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bancasistema-my.sharepoint.com/personal/carlo_dipierro_bancasistema_it/Documents/DK/DK/COMUNICATI STAMPA/BST/2022/1H22/"/>
    </mc:Choice>
  </mc:AlternateContent>
  <xr:revisionPtr revIDLastSave="7" documentId="13_ncr:1_{220E2251-C6AB-4254-9F6B-A435144F2A57}" xr6:coauthVersionLast="47" xr6:coauthVersionMax="47" xr10:uidLastSave="{C871CD36-D0C3-4645-8177-46F7ED19B48E}"/>
  <bookViews>
    <workbookView xWindow="-120" yWindow="-120" windowWidth="29040" windowHeight="15840" xr2:uid="{00000000-000D-0000-FFFF-FFFF00000000}"/>
  </bookViews>
  <sheets>
    <sheet name="30-06-2022" sheetId="17" r:id="rId1"/>
    <sheet name="30-06-2022 ENG" sheetId="19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</externalReferences>
  <definedNames>
    <definedName name="\a" localSheetId="0">[1]SINTESI!#REF!</definedName>
    <definedName name="\a" localSheetId="1">[1]SINTESI!#REF!</definedName>
    <definedName name="\a">[1]SINTESI!#REF!</definedName>
    <definedName name="\b" localSheetId="0">[1]SINTESI!#REF!</definedName>
    <definedName name="\b" localSheetId="1">[1]SINTESI!#REF!</definedName>
    <definedName name="\b">[1]SINTESI!#REF!</definedName>
    <definedName name="\c" localSheetId="0">[1]SINTESI!#REF!</definedName>
    <definedName name="\c" localSheetId="1">[1]SINTESI!#REF!</definedName>
    <definedName name="\c">[1]SINTESI!#REF!</definedName>
    <definedName name="\d" localSheetId="0">[1]SINTESI!#REF!</definedName>
    <definedName name="\d" localSheetId="1">[1]SINTESI!#REF!</definedName>
    <definedName name="\d">[1]SINTESI!#REF!</definedName>
    <definedName name="\e" localSheetId="0">[1]SINTESI!#REF!</definedName>
    <definedName name="\e" localSheetId="1">[1]SINTESI!#REF!</definedName>
    <definedName name="\e">[1]SINTESI!#REF!</definedName>
    <definedName name="\g" localSheetId="0">[1]SINTESI!#REF!</definedName>
    <definedName name="\g" localSheetId="1">[1]SINTESI!#REF!</definedName>
    <definedName name="\g">[1]SINTESI!#REF!</definedName>
    <definedName name="\h" localSheetId="0">[1]SINTESI!#REF!</definedName>
    <definedName name="\h" localSheetId="1">[1]SINTESI!#REF!</definedName>
    <definedName name="\h">[1]SINTESI!#REF!</definedName>
    <definedName name="\i" localSheetId="0">[1]SINTESI!#REF!</definedName>
    <definedName name="\i" localSheetId="1">[1]SINTESI!#REF!</definedName>
    <definedName name="\i">[1]SINTESI!#REF!</definedName>
    <definedName name="\q" localSheetId="0">#REF!</definedName>
    <definedName name="\q" localSheetId="1">#REF!</definedName>
    <definedName name="\q">#REF!</definedName>
    <definedName name="\x" localSheetId="0">[1]SINTESI!#REF!</definedName>
    <definedName name="\x" localSheetId="1">[1]SINTESI!#REF!</definedName>
    <definedName name="\x">[1]SINTESI!#REF!</definedName>
    <definedName name="_______NB0711" localSheetId="0">#REF!</definedName>
    <definedName name="_______NB0711" localSheetId="1">#REF!</definedName>
    <definedName name="_______NB0711">#REF!</definedName>
    <definedName name="_______NB0713" localSheetId="0">#REF!</definedName>
    <definedName name="_______NB0713" localSheetId="1">#REF!</definedName>
    <definedName name="_______NB0713">#REF!</definedName>
    <definedName name="_____NB0202" localSheetId="0">#REF!</definedName>
    <definedName name="_____NB0202" localSheetId="1">#REF!</definedName>
    <definedName name="_____NB0202">#REF!</definedName>
    <definedName name="_____NB0204" localSheetId="0">#REF!</definedName>
    <definedName name="_____NB0204" localSheetId="1">#REF!</definedName>
    <definedName name="_____NB0204">#REF!</definedName>
    <definedName name="_____NB0306" localSheetId="0">#REF!</definedName>
    <definedName name="_____NB0306" localSheetId="1">#REF!</definedName>
    <definedName name="_____NB0306">#REF!</definedName>
    <definedName name="_____NB0307" localSheetId="0">#REF!</definedName>
    <definedName name="_____NB0307" localSheetId="1">#REF!</definedName>
    <definedName name="_____NB0307">#REF!</definedName>
    <definedName name="_____NB0401" localSheetId="0">#REF!</definedName>
    <definedName name="_____NB0401" localSheetId="1">#REF!</definedName>
    <definedName name="_____NB0401">#REF!</definedName>
    <definedName name="_____NB0402" localSheetId="0">#REF!</definedName>
    <definedName name="_____NB0402" localSheetId="1">#REF!</definedName>
    <definedName name="_____NB0402">#REF!</definedName>
    <definedName name="_____NB0702" localSheetId="0">#REF!</definedName>
    <definedName name="_____NB0702" localSheetId="1">#REF!</definedName>
    <definedName name="_____NB0702">#REF!</definedName>
    <definedName name="_____NB0704" localSheetId="0">#REF!</definedName>
    <definedName name="_____NB0704" localSheetId="1">#REF!</definedName>
    <definedName name="_____NB0704">#REF!</definedName>
    <definedName name="_____NB0705" localSheetId="0">#REF!</definedName>
    <definedName name="_____NB0705" localSheetId="1">#REF!</definedName>
    <definedName name="_____NB0705">#REF!</definedName>
    <definedName name="_____NB0706" localSheetId="0">#REF!</definedName>
    <definedName name="_____NB0706" localSheetId="1">#REF!</definedName>
    <definedName name="_____NB0706">#REF!</definedName>
    <definedName name="_____NB0707" localSheetId="0">#REF!</definedName>
    <definedName name="_____NB0707" localSheetId="1">#REF!</definedName>
    <definedName name="_____NB0707">#REF!</definedName>
    <definedName name="_____NB0710" localSheetId="0">#REF!</definedName>
    <definedName name="_____NB0710" localSheetId="1">#REF!</definedName>
    <definedName name="_____NB0710">#REF!</definedName>
    <definedName name="_____NB0711" localSheetId="0">#REF!</definedName>
    <definedName name="_____NB0711" localSheetId="1">#REF!</definedName>
    <definedName name="_____NB0711">#REF!</definedName>
    <definedName name="_____NB0712" localSheetId="0">#REF!</definedName>
    <definedName name="_____NB0712" localSheetId="1">#REF!</definedName>
    <definedName name="_____NB0712">#REF!</definedName>
    <definedName name="_____NB0713" localSheetId="0">#REF!</definedName>
    <definedName name="_____NB0713" localSheetId="1">#REF!</definedName>
    <definedName name="_____NB0713">#REF!</definedName>
    <definedName name="_____NB0809" localSheetId="0">#REF!</definedName>
    <definedName name="_____NB0809" localSheetId="1">#REF!</definedName>
    <definedName name="_____NB0809">#REF!</definedName>
    <definedName name="_____NB1133" localSheetId="0">#REF!</definedName>
    <definedName name="_____NB1133" localSheetId="1">#REF!</definedName>
    <definedName name="_____NB1133">#REF!</definedName>
    <definedName name="_____NE0701" localSheetId="0">#REF!</definedName>
    <definedName name="_____NE0701" localSheetId="1">#REF!</definedName>
    <definedName name="_____NE0701">#REF!</definedName>
    <definedName name="____NB0202" localSheetId="0">#REF!</definedName>
    <definedName name="____NB0202" localSheetId="1">#REF!</definedName>
    <definedName name="____NB0202">#REF!</definedName>
    <definedName name="____NB0204" localSheetId="0">#REF!</definedName>
    <definedName name="____NB0204" localSheetId="1">#REF!</definedName>
    <definedName name="____NB0204">#REF!</definedName>
    <definedName name="____NB0306" localSheetId="0">#REF!</definedName>
    <definedName name="____NB0306" localSheetId="1">#REF!</definedName>
    <definedName name="____NB0306">#REF!</definedName>
    <definedName name="____NB0307" localSheetId="0">#REF!</definedName>
    <definedName name="____NB0307" localSheetId="1">#REF!</definedName>
    <definedName name="____NB0307">#REF!</definedName>
    <definedName name="____NB0401" localSheetId="0">#REF!</definedName>
    <definedName name="____NB0401" localSheetId="1">#REF!</definedName>
    <definedName name="____NB0401">#REF!</definedName>
    <definedName name="____NB0402" localSheetId="0">#REF!</definedName>
    <definedName name="____NB0402" localSheetId="1">#REF!</definedName>
    <definedName name="____NB0402">#REF!</definedName>
    <definedName name="____NB0702" localSheetId="0">#REF!</definedName>
    <definedName name="____NB0702" localSheetId="1">#REF!</definedName>
    <definedName name="____NB0702">#REF!</definedName>
    <definedName name="____NB0704" localSheetId="0">#REF!</definedName>
    <definedName name="____NB0704" localSheetId="1">#REF!</definedName>
    <definedName name="____NB0704">#REF!</definedName>
    <definedName name="____NB0705" localSheetId="0">#REF!</definedName>
    <definedName name="____NB0705" localSheetId="1">#REF!</definedName>
    <definedName name="____NB0705">#REF!</definedName>
    <definedName name="____NB0706" localSheetId="0">#REF!</definedName>
    <definedName name="____NB0706" localSheetId="1">#REF!</definedName>
    <definedName name="____NB0706">#REF!</definedName>
    <definedName name="____NB0707" localSheetId="0">#REF!</definedName>
    <definedName name="____NB0707" localSheetId="1">#REF!</definedName>
    <definedName name="____NB0707">#REF!</definedName>
    <definedName name="____NB0710" localSheetId="0">#REF!</definedName>
    <definedName name="____NB0710" localSheetId="1">#REF!</definedName>
    <definedName name="____NB0710">#REF!</definedName>
    <definedName name="____NB0712" localSheetId="0">#REF!</definedName>
    <definedName name="____NB0712" localSheetId="1">#REF!</definedName>
    <definedName name="____NB0712">#REF!</definedName>
    <definedName name="____NB0809" localSheetId="0">#REF!</definedName>
    <definedName name="____NB0809" localSheetId="1">#REF!</definedName>
    <definedName name="____NB0809">#REF!</definedName>
    <definedName name="____NB1133" localSheetId="0">#REF!</definedName>
    <definedName name="____NB1133" localSheetId="1">#REF!</definedName>
    <definedName name="____NB1133">#REF!</definedName>
    <definedName name="____NE0701" localSheetId="0">#REF!</definedName>
    <definedName name="____NE0701" localSheetId="1">#REF!</definedName>
    <definedName name="____NE0701">#REF!</definedName>
    <definedName name="___Dec02">[2]SalaryData!$AV$11</definedName>
    <definedName name="___Dec03">[2]SalaryData!$BH$11</definedName>
    <definedName name="___INQ1" localSheetId="0">#REF!</definedName>
    <definedName name="___INQ1" localSheetId="1">#REF!</definedName>
    <definedName name="___INQ1">#REF!</definedName>
    <definedName name="___JAN02">[2]SalaryData!$AK$11</definedName>
    <definedName name="___NB0202" localSheetId="0">#REF!</definedName>
    <definedName name="___NB0202" localSheetId="1">#REF!</definedName>
    <definedName name="___NB0202">#REF!</definedName>
    <definedName name="___NB0204" localSheetId="0">#REF!</definedName>
    <definedName name="___NB0204" localSheetId="1">#REF!</definedName>
    <definedName name="___NB0204">#REF!</definedName>
    <definedName name="___NB0306" localSheetId="0">#REF!</definedName>
    <definedName name="___NB0306" localSheetId="1">#REF!</definedName>
    <definedName name="___NB0306">#REF!</definedName>
    <definedName name="___NB0307" localSheetId="0">#REF!</definedName>
    <definedName name="___NB0307" localSheetId="1">#REF!</definedName>
    <definedName name="___NB0307">#REF!</definedName>
    <definedName name="___NB0401" localSheetId="0">#REF!</definedName>
    <definedName name="___NB0401" localSheetId="1">#REF!</definedName>
    <definedName name="___NB0401">#REF!</definedName>
    <definedName name="___NB0402" localSheetId="0">#REF!</definedName>
    <definedName name="___NB0402" localSheetId="1">#REF!</definedName>
    <definedName name="___NB0402">#REF!</definedName>
    <definedName name="___NB0702" localSheetId="0">#REF!</definedName>
    <definedName name="___NB0702" localSheetId="1">#REF!</definedName>
    <definedName name="___NB0702">#REF!</definedName>
    <definedName name="___NB0704" localSheetId="0">#REF!</definedName>
    <definedName name="___NB0704" localSheetId="1">#REF!</definedName>
    <definedName name="___NB0704">#REF!</definedName>
    <definedName name="___NB0705" localSheetId="0">#REF!</definedName>
    <definedName name="___NB0705" localSheetId="1">#REF!</definedName>
    <definedName name="___NB0705">#REF!</definedName>
    <definedName name="___NB0706" localSheetId="0">#REF!</definedName>
    <definedName name="___NB0706" localSheetId="1">#REF!</definedName>
    <definedName name="___NB0706">#REF!</definedName>
    <definedName name="___NB0707" localSheetId="0">#REF!</definedName>
    <definedName name="___NB0707" localSheetId="1">#REF!</definedName>
    <definedName name="___NB0707">#REF!</definedName>
    <definedName name="___NB0710" localSheetId="0">#REF!</definedName>
    <definedName name="___NB0710" localSheetId="1">#REF!</definedName>
    <definedName name="___NB0710">#REF!</definedName>
    <definedName name="___NB0711" localSheetId="0">#REF!</definedName>
    <definedName name="___NB0711" localSheetId="1">#REF!</definedName>
    <definedName name="___NB0711">#REF!</definedName>
    <definedName name="___NB0712" localSheetId="0">#REF!</definedName>
    <definedName name="___NB0712" localSheetId="1">#REF!</definedName>
    <definedName name="___NB0712">#REF!</definedName>
    <definedName name="___NB0713" localSheetId="0">#REF!</definedName>
    <definedName name="___NB0713" localSheetId="1">#REF!</definedName>
    <definedName name="___NB0713">#REF!</definedName>
    <definedName name="___NB0809" localSheetId="0">#REF!</definedName>
    <definedName name="___NB0809" localSheetId="1">#REF!</definedName>
    <definedName name="___NB0809">#REF!</definedName>
    <definedName name="___NB1133" localSheetId="0">#REF!</definedName>
    <definedName name="___NB1133" localSheetId="1">#REF!</definedName>
    <definedName name="___NB1133">#REF!</definedName>
    <definedName name="___NE0701" localSheetId="0">#REF!</definedName>
    <definedName name="___NE0701" localSheetId="1">#REF!</definedName>
    <definedName name="___NE0701">#REF!</definedName>
    <definedName name="__123Graph_D" localSheetId="0" hidden="1">[3]Proforma!#REF!</definedName>
    <definedName name="__123Graph_D" localSheetId="1" hidden="1">[3]Proforma!#REF!</definedName>
    <definedName name="__123Graph_D" hidden="1">[3]Proforma!#REF!</definedName>
    <definedName name="__Dec02">[2]SalaryData!$AV$11</definedName>
    <definedName name="__Dec03">[2]SalaryData!$BH$11</definedName>
    <definedName name="__INQ1" localSheetId="0">#REF!</definedName>
    <definedName name="__INQ1" localSheetId="1">#REF!</definedName>
    <definedName name="__INQ1">#REF!</definedName>
    <definedName name="__JAN02">[2]SalaryData!$AK$11</definedName>
    <definedName name="__NB0202" localSheetId="0">#REF!</definedName>
    <definedName name="__NB0202" localSheetId="1">#REF!</definedName>
    <definedName name="__NB0202">#REF!</definedName>
    <definedName name="__NB0204" localSheetId="0">#REF!</definedName>
    <definedName name="__NB0204" localSheetId="1">#REF!</definedName>
    <definedName name="__NB0204">#REF!</definedName>
    <definedName name="__NB0306" localSheetId="0">#REF!</definedName>
    <definedName name="__NB0306" localSheetId="1">#REF!</definedName>
    <definedName name="__NB0306">#REF!</definedName>
    <definedName name="__NB0307" localSheetId="0">#REF!</definedName>
    <definedName name="__NB0307" localSheetId="1">#REF!</definedName>
    <definedName name="__NB0307">#REF!</definedName>
    <definedName name="__NB0401" localSheetId="0">#REF!</definedName>
    <definedName name="__NB0401" localSheetId="1">#REF!</definedName>
    <definedName name="__NB0401">#REF!</definedName>
    <definedName name="__NB0402" localSheetId="0">#REF!</definedName>
    <definedName name="__NB0402" localSheetId="1">#REF!</definedName>
    <definedName name="__NB0402">#REF!</definedName>
    <definedName name="__NB0702" localSheetId="0">#REF!</definedName>
    <definedName name="__NB0702" localSheetId="1">#REF!</definedName>
    <definedName name="__NB0702">#REF!</definedName>
    <definedName name="__NB0704" localSheetId="0">#REF!</definedName>
    <definedName name="__NB0704" localSheetId="1">#REF!</definedName>
    <definedName name="__NB0704">#REF!</definedName>
    <definedName name="__NB0705" localSheetId="0">#REF!</definedName>
    <definedName name="__NB0705" localSheetId="1">#REF!</definedName>
    <definedName name="__NB0705">#REF!</definedName>
    <definedName name="__NB0706" localSheetId="0">#REF!</definedName>
    <definedName name="__NB0706" localSheetId="1">#REF!</definedName>
    <definedName name="__NB0706">#REF!</definedName>
    <definedName name="__NB0707" localSheetId="0">#REF!</definedName>
    <definedName name="__NB0707" localSheetId="1">#REF!</definedName>
    <definedName name="__NB0707">#REF!</definedName>
    <definedName name="__NB0710" localSheetId="0">#REF!</definedName>
    <definedName name="__NB0710" localSheetId="1">#REF!</definedName>
    <definedName name="__NB0710">#REF!</definedName>
    <definedName name="__NB0711" localSheetId="0">#REF!</definedName>
    <definedName name="__NB0711" localSheetId="1">#REF!</definedName>
    <definedName name="__NB0711">#REF!</definedName>
    <definedName name="__NB0712" localSheetId="0">#REF!</definedName>
    <definedName name="__NB0712" localSheetId="1">#REF!</definedName>
    <definedName name="__NB0712">#REF!</definedName>
    <definedName name="__NB0713" localSheetId="0">#REF!</definedName>
    <definedName name="__NB0713" localSheetId="1">#REF!</definedName>
    <definedName name="__NB0713">#REF!</definedName>
    <definedName name="__NB0809" localSheetId="0">#REF!</definedName>
    <definedName name="__NB0809" localSheetId="1">#REF!</definedName>
    <definedName name="__NB0809">#REF!</definedName>
    <definedName name="__NB1133" localSheetId="0">#REF!</definedName>
    <definedName name="__NB1133" localSheetId="1">#REF!</definedName>
    <definedName name="__NB1133">#REF!</definedName>
    <definedName name="__NE0701" localSheetId="0">#REF!</definedName>
    <definedName name="__NE0701" localSheetId="1">#REF!</definedName>
    <definedName name="__NE0701">#REF!</definedName>
    <definedName name="_bil11">'[4]sigla holding SP'!$U$2:$W$33</definedName>
    <definedName name="_Dec02">[2]SalaryData!$AV$11</definedName>
    <definedName name="_Dec03">[2]SalaryData!$BH$11</definedName>
    <definedName name="_xlnm._FilterDatabase" localSheetId="0" hidden="1">#REF!</definedName>
    <definedName name="_xlnm._FilterDatabase" localSheetId="1" hidden="1">#REF!</definedName>
    <definedName name="_xlnm._FilterDatabase" hidden="1">#REF!</definedName>
    <definedName name="_hdg300608">'[5]sigla hdg 300908'!$A$1:$C$65</definedName>
    <definedName name="_INQ1" localSheetId="0">#REF!</definedName>
    <definedName name="_INQ1" localSheetId="1">#REF!</definedName>
    <definedName name="_INQ1">#REF!</definedName>
    <definedName name="_JAN02">[2]SalaryData!$AK$11</definedName>
    <definedName name="_Key1" localSheetId="0" hidden="1">[6]IMM!#REF!</definedName>
    <definedName name="_Key1" localSheetId="1" hidden="1">[6]IMM!#REF!</definedName>
    <definedName name="_Key1" hidden="1">[6]IMM!#REF!</definedName>
    <definedName name="_Key2" localSheetId="0" hidden="1">[6]IMM!#REF!</definedName>
    <definedName name="_Key2" localSheetId="1" hidden="1">[6]IMM!#REF!</definedName>
    <definedName name="_Key2" hidden="1">[6]IMM!#REF!</definedName>
    <definedName name="_NB0202" localSheetId="0">#REF!</definedName>
    <definedName name="_NB0202" localSheetId="1">#REF!</definedName>
    <definedName name="_NB0202">#REF!</definedName>
    <definedName name="_NB0204" localSheetId="0">#REF!</definedName>
    <definedName name="_NB0204" localSheetId="1">#REF!</definedName>
    <definedName name="_NB0204">#REF!</definedName>
    <definedName name="_NB0306" localSheetId="0">#REF!</definedName>
    <definedName name="_NB0306" localSheetId="1">#REF!</definedName>
    <definedName name="_NB0306">#REF!</definedName>
    <definedName name="_NB0307" localSheetId="0">#REF!</definedName>
    <definedName name="_NB0307" localSheetId="1">#REF!</definedName>
    <definedName name="_NB0307">#REF!</definedName>
    <definedName name="_NB0401" localSheetId="0">#REF!</definedName>
    <definedName name="_NB0401" localSheetId="1">#REF!</definedName>
    <definedName name="_NB0401">#REF!</definedName>
    <definedName name="_NB0402" localSheetId="0">#REF!</definedName>
    <definedName name="_NB0402" localSheetId="1">#REF!</definedName>
    <definedName name="_NB0402">#REF!</definedName>
    <definedName name="_NB0702" localSheetId="0">#REF!</definedName>
    <definedName name="_NB0702" localSheetId="1">#REF!</definedName>
    <definedName name="_NB0702">#REF!</definedName>
    <definedName name="_NB0704" localSheetId="0">#REF!</definedName>
    <definedName name="_NB0704" localSheetId="1">#REF!</definedName>
    <definedName name="_NB0704">#REF!</definedName>
    <definedName name="_NB0705" localSheetId="0">#REF!</definedName>
    <definedName name="_NB0705" localSheetId="1">#REF!</definedName>
    <definedName name="_NB0705">#REF!</definedName>
    <definedName name="_NB0706" localSheetId="0">#REF!</definedName>
    <definedName name="_NB0706" localSheetId="1">#REF!</definedName>
    <definedName name="_NB0706">#REF!</definedName>
    <definedName name="_NB0707" localSheetId="0">#REF!</definedName>
    <definedName name="_NB0707" localSheetId="1">#REF!</definedName>
    <definedName name="_NB0707">#REF!</definedName>
    <definedName name="_NB0710" localSheetId="0">#REF!</definedName>
    <definedName name="_NB0710" localSheetId="1">#REF!</definedName>
    <definedName name="_NB0710">#REF!</definedName>
    <definedName name="_NB0711" localSheetId="0">#REF!</definedName>
    <definedName name="_NB0711" localSheetId="1">#REF!</definedName>
    <definedName name="_NB0711">#REF!</definedName>
    <definedName name="_NB0712" localSheetId="0">#REF!</definedName>
    <definedName name="_NB0712" localSheetId="1">#REF!</definedName>
    <definedName name="_NB0712">#REF!</definedName>
    <definedName name="_NB0713" localSheetId="0">#REF!</definedName>
    <definedName name="_NB0713" localSheetId="1">#REF!</definedName>
    <definedName name="_NB0713">#REF!</definedName>
    <definedName name="_NB0809" localSheetId="0">#REF!</definedName>
    <definedName name="_NB0809" localSheetId="1">#REF!</definedName>
    <definedName name="_NB0809">#REF!</definedName>
    <definedName name="_NB1133" localSheetId="0">#REF!</definedName>
    <definedName name="_NB1133" localSheetId="1">#REF!</definedName>
    <definedName name="_NB1133">#REF!</definedName>
    <definedName name="_NE0701" localSheetId="0">#REF!</definedName>
    <definedName name="_NE0701" localSheetId="1">#REF!</definedName>
    <definedName name="_NE0701">#REF!</definedName>
    <definedName name="_nov07">'[4]SIGLA SRL CE'!$S$2:$Z$167</definedName>
    <definedName name="_Order1" hidden="1">0</definedName>
    <definedName name="_Order2" hidden="1">255</definedName>
    <definedName name="_prova" localSheetId="0" hidden="1">[6]IMM!#REF!</definedName>
    <definedName name="_prova" localSheetId="1" hidden="1">[6]IMM!#REF!</definedName>
    <definedName name="_prova" hidden="1">[6]IMM!#REF!</definedName>
    <definedName name="_sem99" localSheetId="0">#REF!,#REF!</definedName>
    <definedName name="_sem99" localSheetId="1">#REF!,#REF!</definedName>
    <definedName name="_sem99">#REF!,#REF!</definedName>
    <definedName name="_Sort" localSheetId="0" hidden="1">#REF!</definedName>
    <definedName name="_Sort" localSheetId="1" hidden="1">#REF!</definedName>
    <definedName name="_Sort" hidden="1">#REF!</definedName>
    <definedName name="_Table1_In1" localSheetId="0" hidden="1">'[3]#REF'!#REF!</definedName>
    <definedName name="_Table1_In1" localSheetId="1" hidden="1">'[3]#REF'!#REF!</definedName>
    <definedName name="_Table1_In1" hidden="1">'[3]#REF'!#REF!</definedName>
    <definedName name="_Table1_Out" hidden="1">'[3]#REF'!$Q$47:$R$52</definedName>
    <definedName name="_Table2_In1" localSheetId="0" hidden="1">'[3]#REF'!#REF!</definedName>
    <definedName name="_Table2_In1" localSheetId="1" hidden="1">'[3]#REF'!#REF!</definedName>
    <definedName name="_Table2_In1" hidden="1">'[3]#REF'!#REF!</definedName>
    <definedName name="_Table2_In2" hidden="1">'[3]#REF'!$M$14</definedName>
    <definedName name="_Table2_Out" hidden="1">'[3]#REF'!$C$11:$I$22</definedName>
    <definedName name="_tan300608">'[5]tantira 300908'!$A$1:$C$150</definedName>
    <definedName name="a" localSheetId="0">[1]SINTESI!#REF!</definedName>
    <definedName name="a" localSheetId="1">[1]SINTESI!#REF!</definedName>
    <definedName name="a">[1]SINTESI!#REF!</definedName>
    <definedName name="aa">[7]fORMULAE!$BG$7</definedName>
    <definedName name="AAA">"V2001-12-31"</definedName>
    <definedName name="aaaa">37242.7523958333</definedName>
    <definedName name="aaaaa">0.000590277777519077</definedName>
    <definedName name="ab">[7]fORMULAE!$CI$7</definedName>
    <definedName name="ABILA1C" localSheetId="0">#REF!</definedName>
    <definedName name="ABILA1C" localSheetId="1">#REF!</definedName>
    <definedName name="ABILA1C">#REF!</definedName>
    <definedName name="ABILA2C" localSheetId="0">#REF!</definedName>
    <definedName name="ABILA2C" localSheetId="1">#REF!</definedName>
    <definedName name="ABILA2C">#REF!</definedName>
    <definedName name="ABILA3C" localSheetId="0">#REF!</definedName>
    <definedName name="ABILA3C" localSheetId="1">#REF!</definedName>
    <definedName name="ABILA3C">#REF!</definedName>
    <definedName name="ABILA4C" localSheetId="0">#REF!</definedName>
    <definedName name="ABILA4C" localSheetId="1">#REF!</definedName>
    <definedName name="ABILA4C">#REF!</definedName>
    <definedName name="ac">[7]fORMULAE!$BU$7</definedName>
    <definedName name="acc">'[8]11-YTD_MANAG'!$AC$4</definedName>
    <definedName name="acc_ALTRO">[9]Altre!$B$65:$O$69</definedName>
    <definedName name="acc_AMM">[9]Ammin!$B$71:$O$78</definedName>
    <definedName name="acc_DG">[9]DG!$B$80:$O$87</definedName>
    <definedName name="acc_HR">[9]HR!$B$62:$O$69</definedName>
    <definedName name="acc_LEG">[9]Legale!$B$55:$O$59</definedName>
    <definedName name="acc_MKT">[9]MKT!$B$75:$O$84</definedName>
    <definedName name="acc_RISK">[9]Risk!$B$31:$O$36</definedName>
    <definedName name="acc_TESO">[9]Tesoreria!$B$57:$O$61</definedName>
    <definedName name="acconto">'[10]dati generali'!$B$2</definedName>
    <definedName name="ad">[7]fORMULAE!$CW$7</definedName>
    <definedName name="ADDANNO" localSheetId="0">#REF!</definedName>
    <definedName name="ADDANNO" localSheetId="1">#REF!</definedName>
    <definedName name="ADDANNO">#REF!</definedName>
    <definedName name="ADDMESE" localSheetId="0">#REF!</definedName>
    <definedName name="ADDMESE" localSheetId="1">#REF!</definedName>
    <definedName name="ADDMESE">#REF!</definedName>
    <definedName name="af">[7]fORMULAE!$O$7</definedName>
    <definedName name="ai">[7]fORMULAE!$DK$7</definedName>
    <definedName name="ak">[7]fORMULAE!$AC$7</definedName>
    <definedName name="al">[7]fORMULAE!$A$7</definedName>
    <definedName name="ALMUTUA" localSheetId="0">#REF!</definedName>
    <definedName name="ALMUTUA" localSheetId="1">#REF!</definedName>
    <definedName name="ALMUTUA">#REF!</definedName>
    <definedName name="ALTRI" localSheetId="0">#REF!</definedName>
    <definedName name="ALTRI" localSheetId="1">#REF!</definedName>
    <definedName name="ALTRI">#REF!</definedName>
    <definedName name="ALTRIFAM" localSheetId="0">#REF!</definedName>
    <definedName name="ALTRIFAM" localSheetId="1">#REF!</definedName>
    <definedName name="ALTRIFAM">#REF!</definedName>
    <definedName name="ammortamenti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ammortamenti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Andrew___Data">'[11]Original Andrew___Data'!$B$6:$N$507</definedName>
    <definedName name="ANNO">[12]macro!$D$13</definedName>
    <definedName name="ANNUO" localSheetId="0">#REF!</definedName>
    <definedName name="ANNUO" localSheetId="1">#REF!</definedName>
    <definedName name="ANNUO">#REF!</definedName>
    <definedName name="anscount" hidden="1">1</definedName>
    <definedName name="APN">'[13]13-USA'!$AF$4</definedName>
    <definedName name="APPRENDISTA">'[14]DATI PER CALCOLO'!$D$4</definedName>
    <definedName name="AREA_COS_LAC_GOG">[15]dettaglio!$B$190:$AF$293</definedName>
    <definedName name="AREALIMONI">[15]dettaglio!$B$4:$AF$96</definedName>
    <definedName name="AREAPEG">[15]dettaglio!$B$99:$AF$186</definedName>
    <definedName name="aRIEPILOGO">[15]dettaglio!$B$313:$AE$381</definedName>
    <definedName name="ASDS">37116.7668121528</definedName>
    <definedName name="B" localSheetId="0">#REF!</definedName>
    <definedName name="B" localSheetId="1">#REF!</definedName>
    <definedName name="B">#REF!</definedName>
    <definedName name="BB">"VGROUP"</definedName>
    <definedName name="bbb">37358.8097222222</definedName>
    <definedName name="BDG">[15]dettaglio!$DO$85</definedName>
    <definedName name="BIL">'[16]30_11_07'!$B$1:$D$244</definedName>
    <definedName name="bila">[17]Foglio1!$A$1:$E$280</definedName>
    <definedName name="Branche1" localSheetId="0">#REF!</definedName>
    <definedName name="Branche1" localSheetId="1">#REF!</definedName>
    <definedName name="Branche1">#REF!</definedName>
    <definedName name="Branche2" localSheetId="0">#REF!</definedName>
    <definedName name="Branche2" localSheetId="1">#REF!</definedName>
    <definedName name="Branche2">#REF!</definedName>
    <definedName name="Branche3" localSheetId="0">#REF!</definedName>
    <definedName name="Branche3" localSheetId="1">#REF!</definedName>
    <definedName name="Branche3">#REF!</definedName>
    <definedName name="CAB">[18]DATI9701!$L$3:$N$43</definedName>
    <definedName name="calcolo" localSheetId="0">#REF!</definedName>
    <definedName name="calcolo" localSheetId="1">#REF!</definedName>
    <definedName name="calcolo">#REF!</definedName>
    <definedName name="CarAllowance">[2]SalaryData!$GA$10</definedName>
    <definedName name="cassamutua" localSheetId="0">#REF!</definedName>
    <definedName name="cassamutua" localSheetId="1">#REF!</definedName>
    <definedName name="cassamutua">#REF!</definedName>
    <definedName name="cazzo" localSheetId="1" hidden="1">{#N/A,#N/A,FALSE,"Valuation Assumptions";#N/A,#N/A,FALSE,"Summary";#N/A,#N/A,FALSE,"DCF";#N/A,#N/A,FALSE,"Valuation";#N/A,#N/A,FALSE,"WACC";#N/A,#N/A,FALSE,"UBVH";#N/A,#N/A,FALSE,"Free Cash Flow"}</definedName>
    <definedName name="cazzo" hidden="1">{#N/A,#N/A,FALSE,"Valuation Assumptions";#N/A,#N/A,FALSE,"Summary";#N/A,#N/A,FALSE,"DCF";#N/A,#N/A,FALSE,"Valuation";#N/A,#N/A,FALSE,"WACC";#N/A,#N/A,FALSE,"UBVH";#N/A,#N/A,FALSE,"Free Cash Flow"}</definedName>
    <definedName name="ccc">37209.5918189815</definedName>
    <definedName name="ccccc">0.000590277777519077</definedName>
    <definedName name="CE">[19]piano_conti311298!$K$2:$P$40</definedName>
    <definedName name="ce_pivot" localSheetId="0">#REF!</definedName>
    <definedName name="ce_pivot" localSheetId="1">#REF!</definedName>
    <definedName name="ce_pivot">#REF!</definedName>
    <definedName name="cepivot" localSheetId="0">#REF!</definedName>
    <definedName name="cepivot" localSheetId="1">#REF!</definedName>
    <definedName name="cepivot">#REF!</definedName>
    <definedName name="CERCA" localSheetId="0">#REF!</definedName>
    <definedName name="CERCA" localSheetId="1">#REF!</definedName>
    <definedName name="CERCA">#REF!</definedName>
    <definedName name="cerca_rr" localSheetId="0">#REF!</definedName>
    <definedName name="cerca_rr" localSheetId="1">#REF!</definedName>
    <definedName name="cerca_rr">#REF!</definedName>
    <definedName name="CI" localSheetId="0">#REF!</definedName>
    <definedName name="CI" localSheetId="1">#REF!</definedName>
    <definedName name="CI">#REF!</definedName>
    <definedName name="compet" localSheetId="0">#REF!</definedName>
    <definedName name="compet" localSheetId="1">#REF!</definedName>
    <definedName name="compet">#REF!</definedName>
    <definedName name="CONIUGE" localSheetId="0">#REF!</definedName>
    <definedName name="CONIUGE" localSheetId="1">#REF!</definedName>
    <definedName name="CONIUGE">#REF!</definedName>
    <definedName name="CONS04">[20]PARAM!$D$14</definedName>
    <definedName name="CONS05">[20]PARAM!$D$12</definedName>
    <definedName name="CONTROLLO" localSheetId="0">#REF!</definedName>
    <definedName name="CONTROLLO" localSheetId="1">#REF!</definedName>
    <definedName name="CONTROLLO">#REF!</definedName>
    <definedName name="controllo30695" localSheetId="0">#REF!</definedName>
    <definedName name="controllo30695" localSheetId="1">#REF!</definedName>
    <definedName name="controllo30695">#REF!</definedName>
    <definedName name="controllo3112195" localSheetId="0">#REF!</definedName>
    <definedName name="controllo3112195" localSheetId="1">#REF!</definedName>
    <definedName name="controllo3112195">#REF!</definedName>
    <definedName name="COUNTRY">[21]DATI_MERCATO!$A$1</definedName>
    <definedName name="cred" localSheetId="1" hidden="1">{#N/A,#N/A,FALSE,"INPUTS";#N/A,#N/A,FALSE,"PROFORMA BSHEET";#N/A,#N/A,FALSE,"COMBINED";#N/A,#N/A,FALSE,"HIGH YIELD";#N/A,#N/A,FALSE,"COMB_GRAPHS"}</definedName>
    <definedName name="cred" hidden="1">{#N/A,#N/A,FALSE,"INPUTS";#N/A,#N/A,FALSE,"PROFORMA BSHEET";#N/A,#N/A,FALSE,"COMBINED";#N/A,#N/A,FALSE,"HIGH YIELD";#N/A,#N/A,FALSE,"COMB_GRAPHS"}</definedName>
    <definedName name="_xlnm.Criteria" localSheetId="0">#REF!</definedName>
    <definedName name="_xlnm.Criteria" localSheetId="1">#REF!</definedName>
    <definedName name="_xlnm.Criteria">#REF!</definedName>
    <definedName name="CTRAPPRENDISTI" localSheetId="0">#REF!</definedName>
    <definedName name="CTRAPPRENDISTI" localSheetId="1">#REF!</definedName>
    <definedName name="CTRAPPRENDISTI">#REF!</definedName>
    <definedName name="CTRRRCD" localSheetId="0">#REF!</definedName>
    <definedName name="CTRRRCD" localSheetId="1">#REF!</definedName>
    <definedName name="CTRRRCD">#REF!</definedName>
    <definedName name="cvb">"V2002-05-31"</definedName>
    <definedName name="d" localSheetId="1" hidden="1">{#N/A,#N/A,FALSE,"Schedule A";#N/A,#N/A,FALSE,"Schedule B";#N/A,#N/A,FALSE,"Schedule C";#N/A,#N/A,FALSE,"Schedule D";#N/A,#N/A,FALSE,"Schedule E";#N/A,#N/A,FALSE,"Schedule 3";#N/A,#N/A,FALSE,"Schedule 3a"}</definedName>
    <definedName name="d" hidden="1">{#N/A,#N/A,FALSE,"Schedule A";#N/A,#N/A,FALSE,"Schedule B";#N/A,#N/A,FALSE,"Schedule C";#N/A,#N/A,FALSE,"Schedule D";#N/A,#N/A,FALSE,"Schedule E";#N/A,#N/A,FALSE,"Schedule 3";#N/A,#N/A,FALSE,"Schedule 3a"}</definedName>
    <definedName name="DATA_ULTIMO_AGGIORNAMENTO1">"Intestazione!R5C2"</definedName>
    <definedName name="_xlnm.Database" localSheetId="0">#REF!</definedName>
    <definedName name="_xlnm.Database" localSheetId="1">#REF!</definedName>
    <definedName name="_xlnm.Database">#REF!</definedName>
    <definedName name="DATABASE1">'[22]SP FINANZIARIA'!$A$1:$C$98</definedName>
    <definedName name="Date_BegModel">[23]NamedVar!$B$1</definedName>
    <definedName name="DATI98" localSheetId="0">#REF!</definedName>
    <definedName name="DATI98" localSheetId="1">#REF!</definedName>
    <definedName name="DATI98">#REF!</definedName>
    <definedName name="DbElementi">[24]Database!$C$2:$T$2000</definedName>
    <definedName name="ddd">"V2001-10-31"</definedName>
    <definedName name="dddd">"V2001-11-30"</definedName>
    <definedName name="DEDPOLINF" localSheetId="0">#REF!</definedName>
    <definedName name="DEDPOLINF" localSheetId="1">#REF!</definedName>
    <definedName name="DEDPOLINF">#REF!</definedName>
    <definedName name="DESCRIZIONE1">"Intestazione!R4C2"</definedName>
    <definedName name="DETRLAVDIP" localSheetId="0">#REF!</definedName>
    <definedName name="DETRLAVDIP" localSheetId="1">#REF!</definedName>
    <definedName name="DETRLAVDIP">#REF!</definedName>
    <definedName name="DETRONERI" localSheetId="0">#REF!</definedName>
    <definedName name="DETRONERI" localSheetId="1">#REF!</definedName>
    <definedName name="DETRONERI">#REF!</definedName>
    <definedName name="dfv">0.00366898148058681</definedName>
    <definedName name="DI" localSheetId="0">#REF!</definedName>
    <definedName name="DI" localSheetId="1">#REF!</definedName>
    <definedName name="DI">#REF!</definedName>
    <definedName name="DIFAZI" localSheetId="0">#REF!</definedName>
    <definedName name="DIFAZI" localSheetId="1">#REF!</definedName>
    <definedName name="DIFAZI">#REF!</definedName>
    <definedName name="DIFDIP" localSheetId="0">#REF!</definedName>
    <definedName name="DIFDIP" localSheetId="1">#REF!</definedName>
    <definedName name="DIFDIP">#REF!</definedName>
    <definedName name="DIFFIP" localSheetId="0">#REF!</definedName>
    <definedName name="DIFFIP" localSheetId="1">#REF!</definedName>
    <definedName name="DIFFIP">#REF!</definedName>
    <definedName name="dssd" localSheetId="0">#REF!</definedName>
    <definedName name="dssd" localSheetId="1">#REF!</definedName>
    <definedName name="dssd">#REF!</definedName>
    <definedName name="EC_cfr" localSheetId="0">#REF!</definedName>
    <definedName name="EC_cfr" localSheetId="1">#REF!</definedName>
    <definedName name="EC_cfr">#REF!</definedName>
    <definedName name="edc">0.00554398148233304</definedName>
    <definedName name="edf">"V2002-04-30"</definedName>
    <definedName name="ee">0.000590277777519077</definedName>
    <definedName name="eee">"V2001-12-31"</definedName>
    <definedName name="eeee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eeee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eeeee">37242.7523958333</definedName>
    <definedName name="erd">0.00554398148233304</definedName>
    <definedName name="ERRORE" localSheetId="0">#REF!</definedName>
    <definedName name="ERRORE" localSheetId="1">#REF!</definedName>
    <definedName name="ERRORE">#REF!</definedName>
    <definedName name="ERT">37391.4894097222</definedName>
    <definedName name="ES_cfr" localSheetId="0">#REF!</definedName>
    <definedName name="ES_cfr" localSheetId="1">#REF!</definedName>
    <definedName name="ES_cfr">#REF!</definedName>
    <definedName name="eur">[25]Overheads!$B$17</definedName>
    <definedName name="EURO">'[10]dati generali'!$B$1</definedName>
    <definedName name="f" localSheetId="0">#REF!</definedName>
    <definedName name="f" localSheetId="1">#REF!</definedName>
    <definedName name="f">#REF!</definedName>
    <definedName name="FAPDIP" localSheetId="0">#REF!</definedName>
    <definedName name="FAPDIP" localSheetId="1">#REF!</definedName>
    <definedName name="FAPDIP">#REF!</definedName>
    <definedName name="fff">"V2001-10-31"</definedName>
    <definedName name="ffff">37242.7523958333</definedName>
    <definedName name="ffffffffffffff">37242.7523958333</definedName>
    <definedName name="fgb">0.00190972221753327</definedName>
    <definedName name="fi" localSheetId="0">#REF!</definedName>
    <definedName name="fi" localSheetId="1">#REF!</definedName>
    <definedName name="fi">#REF!</definedName>
    <definedName name="FICSRR" localSheetId="0">#REF!</definedName>
    <definedName name="FICSRR" localSheetId="1">#REF!</definedName>
    <definedName name="FICSRR">#REF!</definedName>
    <definedName name="FIGLI" localSheetId="0">#REF!</definedName>
    <definedName name="FIGLI" localSheetId="1">#REF!</definedName>
    <definedName name="FIGLI">#REF!</definedName>
    <definedName name="fina300608">'[5]sigla fin 300908'!$A$1:$C$165</definedName>
    <definedName name="FORLAV" localSheetId="0">#REF!</definedName>
    <definedName name="FORLAV" localSheetId="1">#REF!</definedName>
    <definedName name="FORLAV">#REF!</definedName>
    <definedName name="FSC">[26]Foglio2!$A$1:$A$3</definedName>
    <definedName name="ftebasic">[7]fORMULAE!$AS$7</definedName>
    <definedName name="Funding_date" localSheetId="0">#REF!</definedName>
    <definedName name="Funding_date" localSheetId="1">#REF!</definedName>
    <definedName name="Funding_date">#REF!</definedName>
    <definedName name="FX">[27]schede!$K$40:$L$42</definedName>
    <definedName name="garanzie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garanzie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gargre" localSheetId="1" hidden="1">{#N/A,#N/A,FALSE,"Valuation Assumptions";#N/A,#N/A,FALSE,"Summary";#N/A,#N/A,FALSE,"DCF";#N/A,#N/A,FALSE,"Valuation";#N/A,#N/A,FALSE,"WACC";#N/A,#N/A,FALSE,"UBVH";#N/A,#N/A,FALSE,"Free Cash Flow"}</definedName>
    <definedName name="gargre" hidden="1">{#N/A,#N/A,FALSE,"Valuation Assumptions";#N/A,#N/A,FALSE,"Summary";#N/A,#N/A,FALSE,"DCF";#N/A,#N/A,FALSE,"Valuation";#N/A,#N/A,FALSE,"WACC";#N/A,#N/A,FALSE,"UBVH";#N/A,#N/A,FALSE,"Free Cash Flow"}</definedName>
    <definedName name="GESCALDIP" localSheetId="0">#REF!</definedName>
    <definedName name="GESCALDIP" localSheetId="1">#REF!</definedName>
    <definedName name="GESCALDIP">#REF!</definedName>
    <definedName name="ggg">0.0000901620369404554</definedName>
    <definedName name="ggwwwg">'[13]13-USA'!$AF$4</definedName>
    <definedName name="ghj">"V2002-08-31"</definedName>
    <definedName name="GIU" localSheetId="0">#REF!</definedName>
    <definedName name="GIU" localSheetId="1">#REF!</definedName>
    <definedName name="GIU">#REF!</definedName>
    <definedName name="GVS">0.00366898148058681</definedName>
    <definedName name="h" localSheetId="0">#REF!</definedName>
    <definedName name="h" localSheetId="1">#REF!</definedName>
    <definedName name="h">#REF!</definedName>
    <definedName name="hh" localSheetId="0">#REF!</definedName>
    <definedName name="hh" localSheetId="1">#REF!</definedName>
    <definedName name="hh">#REF!</definedName>
    <definedName name="HHH">37331.6600810185</definedName>
    <definedName name="HHHHH">"V2002-02-28"</definedName>
    <definedName name="hjjj">#N/A</definedName>
    <definedName name="HJK">37391.4894097222</definedName>
    <definedName name="hjmn">"VGROUP"</definedName>
    <definedName name="HPI" localSheetId="1" hidden="1">{#N/A,#N/A,FALSE,"MFS-98";#N/A,#N/A,FALSE,"Administrative Expenses";#N/A,#N/A,FALSE,"INTPAY ";#N/A,#N/A,FALSE,"INTREC";#N/A,#N/A,FALSE,"Stat bal sheet";#N/A,#N/A,FALSE,"Debtors &amp; creditors";#N/A,#N/A,FALSE,"Cash analysis";#N/A,#N/A,FALSE,"MFS Summary"}</definedName>
    <definedName name="HPI" hidden="1">{#N/A,#N/A,FALSE,"MFS-98";#N/A,#N/A,FALSE,"Administrative Expenses";#N/A,#N/A,FALSE,"INTPAY ";#N/A,#N/A,FALSE,"INTREC";#N/A,#N/A,FALSE,"Stat bal sheet";#N/A,#N/A,FALSE,"Debtors &amp; creditors";#N/A,#N/A,FALSE,"Cash analysis";#N/A,#N/A,FALSE,"MFS Summary"}</definedName>
    <definedName name="ic">#N/A</definedName>
    <definedName name="IDCOS">[15]elabora!$B$10</definedName>
    <definedName name="IDGOG">[15]elabora!$B$12</definedName>
    <definedName name="IDLAC">[15]elabora!$B$11</definedName>
    <definedName name="IDLIM">[15]elabora!$B$8</definedName>
    <definedName name="IDPEG">[15]elabora!$B$9</definedName>
    <definedName name="III">0.000671296293148771</definedName>
    <definedName name="IIItrim" localSheetId="0">#REF!</definedName>
    <definedName name="IIItrim" localSheetId="1">#REF!</definedName>
    <definedName name="IIItrim">#REF!</definedName>
    <definedName name="IITRIM" localSheetId="0">#REF!</definedName>
    <definedName name="IITRIM" localSheetId="1">#REF!</definedName>
    <definedName name="IITRIM">#REF!</definedName>
    <definedName name="imm" localSheetId="0">[1]SINTESI!#REF!</definedName>
    <definedName name="imm" localSheetId="1">[1]SINTESI!#REF!</definedName>
    <definedName name="imm">[1]SINTESI!#REF!</definedName>
    <definedName name="IMPONIBILEINAIL" localSheetId="0">#REF!</definedName>
    <definedName name="IMPONIBILEINAIL" localSheetId="1">#REF!</definedName>
    <definedName name="IMPONIBILEINAIL">#REF!</definedName>
    <definedName name="IMPORTOULTSCATTO" localSheetId="0">#REF!</definedName>
    <definedName name="IMPORTOULTSCATTO" localSheetId="1">#REF!</definedName>
    <definedName name="IMPORTOULTSCATTO">#REF!</definedName>
    <definedName name="IMPPART" localSheetId="0">#REF!</definedName>
    <definedName name="IMPPART" localSheetId="1">#REF!</definedName>
    <definedName name="IMPPART">#REF!</definedName>
    <definedName name="IMPPREV01" localSheetId="0">#REF!</definedName>
    <definedName name="IMPPREV01" localSheetId="1">#REF!</definedName>
    <definedName name="IMPPREV01">#REF!</definedName>
    <definedName name="IND_cfr" localSheetId="0">#REF!</definedName>
    <definedName name="IND_cfr" localSheetId="1">#REF!</definedName>
    <definedName name="IND_cfr">#REF!</definedName>
    <definedName name="INPSFIPAZ" localSheetId="0">#REF!</definedName>
    <definedName name="INPSFIPAZ" localSheetId="1">#REF!</definedName>
    <definedName name="INPSFIPAZ">#REF!</definedName>
    <definedName name="INPSMUTUA" localSheetId="0">#REF!</definedName>
    <definedName name="INPSMUTUA" localSheetId="1">#REF!</definedName>
    <definedName name="INPSMUTUA">#REF!</definedName>
    <definedName name="INQUADRAMENTO" localSheetId="0">#REF!</definedName>
    <definedName name="INQUADRAMENTO" localSheetId="1">#REF!</definedName>
    <definedName name="INQUADRAMENTO">#REF!</definedName>
    <definedName name="INQUADRAMENTO1" localSheetId="0">#REF!</definedName>
    <definedName name="INQUADRAMENTO1" localSheetId="1">#REF!</definedName>
    <definedName name="INQUADRAMENTO1">#REF!</definedName>
    <definedName name="Insert_Cosulich">[15]dettaglio!$CU$197</definedName>
    <definedName name="INVCD" localSheetId="0">#REF!</definedName>
    <definedName name="INVCD" localSheetId="1">#REF!</definedName>
    <definedName name="INVCD">#REF!</definedName>
    <definedName name="IRAP" localSheetId="0">#REF!</definedName>
    <definedName name="IRAP" localSheetId="1">#REF!</definedName>
    <definedName name="IRAP">#REF!</definedName>
    <definedName name="IRSAL30697" localSheetId="0">'[28]311298'!#REF!</definedName>
    <definedName name="IRSAL30697" localSheetId="1">'[28]311298'!#REF!</definedName>
    <definedName name="IRSAL30697">'[28]311298'!#REF!</definedName>
    <definedName name="Isemestre" localSheetId="0">#REF!</definedName>
    <definedName name="Isemestre" localSheetId="1">#REF!</definedName>
    <definedName name="Isemestre">#REF!</definedName>
    <definedName name="itrim" localSheetId="0">#REF!</definedName>
    <definedName name="itrim" localSheetId="1">#REF!</definedName>
    <definedName name="itrim">#REF!</definedName>
    <definedName name="JHG">0.00210648147913162</definedName>
    <definedName name="LLL">0.000325925924698822</definedName>
    <definedName name="lug" localSheetId="0">#REF!</definedName>
    <definedName name="lug" localSheetId="1">#REF!</definedName>
    <definedName name="lug">#REF!</definedName>
    <definedName name="m">#N/A</definedName>
    <definedName name="Macro1">#N/A</definedName>
    <definedName name="Macro3">#N/A</definedName>
    <definedName name="Macro4">#N/A</definedName>
    <definedName name="Macro5">#N/A</definedName>
    <definedName name="MACROX">#N/A</definedName>
    <definedName name="MASTRO" localSheetId="0">#REF!</definedName>
    <definedName name="MASTRO" localSheetId="1">#REF!</definedName>
    <definedName name="MASTRO">#REF!</definedName>
    <definedName name="MENSILE" localSheetId="0">#REF!</definedName>
    <definedName name="MENSILE" localSheetId="1">#REF!</definedName>
    <definedName name="MENSILE">#REF!</definedName>
    <definedName name="mese">[12]macro!$C$13</definedName>
    <definedName name="MMM">#N/A</definedName>
    <definedName name="mnm" localSheetId="0">#REF!</definedName>
    <definedName name="mnm" localSheetId="1">#REF!</definedName>
    <definedName name="mnm">#REF!</definedName>
    <definedName name="MonthEnd">[29]MOI!$A$3:$IV$3</definedName>
    <definedName name="NB0101A" localSheetId="0">#REF!</definedName>
    <definedName name="NB0101A" localSheetId="1">#REF!</definedName>
    <definedName name="NB0101A">#REF!</definedName>
    <definedName name="NB0102B" localSheetId="0">#REF!</definedName>
    <definedName name="NB0102B" localSheetId="1">#REF!</definedName>
    <definedName name="NB0102B">#REF!</definedName>
    <definedName name="NB0103E" localSheetId="0">#REF!</definedName>
    <definedName name="NB0103E" localSheetId="1">#REF!</definedName>
    <definedName name="NB0103E">#REF!</definedName>
    <definedName name="NB0104F" localSheetId="0">#REF!</definedName>
    <definedName name="NB0104F" localSheetId="1">#REF!</definedName>
    <definedName name="NB0104F">#REF!</definedName>
    <definedName name="NB0105A" localSheetId="0">#REF!</definedName>
    <definedName name="NB0105A" localSheetId="1">#REF!</definedName>
    <definedName name="NB0105A">#REF!</definedName>
    <definedName name="NB0106A" localSheetId="0">#REF!</definedName>
    <definedName name="NB0106A" localSheetId="1">#REF!</definedName>
    <definedName name="NB0106A">#REF!</definedName>
    <definedName name="NB0107B" localSheetId="0">#REF!</definedName>
    <definedName name="NB0107B" localSheetId="1">#REF!</definedName>
    <definedName name="NB0107B">#REF!</definedName>
    <definedName name="NB0108E" localSheetId="0">#REF!</definedName>
    <definedName name="NB0108E" localSheetId="1">#REF!</definedName>
    <definedName name="NB0108E">#REF!</definedName>
    <definedName name="NB0109F" localSheetId="0">#REF!</definedName>
    <definedName name="NB0109F" localSheetId="1">#REF!</definedName>
    <definedName name="NB0109F">#REF!</definedName>
    <definedName name="NB0151C" localSheetId="0">#REF!</definedName>
    <definedName name="NB0151C" localSheetId="1">#REF!</definedName>
    <definedName name="NB0151C">#REF!</definedName>
    <definedName name="NB0156C" localSheetId="0">#REF!</definedName>
    <definedName name="NB0156C" localSheetId="1">#REF!</definedName>
    <definedName name="NB0156C">#REF!</definedName>
    <definedName name="NB0161C" localSheetId="0">#REF!</definedName>
    <definedName name="NB0161C" localSheetId="1">#REF!</definedName>
    <definedName name="NB0161C">#REF!</definedName>
    <definedName name="NB0200C" localSheetId="0">#REF!</definedName>
    <definedName name="NB0200C" localSheetId="1">#REF!</definedName>
    <definedName name="NB0200C">#REF!</definedName>
    <definedName name="NB0201A" localSheetId="0">#REF!</definedName>
    <definedName name="NB0201A" localSheetId="1">#REF!</definedName>
    <definedName name="NB0201A">#REF!</definedName>
    <definedName name="NB0203A" localSheetId="0">#REF!</definedName>
    <definedName name="NB0203A" localSheetId="1">#REF!</definedName>
    <definedName name="NB0203A">#REF!</definedName>
    <definedName name="NB0302A" localSheetId="0">#REF!</definedName>
    <definedName name="NB0302A" localSheetId="1">#REF!</definedName>
    <definedName name="NB0302A">#REF!</definedName>
    <definedName name="NB0303A" localSheetId="0">#REF!</definedName>
    <definedName name="NB0303A" localSheetId="1">#REF!</definedName>
    <definedName name="NB0303A">#REF!</definedName>
    <definedName name="NB0304A" localSheetId="0">#REF!</definedName>
    <definedName name="NB0304A" localSheetId="1">#REF!</definedName>
    <definedName name="NB0304A">#REF!</definedName>
    <definedName name="NB0305A" localSheetId="0">#REF!</definedName>
    <definedName name="NB0305A" localSheetId="1">#REF!</definedName>
    <definedName name="NB0305A">#REF!</definedName>
    <definedName name="NB0403C" localSheetId="0">#REF!</definedName>
    <definedName name="NB0403C" localSheetId="1">#REF!</definedName>
    <definedName name="NB0403C">#REF!</definedName>
    <definedName name="NB0404C" localSheetId="0">#REF!</definedName>
    <definedName name="NB0404C" localSheetId="1">#REF!</definedName>
    <definedName name="NB0404C">#REF!</definedName>
    <definedName name="NB0501C" localSheetId="0">#REF!</definedName>
    <definedName name="NB0501C" localSheetId="1">#REF!</definedName>
    <definedName name="NB0501C">#REF!</definedName>
    <definedName name="NB0502C" localSheetId="0">#REF!</definedName>
    <definedName name="NB0502C" localSheetId="1">#REF!</definedName>
    <definedName name="NB0502C">#REF!</definedName>
    <definedName name="NB0503A" localSheetId="0">#REF!</definedName>
    <definedName name="NB0503A" localSheetId="1">#REF!</definedName>
    <definedName name="NB0503A">#REF!</definedName>
    <definedName name="NB0504A" localSheetId="0">#REF!</definedName>
    <definedName name="NB0504A" localSheetId="1">#REF!</definedName>
    <definedName name="NB0504A">#REF!</definedName>
    <definedName name="NB0601A" localSheetId="0">#REF!</definedName>
    <definedName name="NB0601A" localSheetId="1">#REF!</definedName>
    <definedName name="NB0601A">#REF!</definedName>
    <definedName name="NB0602A" localSheetId="0">#REF!</definedName>
    <definedName name="NB0602A" localSheetId="1">#REF!</definedName>
    <definedName name="NB0602A">#REF!</definedName>
    <definedName name="NB0603C" localSheetId="0">#REF!</definedName>
    <definedName name="NB0603C" localSheetId="1">#REF!</definedName>
    <definedName name="NB0603C">#REF!</definedName>
    <definedName name="NB0604C" localSheetId="0">#REF!</definedName>
    <definedName name="NB0604C" localSheetId="1">#REF!</definedName>
    <definedName name="NB0604C">#REF!</definedName>
    <definedName name="NB0605C" localSheetId="0">#REF!</definedName>
    <definedName name="NB0605C" localSheetId="1">#REF!</definedName>
    <definedName name="NB0605C">#REF!</definedName>
    <definedName name="NB0606C" localSheetId="0">#REF!</definedName>
    <definedName name="NB0606C" localSheetId="1">#REF!</definedName>
    <definedName name="NB0606C">#REF!</definedName>
    <definedName name="NB0701C" localSheetId="0">#REF!</definedName>
    <definedName name="NB0701C" localSheetId="1">#REF!</definedName>
    <definedName name="NB0701C">#REF!</definedName>
    <definedName name="NB0703C" localSheetId="0">#REF!</definedName>
    <definedName name="NB0703C" localSheetId="1">#REF!</definedName>
    <definedName name="NB0703C">#REF!</definedName>
    <definedName name="NB0708C" localSheetId="0">#REF!</definedName>
    <definedName name="NB0708C" localSheetId="1">#REF!</definedName>
    <definedName name="NB0708C">#REF!</definedName>
    <definedName name="NB0709C" localSheetId="0">#REF!</definedName>
    <definedName name="NB0709C" localSheetId="1">#REF!</definedName>
    <definedName name="NB0709C">#REF!</definedName>
    <definedName name="NB0801C" localSheetId="0">#REF!</definedName>
    <definedName name="NB0801C" localSheetId="1">#REF!</definedName>
    <definedName name="NB0801C">#REF!</definedName>
    <definedName name="NB0802C" localSheetId="0">#REF!</definedName>
    <definedName name="NB0802C" localSheetId="1">#REF!</definedName>
    <definedName name="NB0802C">#REF!</definedName>
    <definedName name="NB0803C" localSheetId="0">#REF!</definedName>
    <definedName name="NB0803C" localSheetId="1">#REF!</definedName>
    <definedName name="NB0803C">#REF!</definedName>
    <definedName name="NB0804C" localSheetId="0">#REF!</definedName>
    <definedName name="NB0804C" localSheetId="1">#REF!</definedName>
    <definedName name="NB0804C">#REF!</definedName>
    <definedName name="NB0805C" localSheetId="0">#REF!</definedName>
    <definedName name="NB0805C" localSheetId="1">#REF!</definedName>
    <definedName name="NB0805C">#REF!</definedName>
    <definedName name="NB0806C" localSheetId="0">#REF!</definedName>
    <definedName name="NB0806C" localSheetId="1">#REF!</definedName>
    <definedName name="NB0806C">#REF!</definedName>
    <definedName name="NB0807C" localSheetId="0">#REF!</definedName>
    <definedName name="NB0807C" localSheetId="1">#REF!</definedName>
    <definedName name="NB0807C">#REF!</definedName>
    <definedName name="NB0808C" localSheetId="0">#REF!</definedName>
    <definedName name="NB0808C" localSheetId="1">#REF!</definedName>
    <definedName name="NB0808C">#REF!</definedName>
    <definedName name="NB0901C" localSheetId="0">#REF!</definedName>
    <definedName name="NB0901C" localSheetId="1">#REF!</definedName>
    <definedName name="NB0901C">#REF!</definedName>
    <definedName name="NB0902C" localSheetId="0">#REF!</definedName>
    <definedName name="NB0902C" localSheetId="1">#REF!</definedName>
    <definedName name="NB0902C">#REF!</definedName>
    <definedName name="NB0903A" localSheetId="0">#REF!</definedName>
    <definedName name="NB0903A" localSheetId="1">#REF!</definedName>
    <definedName name="NB0903A">#REF!</definedName>
    <definedName name="NB1001C" localSheetId="0">#REF!</definedName>
    <definedName name="NB1001C" localSheetId="1">#REF!</definedName>
    <definedName name="NB1001C">#REF!</definedName>
    <definedName name="NB1002C" localSheetId="0">#REF!</definedName>
    <definedName name="NB1002C" localSheetId="1">#REF!</definedName>
    <definedName name="NB1002C">#REF!</definedName>
    <definedName name="NB1003A" localSheetId="0">#REF!</definedName>
    <definedName name="NB1003A" localSheetId="1">#REF!</definedName>
    <definedName name="NB1003A">#REF!</definedName>
    <definedName name="NB1004A" localSheetId="0">#REF!</definedName>
    <definedName name="NB1004A" localSheetId="1">#REF!</definedName>
    <definedName name="NB1004A">#REF!</definedName>
    <definedName name="NB1005B" localSheetId="0">#REF!</definedName>
    <definedName name="NB1005B" localSheetId="1">#REF!</definedName>
    <definedName name="NB1005B">#REF!</definedName>
    <definedName name="NB1006A" localSheetId="0">#REF!</definedName>
    <definedName name="NB1006A" localSheetId="1">#REF!</definedName>
    <definedName name="NB1006A">#REF!</definedName>
    <definedName name="NB1101A" localSheetId="0">#REF!</definedName>
    <definedName name="NB1101A" localSheetId="1">#REF!</definedName>
    <definedName name="NB1101A">#REF!</definedName>
    <definedName name="NB1102A" localSheetId="0">#REF!</definedName>
    <definedName name="NB1102A" localSheetId="1">#REF!</definedName>
    <definedName name="NB1102A">#REF!</definedName>
    <definedName name="NB1103A" localSheetId="0">#REF!</definedName>
    <definedName name="NB1103A" localSheetId="1">#REF!</definedName>
    <definedName name="NB1103A">#REF!</definedName>
    <definedName name="NB1104A" localSheetId="0">#REF!</definedName>
    <definedName name="NB1104A" localSheetId="1">#REF!</definedName>
    <definedName name="NB1104A">#REF!</definedName>
    <definedName name="NB1105B" localSheetId="0">#REF!</definedName>
    <definedName name="NB1105B" localSheetId="1">#REF!</definedName>
    <definedName name="NB1105B">#REF!</definedName>
    <definedName name="NB1106D" localSheetId="0">#REF!</definedName>
    <definedName name="NB1106D" localSheetId="1">#REF!</definedName>
    <definedName name="NB1106D">#REF!</definedName>
    <definedName name="NB1107A" localSheetId="0">#REF!</definedName>
    <definedName name="NB1107A" localSheetId="1">#REF!</definedName>
    <definedName name="NB1107A">#REF!</definedName>
    <definedName name="NB1201A" localSheetId="0">#REF!</definedName>
    <definedName name="NB1201A" localSheetId="1">#REF!</definedName>
    <definedName name="NB1201A">#REF!</definedName>
    <definedName name="NB1202A" localSheetId="0">#REF!</definedName>
    <definedName name="NB1202A" localSheetId="1">#REF!</definedName>
    <definedName name="NB1202A">#REF!</definedName>
    <definedName name="NB1203A" localSheetId="0">#REF!</definedName>
    <definedName name="NB1203A" localSheetId="1">#REF!</definedName>
    <definedName name="NB1203A">#REF!</definedName>
    <definedName name="NB1204A" localSheetId="0">#REF!</definedName>
    <definedName name="NB1204A" localSheetId="1">#REF!</definedName>
    <definedName name="NB1204A">#REF!</definedName>
    <definedName name="NB1205A" localSheetId="0">#REF!</definedName>
    <definedName name="NB1205A" localSheetId="1">#REF!</definedName>
    <definedName name="NB1205A">#REF!</definedName>
    <definedName name="ND0101A" localSheetId="0">#REF!</definedName>
    <definedName name="ND0101A" localSheetId="1">#REF!</definedName>
    <definedName name="ND0101A">#REF!</definedName>
    <definedName name="ND0102A" localSheetId="0">#REF!</definedName>
    <definedName name="ND0102A" localSheetId="1">#REF!</definedName>
    <definedName name="ND0102A">#REF!</definedName>
    <definedName name="NE0101C" localSheetId="0">#REF!</definedName>
    <definedName name="NE0101C" localSheetId="1">#REF!</definedName>
    <definedName name="NE0101C">#REF!</definedName>
    <definedName name="NE0102C" localSheetId="0">#REF!</definedName>
    <definedName name="NE0102C" localSheetId="1">#REF!</definedName>
    <definedName name="NE0102C">#REF!</definedName>
    <definedName name="NE0103A" localSheetId="0">#REF!</definedName>
    <definedName name="NE0103A" localSheetId="1">#REF!</definedName>
    <definedName name="NE0103A">#REF!</definedName>
    <definedName name="NE0104A" localSheetId="0">#REF!</definedName>
    <definedName name="NE0104A" localSheetId="1">#REF!</definedName>
    <definedName name="NE0104A">#REF!</definedName>
    <definedName name="NE0201C" localSheetId="0">#REF!</definedName>
    <definedName name="NE0201C" localSheetId="1">#REF!</definedName>
    <definedName name="NE0201C">#REF!</definedName>
    <definedName name="NE0202C" localSheetId="0">#REF!</definedName>
    <definedName name="NE0202C" localSheetId="1">#REF!</definedName>
    <definedName name="NE0202C">#REF!</definedName>
    <definedName name="NE0203C" localSheetId="0">#REF!</definedName>
    <definedName name="NE0203C" localSheetId="1">#REF!</definedName>
    <definedName name="NE0203C">#REF!</definedName>
    <definedName name="NE0301B" localSheetId="0">#REF!</definedName>
    <definedName name="NE0301B" localSheetId="1">#REF!</definedName>
    <definedName name="NE0301B">#REF!</definedName>
    <definedName name="NE0302C" localSheetId="0">#REF!</definedName>
    <definedName name="NE0302C" localSheetId="1">#REF!</definedName>
    <definedName name="NE0302C">#REF!</definedName>
    <definedName name="NE0401B" localSheetId="0">#REF!</definedName>
    <definedName name="NE0401B" localSheetId="1">#REF!</definedName>
    <definedName name="NE0401B">#REF!</definedName>
    <definedName name="NE0402C" localSheetId="0">#REF!</definedName>
    <definedName name="NE0402C" localSheetId="1">#REF!</definedName>
    <definedName name="NE0402C">#REF!</definedName>
    <definedName name="NE0501C" localSheetId="0">#REF!</definedName>
    <definedName name="NE0501C" localSheetId="1">#REF!</definedName>
    <definedName name="NE0501C">#REF!</definedName>
    <definedName name="NE0502C" localSheetId="0">#REF!</definedName>
    <definedName name="NE0502C" localSheetId="1">#REF!</definedName>
    <definedName name="NE0502C">#REF!</definedName>
    <definedName name="NE0503C" localSheetId="0">#REF!</definedName>
    <definedName name="NE0503C" localSheetId="1">#REF!</definedName>
    <definedName name="NE0503C">#REF!</definedName>
    <definedName name="NE0504C" localSheetId="0">#REF!</definedName>
    <definedName name="NE0504C" localSheetId="1">#REF!</definedName>
    <definedName name="NE0504C">#REF!</definedName>
    <definedName name="NE0505B" localSheetId="0">#REF!</definedName>
    <definedName name="NE0505B" localSheetId="1">#REF!</definedName>
    <definedName name="NE0505B">#REF!</definedName>
    <definedName name="NE0506B" localSheetId="0">#REF!</definedName>
    <definedName name="NE0506B" localSheetId="1">#REF!</definedName>
    <definedName name="NE0506B">#REF!</definedName>
    <definedName name="NE0601C" localSheetId="0">#REF!</definedName>
    <definedName name="NE0601C" localSheetId="1">#REF!</definedName>
    <definedName name="NE0601C">#REF!</definedName>
    <definedName name="NE0602C" localSheetId="0">#REF!</definedName>
    <definedName name="NE0602C" localSheetId="1">#REF!</definedName>
    <definedName name="NE0602C">#REF!</definedName>
    <definedName name="NE0603C" localSheetId="0">#REF!</definedName>
    <definedName name="NE0603C" localSheetId="1">#REF!</definedName>
    <definedName name="NE0603C">#REF!</definedName>
    <definedName name="NE0604C" localSheetId="0">#REF!</definedName>
    <definedName name="NE0604C" localSheetId="1">#REF!</definedName>
    <definedName name="NE0604C">#REF!</definedName>
    <definedName name="NEO" localSheetId="0">#REF!</definedName>
    <definedName name="NEO" localSheetId="1">#REF!</definedName>
    <definedName name="NEO">#REF!</definedName>
    <definedName name="NI_cfr" localSheetId="0">#REF!</definedName>
    <definedName name="NI_cfr" localSheetId="1">#REF!</definedName>
    <definedName name="NI_cfr">#REF!</definedName>
    <definedName name="NI1_cfr" localSheetId="0">#REF!</definedName>
    <definedName name="NI1_cfr" localSheetId="1">#REF!</definedName>
    <definedName name="NI1_cfr">#REF!</definedName>
    <definedName name="NI2_cfr" localSheetId="0">#REF!</definedName>
    <definedName name="NI2_cfr" localSheetId="1">#REF!</definedName>
    <definedName name="NI2_cfr">#REF!</definedName>
    <definedName name="NI3_cfr" localSheetId="0">#REF!</definedName>
    <definedName name="NI3_cfr" localSheetId="1">#REF!</definedName>
    <definedName name="NI3_cfr">#REF!</definedName>
    <definedName name="NMVB">0.00190972221753327</definedName>
    <definedName name="nnn">"V2002-03-31"</definedName>
    <definedName name="NomeBilancio1">"Intestazione!R8C2"</definedName>
    <definedName name="NvsAnswerCol">"[PACK_18.xls]USD!$A$4"</definedName>
    <definedName name="NvsASD">"V2001-09-30"</definedName>
    <definedName name="NvsAutoDrillOk">"VN"</definedName>
    <definedName name="NvsElapsedTime">0.000019560189684853</definedName>
    <definedName name="NvsEndTime">37187.3595418981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"%,X,RZF..NORMAL,CZF.."</definedName>
    <definedName name="NvsPanelBusUnit">"V"</definedName>
    <definedName name="NvsPanelEffdt">"V1900-01-01"</definedName>
    <definedName name="NvsPanelSetid">"VMODEL"</definedName>
    <definedName name="NvsReqBU">"VMILAN"</definedName>
    <definedName name="NvsReqBUOnly">"VY"</definedName>
    <definedName name="NvsTransLed">"VN"</definedName>
    <definedName name="NvsTreeASD">"V2001-09-30"</definedName>
    <definedName name="NvsValTbl.ACCOUNT">"GL_ACCOUNT_TBL"</definedName>
    <definedName name="NvsValTbl.BUSINESS_UNIT">"BUS_UNIT_TBL_GL"</definedName>
    <definedName name="NvsValTbl.CURRENCY_CD">"CURRENCY_CD_TBL"</definedName>
    <definedName name="NvsValTbl.DEPTID">"DEPT_DEPTSET_VW"</definedName>
    <definedName name="NvsValTbl.OPERATING_UNIT">"OPERUNIT_ALL_VW"</definedName>
    <definedName name="NvsValTbl.PRODUCT">"PRODUCT_TBL"</definedName>
    <definedName name="NvsValTbl.SCENARIO">"BD_SCENARIO_TBL"</definedName>
    <definedName name="oàlp" localSheetId="0">#REF!</definedName>
    <definedName name="oàlp" localSheetId="1">#REF!</definedName>
    <definedName name="oàlp">#REF!</definedName>
    <definedName name="OLA">[2]SalaryData!$EE$10</definedName>
    <definedName name="OOO">"VGROUP"</definedName>
    <definedName name="ORA_ULTIMO_AGGIORNAMENTO1">"Intestazione!R6C2"</definedName>
    <definedName name="PA_cfr" localSheetId="0">#REF!</definedName>
    <definedName name="PA_cfr" localSheetId="1">#REF!</definedName>
    <definedName name="PA_cfr">#REF!</definedName>
    <definedName name="pageee">[30]Overheads!$B$17</definedName>
    <definedName name="Part" hidden="1">255</definedName>
    <definedName name="PASTO" localSheetId="0">#REF!</definedName>
    <definedName name="PASTO" localSheetId="1">#REF!</definedName>
    <definedName name="PASTO">#REF!</definedName>
    <definedName name="PCTA" localSheetId="0">#REF!</definedName>
    <definedName name="PCTA" localSheetId="1">#REF!</definedName>
    <definedName name="PCTA">#REF!</definedName>
    <definedName name="PCTP" localSheetId="0">#REF!</definedName>
    <definedName name="PCTP" localSheetId="1">#REF!</definedName>
    <definedName name="PCTP">#REF!</definedName>
    <definedName name="percent_inc">[31]Assistance!$D$3</definedName>
    <definedName name="PERCENTUALE" localSheetId="0">#REF!</definedName>
    <definedName name="PERCENTUALE" localSheetId="1">#REF!</definedName>
    <definedName name="PERCENTUALE">#REF!</definedName>
    <definedName name="PERCFIPAZ" localSheetId="0">#REF!</definedName>
    <definedName name="PERCFIPAZ" localSheetId="1">#REF!</definedName>
    <definedName name="PERCFIPAZ">#REF!</definedName>
    <definedName name="PERCFIPDIP" localSheetId="0">#REF!</definedName>
    <definedName name="PERCFIPDIP" localSheetId="1">#REF!</definedName>
    <definedName name="PERCFIPDIP">#REF!</definedName>
    <definedName name="percollini" localSheetId="0">#REF!</definedName>
    <definedName name="percollini" localSheetId="1">#REF!</definedName>
    <definedName name="percollini">#REF!</definedName>
    <definedName name="PERCONERI" localSheetId="0">#REF!</definedName>
    <definedName name="PERCONERI" localSheetId="1">#REF!</definedName>
    <definedName name="PERCONERI">#REF!</definedName>
    <definedName name="perf">'[32]USA_$'!$E$41</definedName>
    <definedName name="Pillar1">[33]Assumptions!$D$6</definedName>
    <definedName name="pippo" localSheetId="0">#REF!</definedName>
    <definedName name="pippo" localSheetId="1">#REF!</definedName>
    <definedName name="pippo">#REF!</definedName>
    <definedName name="Plu_Min_cfr" localSheetId="0">#REF!</definedName>
    <definedName name="Plu_Min_cfr" localSheetId="1">#REF!</definedName>
    <definedName name="Plu_Min_cfr">#REF!</definedName>
    <definedName name="poi">"V2002-04-30"</definedName>
    <definedName name="POLINF" localSheetId="0">#REF!</definedName>
    <definedName name="POLINF" localSheetId="1">#REF!</definedName>
    <definedName name="POLINF">#REF!</definedName>
    <definedName name="polizzainf" localSheetId="0">#REF!</definedName>
    <definedName name="polizzainf" localSheetId="1">#REF!</definedName>
    <definedName name="polizzainf">#REF!</definedName>
    <definedName name="PP_cfr" localSheetId="0">#REF!</definedName>
    <definedName name="PP_cfr" localSheetId="1">#REF!</definedName>
    <definedName name="PP_cfr">#REF!</definedName>
    <definedName name="ppp">37209.5918189815</definedName>
    <definedName name="pppp">37484.4921875</definedName>
    <definedName name="ppppp">0.000590277777519077</definedName>
    <definedName name="Print_Area_MI" localSheetId="0">[34]RIVALIM!#REF!</definedName>
    <definedName name="Print_Area_MI" localSheetId="1">[34]RIVALIM!#REF!</definedName>
    <definedName name="Print_Area_MI">[34]RIVALIM!#REF!</definedName>
    <definedName name="Print_Titles_MI" localSheetId="0">[34]RIVALIM!#REF!</definedName>
    <definedName name="Print_Titles_MI" localSheetId="1">[34]RIVALIM!#REF!</definedName>
    <definedName name="Print_Titles_MI">[34]RIVALIM!#REF!</definedName>
    <definedName name="Progetti">[35]Riepilogo!$B$51:$O$62</definedName>
    <definedName name="q" localSheetId="0">#REF!</definedName>
    <definedName name="q" localSheetId="1">#REF!</definedName>
    <definedName name="q">#REF!</definedName>
    <definedName name="qe" localSheetId="1" hidden="1">{#N/A,#N/A,FALSE,"MFS-98";#N/A,#N/A,FALSE,"Administrative Expenses";#N/A,#N/A,FALSE,"Stat bal sheet";#N/A,#N/A,FALSE,"Debtors &amp; creditors"}</definedName>
    <definedName name="qe" hidden="1">{#N/A,#N/A,FALSE,"MFS-98";#N/A,#N/A,FALSE,"Administrative Expenses";#N/A,#N/A,FALSE,"Stat bal sheet";#N/A,#N/A,FALSE,"Debtors &amp; creditors"}</definedName>
    <definedName name="qq">0.00260416666424135</definedName>
    <definedName name="qqq">0.00315972221869742</definedName>
    <definedName name="qqqq">37242.7523958333</definedName>
    <definedName name="qqqqq">"V2001-11-30"</definedName>
    <definedName name="Quote" localSheetId="0">#REF!,#REF!</definedName>
    <definedName name="Quote" localSheetId="1">#REF!,#REF!</definedName>
    <definedName name="Quote">#REF!,#REF!</definedName>
    <definedName name="RACC_cfr" localSheetId="0">#REF!</definedName>
    <definedName name="RACC_cfr" localSheetId="1">#REF!</definedName>
    <definedName name="RACC_cfr">#REF!</definedName>
    <definedName name="racnet">[36]DATI_INPUT!$A$6</definedName>
    <definedName name="rateo310397" localSheetId="0">#REF!</definedName>
    <definedName name="rateo310397" localSheetId="1">#REF!</definedName>
    <definedName name="rateo310397">#REF!</definedName>
    <definedName name="RECUPEROFNP" localSheetId="0">#REF!</definedName>
    <definedName name="RECUPEROFNP" localSheetId="1">#REF!</definedName>
    <definedName name="RECUPEROFNP">#REF!</definedName>
    <definedName name="redo" localSheetId="1" hidden="1">{#N/A,#N/A,FALSE,"ACQ_GRAPHS";#N/A,#N/A,FALSE,"T_1 GRAPHS";#N/A,#N/A,FALSE,"T_2 GRAPHS";#N/A,#N/A,FALSE,"COMB_GRAPHS"}</definedName>
    <definedName name="redo" hidden="1">{#N/A,#N/A,FALSE,"ACQ_GRAPHS";#N/A,#N/A,FALSE,"T_1 GRAPHS";#N/A,#N/A,FALSE,"T_2 GRAPHS";#N/A,#N/A,FALSE,"COMB_GRAPHS"}</definedName>
    <definedName name="Ric_EC_cfr" localSheetId="0">#REF!</definedName>
    <definedName name="Ric_EC_cfr" localSheetId="1">#REF!</definedName>
    <definedName name="Ric_EC_cfr">#REF!</definedName>
    <definedName name="Ric_EC_cfr_sintesi" localSheetId="0">#REF!</definedName>
    <definedName name="Ric_EC_cfr_sintesi" localSheetId="1">#REF!</definedName>
    <definedName name="Ric_EC_cfr_sintesi">#REF!</definedName>
    <definedName name="Riclassificato1">"Intestazione!R9C2"</definedName>
    <definedName name="RIEPILOGO">[15]dettaglio!$B$312</definedName>
    <definedName name="rrr">0.00190972221753327</definedName>
    <definedName name="RWA">[33]Assumptions!$D$23</definedName>
    <definedName name="RWA_LATE">[33]Assumptions!$D$24</definedName>
    <definedName name="sa">[37]Foglio1!$A$1:$C$300</definedName>
    <definedName name="SCATTI" localSheetId="0">#REF!</definedName>
    <definedName name="SCATTI" localSheetId="1">#REF!</definedName>
    <definedName name="SCATTI">#REF!</definedName>
    <definedName name="sdxc">37420.647962963</definedName>
    <definedName name="se">[38]Foglio3!$A$1:$F$63</definedName>
    <definedName name="Service_fee" localSheetId="0">#REF!</definedName>
    <definedName name="Service_fee" localSheetId="1">#REF!</definedName>
    <definedName name="Service_fee">#REF!</definedName>
    <definedName name="siglasrl300908">'[5]sigla srl 300908'!$A$1:$C$348</definedName>
    <definedName name="SOCIETA1">"Intestazione!R3C2"</definedName>
    <definedName name="Sofferenze" localSheetId="1" hidden="1">{#N/A,#N/A,FALSE,"INPUTS";#N/A,#N/A,FALSE,"PROFORMA BSHEET";#N/A,#N/A,FALSE,"COMBINED";#N/A,#N/A,FALSE,"ACQUIROR";#N/A,#N/A,FALSE,"TARGET 1";#N/A,#N/A,FALSE,"TARGET 2";#N/A,#N/A,FALSE,"HIGH YIELD";#N/A,#N/A,FALSE,"OVERFUND"}</definedName>
    <definedName name="Sofferenze" hidden="1">{#N/A,#N/A,FALSE,"INPUTS";#N/A,#N/A,FALSE,"PROFORMA BSHEET";#N/A,#N/A,FALSE,"COMBINED";#N/A,#N/A,FALSE,"ACQUIROR";#N/A,#N/A,FALSE,"TARGET 1";#N/A,#N/A,FALSE,"TARGET 2";#N/A,#N/A,FALSE,"HIGH YIELD";#N/A,#N/A,FALSE,"OVERFUND"}</definedName>
    <definedName name="SOLIDDIP" localSheetId="0">#REF!</definedName>
    <definedName name="SOLIDDIP" localSheetId="1">#REF!</definedName>
    <definedName name="SOLIDDIP">#REF!</definedName>
    <definedName name="Spread" localSheetId="0">#REF!</definedName>
    <definedName name="Spread" localSheetId="1">#REF!</definedName>
    <definedName name="Spread">#REF!</definedName>
    <definedName name="ss">"VGROUP"</definedName>
    <definedName name="SSNDIP" localSheetId="0">#REF!</definedName>
    <definedName name="SSNDIP" localSheetId="1">#REF!</definedName>
    <definedName name="SSNDIP">#REF!</definedName>
    <definedName name="SSS">'[39]13-USA'!$AG$4</definedName>
    <definedName name="ssss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ssss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Start_Date_Model">[40]Ipotesi!$C$3</definedName>
    <definedName name="stock">[15]dettaglio!$GM$9</definedName>
    <definedName name="Stress_factor">'[41]Std Price'!$H$4</definedName>
    <definedName name="Stress_Pricing">[42]ALL!$H$3</definedName>
    <definedName name="TABINTFICS" localSheetId="0">#REF!</definedName>
    <definedName name="TABINTFICS" localSheetId="1">#REF!</definedName>
    <definedName name="TABINTFICS">#REF!</definedName>
    <definedName name="TABPREPOSTO" localSheetId="0">#REF!</definedName>
    <definedName name="TABPREPOSTO" localSheetId="1">#REF!</definedName>
    <definedName name="TABPREPOSTO">#REF!</definedName>
    <definedName name="TABRRFICS" localSheetId="0">#REF!</definedName>
    <definedName name="TABRRFICS" localSheetId="1">#REF!</definedName>
    <definedName name="TABRRFICS">#REF!</definedName>
    <definedName name="Tes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t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t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t1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t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I_cfr" localSheetId="0">#REF!</definedName>
    <definedName name="TI_cfr" localSheetId="1">#REF!</definedName>
    <definedName name="TI_cfr">#REF!</definedName>
    <definedName name="TREMONTIFORMAZIONE">[10]RA!$G$225</definedName>
    <definedName name="ttt">37321.3805787037</definedName>
    <definedName name="ttttt">'[43]11-INTERNL'!$AG$4</definedName>
    <definedName name="ULTDETR" localSheetId="0">#REF!</definedName>
    <definedName name="ULTDETR" localSheetId="1">#REF!</definedName>
    <definedName name="ULTDETR">#REF!</definedName>
    <definedName name="ULTSCATTO" localSheetId="0">#REF!</definedName>
    <definedName name="ULTSCATTO" localSheetId="1">#REF!</definedName>
    <definedName name="ULTSCATTO">#REF!</definedName>
    <definedName name="UNIT">[20]PARAM!$D$7</definedName>
    <definedName name="UTENTE1">"Intestazione!R7C2"</definedName>
    <definedName name="valuta">[21]INPUT_SEDE!$B$2</definedName>
    <definedName name="vedere">[44]OBBL313!$A$1:$N$1</definedName>
    <definedName name="vedere2">[44]OBBL313!$A$1:$N$8</definedName>
    <definedName name="VERFIP" localSheetId="0">#REF!</definedName>
    <definedName name="VERFIP" localSheetId="1">#REF!</definedName>
    <definedName name="VERFIP">#REF!</definedName>
    <definedName name="wed">37391.4894097222</definedName>
    <definedName name="wegjkolooo" localSheetId="1" hidden="1">{#N/A,#N/A,TRUE,"Directors Report1";#N/A,#N/A,TRUE,"Directors Report2";#N/A,#N/A,TRUE,"accounting policies"}</definedName>
    <definedName name="wegjkolooo" hidden="1">{#N/A,#N/A,TRUE,"Directors Report1";#N/A,#N/A,TRUE,"Directors Report2";#N/A,#N/A,TRUE,"accounting policies"}</definedName>
    <definedName name="WER">0.00315972221869742</definedName>
    <definedName name="wrn.ALL." localSheetId="1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1" localSheetId="1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1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rgos." localSheetId="1" hidden="1">{#N/A,#N/A,TRUE,"Factors";#N/A,#N/A,TRUE,"P &amp; L capbs";#N/A,#N/A,TRUE,"Outplan";#N/A,#N/A,TRUE,"BS Budget 2002"}</definedName>
    <definedName name="wrn.argos." hidden="1">{#N/A,#N/A,TRUE,"Factors";#N/A,#N/A,TRUE,"P &amp; L capbs";#N/A,#N/A,TRUE,"Outplan";#N/A,#N/A,TRUE,"BS Budget 2002"}</definedName>
    <definedName name="wrn.Balances._.and._.Journals." localSheetId="1" hidden="1">{#N/A,#N/A,FALSE,"BSD3";#N/A,#N/A,FALSE,"RBS SUMMARY";#N/A,#N/A,FALSE,"RBS REC"}</definedName>
    <definedName name="wrn.Balances._.and._.Journals." hidden="1">{#N/A,#N/A,FALSE,"BSD3";#N/A,#N/A,FALSE,"RBS SUMMARY";#N/A,#N/A,FALSE,"RBS REC"}</definedName>
    <definedName name="wrn.BoardPapers." localSheetId="1" hidden="1">{#N/A,#N/A,TRUE,"WL P&amp;L";#N/A,#N/A,TRUE,"Grp Balance Sheet";#N/A,#N/A,TRUE,"Debtors";#N/A,#N/A,TRUE,"Mat Analysis";#N/A,#N/A,TRUE,"Cont liabilities"}</definedName>
    <definedName name="wrn.BoardPapers." hidden="1">{#N/A,#N/A,TRUE,"WL P&amp;L";#N/A,#N/A,TRUE,"Grp Balance Sheet";#N/A,#N/A,TRUE,"Debtors";#N/A,#N/A,TRUE,"Mat Analysis";#N/A,#N/A,TRUE,"Cont liabilities"}</definedName>
    <definedName name="wrn.COMBINED." localSheetId="1" hidden="1">{#N/A,#N/A,FALSE,"INPUTS";#N/A,#N/A,FALSE,"PROFORMA BSHEET";#N/A,#N/A,FALSE,"COMBINED";#N/A,#N/A,FALSE,"HIGH YIELD";#N/A,#N/A,FALSE,"COMB_GRAPHS"}</definedName>
    <definedName name="wrn.COMBINED." hidden="1">{#N/A,#N/A,FALSE,"INPUTS";#N/A,#N/A,FALSE,"PROFORMA BSHEET";#N/A,#N/A,FALSE,"COMBINED";#N/A,#N/A,FALSE,"HIGH YIELD";#N/A,#N/A,FALSE,"COMB_GRAPHS"}</definedName>
    <definedName name="wrn.dbury." localSheetId="1" hidden="1">{#N/A,#N/A,FALSE,"MFS-98";#N/A,#N/A,FALSE,"Administrative Expenses";#N/A,#N/A,FALSE,"Stat bal sheet";#N/A,#N/A,FALSE,"Debtors &amp; creditors"}</definedName>
    <definedName name="wrn.dbury." hidden="1">{#N/A,#N/A,FALSE,"MFS-98";#N/A,#N/A,FALSE,"Administrative Expenses";#N/A,#N/A,FALSE,"Stat bal sheet";#N/A,#N/A,FALSE,"Debtors &amp; creditors"}</definedName>
    <definedName name="wrn.GGC._.Reports." localSheetId="1" hidden="1">{#N/A,#N/A,FALSE,"MFS-98";#N/A,#N/A,FALSE,"Administrative Expenses";#N/A,#N/A,FALSE,"INTPAY ";#N/A,#N/A,FALSE,"INTREC";#N/A,#N/A,FALSE,"Stat bal sheet";#N/A,#N/A,FALSE,"Debtors &amp; creditors";#N/A,#N/A,FALSE,"Cash analysis";#N/A,#N/A,FALSE,"MFS Summary"}</definedName>
    <definedName name="wrn.GGC._.Reports." hidden="1">{#N/A,#N/A,FALSE,"MFS-98";#N/A,#N/A,FALSE,"Administrative Expenses";#N/A,#N/A,FALSE,"INTPAY ";#N/A,#N/A,FALSE,"INTREC";#N/A,#N/A,FALSE,"Stat bal sheet";#N/A,#N/A,FALSE,"Debtors &amp; creditors";#N/A,#N/A,FALSE,"Cash analysis";#N/A,#N/A,FALSE,"MFS Summary"}</definedName>
    <definedName name="wrn.GRAPHS." localSheetId="1" hidden="1">{#N/A,#N/A,FALSE,"ACQ_GRAPHS";#N/A,#N/A,FALSE,"T_1 GRAPHS";#N/A,#N/A,FALSE,"T_2 GRAPHS";#N/A,#N/A,FALSE,"COMB_GRAPHS"}</definedName>
    <definedName name="wrn.GRAPHS." hidden="1">{#N/A,#N/A,FALSE,"ACQ_GRAPHS";#N/A,#N/A,FALSE,"T_1 GRAPHS";#N/A,#N/A,FALSE,"T_2 GRAPHS";#N/A,#N/A,FALSE,"COMB_GRAPHS"}</definedName>
    <definedName name="wrn.JEM._.Balances." localSheetId="1" hidden="1">{#N/A,#N/A,FALSE,"COUNTERPARTY EXPOSURE";#N/A,#N/A,FALSE,"LIQUIDITY (2)";#N/A,#N/A,FALSE,"LIQUIDITY";#N/A,#N/A,FALSE,"RBS";#N/A,#N/A,FALSE,"cons exp (2)";#N/A,#N/A,FALSE,"BSD3";#N/A,#N/A,FALSE,"CCY CALL"}</definedName>
    <definedName name="wrn.JEM._.Balances." hidden="1">{#N/A,#N/A,FALSE,"COUNTERPARTY EXPOSURE";#N/A,#N/A,FALSE,"LIQUIDITY (2)";#N/A,#N/A,FALSE,"LIQUIDITY";#N/A,#N/A,FALSE,"RBS";#N/A,#N/A,FALSE,"cons exp (2)";#N/A,#N/A,FALSE,"BSD3";#N/A,#N/A,FALSE,"CCY CALL"}</definedName>
    <definedName name="wrn.jim" localSheetId="1" hidden="1">{#N/A,#N/A,FALSE,"ACQ_GRAPHS";#N/A,#N/A,FALSE,"T_1 GRAPHS";#N/A,#N/A,FALSE,"T_2 GRAPHS";#N/A,#N/A,FALSE,"COMB_GRAPHS"}</definedName>
    <definedName name="wrn.jim" hidden="1">{#N/A,#N/A,FALSE,"ACQ_GRAPHS";#N/A,#N/A,FALSE,"T_1 GRAPHS";#N/A,#N/A,FALSE,"T_2 GRAPHS";#N/A,#N/A,FALSE,"COMB_GRAPHS"}</definedName>
    <definedName name="wrn.PES." localSheetId="1" hidden="1">{#N/A,#N/A,FALSE,"Schedule A";#N/A,#N/A,FALSE,"Schedule B";#N/A,#N/A,FALSE,"Schedule C";#N/A,#N/A,FALSE,"Schedule D";#N/A,#N/A,FALSE,"Schedule E";#N/A,#N/A,FALSE,"Schedule 3";#N/A,#N/A,FALSE,"Schedule 3a"}</definedName>
    <definedName name="wrn.PES." hidden="1">{#N/A,#N/A,FALSE,"Schedule A";#N/A,#N/A,FALSE,"Schedule B";#N/A,#N/A,FALSE,"Schedule C";#N/A,#N/A,FALSE,"Schedule D";#N/A,#N/A,FALSE,"Schedule E";#N/A,#N/A,FALSE,"Schedule 3";#N/A,#N/A,FALSE,"Schedule 3a"}</definedName>
    <definedName name="wrn.stats01." localSheetId="1" hidden="1">{#N/A,#N/A,TRUE,"Directors Report1";#N/A,#N/A,TRUE,"Directors Report2";#N/A,#N/A,TRUE,"Directors Report3";#N/A,#N/A,TRUE,"Audit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5";#N/A,#N/A,TRUE,"notes 6";#N/A,#N/A,TRUE,"FRS 13a";#N/A,#N/A,TRUE,"FRS 13 (2)";#N/A,#N/A,TRUE,"FRS 13 (4)";#N/A,#N/A,TRUE,"notes 7"}</definedName>
    <definedName name="wrn.stats01." hidden="1">{#N/A,#N/A,TRUE,"Directors Report1";#N/A,#N/A,TRUE,"Directors Report2";#N/A,#N/A,TRUE,"Directors Report3";#N/A,#N/A,TRUE,"Audit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5";#N/A,#N/A,TRUE,"notes 6";#N/A,#N/A,TRUE,"FRS 13a";#N/A,#N/A,TRUE,"FRS 13 (2)";#N/A,#N/A,TRUE,"FRS 13 (4)";#N/A,#N/A,TRUE,"notes 7"}</definedName>
    <definedName name="wrn.stats02." localSheetId="1" hidden="1">{#N/A,#N/A,TRUE,"Directors Report1";#N/A,#N/A,TRUE,"Directors Report2";#N/A,#N/A,TRUE,"Directors Report3";#N/A,#N/A,TRUE,"Directors Report4";#N/A,#N/A,TRUE,"Audit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5";#N/A,#N/A,TRUE,"notes 6";#N/A,#N/A,TRUE,"FRS 13a";#N/A,#N/A,TRUE,"FRS 13 (2)";#N/A,#N/A,TRUE,"FRS 13 (4)";#N/A,#N/A,TRUE,"notes 7"}</definedName>
    <definedName name="wrn.stats02." hidden="1">{#N/A,#N/A,TRUE,"Directors Report1";#N/A,#N/A,TRUE,"Directors Report2";#N/A,#N/A,TRUE,"Directors Report3";#N/A,#N/A,TRUE,"Directors Report4";#N/A,#N/A,TRUE,"Audit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5";#N/A,#N/A,TRUE,"notes 6";#N/A,#N/A,TRUE,"FRS 13a";#N/A,#N/A,TRUE,"FRS 13 (2)";#N/A,#N/A,TRUE,"FRS 13 (4)";#N/A,#N/A,TRUE,"notes 7"}</definedName>
    <definedName name="wrn.stats06." localSheetId="1" hidden="1">{#N/A,#N/A,TRUE,"Directors Rep1";#N/A,#N/A,TRUE,"Directors Rep2 ";#N/A,#N/A,TRUE,"Directors Rep3 ";#N/A,#N/A,TRUE,"Audit report";#N/A,#N/A,TRUE,"profit and loss";#N/A,#N/A,TRUE,"STRGL";#N/A,#N/A,TRUE,"balance sheet";#N/A,#N/A,TRUE,"accounting policies";#N/A,#N/A,TRUE,"accounting policies (2)";#N/A,#N/A,TRUE,"notes 1";#N/A,#N/A,TRUE,"notes 2";#N/A,#N/A,TRUE,"notes 3";#N/A,#N/A,TRUE,"notes 4";#N/A,#N/A,TRUE,"notes 5";#N/A,#N/A,TRUE,"Fin Inst(a)";#N/A,#N/A,TRUE,"Fin Inst (b)";#N/A,#N/A,TRUE,"Fin Inst(c)";#N/A,#N/A,TRUE,"notes 7"}</definedName>
    <definedName name="wrn.stats06." hidden="1">{#N/A,#N/A,TRUE,"Directors Rep1";#N/A,#N/A,TRUE,"Directors Rep2 ";#N/A,#N/A,TRUE,"Directors Rep3 ";#N/A,#N/A,TRUE,"Audit report";#N/A,#N/A,TRUE,"profit and loss";#N/A,#N/A,TRUE,"STRGL";#N/A,#N/A,TRUE,"balance sheet";#N/A,#N/A,TRUE,"accounting policies";#N/A,#N/A,TRUE,"accounting policies (2)";#N/A,#N/A,TRUE,"notes 1";#N/A,#N/A,TRUE,"notes 2";#N/A,#N/A,TRUE,"notes 3";#N/A,#N/A,TRUE,"notes 4";#N/A,#N/A,TRUE,"notes 5";#N/A,#N/A,TRUE,"Fin Inst(a)";#N/A,#N/A,TRUE,"Fin Inst (b)";#N/A,#N/A,TRUE,"Fin Inst(c)";#N/A,#N/A,TRUE,"notes 7"}</definedName>
    <definedName name="wrn.stats07." localSheetId="1" hidden="1">{#N/A,#N/A,FALSE,"Directors Rep1";#N/A,#N/A,FALSE,"Directors Rep2 ";#N/A,#N/A,FALSE,"Directors Rep3 ";#N/A,#N/A,FALSE,"Audit report";#N/A,#N/A,FALSE,"profit and loss";#N/A,#N/A,FALSE,"STRGL";#N/A,#N/A,FALSE,"balance sheet";#N/A,#N/A,FALSE,"accounting policies";#N/A,#N/A,FALSE,"accounting policies (2)";#N/A,#N/A,FALSE,"notes 1";#N/A,#N/A,FALSE,"notes 2";#N/A,#N/A,FALSE,"notes 3";#N/A,#N/A,FALSE,"notes 4";#N/A,#N/A,FALSE,"notes 5";#N/A,#N/A,FALSE,"Fin Inst(a)";#N/A,#N/A,FALSE,"Fin Inst (b)";#N/A,#N/A,FALSE,"Fin Inst(c)";#N/A,#N/A,FALSE,"notes 7"}</definedName>
    <definedName name="wrn.stats07." hidden="1">{#N/A,#N/A,FALSE,"Directors Rep1";#N/A,#N/A,FALSE,"Directors Rep2 ";#N/A,#N/A,FALSE,"Directors Rep3 ";#N/A,#N/A,FALSE,"Audit report";#N/A,#N/A,FALSE,"profit and loss";#N/A,#N/A,FALSE,"STRGL";#N/A,#N/A,FALSE,"balance sheet";#N/A,#N/A,FALSE,"accounting policies";#N/A,#N/A,FALSE,"accounting policies (2)";#N/A,#N/A,FALSE,"notes 1";#N/A,#N/A,FALSE,"notes 2";#N/A,#N/A,FALSE,"notes 3";#N/A,#N/A,FALSE,"notes 4";#N/A,#N/A,FALSE,"notes 5";#N/A,#N/A,FALSE,"Fin Inst(a)";#N/A,#N/A,FALSE,"Fin Inst (b)";#N/A,#N/A,FALSE,"Fin Inst(c)";#N/A,#N/A,FALSE,"notes 7"}</definedName>
    <definedName name="wrn.stats1." localSheetId="1" hidden="1">{#N/A,#N/A,TRUE,"Directors Report1";#N/A,#N/A,TRUE,"Directors Report2";#N/A,#N/A,TRUE,"Directors Report3";#N/A,#N/A,TRUE,"accounting policies";#N/A,#N/A,TRUE,"accounting policies (2)";#N/A,#N/A,TRUE,"Audit report";#N/A,#N/A,TRUE,"profit and loss";#N/A,#N/A,TRUE,"balance sheet";#N/A,#N/A,TRUE,"notes 1";#N/A,#N/A,TRUE,"new note";#N/A,#N/A,TRUE,"notes 2";#N/A,#N/A,TRUE,"notes 3";#N/A,#N/A,TRUE,"notes 4";#N/A,#N/A,TRUE,"notes 5";#N/A,#N/A,TRUE,"notes 6";#N/A,#N/A,TRUE,"FRS 13";#N/A,#N/A,TRUE,"FRS 13 (1)";#N/A,#N/A,TRUE,"FRS 13 (2)";#N/A,#N/A,TRUE,"notes 7"}</definedName>
    <definedName name="wrn.stats1." hidden="1">{#N/A,#N/A,TRUE,"Directors Report1";#N/A,#N/A,TRUE,"Directors Report2";#N/A,#N/A,TRUE,"Directors Report3";#N/A,#N/A,TRUE,"accounting policies";#N/A,#N/A,TRUE,"accounting policies (2)";#N/A,#N/A,TRUE,"Audit report";#N/A,#N/A,TRUE,"profit and loss";#N/A,#N/A,TRUE,"balance sheet";#N/A,#N/A,TRUE,"notes 1";#N/A,#N/A,TRUE,"new note";#N/A,#N/A,TRUE,"notes 2";#N/A,#N/A,TRUE,"notes 3";#N/A,#N/A,TRUE,"notes 4";#N/A,#N/A,TRUE,"notes 5";#N/A,#N/A,TRUE,"notes 6";#N/A,#N/A,TRUE,"FRS 13";#N/A,#N/A,TRUE,"FRS 13 (1)";#N/A,#N/A,TRUE,"FRS 13 (2)";#N/A,#N/A,TRUE,"notes 7"}</definedName>
    <definedName name="wrn.stats2." localSheetId="1" hidden="1">{#N/A,#N/A,FALSE,"Directors Report1";#N/A,#N/A,FALSE,"Directors Report2";#N/A,#N/A,FALSE,"Directors Report3";#N/A,#N/A,FALSE,"Audit report";#N/A,#N/A,FALSE,"profit and loss";#N/A,#N/A,FALSE,"balance sheet";#N/A,#N/A,FALSE,"accounting policies";#N/A,#N/A,FALSE,"accounting policies (2)";#N/A,#N/A,FALSE,"notes 1";#N/A,#N/A,FALSE,"notes 2";#N/A,#N/A,FALSE,"notes 3";#N/A,#N/A,FALSE,"notes 4";#N/A,#N/A,FALSE,"notes 5";#N/A,#N/A,FALSE,"notes 6";#N/A,#N/A,FALSE,"FRS 13a";#N/A,#N/A,FALSE,"FRS 13 (2)";#N/A,#N/A,FALSE,"FRS 13 (4)";#N/A,#N/A,FALSE,"notes 7"}</definedName>
    <definedName name="wrn.stats2." hidden="1">{#N/A,#N/A,FALSE,"Directors Report1";#N/A,#N/A,FALSE,"Directors Report2";#N/A,#N/A,FALSE,"Directors Report3";#N/A,#N/A,FALSE,"Audit report";#N/A,#N/A,FALSE,"profit and loss";#N/A,#N/A,FALSE,"balance sheet";#N/A,#N/A,FALSE,"accounting policies";#N/A,#N/A,FALSE,"accounting policies (2)";#N/A,#N/A,FALSE,"notes 1";#N/A,#N/A,FALSE,"notes 2";#N/A,#N/A,FALSE,"notes 3";#N/A,#N/A,FALSE,"notes 4";#N/A,#N/A,FALSE,"notes 5";#N/A,#N/A,FALSE,"notes 6";#N/A,#N/A,FALSE,"FRS 13a";#N/A,#N/A,FALSE,"FRS 13 (2)";#N/A,#N/A,FALSE,"FRS 13 (4)";#N/A,#N/A,FALSE,"notes 7"}</definedName>
    <definedName name="wrn.statsnf." localSheetId="1" hidden="1">{#N/A,#N/A,TRUE,"Directors Report1";#N/A,#N/A,TRUE,"Directors Report2";#N/A,#N/A,TRUE,"Directors Report3 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5";#N/A,#N/A,TRUE,"FRS 13a";#N/A,#N/A,TRUE,"FRS 13 (2)";#N/A,#N/A,TRUE,"FRS 13 (4)";#N/A,#N/A,TRUE,"notes 7"}</definedName>
    <definedName name="wrn.statsnf." hidden="1">{#N/A,#N/A,TRUE,"Directors Report1";#N/A,#N/A,TRUE,"Directors Report2";#N/A,#N/A,TRUE,"Directors Report3 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5";#N/A,#N/A,TRUE,"FRS 13a";#N/A,#N/A,TRUE,"FRS 13 (2)";#N/A,#N/A,TRUE,"FRS 13 (4)";#N/A,#N/A,TRUE,"notes 7"}</definedName>
    <definedName name="wrn.test." localSheetId="1" hidden="1">{#N/A,#N/A,TRUE,"Directors Report1";#N/A,#N/A,TRUE,"Directors Report2";#N/A,#N/A,TRUE,"accounting policies"}</definedName>
    <definedName name="wrn.test." hidden="1">{#N/A,#N/A,TRUE,"Directors Report1";#N/A,#N/A,TRUE,"Directors Report2";#N/A,#N/A,TRUE,"accounting policies"}</definedName>
    <definedName name="wrn.Tout._.Sauf._.BG.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wrn.Tout._.Sauf._.BG.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wrn.VALUATION." localSheetId="1" hidden="1">{#N/A,#N/A,FALSE,"Valuation Assumptions";#N/A,#N/A,FALSE,"Summary";#N/A,#N/A,FALSE,"DCF";#N/A,#N/A,FALSE,"Valuation";#N/A,#N/A,FALSE,"WACC";#N/A,#N/A,FALSE,"UBVH";#N/A,#N/A,FALSE,"Free Cash Flow"}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sa">37449.7182523148</definedName>
    <definedName name="wwerert" localSheetId="1" hidden="1">{#N/A,#N/A,TRUE,"Factors";#N/A,#N/A,TRUE,"P &amp; L capbs";#N/A,#N/A,TRUE,"Outplan";#N/A,#N/A,TRUE,"BS Budget 2002"}</definedName>
    <definedName name="wwerert" hidden="1">{#N/A,#N/A,TRUE,"Factors";#N/A,#N/A,TRUE,"P &amp; L capbs";#N/A,#N/A,TRUE,"Outplan";#N/A,#N/A,TRUE,"BS Budget 2002"}</definedName>
    <definedName name="www">0.000984953709121328</definedName>
    <definedName name="wwww">"VPIML1"</definedName>
    <definedName name="x" localSheetId="0">[1]SINTESI!#REF!</definedName>
    <definedName name="x" localSheetId="1">[1]SINTESI!#REF!</definedName>
    <definedName name="x">[1]SINTESI!#REF!</definedName>
    <definedName name="x_formula" localSheetId="0">#REF!</definedName>
    <definedName name="x_formula" localSheetId="1">#REF!</definedName>
    <definedName name="x_formula">#REF!</definedName>
    <definedName name="x_formula_tutto" localSheetId="0">#REF!</definedName>
    <definedName name="x_formula_tutto" localSheetId="1">#REF!</definedName>
    <definedName name="x_formula_tutto">#REF!</definedName>
    <definedName name="x_tutto_uno" localSheetId="0">#REF!</definedName>
    <definedName name="x_tutto_uno" localSheetId="1">#REF!</definedName>
    <definedName name="x_tutto_uno">#REF!</definedName>
    <definedName name="xxx">0.000984953709121328</definedName>
    <definedName name="YEAR">'[13]13-USA'!$AG$4</definedName>
    <definedName name="YYY">0.00260416666424135</definedName>
    <definedName name="yyyy">37242.7523958333</definedName>
    <definedName name="z">"V2002-03-31"</definedName>
    <definedName name="zxc">0.00315972221869742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68" i="19" l="1"/>
  <c r="G68" i="19"/>
  <c r="F68" i="19"/>
  <c r="E68" i="19"/>
  <c r="D68" i="19"/>
  <c r="H67" i="19"/>
  <c r="G67" i="19"/>
  <c r="F67" i="19"/>
  <c r="E67" i="19"/>
  <c r="D67" i="19"/>
  <c r="H68" i="17"/>
  <c r="G68" i="17"/>
  <c r="H67" i="17"/>
  <c r="G67" i="17"/>
  <c r="H49" i="17"/>
  <c r="H49" i="19" s="1"/>
  <c r="G49" i="17"/>
  <c r="G49" i="19" s="1"/>
  <c r="F49" i="19"/>
  <c r="E49" i="19"/>
  <c r="D49" i="19"/>
  <c r="D91" i="17" l="1"/>
  <c r="D90" i="17"/>
  <c r="D89" i="17"/>
  <c r="D88" i="17"/>
  <c r="E91" i="17" l="1"/>
  <c r="E90" i="17"/>
  <c r="E89" i="17"/>
  <c r="E88" i="17"/>
  <c r="E72" i="19" l="1"/>
  <c r="F77" i="17"/>
  <c r="D77" i="17"/>
  <c r="D79" i="17"/>
  <c r="F79" i="17"/>
  <c r="F78" i="17"/>
  <c r="D78" i="17"/>
  <c r="D76" i="17"/>
  <c r="F76" i="17"/>
  <c r="F75" i="17"/>
  <c r="D75" i="17"/>
  <c r="D74" i="17"/>
  <c r="F74" i="17"/>
  <c r="F73" i="17"/>
  <c r="D73" i="17"/>
  <c r="F72" i="17"/>
  <c r="F72" i="19" s="1"/>
  <c r="D72" i="17"/>
  <c r="F71" i="17"/>
  <c r="D71" i="17"/>
  <c r="F69" i="17"/>
  <c r="F66" i="17"/>
  <c r="F65" i="17"/>
  <c r="D69" i="17"/>
  <c r="D66" i="17"/>
  <c r="D65" i="17"/>
  <c r="D64" i="17"/>
  <c r="F64" i="17"/>
  <c r="E80" i="17"/>
  <c r="G72" i="17" l="1"/>
  <c r="G72" i="19" s="1"/>
  <c r="D72" i="19"/>
  <c r="H72" i="17"/>
  <c r="H72" i="19" s="1"/>
  <c r="H51" i="17"/>
  <c r="H50" i="17"/>
  <c r="H48" i="17"/>
  <c r="H47" i="17"/>
  <c r="F58" i="17"/>
  <c r="F57" i="17"/>
  <c r="F56" i="17"/>
  <c r="F55" i="17"/>
  <c r="F54" i="17"/>
  <c r="F53" i="17"/>
  <c r="H53" i="17" s="1"/>
  <c r="F52" i="17"/>
  <c r="F46" i="17"/>
  <c r="F45" i="17"/>
  <c r="F44" i="17"/>
  <c r="F43" i="17"/>
  <c r="D58" i="17"/>
  <c r="H58" i="17" s="1"/>
  <c r="D57" i="17"/>
  <c r="H57" i="17" s="1"/>
  <c r="E59" i="17"/>
  <c r="D56" i="17"/>
  <c r="H56" i="17" s="1"/>
  <c r="D55" i="17"/>
  <c r="D54" i="17"/>
  <c r="D53" i="17"/>
  <c r="D52" i="17"/>
  <c r="D46" i="17"/>
  <c r="H46" i="17" s="1"/>
  <c r="D45" i="17"/>
  <c r="H45" i="17" s="1"/>
  <c r="D44" i="17"/>
  <c r="H44" i="17" s="1"/>
  <c r="D43" i="17"/>
  <c r="H43" i="17" s="1"/>
  <c r="D41" i="17"/>
  <c r="F41" i="17"/>
  <c r="K26" i="19"/>
  <c r="H28" i="17"/>
  <c r="H30" i="17" s="1"/>
  <c r="H32" i="17" s="1"/>
  <c r="H34" i="17" s="1"/>
  <c r="E28" i="17"/>
  <c r="E30" i="17" s="1"/>
  <c r="E32" i="17" s="1"/>
  <c r="E34" i="17" s="1"/>
  <c r="D33" i="17"/>
  <c r="G33" i="17"/>
  <c r="D31" i="17"/>
  <c r="G31" i="17"/>
  <c r="D29" i="17"/>
  <c r="G29" i="17"/>
  <c r="D26" i="17"/>
  <c r="G26" i="17"/>
  <c r="D24" i="17"/>
  <c r="D23" i="17"/>
  <c r="D22" i="17"/>
  <c r="D21" i="17"/>
  <c r="D20" i="17"/>
  <c r="G20" i="17"/>
  <c r="D18" i="17"/>
  <c r="G18" i="17"/>
  <c r="D16" i="17"/>
  <c r="D15" i="17"/>
  <c r="D14" i="17"/>
  <c r="D13" i="17"/>
  <c r="D12" i="17"/>
  <c r="D11" i="17"/>
  <c r="D9" i="17"/>
  <c r="D8" i="17"/>
  <c r="D6" i="17"/>
  <c r="D5" i="17"/>
  <c r="G5" i="17"/>
  <c r="H54" i="17" l="1"/>
  <c r="H55" i="17"/>
  <c r="K33" i="17"/>
  <c r="H52" i="17"/>
  <c r="K5" i="17"/>
  <c r="K18" i="17"/>
  <c r="K18" i="19" s="1"/>
  <c r="K29" i="17"/>
  <c r="K29" i="19" s="1"/>
  <c r="K20" i="17"/>
  <c r="K20" i="19" s="1"/>
  <c r="G27" i="17" l="1"/>
  <c r="G24" i="17"/>
  <c r="K24" i="17" s="1"/>
  <c r="K24" i="19" s="1"/>
  <c r="G23" i="17"/>
  <c r="K23" i="17" s="1"/>
  <c r="K23" i="19" s="1"/>
  <c r="G22" i="17"/>
  <c r="K22" i="17" s="1"/>
  <c r="G21" i="17"/>
  <c r="K21" i="17" s="1"/>
  <c r="K21" i="19" s="1"/>
  <c r="G16" i="17"/>
  <c r="K16" i="17" s="1"/>
  <c r="G15" i="17"/>
  <c r="K15" i="17" s="1"/>
  <c r="K15" i="19" s="1"/>
  <c r="G14" i="17"/>
  <c r="K14" i="17" s="1"/>
  <c r="K14" i="19" s="1"/>
  <c r="G13" i="17"/>
  <c r="K13" i="17" s="1"/>
  <c r="K13" i="19" s="1"/>
  <c r="G12" i="17"/>
  <c r="G11" i="17"/>
  <c r="K11" i="17" s="1"/>
  <c r="K11" i="19" s="1"/>
  <c r="G9" i="17"/>
  <c r="K9" i="17" s="1"/>
  <c r="G8" i="17"/>
  <c r="K8" i="17" s="1"/>
  <c r="K8" i="19" s="1"/>
  <c r="G6" i="17"/>
  <c r="K6" i="17" s="1"/>
  <c r="K6" i="19" s="1"/>
  <c r="E76" i="19" l="1"/>
  <c r="D76" i="19"/>
  <c r="H76" i="17" l="1"/>
  <c r="H76" i="19" s="1"/>
  <c r="F76" i="19"/>
  <c r="G76" i="17"/>
  <c r="G76" i="19" s="1"/>
  <c r="D27" i="17" l="1"/>
  <c r="K27" i="17" s="1"/>
  <c r="H52" i="19" l="1"/>
  <c r="F42" i="17"/>
  <c r="D42" i="17"/>
  <c r="H42" i="17" s="1"/>
  <c r="E28" i="19"/>
  <c r="E26" i="19"/>
  <c r="H32" i="19"/>
  <c r="E32" i="19"/>
  <c r="H33" i="19"/>
  <c r="G33" i="19"/>
  <c r="E33" i="19"/>
  <c r="D33" i="19"/>
  <c r="E91" i="19"/>
  <c r="D91" i="19"/>
  <c r="E90" i="19"/>
  <c r="D90" i="19"/>
  <c r="E89" i="19"/>
  <c r="D89" i="19"/>
  <c r="E88" i="19"/>
  <c r="D88" i="19"/>
  <c r="C85" i="19"/>
  <c r="J33" i="17"/>
  <c r="J33" i="19" s="1"/>
  <c r="J29" i="17"/>
  <c r="J29" i="19" s="1"/>
  <c r="J27" i="17"/>
  <c r="J27" i="19" s="1"/>
  <c r="J26" i="17"/>
  <c r="J23" i="17"/>
  <c r="J23" i="19" s="1"/>
  <c r="J22" i="17"/>
  <c r="J22" i="19" s="1"/>
  <c r="J21" i="17"/>
  <c r="J21" i="19" s="1"/>
  <c r="J20" i="17"/>
  <c r="J20" i="19" s="1"/>
  <c r="J18" i="17"/>
  <c r="J18" i="19" s="1"/>
  <c r="J16" i="17"/>
  <c r="J16" i="19" s="1"/>
  <c r="J15" i="17"/>
  <c r="J15" i="19" s="1"/>
  <c r="J14" i="17"/>
  <c r="J14" i="19" s="1"/>
  <c r="J13" i="17"/>
  <c r="J13" i="19" s="1"/>
  <c r="J12" i="17"/>
  <c r="J12" i="19" s="1"/>
  <c r="J11" i="17"/>
  <c r="J11" i="19" s="1"/>
  <c r="J9" i="17"/>
  <c r="J9" i="19" s="1"/>
  <c r="J8" i="17"/>
  <c r="J8" i="19" s="1"/>
  <c r="J6" i="17"/>
  <c r="J6" i="19" s="1"/>
  <c r="J5" i="17"/>
  <c r="J5" i="19" s="1"/>
  <c r="G29" i="19"/>
  <c r="G27" i="19"/>
  <c r="G24" i="19"/>
  <c r="G23" i="19"/>
  <c r="G22" i="19"/>
  <c r="G21" i="19"/>
  <c r="G20" i="19"/>
  <c r="G18" i="19"/>
  <c r="G16" i="19"/>
  <c r="G15" i="19"/>
  <c r="G14" i="19"/>
  <c r="G13" i="19"/>
  <c r="G12" i="19"/>
  <c r="G11" i="19"/>
  <c r="G9" i="19"/>
  <c r="G8" i="19"/>
  <c r="G6" i="19"/>
  <c r="G5" i="19"/>
  <c r="G4" i="19"/>
  <c r="I4" i="19"/>
  <c r="F4" i="19"/>
  <c r="H4" i="19"/>
  <c r="H5" i="19"/>
  <c r="H6" i="19"/>
  <c r="H7" i="19"/>
  <c r="H8" i="19"/>
  <c r="H9" i="19"/>
  <c r="H10" i="19"/>
  <c r="H11" i="19"/>
  <c r="H12" i="19"/>
  <c r="H13" i="19"/>
  <c r="H14" i="19"/>
  <c r="H15" i="19"/>
  <c r="H16" i="19"/>
  <c r="H17" i="19"/>
  <c r="H18" i="19"/>
  <c r="H19" i="19"/>
  <c r="H20" i="19"/>
  <c r="H21" i="19"/>
  <c r="H22" i="19"/>
  <c r="H23" i="19"/>
  <c r="H24" i="19"/>
  <c r="H25" i="19"/>
  <c r="H27" i="19"/>
  <c r="H28" i="19"/>
  <c r="H29" i="19"/>
  <c r="H30" i="19"/>
  <c r="H31" i="19"/>
  <c r="H34" i="19"/>
  <c r="E4" i="19"/>
  <c r="E5" i="19"/>
  <c r="E6" i="19"/>
  <c r="E7" i="19"/>
  <c r="E8" i="19"/>
  <c r="E9" i="19"/>
  <c r="E10" i="19"/>
  <c r="E11" i="19"/>
  <c r="E12" i="19"/>
  <c r="E13" i="19"/>
  <c r="E14" i="19"/>
  <c r="E15" i="19"/>
  <c r="E16" i="19"/>
  <c r="E17" i="19"/>
  <c r="E18" i="19"/>
  <c r="E19" i="19"/>
  <c r="E20" i="19"/>
  <c r="E21" i="19"/>
  <c r="E22" i="19"/>
  <c r="E23" i="19"/>
  <c r="E24" i="19"/>
  <c r="E25" i="19"/>
  <c r="E27" i="19"/>
  <c r="E29" i="19"/>
  <c r="E30" i="19"/>
  <c r="E31" i="19"/>
  <c r="E34" i="19"/>
  <c r="D87" i="19" l="1"/>
  <c r="D92" i="19" s="1"/>
  <c r="E87" i="19"/>
  <c r="F87" i="19" l="1"/>
  <c r="E92" i="19"/>
  <c r="F92" i="19" s="1"/>
  <c r="G31" i="19" l="1"/>
  <c r="J31" i="17" l="1"/>
  <c r="J31" i="19" s="1"/>
  <c r="F91" i="17"/>
  <c r="F91" i="19" s="1"/>
  <c r="F90" i="17"/>
  <c r="F90" i="19" s="1"/>
  <c r="F89" i="17"/>
  <c r="F89" i="19" s="1"/>
  <c r="F88" i="17"/>
  <c r="F88" i="19" s="1"/>
  <c r="E87" i="17"/>
  <c r="E92" i="17" s="1"/>
  <c r="D87" i="17"/>
  <c r="D92" i="17" s="1"/>
  <c r="F87" i="17" l="1"/>
  <c r="F92" i="17"/>
  <c r="F70" i="17" l="1"/>
  <c r="F80" i="17" s="1"/>
  <c r="H57" i="19" l="1"/>
  <c r="D70" i="17" l="1"/>
  <c r="H70" i="17" s="1"/>
  <c r="H70" i="19" s="1"/>
  <c r="G70" i="17" l="1"/>
  <c r="G70" i="19" s="1"/>
  <c r="G57" i="17"/>
  <c r="G57" i="19" s="1"/>
  <c r="G42" i="17"/>
  <c r="G42" i="19" s="1"/>
  <c r="E62" i="17"/>
  <c r="F62" i="17"/>
  <c r="I31" i="17" l="1"/>
  <c r="I31" i="19" s="1"/>
  <c r="I27" i="17"/>
  <c r="I27" i="19" s="1"/>
  <c r="I21" i="17"/>
  <c r="I21" i="19" s="1"/>
  <c r="I18" i="17"/>
  <c r="I18" i="19" s="1"/>
  <c r="I12" i="17"/>
  <c r="I12" i="19" s="1"/>
  <c r="I11" i="17"/>
  <c r="I11" i="19" s="1"/>
  <c r="I6" i="17"/>
  <c r="I6" i="19" s="1"/>
  <c r="F33" i="17"/>
  <c r="F33" i="19" s="1"/>
  <c r="F29" i="17"/>
  <c r="F29" i="19" s="1"/>
  <c r="F27" i="17"/>
  <c r="F27" i="19" s="1"/>
  <c r="F23" i="17"/>
  <c r="F23" i="19" s="1"/>
  <c r="F21" i="17"/>
  <c r="F21" i="19" s="1"/>
  <c r="F20" i="17"/>
  <c r="F20" i="19" s="1"/>
  <c r="F15" i="17"/>
  <c r="F15" i="19" s="1"/>
  <c r="I8" i="17"/>
  <c r="I8" i="19" s="1"/>
  <c r="I9" i="17"/>
  <c r="I9" i="19" s="1"/>
  <c r="I15" i="17"/>
  <c r="I15" i="19" s="1"/>
  <c r="I16" i="17"/>
  <c r="I16" i="19" s="1"/>
  <c r="I22" i="17"/>
  <c r="I22" i="19" s="1"/>
  <c r="I23" i="17"/>
  <c r="I23" i="19" s="1"/>
  <c r="I24" i="17"/>
  <c r="I24" i="19" s="1"/>
  <c r="I26" i="17"/>
  <c r="I29" i="17"/>
  <c r="I29" i="19" s="1"/>
  <c r="K5" i="19" l="1"/>
  <c r="F16" i="17"/>
  <c r="F16" i="19" s="1"/>
  <c r="F22" i="17"/>
  <c r="F22" i="19" s="1"/>
  <c r="F18" i="17"/>
  <c r="F18" i="19" s="1"/>
  <c r="F31" i="17"/>
  <c r="F31" i="19" s="1"/>
  <c r="G7" i="17"/>
  <c r="G7" i="19" s="1"/>
  <c r="G25" i="17"/>
  <c r="I13" i="17"/>
  <c r="I13" i="19" s="1"/>
  <c r="G10" i="17"/>
  <c r="I5" i="17"/>
  <c r="I5" i="19" s="1"/>
  <c r="I14" i="17"/>
  <c r="I14" i="19" s="1"/>
  <c r="I20" i="17"/>
  <c r="I20" i="19" s="1"/>
  <c r="C103" i="19"/>
  <c r="C94" i="19"/>
  <c r="I25" i="17" l="1"/>
  <c r="I25" i="19" s="1"/>
  <c r="G25" i="19"/>
  <c r="I10" i="17"/>
  <c r="I10" i="19" s="1"/>
  <c r="G10" i="19"/>
  <c r="I7" i="17"/>
  <c r="I7" i="19" s="1"/>
  <c r="G17" i="17"/>
  <c r="F65" i="19"/>
  <c r="F66" i="19"/>
  <c r="F69" i="19"/>
  <c r="F70" i="19"/>
  <c r="F71" i="19"/>
  <c r="F73" i="19"/>
  <c r="F74" i="19"/>
  <c r="F75" i="19"/>
  <c r="F78" i="19"/>
  <c r="F79" i="19"/>
  <c r="F58" i="19"/>
  <c r="F57" i="19"/>
  <c r="F56" i="19"/>
  <c r="F55" i="19"/>
  <c r="F54" i="19"/>
  <c r="F53" i="19"/>
  <c r="F52" i="19"/>
  <c r="F46" i="19"/>
  <c r="F45" i="19"/>
  <c r="F43" i="19"/>
  <c r="F42" i="19"/>
  <c r="F41" i="19"/>
  <c r="F39" i="19"/>
  <c r="D31" i="19"/>
  <c r="G19" i="17" l="1"/>
  <c r="G28" i="17" s="1"/>
  <c r="G30" i="17" s="1"/>
  <c r="G32" i="17" s="1"/>
  <c r="G34" i="17" s="1"/>
  <c r="G17" i="19"/>
  <c r="I17" i="17"/>
  <c r="I17" i="19" s="1"/>
  <c r="E51" i="19"/>
  <c r="E50" i="19"/>
  <c r="E48" i="19"/>
  <c r="E47" i="19"/>
  <c r="I19" i="17" l="1"/>
  <c r="G28" i="19"/>
  <c r="G19" i="19"/>
  <c r="I19" i="19" l="1"/>
  <c r="I28" i="17"/>
  <c r="I30" i="17" s="1"/>
  <c r="I32" i="17" s="1"/>
  <c r="G30" i="19"/>
  <c r="I33" i="17"/>
  <c r="I33" i="19" s="1"/>
  <c r="F77" i="19"/>
  <c r="F64" i="19"/>
  <c r="F80" i="19"/>
  <c r="F62" i="19"/>
  <c r="E46" i="19"/>
  <c r="I28" i="19" l="1"/>
  <c r="I34" i="17"/>
  <c r="I30" i="19"/>
  <c r="F44" i="19"/>
  <c r="G32" i="19" l="1"/>
  <c r="I34" i="19"/>
  <c r="I32" i="19"/>
  <c r="D97" i="19"/>
  <c r="G34" i="19" l="1"/>
  <c r="E109" i="19"/>
  <c r="E108" i="19"/>
  <c r="E107" i="19"/>
  <c r="E106" i="19"/>
  <c r="D109" i="19"/>
  <c r="D108" i="19"/>
  <c r="D107" i="19"/>
  <c r="D106" i="19"/>
  <c r="E99" i="19"/>
  <c r="E98" i="19"/>
  <c r="E97" i="19"/>
  <c r="D99" i="19"/>
  <c r="D98" i="19"/>
  <c r="E96" i="19" l="1"/>
  <c r="D105" i="19"/>
  <c r="D110" i="19" s="1"/>
  <c r="E105" i="19"/>
  <c r="D96" i="19"/>
  <c r="F105" i="19" l="1"/>
  <c r="E110" i="19"/>
  <c r="F96" i="19"/>
  <c r="F110" i="19" l="1"/>
  <c r="F109" i="19" l="1"/>
  <c r="F108" i="19"/>
  <c r="F107" i="19"/>
  <c r="F106" i="19"/>
  <c r="F99" i="19"/>
  <c r="F98" i="19"/>
  <c r="F97" i="19"/>
  <c r="D27" i="19" l="1"/>
  <c r="F26" i="17" l="1"/>
  <c r="F26" i="19" s="1"/>
  <c r="D26" i="19"/>
  <c r="D57" i="19" l="1"/>
  <c r="E57" i="19" l="1"/>
  <c r="E65" i="19" l="1"/>
  <c r="E66" i="19"/>
  <c r="E69" i="19"/>
  <c r="E70" i="19"/>
  <c r="E71" i="19"/>
  <c r="E73" i="19"/>
  <c r="E74" i="19"/>
  <c r="E75" i="19"/>
  <c r="E77" i="19"/>
  <c r="E78" i="19"/>
  <c r="E79" i="19"/>
  <c r="D70" i="19"/>
  <c r="E80" i="19"/>
  <c r="E64" i="19"/>
  <c r="D62" i="17" l="1"/>
  <c r="E39" i="19" l="1"/>
  <c r="E44" i="19"/>
  <c r="E62" i="19" l="1"/>
  <c r="D39" i="19"/>
  <c r="D62" i="19" l="1"/>
  <c r="D4" i="19" l="1"/>
  <c r="E58" i="19" l="1"/>
  <c r="E56" i="19"/>
  <c r="E55" i="19"/>
  <c r="E54" i="19"/>
  <c r="E53" i="19"/>
  <c r="E52" i="19"/>
  <c r="E45" i="19"/>
  <c r="E43" i="19"/>
  <c r="E42" i="19"/>
  <c r="E41" i="19"/>
  <c r="E59" i="19" l="1"/>
  <c r="D42" i="19" l="1"/>
  <c r="D21" i="19" l="1"/>
  <c r="D16" i="19"/>
  <c r="D29" i="19" l="1"/>
  <c r="D23" i="19"/>
  <c r="D18" i="19" l="1"/>
  <c r="D20" i="19" l="1"/>
  <c r="D22" i="19" l="1"/>
  <c r="D100" i="19" l="1"/>
  <c r="D101" i="19" l="1"/>
  <c r="E100" i="19"/>
  <c r="F100" i="19"/>
  <c r="E101" i="19" l="1"/>
  <c r="F101" i="19" l="1"/>
  <c r="F8" i="17" l="1"/>
  <c r="F8" i="19" s="1"/>
  <c r="D8" i="19"/>
  <c r="F9" i="17" l="1"/>
  <c r="F9" i="19" s="1"/>
  <c r="D9" i="19"/>
  <c r="D10" i="17"/>
  <c r="K10" i="17" s="1"/>
  <c r="K10" i="19" s="1"/>
  <c r="J10" i="17" l="1"/>
  <c r="J10" i="19" s="1"/>
  <c r="F10" i="17"/>
  <c r="F10" i="19" s="1"/>
  <c r="D10" i="19"/>
  <c r="F14" i="17" l="1"/>
  <c r="F14" i="19" s="1"/>
  <c r="F12" i="17" l="1"/>
  <c r="F12" i="19" s="1"/>
  <c r="D14" i="19"/>
  <c r="D15" i="19"/>
  <c r="D12" i="19"/>
  <c r="F11" i="17" l="1"/>
  <c r="F11" i="19" s="1"/>
  <c r="F6" i="17"/>
  <c r="F6" i="19" s="1"/>
  <c r="D6" i="19"/>
  <c r="D11" i="19"/>
  <c r="F13" i="17" l="1"/>
  <c r="F13" i="19" s="1"/>
  <c r="D13" i="19"/>
  <c r="F5" i="17" l="1"/>
  <c r="F5" i="19" s="1"/>
  <c r="D7" i="17"/>
  <c r="K7" i="17" s="1"/>
  <c r="K7" i="19" s="1"/>
  <c r="D5" i="19"/>
  <c r="J7" i="17" l="1"/>
  <c r="J7" i="19" s="1"/>
  <c r="D17" i="17"/>
  <c r="K17" i="17" s="1"/>
  <c r="K17" i="19" s="1"/>
  <c r="F7" i="17"/>
  <c r="F7" i="19" s="1"/>
  <c r="D7" i="19"/>
  <c r="J17" i="17" l="1"/>
  <c r="J17" i="19" s="1"/>
  <c r="F17" i="17"/>
  <c r="F17" i="19" s="1"/>
  <c r="D17" i="19"/>
  <c r="D19" i="17"/>
  <c r="K19" i="17" s="1"/>
  <c r="K19" i="19" s="1"/>
  <c r="J19" i="17" l="1"/>
  <c r="F19" i="17"/>
  <c r="D19" i="19"/>
  <c r="F19" i="19" l="1"/>
  <c r="J19" i="19"/>
  <c r="H58" i="19"/>
  <c r="J24" i="17" l="1"/>
  <c r="J24" i="19" s="1"/>
  <c r="F24" i="17"/>
  <c r="F24" i="19" s="1"/>
  <c r="D24" i="19"/>
  <c r="D25" i="17"/>
  <c r="K25" i="17" s="1"/>
  <c r="K25" i="19" s="1"/>
  <c r="G58" i="17"/>
  <c r="G58" i="19" s="1"/>
  <c r="D58" i="19"/>
  <c r="H79" i="17"/>
  <c r="H79" i="19" s="1"/>
  <c r="J25" i="17" l="1"/>
  <c r="D28" i="17"/>
  <c r="F25" i="17"/>
  <c r="D25" i="19"/>
  <c r="G79" i="17"/>
  <c r="G79" i="19" s="1"/>
  <c r="D79" i="19"/>
  <c r="K28" i="17" l="1"/>
  <c r="K28" i="19" s="1"/>
  <c r="D30" i="17"/>
  <c r="F25" i="19"/>
  <c r="F28" i="17"/>
  <c r="F30" i="17" s="1"/>
  <c r="F32" i="17" s="1"/>
  <c r="F34" i="17" s="1"/>
  <c r="J25" i="19"/>
  <c r="J28" i="17"/>
  <c r="J30" i="17" s="1"/>
  <c r="J32" i="17" s="1"/>
  <c r="J34" i="17" s="1"/>
  <c r="F28" i="19"/>
  <c r="D28" i="19"/>
  <c r="J28" i="19" l="1"/>
  <c r="K30" i="17"/>
  <c r="K30" i="19" s="1"/>
  <c r="D32" i="17"/>
  <c r="K32" i="17" s="1"/>
  <c r="K32" i="19" s="1"/>
  <c r="D30" i="19"/>
  <c r="J30" i="19"/>
  <c r="F30" i="19"/>
  <c r="J32" i="19" l="1"/>
  <c r="D34" i="17"/>
  <c r="K34" i="17" s="1"/>
  <c r="K34" i="19" s="1"/>
  <c r="D32" i="19"/>
  <c r="F32" i="19"/>
  <c r="D34" i="19" l="1"/>
  <c r="J34" i="19"/>
  <c r="F34" i="19"/>
  <c r="H78" i="17" l="1"/>
  <c r="H78" i="19" s="1"/>
  <c r="G78" i="17" l="1"/>
  <c r="G78" i="19" s="1"/>
  <c r="D78" i="19"/>
  <c r="H77" i="17" l="1"/>
  <c r="H77" i="19" s="1"/>
  <c r="H69" i="17"/>
  <c r="H69" i="19" s="1"/>
  <c r="G77" i="17" l="1"/>
  <c r="G77" i="19" s="1"/>
  <c r="D77" i="19"/>
  <c r="H66" i="17"/>
  <c r="H66" i="19" s="1"/>
  <c r="G69" i="17"/>
  <c r="G69" i="19" s="1"/>
  <c r="D69" i="19"/>
  <c r="H73" i="17"/>
  <c r="H73" i="19" s="1"/>
  <c r="H74" i="17"/>
  <c r="H74" i="19" s="1"/>
  <c r="G66" i="17" l="1"/>
  <c r="G66" i="19" s="1"/>
  <c r="D66" i="19"/>
  <c r="G74" i="17"/>
  <c r="G74" i="19" s="1"/>
  <c r="D74" i="19"/>
  <c r="G73" i="17"/>
  <c r="G73" i="19" s="1"/>
  <c r="D73" i="19"/>
  <c r="H65" i="17" l="1"/>
  <c r="H65" i="19" s="1"/>
  <c r="H53" i="19" l="1"/>
  <c r="H43" i="19"/>
  <c r="H46" i="19"/>
  <c r="G55" i="17"/>
  <c r="G55" i="19" s="1"/>
  <c r="D55" i="19"/>
  <c r="G65" i="17"/>
  <c r="G65" i="19" s="1"/>
  <c r="D65" i="19"/>
  <c r="H64" i="17"/>
  <c r="H64" i="19" s="1"/>
  <c r="G54" i="17" l="1"/>
  <c r="G54" i="19" s="1"/>
  <c r="D54" i="19"/>
  <c r="G43" i="17"/>
  <c r="G43" i="19" s="1"/>
  <c r="D43" i="19"/>
  <c r="G64" i="17"/>
  <c r="G64" i="19" s="1"/>
  <c r="D64" i="19"/>
  <c r="G52" i="17"/>
  <c r="G52" i="19" s="1"/>
  <c r="D52" i="19"/>
  <c r="H71" i="17"/>
  <c r="H71" i="19" s="1"/>
  <c r="H75" i="17"/>
  <c r="H75" i="19" s="1"/>
  <c r="G46" i="17"/>
  <c r="G46" i="19" s="1"/>
  <c r="D46" i="19"/>
  <c r="G53" i="17"/>
  <c r="G53" i="19" s="1"/>
  <c r="D53" i="19"/>
  <c r="G75" i="17" l="1"/>
  <c r="G75" i="19" s="1"/>
  <c r="D75" i="19"/>
  <c r="G71" i="17"/>
  <c r="G71" i="19" s="1"/>
  <c r="D71" i="19"/>
  <c r="D80" i="17"/>
  <c r="H80" i="17" s="1"/>
  <c r="H80" i="19" s="1"/>
  <c r="H45" i="19"/>
  <c r="G45" i="17" l="1"/>
  <c r="G45" i="19" s="1"/>
  <c r="D45" i="19"/>
  <c r="G80" i="17"/>
  <c r="G80" i="19" s="1"/>
  <c r="D80" i="19"/>
  <c r="H41" i="17"/>
  <c r="H41" i="19" s="1"/>
  <c r="H56" i="19"/>
  <c r="H44" i="19"/>
  <c r="G41" i="17" l="1"/>
  <c r="G41" i="19" s="1"/>
  <c r="D41" i="19"/>
  <c r="G44" i="17"/>
  <c r="G44" i="19" s="1"/>
  <c r="D44" i="19"/>
  <c r="G56" i="17"/>
  <c r="G56" i="19" s="1"/>
  <c r="D56" i="19"/>
  <c r="H51" i="19" l="1"/>
  <c r="F48" i="19"/>
  <c r="H47" i="19" l="1"/>
  <c r="F51" i="19"/>
  <c r="F50" i="19"/>
  <c r="H50" i="19"/>
  <c r="F47" i="19"/>
  <c r="G47" i="17"/>
  <c r="G47" i="19" s="1"/>
  <c r="D47" i="19"/>
  <c r="D59" i="17" l="1"/>
  <c r="H48" i="19"/>
  <c r="G51" i="17"/>
  <c r="G51" i="19" s="1"/>
  <c r="D51" i="19"/>
  <c r="F59" i="17"/>
  <c r="F59" i="19" s="1"/>
  <c r="G50" i="17"/>
  <c r="G50" i="19" s="1"/>
  <c r="D50" i="19"/>
  <c r="G48" i="17"/>
  <c r="G48" i="19" s="1"/>
  <c r="D48" i="19"/>
  <c r="D59" i="19" l="1"/>
  <c r="H59" i="17"/>
  <c r="H59" i="19" s="1"/>
  <c r="G59" i="17"/>
  <c r="G59" i="19" s="1"/>
</calcChain>
</file>

<file path=xl/sharedStrings.xml><?xml version="1.0" encoding="utf-8"?>
<sst xmlns="http://schemas.openxmlformats.org/spreadsheetml/2006/main" count="338" uniqueCount="212">
  <si>
    <t>Interessi attivi e proventi assimilati</t>
  </si>
  <si>
    <t>Utili (Perdite) da cessione di investimenti</t>
  </si>
  <si>
    <t>Altri oneri/proventi di gestione</t>
  </si>
  <si>
    <t>Dividendi e proventi simili</t>
  </si>
  <si>
    <t>270</t>
  </si>
  <si>
    <t>Interessi passivi e oneri assimilati</t>
  </si>
  <si>
    <t>Voce di Bilancio</t>
  </si>
  <si>
    <t>60.</t>
  </si>
  <si>
    <t>Commissioni nette</t>
  </si>
  <si>
    <t>Margine di intermediazione</t>
  </si>
  <si>
    <t>Risultato netto della gestione finanziaria</t>
  </si>
  <si>
    <t>Accantonamenti netti ai fondi per rischi e oneri</t>
  </si>
  <si>
    <t>Costi operativi</t>
  </si>
  <si>
    <t>Altre attività</t>
  </si>
  <si>
    <t>Altre passività</t>
  </si>
  <si>
    <t>Utile della operatività corrente al lordo delle imposte</t>
  </si>
  <si>
    <t>10.</t>
  </si>
  <si>
    <t>20.</t>
  </si>
  <si>
    <t>40.</t>
  </si>
  <si>
    <t>70.</t>
  </si>
  <si>
    <t>120.</t>
  </si>
  <si>
    <t>Attività materiali</t>
  </si>
  <si>
    <t>130.</t>
  </si>
  <si>
    <t>Attività immateriali</t>
  </si>
  <si>
    <t>Totale dell'attivo</t>
  </si>
  <si>
    <t>30.</t>
  </si>
  <si>
    <t>80.</t>
  </si>
  <si>
    <t>Passività fiscali</t>
  </si>
  <si>
    <t>100.</t>
  </si>
  <si>
    <t>110.</t>
  </si>
  <si>
    <t>Trattamento di fine rapporto del personale</t>
  </si>
  <si>
    <t>190.</t>
  </si>
  <si>
    <t>Totale del passivo e del patrimonio netto</t>
  </si>
  <si>
    <t>240.</t>
  </si>
  <si>
    <t xml:space="preserve">Utili (Perdite) delle partecipazioni </t>
  </si>
  <si>
    <t>Partecipazioni</t>
  </si>
  <si>
    <t>Margine di interesse</t>
  </si>
  <si>
    <t>Spese per il personale</t>
  </si>
  <si>
    <t>Importi in migliaia di Euro</t>
  </si>
  <si>
    <t>Rettifiche/riprese di valore nette per deterioramento di crediti</t>
  </si>
  <si>
    <t>Spese amministrative</t>
  </si>
  <si>
    <t>Rettifiche/riprese di valore su attività materiali e immateriali</t>
  </si>
  <si>
    <t>290.</t>
  </si>
  <si>
    <t>Variazioni
A - B</t>
  </si>
  <si>
    <t>Variazioni %
A - B</t>
  </si>
  <si>
    <t>ATTIVO</t>
  </si>
  <si>
    <t>GRUPPO BANCA SISTEMA: STATO PATRIMONIALE CONSOLIDATO</t>
  </si>
  <si>
    <t xml:space="preserve">GRUPPO BANCA SISTEMA: CONTO ECONOMICO CONSOLIDATO </t>
  </si>
  <si>
    <t>PASSIVO E PATRIMONIO NETTO</t>
  </si>
  <si>
    <t>Figures in thousands of euro</t>
  </si>
  <si>
    <t>Difference
A - B</t>
  </si>
  <si>
    <t>Difference %
A - B</t>
  </si>
  <si>
    <t>Interest income</t>
  </si>
  <si>
    <t>Interest expenses</t>
  </si>
  <si>
    <t xml:space="preserve">Net interest income </t>
  </si>
  <si>
    <t xml:space="preserve">Net fee and commission income </t>
  </si>
  <si>
    <t>Dividends and similar income</t>
  </si>
  <si>
    <t>Operating income</t>
  </si>
  <si>
    <t>Net impairment losses on loans</t>
  </si>
  <si>
    <t>Net operating income</t>
  </si>
  <si>
    <t>Staff costs</t>
  </si>
  <si>
    <t>Other administrative expenses</t>
  </si>
  <si>
    <t>Net allowance for risks and charges</t>
  </si>
  <si>
    <t>Other net operating income/expense</t>
  </si>
  <si>
    <t>Operating expenses</t>
  </si>
  <si>
    <t>Profits of equity-accounted investees</t>
  </si>
  <si>
    <t>Profits from investments disposal</t>
  </si>
  <si>
    <t xml:space="preserve">Pre-tax profit from continuing operations </t>
  </si>
  <si>
    <t>BANCA SISTEMA GROUP: CONSOLIDATED BALANCE SHEET</t>
  </si>
  <si>
    <t>ASSETS</t>
  </si>
  <si>
    <t>Cash and cash equivalents</t>
  </si>
  <si>
    <t>Equity investments</t>
  </si>
  <si>
    <t xml:space="preserve">Property, plant and equipment </t>
  </si>
  <si>
    <t>Intangible assets</t>
  </si>
  <si>
    <t>of which: goodwill</t>
  </si>
  <si>
    <t>Tax assets</t>
  </si>
  <si>
    <t>Other assets</t>
  </si>
  <si>
    <t>Total assets</t>
  </si>
  <si>
    <t>LIABILITIES AND EQUITY</t>
  </si>
  <si>
    <t>Tax liabilities</t>
  </si>
  <si>
    <t>Other liabilities</t>
  </si>
  <si>
    <t>Post-employment benefits</t>
  </si>
  <si>
    <t>Provisions for risks and charges:</t>
  </si>
  <si>
    <t>Total liabilities and equity</t>
  </si>
  <si>
    <t>BANCA SISTEMA GROUP: CONSOLIDATED FINANCIAL REPORT</t>
  </si>
  <si>
    <t>Figures in thousands of Euro</t>
  </si>
  <si>
    <t>Minority interests</t>
  </si>
  <si>
    <t xml:space="preserve">Cassa e disponibilità liquide </t>
  </si>
  <si>
    <t xml:space="preserve">  a) crediti verso banche</t>
  </si>
  <si>
    <t xml:space="preserve">  b) crediti verso clientela</t>
  </si>
  <si>
    <t>di cui: avviamento</t>
  </si>
  <si>
    <t>Attività fiscali</t>
  </si>
  <si>
    <t>90.</t>
  </si>
  <si>
    <t xml:space="preserve">Passività finanziarie valutate al costo ammortizzato </t>
  </si>
  <si>
    <t xml:space="preserve">   a) debiti verso banche</t>
  </si>
  <si>
    <t xml:space="preserve">   b) debiti verso la clientela</t>
  </si>
  <si>
    <t xml:space="preserve">   c) titoli in circolazione</t>
  </si>
  <si>
    <t>Passività finanziarie di negoziazione</t>
  </si>
  <si>
    <t>Fondi per rischi ed oneri</t>
  </si>
  <si>
    <t>Patrimonio di pertinenza di terzi  (+/-)</t>
  </si>
  <si>
    <t>200.</t>
  </si>
  <si>
    <t>Financial liabilities at amortised cost</t>
  </si>
  <si>
    <t>a) Due to banks</t>
  </si>
  <si>
    <t>b) Due to customers</t>
  </si>
  <si>
    <t>c) Debt securities issued</t>
  </si>
  <si>
    <t>Financial liabilities held for trading</t>
  </si>
  <si>
    <t>190. a)</t>
  </si>
  <si>
    <t>190. b)</t>
  </si>
  <si>
    <t>210. + 220.</t>
  </si>
  <si>
    <t>230.</t>
  </si>
  <si>
    <t>250.</t>
  </si>
  <si>
    <t>300.</t>
  </si>
  <si>
    <t>350.</t>
  </si>
  <si>
    <t>150.</t>
  </si>
  <si>
    <t>nm</t>
  </si>
  <si>
    <t>a) Loans and advances to banks</t>
  </si>
  <si>
    <t>b) Loans and advances to customers</t>
  </si>
  <si>
    <t>Utile di periodo</t>
  </si>
  <si>
    <t>Profit for the period</t>
  </si>
  <si>
    <t xml:space="preserve">Profit for the period attributable to the shareholders of the Parent </t>
  </si>
  <si>
    <t>Attività finanziarie valutate al FV con impatto a conto economico (HTS)</t>
  </si>
  <si>
    <t>Attività finanziarie valutate al FV con impatto sulla redditività complessiva (HTCS)</t>
  </si>
  <si>
    <t>Attività finanziarie valutate al costo ammortizzato (HTC)</t>
  </si>
  <si>
    <t>Financial assets held to sell (HTS)</t>
  </si>
  <si>
    <t>Financial assets held to collect and sell (HTCS)</t>
  </si>
  <si>
    <t>Financial assets held to collect (HTC)</t>
  </si>
  <si>
    <t>Net impairment losses on property and intangible assets</t>
  </si>
  <si>
    <t>320.</t>
  </si>
  <si>
    <t>Utile (Perdita) delle attività operative cessate al netto delle imposte</t>
  </si>
  <si>
    <t>310.</t>
  </si>
  <si>
    <t>Utile (Perdita) della operatività corrente al netto delle imposte</t>
  </si>
  <si>
    <t>Attività non correnti e gruppi di attività in via di dismissione</t>
  </si>
  <si>
    <t xml:space="preserve"> Non-current assets and disposal groups classified as held for sale</t>
  </si>
  <si>
    <t>Profit (Loss) after tax from discontinued operations</t>
  </si>
  <si>
    <t>Tax expenses (income) for the period from continuing operations</t>
  </si>
  <si>
    <t xml:space="preserve">Profit after tax from continuing operations </t>
  </si>
  <si>
    <t>Imposte sul reddito d’esercizio dell’operatività corrente</t>
  </si>
  <si>
    <t>Crediti deteriorati</t>
  </si>
  <si>
    <t>Sofferenze</t>
  </si>
  <si>
    <t>Scaduti</t>
  </si>
  <si>
    <t>Inadempimenti probabili</t>
  </si>
  <si>
    <t xml:space="preserve">Totale crediti verso la clientela </t>
  </si>
  <si>
    <t>Bonis</t>
  </si>
  <si>
    <t>Bad loans</t>
  </si>
  <si>
    <t>Unlikely to pay</t>
  </si>
  <si>
    <t>Past-dues</t>
  </si>
  <si>
    <t>GRUPPO BANCA SISTEMA: QUALITÀ DEL CREDITO</t>
  </si>
  <si>
    <t>Gross Non Performing Exposures</t>
  </si>
  <si>
    <t>GRUPPO BANCA SISTEMA: ASSET QUALITY</t>
  </si>
  <si>
    <t>Performing Exposures</t>
  </si>
  <si>
    <t>Total Loans and advances to customers</t>
  </si>
  <si>
    <t>Esposizione netta</t>
  </si>
  <si>
    <t>Rettifiche</t>
  </si>
  <si>
    <t>Esposizione lorda</t>
  </si>
  <si>
    <t>50.</t>
  </si>
  <si>
    <t>Utile di periodo di pertinenza della capogruppo</t>
  </si>
  <si>
    <t>Commissioni attive</t>
  </si>
  <si>
    <t>Commissioni passive</t>
  </si>
  <si>
    <t>Fee and commission income</t>
  </si>
  <si>
    <t>Fee and commission expense</t>
  </si>
  <si>
    <t>Gross exposure</t>
  </si>
  <si>
    <t>Net exposure</t>
  </si>
  <si>
    <t>Impairment losses</t>
  </si>
  <si>
    <t>Risultato netto dell’attività di negoziazione</t>
  </si>
  <si>
    <t>Utili (perdite) da cessione o riacquisto di:</t>
  </si>
  <si>
    <t>a) attività finanziarie valutate al costo ammortizzato</t>
  </si>
  <si>
    <t>b) attività finanziarie valutate al fair value con impatto sulla redditività complessiva</t>
  </si>
  <si>
    <t>c) passività finanziarie</t>
  </si>
  <si>
    <t>di cui: Factoring</t>
  </si>
  <si>
    <t>di cui: Titoli</t>
  </si>
  <si>
    <t>of which: Factoring</t>
  </si>
  <si>
    <t>Net income from trading</t>
  </si>
  <si>
    <t xml:space="preserve">Profits (Losses) on disposal or repurchase of: </t>
  </si>
  <si>
    <t>a) financial assets measured at amortised cost</t>
  </si>
  <si>
    <t>b) financial assets measured at fair value through other comprehensive income</t>
  </si>
  <si>
    <t>c) financial liabilities</t>
  </si>
  <si>
    <t>of which: Collateralised loans</t>
  </si>
  <si>
    <t>of which: Securities</t>
  </si>
  <si>
    <t>330.</t>
  </si>
  <si>
    <t>340.</t>
  </si>
  <si>
    <t>Utile (perdita) di periodo di pertinenza di terzi</t>
  </si>
  <si>
    <t>Variazioni 
A - B</t>
  </si>
  <si>
    <t>Profit for the period attributable to the Minority interests</t>
  </si>
  <si>
    <t>1Q 2021</t>
  </si>
  <si>
    <t>Capitale, sovrapprezzi di emissione, riserve, riserve da valutazione, strumenti di capitale, azioni proprie</t>
  </si>
  <si>
    <t>2Q 2021</t>
  </si>
  <si>
    <t>Share capital, share premiums, reserves, equity instruments, valuation reserves and treasury shares</t>
  </si>
  <si>
    <t>1H 2021
A</t>
  </si>
  <si>
    <t xml:space="preserve">140. </t>
  </si>
  <si>
    <t>120. + 150. + 160.+ 170. + 180.</t>
  </si>
  <si>
    <t>Strumenti di capitale</t>
  </si>
  <si>
    <t>140.</t>
  </si>
  <si>
    <t>Equity instruments</t>
  </si>
  <si>
    <t>1Q 2022</t>
  </si>
  <si>
    <t>ns</t>
  </si>
  <si>
    <t>30.06.2022
A</t>
  </si>
  <si>
    <t>31.03.2022</t>
  </si>
  <si>
    <t>31.12.2021
B</t>
  </si>
  <si>
    <t>Passività associate ad attività in via di dismissione</t>
  </si>
  <si>
    <t>Liabilities associated with non-current assets held for sale and discontinued operations</t>
  </si>
  <si>
    <t>31.12.2021</t>
  </si>
  <si>
    <t>30.06.2022</t>
  </si>
  <si>
    <t>1H 2022
A</t>
  </si>
  <si>
    <t>di cui: CQ</t>
  </si>
  <si>
    <t>di cui: Credito su pegno</t>
  </si>
  <si>
    <t>of which: Salary/pension-backed loans (CQS/CQP)</t>
  </si>
  <si>
    <t>di cui: Finanziamenti PMI garantiti dallo Stato</t>
  </si>
  <si>
    <t>of which: SMEs State guaranteed loans</t>
  </si>
  <si>
    <t>di cui: Conti Deposito</t>
  </si>
  <si>
    <t>di cui: Conti Correnti</t>
  </si>
  <si>
    <t>of which: Term Deposits</t>
  </si>
  <si>
    <t>of which: Current Accounts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</si>
</sst>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0">
    <numFmt numFmtId="41" formatCode="_-* #,##0_-;\-* #,##0_-;_-* &quot;-&quot;_-;_-@_-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#,##0_ ;[Red]\-#,##0\ "/>
    <numFmt numFmtId="165" formatCode="[$-410]dd\-mmm\-yy;@"/>
    <numFmt numFmtId="166" formatCode="_-[$€-2]\ * #,##0.00_-;\-[$€-2]\ * #,##0.00_-;_-[$€-2]\ * &quot;-&quot;??_-"/>
    <numFmt numFmtId="167" formatCode="#,##0.00_ ;[Red]\-#,##0.00;\-"/>
    <numFmt numFmtId="168" formatCode="#,##0;\(#,##0\)"/>
    <numFmt numFmtId="169" formatCode="#,##0.0_);\(#,##0.0\)"/>
    <numFmt numFmtId="170" formatCode="_(* #,##0.0000_);_(* \(#,##0.0000\);_(* &quot;-&quot;??_);_(@_)"/>
    <numFmt numFmtId="171" formatCode="0.0%;[Red]\-0.0%"/>
    <numFmt numFmtId="172" formatCode="0%;[Red]\-0%"/>
    <numFmt numFmtId="173" formatCode="_(&quot;$&quot;* #,##0.00_);_(&quot;$&quot;* \(#,##0.00\);_(&quot;$&quot;* &quot;-&quot;??_);_(@_)"/>
    <numFmt numFmtId="174" formatCode="0.0%;\(0.0%\)"/>
    <numFmt numFmtId="175" formatCode="_(* #,##0_);_(* \(#,##0\);_(* &quot;-&quot;_);_(@_)"/>
    <numFmt numFmtId="176" formatCode="&quot; &quot;#,##0.00&quot; &quot;;&quot;-&quot;#,##0.00&quot; &quot;;&quot; -&quot;00&quot; &quot;;&quot; &quot;@&quot; &quot;"/>
    <numFmt numFmtId="177" formatCode="_(* #,##0.00_);_(* \(#,##0.00\);_(* &quot;-&quot;??_);_(@_)"/>
    <numFmt numFmtId="178" formatCode="0.0000%"/>
    <numFmt numFmtId="179" formatCode="0.000"/>
    <numFmt numFmtId="180" formatCode="_-&quot;IR£&quot;* #,##0_-;\-&quot;IR£&quot;* #,##0_-;_-&quot;IR£&quot;* &quot;-&quot;_-;_-@_-"/>
    <numFmt numFmtId="181" formatCode="0.000%"/>
    <numFmt numFmtId="182" formatCode="_ * #,##0_ ;_ * \-#,##0_ ;_ * &quot;-&quot;_ ;_ @_ "/>
    <numFmt numFmtId="183" formatCode="\$#,##0.00_ ;\(\$#,##0.00\)"/>
    <numFmt numFmtId="184" formatCode="#,##0.0000"/>
    <numFmt numFmtId="185" formatCode="&quot; &quot;[$€-402]&quot; &quot;#,##0.00&quot; &quot;;&quot;-&quot;[$€-402]&quot; &quot;#,##0.00&quot; &quot;;&quot; &quot;[$€-402]&quot; -&quot;00&quot; &quot;"/>
    <numFmt numFmtId="186" formatCode="_-[$€-2]* #,##0.00_-;\-[$€-2]* #,##0.00_-;_-[$€-2]* &quot;-&quot;??_-"/>
    <numFmt numFmtId="187" formatCode="#,##0.0_ ;\(#,##0.0\)"/>
    <numFmt numFmtId="188" formatCode="0.0%"/>
    <numFmt numFmtId="189" formatCode="&quot; &quot;#,##0&quot; &quot;;&quot;-&quot;#,##0&quot; &quot;;&quot; - &quot;;&quot; &quot;@&quot; &quot;"/>
    <numFmt numFmtId="190" formatCode="_(\$* #,##0_);_(\$* \(#,##0\);_(\$* &quot;-&quot;_);_(@_)"/>
    <numFmt numFmtId="191" formatCode="#,##0.00;[Red]\(#,##0.00\)"/>
    <numFmt numFmtId="192" formatCode="#,##0.0_)\x;\(#,##0.0\)\x;#,##0.0_)\x;@_)_x"/>
    <numFmt numFmtId="193" formatCode="#,###;\(#,###\)"/>
    <numFmt numFmtId="194" formatCode="0_ ;\(0\)"/>
    <numFmt numFmtId="195" formatCode="0.00_)"/>
    <numFmt numFmtId="196" formatCode="#,##0\ ;\(#,##0\)"/>
    <numFmt numFmtId="197" formatCode="_-[$€-410]\ * #,##0.00_-;\-[$€-410]\ * #,##0.00_-;_-[$€-410]\ * &quot;-&quot;??_-;_-@_-"/>
    <numFmt numFmtId="198" formatCode="_-* #,##0\ &quot;TL&quot;_-;\-* #,##0\ &quot;TL&quot;_-;_-* &quot;-&quot;\ &quot;TL&quot;_-;_-@_-"/>
    <numFmt numFmtId="199" formatCode="_-* #,##0.00\ &quot;TL&quot;_-;\-* #,##0.00\ &quot;TL&quot;_-;_-* &quot;-&quot;??\ &quot;TL&quot;_-;_-@_-"/>
    <numFmt numFmtId="200" formatCode="#,##0,;\(#,##0,\)"/>
    <numFmt numFmtId="201" formatCode="#,##0.0\x_ ;\(#,##0.0\x\)"/>
    <numFmt numFmtId="202" formatCode="&quot;L.&quot;\ #,##0;[Red]\-&quot;L.&quot;\ #,##0"/>
    <numFmt numFmtId="203" formatCode="_-* #,##0\ _T_L_-;\-* #,##0\ _T_L_-;_-* &quot;-&quot;\ _T_L_-;_-@_-"/>
    <numFmt numFmtId="204" formatCode="_-* #,##0.00\ _T_L_-;\-* #,##0.00\ _T_L_-;_-* &quot;-&quot;??\ _T_L_-;_-@_-"/>
    <numFmt numFmtId="205" formatCode="_ &quot;DEM&quot;* #,##0.00_ ;_ &quot;DEM&quot;* \-#,##0.00_ ;_ &quot;DEM&quot;* &quot;-&quot;??_ ;_ @_ "/>
    <numFmt numFmtId="206" formatCode="_-* #,##0.0_-;\-* #,##0.0_-;_-* &quot;-&quot;?_-;_-@_-"/>
    <numFmt numFmtId="207" formatCode="0.000000"/>
    <numFmt numFmtId="208" formatCode="_-* #,##0_-;\(#,##0\)\ ;\-\ \ ;\-@_-"/>
    <numFmt numFmtId="209" formatCode="#,##0;\(#,##0\);\-"/>
    <numFmt numFmtId="210" formatCode="_-* #,##0_-;\-* #,##0_-;_-* &quot;-&quot;??_-;_-@_-"/>
  </numFmts>
  <fonts count="122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8"/>
      <color rgb="FF006100"/>
      <name val="Calibri"/>
      <family val="2"/>
      <scheme val="minor"/>
    </font>
    <font>
      <sz val="8"/>
      <color rgb="FF9C0006"/>
      <name val="Calibri"/>
      <family val="2"/>
      <scheme val="minor"/>
    </font>
    <font>
      <sz val="8"/>
      <color rgb="FF9C6500"/>
      <name val="Calibri"/>
      <family val="2"/>
      <scheme val="minor"/>
    </font>
    <font>
      <sz val="8"/>
      <color rgb="FF3F3F76"/>
      <name val="Calibri"/>
      <family val="2"/>
      <scheme val="minor"/>
    </font>
    <font>
      <b/>
      <sz val="8"/>
      <color rgb="FF3F3F3F"/>
      <name val="Calibri"/>
      <family val="2"/>
      <scheme val="minor"/>
    </font>
    <font>
      <b/>
      <sz val="8"/>
      <color rgb="FFFA7D00"/>
      <name val="Calibri"/>
      <family val="2"/>
      <scheme val="minor"/>
    </font>
    <font>
      <sz val="8"/>
      <color rgb="FFFA7D0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rgb="FFFF0000"/>
      <name val="Calibri"/>
      <family val="2"/>
      <scheme val="minor"/>
    </font>
    <font>
      <i/>
      <sz val="8"/>
      <color rgb="FF7F7F7F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sz val="8"/>
      <color theme="1"/>
      <name val="Arial"/>
      <family val="2"/>
    </font>
    <font>
      <sz val="12"/>
      <color indexed="12"/>
      <name val="Times New Roman"/>
      <family val="1"/>
    </font>
    <font>
      <sz val="12"/>
      <name val="Times New Roman"/>
      <family val="1"/>
    </font>
    <font>
      <b/>
      <sz val="10"/>
      <name val="Arial"/>
      <family val="2"/>
    </font>
    <font>
      <b/>
      <sz val="11"/>
      <name val="Book Antiqua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theme="0"/>
      <name val="Calibri"/>
      <family val="2"/>
      <scheme val="minor"/>
    </font>
    <font>
      <b/>
      <sz val="12"/>
      <name val="Times New Roman"/>
      <family val="1"/>
    </font>
    <font>
      <sz val="12"/>
      <color indexed="8"/>
      <name val="Times New Roman"/>
      <family val="1"/>
    </font>
    <font>
      <sz val="11"/>
      <color indexed="20"/>
      <name val="Calibri"/>
      <family val="2"/>
    </font>
    <font>
      <sz val="10"/>
      <color indexed="8"/>
      <name val="Book Antiqua"/>
      <family val="1"/>
    </font>
    <font>
      <sz val="10"/>
      <color indexed="12"/>
      <name val="Book Antiqua"/>
      <family val="1"/>
    </font>
    <font>
      <b/>
      <sz val="10"/>
      <color indexed="8"/>
      <name val="Times New Roman"/>
      <family val="1"/>
    </font>
    <font>
      <sz val="10"/>
      <name val="Helv"/>
    </font>
    <font>
      <sz val="10"/>
      <name val="MS Sans Serif"/>
      <family val="2"/>
    </font>
    <font>
      <b/>
      <sz val="11"/>
      <color rgb="FFFA7D00"/>
      <name val="Calibri"/>
      <family val="2"/>
      <scheme val="minor"/>
    </font>
    <font>
      <b/>
      <sz val="11"/>
      <color indexed="52"/>
      <name val="Calibri"/>
      <family val="2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indexed="9"/>
      <name val="Calibri"/>
      <family val="2"/>
    </font>
    <font>
      <sz val="11"/>
      <name val="Book Antiqua"/>
      <family val="1"/>
    </font>
    <font>
      <sz val="11"/>
      <color rgb="FF000000"/>
      <name val="Calibri"/>
      <family val="2"/>
    </font>
    <font>
      <sz val="10"/>
      <color theme="1"/>
      <name val="Arial Narrow"/>
      <family val="2"/>
    </font>
    <font>
      <sz val="12"/>
      <color indexed="8"/>
      <name val="Book Antiqua"/>
      <family val="1"/>
    </font>
    <font>
      <sz val="10"/>
      <color indexed="8"/>
      <name val="Arial"/>
      <family val="2"/>
    </font>
    <font>
      <sz val="8"/>
      <name val="Verdana"/>
      <family val="2"/>
    </font>
    <font>
      <sz val="10"/>
      <name val="Arial CE"/>
      <charset val="238"/>
    </font>
    <font>
      <i/>
      <sz val="11"/>
      <color indexed="23"/>
      <name val="Calibri"/>
      <family val="2"/>
    </font>
    <font>
      <u/>
      <sz val="10"/>
      <color indexed="14"/>
      <name val="MS Sans Serif"/>
      <family val="2"/>
    </font>
    <font>
      <sz val="11"/>
      <color rgb="FF006100"/>
      <name val="Calibri"/>
      <family val="2"/>
      <scheme val="minor"/>
    </font>
    <font>
      <sz val="11"/>
      <color indexed="17"/>
      <name val="Calibri"/>
      <family val="2"/>
    </font>
    <font>
      <sz val="8"/>
      <name val="Arial"/>
      <family val="2"/>
    </font>
    <font>
      <sz val="12"/>
      <color indexed="9"/>
      <name val="Times New Roman"/>
      <family val="1"/>
    </font>
    <font>
      <b/>
      <sz val="10"/>
      <color indexed="56"/>
      <name val="Book Antiqua"/>
      <family val="1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sz val="11"/>
      <color rgb="FF3F3F76"/>
      <name val="Calibri"/>
      <family val="2"/>
      <scheme val="minor"/>
    </font>
    <font>
      <sz val="11"/>
      <color indexed="62"/>
      <name val="Calibri"/>
      <family val="2"/>
    </font>
    <font>
      <sz val="10"/>
      <color indexed="12"/>
      <name val="Arial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10"/>
      <color indexed="14"/>
      <name val="Verdana"/>
      <family val="2"/>
    </font>
    <font>
      <sz val="11"/>
      <color indexed="52"/>
      <name val="Calibri"/>
      <family val="2"/>
    </font>
    <font>
      <sz val="11"/>
      <name val="Tahoma"/>
      <family val="2"/>
    </font>
    <font>
      <sz val="8"/>
      <name val="Univers 45 Light"/>
    </font>
    <font>
      <sz val="10"/>
      <name val="Geneva"/>
    </font>
    <font>
      <b/>
      <sz val="8"/>
      <name val="Arial"/>
      <family val="2"/>
    </font>
    <font>
      <b/>
      <u/>
      <sz val="12"/>
      <name val="Comic Sans MS"/>
      <family val="4"/>
    </font>
    <font>
      <sz val="11"/>
      <color indexed="60"/>
      <name val="Calibri"/>
      <family val="2"/>
    </font>
    <font>
      <sz val="11"/>
      <color rgb="FF9C6500"/>
      <name val="Calibri"/>
      <family val="2"/>
      <scheme val="minor"/>
    </font>
    <font>
      <sz val="10"/>
      <name val="Courier"/>
      <family val="3"/>
    </font>
    <font>
      <b/>
      <i/>
      <sz val="16"/>
      <name val="Helv"/>
    </font>
    <font>
      <sz val="12"/>
      <name val="Helv"/>
    </font>
    <font>
      <sz val="10"/>
      <color rgb="FF000000"/>
      <name val="Arial"/>
      <family val="2"/>
    </font>
    <font>
      <sz val="11"/>
      <color indexed="8"/>
      <name val="Arial"/>
      <family val="2"/>
    </font>
    <font>
      <sz val="10"/>
      <name val="Times New Roman"/>
      <family val="1"/>
    </font>
    <font>
      <sz val="10"/>
      <name val="Arial CE"/>
    </font>
    <font>
      <b/>
      <sz val="11"/>
      <color rgb="FF3F3F3F"/>
      <name val="Calibri"/>
      <family val="2"/>
      <scheme val="minor"/>
    </font>
    <font>
      <b/>
      <sz val="11"/>
      <color indexed="63"/>
      <name val="Calibri"/>
      <family val="2"/>
    </font>
    <font>
      <sz val="10"/>
      <name val="Arial Tur"/>
      <charset val="162"/>
    </font>
    <font>
      <b/>
      <sz val="10"/>
      <name val="Times New Roman"/>
      <family val="1"/>
    </font>
    <font>
      <sz val="22"/>
      <name val="UBSHeadline"/>
      <family val="1"/>
    </font>
    <font>
      <i/>
      <sz val="12"/>
      <color indexed="8"/>
      <name val="Times New Roman"/>
      <family val="1"/>
    </font>
    <font>
      <i/>
      <sz val="9"/>
      <name val="Book Antiqua"/>
      <family val="1"/>
    </font>
    <font>
      <sz val="12"/>
      <name val="Book Antiqua"/>
      <family val="1"/>
    </font>
    <font>
      <b/>
      <sz val="10"/>
      <name val="MS Sans Serif"/>
      <family val="2"/>
    </font>
    <font>
      <b/>
      <sz val="12"/>
      <color indexed="8"/>
      <name val="Times New Roman"/>
      <family val="1"/>
    </font>
    <font>
      <sz val="10"/>
      <color indexed="8"/>
      <name val="Times New Roman"/>
      <family val="1"/>
    </font>
    <font>
      <sz val="10"/>
      <color indexed="12"/>
      <name val="Times New Roman"/>
      <family val="1"/>
    </font>
    <font>
      <b/>
      <sz val="10"/>
      <color indexed="9"/>
      <name val="Arial"/>
      <family val="2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0"/>
      <name val="Arial Narrow"/>
      <family val="2"/>
    </font>
    <font>
      <b/>
      <sz val="18"/>
      <color indexed="56"/>
      <name val="Cambria"/>
      <family val="2"/>
    </font>
    <font>
      <b/>
      <sz val="12"/>
      <name val="Avant Garde"/>
    </font>
    <font>
      <b/>
      <sz val="12"/>
      <color rgb="FF000000"/>
      <name val="Times New Roman"/>
      <family val="1"/>
    </font>
    <font>
      <b/>
      <sz val="11"/>
      <color indexed="8"/>
      <name val="Calibri"/>
      <family val="2"/>
    </font>
    <font>
      <sz val="11"/>
      <color rgb="FF9C0006"/>
      <name val="Calibri"/>
      <family val="2"/>
      <scheme val="minor"/>
    </font>
    <font>
      <sz val="11"/>
      <color indexed="10"/>
      <name val="Calibri"/>
      <family val="2"/>
    </font>
    <font>
      <i/>
      <sz val="8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</fonts>
  <fills count="6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mediumGray">
        <fgColor indexed="22"/>
      </patternFill>
    </fill>
    <fill>
      <patternFill patternType="gray0625"/>
    </fill>
    <fill>
      <patternFill patternType="solid">
        <fgColor indexed="8"/>
        <bgColor indexed="64"/>
      </patternFill>
    </fill>
    <fill>
      <patternFill patternType="solid">
        <fgColor indexed="13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indexed="64"/>
      </patternFill>
    </fill>
    <fill>
      <patternFill patternType="solid">
        <fgColor rgb="FF033D4F"/>
        <bgColor indexed="64"/>
      </patternFill>
    </fill>
    <fill>
      <patternFill patternType="solid">
        <fgColor rgb="FF0087A8"/>
        <bgColor indexed="64"/>
      </patternFill>
    </fill>
  </fills>
  <borders count="5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hair">
        <color indexed="22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56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45"/>
      </bottom>
      <diagonal/>
    </border>
    <border>
      <left/>
      <right/>
      <top/>
      <bottom style="thin">
        <color indexed="45"/>
      </bottom>
      <diagonal/>
    </border>
    <border>
      <left/>
      <right/>
      <top style="medium">
        <color indexed="45"/>
      </top>
      <bottom/>
      <diagonal/>
    </border>
    <border>
      <left/>
      <right/>
      <top/>
      <bottom style="double">
        <color indexed="45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3469">
    <xf numFmtId="0" fontId="0" fillId="0" borderId="0"/>
    <xf numFmtId="43" fontId="17" fillId="0" borderId="0" applyFont="0" applyFill="0" applyBorder="0" applyAlignment="0" applyProtection="0"/>
    <xf numFmtId="0" fontId="20" fillId="0" borderId="0"/>
    <xf numFmtId="0" fontId="20" fillId="0" borderId="0"/>
    <xf numFmtId="165" fontId="20" fillId="0" borderId="0"/>
    <xf numFmtId="0" fontId="20" fillId="0" borderId="0"/>
    <xf numFmtId="0" fontId="17" fillId="0" borderId="0"/>
    <xf numFmtId="10" fontId="22" fillId="0" borderId="0"/>
    <xf numFmtId="9" fontId="23" fillId="0" borderId="0"/>
    <xf numFmtId="166" fontId="23" fillId="0" borderId="0"/>
    <xf numFmtId="10" fontId="23" fillId="0" borderId="0"/>
    <xf numFmtId="166" fontId="20" fillId="0" borderId="0">
      <alignment horizontal="left" wrapText="1"/>
    </xf>
    <xf numFmtId="167" fontId="20" fillId="33" borderId="13"/>
    <xf numFmtId="166" fontId="20" fillId="34" borderId="0"/>
    <xf numFmtId="166" fontId="24" fillId="34" borderId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9" fontId="20" fillId="35" borderId="0"/>
    <xf numFmtId="166" fontId="20" fillId="0" borderId="0"/>
    <xf numFmtId="168" fontId="23" fillId="0" borderId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" fillId="10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" fillId="11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" fillId="31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16" fillId="12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16" fillId="16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16" fillId="20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16" fillId="24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16" fillId="28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16" fillId="32" borderId="0" applyNumberFormat="0" applyBorder="0" applyAlignment="0" applyProtection="0"/>
    <xf numFmtId="0" fontId="27" fillId="50" borderId="0" applyNumberFormat="0" applyBorder="0" applyAlignment="0" applyProtection="0"/>
    <xf numFmtId="0" fontId="28" fillId="9" borderId="0" applyNumberFormat="0" applyBorder="0" applyAlignment="0" applyProtection="0"/>
    <xf numFmtId="0" fontId="27" fillId="50" borderId="0" applyNumberFormat="0" applyBorder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53" borderId="0" applyNumberFormat="0" applyBorder="0" applyAlignment="0" applyProtection="0"/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30" fillId="0" borderId="0"/>
    <xf numFmtId="9" fontId="22" fillId="0" borderId="0"/>
    <xf numFmtId="166" fontId="22" fillId="0" borderId="0"/>
    <xf numFmtId="166" fontId="22" fillId="0" borderId="0"/>
    <xf numFmtId="166" fontId="22" fillId="0" borderId="0"/>
    <xf numFmtId="166" fontId="22" fillId="0" borderId="0"/>
    <xf numFmtId="166" fontId="20" fillId="0" borderId="0"/>
    <xf numFmtId="166" fontId="23" fillId="0" borderId="0"/>
    <xf numFmtId="0" fontId="31" fillId="37" borderId="0" applyNumberFormat="0" applyBorder="0" applyAlignment="0" applyProtection="0"/>
    <xf numFmtId="38" fontId="32" fillId="0" borderId="0" applyNumberFormat="0" applyFill="0" applyBorder="0" applyAlignment="0" applyProtection="0"/>
    <xf numFmtId="166" fontId="33" fillId="0" borderId="0" applyNumberFormat="0" applyFill="0" applyBorder="0" applyAlignment="0" applyProtection="0"/>
    <xf numFmtId="166" fontId="23" fillId="0" borderId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0" fillId="0" borderId="16" applyBorder="0">
      <alignment horizontal="centerContinuous"/>
    </xf>
    <xf numFmtId="166" fontId="23" fillId="0" borderId="0" applyFont="0" applyFill="0" applyBorder="0" applyAlignment="0" applyProtection="0"/>
    <xf numFmtId="166" fontId="34" fillId="0" borderId="0"/>
    <xf numFmtId="166" fontId="22" fillId="0" borderId="0"/>
    <xf numFmtId="166" fontId="30" fillId="0" borderId="0">
      <alignment horizontal="right"/>
    </xf>
    <xf numFmtId="166" fontId="30" fillId="0" borderId="0">
      <alignment horizontal="right"/>
    </xf>
    <xf numFmtId="166" fontId="30" fillId="0" borderId="0">
      <alignment horizontal="right"/>
    </xf>
    <xf numFmtId="37" fontId="23" fillId="0" borderId="0">
      <alignment horizontal="center"/>
    </xf>
    <xf numFmtId="166" fontId="29" fillId="0" borderId="0"/>
    <xf numFmtId="166" fontId="20" fillId="0" borderId="0" applyFill="0" applyBorder="0" applyAlignment="0"/>
    <xf numFmtId="169" fontId="35" fillId="0" borderId="0" applyFill="0" applyBorder="0" applyAlignment="0"/>
    <xf numFmtId="170" fontId="35" fillId="0" borderId="0" applyFill="0" applyBorder="0" applyAlignment="0"/>
    <xf numFmtId="171" fontId="36" fillId="0" borderId="0" applyFill="0" applyBorder="0" applyAlignment="0"/>
    <xf numFmtId="172" fontId="36" fillId="0" borderId="0" applyFill="0" applyBorder="0" applyAlignment="0"/>
    <xf numFmtId="173" fontId="35" fillId="0" borderId="0" applyFill="0" applyBorder="0" applyAlignment="0"/>
    <xf numFmtId="174" fontId="35" fillId="0" borderId="0" applyFill="0" applyBorder="0" applyAlignment="0"/>
    <xf numFmtId="169" fontId="35" fillId="0" borderId="0" applyFill="0" applyBorder="0" applyAlignment="0"/>
    <xf numFmtId="0" fontId="37" fillId="6" borderId="4" applyNumberFormat="0" applyAlignment="0" applyProtection="0"/>
    <xf numFmtId="0" fontId="37" fillId="6" borderId="4" applyNumberFormat="0" applyAlignment="0" applyProtection="0"/>
    <xf numFmtId="0" fontId="10" fillId="6" borderId="4" applyNumberFormat="0" applyAlignment="0" applyProtection="0"/>
    <xf numFmtId="0" fontId="38" fillId="54" borderId="17" applyNumberFormat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11" fillId="0" borderId="6" applyNumberFormat="0" applyFill="0" applyAlignment="0" applyProtection="0"/>
    <xf numFmtId="0" fontId="40" fillId="7" borderId="7" applyNumberFormat="0" applyAlignment="0" applyProtection="0"/>
    <xf numFmtId="0" fontId="40" fillId="7" borderId="7" applyNumberFormat="0" applyAlignment="0" applyProtection="0"/>
    <xf numFmtId="0" fontId="12" fillId="7" borderId="7" applyNumberFormat="0" applyAlignment="0" applyProtection="0"/>
    <xf numFmtId="0" fontId="41" fillId="55" borderId="18" applyNumberFormat="0" applyAlignment="0" applyProtection="0"/>
    <xf numFmtId="166" fontId="23" fillId="0" borderId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16" fillId="9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16" fillId="13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16" fillId="17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16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16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16" fillId="29" borderId="0" applyNumberFormat="0" applyBorder="0" applyAlignment="0" applyProtection="0"/>
    <xf numFmtId="41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173" fontId="35" fillId="0" borderId="0" applyFont="0" applyFill="0" applyBorder="0" applyAlignment="0" applyProtection="0"/>
    <xf numFmtId="166" fontId="42" fillId="0" borderId="0" applyFont="0" applyFill="0" applyBorder="0" applyAlignment="0" applyProtection="0"/>
    <xf numFmtId="40" fontId="42" fillId="0" borderId="0" applyFont="0" applyFill="0" applyBorder="0" applyAlignment="0" applyProtection="0"/>
    <xf numFmtId="43" fontId="20" fillId="0" borderId="0" applyFont="0" applyFill="0" applyBorder="0" applyAlignment="0" applyProtection="0"/>
    <xf numFmtId="176" fontId="43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17" fillId="0" borderId="0" applyFont="0" applyFill="0" applyBorder="0" applyAlignment="0" applyProtection="0"/>
    <xf numFmtId="176" fontId="43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7" fillId="0" borderId="0" applyFont="0" applyFill="0" applyBorder="0" applyAlignment="0" applyProtection="0"/>
    <xf numFmtId="176" fontId="43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6" fillId="0" borderId="0" applyFont="0" applyFill="0" applyBorder="0" applyAlignment="0" applyProtection="0"/>
    <xf numFmtId="178" fontId="20" fillId="0" borderId="0" applyFont="0" applyFill="0" applyBorder="0" applyAlignment="0" applyProtection="0"/>
    <xf numFmtId="176" fontId="43" fillId="0" borderId="0" applyFont="0" applyFill="0" applyBorder="0" applyAlignment="0" applyProtection="0"/>
    <xf numFmtId="43" fontId="26" fillId="0" borderId="0" applyFont="0" applyFill="0" applyBorder="0" applyAlignment="0" applyProtection="0"/>
    <xf numFmtId="177" fontId="2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44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69" fontId="35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66" fontId="23" fillId="0" borderId="0" applyFont="0" applyFill="0" applyBorder="0" applyAlignment="0" applyProtection="0"/>
    <xf numFmtId="14" fontId="46" fillId="0" borderId="0" applyFill="0" applyBorder="0" applyAlignment="0"/>
    <xf numFmtId="4" fontId="47" fillId="0" borderId="0" applyFill="0" applyBorder="0" applyAlignment="0" applyProtection="0"/>
    <xf numFmtId="182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66" fontId="48" fillId="0" borderId="0" applyFont="0" applyFill="0" applyBorder="0" applyAlignment="0" applyProtection="0"/>
    <xf numFmtId="184" fontId="20" fillId="0" borderId="0" applyFont="0" applyFill="0" applyBorder="0" applyAlignment="0" applyProtection="0"/>
    <xf numFmtId="173" fontId="35" fillId="0" borderId="0" applyFill="0" applyBorder="0" applyAlignment="0"/>
    <xf numFmtId="169" fontId="35" fillId="0" borderId="0" applyFill="0" applyBorder="0" applyAlignment="0"/>
    <xf numFmtId="173" fontId="35" fillId="0" borderId="0" applyFill="0" applyBorder="0" applyAlignment="0"/>
    <xf numFmtId="174" fontId="35" fillId="0" borderId="0" applyFill="0" applyBorder="0" applyAlignment="0"/>
    <xf numFmtId="169" fontId="35" fillId="0" borderId="0" applyFill="0" applyBorder="0" applyAlignment="0"/>
    <xf numFmtId="166" fontId="19" fillId="56" borderId="0" applyFont="0" applyFill="0" applyBorder="0" applyAlignment="0" applyProtection="0"/>
    <xf numFmtId="165" fontId="19" fillId="56" borderId="0" applyFont="0" applyFill="0" applyBorder="0" applyAlignment="0" applyProtection="0"/>
    <xf numFmtId="185" fontId="43" fillId="0" borderId="0" applyFont="0" applyFill="0" applyBorder="0" applyAlignment="0" applyProtection="0"/>
    <xf numFmtId="166" fontId="19" fillId="56" borderId="0" applyFont="0" applyFill="0" applyBorder="0" applyAlignment="0" applyProtection="0"/>
    <xf numFmtId="186" fontId="20" fillId="0" borderId="0" applyFont="0" applyFill="0" applyBorder="0" applyAlignment="0" applyProtection="0">
      <alignment horizontal="left" wrapText="1"/>
    </xf>
    <xf numFmtId="0" fontId="49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0" fontId="51" fillId="2" borderId="0" applyNumberFormat="0" applyBorder="0" applyAlignment="0" applyProtection="0"/>
    <xf numFmtId="0" fontId="52" fillId="38" borderId="0" applyNumberFormat="0" applyBorder="0" applyAlignment="0" applyProtection="0"/>
    <xf numFmtId="38" fontId="53" fillId="34" borderId="0" applyNumberFormat="0" applyBorder="0" applyAlignment="0" applyProtection="0"/>
    <xf numFmtId="166" fontId="54" fillId="0" borderId="0" applyNumberFormat="0" applyFill="0" applyProtection="0">
      <alignment horizontal="left"/>
    </xf>
    <xf numFmtId="166" fontId="55" fillId="0" borderId="19">
      <alignment horizontal="center"/>
    </xf>
    <xf numFmtId="1" fontId="20" fillId="0" borderId="16" applyFill="0">
      <alignment horizontal="center" vertical="center" wrapText="1"/>
    </xf>
    <xf numFmtId="166" fontId="24" fillId="34" borderId="0"/>
    <xf numFmtId="166" fontId="56" fillId="0" borderId="20" applyNumberFormat="0" applyAlignment="0" applyProtection="0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0" fontId="57" fillId="0" borderId="22" applyNumberFormat="0" applyFill="0" applyAlignment="0" applyProtection="0"/>
    <xf numFmtId="0" fontId="58" fillId="0" borderId="23" applyNumberFormat="0" applyFill="0" applyAlignment="0" applyProtection="0"/>
    <xf numFmtId="0" fontId="59" fillId="0" borderId="24" applyNumberFormat="0" applyFill="0" applyAlignment="0" applyProtection="0"/>
    <xf numFmtId="0" fontId="59" fillId="0" borderId="0" applyNumberFormat="0" applyFill="0" applyBorder="0" applyAlignment="0" applyProtection="0"/>
    <xf numFmtId="166" fontId="60" fillId="0" borderId="0" applyNumberFormat="0" applyFill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0" fontId="61" fillId="5" borderId="4" applyNumberFormat="0" applyAlignment="0" applyProtection="0"/>
    <xf numFmtId="0" fontId="62" fillId="41" borderId="17" applyNumberFormat="0" applyAlignment="0" applyProtection="0"/>
    <xf numFmtId="0" fontId="8" fillId="5" borderId="4" applyNumberFormat="0" applyAlignment="0" applyProtection="0"/>
    <xf numFmtId="166" fontId="22" fillId="0" borderId="0" applyNumberFormat="0" applyFill="0" applyBorder="0" applyAlignment="0">
      <protection locked="0"/>
    </xf>
    <xf numFmtId="166" fontId="63" fillId="0" borderId="0" applyNumberFormat="0" applyFill="0" applyBorder="0" applyAlignment="0"/>
    <xf numFmtId="38" fontId="64" fillId="0" borderId="0"/>
    <xf numFmtId="38" fontId="65" fillId="0" borderId="0"/>
    <xf numFmtId="38" fontId="66" fillId="0" borderId="0"/>
    <xf numFmtId="38" fontId="67" fillId="0" borderId="0"/>
    <xf numFmtId="166" fontId="68" fillId="0" borderId="0"/>
    <xf numFmtId="166" fontId="68" fillId="0" borderId="0"/>
    <xf numFmtId="187" fontId="69" fillId="0" borderId="0" applyNumberFormat="0" applyFill="0" applyBorder="0" applyAlignment="0" applyProtection="0"/>
    <xf numFmtId="173" fontId="35" fillId="0" borderId="0" applyFill="0" applyBorder="0" applyAlignment="0"/>
    <xf numFmtId="169" fontId="35" fillId="0" borderId="0" applyFill="0" applyBorder="0" applyAlignment="0"/>
    <xf numFmtId="173" fontId="35" fillId="0" borderId="0" applyFill="0" applyBorder="0" applyAlignment="0"/>
    <xf numFmtId="174" fontId="35" fillId="0" borderId="0" applyFill="0" applyBorder="0" applyAlignment="0"/>
    <xf numFmtId="169" fontId="35" fillId="0" borderId="0" applyFill="0" applyBorder="0" applyAlignment="0"/>
    <xf numFmtId="0" fontId="70" fillId="0" borderId="26" applyNumberFormat="0" applyFill="0" applyAlignment="0" applyProtection="0"/>
    <xf numFmtId="188" fontId="20" fillId="0" borderId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38" fontId="36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189" fontId="43" fillId="0" borderId="0" applyFont="0" applyFill="0" applyBorder="0" applyAlignment="0" applyProtection="0"/>
    <xf numFmtId="175" fontId="20" fillId="0" borderId="0" applyFont="0" applyFill="0" applyBorder="0" applyAlignment="0" applyProtection="0"/>
    <xf numFmtId="41" fontId="71" fillId="0" borderId="0" applyFont="0" applyFill="0" applyBorder="0" applyAlignment="0" applyProtection="0"/>
    <xf numFmtId="189" fontId="43" fillId="0" borderId="0" applyFont="0" applyFill="0" applyBorder="0" applyAlignment="0" applyProtection="0"/>
    <xf numFmtId="175" fontId="20" fillId="0" borderId="0" applyFont="0" applyFill="0" applyBorder="0" applyAlignment="0" applyProtection="0"/>
    <xf numFmtId="41" fontId="71" fillId="0" borderId="0" applyFont="0" applyFill="0" applyBorder="0" applyAlignment="0" applyProtection="0"/>
    <xf numFmtId="41" fontId="20" fillId="0" borderId="0" applyFont="0" applyFill="0" applyBorder="0" applyAlignment="0" applyProtection="0"/>
    <xf numFmtId="175" fontId="72" fillId="0" borderId="0" applyFont="0" applyFill="0" applyBorder="0" applyAlignment="0" applyProtection="0"/>
    <xf numFmtId="17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6" fontId="43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7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90" fontId="4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176" fontId="43" fillId="0" borderId="0" applyFont="0" applyFill="0" applyBorder="0" applyAlignment="0" applyProtection="0"/>
    <xf numFmtId="177" fontId="2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6" fontId="43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17" fillId="0" borderId="0" applyFont="0" applyFill="0" applyBorder="0" applyAlignment="0" applyProtection="0"/>
    <xf numFmtId="176" fontId="43" fillId="0" borderId="0" applyFont="0" applyFill="0" applyBorder="0" applyAlignment="0" applyProtection="0"/>
    <xf numFmtId="177" fontId="72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44" fillId="0" borderId="0" applyFont="0" applyFill="0" applyBorder="0" applyAlignment="0" applyProtection="0"/>
    <xf numFmtId="177" fontId="21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41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191" fontId="75" fillId="0" borderId="27"/>
    <xf numFmtId="192" fontId="20" fillId="0" borderId="0" applyFont="0" applyFill="0" applyBorder="0" applyAlignment="0" applyProtection="0"/>
    <xf numFmtId="193" fontId="35" fillId="0" borderId="0" applyFont="0" applyFill="0" applyBorder="0" applyAlignment="0"/>
    <xf numFmtId="0" fontId="76" fillId="57" borderId="0" applyNumberFormat="0" applyBorder="0" applyAlignment="0" applyProtection="0"/>
    <xf numFmtId="0" fontId="77" fillId="4" borderId="0" applyNumberFormat="0" applyBorder="0" applyAlignment="0" applyProtection="0"/>
    <xf numFmtId="0" fontId="77" fillId="4" borderId="0" applyNumberFormat="0" applyBorder="0" applyAlignment="0" applyProtection="0"/>
    <xf numFmtId="0" fontId="7" fillId="4" borderId="0" applyNumberFormat="0" applyBorder="0" applyAlignment="0" applyProtection="0"/>
    <xf numFmtId="166" fontId="30" fillId="0" borderId="0">
      <alignment horizontal="left"/>
    </xf>
    <xf numFmtId="194" fontId="20" fillId="0" borderId="0" applyFont="0" applyFill="0" applyBorder="0" applyAlignment="0" applyProtection="0"/>
    <xf numFmtId="166" fontId="78" fillId="0" borderId="0"/>
    <xf numFmtId="195" fontId="79" fillId="0" borderId="0"/>
    <xf numFmtId="196" fontId="80" fillId="0" borderId="0"/>
    <xf numFmtId="0" fontId="20" fillId="0" borderId="0"/>
    <xf numFmtId="196" fontId="80" fillId="0" borderId="0"/>
    <xf numFmtId="0" fontId="20" fillId="0" borderId="0"/>
    <xf numFmtId="196" fontId="80" fillId="0" borderId="0"/>
    <xf numFmtId="0" fontId="20" fillId="0" borderId="0"/>
    <xf numFmtId="196" fontId="80" fillId="0" borderId="0"/>
    <xf numFmtId="0" fontId="20" fillId="0" borderId="0"/>
    <xf numFmtId="166" fontId="20" fillId="0" borderId="0"/>
    <xf numFmtId="166" fontId="20" fillId="0" borderId="0"/>
    <xf numFmtId="0" fontId="20" fillId="0" borderId="0"/>
    <xf numFmtId="166" fontId="20" fillId="0" borderId="0"/>
    <xf numFmtId="0" fontId="20" fillId="0" borderId="0"/>
    <xf numFmtId="0" fontId="20" fillId="0" borderId="0"/>
    <xf numFmtId="0" fontId="17" fillId="0" borderId="0"/>
    <xf numFmtId="0" fontId="20" fillId="0" borderId="0"/>
    <xf numFmtId="0" fontId="20" fillId="0" borderId="0"/>
    <xf numFmtId="0" fontId="20" fillId="0" borderId="0"/>
    <xf numFmtId="166" fontId="20" fillId="0" borderId="0"/>
    <xf numFmtId="0" fontId="20" fillId="0" borderId="0"/>
    <xf numFmtId="0" fontId="20" fillId="0" borderId="0"/>
    <xf numFmtId="0" fontId="20" fillId="0" borderId="0">
      <alignment horizontal="left" wrapText="1"/>
    </xf>
    <xf numFmtId="165" fontId="20" fillId="0" borderId="0"/>
    <xf numFmtId="0" fontId="20" fillId="0" borderId="0">
      <alignment horizontal="left" wrapText="1"/>
    </xf>
    <xf numFmtId="165" fontId="20" fillId="0" borderId="0"/>
    <xf numFmtId="197" fontId="20" fillId="0" borderId="0"/>
    <xf numFmtId="0" fontId="17" fillId="0" borderId="0"/>
    <xf numFmtId="0" fontId="20" fillId="0" borderId="0"/>
    <xf numFmtId="0" fontId="20" fillId="0" borderId="0"/>
    <xf numFmtId="166" fontId="20" fillId="0" borderId="0"/>
    <xf numFmtId="0" fontId="81" fillId="0" borderId="0" applyNumberFormat="0" applyBorder="0" applyProtection="0"/>
    <xf numFmtId="0" fontId="20" fillId="0" borderId="0"/>
    <xf numFmtId="0" fontId="20" fillId="0" borderId="0"/>
    <xf numFmtId="0" fontId="20" fillId="0" borderId="0"/>
    <xf numFmtId="0" fontId="17" fillId="0" borderId="0"/>
    <xf numFmtId="197" fontId="20" fillId="0" borderId="0"/>
    <xf numFmtId="0" fontId="20" fillId="0" borderId="0"/>
    <xf numFmtId="166" fontId="20" fillId="0" borderId="0"/>
    <xf numFmtId="0" fontId="20" fillId="0" borderId="0"/>
    <xf numFmtId="0" fontId="20" fillId="0" borderId="0"/>
    <xf numFmtId="166" fontId="20" fillId="0" borderId="0"/>
    <xf numFmtId="0" fontId="20" fillId="0" borderId="0">
      <alignment horizontal="left" wrapText="1"/>
    </xf>
    <xf numFmtId="0" fontId="20" fillId="0" borderId="0"/>
    <xf numFmtId="166" fontId="20" fillId="0" borderId="0"/>
    <xf numFmtId="0" fontId="20" fillId="0" borderId="0"/>
    <xf numFmtId="166" fontId="20" fillId="0" borderId="0"/>
    <xf numFmtId="0" fontId="20" fillId="0" borderId="0"/>
    <xf numFmtId="166" fontId="20" fillId="0" borderId="0"/>
    <xf numFmtId="0" fontId="20" fillId="0" borderId="0"/>
    <xf numFmtId="166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1" fillId="0" borderId="0" applyNumberFormat="0" applyBorder="0" applyProtection="0"/>
    <xf numFmtId="165" fontId="20" fillId="0" borderId="0"/>
    <xf numFmtId="0" fontId="20" fillId="0" borderId="0"/>
    <xf numFmtId="0" fontId="20" fillId="0" borderId="0"/>
    <xf numFmtId="166" fontId="26" fillId="0" borderId="0"/>
    <xf numFmtId="166" fontId="20" fillId="0" borderId="0">
      <alignment wrapText="1"/>
    </xf>
    <xf numFmtId="0" fontId="81" fillId="0" borderId="0" applyNumberFormat="0" applyBorder="0" applyProtection="0">
      <alignment wrapText="1"/>
    </xf>
    <xf numFmtId="0" fontId="17" fillId="0" borderId="0"/>
    <xf numFmtId="0" fontId="20" fillId="0" borderId="0">
      <alignment wrapText="1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0" fillId="0" borderId="0">
      <alignment horizontal="left" wrapText="1"/>
    </xf>
    <xf numFmtId="0" fontId="43" fillId="0" borderId="0"/>
    <xf numFmtId="0" fontId="17" fillId="0" borderId="0"/>
    <xf numFmtId="0" fontId="21" fillId="0" borderId="0"/>
    <xf numFmtId="0" fontId="20" fillId="0" borderId="0"/>
    <xf numFmtId="166" fontId="20" fillId="0" borderId="0"/>
    <xf numFmtId="0" fontId="81" fillId="0" borderId="0" applyNumberFormat="0" applyBorder="0" applyProtection="0"/>
    <xf numFmtId="0" fontId="20" fillId="0" borderId="0"/>
    <xf numFmtId="166" fontId="20" fillId="0" borderId="0"/>
    <xf numFmtId="0" fontId="20" fillId="0" borderId="0"/>
    <xf numFmtId="0" fontId="20" fillId="0" borderId="0"/>
    <xf numFmtId="166" fontId="20" fillId="0" borderId="0"/>
    <xf numFmtId="0" fontId="20" fillId="0" borderId="0"/>
    <xf numFmtId="0" fontId="20" fillId="0" borderId="0"/>
    <xf numFmtId="0" fontId="20" fillId="0" borderId="0"/>
    <xf numFmtId="196" fontId="80" fillId="0" borderId="0"/>
    <xf numFmtId="166" fontId="20" fillId="0" borderId="0"/>
    <xf numFmtId="0" fontId="82" fillId="0" borderId="0"/>
    <xf numFmtId="196" fontId="80" fillId="0" borderId="0"/>
    <xf numFmtId="166" fontId="20" fillId="0" borderId="0">
      <alignment horizontal="left" wrapText="1"/>
    </xf>
    <xf numFmtId="0" fontId="81" fillId="0" borderId="0" applyNumberFormat="0" applyBorder="0" applyProtection="0">
      <alignment horizontal="left" wrapText="1"/>
    </xf>
    <xf numFmtId="0" fontId="20" fillId="0" borderId="0">
      <alignment horizontal="left" wrapText="1"/>
    </xf>
    <xf numFmtId="196" fontId="80" fillId="0" borderId="0"/>
    <xf numFmtId="166" fontId="44" fillId="0" borderId="0"/>
    <xf numFmtId="0" fontId="20" fillId="0" borderId="0"/>
    <xf numFmtId="196" fontId="80" fillId="0" borderId="0"/>
    <xf numFmtId="166" fontId="44" fillId="0" borderId="0"/>
    <xf numFmtId="0" fontId="20" fillId="0" borderId="0"/>
    <xf numFmtId="196" fontId="80" fillId="0" borderId="0"/>
    <xf numFmtId="0" fontId="20" fillId="0" borderId="0"/>
    <xf numFmtId="0" fontId="72" fillId="0" borderId="0"/>
    <xf numFmtId="0" fontId="17" fillId="0" borderId="0"/>
    <xf numFmtId="197" fontId="20" fillId="0" borderId="0"/>
    <xf numFmtId="0" fontId="17" fillId="0" borderId="0"/>
    <xf numFmtId="197" fontId="20" fillId="0" borderId="0"/>
    <xf numFmtId="0" fontId="17" fillId="0" borderId="0"/>
    <xf numFmtId="197" fontId="20" fillId="0" borderId="0"/>
    <xf numFmtId="0" fontId="17" fillId="0" borderId="0"/>
    <xf numFmtId="197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197" fontId="20" fillId="0" borderId="0"/>
    <xf numFmtId="0" fontId="17" fillId="0" borderId="0"/>
    <xf numFmtId="197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197" fontId="20" fillId="0" borderId="0"/>
    <xf numFmtId="0" fontId="17" fillId="0" borderId="0"/>
    <xf numFmtId="197" fontId="20" fillId="0" borderId="0"/>
    <xf numFmtId="0" fontId="17" fillId="0" borderId="0"/>
    <xf numFmtId="197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7" fillId="0" borderId="0"/>
    <xf numFmtId="0" fontId="17" fillId="0" borderId="0"/>
    <xf numFmtId="197" fontId="20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165" fontId="20" fillId="0" borderId="0"/>
    <xf numFmtId="0" fontId="20" fillId="0" borderId="0"/>
    <xf numFmtId="0" fontId="81" fillId="0" borderId="0" applyNumberFormat="0" applyBorder="0" applyProtection="0"/>
    <xf numFmtId="0" fontId="1" fillId="0" borderId="0"/>
    <xf numFmtId="0" fontId="71" fillId="0" borderId="0"/>
    <xf numFmtId="165" fontId="20" fillId="0" borderId="0"/>
    <xf numFmtId="197" fontId="20" fillId="0" borderId="0"/>
    <xf numFmtId="0" fontId="20" fillId="0" borderId="0"/>
    <xf numFmtId="0" fontId="17" fillId="0" borderId="0"/>
    <xf numFmtId="0" fontId="20" fillId="0" borderId="0"/>
    <xf numFmtId="0" fontId="20" fillId="0" borderId="0">
      <alignment vertical="center"/>
    </xf>
    <xf numFmtId="0" fontId="1" fillId="0" borderId="0"/>
    <xf numFmtId="0" fontId="17" fillId="0" borderId="0"/>
    <xf numFmtId="197" fontId="20" fillId="0" borderId="0"/>
    <xf numFmtId="0" fontId="1" fillId="0" borderId="0"/>
    <xf numFmtId="0" fontId="17" fillId="0" borderId="0"/>
    <xf numFmtId="0" fontId="17" fillId="0" borderId="0"/>
    <xf numFmtId="197" fontId="20" fillId="0" borderId="0"/>
    <xf numFmtId="0" fontId="1" fillId="0" borderId="0"/>
    <xf numFmtId="165" fontId="17" fillId="0" borderId="0"/>
    <xf numFmtId="197" fontId="20" fillId="0" borderId="0"/>
    <xf numFmtId="165" fontId="17" fillId="0" borderId="0"/>
    <xf numFmtId="197" fontId="20" fillId="0" borderId="0"/>
    <xf numFmtId="165" fontId="17" fillId="0" borderId="0"/>
    <xf numFmtId="197" fontId="20" fillId="0" borderId="0"/>
    <xf numFmtId="165" fontId="17" fillId="0" borderId="0"/>
    <xf numFmtId="197" fontId="20" fillId="0" borderId="0"/>
    <xf numFmtId="165" fontId="17" fillId="0" borderId="0"/>
    <xf numFmtId="197" fontId="20" fillId="0" borderId="0"/>
    <xf numFmtId="165" fontId="17" fillId="0" borderId="0"/>
    <xf numFmtId="197" fontId="20" fillId="0" borderId="0"/>
    <xf numFmtId="165" fontId="17" fillId="0" borderId="0"/>
    <xf numFmtId="197" fontId="20" fillId="0" borderId="0"/>
    <xf numFmtId="165" fontId="17" fillId="0" borderId="0"/>
    <xf numFmtId="197" fontId="20" fillId="0" borderId="0"/>
    <xf numFmtId="0" fontId="20" fillId="0" borderId="0"/>
    <xf numFmtId="165" fontId="20" fillId="0" borderId="0"/>
    <xf numFmtId="0" fontId="81" fillId="0" borderId="0" applyNumberFormat="0" applyBorder="0" applyProtection="0"/>
    <xf numFmtId="0" fontId="20" fillId="0" borderId="0"/>
    <xf numFmtId="0" fontId="17" fillId="0" borderId="0"/>
    <xf numFmtId="166" fontId="17" fillId="0" borderId="0"/>
    <xf numFmtId="165" fontId="17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7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1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5" fontId="1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5" fontId="17" fillId="0" borderId="0"/>
    <xf numFmtId="0" fontId="1" fillId="0" borderId="0"/>
    <xf numFmtId="165" fontId="17" fillId="0" borderId="0"/>
    <xf numFmtId="165" fontId="17" fillId="0" borderId="0"/>
    <xf numFmtId="0" fontId="43" fillId="0" borderId="0"/>
    <xf numFmtId="165" fontId="17" fillId="0" borderId="0"/>
    <xf numFmtId="165" fontId="17" fillId="0" borderId="0"/>
    <xf numFmtId="0" fontId="17" fillId="0" borderId="0"/>
    <xf numFmtId="0" fontId="17" fillId="0" borderId="0"/>
    <xf numFmtId="165" fontId="17" fillId="0" borderId="0"/>
    <xf numFmtId="0" fontId="1" fillId="0" borderId="0"/>
    <xf numFmtId="0" fontId="20" fillId="0" borderId="0">
      <alignment vertical="center"/>
    </xf>
    <xf numFmtId="166" fontId="17" fillId="0" borderId="0"/>
    <xf numFmtId="166" fontId="17" fillId="0" borderId="0"/>
    <xf numFmtId="0" fontId="1" fillId="0" borderId="0"/>
    <xf numFmtId="0" fontId="1" fillId="0" borderId="0"/>
    <xf numFmtId="0" fontId="20" fillId="0" borderId="0"/>
    <xf numFmtId="0" fontId="17" fillId="0" borderId="0"/>
    <xf numFmtId="0" fontId="17" fillId="0" borderId="0"/>
    <xf numFmtId="165" fontId="17" fillId="0" borderId="0"/>
    <xf numFmtId="197" fontId="20" fillId="0" borderId="0"/>
    <xf numFmtId="0" fontId="2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197" fontId="20" fillId="0" borderId="0"/>
    <xf numFmtId="165" fontId="17" fillId="0" borderId="0"/>
    <xf numFmtId="0" fontId="17" fillId="0" borderId="0"/>
    <xf numFmtId="197" fontId="20" fillId="0" borderId="0"/>
    <xf numFmtId="165" fontId="17" fillId="0" borderId="0"/>
    <xf numFmtId="0" fontId="20" fillId="0" borderId="0"/>
    <xf numFmtId="0" fontId="20" fillId="0" borderId="0"/>
    <xf numFmtId="197" fontId="20" fillId="0" borderId="0"/>
    <xf numFmtId="0" fontId="44" fillId="0" borderId="0"/>
    <xf numFmtId="0" fontId="17" fillId="0" borderId="0"/>
    <xf numFmtId="197" fontId="20" fillId="0" borderId="0"/>
    <xf numFmtId="166" fontId="48" fillId="0" borderId="0"/>
    <xf numFmtId="166" fontId="84" fillId="0" borderId="0"/>
    <xf numFmtId="166" fontId="48" fillId="0" borderId="0"/>
    <xf numFmtId="166" fontId="48" fillId="0" borderId="0"/>
    <xf numFmtId="166" fontId="46" fillId="0" borderId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0" fontId="17" fillId="8" borderId="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0" fontId="17" fillId="8" borderId="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0" fontId="20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0" fontId="85" fillId="6" borderId="5" applyNumberFormat="0" applyAlignment="0" applyProtection="0"/>
    <xf numFmtId="0" fontId="85" fillId="6" borderId="5" applyNumberFormat="0" applyAlignment="0" applyProtection="0"/>
    <xf numFmtId="0" fontId="9" fillId="6" borderId="5" applyNumberFormat="0" applyAlignment="0" applyProtection="0"/>
    <xf numFmtId="0" fontId="86" fillId="54" borderId="29" applyNumberFormat="0" applyAlignment="0" applyProtection="0"/>
    <xf numFmtId="10" fontId="23" fillId="0" borderId="30"/>
    <xf numFmtId="198" fontId="87" fillId="0" borderId="0" applyFont="0" applyFill="0" applyBorder="0" applyAlignment="0" applyProtection="0"/>
    <xf numFmtId="199" fontId="87" fillId="0" borderId="0" applyFont="0" applyFill="0" applyBorder="0" applyAlignment="0" applyProtection="0"/>
    <xf numFmtId="166" fontId="88" fillId="0" borderId="31" applyNumberFormat="0" applyAlignment="0" applyProtection="0"/>
    <xf numFmtId="166" fontId="83" fillId="35" borderId="0" applyNumberFormat="0" applyFont="0" applyBorder="0" applyAlignment="0" applyProtection="0"/>
    <xf numFmtId="166" fontId="53" fillId="59" borderId="10" applyNumberFormat="0" applyFont="0" applyBorder="0" applyAlignment="0" applyProtection="0">
      <alignment horizontal="center"/>
    </xf>
    <xf numFmtId="166" fontId="53" fillId="60" borderId="10" applyNumberFormat="0" applyFont="0" applyBorder="0" applyAlignment="0" applyProtection="0">
      <alignment horizontal="center"/>
    </xf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3" applyNumberFormat="0" applyAlignment="0" applyProtection="0"/>
    <xf numFmtId="166" fontId="83" fillId="0" borderId="33" applyNumberFormat="0" applyAlignment="0" applyProtection="0"/>
    <xf numFmtId="166" fontId="88" fillId="0" borderId="34" applyNumberFormat="0" applyAlignment="0" applyProtection="0"/>
    <xf numFmtId="49" fontId="89" fillId="0" borderId="11" applyFill="0" applyProtection="0">
      <alignment vertical="center"/>
    </xf>
    <xf numFmtId="166" fontId="30" fillId="0" borderId="0"/>
    <xf numFmtId="166" fontId="90" fillId="0" borderId="0"/>
    <xf numFmtId="9" fontId="32" fillId="0" borderId="0" applyFont="0" applyFill="0" applyBorder="0" applyAlignment="0" applyProtection="0"/>
    <xf numFmtId="164" fontId="36" fillId="0" borderId="0" applyFont="0" applyFill="0" applyBorder="0" applyAlignment="0" applyProtection="0"/>
    <xf numFmtId="166" fontId="91" fillId="0" borderId="0" applyFont="0" applyFill="0" applyBorder="0" applyAlignment="0" applyProtection="0"/>
    <xf numFmtId="10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166" fontId="92" fillId="0" borderId="0" applyFont="0" applyFill="0" applyBorder="0" applyAlignment="0" applyProtection="0">
      <alignment horizontal="center"/>
    </xf>
    <xf numFmtId="166" fontId="92" fillId="0" borderId="0" applyFont="0" applyFill="0" applyBorder="0" applyAlignment="0" applyProtection="0">
      <alignment horizontal="center"/>
    </xf>
    <xf numFmtId="166" fontId="92" fillId="0" borderId="0" applyFont="0" applyFill="0" applyBorder="0" applyAlignment="0" applyProtection="0">
      <alignment horizontal="center"/>
    </xf>
    <xf numFmtId="173" fontId="35" fillId="0" borderId="0" applyFill="0" applyBorder="0" applyAlignment="0"/>
    <xf numFmtId="169" fontId="35" fillId="0" borderId="0" applyFill="0" applyBorder="0" applyAlignment="0"/>
    <xf numFmtId="173" fontId="35" fillId="0" borderId="0" applyFill="0" applyBorder="0" applyAlignment="0"/>
    <xf numFmtId="174" fontId="35" fillId="0" borderId="0" applyFill="0" applyBorder="0" applyAlignment="0"/>
    <xf numFmtId="169" fontId="35" fillId="0" borderId="0" applyFill="0" applyBorder="0" applyAlignment="0"/>
    <xf numFmtId="166" fontId="36" fillId="0" borderId="0" applyNumberFormat="0" applyFont="0" applyFill="0" applyBorder="0" applyAlignment="0" applyProtection="0">
      <alignment horizontal="left"/>
    </xf>
    <xf numFmtId="15" fontId="36" fillId="0" borderId="0" applyFont="0" applyFill="0" applyBorder="0" applyAlignment="0" applyProtection="0"/>
    <xf numFmtId="4" fontId="36" fillId="0" borderId="0" applyFont="0" applyFill="0" applyBorder="0" applyAlignment="0" applyProtection="0"/>
    <xf numFmtId="166" fontId="93" fillId="0" borderId="16">
      <alignment horizontal="center"/>
    </xf>
    <xf numFmtId="3" fontId="36" fillId="0" borderId="0" applyFont="0" applyFill="0" applyBorder="0" applyAlignment="0" applyProtection="0"/>
    <xf numFmtId="166" fontId="36" fillId="61" borderId="0" applyNumberFormat="0" applyFont="0" applyBorder="0" applyAlignment="0" applyProtection="0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0" fontId="30" fillId="0" borderId="25"/>
    <xf numFmtId="10" fontId="30" fillId="0" borderId="25"/>
    <xf numFmtId="10" fontId="30" fillId="0" borderId="25"/>
    <xf numFmtId="10" fontId="30" fillId="0" borderId="25"/>
    <xf numFmtId="10" fontId="30" fillId="0" borderId="25"/>
    <xf numFmtId="10" fontId="30" fillId="0" borderId="25"/>
    <xf numFmtId="10" fontId="30" fillId="0" borderId="25"/>
    <xf numFmtId="10" fontId="30" fillId="0" borderId="25"/>
    <xf numFmtId="10" fontId="20" fillId="0" borderId="0"/>
    <xf numFmtId="2" fontId="23" fillId="0" borderId="0">
      <alignment horizontal="right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0"/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83" fillId="0" borderId="0">
      <alignment horizontal="center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6" fillId="62" borderId="0" applyNumberFormat="0" applyFont="0" applyBorder="0" applyAlignment="0" applyProtection="0"/>
    <xf numFmtId="166" fontId="20" fillId="0" borderId="0"/>
    <xf numFmtId="166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>
      <alignment horizontal="left" wrapText="1"/>
    </xf>
    <xf numFmtId="0" fontId="20" fillId="0" borderId="0">
      <alignment horizontal="left" wrapText="1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97" fillId="63" borderId="35" applyBorder="0">
      <alignment horizontal="left"/>
    </xf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49" fontId="46" fillId="0" borderId="0" applyFill="0" applyBorder="0" applyAlignment="0"/>
    <xf numFmtId="164" fontId="36" fillId="0" borderId="0" applyFill="0" applyBorder="0" applyAlignment="0"/>
    <xf numFmtId="172" fontId="36" fillId="0" borderId="0" applyFill="0" applyBorder="0" applyAlignment="0"/>
    <xf numFmtId="200" fontId="100" fillId="0" borderId="0"/>
    <xf numFmtId="201" fontId="20" fillId="0" borderId="0" applyFont="0" applyFill="0" applyBorder="0" applyAlignment="0" applyProtection="0"/>
    <xf numFmtId="0" fontId="101" fillId="0" borderId="0" applyNumberFormat="0" applyFill="0" applyBorder="0" applyAlignment="0" applyProtection="0"/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0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0" fontId="103" fillId="65" borderId="37" applyNumberFormat="0" applyAlignment="0" applyProtection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6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166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166" fontId="32" fillId="0" borderId="38" applyNumberFormat="0" applyFont="0" applyFill="0" applyAlignment="0" applyProtection="0"/>
    <xf numFmtId="0" fontId="104" fillId="0" borderId="3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5" fillId="0" borderId="9" applyNumberFormat="0" applyFill="0" applyAlignment="0" applyProtection="0"/>
    <xf numFmtId="0" fontId="105" fillId="3" borderId="0" applyNumberFormat="0" applyBorder="0" applyAlignment="0" applyProtection="0"/>
    <xf numFmtId="0" fontId="105" fillId="3" borderId="0" applyNumberFormat="0" applyBorder="0" applyAlignment="0" applyProtection="0"/>
    <xf numFmtId="0" fontId="6" fillId="3" borderId="0" applyNumberFormat="0" applyBorder="0" applyAlignment="0" applyProtection="0"/>
    <xf numFmtId="0" fontId="51" fillId="2" borderId="0" applyNumberFormat="0" applyBorder="0" applyAlignment="0" applyProtection="0"/>
    <xf numFmtId="0" fontId="51" fillId="2" borderId="0" applyNumberFormat="0" applyBorder="0" applyAlignment="0" applyProtection="0"/>
    <xf numFmtId="0" fontId="5" fillId="2" borderId="0" applyNumberFormat="0" applyBorder="0" applyAlignment="0" applyProtection="0"/>
    <xf numFmtId="202" fontId="36" fillId="0" borderId="0" applyFont="0" applyFill="0" applyBorder="0" applyAlignment="0" applyProtection="0"/>
    <xf numFmtId="203" fontId="87" fillId="0" borderId="0" applyFont="0" applyFill="0" applyBorder="0" applyAlignment="0" applyProtection="0"/>
    <xf numFmtId="204" fontId="87" fillId="0" borderId="0" applyFont="0" applyFill="0" applyBorder="0" applyAlignment="0" applyProtection="0"/>
    <xf numFmtId="166" fontId="20" fillId="0" borderId="0" applyFont="0" applyFill="0" applyBorder="0" applyAlignment="0" applyProtection="0"/>
    <xf numFmtId="205" fontId="20" fillId="0" borderId="0" applyFont="0" applyFill="0" applyBorder="0" applyAlignment="0" applyProtection="0"/>
    <xf numFmtId="206" fontId="20" fillId="0" borderId="0" applyFont="0" applyFill="0" applyBorder="0" applyAlignment="0" applyProtection="0"/>
    <xf numFmtId="207" fontId="20" fillId="0" borderId="0" applyFont="0" applyFill="0" applyBorder="0" applyAlignment="0" applyProtection="0"/>
    <xf numFmtId="0" fontId="106" fillId="0" borderId="0" applyNumberFormat="0" applyFill="0" applyBorder="0" applyAlignment="0" applyProtection="0"/>
    <xf numFmtId="166" fontId="20" fillId="0" borderId="0"/>
    <xf numFmtId="166" fontId="20" fillId="0" borderId="0"/>
    <xf numFmtId="9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7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7" fillId="0" borderId="0" applyFont="0" applyFill="0" applyBorder="0" applyAlignment="0" applyProtection="0"/>
    <xf numFmtId="43" fontId="72" fillId="0" borderId="0" applyFont="0" applyFill="0" applyBorder="0" applyAlignment="0" applyProtection="0"/>
    <xf numFmtId="166" fontId="20" fillId="0" borderId="0"/>
    <xf numFmtId="44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/>
  </cellStyleXfs>
  <cellXfs count="134">
    <xf numFmtId="0" fontId="0" fillId="0" borderId="0" xfId="0"/>
    <xf numFmtId="0" fontId="18" fillId="0" borderId="0" xfId="0" applyFont="1"/>
    <xf numFmtId="0" fontId="112" fillId="0" borderId="0" xfId="0" applyFont="1"/>
    <xf numFmtId="0" fontId="113" fillId="0" borderId="0" xfId="0" applyFont="1"/>
    <xf numFmtId="0" fontId="12" fillId="67" borderId="25" xfId="0" applyFont="1" applyFill="1" applyBorder="1" applyAlignment="1">
      <alignment horizontal="center" vertical="center" wrapText="1"/>
    </xf>
    <xf numFmtId="14" fontId="111" fillId="68" borderId="25" xfId="0" applyNumberFormat="1" applyFont="1" applyFill="1" applyBorder="1" applyAlignment="1">
      <alignment horizontal="center" vertical="center" wrapText="1"/>
    </xf>
    <xf numFmtId="0" fontId="111" fillId="67" borderId="25" xfId="0" applyFont="1" applyFill="1" applyBorder="1" applyAlignment="1">
      <alignment horizontal="center" vertical="center" wrapText="1"/>
    </xf>
    <xf numFmtId="0" fontId="111" fillId="67" borderId="46" xfId="0" applyFont="1" applyFill="1" applyBorder="1" applyAlignment="1">
      <alignment horizontal="center" vertical="center" wrapText="1"/>
    </xf>
    <xf numFmtId="0" fontId="108" fillId="0" borderId="40" xfId="0" applyFont="1" applyBorder="1" applyAlignment="1">
      <alignment horizontal="center" vertical="center"/>
    </xf>
    <xf numFmtId="0" fontId="109" fillId="0" borderId="43" xfId="0" applyFont="1" applyBorder="1" applyAlignment="1">
      <alignment horizontal="left" vertical="center"/>
    </xf>
    <xf numFmtId="208" fontId="109" fillId="0" borderId="10" xfId="0" applyNumberFormat="1" applyFont="1" applyBorder="1" applyAlignment="1">
      <alignment horizontal="right" vertical="center"/>
    </xf>
    <xf numFmtId="0" fontId="108" fillId="0" borderId="41" xfId="0" applyFont="1" applyBorder="1" applyAlignment="1">
      <alignment horizontal="center" vertical="center"/>
    </xf>
    <xf numFmtId="0" fontId="109" fillId="0" borderId="44" xfId="0" applyFont="1" applyBorder="1" applyAlignment="1">
      <alignment horizontal="left" vertical="center"/>
    </xf>
    <xf numFmtId="0" fontId="115" fillId="0" borderId="10" xfId="0" applyFont="1" applyBorder="1" applyAlignment="1">
      <alignment horizontal="center" vertical="center"/>
    </xf>
    <xf numFmtId="0" fontId="110" fillId="0" borderId="0" xfId="0" applyFont="1" applyAlignment="1">
      <alignment horizontal="left" vertical="center"/>
    </xf>
    <xf numFmtId="208" fontId="110" fillId="0" borderId="40" xfId="0" applyNumberFormat="1" applyFont="1" applyBorder="1" applyAlignment="1">
      <alignment horizontal="right" vertical="center"/>
    </xf>
    <xf numFmtId="0" fontId="108" fillId="0" borderId="10" xfId="0" applyFont="1" applyBorder="1" applyAlignment="1">
      <alignment horizontal="center" vertical="center"/>
    </xf>
    <xf numFmtId="0" fontId="109" fillId="0" borderId="0" xfId="0" applyFont="1" applyAlignment="1">
      <alignment horizontal="left" vertical="center"/>
    </xf>
    <xf numFmtId="0" fontId="108" fillId="0" borderId="10" xfId="0" applyFont="1" applyBorder="1" applyAlignment="1">
      <alignment horizontal="center" vertical="center" wrapText="1"/>
    </xf>
    <xf numFmtId="0" fontId="109" fillId="0" borderId="0" xfId="0" applyFont="1" applyAlignment="1">
      <alignment horizontal="left" vertical="center" wrapText="1"/>
    </xf>
    <xf numFmtId="0" fontId="0" fillId="0" borderId="0" xfId="0" applyAlignment="1">
      <alignment wrapText="1"/>
    </xf>
    <xf numFmtId="0" fontId="115" fillId="0" borderId="40" xfId="0" applyFont="1" applyBorder="1" applyAlignment="1">
      <alignment horizontal="center" vertical="center"/>
    </xf>
    <xf numFmtId="0" fontId="110" fillId="0" borderId="15" xfId="0" applyFont="1" applyBorder="1" applyAlignment="1">
      <alignment horizontal="left" vertical="center"/>
    </xf>
    <xf numFmtId="208" fontId="110" fillId="0" borderId="0" xfId="0" applyNumberFormat="1" applyFont="1" applyAlignment="1">
      <alignment horizontal="left" vertical="center"/>
    </xf>
    <xf numFmtId="0" fontId="110" fillId="0" borderId="0" xfId="0" applyFont="1" applyAlignment="1">
      <alignment horizontal="center" vertical="center"/>
    </xf>
    <xf numFmtId="208" fontId="110" fillId="0" borderId="0" xfId="0" applyNumberFormat="1" applyFont="1" applyAlignment="1">
      <alignment horizontal="right" vertical="center"/>
    </xf>
    <xf numFmtId="188" fontId="110" fillId="0" borderId="0" xfId="33449" applyNumberFormat="1" applyFont="1" applyFill="1" applyBorder="1" applyAlignment="1">
      <alignment horizontal="right" vertical="center"/>
    </xf>
    <xf numFmtId="14" fontId="111" fillId="67" borderId="25" xfId="0" applyNumberFormat="1" applyFont="1" applyFill="1" applyBorder="1" applyAlignment="1">
      <alignment horizontal="center" vertical="center" wrapText="1"/>
    </xf>
    <xf numFmtId="0" fontId="108" fillId="0" borderId="40" xfId="0" applyFont="1" applyBorder="1" applyAlignment="1">
      <alignment horizontal="center" vertical="center" wrapText="1"/>
    </xf>
    <xf numFmtId="0" fontId="116" fillId="0" borderId="40" xfId="0" applyFont="1" applyBorder="1" applyAlignment="1">
      <alignment horizontal="left" vertical="center"/>
    </xf>
    <xf numFmtId="14" fontId="116" fillId="66" borderId="40" xfId="0" applyNumberFormat="1" applyFont="1" applyFill="1" applyBorder="1" applyAlignment="1">
      <alignment horizontal="center" vertical="center"/>
    </xf>
    <xf numFmtId="0" fontId="110" fillId="0" borderId="40" xfId="0" applyFont="1" applyBorder="1" applyAlignment="1">
      <alignment horizontal="center" vertical="center" wrapText="1"/>
    </xf>
    <xf numFmtId="0" fontId="110" fillId="0" borderId="48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/>
    </xf>
    <xf numFmtId="0" fontId="112" fillId="0" borderId="10" xfId="0" applyFont="1" applyBorder="1" applyAlignment="1">
      <alignment horizontal="left" vertical="center" wrapText="1"/>
    </xf>
    <xf numFmtId="208" fontId="112" fillId="0" borderId="10" xfId="0" applyNumberFormat="1" applyFont="1" applyBorder="1" applyAlignment="1">
      <alignment horizontal="right" vertical="center" wrapText="1"/>
    </xf>
    <xf numFmtId="0" fontId="114" fillId="0" borderId="10" xfId="0" applyFont="1" applyBorder="1" applyAlignment="1">
      <alignment horizontal="center" vertical="center"/>
    </xf>
    <xf numFmtId="0" fontId="1" fillId="0" borderId="41" xfId="0" applyFont="1" applyBorder="1" applyAlignment="1">
      <alignment horizontal="center" vertical="center"/>
    </xf>
    <xf numFmtId="0" fontId="112" fillId="0" borderId="41" xfId="0" applyFont="1" applyBorder="1" applyAlignment="1">
      <alignment horizontal="left" vertical="center" wrapText="1"/>
    </xf>
    <xf numFmtId="0" fontId="1" fillId="0" borderId="50" xfId="0" applyFont="1" applyBorder="1" applyAlignment="1">
      <alignment horizontal="center" vertical="center"/>
    </xf>
    <xf numFmtId="0" fontId="116" fillId="0" borderId="51" xfId="0" applyFont="1" applyBorder="1" applyAlignment="1">
      <alignment horizontal="left" vertical="center" wrapText="1"/>
    </xf>
    <xf numFmtId="208" fontId="116" fillId="0" borderId="49" xfId="0" applyNumberFormat="1" applyFont="1" applyBorder="1" applyAlignment="1">
      <alignment horizontal="right" vertical="center"/>
    </xf>
    <xf numFmtId="0" fontId="112" fillId="0" borderId="12" xfId="0" applyFont="1" applyBorder="1" applyAlignment="1">
      <alignment horizontal="left" vertical="center" wrapText="1"/>
    </xf>
    <xf numFmtId="0" fontId="1" fillId="0" borderId="10" xfId="0" applyFont="1" applyBorder="1" applyAlignment="1">
      <alignment horizontal="center" vertical="center" wrapText="1"/>
    </xf>
    <xf numFmtId="0" fontId="112" fillId="0" borderId="42" xfId="0" applyFont="1" applyBorder="1" applyAlignment="1">
      <alignment horizontal="left" vertical="center" wrapText="1"/>
    </xf>
    <xf numFmtId="0" fontId="1" fillId="0" borderId="53" xfId="0" applyFont="1" applyBorder="1" applyAlignment="1">
      <alignment horizontal="center" vertical="center"/>
    </xf>
    <xf numFmtId="0" fontId="116" fillId="0" borderId="54" xfId="0" applyFont="1" applyBorder="1" applyAlignment="1">
      <alignment horizontal="left" vertical="center" wrapText="1"/>
    </xf>
    <xf numFmtId="3" fontId="0" fillId="0" borderId="0" xfId="0" applyNumberFormat="1"/>
    <xf numFmtId="0" fontId="117" fillId="0" borderId="0" xfId="0" applyFont="1"/>
    <xf numFmtId="0" fontId="118" fillId="0" borderId="0" xfId="0" applyFont="1"/>
    <xf numFmtId="0" fontId="109" fillId="0" borderId="43" xfId="0" applyFont="1" applyBorder="1" applyAlignment="1">
      <alignment horizontal="left" vertical="center" wrapText="1"/>
    </xf>
    <xf numFmtId="0" fontId="109" fillId="0" borderId="44" xfId="0" applyFont="1" applyBorder="1" applyAlignment="1">
      <alignment horizontal="left" vertical="center" wrapText="1"/>
    </xf>
    <xf numFmtId="0" fontId="110" fillId="0" borderId="15" xfId="0" applyFont="1" applyBorder="1" applyAlignment="1">
      <alignment horizontal="left" vertical="center" wrapText="1"/>
    </xf>
    <xf numFmtId="0" fontId="116" fillId="0" borderId="0" xfId="0" applyFont="1"/>
    <xf numFmtId="0" fontId="112" fillId="0" borderId="0" xfId="0" applyFont="1" applyAlignment="1">
      <alignment wrapText="1"/>
    </xf>
    <xf numFmtId="0" fontId="107" fillId="0" borderId="10" xfId="0" applyFont="1" applyBorder="1" applyAlignment="1">
      <alignment horizontal="center" vertical="center"/>
    </xf>
    <xf numFmtId="0" fontId="110" fillId="0" borderId="0" xfId="0" applyFont="1" applyAlignment="1">
      <alignment horizontal="left" vertical="center" wrapText="1"/>
    </xf>
    <xf numFmtId="0" fontId="119" fillId="0" borderId="10" xfId="0" applyFont="1" applyBorder="1" applyAlignment="1">
      <alignment horizontal="left" vertical="center" wrapText="1"/>
    </xf>
    <xf numFmtId="0" fontId="115" fillId="0" borderId="40" xfId="0" applyFont="1" applyBorder="1" applyAlignment="1">
      <alignment horizontal="center" vertical="center" wrapText="1"/>
    </xf>
    <xf numFmtId="0" fontId="107" fillId="0" borderId="0" xfId="0" applyFont="1" applyAlignment="1">
      <alignment horizontal="left" vertical="center"/>
    </xf>
    <xf numFmtId="0" fontId="115" fillId="0" borderId="0" xfId="0" applyFont="1" applyAlignment="1">
      <alignment horizontal="center" vertical="center"/>
    </xf>
    <xf numFmtId="208" fontId="112" fillId="0" borderId="0" xfId="0" applyNumberFormat="1" applyFont="1"/>
    <xf numFmtId="0" fontId="0" fillId="0" borderId="0" xfId="1" applyNumberFormat="1" applyFont="1"/>
    <xf numFmtId="9" fontId="109" fillId="0" borderId="47" xfId="33449" applyFont="1" applyFill="1" applyBorder="1" applyAlignment="1">
      <alignment horizontal="right" vertical="center"/>
    </xf>
    <xf numFmtId="9" fontId="110" fillId="0" borderId="48" xfId="33449" applyFont="1" applyFill="1" applyBorder="1" applyAlignment="1">
      <alignment horizontal="right" vertical="center"/>
    </xf>
    <xf numFmtId="9" fontId="112" fillId="0" borderId="47" xfId="33449" applyFont="1" applyBorder="1" applyAlignment="1">
      <alignment horizontal="right" vertical="center" wrapText="1"/>
    </xf>
    <xf numFmtId="9" fontId="119" fillId="0" borderId="47" xfId="33449" applyFont="1" applyBorder="1" applyAlignment="1">
      <alignment horizontal="right" vertical="center" wrapText="1"/>
    </xf>
    <xf numFmtId="9" fontId="116" fillId="0" borderId="45" xfId="33449" applyFont="1" applyBorder="1" applyAlignment="1">
      <alignment horizontal="right" vertical="center"/>
    </xf>
    <xf numFmtId="9" fontId="112" fillId="0" borderId="52" xfId="33449" applyFont="1" applyBorder="1" applyAlignment="1">
      <alignment horizontal="right" vertical="center" wrapText="1"/>
    </xf>
    <xf numFmtId="9" fontId="116" fillId="0" borderId="56" xfId="33449" applyFont="1" applyBorder="1" applyAlignment="1">
      <alignment horizontal="right" vertical="center"/>
    </xf>
    <xf numFmtId="0" fontId="115" fillId="0" borderId="40" xfId="0" quotePrefix="1" applyFont="1" applyBorder="1" applyAlignment="1">
      <alignment horizontal="center" vertical="center"/>
    </xf>
    <xf numFmtId="0" fontId="1" fillId="0" borderId="41" xfId="0" quotePrefix="1" applyFont="1" applyBorder="1" applyAlignment="1">
      <alignment horizontal="center" vertical="center"/>
    </xf>
    <xf numFmtId="209" fontId="109" fillId="0" borderId="10" xfId="0" applyNumberFormat="1" applyFont="1" applyBorder="1" applyAlignment="1">
      <alignment horizontal="right" vertical="center"/>
    </xf>
    <xf numFmtId="209" fontId="112" fillId="0" borderId="10" xfId="0" applyNumberFormat="1" applyFont="1" applyBorder="1" applyAlignment="1">
      <alignment horizontal="right" vertical="center" wrapText="1"/>
    </xf>
    <xf numFmtId="209" fontId="119" fillId="0" borderId="10" xfId="0" applyNumberFormat="1" applyFont="1" applyBorder="1" applyAlignment="1">
      <alignment horizontal="right" vertical="center" wrapText="1"/>
    </xf>
    <xf numFmtId="209" fontId="116" fillId="0" borderId="49" xfId="0" applyNumberFormat="1" applyFont="1" applyBorder="1" applyAlignment="1">
      <alignment horizontal="right" vertical="center"/>
    </xf>
    <xf numFmtId="209" fontId="112" fillId="0" borderId="41" xfId="0" applyNumberFormat="1" applyFont="1" applyBorder="1" applyAlignment="1">
      <alignment horizontal="right" vertical="center" wrapText="1"/>
    </xf>
    <xf numFmtId="209" fontId="116" fillId="0" borderId="55" xfId="0" applyNumberFormat="1" applyFont="1" applyBorder="1" applyAlignment="1">
      <alignment horizontal="right" vertical="center"/>
    </xf>
    <xf numFmtId="0" fontId="0" fillId="0" borderId="12" xfId="0" applyBorder="1"/>
    <xf numFmtId="0" fontId="0" fillId="0" borderId="30" xfId="0" applyBorder="1"/>
    <xf numFmtId="0" fontId="116" fillId="0" borderId="12" xfId="0" applyFont="1" applyBorder="1"/>
    <xf numFmtId="0" fontId="119" fillId="0" borderId="12" xfId="0" applyFont="1" applyBorder="1" applyAlignment="1">
      <alignment horizontal="left"/>
    </xf>
    <xf numFmtId="0" fontId="0" fillId="0" borderId="10" xfId="0" applyBorder="1"/>
    <xf numFmtId="3" fontId="119" fillId="0" borderId="10" xfId="0" applyNumberFormat="1" applyFont="1" applyBorder="1"/>
    <xf numFmtId="0" fontId="116" fillId="0" borderId="12" xfId="0" applyFont="1" applyBorder="1" applyAlignment="1">
      <alignment horizontal="left"/>
    </xf>
    <xf numFmtId="0" fontId="116" fillId="0" borderId="57" xfId="0" applyFont="1" applyBorder="1"/>
    <xf numFmtId="3" fontId="116" fillId="0" borderId="25" xfId="0" applyNumberFormat="1" applyFont="1" applyBorder="1"/>
    <xf numFmtId="3" fontId="116" fillId="0" borderId="10" xfId="0" applyNumberFormat="1" applyFont="1" applyBorder="1"/>
    <xf numFmtId="209" fontId="112" fillId="0" borderId="0" xfId="0" applyNumberFormat="1" applyFont="1"/>
    <xf numFmtId="210" fontId="116" fillId="0" borderId="10" xfId="1" applyNumberFormat="1" applyFont="1" applyBorder="1" applyAlignment="1">
      <alignment horizontal="right" vertical="center" wrapText="1"/>
    </xf>
    <xf numFmtId="210" fontId="112" fillId="0" borderId="10" xfId="1" applyNumberFormat="1" applyFont="1" applyBorder="1" applyAlignment="1">
      <alignment horizontal="right" vertical="center" wrapText="1"/>
    </xf>
    <xf numFmtId="210" fontId="116" fillId="0" borderId="25" xfId="1" applyNumberFormat="1" applyFont="1" applyBorder="1" applyAlignment="1">
      <alignment horizontal="right" vertical="center" wrapText="1"/>
    </xf>
    <xf numFmtId="208" fontId="110" fillId="0" borderId="10" xfId="0" applyNumberFormat="1" applyFont="1" applyBorder="1" applyAlignment="1">
      <alignment horizontal="right" vertical="center"/>
    </xf>
    <xf numFmtId="9" fontId="110" fillId="0" borderId="47" xfId="33449" applyFont="1" applyFill="1" applyBorder="1" applyAlignment="1">
      <alignment horizontal="right" vertical="center"/>
    </xf>
    <xf numFmtId="208" fontId="109" fillId="0" borderId="41" xfId="0" applyNumberFormat="1" applyFont="1" applyBorder="1" applyAlignment="1">
      <alignment horizontal="right" vertical="center"/>
    </xf>
    <xf numFmtId="9" fontId="109" fillId="0" borderId="52" xfId="33449" applyFont="1" applyFill="1" applyBorder="1" applyAlignment="1">
      <alignment horizontal="right" vertical="center"/>
    </xf>
    <xf numFmtId="0" fontId="109" fillId="0" borderId="11" xfId="0" applyFont="1" applyBorder="1" applyAlignment="1">
      <alignment horizontal="left" vertical="center" wrapText="1"/>
    </xf>
    <xf numFmtId="0" fontId="108" fillId="0" borderId="10" xfId="0" applyFont="1" applyBorder="1" applyAlignment="1">
      <alignment horizontal="center" wrapText="1"/>
    </xf>
    <xf numFmtId="0" fontId="109" fillId="0" borderId="0" xfId="0" applyFont="1" applyAlignment="1">
      <alignment horizontal="left" wrapText="1"/>
    </xf>
    <xf numFmtId="0" fontId="113" fillId="0" borderId="10" xfId="0" applyFont="1" applyBorder="1" applyAlignment="1">
      <alignment horizontal="center" vertical="center"/>
    </xf>
    <xf numFmtId="208" fontId="119" fillId="0" borderId="10" xfId="0" applyNumberFormat="1" applyFont="1" applyBorder="1" applyAlignment="1">
      <alignment horizontal="right" vertical="center" wrapText="1"/>
    </xf>
    <xf numFmtId="0" fontId="120" fillId="0" borderId="0" xfId="0" applyFont="1"/>
    <xf numFmtId="209" fontId="119" fillId="0" borderId="0" xfId="0" applyNumberFormat="1" applyFont="1"/>
    <xf numFmtId="0" fontId="119" fillId="0" borderId="0" xfId="0" applyFont="1"/>
    <xf numFmtId="0" fontId="121" fillId="0" borderId="10" xfId="0" applyFont="1" applyBorder="1" applyAlignment="1">
      <alignment horizontal="center" vertical="center"/>
    </xf>
    <xf numFmtId="0" fontId="121" fillId="0" borderId="0" xfId="0" applyFont="1"/>
    <xf numFmtId="0" fontId="115" fillId="0" borderId="55" xfId="0" applyFont="1" applyBorder="1" applyAlignment="1">
      <alignment horizontal="center" vertical="center"/>
    </xf>
    <xf numFmtId="0" fontId="110" fillId="0" borderId="51" xfId="0" applyFont="1" applyBorder="1" applyAlignment="1">
      <alignment horizontal="left" vertical="center"/>
    </xf>
    <xf numFmtId="208" fontId="110" fillId="0" borderId="55" xfId="0" applyNumberFormat="1" applyFont="1" applyBorder="1" applyAlignment="1">
      <alignment horizontal="right" vertical="center"/>
    </xf>
    <xf numFmtId="9" fontId="110" fillId="0" borderId="56" xfId="33449" applyFont="1" applyFill="1" applyBorder="1" applyAlignment="1">
      <alignment horizontal="right" vertical="center"/>
    </xf>
    <xf numFmtId="0" fontId="115" fillId="0" borderId="25" xfId="0" applyFont="1" applyBorder="1" applyAlignment="1">
      <alignment horizontal="center" vertical="center"/>
    </xf>
    <xf numFmtId="0" fontId="110" fillId="0" borderId="21" xfId="0" applyFont="1" applyBorder="1" applyAlignment="1">
      <alignment horizontal="left" vertical="center"/>
    </xf>
    <xf numFmtId="208" fontId="110" fillId="0" borderId="25" xfId="0" applyNumberFormat="1" applyFont="1" applyBorder="1" applyAlignment="1">
      <alignment horizontal="right" vertical="center"/>
    </xf>
    <xf numFmtId="9" fontId="110" fillId="0" borderId="46" xfId="33449" applyFont="1" applyFill="1" applyBorder="1" applyAlignment="1">
      <alignment horizontal="right" vertical="center"/>
    </xf>
    <xf numFmtId="0" fontId="108" fillId="0" borderId="25" xfId="0" applyFont="1" applyBorder="1" applyAlignment="1">
      <alignment horizontal="center" vertical="center"/>
    </xf>
    <xf numFmtId="0" fontId="109" fillId="0" borderId="21" xfId="0" applyFont="1" applyBorder="1" applyAlignment="1">
      <alignment horizontal="left" vertical="center"/>
    </xf>
    <xf numFmtId="208" fontId="109" fillId="0" borderId="25" xfId="0" applyNumberFormat="1" applyFont="1" applyBorder="1" applyAlignment="1">
      <alignment horizontal="right" vertical="center"/>
    </xf>
    <xf numFmtId="9" fontId="109" fillId="0" borderId="46" xfId="33449" applyFont="1" applyFill="1" applyBorder="1" applyAlignment="1">
      <alignment horizontal="right" vertical="center"/>
    </xf>
    <xf numFmtId="208" fontId="109" fillId="0" borderId="0" xfId="0" applyNumberFormat="1" applyFont="1" applyAlignment="1">
      <alignment horizontal="left" vertical="center"/>
    </xf>
    <xf numFmtId="0" fontId="109" fillId="0" borderId="0" xfId="0" applyFont="1" applyAlignment="1">
      <alignment horizontal="center" vertical="center"/>
    </xf>
    <xf numFmtId="9" fontId="0" fillId="0" borderId="0" xfId="33449" applyFont="1"/>
    <xf numFmtId="9" fontId="111" fillId="68" borderId="25" xfId="33449" applyFont="1" applyFill="1" applyBorder="1" applyAlignment="1">
      <alignment horizontal="center" vertical="center" wrapText="1"/>
    </xf>
    <xf numFmtId="9" fontId="0" fillId="0" borderId="12" xfId="33449" applyFont="1" applyBorder="1"/>
    <xf numFmtId="9" fontId="0" fillId="0" borderId="10" xfId="33449" applyFont="1" applyBorder="1"/>
    <xf numFmtId="9" fontId="0" fillId="0" borderId="30" xfId="33449" applyFont="1" applyBorder="1"/>
    <xf numFmtId="9" fontId="116" fillId="0" borderId="12" xfId="33449" applyFont="1" applyBorder="1"/>
    <xf numFmtId="3" fontId="116" fillId="0" borderId="10" xfId="33449" applyNumberFormat="1" applyFont="1" applyBorder="1"/>
    <xf numFmtId="3" fontId="116" fillId="0" borderId="10" xfId="33449" applyNumberFormat="1" applyFont="1" applyBorder="1" applyAlignment="1">
      <alignment horizontal="right" vertical="center" wrapText="1"/>
    </xf>
    <xf numFmtId="0" fontId="110" fillId="0" borderId="51" xfId="0" applyFont="1" applyBorder="1" applyAlignment="1">
      <alignment horizontal="left" vertical="center" wrapText="1"/>
    </xf>
    <xf numFmtId="0" fontId="109" fillId="0" borderId="21" xfId="0" applyFont="1" applyBorder="1" applyAlignment="1">
      <alignment horizontal="left" vertical="center" wrapText="1"/>
    </xf>
    <xf numFmtId="14" fontId="111" fillId="67" borderId="58" xfId="0" applyNumberFormat="1" applyFont="1" applyFill="1" applyBorder="1" applyAlignment="1">
      <alignment horizontal="center" vertical="center" wrapText="1"/>
    </xf>
    <xf numFmtId="9" fontId="112" fillId="0" borderId="0" xfId="33449" applyFont="1"/>
    <xf numFmtId="0" fontId="119" fillId="0" borderId="10" xfId="0" applyFont="1" applyFill="1" applyBorder="1" applyAlignment="1">
      <alignment horizontal="left" vertical="center" wrapText="1"/>
    </xf>
    <xf numFmtId="0" fontId="119" fillId="0" borderId="12" xfId="0" applyFont="1" applyBorder="1" applyAlignment="1">
      <alignment horizontal="left" vertical="center" wrapText="1" indent="2"/>
    </xf>
  </cellXfs>
  <cellStyles count="33469">
    <cellStyle name="%" xfId="7" xr:uid="{00000000-0005-0000-0000-000000000000}"/>
    <cellStyle name="%0" xfId="8" xr:uid="{00000000-0005-0000-0000-000001000000}"/>
    <cellStyle name="%1" xfId="9" xr:uid="{00000000-0005-0000-0000-000002000000}"/>
    <cellStyle name="%2" xfId="10" xr:uid="{00000000-0005-0000-0000-000003000000}"/>
    <cellStyle name="_Arca Sgr - CE _ST" xfId="11" xr:uid="{00000000-0005-0000-0000-000004000000}"/>
    <cellStyle name="_Data" xfId="12" xr:uid="{00000000-0005-0000-0000-000005000000}"/>
    <cellStyle name="_Row1" xfId="13" xr:uid="{00000000-0005-0000-0000-000006000000}"/>
    <cellStyle name="_Row2" xfId="14" xr:uid="{00000000-0005-0000-0000-000007000000}"/>
    <cellStyle name="£ BP" xfId="15" xr:uid="{00000000-0005-0000-0000-000008000000}"/>
    <cellStyle name="¥ JY" xfId="16" xr:uid="{00000000-0005-0000-0000-000009000000}"/>
    <cellStyle name="=C:\WINDOWS\SYSTEM32\COMMAND.COM" xfId="17" xr:uid="{00000000-0005-0000-0000-00000A000000}"/>
    <cellStyle name="•W€_laroux" xfId="18" xr:uid="{00000000-0005-0000-0000-00000B000000}"/>
    <cellStyle name="0" xfId="19" xr:uid="{00000000-0005-0000-0000-00000C000000}"/>
    <cellStyle name="0.0x" xfId="20" xr:uid="{00000000-0005-0000-0000-00000D000000}"/>
    <cellStyle name="0.0x 10" xfId="21" xr:uid="{00000000-0005-0000-0000-00000E000000}"/>
    <cellStyle name="0.0x 2" xfId="22" xr:uid="{00000000-0005-0000-0000-00000F000000}"/>
    <cellStyle name="0.0x 2 2" xfId="23" xr:uid="{00000000-0005-0000-0000-000010000000}"/>
    <cellStyle name="0.0x 2 2 2" xfId="24" xr:uid="{00000000-0005-0000-0000-000011000000}"/>
    <cellStyle name="0.0x 2 2 2 2" xfId="25" xr:uid="{00000000-0005-0000-0000-000012000000}"/>
    <cellStyle name="0.0x 2 2 2 2 2" xfId="26" xr:uid="{00000000-0005-0000-0000-000013000000}"/>
    <cellStyle name="0.0x 2 2 2 2 3" xfId="27" xr:uid="{00000000-0005-0000-0000-000014000000}"/>
    <cellStyle name="0.0x 2 2 2 3" xfId="28" xr:uid="{00000000-0005-0000-0000-000015000000}"/>
    <cellStyle name="0.0x 2 2 2 4" xfId="29" xr:uid="{00000000-0005-0000-0000-000016000000}"/>
    <cellStyle name="0.0x 2 2 3" xfId="30" xr:uid="{00000000-0005-0000-0000-000017000000}"/>
    <cellStyle name="0.0x 2 2 3 2" xfId="31" xr:uid="{00000000-0005-0000-0000-000018000000}"/>
    <cellStyle name="0.0x 2 2 3 3" xfId="32" xr:uid="{00000000-0005-0000-0000-000019000000}"/>
    <cellStyle name="0.0x 2 2 4" xfId="33" xr:uid="{00000000-0005-0000-0000-00001A000000}"/>
    <cellStyle name="0.0x 2 2 5" xfId="34" xr:uid="{00000000-0005-0000-0000-00001B000000}"/>
    <cellStyle name="0.0x 2 3" xfId="35" xr:uid="{00000000-0005-0000-0000-00001C000000}"/>
    <cellStyle name="0.0x 2 3 2" xfId="36" xr:uid="{00000000-0005-0000-0000-00001D000000}"/>
    <cellStyle name="0.0x 2 3 2 2" xfId="37" xr:uid="{00000000-0005-0000-0000-00001E000000}"/>
    <cellStyle name="0.0x 2 3 2 2 2" xfId="38" xr:uid="{00000000-0005-0000-0000-00001F000000}"/>
    <cellStyle name="0.0x 2 3 2 2 3" xfId="39" xr:uid="{00000000-0005-0000-0000-000020000000}"/>
    <cellStyle name="0.0x 2 3 2 3" xfId="40" xr:uid="{00000000-0005-0000-0000-000021000000}"/>
    <cellStyle name="0.0x 2 3 2 4" xfId="41" xr:uid="{00000000-0005-0000-0000-000022000000}"/>
    <cellStyle name="0.0x 2 3 3" xfId="42" xr:uid="{00000000-0005-0000-0000-000023000000}"/>
    <cellStyle name="0.0x 2 3 3 2" xfId="43" xr:uid="{00000000-0005-0000-0000-000024000000}"/>
    <cellStyle name="0.0x 2 3 3 3" xfId="44" xr:uid="{00000000-0005-0000-0000-000025000000}"/>
    <cellStyle name="0.0x 2 3 4" xfId="45" xr:uid="{00000000-0005-0000-0000-000026000000}"/>
    <cellStyle name="0.0x 2 3 5" xfId="46" xr:uid="{00000000-0005-0000-0000-000027000000}"/>
    <cellStyle name="0.0x 2 4" xfId="47" xr:uid="{00000000-0005-0000-0000-000028000000}"/>
    <cellStyle name="0.0x 2 4 2" xfId="48" xr:uid="{00000000-0005-0000-0000-000029000000}"/>
    <cellStyle name="0.0x 2 4 2 2" xfId="49" xr:uid="{00000000-0005-0000-0000-00002A000000}"/>
    <cellStyle name="0.0x 2 4 2 2 2" xfId="50" xr:uid="{00000000-0005-0000-0000-00002B000000}"/>
    <cellStyle name="0.0x 2 4 2 2 3" xfId="51" xr:uid="{00000000-0005-0000-0000-00002C000000}"/>
    <cellStyle name="0.0x 2 4 2 3" xfId="52" xr:uid="{00000000-0005-0000-0000-00002D000000}"/>
    <cellStyle name="0.0x 2 4 2 4" xfId="53" xr:uid="{00000000-0005-0000-0000-00002E000000}"/>
    <cellStyle name="0.0x 2 4 3" xfId="54" xr:uid="{00000000-0005-0000-0000-00002F000000}"/>
    <cellStyle name="0.0x 2 4 3 2" xfId="55" xr:uid="{00000000-0005-0000-0000-000030000000}"/>
    <cellStyle name="0.0x 2 4 3 3" xfId="56" xr:uid="{00000000-0005-0000-0000-000031000000}"/>
    <cellStyle name="0.0x 2 4 4" xfId="57" xr:uid="{00000000-0005-0000-0000-000032000000}"/>
    <cellStyle name="0.0x 2 4 5" xfId="58" xr:uid="{00000000-0005-0000-0000-000033000000}"/>
    <cellStyle name="0.0x 2 5" xfId="59" xr:uid="{00000000-0005-0000-0000-000034000000}"/>
    <cellStyle name="0.0x 2 5 2" xfId="60" xr:uid="{00000000-0005-0000-0000-000035000000}"/>
    <cellStyle name="0.0x 2 5 2 2" xfId="61" xr:uid="{00000000-0005-0000-0000-000036000000}"/>
    <cellStyle name="0.0x 2 5 2 3" xfId="62" xr:uid="{00000000-0005-0000-0000-000037000000}"/>
    <cellStyle name="0.0x 2 5 3" xfId="63" xr:uid="{00000000-0005-0000-0000-000038000000}"/>
    <cellStyle name="0.0x 2 5 4" xfId="64" xr:uid="{00000000-0005-0000-0000-000039000000}"/>
    <cellStyle name="0.0x 2 6" xfId="65" xr:uid="{00000000-0005-0000-0000-00003A000000}"/>
    <cellStyle name="0.0x 2 6 2" xfId="66" xr:uid="{00000000-0005-0000-0000-00003B000000}"/>
    <cellStyle name="0.0x 2 6 3" xfId="67" xr:uid="{00000000-0005-0000-0000-00003C000000}"/>
    <cellStyle name="0.0x 2 7" xfId="68" xr:uid="{00000000-0005-0000-0000-00003D000000}"/>
    <cellStyle name="0.0x 2 8" xfId="69" xr:uid="{00000000-0005-0000-0000-00003E000000}"/>
    <cellStyle name="0.0x 3" xfId="70" xr:uid="{00000000-0005-0000-0000-00003F000000}"/>
    <cellStyle name="0.0x 3 2" xfId="71" xr:uid="{00000000-0005-0000-0000-000040000000}"/>
    <cellStyle name="0.0x 3 2 2" xfId="72" xr:uid="{00000000-0005-0000-0000-000041000000}"/>
    <cellStyle name="0.0x 3 2 2 2" xfId="73" xr:uid="{00000000-0005-0000-0000-000042000000}"/>
    <cellStyle name="0.0x 3 2 2 2 2" xfId="74" xr:uid="{00000000-0005-0000-0000-000043000000}"/>
    <cellStyle name="0.0x 3 2 2 2 3" xfId="75" xr:uid="{00000000-0005-0000-0000-000044000000}"/>
    <cellStyle name="0.0x 3 2 2 3" xfId="76" xr:uid="{00000000-0005-0000-0000-000045000000}"/>
    <cellStyle name="0.0x 3 2 2 4" xfId="77" xr:uid="{00000000-0005-0000-0000-000046000000}"/>
    <cellStyle name="0.0x 3 2 3" xfId="78" xr:uid="{00000000-0005-0000-0000-000047000000}"/>
    <cellStyle name="0.0x 3 2 3 2" xfId="79" xr:uid="{00000000-0005-0000-0000-000048000000}"/>
    <cellStyle name="0.0x 3 2 3 3" xfId="80" xr:uid="{00000000-0005-0000-0000-000049000000}"/>
    <cellStyle name="0.0x 3 2 4" xfId="81" xr:uid="{00000000-0005-0000-0000-00004A000000}"/>
    <cellStyle name="0.0x 3 2 5" xfId="82" xr:uid="{00000000-0005-0000-0000-00004B000000}"/>
    <cellStyle name="0.0x 3 3" xfId="83" xr:uid="{00000000-0005-0000-0000-00004C000000}"/>
    <cellStyle name="0.0x 3 3 2" xfId="84" xr:uid="{00000000-0005-0000-0000-00004D000000}"/>
    <cellStyle name="0.0x 3 3 2 2" xfId="85" xr:uid="{00000000-0005-0000-0000-00004E000000}"/>
    <cellStyle name="0.0x 3 3 2 2 2" xfId="86" xr:uid="{00000000-0005-0000-0000-00004F000000}"/>
    <cellStyle name="0.0x 3 3 2 2 3" xfId="87" xr:uid="{00000000-0005-0000-0000-000050000000}"/>
    <cellStyle name="0.0x 3 3 2 3" xfId="88" xr:uid="{00000000-0005-0000-0000-000051000000}"/>
    <cellStyle name="0.0x 3 3 2 4" xfId="89" xr:uid="{00000000-0005-0000-0000-000052000000}"/>
    <cellStyle name="0.0x 3 3 3" xfId="90" xr:uid="{00000000-0005-0000-0000-000053000000}"/>
    <cellStyle name="0.0x 3 3 3 2" xfId="91" xr:uid="{00000000-0005-0000-0000-000054000000}"/>
    <cellStyle name="0.0x 3 3 3 3" xfId="92" xr:uid="{00000000-0005-0000-0000-000055000000}"/>
    <cellStyle name="0.0x 3 3 4" xfId="93" xr:uid="{00000000-0005-0000-0000-000056000000}"/>
    <cellStyle name="0.0x 3 3 5" xfId="94" xr:uid="{00000000-0005-0000-0000-000057000000}"/>
    <cellStyle name="0.0x 3 4" xfId="95" xr:uid="{00000000-0005-0000-0000-000058000000}"/>
    <cellStyle name="0.0x 3 4 2" xfId="96" xr:uid="{00000000-0005-0000-0000-000059000000}"/>
    <cellStyle name="0.0x 3 4 2 2" xfId="97" xr:uid="{00000000-0005-0000-0000-00005A000000}"/>
    <cellStyle name="0.0x 3 4 2 2 2" xfId="98" xr:uid="{00000000-0005-0000-0000-00005B000000}"/>
    <cellStyle name="0.0x 3 4 2 2 3" xfId="99" xr:uid="{00000000-0005-0000-0000-00005C000000}"/>
    <cellStyle name="0.0x 3 4 2 3" xfId="100" xr:uid="{00000000-0005-0000-0000-00005D000000}"/>
    <cellStyle name="0.0x 3 4 2 4" xfId="101" xr:uid="{00000000-0005-0000-0000-00005E000000}"/>
    <cellStyle name="0.0x 3 4 3" xfId="102" xr:uid="{00000000-0005-0000-0000-00005F000000}"/>
    <cellStyle name="0.0x 3 4 3 2" xfId="103" xr:uid="{00000000-0005-0000-0000-000060000000}"/>
    <cellStyle name="0.0x 3 4 3 3" xfId="104" xr:uid="{00000000-0005-0000-0000-000061000000}"/>
    <cellStyle name="0.0x 3 4 4" xfId="105" xr:uid="{00000000-0005-0000-0000-000062000000}"/>
    <cellStyle name="0.0x 3 4 5" xfId="106" xr:uid="{00000000-0005-0000-0000-000063000000}"/>
    <cellStyle name="0.0x 3 5" xfId="107" xr:uid="{00000000-0005-0000-0000-000064000000}"/>
    <cellStyle name="0.0x 3 5 2" xfId="108" xr:uid="{00000000-0005-0000-0000-000065000000}"/>
    <cellStyle name="0.0x 3 5 2 2" xfId="109" xr:uid="{00000000-0005-0000-0000-000066000000}"/>
    <cellStyle name="0.0x 3 5 2 3" xfId="110" xr:uid="{00000000-0005-0000-0000-000067000000}"/>
    <cellStyle name="0.0x 3 5 3" xfId="111" xr:uid="{00000000-0005-0000-0000-000068000000}"/>
    <cellStyle name="0.0x 3 5 4" xfId="112" xr:uid="{00000000-0005-0000-0000-000069000000}"/>
    <cellStyle name="0.0x 3 6" xfId="113" xr:uid="{00000000-0005-0000-0000-00006A000000}"/>
    <cellStyle name="0.0x 3 6 2" xfId="114" xr:uid="{00000000-0005-0000-0000-00006B000000}"/>
    <cellStyle name="0.0x 3 6 3" xfId="115" xr:uid="{00000000-0005-0000-0000-00006C000000}"/>
    <cellStyle name="0.0x 3 7" xfId="116" xr:uid="{00000000-0005-0000-0000-00006D000000}"/>
    <cellStyle name="0.0x 3 8" xfId="117" xr:uid="{00000000-0005-0000-0000-00006E000000}"/>
    <cellStyle name="0.0x 4" xfId="118" xr:uid="{00000000-0005-0000-0000-00006F000000}"/>
    <cellStyle name="0.0x 4 2" xfId="119" xr:uid="{00000000-0005-0000-0000-000070000000}"/>
    <cellStyle name="0.0x 4 2 2" xfId="120" xr:uid="{00000000-0005-0000-0000-000071000000}"/>
    <cellStyle name="0.0x 4 2 2 2" xfId="121" xr:uid="{00000000-0005-0000-0000-000072000000}"/>
    <cellStyle name="0.0x 4 2 2 3" xfId="122" xr:uid="{00000000-0005-0000-0000-000073000000}"/>
    <cellStyle name="0.0x 4 2 3" xfId="123" xr:uid="{00000000-0005-0000-0000-000074000000}"/>
    <cellStyle name="0.0x 4 2 4" xfId="124" xr:uid="{00000000-0005-0000-0000-000075000000}"/>
    <cellStyle name="0.0x 4 3" xfId="125" xr:uid="{00000000-0005-0000-0000-000076000000}"/>
    <cellStyle name="0.0x 4 3 2" xfId="126" xr:uid="{00000000-0005-0000-0000-000077000000}"/>
    <cellStyle name="0.0x 4 3 3" xfId="127" xr:uid="{00000000-0005-0000-0000-000078000000}"/>
    <cellStyle name="0.0x 4 4" xfId="128" xr:uid="{00000000-0005-0000-0000-000079000000}"/>
    <cellStyle name="0.0x 4 5" xfId="129" xr:uid="{00000000-0005-0000-0000-00007A000000}"/>
    <cellStyle name="0.0x 5" xfId="130" xr:uid="{00000000-0005-0000-0000-00007B000000}"/>
    <cellStyle name="0.0x 5 2" xfId="131" xr:uid="{00000000-0005-0000-0000-00007C000000}"/>
    <cellStyle name="0.0x 5 2 2" xfId="132" xr:uid="{00000000-0005-0000-0000-00007D000000}"/>
    <cellStyle name="0.0x 5 2 2 2" xfId="133" xr:uid="{00000000-0005-0000-0000-00007E000000}"/>
    <cellStyle name="0.0x 5 2 2 3" xfId="134" xr:uid="{00000000-0005-0000-0000-00007F000000}"/>
    <cellStyle name="0.0x 5 2 3" xfId="135" xr:uid="{00000000-0005-0000-0000-000080000000}"/>
    <cellStyle name="0.0x 5 2 4" xfId="136" xr:uid="{00000000-0005-0000-0000-000081000000}"/>
    <cellStyle name="0.0x 5 3" xfId="137" xr:uid="{00000000-0005-0000-0000-000082000000}"/>
    <cellStyle name="0.0x 5 3 2" xfId="138" xr:uid="{00000000-0005-0000-0000-000083000000}"/>
    <cellStyle name="0.0x 5 3 3" xfId="139" xr:uid="{00000000-0005-0000-0000-000084000000}"/>
    <cellStyle name="0.0x 5 4" xfId="140" xr:uid="{00000000-0005-0000-0000-000085000000}"/>
    <cellStyle name="0.0x 5 5" xfId="141" xr:uid="{00000000-0005-0000-0000-000086000000}"/>
    <cellStyle name="0.0x 6" xfId="142" xr:uid="{00000000-0005-0000-0000-000087000000}"/>
    <cellStyle name="0.0x 6 2" xfId="143" xr:uid="{00000000-0005-0000-0000-000088000000}"/>
    <cellStyle name="0.0x 6 2 2" xfId="144" xr:uid="{00000000-0005-0000-0000-000089000000}"/>
    <cellStyle name="0.0x 6 2 2 2" xfId="145" xr:uid="{00000000-0005-0000-0000-00008A000000}"/>
    <cellStyle name="0.0x 6 2 2 3" xfId="146" xr:uid="{00000000-0005-0000-0000-00008B000000}"/>
    <cellStyle name="0.0x 6 2 3" xfId="147" xr:uid="{00000000-0005-0000-0000-00008C000000}"/>
    <cellStyle name="0.0x 6 2 4" xfId="148" xr:uid="{00000000-0005-0000-0000-00008D000000}"/>
    <cellStyle name="0.0x 6 3" xfId="149" xr:uid="{00000000-0005-0000-0000-00008E000000}"/>
    <cellStyle name="0.0x 6 3 2" xfId="150" xr:uid="{00000000-0005-0000-0000-00008F000000}"/>
    <cellStyle name="0.0x 6 3 3" xfId="151" xr:uid="{00000000-0005-0000-0000-000090000000}"/>
    <cellStyle name="0.0x 6 4" xfId="152" xr:uid="{00000000-0005-0000-0000-000091000000}"/>
    <cellStyle name="0.0x 6 5" xfId="153" xr:uid="{00000000-0005-0000-0000-000092000000}"/>
    <cellStyle name="0.0x 7" xfId="154" xr:uid="{00000000-0005-0000-0000-000093000000}"/>
    <cellStyle name="0.0x 7 2" xfId="155" xr:uid="{00000000-0005-0000-0000-000094000000}"/>
    <cellStyle name="0.0x 7 2 2" xfId="156" xr:uid="{00000000-0005-0000-0000-000095000000}"/>
    <cellStyle name="0.0x 7 2 3" xfId="157" xr:uid="{00000000-0005-0000-0000-000096000000}"/>
    <cellStyle name="0.0x 7 3" xfId="158" xr:uid="{00000000-0005-0000-0000-000097000000}"/>
    <cellStyle name="0.0x 7 4" xfId="159" xr:uid="{00000000-0005-0000-0000-000098000000}"/>
    <cellStyle name="0.0x 8" xfId="160" xr:uid="{00000000-0005-0000-0000-000099000000}"/>
    <cellStyle name="0.0x 8 2" xfId="161" xr:uid="{00000000-0005-0000-0000-00009A000000}"/>
    <cellStyle name="0.0x 8 3" xfId="162" xr:uid="{00000000-0005-0000-0000-00009B000000}"/>
    <cellStyle name="0.0x 9" xfId="163" xr:uid="{00000000-0005-0000-0000-00009C000000}"/>
    <cellStyle name="20% - Accent1 2" xfId="164" xr:uid="{00000000-0005-0000-0000-00009D000000}"/>
    <cellStyle name="20% - Accent2 2" xfId="165" xr:uid="{00000000-0005-0000-0000-00009E000000}"/>
    <cellStyle name="20% - Accent3 2" xfId="166" xr:uid="{00000000-0005-0000-0000-00009F000000}"/>
    <cellStyle name="20% - Accent4 2" xfId="167" xr:uid="{00000000-0005-0000-0000-0000A0000000}"/>
    <cellStyle name="20% - Accent5 2" xfId="168" xr:uid="{00000000-0005-0000-0000-0000A1000000}"/>
    <cellStyle name="20% - Accent6 2" xfId="169" xr:uid="{00000000-0005-0000-0000-0000A2000000}"/>
    <cellStyle name="20% - Colore 1 2" xfId="170" xr:uid="{00000000-0005-0000-0000-0000A3000000}"/>
    <cellStyle name="20% - Colore 1 2 2" xfId="171" xr:uid="{00000000-0005-0000-0000-0000A4000000}"/>
    <cellStyle name="20% - Colore 1 2 3" xfId="172" xr:uid="{00000000-0005-0000-0000-0000A5000000}"/>
    <cellStyle name="20% - Colore 2 2" xfId="173" xr:uid="{00000000-0005-0000-0000-0000A6000000}"/>
    <cellStyle name="20% - Colore 2 2 2" xfId="174" xr:uid="{00000000-0005-0000-0000-0000A7000000}"/>
    <cellStyle name="20% - Colore 2 2 3" xfId="175" xr:uid="{00000000-0005-0000-0000-0000A8000000}"/>
    <cellStyle name="20% - Colore 3 2" xfId="176" xr:uid="{00000000-0005-0000-0000-0000A9000000}"/>
    <cellStyle name="20% - Colore 3 2 2" xfId="177" xr:uid="{00000000-0005-0000-0000-0000AA000000}"/>
    <cellStyle name="20% - Colore 3 2 3" xfId="178" xr:uid="{00000000-0005-0000-0000-0000AB000000}"/>
    <cellStyle name="20% - Colore 4 2" xfId="179" xr:uid="{00000000-0005-0000-0000-0000AC000000}"/>
    <cellStyle name="20% - Colore 4 2 2" xfId="180" xr:uid="{00000000-0005-0000-0000-0000AD000000}"/>
    <cellStyle name="20% - Colore 4 2 3" xfId="181" xr:uid="{00000000-0005-0000-0000-0000AE000000}"/>
    <cellStyle name="20% - Colore 5 2" xfId="182" xr:uid="{00000000-0005-0000-0000-0000AF000000}"/>
    <cellStyle name="20% - Colore 5 2 2" xfId="183" xr:uid="{00000000-0005-0000-0000-0000B0000000}"/>
    <cellStyle name="20% - Colore 5 2 3" xfId="184" xr:uid="{00000000-0005-0000-0000-0000B1000000}"/>
    <cellStyle name="20% - Colore 6 2" xfId="185" xr:uid="{00000000-0005-0000-0000-0000B2000000}"/>
    <cellStyle name="20% - Colore 6 2 2" xfId="186" xr:uid="{00000000-0005-0000-0000-0000B3000000}"/>
    <cellStyle name="20% - Colore 6 2 3" xfId="187" xr:uid="{00000000-0005-0000-0000-0000B4000000}"/>
    <cellStyle name="40% - Accent1 2" xfId="188" xr:uid="{00000000-0005-0000-0000-0000B5000000}"/>
    <cellStyle name="40% - Accent2 2" xfId="189" xr:uid="{00000000-0005-0000-0000-0000B6000000}"/>
    <cellStyle name="40% - Accent3 2" xfId="190" xr:uid="{00000000-0005-0000-0000-0000B7000000}"/>
    <cellStyle name="40% - Accent4 2" xfId="191" xr:uid="{00000000-0005-0000-0000-0000B8000000}"/>
    <cellStyle name="40% - Accent5 2" xfId="192" xr:uid="{00000000-0005-0000-0000-0000B9000000}"/>
    <cellStyle name="40% - Accent6 2" xfId="193" xr:uid="{00000000-0005-0000-0000-0000BA000000}"/>
    <cellStyle name="40% - Colore 1 2" xfId="194" xr:uid="{00000000-0005-0000-0000-0000BB000000}"/>
    <cellStyle name="40% - Colore 1 2 2" xfId="195" xr:uid="{00000000-0005-0000-0000-0000BC000000}"/>
    <cellStyle name="40% - Colore 1 2 3" xfId="196" xr:uid="{00000000-0005-0000-0000-0000BD000000}"/>
    <cellStyle name="40% - Colore 2 2" xfId="197" xr:uid="{00000000-0005-0000-0000-0000BE000000}"/>
    <cellStyle name="40% - Colore 2 2 2" xfId="198" xr:uid="{00000000-0005-0000-0000-0000BF000000}"/>
    <cellStyle name="40% - Colore 2 2 3" xfId="199" xr:uid="{00000000-0005-0000-0000-0000C0000000}"/>
    <cellStyle name="40% - Colore 3 2" xfId="200" xr:uid="{00000000-0005-0000-0000-0000C1000000}"/>
    <cellStyle name="40% - Colore 3 2 2" xfId="201" xr:uid="{00000000-0005-0000-0000-0000C2000000}"/>
    <cellStyle name="40% - Colore 3 2 3" xfId="202" xr:uid="{00000000-0005-0000-0000-0000C3000000}"/>
    <cellStyle name="40% - Colore 4 2" xfId="203" xr:uid="{00000000-0005-0000-0000-0000C4000000}"/>
    <cellStyle name="40% - Colore 4 2 2" xfId="204" xr:uid="{00000000-0005-0000-0000-0000C5000000}"/>
    <cellStyle name="40% - Colore 4 2 3" xfId="205" xr:uid="{00000000-0005-0000-0000-0000C6000000}"/>
    <cellStyle name="40% - Colore 5 2" xfId="206" xr:uid="{00000000-0005-0000-0000-0000C7000000}"/>
    <cellStyle name="40% - Colore 5 2 2" xfId="207" xr:uid="{00000000-0005-0000-0000-0000C8000000}"/>
    <cellStyle name="40% - Colore 5 2 3" xfId="208" xr:uid="{00000000-0005-0000-0000-0000C9000000}"/>
    <cellStyle name="40% - Colore 6 2" xfId="209" xr:uid="{00000000-0005-0000-0000-0000CA000000}"/>
    <cellStyle name="40% - Colore 6 2 2" xfId="210" xr:uid="{00000000-0005-0000-0000-0000CB000000}"/>
    <cellStyle name="40% - Colore 6 2 3" xfId="211" xr:uid="{00000000-0005-0000-0000-0000CC000000}"/>
    <cellStyle name="60% - Accent1 2" xfId="212" xr:uid="{00000000-0005-0000-0000-0000CD000000}"/>
    <cellStyle name="60% - Accent2 2" xfId="213" xr:uid="{00000000-0005-0000-0000-0000CE000000}"/>
    <cellStyle name="60% - Accent3 2" xfId="214" xr:uid="{00000000-0005-0000-0000-0000CF000000}"/>
    <cellStyle name="60% - Accent4 2" xfId="215" xr:uid="{00000000-0005-0000-0000-0000D0000000}"/>
    <cellStyle name="60% - Accent5 2" xfId="216" xr:uid="{00000000-0005-0000-0000-0000D1000000}"/>
    <cellStyle name="60% - Accent6 2" xfId="217" xr:uid="{00000000-0005-0000-0000-0000D2000000}"/>
    <cellStyle name="60% - Colore 1 2" xfId="218" xr:uid="{00000000-0005-0000-0000-0000D3000000}"/>
    <cellStyle name="60% - Colore 1 2 2" xfId="219" xr:uid="{00000000-0005-0000-0000-0000D4000000}"/>
    <cellStyle name="60% - Colore 1 2 3" xfId="220" xr:uid="{00000000-0005-0000-0000-0000D5000000}"/>
    <cellStyle name="60% - Colore 2 2" xfId="221" xr:uid="{00000000-0005-0000-0000-0000D6000000}"/>
    <cellStyle name="60% - Colore 2 2 2" xfId="222" xr:uid="{00000000-0005-0000-0000-0000D7000000}"/>
    <cellStyle name="60% - Colore 2 2 3" xfId="223" xr:uid="{00000000-0005-0000-0000-0000D8000000}"/>
    <cellStyle name="60% - Colore 3 2" xfId="224" xr:uid="{00000000-0005-0000-0000-0000D9000000}"/>
    <cellStyle name="60% - Colore 3 2 2" xfId="225" xr:uid="{00000000-0005-0000-0000-0000DA000000}"/>
    <cellStyle name="60% - Colore 3 2 3" xfId="226" xr:uid="{00000000-0005-0000-0000-0000DB000000}"/>
    <cellStyle name="60% - Colore 4 2" xfId="227" xr:uid="{00000000-0005-0000-0000-0000DC000000}"/>
    <cellStyle name="60% - Colore 4 2 2" xfId="228" xr:uid="{00000000-0005-0000-0000-0000DD000000}"/>
    <cellStyle name="60% - Colore 4 2 3" xfId="229" xr:uid="{00000000-0005-0000-0000-0000DE000000}"/>
    <cellStyle name="60% - Colore 5 2" xfId="230" xr:uid="{00000000-0005-0000-0000-0000DF000000}"/>
    <cellStyle name="60% - Colore 5 2 2" xfId="231" xr:uid="{00000000-0005-0000-0000-0000E0000000}"/>
    <cellStyle name="60% - Colore 5 2 3" xfId="232" xr:uid="{00000000-0005-0000-0000-0000E1000000}"/>
    <cellStyle name="60% - Colore 6 2" xfId="233" xr:uid="{00000000-0005-0000-0000-0000E2000000}"/>
    <cellStyle name="60% - Colore 6 2 2" xfId="234" xr:uid="{00000000-0005-0000-0000-0000E3000000}"/>
    <cellStyle name="60% - Colore 6 2 3" xfId="235" xr:uid="{00000000-0005-0000-0000-0000E4000000}"/>
    <cellStyle name="Accent1 2" xfId="236" xr:uid="{00000000-0005-0000-0000-0000E5000000}"/>
    <cellStyle name="Accent1 3" xfId="237" xr:uid="{00000000-0005-0000-0000-0000E6000000}"/>
    <cellStyle name="Accent1 4" xfId="238" xr:uid="{00000000-0005-0000-0000-0000E7000000}"/>
    <cellStyle name="Accent2 2" xfId="239" xr:uid="{00000000-0005-0000-0000-0000E8000000}"/>
    <cellStyle name="Accent3 2" xfId="240" xr:uid="{00000000-0005-0000-0000-0000E9000000}"/>
    <cellStyle name="Accent4 2" xfId="241" xr:uid="{00000000-0005-0000-0000-0000EA000000}"/>
    <cellStyle name="Accent4 3" xfId="242" xr:uid="{00000000-0005-0000-0000-0000EB000000}"/>
    <cellStyle name="Accent5 2" xfId="243" xr:uid="{00000000-0005-0000-0000-0000EC000000}"/>
    <cellStyle name="Accent6 2" xfId="244" xr:uid="{00000000-0005-0000-0000-0000ED000000}"/>
    <cellStyle name="at" xfId="245" xr:uid="{00000000-0005-0000-0000-0000EE000000}"/>
    <cellStyle name="at 10" xfId="246" xr:uid="{00000000-0005-0000-0000-0000EF000000}"/>
    <cellStyle name="at 10 2" xfId="247" xr:uid="{00000000-0005-0000-0000-0000F0000000}"/>
    <cellStyle name="at 10 2 2" xfId="248" xr:uid="{00000000-0005-0000-0000-0000F1000000}"/>
    <cellStyle name="at 10 2 3" xfId="249" xr:uid="{00000000-0005-0000-0000-0000F2000000}"/>
    <cellStyle name="at 10 3" xfId="250" xr:uid="{00000000-0005-0000-0000-0000F3000000}"/>
    <cellStyle name="at 10 3 2" xfId="251" xr:uid="{00000000-0005-0000-0000-0000F4000000}"/>
    <cellStyle name="at 10 4" xfId="252" xr:uid="{00000000-0005-0000-0000-0000F5000000}"/>
    <cellStyle name="at 10 5" xfId="253" xr:uid="{00000000-0005-0000-0000-0000F6000000}"/>
    <cellStyle name="at 11" xfId="254" xr:uid="{00000000-0005-0000-0000-0000F7000000}"/>
    <cellStyle name="at 11 2" xfId="255" xr:uid="{00000000-0005-0000-0000-0000F8000000}"/>
    <cellStyle name="at 11 3" xfId="256" xr:uid="{00000000-0005-0000-0000-0000F9000000}"/>
    <cellStyle name="at 12" xfId="257" xr:uid="{00000000-0005-0000-0000-0000FA000000}"/>
    <cellStyle name="at 12 2" xfId="258" xr:uid="{00000000-0005-0000-0000-0000FB000000}"/>
    <cellStyle name="at 13" xfId="259" xr:uid="{00000000-0005-0000-0000-0000FC000000}"/>
    <cellStyle name="at 14" xfId="260" xr:uid="{00000000-0005-0000-0000-0000FD000000}"/>
    <cellStyle name="at 2" xfId="261" xr:uid="{00000000-0005-0000-0000-0000FE000000}"/>
    <cellStyle name="at 2 10" xfId="262" xr:uid="{00000000-0005-0000-0000-0000FF000000}"/>
    <cellStyle name="at 2 10 2" xfId="263" xr:uid="{00000000-0005-0000-0000-000000010000}"/>
    <cellStyle name="at 2 10 3" xfId="264" xr:uid="{00000000-0005-0000-0000-000001010000}"/>
    <cellStyle name="at 2 11" xfId="265" xr:uid="{00000000-0005-0000-0000-000002010000}"/>
    <cellStyle name="at 2 11 2" xfId="266" xr:uid="{00000000-0005-0000-0000-000003010000}"/>
    <cellStyle name="at 2 12" xfId="267" xr:uid="{00000000-0005-0000-0000-000004010000}"/>
    <cellStyle name="at 2 13" xfId="268" xr:uid="{00000000-0005-0000-0000-000005010000}"/>
    <cellStyle name="at 2 2" xfId="269" xr:uid="{00000000-0005-0000-0000-000006010000}"/>
    <cellStyle name="at 2 2 10" xfId="270" xr:uid="{00000000-0005-0000-0000-000007010000}"/>
    <cellStyle name="at 2 2 11" xfId="271" xr:uid="{00000000-0005-0000-0000-000008010000}"/>
    <cellStyle name="at 2 2 2" xfId="272" xr:uid="{00000000-0005-0000-0000-000009010000}"/>
    <cellStyle name="at 2 2 2 2" xfId="273" xr:uid="{00000000-0005-0000-0000-00000A010000}"/>
    <cellStyle name="at 2 2 2 2 2" xfId="274" xr:uid="{00000000-0005-0000-0000-00000B010000}"/>
    <cellStyle name="at 2 2 2 2 2 2" xfId="275" xr:uid="{00000000-0005-0000-0000-00000C010000}"/>
    <cellStyle name="at 2 2 2 2 2 2 2" xfId="276" xr:uid="{00000000-0005-0000-0000-00000D010000}"/>
    <cellStyle name="at 2 2 2 2 2 2 2 2" xfId="277" xr:uid="{00000000-0005-0000-0000-00000E010000}"/>
    <cellStyle name="at 2 2 2 2 2 2 2 3" xfId="278" xr:uid="{00000000-0005-0000-0000-00000F010000}"/>
    <cellStyle name="at 2 2 2 2 2 2 3" xfId="279" xr:uid="{00000000-0005-0000-0000-000010010000}"/>
    <cellStyle name="at 2 2 2 2 2 2 3 2" xfId="280" xr:uid="{00000000-0005-0000-0000-000011010000}"/>
    <cellStyle name="at 2 2 2 2 2 2 4" xfId="281" xr:uid="{00000000-0005-0000-0000-000012010000}"/>
    <cellStyle name="at 2 2 2 2 2 2 5" xfId="282" xr:uid="{00000000-0005-0000-0000-000013010000}"/>
    <cellStyle name="at 2 2 2 2 2 3" xfId="283" xr:uid="{00000000-0005-0000-0000-000014010000}"/>
    <cellStyle name="at 2 2 2 2 2 3 2" xfId="284" xr:uid="{00000000-0005-0000-0000-000015010000}"/>
    <cellStyle name="at 2 2 2 2 2 3 3" xfId="285" xr:uid="{00000000-0005-0000-0000-000016010000}"/>
    <cellStyle name="at 2 2 2 2 2 4" xfId="286" xr:uid="{00000000-0005-0000-0000-000017010000}"/>
    <cellStyle name="at 2 2 2 2 2 4 2" xfId="287" xr:uid="{00000000-0005-0000-0000-000018010000}"/>
    <cellStyle name="at 2 2 2 2 2 5" xfId="288" xr:uid="{00000000-0005-0000-0000-000019010000}"/>
    <cellStyle name="at 2 2 2 2 2 6" xfId="289" xr:uid="{00000000-0005-0000-0000-00001A010000}"/>
    <cellStyle name="at 2 2 2 2 3" xfId="290" xr:uid="{00000000-0005-0000-0000-00001B010000}"/>
    <cellStyle name="at 2 2 2 2 3 2" xfId="291" xr:uid="{00000000-0005-0000-0000-00001C010000}"/>
    <cellStyle name="at 2 2 2 2 3 2 2" xfId="292" xr:uid="{00000000-0005-0000-0000-00001D010000}"/>
    <cellStyle name="at 2 2 2 2 3 2 2 2" xfId="293" xr:uid="{00000000-0005-0000-0000-00001E010000}"/>
    <cellStyle name="at 2 2 2 2 3 2 2 3" xfId="294" xr:uid="{00000000-0005-0000-0000-00001F010000}"/>
    <cellStyle name="at 2 2 2 2 3 2 3" xfId="295" xr:uid="{00000000-0005-0000-0000-000020010000}"/>
    <cellStyle name="at 2 2 2 2 3 2 3 2" xfId="296" xr:uid="{00000000-0005-0000-0000-000021010000}"/>
    <cellStyle name="at 2 2 2 2 3 2 4" xfId="297" xr:uid="{00000000-0005-0000-0000-000022010000}"/>
    <cellStyle name="at 2 2 2 2 3 2 5" xfId="298" xr:uid="{00000000-0005-0000-0000-000023010000}"/>
    <cellStyle name="at 2 2 2 2 3 3" xfId="299" xr:uid="{00000000-0005-0000-0000-000024010000}"/>
    <cellStyle name="at 2 2 2 2 3 3 2" xfId="300" xr:uid="{00000000-0005-0000-0000-000025010000}"/>
    <cellStyle name="at 2 2 2 2 3 3 3" xfId="301" xr:uid="{00000000-0005-0000-0000-000026010000}"/>
    <cellStyle name="at 2 2 2 2 3 4" xfId="302" xr:uid="{00000000-0005-0000-0000-000027010000}"/>
    <cellStyle name="at 2 2 2 2 3 4 2" xfId="303" xr:uid="{00000000-0005-0000-0000-000028010000}"/>
    <cellStyle name="at 2 2 2 2 3 5" xfId="304" xr:uid="{00000000-0005-0000-0000-000029010000}"/>
    <cellStyle name="at 2 2 2 2 3 6" xfId="305" xr:uid="{00000000-0005-0000-0000-00002A010000}"/>
    <cellStyle name="at 2 2 2 2 4" xfId="306" xr:uid="{00000000-0005-0000-0000-00002B010000}"/>
    <cellStyle name="at 2 2 2 2 4 2" xfId="307" xr:uid="{00000000-0005-0000-0000-00002C010000}"/>
    <cellStyle name="at 2 2 2 3" xfId="308" xr:uid="{00000000-0005-0000-0000-00002D010000}"/>
    <cellStyle name="at 2 2 2 3 2" xfId="309" xr:uid="{00000000-0005-0000-0000-00002E010000}"/>
    <cellStyle name="at 2 2 2 3 2 2" xfId="310" xr:uid="{00000000-0005-0000-0000-00002F010000}"/>
    <cellStyle name="at 2 2 2 3 2 2 2" xfId="311" xr:uid="{00000000-0005-0000-0000-000030010000}"/>
    <cellStyle name="at 2 2 2 3 2 2 3" xfId="312" xr:uid="{00000000-0005-0000-0000-000031010000}"/>
    <cellStyle name="at 2 2 2 3 2 3" xfId="313" xr:uid="{00000000-0005-0000-0000-000032010000}"/>
    <cellStyle name="at 2 2 2 3 2 3 2" xfId="314" xr:uid="{00000000-0005-0000-0000-000033010000}"/>
    <cellStyle name="at 2 2 2 3 2 4" xfId="315" xr:uid="{00000000-0005-0000-0000-000034010000}"/>
    <cellStyle name="at 2 2 2 3 2 5" xfId="316" xr:uid="{00000000-0005-0000-0000-000035010000}"/>
    <cellStyle name="at 2 2 2 3 3" xfId="317" xr:uid="{00000000-0005-0000-0000-000036010000}"/>
    <cellStyle name="at 2 2 2 3 3 2" xfId="318" xr:uid="{00000000-0005-0000-0000-000037010000}"/>
    <cellStyle name="at 2 2 2 3 3 3" xfId="319" xr:uid="{00000000-0005-0000-0000-000038010000}"/>
    <cellStyle name="at 2 2 2 3 4" xfId="320" xr:uid="{00000000-0005-0000-0000-000039010000}"/>
    <cellStyle name="at 2 2 2 3 4 2" xfId="321" xr:uid="{00000000-0005-0000-0000-00003A010000}"/>
    <cellStyle name="at 2 2 2 3 5" xfId="322" xr:uid="{00000000-0005-0000-0000-00003B010000}"/>
    <cellStyle name="at 2 2 2 3 6" xfId="323" xr:uid="{00000000-0005-0000-0000-00003C010000}"/>
    <cellStyle name="at 2 2 2 4" xfId="324" xr:uid="{00000000-0005-0000-0000-00003D010000}"/>
    <cellStyle name="at 2 2 2 4 2" xfId="325" xr:uid="{00000000-0005-0000-0000-00003E010000}"/>
    <cellStyle name="at 2 2 2 4 2 2" xfId="326" xr:uid="{00000000-0005-0000-0000-00003F010000}"/>
    <cellStyle name="at 2 2 2 4 2 3" xfId="327" xr:uid="{00000000-0005-0000-0000-000040010000}"/>
    <cellStyle name="at 2 2 2 4 3" xfId="328" xr:uid="{00000000-0005-0000-0000-000041010000}"/>
    <cellStyle name="at 2 2 2 4 3 2" xfId="329" xr:uid="{00000000-0005-0000-0000-000042010000}"/>
    <cellStyle name="at 2 2 2 4 4" xfId="330" xr:uid="{00000000-0005-0000-0000-000043010000}"/>
    <cellStyle name="at 2 2 2 4 5" xfId="331" xr:uid="{00000000-0005-0000-0000-000044010000}"/>
    <cellStyle name="at 2 2 2 5" xfId="332" xr:uid="{00000000-0005-0000-0000-000045010000}"/>
    <cellStyle name="at 2 2 2 5 2" xfId="333" xr:uid="{00000000-0005-0000-0000-000046010000}"/>
    <cellStyle name="at 2 2 2 5 3" xfId="334" xr:uid="{00000000-0005-0000-0000-000047010000}"/>
    <cellStyle name="at 2 2 2 6" xfId="335" xr:uid="{00000000-0005-0000-0000-000048010000}"/>
    <cellStyle name="at 2 2 2 6 2" xfId="336" xr:uid="{00000000-0005-0000-0000-000049010000}"/>
    <cellStyle name="at 2 2 2 7" xfId="337" xr:uid="{00000000-0005-0000-0000-00004A010000}"/>
    <cellStyle name="at 2 2 2 8" xfId="338" xr:uid="{00000000-0005-0000-0000-00004B010000}"/>
    <cellStyle name="at 2 2 3" xfId="339" xr:uid="{00000000-0005-0000-0000-00004C010000}"/>
    <cellStyle name="at 2 2 3 2" xfId="340" xr:uid="{00000000-0005-0000-0000-00004D010000}"/>
    <cellStyle name="at 2 2 3 2 2" xfId="341" xr:uid="{00000000-0005-0000-0000-00004E010000}"/>
    <cellStyle name="at 2 2 3 2 2 2" xfId="342" xr:uid="{00000000-0005-0000-0000-00004F010000}"/>
    <cellStyle name="at 2 2 3 2 2 2 2" xfId="343" xr:uid="{00000000-0005-0000-0000-000050010000}"/>
    <cellStyle name="at 2 2 3 2 2 2 2 2" xfId="344" xr:uid="{00000000-0005-0000-0000-000051010000}"/>
    <cellStyle name="at 2 2 3 2 2 2 2 3" xfId="345" xr:uid="{00000000-0005-0000-0000-000052010000}"/>
    <cellStyle name="at 2 2 3 2 2 2 3" xfId="346" xr:uid="{00000000-0005-0000-0000-000053010000}"/>
    <cellStyle name="at 2 2 3 2 2 2 3 2" xfId="347" xr:uid="{00000000-0005-0000-0000-000054010000}"/>
    <cellStyle name="at 2 2 3 2 2 2 4" xfId="348" xr:uid="{00000000-0005-0000-0000-000055010000}"/>
    <cellStyle name="at 2 2 3 2 2 2 5" xfId="349" xr:uid="{00000000-0005-0000-0000-000056010000}"/>
    <cellStyle name="at 2 2 3 2 2 3" xfId="350" xr:uid="{00000000-0005-0000-0000-000057010000}"/>
    <cellStyle name="at 2 2 3 2 2 3 2" xfId="351" xr:uid="{00000000-0005-0000-0000-000058010000}"/>
    <cellStyle name="at 2 2 3 2 2 3 3" xfId="352" xr:uid="{00000000-0005-0000-0000-000059010000}"/>
    <cellStyle name="at 2 2 3 2 2 4" xfId="353" xr:uid="{00000000-0005-0000-0000-00005A010000}"/>
    <cellStyle name="at 2 2 3 2 2 4 2" xfId="354" xr:uid="{00000000-0005-0000-0000-00005B010000}"/>
    <cellStyle name="at 2 2 3 2 2 5" xfId="355" xr:uid="{00000000-0005-0000-0000-00005C010000}"/>
    <cellStyle name="at 2 2 3 2 2 6" xfId="356" xr:uid="{00000000-0005-0000-0000-00005D010000}"/>
    <cellStyle name="at 2 2 3 2 3" xfId="357" xr:uid="{00000000-0005-0000-0000-00005E010000}"/>
    <cellStyle name="at 2 2 3 2 3 2" xfId="358" xr:uid="{00000000-0005-0000-0000-00005F010000}"/>
    <cellStyle name="at 2 2 3 2 3 2 2" xfId="359" xr:uid="{00000000-0005-0000-0000-000060010000}"/>
    <cellStyle name="at 2 2 3 2 3 2 2 2" xfId="360" xr:uid="{00000000-0005-0000-0000-000061010000}"/>
    <cellStyle name="at 2 2 3 2 3 2 2 3" xfId="361" xr:uid="{00000000-0005-0000-0000-000062010000}"/>
    <cellStyle name="at 2 2 3 2 3 2 3" xfId="362" xr:uid="{00000000-0005-0000-0000-000063010000}"/>
    <cellStyle name="at 2 2 3 2 3 2 3 2" xfId="363" xr:uid="{00000000-0005-0000-0000-000064010000}"/>
    <cellStyle name="at 2 2 3 2 3 2 4" xfId="364" xr:uid="{00000000-0005-0000-0000-000065010000}"/>
    <cellStyle name="at 2 2 3 2 3 2 5" xfId="365" xr:uid="{00000000-0005-0000-0000-000066010000}"/>
    <cellStyle name="at 2 2 3 2 3 3" xfId="366" xr:uid="{00000000-0005-0000-0000-000067010000}"/>
    <cellStyle name="at 2 2 3 2 3 3 2" xfId="367" xr:uid="{00000000-0005-0000-0000-000068010000}"/>
    <cellStyle name="at 2 2 3 2 3 3 3" xfId="368" xr:uid="{00000000-0005-0000-0000-000069010000}"/>
    <cellStyle name="at 2 2 3 2 3 4" xfId="369" xr:uid="{00000000-0005-0000-0000-00006A010000}"/>
    <cellStyle name="at 2 2 3 2 3 4 2" xfId="370" xr:uid="{00000000-0005-0000-0000-00006B010000}"/>
    <cellStyle name="at 2 2 3 2 3 5" xfId="371" xr:uid="{00000000-0005-0000-0000-00006C010000}"/>
    <cellStyle name="at 2 2 3 2 3 6" xfId="372" xr:uid="{00000000-0005-0000-0000-00006D010000}"/>
    <cellStyle name="at 2 2 3 2 4" xfId="373" xr:uid="{00000000-0005-0000-0000-00006E010000}"/>
    <cellStyle name="at 2 2 3 2 4 2" xfId="374" xr:uid="{00000000-0005-0000-0000-00006F010000}"/>
    <cellStyle name="at 2 2 3 3" xfId="375" xr:uid="{00000000-0005-0000-0000-000070010000}"/>
    <cellStyle name="at 2 2 3 3 2" xfId="376" xr:uid="{00000000-0005-0000-0000-000071010000}"/>
    <cellStyle name="at 2 2 3 3 2 2" xfId="377" xr:uid="{00000000-0005-0000-0000-000072010000}"/>
    <cellStyle name="at 2 2 3 3 2 2 2" xfId="378" xr:uid="{00000000-0005-0000-0000-000073010000}"/>
    <cellStyle name="at 2 2 3 3 2 2 3" xfId="379" xr:uid="{00000000-0005-0000-0000-000074010000}"/>
    <cellStyle name="at 2 2 3 3 2 3" xfId="380" xr:uid="{00000000-0005-0000-0000-000075010000}"/>
    <cellStyle name="at 2 2 3 3 2 3 2" xfId="381" xr:uid="{00000000-0005-0000-0000-000076010000}"/>
    <cellStyle name="at 2 2 3 3 2 4" xfId="382" xr:uid="{00000000-0005-0000-0000-000077010000}"/>
    <cellStyle name="at 2 2 3 3 2 5" xfId="383" xr:uid="{00000000-0005-0000-0000-000078010000}"/>
    <cellStyle name="at 2 2 3 3 3" xfId="384" xr:uid="{00000000-0005-0000-0000-000079010000}"/>
    <cellStyle name="at 2 2 3 3 3 2" xfId="385" xr:uid="{00000000-0005-0000-0000-00007A010000}"/>
    <cellStyle name="at 2 2 3 3 3 3" xfId="386" xr:uid="{00000000-0005-0000-0000-00007B010000}"/>
    <cellStyle name="at 2 2 3 3 4" xfId="387" xr:uid="{00000000-0005-0000-0000-00007C010000}"/>
    <cellStyle name="at 2 2 3 3 4 2" xfId="388" xr:uid="{00000000-0005-0000-0000-00007D010000}"/>
    <cellStyle name="at 2 2 3 3 5" xfId="389" xr:uid="{00000000-0005-0000-0000-00007E010000}"/>
    <cellStyle name="at 2 2 3 3 6" xfId="390" xr:uid="{00000000-0005-0000-0000-00007F010000}"/>
    <cellStyle name="at 2 2 3 4" xfId="391" xr:uid="{00000000-0005-0000-0000-000080010000}"/>
    <cellStyle name="at 2 2 3 4 2" xfId="392" xr:uid="{00000000-0005-0000-0000-000081010000}"/>
    <cellStyle name="at 2 2 3 4 2 2" xfId="393" xr:uid="{00000000-0005-0000-0000-000082010000}"/>
    <cellStyle name="at 2 2 3 4 2 3" xfId="394" xr:uid="{00000000-0005-0000-0000-000083010000}"/>
    <cellStyle name="at 2 2 3 4 3" xfId="395" xr:uid="{00000000-0005-0000-0000-000084010000}"/>
    <cellStyle name="at 2 2 3 4 3 2" xfId="396" xr:uid="{00000000-0005-0000-0000-000085010000}"/>
    <cellStyle name="at 2 2 3 4 4" xfId="397" xr:uid="{00000000-0005-0000-0000-000086010000}"/>
    <cellStyle name="at 2 2 3 4 5" xfId="398" xr:uid="{00000000-0005-0000-0000-000087010000}"/>
    <cellStyle name="at 2 2 3 5" xfId="399" xr:uid="{00000000-0005-0000-0000-000088010000}"/>
    <cellStyle name="at 2 2 3 5 2" xfId="400" xr:uid="{00000000-0005-0000-0000-000089010000}"/>
    <cellStyle name="at 2 2 3 5 3" xfId="401" xr:uid="{00000000-0005-0000-0000-00008A010000}"/>
    <cellStyle name="at 2 2 3 6" xfId="402" xr:uid="{00000000-0005-0000-0000-00008B010000}"/>
    <cellStyle name="at 2 2 3 6 2" xfId="403" xr:uid="{00000000-0005-0000-0000-00008C010000}"/>
    <cellStyle name="at 2 2 3 7" xfId="404" xr:uid="{00000000-0005-0000-0000-00008D010000}"/>
    <cellStyle name="at 2 2 3 8" xfId="405" xr:uid="{00000000-0005-0000-0000-00008E010000}"/>
    <cellStyle name="at 2 2 4" xfId="406" xr:uid="{00000000-0005-0000-0000-00008F010000}"/>
    <cellStyle name="at 2 2 4 2" xfId="407" xr:uid="{00000000-0005-0000-0000-000090010000}"/>
    <cellStyle name="at 2 2 4 2 2" xfId="408" xr:uid="{00000000-0005-0000-0000-000091010000}"/>
    <cellStyle name="at 2 2 4 2 2 2" xfId="409" xr:uid="{00000000-0005-0000-0000-000092010000}"/>
    <cellStyle name="at 2 2 4 2 2 2 2" xfId="410" xr:uid="{00000000-0005-0000-0000-000093010000}"/>
    <cellStyle name="at 2 2 4 2 2 2 2 2" xfId="411" xr:uid="{00000000-0005-0000-0000-000094010000}"/>
    <cellStyle name="at 2 2 4 2 2 2 2 3" xfId="412" xr:uid="{00000000-0005-0000-0000-000095010000}"/>
    <cellStyle name="at 2 2 4 2 2 2 3" xfId="413" xr:uid="{00000000-0005-0000-0000-000096010000}"/>
    <cellStyle name="at 2 2 4 2 2 2 3 2" xfId="414" xr:uid="{00000000-0005-0000-0000-000097010000}"/>
    <cellStyle name="at 2 2 4 2 2 2 4" xfId="415" xr:uid="{00000000-0005-0000-0000-000098010000}"/>
    <cellStyle name="at 2 2 4 2 2 2 5" xfId="416" xr:uid="{00000000-0005-0000-0000-000099010000}"/>
    <cellStyle name="at 2 2 4 2 2 3" xfId="417" xr:uid="{00000000-0005-0000-0000-00009A010000}"/>
    <cellStyle name="at 2 2 4 2 2 3 2" xfId="418" xr:uid="{00000000-0005-0000-0000-00009B010000}"/>
    <cellStyle name="at 2 2 4 2 2 3 3" xfId="419" xr:uid="{00000000-0005-0000-0000-00009C010000}"/>
    <cellStyle name="at 2 2 4 2 2 4" xfId="420" xr:uid="{00000000-0005-0000-0000-00009D010000}"/>
    <cellStyle name="at 2 2 4 2 2 4 2" xfId="421" xr:uid="{00000000-0005-0000-0000-00009E010000}"/>
    <cellStyle name="at 2 2 4 2 2 5" xfId="422" xr:uid="{00000000-0005-0000-0000-00009F010000}"/>
    <cellStyle name="at 2 2 4 2 2 6" xfId="423" xr:uid="{00000000-0005-0000-0000-0000A0010000}"/>
    <cellStyle name="at 2 2 4 2 3" xfId="424" xr:uid="{00000000-0005-0000-0000-0000A1010000}"/>
    <cellStyle name="at 2 2 4 2 3 2" xfId="425" xr:uid="{00000000-0005-0000-0000-0000A2010000}"/>
    <cellStyle name="at 2 2 4 2 3 2 2" xfId="426" xr:uid="{00000000-0005-0000-0000-0000A3010000}"/>
    <cellStyle name="at 2 2 4 2 3 2 2 2" xfId="427" xr:uid="{00000000-0005-0000-0000-0000A4010000}"/>
    <cellStyle name="at 2 2 4 2 3 2 2 3" xfId="428" xr:uid="{00000000-0005-0000-0000-0000A5010000}"/>
    <cellStyle name="at 2 2 4 2 3 2 3" xfId="429" xr:uid="{00000000-0005-0000-0000-0000A6010000}"/>
    <cellStyle name="at 2 2 4 2 3 2 3 2" xfId="430" xr:uid="{00000000-0005-0000-0000-0000A7010000}"/>
    <cellStyle name="at 2 2 4 2 3 2 4" xfId="431" xr:uid="{00000000-0005-0000-0000-0000A8010000}"/>
    <cellStyle name="at 2 2 4 2 3 2 5" xfId="432" xr:uid="{00000000-0005-0000-0000-0000A9010000}"/>
    <cellStyle name="at 2 2 4 2 3 3" xfId="433" xr:uid="{00000000-0005-0000-0000-0000AA010000}"/>
    <cellStyle name="at 2 2 4 2 3 3 2" xfId="434" xr:uid="{00000000-0005-0000-0000-0000AB010000}"/>
    <cellStyle name="at 2 2 4 2 3 3 3" xfId="435" xr:uid="{00000000-0005-0000-0000-0000AC010000}"/>
    <cellStyle name="at 2 2 4 2 3 4" xfId="436" xr:uid="{00000000-0005-0000-0000-0000AD010000}"/>
    <cellStyle name="at 2 2 4 2 3 4 2" xfId="437" xr:uid="{00000000-0005-0000-0000-0000AE010000}"/>
    <cellStyle name="at 2 2 4 2 3 5" xfId="438" xr:uid="{00000000-0005-0000-0000-0000AF010000}"/>
    <cellStyle name="at 2 2 4 2 3 6" xfId="439" xr:uid="{00000000-0005-0000-0000-0000B0010000}"/>
    <cellStyle name="at 2 2 4 2 4" xfId="440" xr:uid="{00000000-0005-0000-0000-0000B1010000}"/>
    <cellStyle name="at 2 2 4 2 4 2" xfId="441" xr:uid="{00000000-0005-0000-0000-0000B2010000}"/>
    <cellStyle name="at 2 2 4 3" xfId="442" xr:uid="{00000000-0005-0000-0000-0000B3010000}"/>
    <cellStyle name="at 2 2 4 3 2" xfId="443" xr:uid="{00000000-0005-0000-0000-0000B4010000}"/>
    <cellStyle name="at 2 2 4 3 2 2" xfId="444" xr:uid="{00000000-0005-0000-0000-0000B5010000}"/>
    <cellStyle name="at 2 2 4 3 2 2 2" xfId="445" xr:uid="{00000000-0005-0000-0000-0000B6010000}"/>
    <cellStyle name="at 2 2 4 3 2 2 3" xfId="446" xr:uid="{00000000-0005-0000-0000-0000B7010000}"/>
    <cellStyle name="at 2 2 4 3 2 3" xfId="447" xr:uid="{00000000-0005-0000-0000-0000B8010000}"/>
    <cellStyle name="at 2 2 4 3 2 3 2" xfId="448" xr:uid="{00000000-0005-0000-0000-0000B9010000}"/>
    <cellStyle name="at 2 2 4 3 2 4" xfId="449" xr:uid="{00000000-0005-0000-0000-0000BA010000}"/>
    <cellStyle name="at 2 2 4 3 2 5" xfId="450" xr:uid="{00000000-0005-0000-0000-0000BB010000}"/>
    <cellStyle name="at 2 2 4 3 3" xfId="451" xr:uid="{00000000-0005-0000-0000-0000BC010000}"/>
    <cellStyle name="at 2 2 4 3 3 2" xfId="452" xr:uid="{00000000-0005-0000-0000-0000BD010000}"/>
    <cellStyle name="at 2 2 4 3 3 3" xfId="453" xr:uid="{00000000-0005-0000-0000-0000BE010000}"/>
    <cellStyle name="at 2 2 4 3 4" xfId="454" xr:uid="{00000000-0005-0000-0000-0000BF010000}"/>
    <cellStyle name="at 2 2 4 3 4 2" xfId="455" xr:uid="{00000000-0005-0000-0000-0000C0010000}"/>
    <cellStyle name="at 2 2 4 3 5" xfId="456" xr:uid="{00000000-0005-0000-0000-0000C1010000}"/>
    <cellStyle name="at 2 2 4 3 6" xfId="457" xr:uid="{00000000-0005-0000-0000-0000C2010000}"/>
    <cellStyle name="at 2 2 4 4" xfId="458" xr:uid="{00000000-0005-0000-0000-0000C3010000}"/>
    <cellStyle name="at 2 2 4 4 2" xfId="459" xr:uid="{00000000-0005-0000-0000-0000C4010000}"/>
    <cellStyle name="at 2 2 4 4 2 2" xfId="460" xr:uid="{00000000-0005-0000-0000-0000C5010000}"/>
    <cellStyle name="at 2 2 4 4 2 3" xfId="461" xr:uid="{00000000-0005-0000-0000-0000C6010000}"/>
    <cellStyle name="at 2 2 4 4 3" xfId="462" xr:uid="{00000000-0005-0000-0000-0000C7010000}"/>
    <cellStyle name="at 2 2 4 4 3 2" xfId="463" xr:uid="{00000000-0005-0000-0000-0000C8010000}"/>
    <cellStyle name="at 2 2 4 4 4" xfId="464" xr:uid="{00000000-0005-0000-0000-0000C9010000}"/>
    <cellStyle name="at 2 2 4 4 5" xfId="465" xr:uid="{00000000-0005-0000-0000-0000CA010000}"/>
    <cellStyle name="at 2 2 4 5" xfId="466" xr:uid="{00000000-0005-0000-0000-0000CB010000}"/>
    <cellStyle name="at 2 2 4 5 2" xfId="467" xr:uid="{00000000-0005-0000-0000-0000CC010000}"/>
    <cellStyle name="at 2 2 4 5 3" xfId="468" xr:uid="{00000000-0005-0000-0000-0000CD010000}"/>
    <cellStyle name="at 2 2 4 6" xfId="469" xr:uid="{00000000-0005-0000-0000-0000CE010000}"/>
    <cellStyle name="at 2 2 4 6 2" xfId="470" xr:uid="{00000000-0005-0000-0000-0000CF010000}"/>
    <cellStyle name="at 2 2 4 7" xfId="471" xr:uid="{00000000-0005-0000-0000-0000D0010000}"/>
    <cellStyle name="at 2 2 4 8" xfId="472" xr:uid="{00000000-0005-0000-0000-0000D1010000}"/>
    <cellStyle name="at 2 2 5" xfId="473" xr:uid="{00000000-0005-0000-0000-0000D2010000}"/>
    <cellStyle name="at 2 2 5 2" xfId="474" xr:uid="{00000000-0005-0000-0000-0000D3010000}"/>
    <cellStyle name="at 2 2 5 2 2" xfId="475" xr:uid="{00000000-0005-0000-0000-0000D4010000}"/>
    <cellStyle name="at 2 2 5 2 2 2" xfId="476" xr:uid="{00000000-0005-0000-0000-0000D5010000}"/>
    <cellStyle name="at 2 2 5 2 2 2 2" xfId="477" xr:uid="{00000000-0005-0000-0000-0000D6010000}"/>
    <cellStyle name="at 2 2 5 2 2 2 3" xfId="478" xr:uid="{00000000-0005-0000-0000-0000D7010000}"/>
    <cellStyle name="at 2 2 5 2 2 3" xfId="479" xr:uid="{00000000-0005-0000-0000-0000D8010000}"/>
    <cellStyle name="at 2 2 5 2 2 3 2" xfId="480" xr:uid="{00000000-0005-0000-0000-0000D9010000}"/>
    <cellStyle name="at 2 2 5 2 2 4" xfId="481" xr:uid="{00000000-0005-0000-0000-0000DA010000}"/>
    <cellStyle name="at 2 2 5 2 2 5" xfId="482" xr:uid="{00000000-0005-0000-0000-0000DB010000}"/>
    <cellStyle name="at 2 2 5 2 3" xfId="483" xr:uid="{00000000-0005-0000-0000-0000DC010000}"/>
    <cellStyle name="at 2 2 5 2 3 2" xfId="484" xr:uid="{00000000-0005-0000-0000-0000DD010000}"/>
    <cellStyle name="at 2 2 5 2 3 3" xfId="485" xr:uid="{00000000-0005-0000-0000-0000DE010000}"/>
    <cellStyle name="at 2 2 5 2 4" xfId="486" xr:uid="{00000000-0005-0000-0000-0000DF010000}"/>
    <cellStyle name="at 2 2 5 2 4 2" xfId="487" xr:uid="{00000000-0005-0000-0000-0000E0010000}"/>
    <cellStyle name="at 2 2 5 2 5" xfId="488" xr:uid="{00000000-0005-0000-0000-0000E1010000}"/>
    <cellStyle name="at 2 2 5 2 6" xfId="489" xr:uid="{00000000-0005-0000-0000-0000E2010000}"/>
    <cellStyle name="at 2 2 5 3" xfId="490" xr:uid="{00000000-0005-0000-0000-0000E3010000}"/>
    <cellStyle name="at 2 2 5 3 2" xfId="491" xr:uid="{00000000-0005-0000-0000-0000E4010000}"/>
    <cellStyle name="at 2 2 5 3 2 2" xfId="492" xr:uid="{00000000-0005-0000-0000-0000E5010000}"/>
    <cellStyle name="at 2 2 5 3 2 2 2" xfId="493" xr:uid="{00000000-0005-0000-0000-0000E6010000}"/>
    <cellStyle name="at 2 2 5 3 2 2 3" xfId="494" xr:uid="{00000000-0005-0000-0000-0000E7010000}"/>
    <cellStyle name="at 2 2 5 3 2 3" xfId="495" xr:uid="{00000000-0005-0000-0000-0000E8010000}"/>
    <cellStyle name="at 2 2 5 3 2 3 2" xfId="496" xr:uid="{00000000-0005-0000-0000-0000E9010000}"/>
    <cellStyle name="at 2 2 5 3 2 4" xfId="497" xr:uid="{00000000-0005-0000-0000-0000EA010000}"/>
    <cellStyle name="at 2 2 5 3 2 5" xfId="498" xr:uid="{00000000-0005-0000-0000-0000EB010000}"/>
    <cellStyle name="at 2 2 5 3 3" xfId="499" xr:uid="{00000000-0005-0000-0000-0000EC010000}"/>
    <cellStyle name="at 2 2 5 3 3 2" xfId="500" xr:uid="{00000000-0005-0000-0000-0000ED010000}"/>
    <cellStyle name="at 2 2 5 3 3 3" xfId="501" xr:uid="{00000000-0005-0000-0000-0000EE010000}"/>
    <cellStyle name="at 2 2 5 3 4" xfId="502" xr:uid="{00000000-0005-0000-0000-0000EF010000}"/>
    <cellStyle name="at 2 2 5 3 4 2" xfId="503" xr:uid="{00000000-0005-0000-0000-0000F0010000}"/>
    <cellStyle name="at 2 2 5 3 5" xfId="504" xr:uid="{00000000-0005-0000-0000-0000F1010000}"/>
    <cellStyle name="at 2 2 5 3 6" xfId="505" xr:uid="{00000000-0005-0000-0000-0000F2010000}"/>
    <cellStyle name="at 2 2 5 4" xfId="506" xr:uid="{00000000-0005-0000-0000-0000F3010000}"/>
    <cellStyle name="at 2 2 5 4 2" xfId="507" xr:uid="{00000000-0005-0000-0000-0000F4010000}"/>
    <cellStyle name="at 2 2 6" xfId="508" xr:uid="{00000000-0005-0000-0000-0000F5010000}"/>
    <cellStyle name="at 2 2 6 2" xfId="509" xr:uid="{00000000-0005-0000-0000-0000F6010000}"/>
    <cellStyle name="at 2 2 6 2 2" xfId="510" xr:uid="{00000000-0005-0000-0000-0000F7010000}"/>
    <cellStyle name="at 2 2 6 2 2 2" xfId="511" xr:uid="{00000000-0005-0000-0000-0000F8010000}"/>
    <cellStyle name="at 2 2 6 2 2 3" xfId="512" xr:uid="{00000000-0005-0000-0000-0000F9010000}"/>
    <cellStyle name="at 2 2 6 2 3" xfId="513" xr:uid="{00000000-0005-0000-0000-0000FA010000}"/>
    <cellStyle name="at 2 2 6 2 3 2" xfId="514" xr:uid="{00000000-0005-0000-0000-0000FB010000}"/>
    <cellStyle name="at 2 2 6 2 4" xfId="515" xr:uid="{00000000-0005-0000-0000-0000FC010000}"/>
    <cellStyle name="at 2 2 6 2 5" xfId="516" xr:uid="{00000000-0005-0000-0000-0000FD010000}"/>
    <cellStyle name="at 2 2 6 3" xfId="517" xr:uid="{00000000-0005-0000-0000-0000FE010000}"/>
    <cellStyle name="at 2 2 6 3 2" xfId="518" xr:uid="{00000000-0005-0000-0000-0000FF010000}"/>
    <cellStyle name="at 2 2 6 3 3" xfId="519" xr:uid="{00000000-0005-0000-0000-000000020000}"/>
    <cellStyle name="at 2 2 6 4" xfId="520" xr:uid="{00000000-0005-0000-0000-000001020000}"/>
    <cellStyle name="at 2 2 6 4 2" xfId="521" xr:uid="{00000000-0005-0000-0000-000002020000}"/>
    <cellStyle name="at 2 2 6 5" xfId="522" xr:uid="{00000000-0005-0000-0000-000003020000}"/>
    <cellStyle name="at 2 2 6 6" xfId="523" xr:uid="{00000000-0005-0000-0000-000004020000}"/>
    <cellStyle name="at 2 2 7" xfId="524" xr:uid="{00000000-0005-0000-0000-000005020000}"/>
    <cellStyle name="at 2 2 7 2" xfId="525" xr:uid="{00000000-0005-0000-0000-000006020000}"/>
    <cellStyle name="at 2 2 7 2 2" xfId="526" xr:uid="{00000000-0005-0000-0000-000007020000}"/>
    <cellStyle name="at 2 2 7 2 3" xfId="527" xr:uid="{00000000-0005-0000-0000-000008020000}"/>
    <cellStyle name="at 2 2 7 3" xfId="528" xr:uid="{00000000-0005-0000-0000-000009020000}"/>
    <cellStyle name="at 2 2 7 3 2" xfId="529" xr:uid="{00000000-0005-0000-0000-00000A020000}"/>
    <cellStyle name="at 2 2 7 4" xfId="530" xr:uid="{00000000-0005-0000-0000-00000B020000}"/>
    <cellStyle name="at 2 2 7 5" xfId="531" xr:uid="{00000000-0005-0000-0000-00000C020000}"/>
    <cellStyle name="at 2 2 8" xfId="532" xr:uid="{00000000-0005-0000-0000-00000D020000}"/>
    <cellStyle name="at 2 2 8 2" xfId="533" xr:uid="{00000000-0005-0000-0000-00000E020000}"/>
    <cellStyle name="at 2 2 8 3" xfId="534" xr:uid="{00000000-0005-0000-0000-00000F020000}"/>
    <cellStyle name="at 2 2 9" xfId="535" xr:uid="{00000000-0005-0000-0000-000010020000}"/>
    <cellStyle name="at 2 2 9 2" xfId="536" xr:uid="{00000000-0005-0000-0000-000011020000}"/>
    <cellStyle name="at 2 3" xfId="537" xr:uid="{00000000-0005-0000-0000-000012020000}"/>
    <cellStyle name="at 2 3 10" xfId="538" xr:uid="{00000000-0005-0000-0000-000013020000}"/>
    <cellStyle name="at 2 3 11" xfId="539" xr:uid="{00000000-0005-0000-0000-000014020000}"/>
    <cellStyle name="at 2 3 2" xfId="540" xr:uid="{00000000-0005-0000-0000-000015020000}"/>
    <cellStyle name="at 2 3 2 2" xfId="541" xr:uid="{00000000-0005-0000-0000-000016020000}"/>
    <cellStyle name="at 2 3 2 2 2" xfId="542" xr:uid="{00000000-0005-0000-0000-000017020000}"/>
    <cellStyle name="at 2 3 2 2 2 2" xfId="543" xr:uid="{00000000-0005-0000-0000-000018020000}"/>
    <cellStyle name="at 2 3 2 2 2 2 2" xfId="544" xr:uid="{00000000-0005-0000-0000-000019020000}"/>
    <cellStyle name="at 2 3 2 2 2 2 2 2" xfId="545" xr:uid="{00000000-0005-0000-0000-00001A020000}"/>
    <cellStyle name="at 2 3 2 2 2 2 2 3" xfId="546" xr:uid="{00000000-0005-0000-0000-00001B020000}"/>
    <cellStyle name="at 2 3 2 2 2 2 3" xfId="547" xr:uid="{00000000-0005-0000-0000-00001C020000}"/>
    <cellStyle name="at 2 3 2 2 2 2 3 2" xfId="548" xr:uid="{00000000-0005-0000-0000-00001D020000}"/>
    <cellStyle name="at 2 3 2 2 2 2 4" xfId="549" xr:uid="{00000000-0005-0000-0000-00001E020000}"/>
    <cellStyle name="at 2 3 2 2 2 2 5" xfId="550" xr:uid="{00000000-0005-0000-0000-00001F020000}"/>
    <cellStyle name="at 2 3 2 2 2 3" xfId="551" xr:uid="{00000000-0005-0000-0000-000020020000}"/>
    <cellStyle name="at 2 3 2 2 2 3 2" xfId="552" xr:uid="{00000000-0005-0000-0000-000021020000}"/>
    <cellStyle name="at 2 3 2 2 2 3 3" xfId="553" xr:uid="{00000000-0005-0000-0000-000022020000}"/>
    <cellStyle name="at 2 3 2 2 2 4" xfId="554" xr:uid="{00000000-0005-0000-0000-000023020000}"/>
    <cellStyle name="at 2 3 2 2 2 4 2" xfId="555" xr:uid="{00000000-0005-0000-0000-000024020000}"/>
    <cellStyle name="at 2 3 2 2 2 5" xfId="556" xr:uid="{00000000-0005-0000-0000-000025020000}"/>
    <cellStyle name="at 2 3 2 2 2 6" xfId="557" xr:uid="{00000000-0005-0000-0000-000026020000}"/>
    <cellStyle name="at 2 3 2 2 3" xfId="558" xr:uid="{00000000-0005-0000-0000-000027020000}"/>
    <cellStyle name="at 2 3 2 2 3 2" xfId="559" xr:uid="{00000000-0005-0000-0000-000028020000}"/>
    <cellStyle name="at 2 3 2 2 3 2 2" xfId="560" xr:uid="{00000000-0005-0000-0000-000029020000}"/>
    <cellStyle name="at 2 3 2 2 3 2 2 2" xfId="561" xr:uid="{00000000-0005-0000-0000-00002A020000}"/>
    <cellStyle name="at 2 3 2 2 3 2 2 3" xfId="562" xr:uid="{00000000-0005-0000-0000-00002B020000}"/>
    <cellStyle name="at 2 3 2 2 3 2 3" xfId="563" xr:uid="{00000000-0005-0000-0000-00002C020000}"/>
    <cellStyle name="at 2 3 2 2 3 2 3 2" xfId="564" xr:uid="{00000000-0005-0000-0000-00002D020000}"/>
    <cellStyle name="at 2 3 2 2 3 2 4" xfId="565" xr:uid="{00000000-0005-0000-0000-00002E020000}"/>
    <cellStyle name="at 2 3 2 2 3 2 5" xfId="566" xr:uid="{00000000-0005-0000-0000-00002F020000}"/>
    <cellStyle name="at 2 3 2 2 3 3" xfId="567" xr:uid="{00000000-0005-0000-0000-000030020000}"/>
    <cellStyle name="at 2 3 2 2 3 3 2" xfId="568" xr:uid="{00000000-0005-0000-0000-000031020000}"/>
    <cellStyle name="at 2 3 2 2 3 3 3" xfId="569" xr:uid="{00000000-0005-0000-0000-000032020000}"/>
    <cellStyle name="at 2 3 2 2 3 4" xfId="570" xr:uid="{00000000-0005-0000-0000-000033020000}"/>
    <cellStyle name="at 2 3 2 2 3 4 2" xfId="571" xr:uid="{00000000-0005-0000-0000-000034020000}"/>
    <cellStyle name="at 2 3 2 2 3 5" xfId="572" xr:uid="{00000000-0005-0000-0000-000035020000}"/>
    <cellStyle name="at 2 3 2 2 3 6" xfId="573" xr:uid="{00000000-0005-0000-0000-000036020000}"/>
    <cellStyle name="at 2 3 2 2 4" xfId="574" xr:uid="{00000000-0005-0000-0000-000037020000}"/>
    <cellStyle name="at 2 3 2 2 4 2" xfId="575" xr:uid="{00000000-0005-0000-0000-000038020000}"/>
    <cellStyle name="at 2 3 2 3" xfId="576" xr:uid="{00000000-0005-0000-0000-000039020000}"/>
    <cellStyle name="at 2 3 2 3 2" xfId="577" xr:uid="{00000000-0005-0000-0000-00003A020000}"/>
    <cellStyle name="at 2 3 2 3 2 2" xfId="578" xr:uid="{00000000-0005-0000-0000-00003B020000}"/>
    <cellStyle name="at 2 3 2 3 2 2 2" xfId="579" xr:uid="{00000000-0005-0000-0000-00003C020000}"/>
    <cellStyle name="at 2 3 2 3 2 2 3" xfId="580" xr:uid="{00000000-0005-0000-0000-00003D020000}"/>
    <cellStyle name="at 2 3 2 3 2 3" xfId="581" xr:uid="{00000000-0005-0000-0000-00003E020000}"/>
    <cellStyle name="at 2 3 2 3 2 3 2" xfId="582" xr:uid="{00000000-0005-0000-0000-00003F020000}"/>
    <cellStyle name="at 2 3 2 3 2 4" xfId="583" xr:uid="{00000000-0005-0000-0000-000040020000}"/>
    <cellStyle name="at 2 3 2 3 2 5" xfId="584" xr:uid="{00000000-0005-0000-0000-000041020000}"/>
    <cellStyle name="at 2 3 2 3 3" xfId="585" xr:uid="{00000000-0005-0000-0000-000042020000}"/>
    <cellStyle name="at 2 3 2 3 3 2" xfId="586" xr:uid="{00000000-0005-0000-0000-000043020000}"/>
    <cellStyle name="at 2 3 2 3 3 3" xfId="587" xr:uid="{00000000-0005-0000-0000-000044020000}"/>
    <cellStyle name="at 2 3 2 3 4" xfId="588" xr:uid="{00000000-0005-0000-0000-000045020000}"/>
    <cellStyle name="at 2 3 2 3 4 2" xfId="589" xr:uid="{00000000-0005-0000-0000-000046020000}"/>
    <cellStyle name="at 2 3 2 3 5" xfId="590" xr:uid="{00000000-0005-0000-0000-000047020000}"/>
    <cellStyle name="at 2 3 2 3 6" xfId="591" xr:uid="{00000000-0005-0000-0000-000048020000}"/>
    <cellStyle name="at 2 3 2 4" xfId="592" xr:uid="{00000000-0005-0000-0000-000049020000}"/>
    <cellStyle name="at 2 3 2 4 2" xfId="593" xr:uid="{00000000-0005-0000-0000-00004A020000}"/>
    <cellStyle name="at 2 3 2 4 2 2" xfId="594" xr:uid="{00000000-0005-0000-0000-00004B020000}"/>
    <cellStyle name="at 2 3 2 4 2 3" xfId="595" xr:uid="{00000000-0005-0000-0000-00004C020000}"/>
    <cellStyle name="at 2 3 2 4 3" xfId="596" xr:uid="{00000000-0005-0000-0000-00004D020000}"/>
    <cellStyle name="at 2 3 2 4 3 2" xfId="597" xr:uid="{00000000-0005-0000-0000-00004E020000}"/>
    <cellStyle name="at 2 3 2 4 4" xfId="598" xr:uid="{00000000-0005-0000-0000-00004F020000}"/>
    <cellStyle name="at 2 3 2 4 5" xfId="599" xr:uid="{00000000-0005-0000-0000-000050020000}"/>
    <cellStyle name="at 2 3 2 5" xfId="600" xr:uid="{00000000-0005-0000-0000-000051020000}"/>
    <cellStyle name="at 2 3 2 5 2" xfId="601" xr:uid="{00000000-0005-0000-0000-000052020000}"/>
    <cellStyle name="at 2 3 2 5 3" xfId="602" xr:uid="{00000000-0005-0000-0000-000053020000}"/>
    <cellStyle name="at 2 3 2 6" xfId="603" xr:uid="{00000000-0005-0000-0000-000054020000}"/>
    <cellStyle name="at 2 3 2 6 2" xfId="604" xr:uid="{00000000-0005-0000-0000-000055020000}"/>
    <cellStyle name="at 2 3 2 7" xfId="605" xr:uid="{00000000-0005-0000-0000-000056020000}"/>
    <cellStyle name="at 2 3 2 8" xfId="606" xr:uid="{00000000-0005-0000-0000-000057020000}"/>
    <cellStyle name="at 2 3 3" xfId="607" xr:uid="{00000000-0005-0000-0000-000058020000}"/>
    <cellStyle name="at 2 3 3 2" xfId="608" xr:uid="{00000000-0005-0000-0000-000059020000}"/>
    <cellStyle name="at 2 3 3 2 2" xfId="609" xr:uid="{00000000-0005-0000-0000-00005A020000}"/>
    <cellStyle name="at 2 3 3 2 2 2" xfId="610" xr:uid="{00000000-0005-0000-0000-00005B020000}"/>
    <cellStyle name="at 2 3 3 2 2 2 2" xfId="611" xr:uid="{00000000-0005-0000-0000-00005C020000}"/>
    <cellStyle name="at 2 3 3 2 2 2 2 2" xfId="612" xr:uid="{00000000-0005-0000-0000-00005D020000}"/>
    <cellStyle name="at 2 3 3 2 2 2 2 3" xfId="613" xr:uid="{00000000-0005-0000-0000-00005E020000}"/>
    <cellStyle name="at 2 3 3 2 2 2 3" xfId="614" xr:uid="{00000000-0005-0000-0000-00005F020000}"/>
    <cellStyle name="at 2 3 3 2 2 2 3 2" xfId="615" xr:uid="{00000000-0005-0000-0000-000060020000}"/>
    <cellStyle name="at 2 3 3 2 2 2 4" xfId="616" xr:uid="{00000000-0005-0000-0000-000061020000}"/>
    <cellStyle name="at 2 3 3 2 2 2 5" xfId="617" xr:uid="{00000000-0005-0000-0000-000062020000}"/>
    <cellStyle name="at 2 3 3 2 2 3" xfId="618" xr:uid="{00000000-0005-0000-0000-000063020000}"/>
    <cellStyle name="at 2 3 3 2 2 3 2" xfId="619" xr:uid="{00000000-0005-0000-0000-000064020000}"/>
    <cellStyle name="at 2 3 3 2 2 3 3" xfId="620" xr:uid="{00000000-0005-0000-0000-000065020000}"/>
    <cellStyle name="at 2 3 3 2 2 4" xfId="621" xr:uid="{00000000-0005-0000-0000-000066020000}"/>
    <cellStyle name="at 2 3 3 2 2 4 2" xfId="622" xr:uid="{00000000-0005-0000-0000-000067020000}"/>
    <cellStyle name="at 2 3 3 2 2 5" xfId="623" xr:uid="{00000000-0005-0000-0000-000068020000}"/>
    <cellStyle name="at 2 3 3 2 2 6" xfId="624" xr:uid="{00000000-0005-0000-0000-000069020000}"/>
    <cellStyle name="at 2 3 3 2 3" xfId="625" xr:uid="{00000000-0005-0000-0000-00006A020000}"/>
    <cellStyle name="at 2 3 3 2 3 2" xfId="626" xr:uid="{00000000-0005-0000-0000-00006B020000}"/>
    <cellStyle name="at 2 3 3 2 3 2 2" xfId="627" xr:uid="{00000000-0005-0000-0000-00006C020000}"/>
    <cellStyle name="at 2 3 3 2 3 2 2 2" xfId="628" xr:uid="{00000000-0005-0000-0000-00006D020000}"/>
    <cellStyle name="at 2 3 3 2 3 2 2 3" xfId="629" xr:uid="{00000000-0005-0000-0000-00006E020000}"/>
    <cellStyle name="at 2 3 3 2 3 2 3" xfId="630" xr:uid="{00000000-0005-0000-0000-00006F020000}"/>
    <cellStyle name="at 2 3 3 2 3 2 3 2" xfId="631" xr:uid="{00000000-0005-0000-0000-000070020000}"/>
    <cellStyle name="at 2 3 3 2 3 2 4" xfId="632" xr:uid="{00000000-0005-0000-0000-000071020000}"/>
    <cellStyle name="at 2 3 3 2 3 2 5" xfId="633" xr:uid="{00000000-0005-0000-0000-000072020000}"/>
    <cellStyle name="at 2 3 3 2 3 3" xfId="634" xr:uid="{00000000-0005-0000-0000-000073020000}"/>
    <cellStyle name="at 2 3 3 2 3 3 2" xfId="635" xr:uid="{00000000-0005-0000-0000-000074020000}"/>
    <cellStyle name="at 2 3 3 2 3 3 3" xfId="636" xr:uid="{00000000-0005-0000-0000-000075020000}"/>
    <cellStyle name="at 2 3 3 2 3 4" xfId="637" xr:uid="{00000000-0005-0000-0000-000076020000}"/>
    <cellStyle name="at 2 3 3 2 3 4 2" xfId="638" xr:uid="{00000000-0005-0000-0000-000077020000}"/>
    <cellStyle name="at 2 3 3 2 3 5" xfId="639" xr:uid="{00000000-0005-0000-0000-000078020000}"/>
    <cellStyle name="at 2 3 3 2 3 6" xfId="640" xr:uid="{00000000-0005-0000-0000-000079020000}"/>
    <cellStyle name="at 2 3 3 2 4" xfId="641" xr:uid="{00000000-0005-0000-0000-00007A020000}"/>
    <cellStyle name="at 2 3 3 2 4 2" xfId="642" xr:uid="{00000000-0005-0000-0000-00007B020000}"/>
    <cellStyle name="at 2 3 3 3" xfId="643" xr:uid="{00000000-0005-0000-0000-00007C020000}"/>
    <cellStyle name="at 2 3 3 3 2" xfId="644" xr:uid="{00000000-0005-0000-0000-00007D020000}"/>
    <cellStyle name="at 2 3 3 3 2 2" xfId="645" xr:uid="{00000000-0005-0000-0000-00007E020000}"/>
    <cellStyle name="at 2 3 3 3 2 2 2" xfId="646" xr:uid="{00000000-0005-0000-0000-00007F020000}"/>
    <cellStyle name="at 2 3 3 3 2 2 3" xfId="647" xr:uid="{00000000-0005-0000-0000-000080020000}"/>
    <cellStyle name="at 2 3 3 3 2 3" xfId="648" xr:uid="{00000000-0005-0000-0000-000081020000}"/>
    <cellStyle name="at 2 3 3 3 2 3 2" xfId="649" xr:uid="{00000000-0005-0000-0000-000082020000}"/>
    <cellStyle name="at 2 3 3 3 2 4" xfId="650" xr:uid="{00000000-0005-0000-0000-000083020000}"/>
    <cellStyle name="at 2 3 3 3 2 5" xfId="651" xr:uid="{00000000-0005-0000-0000-000084020000}"/>
    <cellStyle name="at 2 3 3 3 3" xfId="652" xr:uid="{00000000-0005-0000-0000-000085020000}"/>
    <cellStyle name="at 2 3 3 3 3 2" xfId="653" xr:uid="{00000000-0005-0000-0000-000086020000}"/>
    <cellStyle name="at 2 3 3 3 3 3" xfId="654" xr:uid="{00000000-0005-0000-0000-000087020000}"/>
    <cellStyle name="at 2 3 3 3 4" xfId="655" xr:uid="{00000000-0005-0000-0000-000088020000}"/>
    <cellStyle name="at 2 3 3 3 4 2" xfId="656" xr:uid="{00000000-0005-0000-0000-000089020000}"/>
    <cellStyle name="at 2 3 3 3 5" xfId="657" xr:uid="{00000000-0005-0000-0000-00008A020000}"/>
    <cellStyle name="at 2 3 3 3 6" xfId="658" xr:uid="{00000000-0005-0000-0000-00008B020000}"/>
    <cellStyle name="at 2 3 3 4" xfId="659" xr:uid="{00000000-0005-0000-0000-00008C020000}"/>
    <cellStyle name="at 2 3 3 4 2" xfId="660" xr:uid="{00000000-0005-0000-0000-00008D020000}"/>
    <cellStyle name="at 2 3 3 4 2 2" xfId="661" xr:uid="{00000000-0005-0000-0000-00008E020000}"/>
    <cellStyle name="at 2 3 3 4 2 3" xfId="662" xr:uid="{00000000-0005-0000-0000-00008F020000}"/>
    <cellStyle name="at 2 3 3 4 3" xfId="663" xr:uid="{00000000-0005-0000-0000-000090020000}"/>
    <cellStyle name="at 2 3 3 4 3 2" xfId="664" xr:uid="{00000000-0005-0000-0000-000091020000}"/>
    <cellStyle name="at 2 3 3 4 4" xfId="665" xr:uid="{00000000-0005-0000-0000-000092020000}"/>
    <cellStyle name="at 2 3 3 4 5" xfId="666" xr:uid="{00000000-0005-0000-0000-000093020000}"/>
    <cellStyle name="at 2 3 3 5" xfId="667" xr:uid="{00000000-0005-0000-0000-000094020000}"/>
    <cellStyle name="at 2 3 3 5 2" xfId="668" xr:uid="{00000000-0005-0000-0000-000095020000}"/>
    <cellStyle name="at 2 3 3 5 3" xfId="669" xr:uid="{00000000-0005-0000-0000-000096020000}"/>
    <cellStyle name="at 2 3 3 6" xfId="670" xr:uid="{00000000-0005-0000-0000-000097020000}"/>
    <cellStyle name="at 2 3 3 6 2" xfId="671" xr:uid="{00000000-0005-0000-0000-000098020000}"/>
    <cellStyle name="at 2 3 3 7" xfId="672" xr:uid="{00000000-0005-0000-0000-000099020000}"/>
    <cellStyle name="at 2 3 3 8" xfId="673" xr:uid="{00000000-0005-0000-0000-00009A020000}"/>
    <cellStyle name="at 2 3 4" xfId="674" xr:uid="{00000000-0005-0000-0000-00009B020000}"/>
    <cellStyle name="at 2 3 4 2" xfId="675" xr:uid="{00000000-0005-0000-0000-00009C020000}"/>
    <cellStyle name="at 2 3 4 2 2" xfId="676" xr:uid="{00000000-0005-0000-0000-00009D020000}"/>
    <cellStyle name="at 2 3 4 2 2 2" xfId="677" xr:uid="{00000000-0005-0000-0000-00009E020000}"/>
    <cellStyle name="at 2 3 4 2 2 2 2" xfId="678" xr:uid="{00000000-0005-0000-0000-00009F020000}"/>
    <cellStyle name="at 2 3 4 2 2 2 2 2" xfId="679" xr:uid="{00000000-0005-0000-0000-0000A0020000}"/>
    <cellStyle name="at 2 3 4 2 2 2 2 3" xfId="680" xr:uid="{00000000-0005-0000-0000-0000A1020000}"/>
    <cellStyle name="at 2 3 4 2 2 2 3" xfId="681" xr:uid="{00000000-0005-0000-0000-0000A2020000}"/>
    <cellStyle name="at 2 3 4 2 2 2 3 2" xfId="682" xr:uid="{00000000-0005-0000-0000-0000A3020000}"/>
    <cellStyle name="at 2 3 4 2 2 2 4" xfId="683" xr:uid="{00000000-0005-0000-0000-0000A4020000}"/>
    <cellStyle name="at 2 3 4 2 2 2 5" xfId="684" xr:uid="{00000000-0005-0000-0000-0000A5020000}"/>
    <cellStyle name="at 2 3 4 2 2 3" xfId="685" xr:uid="{00000000-0005-0000-0000-0000A6020000}"/>
    <cellStyle name="at 2 3 4 2 2 3 2" xfId="686" xr:uid="{00000000-0005-0000-0000-0000A7020000}"/>
    <cellStyle name="at 2 3 4 2 2 3 3" xfId="687" xr:uid="{00000000-0005-0000-0000-0000A8020000}"/>
    <cellStyle name="at 2 3 4 2 2 4" xfId="688" xr:uid="{00000000-0005-0000-0000-0000A9020000}"/>
    <cellStyle name="at 2 3 4 2 2 4 2" xfId="689" xr:uid="{00000000-0005-0000-0000-0000AA020000}"/>
    <cellStyle name="at 2 3 4 2 2 5" xfId="690" xr:uid="{00000000-0005-0000-0000-0000AB020000}"/>
    <cellStyle name="at 2 3 4 2 2 6" xfId="691" xr:uid="{00000000-0005-0000-0000-0000AC020000}"/>
    <cellStyle name="at 2 3 4 2 3" xfId="692" xr:uid="{00000000-0005-0000-0000-0000AD020000}"/>
    <cellStyle name="at 2 3 4 2 3 2" xfId="693" xr:uid="{00000000-0005-0000-0000-0000AE020000}"/>
    <cellStyle name="at 2 3 4 2 3 2 2" xfId="694" xr:uid="{00000000-0005-0000-0000-0000AF020000}"/>
    <cellStyle name="at 2 3 4 2 3 2 2 2" xfId="695" xr:uid="{00000000-0005-0000-0000-0000B0020000}"/>
    <cellStyle name="at 2 3 4 2 3 2 2 3" xfId="696" xr:uid="{00000000-0005-0000-0000-0000B1020000}"/>
    <cellStyle name="at 2 3 4 2 3 2 3" xfId="697" xr:uid="{00000000-0005-0000-0000-0000B2020000}"/>
    <cellStyle name="at 2 3 4 2 3 2 3 2" xfId="698" xr:uid="{00000000-0005-0000-0000-0000B3020000}"/>
    <cellStyle name="at 2 3 4 2 3 2 4" xfId="699" xr:uid="{00000000-0005-0000-0000-0000B4020000}"/>
    <cellStyle name="at 2 3 4 2 3 2 5" xfId="700" xr:uid="{00000000-0005-0000-0000-0000B5020000}"/>
    <cellStyle name="at 2 3 4 2 3 3" xfId="701" xr:uid="{00000000-0005-0000-0000-0000B6020000}"/>
    <cellStyle name="at 2 3 4 2 3 3 2" xfId="702" xr:uid="{00000000-0005-0000-0000-0000B7020000}"/>
    <cellStyle name="at 2 3 4 2 3 3 3" xfId="703" xr:uid="{00000000-0005-0000-0000-0000B8020000}"/>
    <cellStyle name="at 2 3 4 2 3 4" xfId="704" xr:uid="{00000000-0005-0000-0000-0000B9020000}"/>
    <cellStyle name="at 2 3 4 2 3 4 2" xfId="705" xr:uid="{00000000-0005-0000-0000-0000BA020000}"/>
    <cellStyle name="at 2 3 4 2 3 5" xfId="706" xr:uid="{00000000-0005-0000-0000-0000BB020000}"/>
    <cellStyle name="at 2 3 4 2 3 6" xfId="707" xr:uid="{00000000-0005-0000-0000-0000BC020000}"/>
    <cellStyle name="at 2 3 4 2 4" xfId="708" xr:uid="{00000000-0005-0000-0000-0000BD020000}"/>
    <cellStyle name="at 2 3 4 2 4 2" xfId="709" xr:uid="{00000000-0005-0000-0000-0000BE020000}"/>
    <cellStyle name="at 2 3 4 3" xfId="710" xr:uid="{00000000-0005-0000-0000-0000BF020000}"/>
    <cellStyle name="at 2 3 4 3 2" xfId="711" xr:uid="{00000000-0005-0000-0000-0000C0020000}"/>
    <cellStyle name="at 2 3 4 3 2 2" xfId="712" xr:uid="{00000000-0005-0000-0000-0000C1020000}"/>
    <cellStyle name="at 2 3 4 3 2 2 2" xfId="713" xr:uid="{00000000-0005-0000-0000-0000C2020000}"/>
    <cellStyle name="at 2 3 4 3 2 2 3" xfId="714" xr:uid="{00000000-0005-0000-0000-0000C3020000}"/>
    <cellStyle name="at 2 3 4 3 2 3" xfId="715" xr:uid="{00000000-0005-0000-0000-0000C4020000}"/>
    <cellStyle name="at 2 3 4 3 2 3 2" xfId="716" xr:uid="{00000000-0005-0000-0000-0000C5020000}"/>
    <cellStyle name="at 2 3 4 3 2 4" xfId="717" xr:uid="{00000000-0005-0000-0000-0000C6020000}"/>
    <cellStyle name="at 2 3 4 3 2 5" xfId="718" xr:uid="{00000000-0005-0000-0000-0000C7020000}"/>
    <cellStyle name="at 2 3 4 3 3" xfId="719" xr:uid="{00000000-0005-0000-0000-0000C8020000}"/>
    <cellStyle name="at 2 3 4 3 3 2" xfId="720" xr:uid="{00000000-0005-0000-0000-0000C9020000}"/>
    <cellStyle name="at 2 3 4 3 3 3" xfId="721" xr:uid="{00000000-0005-0000-0000-0000CA020000}"/>
    <cellStyle name="at 2 3 4 3 4" xfId="722" xr:uid="{00000000-0005-0000-0000-0000CB020000}"/>
    <cellStyle name="at 2 3 4 3 4 2" xfId="723" xr:uid="{00000000-0005-0000-0000-0000CC020000}"/>
    <cellStyle name="at 2 3 4 3 5" xfId="724" xr:uid="{00000000-0005-0000-0000-0000CD020000}"/>
    <cellStyle name="at 2 3 4 3 6" xfId="725" xr:uid="{00000000-0005-0000-0000-0000CE020000}"/>
    <cellStyle name="at 2 3 4 4" xfId="726" xr:uid="{00000000-0005-0000-0000-0000CF020000}"/>
    <cellStyle name="at 2 3 4 4 2" xfId="727" xr:uid="{00000000-0005-0000-0000-0000D0020000}"/>
    <cellStyle name="at 2 3 4 4 2 2" xfId="728" xr:uid="{00000000-0005-0000-0000-0000D1020000}"/>
    <cellStyle name="at 2 3 4 4 2 3" xfId="729" xr:uid="{00000000-0005-0000-0000-0000D2020000}"/>
    <cellStyle name="at 2 3 4 4 3" xfId="730" xr:uid="{00000000-0005-0000-0000-0000D3020000}"/>
    <cellStyle name="at 2 3 4 4 3 2" xfId="731" xr:uid="{00000000-0005-0000-0000-0000D4020000}"/>
    <cellStyle name="at 2 3 4 4 4" xfId="732" xr:uid="{00000000-0005-0000-0000-0000D5020000}"/>
    <cellStyle name="at 2 3 4 4 5" xfId="733" xr:uid="{00000000-0005-0000-0000-0000D6020000}"/>
    <cellStyle name="at 2 3 4 5" xfId="734" xr:uid="{00000000-0005-0000-0000-0000D7020000}"/>
    <cellStyle name="at 2 3 4 5 2" xfId="735" xr:uid="{00000000-0005-0000-0000-0000D8020000}"/>
    <cellStyle name="at 2 3 4 5 3" xfId="736" xr:uid="{00000000-0005-0000-0000-0000D9020000}"/>
    <cellStyle name="at 2 3 4 6" xfId="737" xr:uid="{00000000-0005-0000-0000-0000DA020000}"/>
    <cellStyle name="at 2 3 4 6 2" xfId="738" xr:uid="{00000000-0005-0000-0000-0000DB020000}"/>
    <cellStyle name="at 2 3 4 7" xfId="739" xr:uid="{00000000-0005-0000-0000-0000DC020000}"/>
    <cellStyle name="at 2 3 4 8" xfId="740" xr:uid="{00000000-0005-0000-0000-0000DD020000}"/>
    <cellStyle name="at 2 3 5" xfId="741" xr:uid="{00000000-0005-0000-0000-0000DE020000}"/>
    <cellStyle name="at 2 3 5 2" xfId="742" xr:uid="{00000000-0005-0000-0000-0000DF020000}"/>
    <cellStyle name="at 2 3 5 2 2" xfId="743" xr:uid="{00000000-0005-0000-0000-0000E0020000}"/>
    <cellStyle name="at 2 3 5 2 2 2" xfId="744" xr:uid="{00000000-0005-0000-0000-0000E1020000}"/>
    <cellStyle name="at 2 3 5 2 2 2 2" xfId="745" xr:uid="{00000000-0005-0000-0000-0000E2020000}"/>
    <cellStyle name="at 2 3 5 2 2 2 3" xfId="746" xr:uid="{00000000-0005-0000-0000-0000E3020000}"/>
    <cellStyle name="at 2 3 5 2 2 3" xfId="747" xr:uid="{00000000-0005-0000-0000-0000E4020000}"/>
    <cellStyle name="at 2 3 5 2 2 3 2" xfId="748" xr:uid="{00000000-0005-0000-0000-0000E5020000}"/>
    <cellStyle name="at 2 3 5 2 2 4" xfId="749" xr:uid="{00000000-0005-0000-0000-0000E6020000}"/>
    <cellStyle name="at 2 3 5 2 2 5" xfId="750" xr:uid="{00000000-0005-0000-0000-0000E7020000}"/>
    <cellStyle name="at 2 3 5 2 3" xfId="751" xr:uid="{00000000-0005-0000-0000-0000E8020000}"/>
    <cellStyle name="at 2 3 5 2 3 2" xfId="752" xr:uid="{00000000-0005-0000-0000-0000E9020000}"/>
    <cellStyle name="at 2 3 5 2 3 3" xfId="753" xr:uid="{00000000-0005-0000-0000-0000EA020000}"/>
    <cellStyle name="at 2 3 5 2 4" xfId="754" xr:uid="{00000000-0005-0000-0000-0000EB020000}"/>
    <cellStyle name="at 2 3 5 2 4 2" xfId="755" xr:uid="{00000000-0005-0000-0000-0000EC020000}"/>
    <cellStyle name="at 2 3 5 2 5" xfId="756" xr:uid="{00000000-0005-0000-0000-0000ED020000}"/>
    <cellStyle name="at 2 3 5 2 6" xfId="757" xr:uid="{00000000-0005-0000-0000-0000EE020000}"/>
    <cellStyle name="at 2 3 5 3" xfId="758" xr:uid="{00000000-0005-0000-0000-0000EF020000}"/>
    <cellStyle name="at 2 3 5 3 2" xfId="759" xr:uid="{00000000-0005-0000-0000-0000F0020000}"/>
    <cellStyle name="at 2 3 5 3 2 2" xfId="760" xr:uid="{00000000-0005-0000-0000-0000F1020000}"/>
    <cellStyle name="at 2 3 5 3 2 2 2" xfId="761" xr:uid="{00000000-0005-0000-0000-0000F2020000}"/>
    <cellStyle name="at 2 3 5 3 2 2 3" xfId="762" xr:uid="{00000000-0005-0000-0000-0000F3020000}"/>
    <cellStyle name="at 2 3 5 3 2 3" xfId="763" xr:uid="{00000000-0005-0000-0000-0000F4020000}"/>
    <cellStyle name="at 2 3 5 3 2 3 2" xfId="764" xr:uid="{00000000-0005-0000-0000-0000F5020000}"/>
    <cellStyle name="at 2 3 5 3 2 4" xfId="765" xr:uid="{00000000-0005-0000-0000-0000F6020000}"/>
    <cellStyle name="at 2 3 5 3 2 5" xfId="766" xr:uid="{00000000-0005-0000-0000-0000F7020000}"/>
    <cellStyle name="at 2 3 5 3 3" xfId="767" xr:uid="{00000000-0005-0000-0000-0000F8020000}"/>
    <cellStyle name="at 2 3 5 3 3 2" xfId="768" xr:uid="{00000000-0005-0000-0000-0000F9020000}"/>
    <cellStyle name="at 2 3 5 3 3 3" xfId="769" xr:uid="{00000000-0005-0000-0000-0000FA020000}"/>
    <cellStyle name="at 2 3 5 3 4" xfId="770" xr:uid="{00000000-0005-0000-0000-0000FB020000}"/>
    <cellStyle name="at 2 3 5 3 4 2" xfId="771" xr:uid="{00000000-0005-0000-0000-0000FC020000}"/>
    <cellStyle name="at 2 3 5 3 5" xfId="772" xr:uid="{00000000-0005-0000-0000-0000FD020000}"/>
    <cellStyle name="at 2 3 5 3 6" xfId="773" xr:uid="{00000000-0005-0000-0000-0000FE020000}"/>
    <cellStyle name="at 2 3 5 4" xfId="774" xr:uid="{00000000-0005-0000-0000-0000FF020000}"/>
    <cellStyle name="at 2 3 5 4 2" xfId="775" xr:uid="{00000000-0005-0000-0000-000000030000}"/>
    <cellStyle name="at 2 3 6" xfId="776" xr:uid="{00000000-0005-0000-0000-000001030000}"/>
    <cellStyle name="at 2 3 6 2" xfId="777" xr:uid="{00000000-0005-0000-0000-000002030000}"/>
    <cellStyle name="at 2 3 6 2 2" xfId="778" xr:uid="{00000000-0005-0000-0000-000003030000}"/>
    <cellStyle name="at 2 3 6 2 2 2" xfId="779" xr:uid="{00000000-0005-0000-0000-000004030000}"/>
    <cellStyle name="at 2 3 6 2 2 3" xfId="780" xr:uid="{00000000-0005-0000-0000-000005030000}"/>
    <cellStyle name="at 2 3 6 2 3" xfId="781" xr:uid="{00000000-0005-0000-0000-000006030000}"/>
    <cellStyle name="at 2 3 6 2 3 2" xfId="782" xr:uid="{00000000-0005-0000-0000-000007030000}"/>
    <cellStyle name="at 2 3 6 2 4" xfId="783" xr:uid="{00000000-0005-0000-0000-000008030000}"/>
    <cellStyle name="at 2 3 6 2 5" xfId="784" xr:uid="{00000000-0005-0000-0000-000009030000}"/>
    <cellStyle name="at 2 3 6 3" xfId="785" xr:uid="{00000000-0005-0000-0000-00000A030000}"/>
    <cellStyle name="at 2 3 6 3 2" xfId="786" xr:uid="{00000000-0005-0000-0000-00000B030000}"/>
    <cellStyle name="at 2 3 6 3 3" xfId="787" xr:uid="{00000000-0005-0000-0000-00000C030000}"/>
    <cellStyle name="at 2 3 6 4" xfId="788" xr:uid="{00000000-0005-0000-0000-00000D030000}"/>
    <cellStyle name="at 2 3 6 4 2" xfId="789" xr:uid="{00000000-0005-0000-0000-00000E030000}"/>
    <cellStyle name="at 2 3 6 5" xfId="790" xr:uid="{00000000-0005-0000-0000-00000F030000}"/>
    <cellStyle name="at 2 3 6 6" xfId="791" xr:uid="{00000000-0005-0000-0000-000010030000}"/>
    <cellStyle name="at 2 3 7" xfId="792" xr:uid="{00000000-0005-0000-0000-000011030000}"/>
    <cellStyle name="at 2 3 7 2" xfId="793" xr:uid="{00000000-0005-0000-0000-000012030000}"/>
    <cellStyle name="at 2 3 7 2 2" xfId="794" xr:uid="{00000000-0005-0000-0000-000013030000}"/>
    <cellStyle name="at 2 3 7 2 3" xfId="795" xr:uid="{00000000-0005-0000-0000-000014030000}"/>
    <cellStyle name="at 2 3 7 3" xfId="796" xr:uid="{00000000-0005-0000-0000-000015030000}"/>
    <cellStyle name="at 2 3 7 3 2" xfId="797" xr:uid="{00000000-0005-0000-0000-000016030000}"/>
    <cellStyle name="at 2 3 7 4" xfId="798" xr:uid="{00000000-0005-0000-0000-000017030000}"/>
    <cellStyle name="at 2 3 7 5" xfId="799" xr:uid="{00000000-0005-0000-0000-000018030000}"/>
    <cellStyle name="at 2 3 8" xfId="800" xr:uid="{00000000-0005-0000-0000-000019030000}"/>
    <cellStyle name="at 2 3 8 2" xfId="801" xr:uid="{00000000-0005-0000-0000-00001A030000}"/>
    <cellStyle name="at 2 3 8 3" xfId="802" xr:uid="{00000000-0005-0000-0000-00001B030000}"/>
    <cellStyle name="at 2 3 9" xfId="803" xr:uid="{00000000-0005-0000-0000-00001C030000}"/>
    <cellStyle name="at 2 3 9 2" xfId="804" xr:uid="{00000000-0005-0000-0000-00001D030000}"/>
    <cellStyle name="at 2 4" xfId="805" xr:uid="{00000000-0005-0000-0000-00001E030000}"/>
    <cellStyle name="at 2 4 2" xfId="806" xr:uid="{00000000-0005-0000-0000-00001F030000}"/>
    <cellStyle name="at 2 4 2 2" xfId="807" xr:uid="{00000000-0005-0000-0000-000020030000}"/>
    <cellStyle name="at 2 4 2 2 2" xfId="808" xr:uid="{00000000-0005-0000-0000-000021030000}"/>
    <cellStyle name="at 2 4 2 2 2 2" xfId="809" xr:uid="{00000000-0005-0000-0000-000022030000}"/>
    <cellStyle name="at 2 4 2 2 2 2 2" xfId="810" xr:uid="{00000000-0005-0000-0000-000023030000}"/>
    <cellStyle name="at 2 4 2 2 2 2 3" xfId="811" xr:uid="{00000000-0005-0000-0000-000024030000}"/>
    <cellStyle name="at 2 4 2 2 2 3" xfId="812" xr:uid="{00000000-0005-0000-0000-000025030000}"/>
    <cellStyle name="at 2 4 2 2 2 3 2" xfId="813" xr:uid="{00000000-0005-0000-0000-000026030000}"/>
    <cellStyle name="at 2 4 2 2 2 4" xfId="814" xr:uid="{00000000-0005-0000-0000-000027030000}"/>
    <cellStyle name="at 2 4 2 2 2 5" xfId="815" xr:uid="{00000000-0005-0000-0000-000028030000}"/>
    <cellStyle name="at 2 4 2 2 3" xfId="816" xr:uid="{00000000-0005-0000-0000-000029030000}"/>
    <cellStyle name="at 2 4 2 2 3 2" xfId="817" xr:uid="{00000000-0005-0000-0000-00002A030000}"/>
    <cellStyle name="at 2 4 2 2 3 3" xfId="818" xr:uid="{00000000-0005-0000-0000-00002B030000}"/>
    <cellStyle name="at 2 4 2 2 4" xfId="819" xr:uid="{00000000-0005-0000-0000-00002C030000}"/>
    <cellStyle name="at 2 4 2 2 4 2" xfId="820" xr:uid="{00000000-0005-0000-0000-00002D030000}"/>
    <cellStyle name="at 2 4 2 2 5" xfId="821" xr:uid="{00000000-0005-0000-0000-00002E030000}"/>
    <cellStyle name="at 2 4 2 2 6" xfId="822" xr:uid="{00000000-0005-0000-0000-00002F030000}"/>
    <cellStyle name="at 2 4 2 3" xfId="823" xr:uid="{00000000-0005-0000-0000-000030030000}"/>
    <cellStyle name="at 2 4 2 3 2" xfId="824" xr:uid="{00000000-0005-0000-0000-000031030000}"/>
    <cellStyle name="at 2 4 2 3 2 2" xfId="825" xr:uid="{00000000-0005-0000-0000-000032030000}"/>
    <cellStyle name="at 2 4 2 3 2 2 2" xfId="826" xr:uid="{00000000-0005-0000-0000-000033030000}"/>
    <cellStyle name="at 2 4 2 3 2 2 3" xfId="827" xr:uid="{00000000-0005-0000-0000-000034030000}"/>
    <cellStyle name="at 2 4 2 3 2 3" xfId="828" xr:uid="{00000000-0005-0000-0000-000035030000}"/>
    <cellStyle name="at 2 4 2 3 2 3 2" xfId="829" xr:uid="{00000000-0005-0000-0000-000036030000}"/>
    <cellStyle name="at 2 4 2 3 2 4" xfId="830" xr:uid="{00000000-0005-0000-0000-000037030000}"/>
    <cellStyle name="at 2 4 2 3 2 5" xfId="831" xr:uid="{00000000-0005-0000-0000-000038030000}"/>
    <cellStyle name="at 2 4 2 3 3" xfId="832" xr:uid="{00000000-0005-0000-0000-000039030000}"/>
    <cellStyle name="at 2 4 2 3 3 2" xfId="833" xr:uid="{00000000-0005-0000-0000-00003A030000}"/>
    <cellStyle name="at 2 4 2 3 3 3" xfId="834" xr:uid="{00000000-0005-0000-0000-00003B030000}"/>
    <cellStyle name="at 2 4 2 3 4" xfId="835" xr:uid="{00000000-0005-0000-0000-00003C030000}"/>
    <cellStyle name="at 2 4 2 3 4 2" xfId="836" xr:uid="{00000000-0005-0000-0000-00003D030000}"/>
    <cellStyle name="at 2 4 2 3 5" xfId="837" xr:uid="{00000000-0005-0000-0000-00003E030000}"/>
    <cellStyle name="at 2 4 2 3 6" xfId="838" xr:uid="{00000000-0005-0000-0000-00003F030000}"/>
    <cellStyle name="at 2 4 2 4" xfId="839" xr:uid="{00000000-0005-0000-0000-000040030000}"/>
    <cellStyle name="at 2 4 2 4 2" xfId="840" xr:uid="{00000000-0005-0000-0000-000041030000}"/>
    <cellStyle name="at 2 4 3" xfId="841" xr:uid="{00000000-0005-0000-0000-000042030000}"/>
    <cellStyle name="at 2 4 3 2" xfId="842" xr:uid="{00000000-0005-0000-0000-000043030000}"/>
    <cellStyle name="at 2 4 3 2 2" xfId="843" xr:uid="{00000000-0005-0000-0000-000044030000}"/>
    <cellStyle name="at 2 4 3 2 2 2" xfId="844" xr:uid="{00000000-0005-0000-0000-000045030000}"/>
    <cellStyle name="at 2 4 3 2 2 3" xfId="845" xr:uid="{00000000-0005-0000-0000-000046030000}"/>
    <cellStyle name="at 2 4 3 2 3" xfId="846" xr:uid="{00000000-0005-0000-0000-000047030000}"/>
    <cellStyle name="at 2 4 3 2 3 2" xfId="847" xr:uid="{00000000-0005-0000-0000-000048030000}"/>
    <cellStyle name="at 2 4 3 2 4" xfId="848" xr:uid="{00000000-0005-0000-0000-000049030000}"/>
    <cellStyle name="at 2 4 3 2 5" xfId="849" xr:uid="{00000000-0005-0000-0000-00004A030000}"/>
    <cellStyle name="at 2 4 3 3" xfId="850" xr:uid="{00000000-0005-0000-0000-00004B030000}"/>
    <cellStyle name="at 2 4 3 3 2" xfId="851" xr:uid="{00000000-0005-0000-0000-00004C030000}"/>
    <cellStyle name="at 2 4 3 3 3" xfId="852" xr:uid="{00000000-0005-0000-0000-00004D030000}"/>
    <cellStyle name="at 2 4 3 4" xfId="853" xr:uid="{00000000-0005-0000-0000-00004E030000}"/>
    <cellStyle name="at 2 4 3 4 2" xfId="854" xr:uid="{00000000-0005-0000-0000-00004F030000}"/>
    <cellStyle name="at 2 4 3 5" xfId="855" xr:uid="{00000000-0005-0000-0000-000050030000}"/>
    <cellStyle name="at 2 4 3 6" xfId="856" xr:uid="{00000000-0005-0000-0000-000051030000}"/>
    <cellStyle name="at 2 4 4" xfId="857" xr:uid="{00000000-0005-0000-0000-000052030000}"/>
    <cellStyle name="at 2 4 4 2" xfId="858" xr:uid="{00000000-0005-0000-0000-000053030000}"/>
    <cellStyle name="at 2 4 4 2 2" xfId="859" xr:uid="{00000000-0005-0000-0000-000054030000}"/>
    <cellStyle name="at 2 4 4 2 3" xfId="860" xr:uid="{00000000-0005-0000-0000-000055030000}"/>
    <cellStyle name="at 2 4 4 3" xfId="861" xr:uid="{00000000-0005-0000-0000-000056030000}"/>
    <cellStyle name="at 2 4 4 3 2" xfId="862" xr:uid="{00000000-0005-0000-0000-000057030000}"/>
    <cellStyle name="at 2 4 4 4" xfId="863" xr:uid="{00000000-0005-0000-0000-000058030000}"/>
    <cellStyle name="at 2 4 4 5" xfId="864" xr:uid="{00000000-0005-0000-0000-000059030000}"/>
    <cellStyle name="at 2 4 5" xfId="865" xr:uid="{00000000-0005-0000-0000-00005A030000}"/>
    <cellStyle name="at 2 4 5 2" xfId="866" xr:uid="{00000000-0005-0000-0000-00005B030000}"/>
    <cellStyle name="at 2 4 5 3" xfId="867" xr:uid="{00000000-0005-0000-0000-00005C030000}"/>
    <cellStyle name="at 2 4 6" xfId="868" xr:uid="{00000000-0005-0000-0000-00005D030000}"/>
    <cellStyle name="at 2 4 6 2" xfId="869" xr:uid="{00000000-0005-0000-0000-00005E030000}"/>
    <cellStyle name="at 2 4 7" xfId="870" xr:uid="{00000000-0005-0000-0000-00005F030000}"/>
    <cellStyle name="at 2 4 8" xfId="871" xr:uid="{00000000-0005-0000-0000-000060030000}"/>
    <cellStyle name="at 2 5" xfId="872" xr:uid="{00000000-0005-0000-0000-000061030000}"/>
    <cellStyle name="at 2 5 2" xfId="873" xr:uid="{00000000-0005-0000-0000-000062030000}"/>
    <cellStyle name="at 2 5 2 2" xfId="874" xr:uid="{00000000-0005-0000-0000-000063030000}"/>
    <cellStyle name="at 2 5 2 2 2" xfId="875" xr:uid="{00000000-0005-0000-0000-000064030000}"/>
    <cellStyle name="at 2 5 2 2 2 2" xfId="876" xr:uid="{00000000-0005-0000-0000-000065030000}"/>
    <cellStyle name="at 2 5 2 2 2 2 2" xfId="877" xr:uid="{00000000-0005-0000-0000-000066030000}"/>
    <cellStyle name="at 2 5 2 2 2 2 3" xfId="878" xr:uid="{00000000-0005-0000-0000-000067030000}"/>
    <cellStyle name="at 2 5 2 2 2 3" xfId="879" xr:uid="{00000000-0005-0000-0000-000068030000}"/>
    <cellStyle name="at 2 5 2 2 2 3 2" xfId="880" xr:uid="{00000000-0005-0000-0000-000069030000}"/>
    <cellStyle name="at 2 5 2 2 2 4" xfId="881" xr:uid="{00000000-0005-0000-0000-00006A030000}"/>
    <cellStyle name="at 2 5 2 2 2 5" xfId="882" xr:uid="{00000000-0005-0000-0000-00006B030000}"/>
    <cellStyle name="at 2 5 2 2 3" xfId="883" xr:uid="{00000000-0005-0000-0000-00006C030000}"/>
    <cellStyle name="at 2 5 2 2 3 2" xfId="884" xr:uid="{00000000-0005-0000-0000-00006D030000}"/>
    <cellStyle name="at 2 5 2 2 3 3" xfId="885" xr:uid="{00000000-0005-0000-0000-00006E030000}"/>
    <cellStyle name="at 2 5 2 2 4" xfId="886" xr:uid="{00000000-0005-0000-0000-00006F030000}"/>
    <cellStyle name="at 2 5 2 2 4 2" xfId="887" xr:uid="{00000000-0005-0000-0000-000070030000}"/>
    <cellStyle name="at 2 5 2 2 5" xfId="888" xr:uid="{00000000-0005-0000-0000-000071030000}"/>
    <cellStyle name="at 2 5 2 2 6" xfId="889" xr:uid="{00000000-0005-0000-0000-000072030000}"/>
    <cellStyle name="at 2 5 2 3" xfId="890" xr:uid="{00000000-0005-0000-0000-000073030000}"/>
    <cellStyle name="at 2 5 2 3 2" xfId="891" xr:uid="{00000000-0005-0000-0000-000074030000}"/>
    <cellStyle name="at 2 5 2 3 2 2" xfId="892" xr:uid="{00000000-0005-0000-0000-000075030000}"/>
    <cellStyle name="at 2 5 2 3 2 2 2" xfId="893" xr:uid="{00000000-0005-0000-0000-000076030000}"/>
    <cellStyle name="at 2 5 2 3 2 2 3" xfId="894" xr:uid="{00000000-0005-0000-0000-000077030000}"/>
    <cellStyle name="at 2 5 2 3 2 3" xfId="895" xr:uid="{00000000-0005-0000-0000-000078030000}"/>
    <cellStyle name="at 2 5 2 3 2 3 2" xfId="896" xr:uid="{00000000-0005-0000-0000-000079030000}"/>
    <cellStyle name="at 2 5 2 3 2 4" xfId="897" xr:uid="{00000000-0005-0000-0000-00007A030000}"/>
    <cellStyle name="at 2 5 2 3 2 5" xfId="898" xr:uid="{00000000-0005-0000-0000-00007B030000}"/>
    <cellStyle name="at 2 5 2 3 3" xfId="899" xr:uid="{00000000-0005-0000-0000-00007C030000}"/>
    <cellStyle name="at 2 5 2 3 3 2" xfId="900" xr:uid="{00000000-0005-0000-0000-00007D030000}"/>
    <cellStyle name="at 2 5 2 3 3 3" xfId="901" xr:uid="{00000000-0005-0000-0000-00007E030000}"/>
    <cellStyle name="at 2 5 2 3 4" xfId="902" xr:uid="{00000000-0005-0000-0000-00007F030000}"/>
    <cellStyle name="at 2 5 2 3 4 2" xfId="903" xr:uid="{00000000-0005-0000-0000-000080030000}"/>
    <cellStyle name="at 2 5 2 3 5" xfId="904" xr:uid="{00000000-0005-0000-0000-000081030000}"/>
    <cellStyle name="at 2 5 2 3 6" xfId="905" xr:uid="{00000000-0005-0000-0000-000082030000}"/>
    <cellStyle name="at 2 5 2 4" xfId="906" xr:uid="{00000000-0005-0000-0000-000083030000}"/>
    <cellStyle name="at 2 5 2 4 2" xfId="907" xr:uid="{00000000-0005-0000-0000-000084030000}"/>
    <cellStyle name="at 2 5 3" xfId="908" xr:uid="{00000000-0005-0000-0000-000085030000}"/>
    <cellStyle name="at 2 5 3 2" xfId="909" xr:uid="{00000000-0005-0000-0000-000086030000}"/>
    <cellStyle name="at 2 5 3 2 2" xfId="910" xr:uid="{00000000-0005-0000-0000-000087030000}"/>
    <cellStyle name="at 2 5 3 2 2 2" xfId="911" xr:uid="{00000000-0005-0000-0000-000088030000}"/>
    <cellStyle name="at 2 5 3 2 2 3" xfId="912" xr:uid="{00000000-0005-0000-0000-000089030000}"/>
    <cellStyle name="at 2 5 3 2 3" xfId="913" xr:uid="{00000000-0005-0000-0000-00008A030000}"/>
    <cellStyle name="at 2 5 3 2 3 2" xfId="914" xr:uid="{00000000-0005-0000-0000-00008B030000}"/>
    <cellStyle name="at 2 5 3 2 4" xfId="915" xr:uid="{00000000-0005-0000-0000-00008C030000}"/>
    <cellStyle name="at 2 5 3 2 5" xfId="916" xr:uid="{00000000-0005-0000-0000-00008D030000}"/>
    <cellStyle name="at 2 5 3 3" xfId="917" xr:uid="{00000000-0005-0000-0000-00008E030000}"/>
    <cellStyle name="at 2 5 3 3 2" xfId="918" xr:uid="{00000000-0005-0000-0000-00008F030000}"/>
    <cellStyle name="at 2 5 3 3 3" xfId="919" xr:uid="{00000000-0005-0000-0000-000090030000}"/>
    <cellStyle name="at 2 5 3 4" xfId="920" xr:uid="{00000000-0005-0000-0000-000091030000}"/>
    <cellStyle name="at 2 5 3 4 2" xfId="921" xr:uid="{00000000-0005-0000-0000-000092030000}"/>
    <cellStyle name="at 2 5 3 5" xfId="922" xr:uid="{00000000-0005-0000-0000-000093030000}"/>
    <cellStyle name="at 2 5 3 6" xfId="923" xr:uid="{00000000-0005-0000-0000-000094030000}"/>
    <cellStyle name="at 2 5 4" xfId="924" xr:uid="{00000000-0005-0000-0000-000095030000}"/>
    <cellStyle name="at 2 5 4 2" xfId="925" xr:uid="{00000000-0005-0000-0000-000096030000}"/>
    <cellStyle name="at 2 5 4 2 2" xfId="926" xr:uid="{00000000-0005-0000-0000-000097030000}"/>
    <cellStyle name="at 2 5 4 2 3" xfId="927" xr:uid="{00000000-0005-0000-0000-000098030000}"/>
    <cellStyle name="at 2 5 4 3" xfId="928" xr:uid="{00000000-0005-0000-0000-000099030000}"/>
    <cellStyle name="at 2 5 4 3 2" xfId="929" xr:uid="{00000000-0005-0000-0000-00009A030000}"/>
    <cellStyle name="at 2 5 4 4" xfId="930" xr:uid="{00000000-0005-0000-0000-00009B030000}"/>
    <cellStyle name="at 2 5 4 5" xfId="931" xr:uid="{00000000-0005-0000-0000-00009C030000}"/>
    <cellStyle name="at 2 5 5" xfId="932" xr:uid="{00000000-0005-0000-0000-00009D030000}"/>
    <cellStyle name="at 2 5 5 2" xfId="933" xr:uid="{00000000-0005-0000-0000-00009E030000}"/>
    <cellStyle name="at 2 5 5 3" xfId="934" xr:uid="{00000000-0005-0000-0000-00009F030000}"/>
    <cellStyle name="at 2 5 6" xfId="935" xr:uid="{00000000-0005-0000-0000-0000A0030000}"/>
    <cellStyle name="at 2 5 6 2" xfId="936" xr:uid="{00000000-0005-0000-0000-0000A1030000}"/>
    <cellStyle name="at 2 5 7" xfId="937" xr:uid="{00000000-0005-0000-0000-0000A2030000}"/>
    <cellStyle name="at 2 5 8" xfId="938" xr:uid="{00000000-0005-0000-0000-0000A3030000}"/>
    <cellStyle name="at 2 6" xfId="939" xr:uid="{00000000-0005-0000-0000-0000A4030000}"/>
    <cellStyle name="at 2 6 2" xfId="940" xr:uid="{00000000-0005-0000-0000-0000A5030000}"/>
    <cellStyle name="at 2 6 2 2" xfId="941" xr:uid="{00000000-0005-0000-0000-0000A6030000}"/>
    <cellStyle name="at 2 6 2 2 2" xfId="942" xr:uid="{00000000-0005-0000-0000-0000A7030000}"/>
    <cellStyle name="at 2 6 2 2 2 2" xfId="943" xr:uid="{00000000-0005-0000-0000-0000A8030000}"/>
    <cellStyle name="at 2 6 2 2 2 2 2" xfId="944" xr:uid="{00000000-0005-0000-0000-0000A9030000}"/>
    <cellStyle name="at 2 6 2 2 2 2 3" xfId="945" xr:uid="{00000000-0005-0000-0000-0000AA030000}"/>
    <cellStyle name="at 2 6 2 2 2 3" xfId="946" xr:uid="{00000000-0005-0000-0000-0000AB030000}"/>
    <cellStyle name="at 2 6 2 2 2 3 2" xfId="947" xr:uid="{00000000-0005-0000-0000-0000AC030000}"/>
    <cellStyle name="at 2 6 2 2 2 4" xfId="948" xr:uid="{00000000-0005-0000-0000-0000AD030000}"/>
    <cellStyle name="at 2 6 2 2 2 5" xfId="949" xr:uid="{00000000-0005-0000-0000-0000AE030000}"/>
    <cellStyle name="at 2 6 2 2 3" xfId="950" xr:uid="{00000000-0005-0000-0000-0000AF030000}"/>
    <cellStyle name="at 2 6 2 2 3 2" xfId="951" xr:uid="{00000000-0005-0000-0000-0000B0030000}"/>
    <cellStyle name="at 2 6 2 2 3 3" xfId="952" xr:uid="{00000000-0005-0000-0000-0000B1030000}"/>
    <cellStyle name="at 2 6 2 2 4" xfId="953" xr:uid="{00000000-0005-0000-0000-0000B2030000}"/>
    <cellStyle name="at 2 6 2 2 4 2" xfId="954" xr:uid="{00000000-0005-0000-0000-0000B3030000}"/>
    <cellStyle name="at 2 6 2 2 5" xfId="955" xr:uid="{00000000-0005-0000-0000-0000B4030000}"/>
    <cellStyle name="at 2 6 2 2 6" xfId="956" xr:uid="{00000000-0005-0000-0000-0000B5030000}"/>
    <cellStyle name="at 2 6 2 3" xfId="957" xr:uid="{00000000-0005-0000-0000-0000B6030000}"/>
    <cellStyle name="at 2 6 2 3 2" xfId="958" xr:uid="{00000000-0005-0000-0000-0000B7030000}"/>
    <cellStyle name="at 2 6 2 3 2 2" xfId="959" xr:uid="{00000000-0005-0000-0000-0000B8030000}"/>
    <cellStyle name="at 2 6 2 3 2 2 2" xfId="960" xr:uid="{00000000-0005-0000-0000-0000B9030000}"/>
    <cellStyle name="at 2 6 2 3 2 2 3" xfId="961" xr:uid="{00000000-0005-0000-0000-0000BA030000}"/>
    <cellStyle name="at 2 6 2 3 2 3" xfId="962" xr:uid="{00000000-0005-0000-0000-0000BB030000}"/>
    <cellStyle name="at 2 6 2 3 2 3 2" xfId="963" xr:uid="{00000000-0005-0000-0000-0000BC030000}"/>
    <cellStyle name="at 2 6 2 3 2 4" xfId="964" xr:uid="{00000000-0005-0000-0000-0000BD030000}"/>
    <cellStyle name="at 2 6 2 3 2 5" xfId="965" xr:uid="{00000000-0005-0000-0000-0000BE030000}"/>
    <cellStyle name="at 2 6 2 3 3" xfId="966" xr:uid="{00000000-0005-0000-0000-0000BF030000}"/>
    <cellStyle name="at 2 6 2 3 3 2" xfId="967" xr:uid="{00000000-0005-0000-0000-0000C0030000}"/>
    <cellStyle name="at 2 6 2 3 3 3" xfId="968" xr:uid="{00000000-0005-0000-0000-0000C1030000}"/>
    <cellStyle name="at 2 6 2 3 4" xfId="969" xr:uid="{00000000-0005-0000-0000-0000C2030000}"/>
    <cellStyle name="at 2 6 2 3 4 2" xfId="970" xr:uid="{00000000-0005-0000-0000-0000C3030000}"/>
    <cellStyle name="at 2 6 2 3 5" xfId="971" xr:uid="{00000000-0005-0000-0000-0000C4030000}"/>
    <cellStyle name="at 2 6 2 3 6" xfId="972" xr:uid="{00000000-0005-0000-0000-0000C5030000}"/>
    <cellStyle name="at 2 6 2 4" xfId="973" xr:uid="{00000000-0005-0000-0000-0000C6030000}"/>
    <cellStyle name="at 2 6 2 4 2" xfId="974" xr:uid="{00000000-0005-0000-0000-0000C7030000}"/>
    <cellStyle name="at 2 6 3" xfId="975" xr:uid="{00000000-0005-0000-0000-0000C8030000}"/>
    <cellStyle name="at 2 6 3 2" xfId="976" xr:uid="{00000000-0005-0000-0000-0000C9030000}"/>
    <cellStyle name="at 2 6 3 2 2" xfId="977" xr:uid="{00000000-0005-0000-0000-0000CA030000}"/>
    <cellStyle name="at 2 6 3 2 2 2" xfId="978" xr:uid="{00000000-0005-0000-0000-0000CB030000}"/>
    <cellStyle name="at 2 6 3 2 2 3" xfId="979" xr:uid="{00000000-0005-0000-0000-0000CC030000}"/>
    <cellStyle name="at 2 6 3 2 3" xfId="980" xr:uid="{00000000-0005-0000-0000-0000CD030000}"/>
    <cellStyle name="at 2 6 3 2 3 2" xfId="981" xr:uid="{00000000-0005-0000-0000-0000CE030000}"/>
    <cellStyle name="at 2 6 3 2 4" xfId="982" xr:uid="{00000000-0005-0000-0000-0000CF030000}"/>
    <cellStyle name="at 2 6 3 2 5" xfId="983" xr:uid="{00000000-0005-0000-0000-0000D0030000}"/>
    <cellStyle name="at 2 6 3 3" xfId="984" xr:uid="{00000000-0005-0000-0000-0000D1030000}"/>
    <cellStyle name="at 2 6 3 3 2" xfId="985" xr:uid="{00000000-0005-0000-0000-0000D2030000}"/>
    <cellStyle name="at 2 6 3 3 3" xfId="986" xr:uid="{00000000-0005-0000-0000-0000D3030000}"/>
    <cellStyle name="at 2 6 3 4" xfId="987" xr:uid="{00000000-0005-0000-0000-0000D4030000}"/>
    <cellStyle name="at 2 6 3 4 2" xfId="988" xr:uid="{00000000-0005-0000-0000-0000D5030000}"/>
    <cellStyle name="at 2 6 3 5" xfId="989" xr:uid="{00000000-0005-0000-0000-0000D6030000}"/>
    <cellStyle name="at 2 6 3 6" xfId="990" xr:uid="{00000000-0005-0000-0000-0000D7030000}"/>
    <cellStyle name="at 2 6 4" xfId="991" xr:uid="{00000000-0005-0000-0000-0000D8030000}"/>
    <cellStyle name="at 2 6 4 2" xfId="992" xr:uid="{00000000-0005-0000-0000-0000D9030000}"/>
    <cellStyle name="at 2 6 4 2 2" xfId="993" xr:uid="{00000000-0005-0000-0000-0000DA030000}"/>
    <cellStyle name="at 2 6 4 2 3" xfId="994" xr:uid="{00000000-0005-0000-0000-0000DB030000}"/>
    <cellStyle name="at 2 6 4 3" xfId="995" xr:uid="{00000000-0005-0000-0000-0000DC030000}"/>
    <cellStyle name="at 2 6 4 3 2" xfId="996" xr:uid="{00000000-0005-0000-0000-0000DD030000}"/>
    <cellStyle name="at 2 6 4 4" xfId="997" xr:uid="{00000000-0005-0000-0000-0000DE030000}"/>
    <cellStyle name="at 2 6 4 5" xfId="998" xr:uid="{00000000-0005-0000-0000-0000DF030000}"/>
    <cellStyle name="at 2 6 5" xfId="999" xr:uid="{00000000-0005-0000-0000-0000E0030000}"/>
    <cellStyle name="at 2 6 5 2" xfId="1000" xr:uid="{00000000-0005-0000-0000-0000E1030000}"/>
    <cellStyle name="at 2 6 5 3" xfId="1001" xr:uid="{00000000-0005-0000-0000-0000E2030000}"/>
    <cellStyle name="at 2 6 6" xfId="1002" xr:uid="{00000000-0005-0000-0000-0000E3030000}"/>
    <cellStyle name="at 2 6 6 2" xfId="1003" xr:uid="{00000000-0005-0000-0000-0000E4030000}"/>
    <cellStyle name="at 2 6 7" xfId="1004" xr:uid="{00000000-0005-0000-0000-0000E5030000}"/>
    <cellStyle name="at 2 6 8" xfId="1005" xr:uid="{00000000-0005-0000-0000-0000E6030000}"/>
    <cellStyle name="at 2 7" xfId="1006" xr:uid="{00000000-0005-0000-0000-0000E7030000}"/>
    <cellStyle name="at 2 7 2" xfId="1007" xr:uid="{00000000-0005-0000-0000-0000E8030000}"/>
    <cellStyle name="at 2 7 2 2" xfId="1008" xr:uid="{00000000-0005-0000-0000-0000E9030000}"/>
    <cellStyle name="at 2 7 2 2 2" xfId="1009" xr:uid="{00000000-0005-0000-0000-0000EA030000}"/>
    <cellStyle name="at 2 7 2 2 2 2" xfId="1010" xr:uid="{00000000-0005-0000-0000-0000EB030000}"/>
    <cellStyle name="at 2 7 2 2 2 3" xfId="1011" xr:uid="{00000000-0005-0000-0000-0000EC030000}"/>
    <cellStyle name="at 2 7 2 2 3" xfId="1012" xr:uid="{00000000-0005-0000-0000-0000ED030000}"/>
    <cellStyle name="at 2 7 2 2 3 2" xfId="1013" xr:uid="{00000000-0005-0000-0000-0000EE030000}"/>
    <cellStyle name="at 2 7 2 2 4" xfId="1014" xr:uid="{00000000-0005-0000-0000-0000EF030000}"/>
    <cellStyle name="at 2 7 2 2 5" xfId="1015" xr:uid="{00000000-0005-0000-0000-0000F0030000}"/>
    <cellStyle name="at 2 7 2 3" xfId="1016" xr:uid="{00000000-0005-0000-0000-0000F1030000}"/>
    <cellStyle name="at 2 7 2 3 2" xfId="1017" xr:uid="{00000000-0005-0000-0000-0000F2030000}"/>
    <cellStyle name="at 2 7 2 3 3" xfId="1018" xr:uid="{00000000-0005-0000-0000-0000F3030000}"/>
    <cellStyle name="at 2 7 2 4" xfId="1019" xr:uid="{00000000-0005-0000-0000-0000F4030000}"/>
    <cellStyle name="at 2 7 2 4 2" xfId="1020" xr:uid="{00000000-0005-0000-0000-0000F5030000}"/>
    <cellStyle name="at 2 7 2 5" xfId="1021" xr:uid="{00000000-0005-0000-0000-0000F6030000}"/>
    <cellStyle name="at 2 7 2 6" xfId="1022" xr:uid="{00000000-0005-0000-0000-0000F7030000}"/>
    <cellStyle name="at 2 7 3" xfId="1023" xr:uid="{00000000-0005-0000-0000-0000F8030000}"/>
    <cellStyle name="at 2 7 3 2" xfId="1024" xr:uid="{00000000-0005-0000-0000-0000F9030000}"/>
    <cellStyle name="at 2 7 3 2 2" xfId="1025" xr:uid="{00000000-0005-0000-0000-0000FA030000}"/>
    <cellStyle name="at 2 7 3 2 2 2" xfId="1026" xr:uid="{00000000-0005-0000-0000-0000FB030000}"/>
    <cellStyle name="at 2 7 3 2 2 3" xfId="1027" xr:uid="{00000000-0005-0000-0000-0000FC030000}"/>
    <cellStyle name="at 2 7 3 2 3" xfId="1028" xr:uid="{00000000-0005-0000-0000-0000FD030000}"/>
    <cellStyle name="at 2 7 3 2 3 2" xfId="1029" xr:uid="{00000000-0005-0000-0000-0000FE030000}"/>
    <cellStyle name="at 2 7 3 2 4" xfId="1030" xr:uid="{00000000-0005-0000-0000-0000FF030000}"/>
    <cellStyle name="at 2 7 3 2 5" xfId="1031" xr:uid="{00000000-0005-0000-0000-000000040000}"/>
    <cellStyle name="at 2 7 3 3" xfId="1032" xr:uid="{00000000-0005-0000-0000-000001040000}"/>
    <cellStyle name="at 2 7 3 3 2" xfId="1033" xr:uid="{00000000-0005-0000-0000-000002040000}"/>
    <cellStyle name="at 2 7 3 3 3" xfId="1034" xr:uid="{00000000-0005-0000-0000-000003040000}"/>
    <cellStyle name="at 2 7 3 4" xfId="1035" xr:uid="{00000000-0005-0000-0000-000004040000}"/>
    <cellStyle name="at 2 7 3 4 2" xfId="1036" xr:uid="{00000000-0005-0000-0000-000005040000}"/>
    <cellStyle name="at 2 7 3 5" xfId="1037" xr:uid="{00000000-0005-0000-0000-000006040000}"/>
    <cellStyle name="at 2 7 3 6" xfId="1038" xr:uid="{00000000-0005-0000-0000-000007040000}"/>
    <cellStyle name="at 2 7 4" xfId="1039" xr:uid="{00000000-0005-0000-0000-000008040000}"/>
    <cellStyle name="at 2 7 4 2" xfId="1040" xr:uid="{00000000-0005-0000-0000-000009040000}"/>
    <cellStyle name="at 2 8" xfId="1041" xr:uid="{00000000-0005-0000-0000-00000A040000}"/>
    <cellStyle name="at 2 8 2" xfId="1042" xr:uid="{00000000-0005-0000-0000-00000B040000}"/>
    <cellStyle name="at 2 8 2 2" xfId="1043" xr:uid="{00000000-0005-0000-0000-00000C040000}"/>
    <cellStyle name="at 2 8 2 2 2" xfId="1044" xr:uid="{00000000-0005-0000-0000-00000D040000}"/>
    <cellStyle name="at 2 8 2 2 3" xfId="1045" xr:uid="{00000000-0005-0000-0000-00000E040000}"/>
    <cellStyle name="at 2 8 2 3" xfId="1046" xr:uid="{00000000-0005-0000-0000-00000F040000}"/>
    <cellStyle name="at 2 8 2 3 2" xfId="1047" xr:uid="{00000000-0005-0000-0000-000010040000}"/>
    <cellStyle name="at 2 8 2 4" xfId="1048" xr:uid="{00000000-0005-0000-0000-000011040000}"/>
    <cellStyle name="at 2 8 2 5" xfId="1049" xr:uid="{00000000-0005-0000-0000-000012040000}"/>
    <cellStyle name="at 2 8 3" xfId="1050" xr:uid="{00000000-0005-0000-0000-000013040000}"/>
    <cellStyle name="at 2 8 3 2" xfId="1051" xr:uid="{00000000-0005-0000-0000-000014040000}"/>
    <cellStyle name="at 2 8 3 3" xfId="1052" xr:uid="{00000000-0005-0000-0000-000015040000}"/>
    <cellStyle name="at 2 8 4" xfId="1053" xr:uid="{00000000-0005-0000-0000-000016040000}"/>
    <cellStyle name="at 2 8 4 2" xfId="1054" xr:uid="{00000000-0005-0000-0000-000017040000}"/>
    <cellStyle name="at 2 8 5" xfId="1055" xr:uid="{00000000-0005-0000-0000-000018040000}"/>
    <cellStyle name="at 2 8 6" xfId="1056" xr:uid="{00000000-0005-0000-0000-000019040000}"/>
    <cellStyle name="at 2 9" xfId="1057" xr:uid="{00000000-0005-0000-0000-00001A040000}"/>
    <cellStyle name="at 2 9 2" xfId="1058" xr:uid="{00000000-0005-0000-0000-00001B040000}"/>
    <cellStyle name="at 2 9 2 2" xfId="1059" xr:uid="{00000000-0005-0000-0000-00001C040000}"/>
    <cellStyle name="at 2 9 2 3" xfId="1060" xr:uid="{00000000-0005-0000-0000-00001D040000}"/>
    <cellStyle name="at 2 9 3" xfId="1061" xr:uid="{00000000-0005-0000-0000-00001E040000}"/>
    <cellStyle name="at 2 9 3 2" xfId="1062" xr:uid="{00000000-0005-0000-0000-00001F040000}"/>
    <cellStyle name="at 2 9 4" xfId="1063" xr:uid="{00000000-0005-0000-0000-000020040000}"/>
    <cellStyle name="at 2 9 5" xfId="1064" xr:uid="{00000000-0005-0000-0000-000021040000}"/>
    <cellStyle name="at 3" xfId="1065" xr:uid="{00000000-0005-0000-0000-000022040000}"/>
    <cellStyle name="at 3 10" xfId="1066" xr:uid="{00000000-0005-0000-0000-000023040000}"/>
    <cellStyle name="at 3 11" xfId="1067" xr:uid="{00000000-0005-0000-0000-000024040000}"/>
    <cellStyle name="at 3 2" xfId="1068" xr:uid="{00000000-0005-0000-0000-000025040000}"/>
    <cellStyle name="at 3 2 2" xfId="1069" xr:uid="{00000000-0005-0000-0000-000026040000}"/>
    <cellStyle name="at 3 2 2 2" xfId="1070" xr:uid="{00000000-0005-0000-0000-000027040000}"/>
    <cellStyle name="at 3 2 2 2 2" xfId="1071" xr:uid="{00000000-0005-0000-0000-000028040000}"/>
    <cellStyle name="at 3 2 2 2 2 2" xfId="1072" xr:uid="{00000000-0005-0000-0000-000029040000}"/>
    <cellStyle name="at 3 2 2 2 2 2 2" xfId="1073" xr:uid="{00000000-0005-0000-0000-00002A040000}"/>
    <cellStyle name="at 3 2 2 2 2 2 3" xfId="1074" xr:uid="{00000000-0005-0000-0000-00002B040000}"/>
    <cellStyle name="at 3 2 2 2 2 3" xfId="1075" xr:uid="{00000000-0005-0000-0000-00002C040000}"/>
    <cellStyle name="at 3 2 2 2 2 3 2" xfId="1076" xr:uid="{00000000-0005-0000-0000-00002D040000}"/>
    <cellStyle name="at 3 2 2 2 2 4" xfId="1077" xr:uid="{00000000-0005-0000-0000-00002E040000}"/>
    <cellStyle name="at 3 2 2 2 2 5" xfId="1078" xr:uid="{00000000-0005-0000-0000-00002F040000}"/>
    <cellStyle name="at 3 2 2 2 3" xfId="1079" xr:uid="{00000000-0005-0000-0000-000030040000}"/>
    <cellStyle name="at 3 2 2 2 3 2" xfId="1080" xr:uid="{00000000-0005-0000-0000-000031040000}"/>
    <cellStyle name="at 3 2 2 2 3 3" xfId="1081" xr:uid="{00000000-0005-0000-0000-000032040000}"/>
    <cellStyle name="at 3 2 2 2 4" xfId="1082" xr:uid="{00000000-0005-0000-0000-000033040000}"/>
    <cellStyle name="at 3 2 2 2 4 2" xfId="1083" xr:uid="{00000000-0005-0000-0000-000034040000}"/>
    <cellStyle name="at 3 2 2 2 5" xfId="1084" xr:uid="{00000000-0005-0000-0000-000035040000}"/>
    <cellStyle name="at 3 2 2 2 6" xfId="1085" xr:uid="{00000000-0005-0000-0000-000036040000}"/>
    <cellStyle name="at 3 2 2 3" xfId="1086" xr:uid="{00000000-0005-0000-0000-000037040000}"/>
    <cellStyle name="at 3 2 2 3 2" xfId="1087" xr:uid="{00000000-0005-0000-0000-000038040000}"/>
    <cellStyle name="at 3 2 2 3 2 2" xfId="1088" xr:uid="{00000000-0005-0000-0000-000039040000}"/>
    <cellStyle name="at 3 2 2 3 2 2 2" xfId="1089" xr:uid="{00000000-0005-0000-0000-00003A040000}"/>
    <cellStyle name="at 3 2 2 3 2 2 3" xfId="1090" xr:uid="{00000000-0005-0000-0000-00003B040000}"/>
    <cellStyle name="at 3 2 2 3 2 3" xfId="1091" xr:uid="{00000000-0005-0000-0000-00003C040000}"/>
    <cellStyle name="at 3 2 2 3 2 3 2" xfId="1092" xr:uid="{00000000-0005-0000-0000-00003D040000}"/>
    <cellStyle name="at 3 2 2 3 2 4" xfId="1093" xr:uid="{00000000-0005-0000-0000-00003E040000}"/>
    <cellStyle name="at 3 2 2 3 2 5" xfId="1094" xr:uid="{00000000-0005-0000-0000-00003F040000}"/>
    <cellStyle name="at 3 2 2 3 3" xfId="1095" xr:uid="{00000000-0005-0000-0000-000040040000}"/>
    <cellStyle name="at 3 2 2 3 3 2" xfId="1096" xr:uid="{00000000-0005-0000-0000-000041040000}"/>
    <cellStyle name="at 3 2 2 3 3 3" xfId="1097" xr:uid="{00000000-0005-0000-0000-000042040000}"/>
    <cellStyle name="at 3 2 2 3 4" xfId="1098" xr:uid="{00000000-0005-0000-0000-000043040000}"/>
    <cellStyle name="at 3 2 2 3 4 2" xfId="1099" xr:uid="{00000000-0005-0000-0000-000044040000}"/>
    <cellStyle name="at 3 2 2 3 5" xfId="1100" xr:uid="{00000000-0005-0000-0000-000045040000}"/>
    <cellStyle name="at 3 2 2 3 6" xfId="1101" xr:uid="{00000000-0005-0000-0000-000046040000}"/>
    <cellStyle name="at 3 2 2 4" xfId="1102" xr:uid="{00000000-0005-0000-0000-000047040000}"/>
    <cellStyle name="at 3 2 2 4 2" xfId="1103" xr:uid="{00000000-0005-0000-0000-000048040000}"/>
    <cellStyle name="at 3 2 3" xfId="1104" xr:uid="{00000000-0005-0000-0000-000049040000}"/>
    <cellStyle name="at 3 2 3 2" xfId="1105" xr:uid="{00000000-0005-0000-0000-00004A040000}"/>
    <cellStyle name="at 3 2 3 2 2" xfId="1106" xr:uid="{00000000-0005-0000-0000-00004B040000}"/>
    <cellStyle name="at 3 2 3 2 2 2" xfId="1107" xr:uid="{00000000-0005-0000-0000-00004C040000}"/>
    <cellStyle name="at 3 2 3 2 2 3" xfId="1108" xr:uid="{00000000-0005-0000-0000-00004D040000}"/>
    <cellStyle name="at 3 2 3 2 3" xfId="1109" xr:uid="{00000000-0005-0000-0000-00004E040000}"/>
    <cellStyle name="at 3 2 3 2 3 2" xfId="1110" xr:uid="{00000000-0005-0000-0000-00004F040000}"/>
    <cellStyle name="at 3 2 3 2 4" xfId="1111" xr:uid="{00000000-0005-0000-0000-000050040000}"/>
    <cellStyle name="at 3 2 3 2 5" xfId="1112" xr:uid="{00000000-0005-0000-0000-000051040000}"/>
    <cellStyle name="at 3 2 3 3" xfId="1113" xr:uid="{00000000-0005-0000-0000-000052040000}"/>
    <cellStyle name="at 3 2 3 3 2" xfId="1114" xr:uid="{00000000-0005-0000-0000-000053040000}"/>
    <cellStyle name="at 3 2 3 3 3" xfId="1115" xr:uid="{00000000-0005-0000-0000-000054040000}"/>
    <cellStyle name="at 3 2 3 4" xfId="1116" xr:uid="{00000000-0005-0000-0000-000055040000}"/>
    <cellStyle name="at 3 2 3 4 2" xfId="1117" xr:uid="{00000000-0005-0000-0000-000056040000}"/>
    <cellStyle name="at 3 2 3 5" xfId="1118" xr:uid="{00000000-0005-0000-0000-000057040000}"/>
    <cellStyle name="at 3 2 3 6" xfId="1119" xr:uid="{00000000-0005-0000-0000-000058040000}"/>
    <cellStyle name="at 3 2 4" xfId="1120" xr:uid="{00000000-0005-0000-0000-000059040000}"/>
    <cellStyle name="at 3 2 4 2" xfId="1121" xr:uid="{00000000-0005-0000-0000-00005A040000}"/>
    <cellStyle name="at 3 2 4 2 2" xfId="1122" xr:uid="{00000000-0005-0000-0000-00005B040000}"/>
    <cellStyle name="at 3 2 4 2 3" xfId="1123" xr:uid="{00000000-0005-0000-0000-00005C040000}"/>
    <cellStyle name="at 3 2 4 3" xfId="1124" xr:uid="{00000000-0005-0000-0000-00005D040000}"/>
    <cellStyle name="at 3 2 4 3 2" xfId="1125" xr:uid="{00000000-0005-0000-0000-00005E040000}"/>
    <cellStyle name="at 3 2 4 4" xfId="1126" xr:uid="{00000000-0005-0000-0000-00005F040000}"/>
    <cellStyle name="at 3 2 4 5" xfId="1127" xr:uid="{00000000-0005-0000-0000-000060040000}"/>
    <cellStyle name="at 3 2 5" xfId="1128" xr:uid="{00000000-0005-0000-0000-000061040000}"/>
    <cellStyle name="at 3 2 5 2" xfId="1129" xr:uid="{00000000-0005-0000-0000-000062040000}"/>
    <cellStyle name="at 3 2 5 3" xfId="1130" xr:uid="{00000000-0005-0000-0000-000063040000}"/>
    <cellStyle name="at 3 2 6" xfId="1131" xr:uid="{00000000-0005-0000-0000-000064040000}"/>
    <cellStyle name="at 3 2 6 2" xfId="1132" xr:uid="{00000000-0005-0000-0000-000065040000}"/>
    <cellStyle name="at 3 2 7" xfId="1133" xr:uid="{00000000-0005-0000-0000-000066040000}"/>
    <cellStyle name="at 3 2 8" xfId="1134" xr:uid="{00000000-0005-0000-0000-000067040000}"/>
    <cellStyle name="at 3 3" xfId="1135" xr:uid="{00000000-0005-0000-0000-000068040000}"/>
    <cellStyle name="at 3 3 2" xfId="1136" xr:uid="{00000000-0005-0000-0000-000069040000}"/>
    <cellStyle name="at 3 3 2 2" xfId="1137" xr:uid="{00000000-0005-0000-0000-00006A040000}"/>
    <cellStyle name="at 3 3 2 2 2" xfId="1138" xr:uid="{00000000-0005-0000-0000-00006B040000}"/>
    <cellStyle name="at 3 3 2 2 2 2" xfId="1139" xr:uid="{00000000-0005-0000-0000-00006C040000}"/>
    <cellStyle name="at 3 3 2 2 2 2 2" xfId="1140" xr:uid="{00000000-0005-0000-0000-00006D040000}"/>
    <cellStyle name="at 3 3 2 2 2 2 3" xfId="1141" xr:uid="{00000000-0005-0000-0000-00006E040000}"/>
    <cellStyle name="at 3 3 2 2 2 3" xfId="1142" xr:uid="{00000000-0005-0000-0000-00006F040000}"/>
    <cellStyle name="at 3 3 2 2 2 3 2" xfId="1143" xr:uid="{00000000-0005-0000-0000-000070040000}"/>
    <cellStyle name="at 3 3 2 2 2 4" xfId="1144" xr:uid="{00000000-0005-0000-0000-000071040000}"/>
    <cellStyle name="at 3 3 2 2 2 5" xfId="1145" xr:uid="{00000000-0005-0000-0000-000072040000}"/>
    <cellStyle name="at 3 3 2 2 3" xfId="1146" xr:uid="{00000000-0005-0000-0000-000073040000}"/>
    <cellStyle name="at 3 3 2 2 3 2" xfId="1147" xr:uid="{00000000-0005-0000-0000-000074040000}"/>
    <cellStyle name="at 3 3 2 2 3 3" xfId="1148" xr:uid="{00000000-0005-0000-0000-000075040000}"/>
    <cellStyle name="at 3 3 2 2 4" xfId="1149" xr:uid="{00000000-0005-0000-0000-000076040000}"/>
    <cellStyle name="at 3 3 2 2 4 2" xfId="1150" xr:uid="{00000000-0005-0000-0000-000077040000}"/>
    <cellStyle name="at 3 3 2 2 5" xfId="1151" xr:uid="{00000000-0005-0000-0000-000078040000}"/>
    <cellStyle name="at 3 3 2 2 6" xfId="1152" xr:uid="{00000000-0005-0000-0000-000079040000}"/>
    <cellStyle name="at 3 3 2 3" xfId="1153" xr:uid="{00000000-0005-0000-0000-00007A040000}"/>
    <cellStyle name="at 3 3 2 3 2" xfId="1154" xr:uid="{00000000-0005-0000-0000-00007B040000}"/>
    <cellStyle name="at 3 3 2 3 2 2" xfId="1155" xr:uid="{00000000-0005-0000-0000-00007C040000}"/>
    <cellStyle name="at 3 3 2 3 2 2 2" xfId="1156" xr:uid="{00000000-0005-0000-0000-00007D040000}"/>
    <cellStyle name="at 3 3 2 3 2 2 3" xfId="1157" xr:uid="{00000000-0005-0000-0000-00007E040000}"/>
    <cellStyle name="at 3 3 2 3 2 3" xfId="1158" xr:uid="{00000000-0005-0000-0000-00007F040000}"/>
    <cellStyle name="at 3 3 2 3 2 3 2" xfId="1159" xr:uid="{00000000-0005-0000-0000-000080040000}"/>
    <cellStyle name="at 3 3 2 3 2 4" xfId="1160" xr:uid="{00000000-0005-0000-0000-000081040000}"/>
    <cellStyle name="at 3 3 2 3 2 5" xfId="1161" xr:uid="{00000000-0005-0000-0000-000082040000}"/>
    <cellStyle name="at 3 3 2 3 3" xfId="1162" xr:uid="{00000000-0005-0000-0000-000083040000}"/>
    <cellStyle name="at 3 3 2 3 3 2" xfId="1163" xr:uid="{00000000-0005-0000-0000-000084040000}"/>
    <cellStyle name="at 3 3 2 3 3 3" xfId="1164" xr:uid="{00000000-0005-0000-0000-000085040000}"/>
    <cellStyle name="at 3 3 2 3 4" xfId="1165" xr:uid="{00000000-0005-0000-0000-000086040000}"/>
    <cellStyle name="at 3 3 2 3 4 2" xfId="1166" xr:uid="{00000000-0005-0000-0000-000087040000}"/>
    <cellStyle name="at 3 3 2 3 5" xfId="1167" xr:uid="{00000000-0005-0000-0000-000088040000}"/>
    <cellStyle name="at 3 3 2 3 6" xfId="1168" xr:uid="{00000000-0005-0000-0000-000089040000}"/>
    <cellStyle name="at 3 3 2 4" xfId="1169" xr:uid="{00000000-0005-0000-0000-00008A040000}"/>
    <cellStyle name="at 3 3 2 4 2" xfId="1170" xr:uid="{00000000-0005-0000-0000-00008B040000}"/>
    <cellStyle name="at 3 3 3" xfId="1171" xr:uid="{00000000-0005-0000-0000-00008C040000}"/>
    <cellStyle name="at 3 3 3 2" xfId="1172" xr:uid="{00000000-0005-0000-0000-00008D040000}"/>
    <cellStyle name="at 3 3 3 2 2" xfId="1173" xr:uid="{00000000-0005-0000-0000-00008E040000}"/>
    <cellStyle name="at 3 3 3 2 2 2" xfId="1174" xr:uid="{00000000-0005-0000-0000-00008F040000}"/>
    <cellStyle name="at 3 3 3 2 2 3" xfId="1175" xr:uid="{00000000-0005-0000-0000-000090040000}"/>
    <cellStyle name="at 3 3 3 2 3" xfId="1176" xr:uid="{00000000-0005-0000-0000-000091040000}"/>
    <cellStyle name="at 3 3 3 2 3 2" xfId="1177" xr:uid="{00000000-0005-0000-0000-000092040000}"/>
    <cellStyle name="at 3 3 3 2 4" xfId="1178" xr:uid="{00000000-0005-0000-0000-000093040000}"/>
    <cellStyle name="at 3 3 3 2 5" xfId="1179" xr:uid="{00000000-0005-0000-0000-000094040000}"/>
    <cellStyle name="at 3 3 3 3" xfId="1180" xr:uid="{00000000-0005-0000-0000-000095040000}"/>
    <cellStyle name="at 3 3 3 3 2" xfId="1181" xr:uid="{00000000-0005-0000-0000-000096040000}"/>
    <cellStyle name="at 3 3 3 3 3" xfId="1182" xr:uid="{00000000-0005-0000-0000-000097040000}"/>
    <cellStyle name="at 3 3 3 4" xfId="1183" xr:uid="{00000000-0005-0000-0000-000098040000}"/>
    <cellStyle name="at 3 3 3 4 2" xfId="1184" xr:uid="{00000000-0005-0000-0000-000099040000}"/>
    <cellStyle name="at 3 3 3 5" xfId="1185" xr:uid="{00000000-0005-0000-0000-00009A040000}"/>
    <cellStyle name="at 3 3 3 6" xfId="1186" xr:uid="{00000000-0005-0000-0000-00009B040000}"/>
    <cellStyle name="at 3 3 4" xfId="1187" xr:uid="{00000000-0005-0000-0000-00009C040000}"/>
    <cellStyle name="at 3 3 4 2" xfId="1188" xr:uid="{00000000-0005-0000-0000-00009D040000}"/>
    <cellStyle name="at 3 3 4 2 2" xfId="1189" xr:uid="{00000000-0005-0000-0000-00009E040000}"/>
    <cellStyle name="at 3 3 4 2 3" xfId="1190" xr:uid="{00000000-0005-0000-0000-00009F040000}"/>
    <cellStyle name="at 3 3 4 3" xfId="1191" xr:uid="{00000000-0005-0000-0000-0000A0040000}"/>
    <cellStyle name="at 3 3 4 3 2" xfId="1192" xr:uid="{00000000-0005-0000-0000-0000A1040000}"/>
    <cellStyle name="at 3 3 4 4" xfId="1193" xr:uid="{00000000-0005-0000-0000-0000A2040000}"/>
    <cellStyle name="at 3 3 4 5" xfId="1194" xr:uid="{00000000-0005-0000-0000-0000A3040000}"/>
    <cellStyle name="at 3 3 5" xfId="1195" xr:uid="{00000000-0005-0000-0000-0000A4040000}"/>
    <cellStyle name="at 3 3 5 2" xfId="1196" xr:uid="{00000000-0005-0000-0000-0000A5040000}"/>
    <cellStyle name="at 3 3 5 3" xfId="1197" xr:uid="{00000000-0005-0000-0000-0000A6040000}"/>
    <cellStyle name="at 3 3 6" xfId="1198" xr:uid="{00000000-0005-0000-0000-0000A7040000}"/>
    <cellStyle name="at 3 3 6 2" xfId="1199" xr:uid="{00000000-0005-0000-0000-0000A8040000}"/>
    <cellStyle name="at 3 3 7" xfId="1200" xr:uid="{00000000-0005-0000-0000-0000A9040000}"/>
    <cellStyle name="at 3 3 8" xfId="1201" xr:uid="{00000000-0005-0000-0000-0000AA040000}"/>
    <cellStyle name="at 3 4" xfId="1202" xr:uid="{00000000-0005-0000-0000-0000AB040000}"/>
    <cellStyle name="at 3 4 2" xfId="1203" xr:uid="{00000000-0005-0000-0000-0000AC040000}"/>
    <cellStyle name="at 3 4 2 2" xfId="1204" xr:uid="{00000000-0005-0000-0000-0000AD040000}"/>
    <cellStyle name="at 3 4 2 2 2" xfId="1205" xr:uid="{00000000-0005-0000-0000-0000AE040000}"/>
    <cellStyle name="at 3 4 2 2 2 2" xfId="1206" xr:uid="{00000000-0005-0000-0000-0000AF040000}"/>
    <cellStyle name="at 3 4 2 2 2 2 2" xfId="1207" xr:uid="{00000000-0005-0000-0000-0000B0040000}"/>
    <cellStyle name="at 3 4 2 2 2 2 3" xfId="1208" xr:uid="{00000000-0005-0000-0000-0000B1040000}"/>
    <cellStyle name="at 3 4 2 2 2 3" xfId="1209" xr:uid="{00000000-0005-0000-0000-0000B2040000}"/>
    <cellStyle name="at 3 4 2 2 2 3 2" xfId="1210" xr:uid="{00000000-0005-0000-0000-0000B3040000}"/>
    <cellStyle name="at 3 4 2 2 2 4" xfId="1211" xr:uid="{00000000-0005-0000-0000-0000B4040000}"/>
    <cellStyle name="at 3 4 2 2 2 5" xfId="1212" xr:uid="{00000000-0005-0000-0000-0000B5040000}"/>
    <cellStyle name="at 3 4 2 2 3" xfId="1213" xr:uid="{00000000-0005-0000-0000-0000B6040000}"/>
    <cellStyle name="at 3 4 2 2 3 2" xfId="1214" xr:uid="{00000000-0005-0000-0000-0000B7040000}"/>
    <cellStyle name="at 3 4 2 2 3 3" xfId="1215" xr:uid="{00000000-0005-0000-0000-0000B8040000}"/>
    <cellStyle name="at 3 4 2 2 4" xfId="1216" xr:uid="{00000000-0005-0000-0000-0000B9040000}"/>
    <cellStyle name="at 3 4 2 2 4 2" xfId="1217" xr:uid="{00000000-0005-0000-0000-0000BA040000}"/>
    <cellStyle name="at 3 4 2 2 5" xfId="1218" xr:uid="{00000000-0005-0000-0000-0000BB040000}"/>
    <cellStyle name="at 3 4 2 2 6" xfId="1219" xr:uid="{00000000-0005-0000-0000-0000BC040000}"/>
    <cellStyle name="at 3 4 2 3" xfId="1220" xr:uid="{00000000-0005-0000-0000-0000BD040000}"/>
    <cellStyle name="at 3 4 2 3 2" xfId="1221" xr:uid="{00000000-0005-0000-0000-0000BE040000}"/>
    <cellStyle name="at 3 4 2 3 2 2" xfId="1222" xr:uid="{00000000-0005-0000-0000-0000BF040000}"/>
    <cellStyle name="at 3 4 2 3 2 2 2" xfId="1223" xr:uid="{00000000-0005-0000-0000-0000C0040000}"/>
    <cellStyle name="at 3 4 2 3 2 2 3" xfId="1224" xr:uid="{00000000-0005-0000-0000-0000C1040000}"/>
    <cellStyle name="at 3 4 2 3 2 3" xfId="1225" xr:uid="{00000000-0005-0000-0000-0000C2040000}"/>
    <cellStyle name="at 3 4 2 3 2 3 2" xfId="1226" xr:uid="{00000000-0005-0000-0000-0000C3040000}"/>
    <cellStyle name="at 3 4 2 3 2 4" xfId="1227" xr:uid="{00000000-0005-0000-0000-0000C4040000}"/>
    <cellStyle name="at 3 4 2 3 2 5" xfId="1228" xr:uid="{00000000-0005-0000-0000-0000C5040000}"/>
    <cellStyle name="at 3 4 2 3 3" xfId="1229" xr:uid="{00000000-0005-0000-0000-0000C6040000}"/>
    <cellStyle name="at 3 4 2 3 3 2" xfId="1230" xr:uid="{00000000-0005-0000-0000-0000C7040000}"/>
    <cellStyle name="at 3 4 2 3 3 3" xfId="1231" xr:uid="{00000000-0005-0000-0000-0000C8040000}"/>
    <cellStyle name="at 3 4 2 3 4" xfId="1232" xr:uid="{00000000-0005-0000-0000-0000C9040000}"/>
    <cellStyle name="at 3 4 2 3 4 2" xfId="1233" xr:uid="{00000000-0005-0000-0000-0000CA040000}"/>
    <cellStyle name="at 3 4 2 3 5" xfId="1234" xr:uid="{00000000-0005-0000-0000-0000CB040000}"/>
    <cellStyle name="at 3 4 2 3 6" xfId="1235" xr:uid="{00000000-0005-0000-0000-0000CC040000}"/>
    <cellStyle name="at 3 4 2 4" xfId="1236" xr:uid="{00000000-0005-0000-0000-0000CD040000}"/>
    <cellStyle name="at 3 4 2 4 2" xfId="1237" xr:uid="{00000000-0005-0000-0000-0000CE040000}"/>
    <cellStyle name="at 3 4 3" xfId="1238" xr:uid="{00000000-0005-0000-0000-0000CF040000}"/>
    <cellStyle name="at 3 4 3 2" xfId="1239" xr:uid="{00000000-0005-0000-0000-0000D0040000}"/>
    <cellStyle name="at 3 4 3 2 2" xfId="1240" xr:uid="{00000000-0005-0000-0000-0000D1040000}"/>
    <cellStyle name="at 3 4 3 2 2 2" xfId="1241" xr:uid="{00000000-0005-0000-0000-0000D2040000}"/>
    <cellStyle name="at 3 4 3 2 2 3" xfId="1242" xr:uid="{00000000-0005-0000-0000-0000D3040000}"/>
    <cellStyle name="at 3 4 3 2 3" xfId="1243" xr:uid="{00000000-0005-0000-0000-0000D4040000}"/>
    <cellStyle name="at 3 4 3 2 3 2" xfId="1244" xr:uid="{00000000-0005-0000-0000-0000D5040000}"/>
    <cellStyle name="at 3 4 3 2 4" xfId="1245" xr:uid="{00000000-0005-0000-0000-0000D6040000}"/>
    <cellStyle name="at 3 4 3 2 5" xfId="1246" xr:uid="{00000000-0005-0000-0000-0000D7040000}"/>
    <cellStyle name="at 3 4 3 3" xfId="1247" xr:uid="{00000000-0005-0000-0000-0000D8040000}"/>
    <cellStyle name="at 3 4 3 3 2" xfId="1248" xr:uid="{00000000-0005-0000-0000-0000D9040000}"/>
    <cellStyle name="at 3 4 3 3 3" xfId="1249" xr:uid="{00000000-0005-0000-0000-0000DA040000}"/>
    <cellStyle name="at 3 4 3 4" xfId="1250" xr:uid="{00000000-0005-0000-0000-0000DB040000}"/>
    <cellStyle name="at 3 4 3 4 2" xfId="1251" xr:uid="{00000000-0005-0000-0000-0000DC040000}"/>
    <cellStyle name="at 3 4 3 5" xfId="1252" xr:uid="{00000000-0005-0000-0000-0000DD040000}"/>
    <cellStyle name="at 3 4 3 6" xfId="1253" xr:uid="{00000000-0005-0000-0000-0000DE040000}"/>
    <cellStyle name="at 3 4 4" xfId="1254" xr:uid="{00000000-0005-0000-0000-0000DF040000}"/>
    <cellStyle name="at 3 4 4 2" xfId="1255" xr:uid="{00000000-0005-0000-0000-0000E0040000}"/>
    <cellStyle name="at 3 4 4 2 2" xfId="1256" xr:uid="{00000000-0005-0000-0000-0000E1040000}"/>
    <cellStyle name="at 3 4 4 2 3" xfId="1257" xr:uid="{00000000-0005-0000-0000-0000E2040000}"/>
    <cellStyle name="at 3 4 4 3" xfId="1258" xr:uid="{00000000-0005-0000-0000-0000E3040000}"/>
    <cellStyle name="at 3 4 4 3 2" xfId="1259" xr:uid="{00000000-0005-0000-0000-0000E4040000}"/>
    <cellStyle name="at 3 4 4 4" xfId="1260" xr:uid="{00000000-0005-0000-0000-0000E5040000}"/>
    <cellStyle name="at 3 4 4 5" xfId="1261" xr:uid="{00000000-0005-0000-0000-0000E6040000}"/>
    <cellStyle name="at 3 4 5" xfId="1262" xr:uid="{00000000-0005-0000-0000-0000E7040000}"/>
    <cellStyle name="at 3 4 5 2" xfId="1263" xr:uid="{00000000-0005-0000-0000-0000E8040000}"/>
    <cellStyle name="at 3 4 5 3" xfId="1264" xr:uid="{00000000-0005-0000-0000-0000E9040000}"/>
    <cellStyle name="at 3 4 6" xfId="1265" xr:uid="{00000000-0005-0000-0000-0000EA040000}"/>
    <cellStyle name="at 3 4 6 2" xfId="1266" xr:uid="{00000000-0005-0000-0000-0000EB040000}"/>
    <cellStyle name="at 3 4 7" xfId="1267" xr:uid="{00000000-0005-0000-0000-0000EC040000}"/>
    <cellStyle name="at 3 4 8" xfId="1268" xr:uid="{00000000-0005-0000-0000-0000ED040000}"/>
    <cellStyle name="at 3 5" xfId="1269" xr:uid="{00000000-0005-0000-0000-0000EE040000}"/>
    <cellStyle name="at 3 5 2" xfId="1270" xr:uid="{00000000-0005-0000-0000-0000EF040000}"/>
    <cellStyle name="at 3 5 2 2" xfId="1271" xr:uid="{00000000-0005-0000-0000-0000F0040000}"/>
    <cellStyle name="at 3 5 2 2 2" xfId="1272" xr:uid="{00000000-0005-0000-0000-0000F1040000}"/>
    <cellStyle name="at 3 5 2 2 2 2" xfId="1273" xr:uid="{00000000-0005-0000-0000-0000F2040000}"/>
    <cellStyle name="at 3 5 2 2 2 3" xfId="1274" xr:uid="{00000000-0005-0000-0000-0000F3040000}"/>
    <cellStyle name="at 3 5 2 2 3" xfId="1275" xr:uid="{00000000-0005-0000-0000-0000F4040000}"/>
    <cellStyle name="at 3 5 2 2 3 2" xfId="1276" xr:uid="{00000000-0005-0000-0000-0000F5040000}"/>
    <cellStyle name="at 3 5 2 2 4" xfId="1277" xr:uid="{00000000-0005-0000-0000-0000F6040000}"/>
    <cellStyle name="at 3 5 2 2 5" xfId="1278" xr:uid="{00000000-0005-0000-0000-0000F7040000}"/>
    <cellStyle name="at 3 5 2 3" xfId="1279" xr:uid="{00000000-0005-0000-0000-0000F8040000}"/>
    <cellStyle name="at 3 5 2 3 2" xfId="1280" xr:uid="{00000000-0005-0000-0000-0000F9040000}"/>
    <cellStyle name="at 3 5 2 3 3" xfId="1281" xr:uid="{00000000-0005-0000-0000-0000FA040000}"/>
    <cellStyle name="at 3 5 2 4" xfId="1282" xr:uid="{00000000-0005-0000-0000-0000FB040000}"/>
    <cellStyle name="at 3 5 2 4 2" xfId="1283" xr:uid="{00000000-0005-0000-0000-0000FC040000}"/>
    <cellStyle name="at 3 5 2 5" xfId="1284" xr:uid="{00000000-0005-0000-0000-0000FD040000}"/>
    <cellStyle name="at 3 5 2 6" xfId="1285" xr:uid="{00000000-0005-0000-0000-0000FE040000}"/>
    <cellStyle name="at 3 5 3" xfId="1286" xr:uid="{00000000-0005-0000-0000-0000FF040000}"/>
    <cellStyle name="at 3 5 3 2" xfId="1287" xr:uid="{00000000-0005-0000-0000-000000050000}"/>
    <cellStyle name="at 3 5 3 2 2" xfId="1288" xr:uid="{00000000-0005-0000-0000-000001050000}"/>
    <cellStyle name="at 3 5 3 2 2 2" xfId="1289" xr:uid="{00000000-0005-0000-0000-000002050000}"/>
    <cellStyle name="at 3 5 3 2 2 3" xfId="1290" xr:uid="{00000000-0005-0000-0000-000003050000}"/>
    <cellStyle name="at 3 5 3 2 3" xfId="1291" xr:uid="{00000000-0005-0000-0000-000004050000}"/>
    <cellStyle name="at 3 5 3 2 3 2" xfId="1292" xr:uid="{00000000-0005-0000-0000-000005050000}"/>
    <cellStyle name="at 3 5 3 2 4" xfId="1293" xr:uid="{00000000-0005-0000-0000-000006050000}"/>
    <cellStyle name="at 3 5 3 2 5" xfId="1294" xr:uid="{00000000-0005-0000-0000-000007050000}"/>
    <cellStyle name="at 3 5 3 3" xfId="1295" xr:uid="{00000000-0005-0000-0000-000008050000}"/>
    <cellStyle name="at 3 5 3 3 2" xfId="1296" xr:uid="{00000000-0005-0000-0000-000009050000}"/>
    <cellStyle name="at 3 5 3 3 3" xfId="1297" xr:uid="{00000000-0005-0000-0000-00000A050000}"/>
    <cellStyle name="at 3 5 3 4" xfId="1298" xr:uid="{00000000-0005-0000-0000-00000B050000}"/>
    <cellStyle name="at 3 5 3 4 2" xfId="1299" xr:uid="{00000000-0005-0000-0000-00000C050000}"/>
    <cellStyle name="at 3 5 3 5" xfId="1300" xr:uid="{00000000-0005-0000-0000-00000D050000}"/>
    <cellStyle name="at 3 5 3 6" xfId="1301" xr:uid="{00000000-0005-0000-0000-00000E050000}"/>
    <cellStyle name="at 3 5 4" xfId="1302" xr:uid="{00000000-0005-0000-0000-00000F050000}"/>
    <cellStyle name="at 3 5 4 2" xfId="1303" xr:uid="{00000000-0005-0000-0000-000010050000}"/>
    <cellStyle name="at 3 6" xfId="1304" xr:uid="{00000000-0005-0000-0000-000011050000}"/>
    <cellStyle name="at 3 6 2" xfId="1305" xr:uid="{00000000-0005-0000-0000-000012050000}"/>
    <cellStyle name="at 3 6 2 2" xfId="1306" xr:uid="{00000000-0005-0000-0000-000013050000}"/>
    <cellStyle name="at 3 6 2 2 2" xfId="1307" xr:uid="{00000000-0005-0000-0000-000014050000}"/>
    <cellStyle name="at 3 6 2 2 3" xfId="1308" xr:uid="{00000000-0005-0000-0000-000015050000}"/>
    <cellStyle name="at 3 6 2 3" xfId="1309" xr:uid="{00000000-0005-0000-0000-000016050000}"/>
    <cellStyle name="at 3 6 2 3 2" xfId="1310" xr:uid="{00000000-0005-0000-0000-000017050000}"/>
    <cellStyle name="at 3 6 2 4" xfId="1311" xr:uid="{00000000-0005-0000-0000-000018050000}"/>
    <cellStyle name="at 3 6 2 5" xfId="1312" xr:uid="{00000000-0005-0000-0000-000019050000}"/>
    <cellStyle name="at 3 6 3" xfId="1313" xr:uid="{00000000-0005-0000-0000-00001A050000}"/>
    <cellStyle name="at 3 6 3 2" xfId="1314" xr:uid="{00000000-0005-0000-0000-00001B050000}"/>
    <cellStyle name="at 3 6 3 3" xfId="1315" xr:uid="{00000000-0005-0000-0000-00001C050000}"/>
    <cellStyle name="at 3 6 4" xfId="1316" xr:uid="{00000000-0005-0000-0000-00001D050000}"/>
    <cellStyle name="at 3 6 4 2" xfId="1317" xr:uid="{00000000-0005-0000-0000-00001E050000}"/>
    <cellStyle name="at 3 6 5" xfId="1318" xr:uid="{00000000-0005-0000-0000-00001F050000}"/>
    <cellStyle name="at 3 6 6" xfId="1319" xr:uid="{00000000-0005-0000-0000-000020050000}"/>
    <cellStyle name="at 3 7" xfId="1320" xr:uid="{00000000-0005-0000-0000-000021050000}"/>
    <cellStyle name="at 3 7 2" xfId="1321" xr:uid="{00000000-0005-0000-0000-000022050000}"/>
    <cellStyle name="at 3 7 2 2" xfId="1322" xr:uid="{00000000-0005-0000-0000-000023050000}"/>
    <cellStyle name="at 3 7 2 3" xfId="1323" xr:uid="{00000000-0005-0000-0000-000024050000}"/>
    <cellStyle name="at 3 7 3" xfId="1324" xr:uid="{00000000-0005-0000-0000-000025050000}"/>
    <cellStyle name="at 3 7 3 2" xfId="1325" xr:uid="{00000000-0005-0000-0000-000026050000}"/>
    <cellStyle name="at 3 7 4" xfId="1326" xr:uid="{00000000-0005-0000-0000-000027050000}"/>
    <cellStyle name="at 3 7 5" xfId="1327" xr:uid="{00000000-0005-0000-0000-000028050000}"/>
    <cellStyle name="at 3 8" xfId="1328" xr:uid="{00000000-0005-0000-0000-000029050000}"/>
    <cellStyle name="at 3 8 2" xfId="1329" xr:uid="{00000000-0005-0000-0000-00002A050000}"/>
    <cellStyle name="at 3 8 3" xfId="1330" xr:uid="{00000000-0005-0000-0000-00002B050000}"/>
    <cellStyle name="at 3 9" xfId="1331" xr:uid="{00000000-0005-0000-0000-00002C050000}"/>
    <cellStyle name="at 3 9 2" xfId="1332" xr:uid="{00000000-0005-0000-0000-00002D050000}"/>
    <cellStyle name="at 4" xfId="1333" xr:uid="{00000000-0005-0000-0000-00002E050000}"/>
    <cellStyle name="at 4 10" xfId="1334" xr:uid="{00000000-0005-0000-0000-00002F050000}"/>
    <cellStyle name="at 4 11" xfId="1335" xr:uid="{00000000-0005-0000-0000-000030050000}"/>
    <cellStyle name="at 4 2" xfId="1336" xr:uid="{00000000-0005-0000-0000-000031050000}"/>
    <cellStyle name="at 4 2 2" xfId="1337" xr:uid="{00000000-0005-0000-0000-000032050000}"/>
    <cellStyle name="at 4 2 2 2" xfId="1338" xr:uid="{00000000-0005-0000-0000-000033050000}"/>
    <cellStyle name="at 4 2 2 2 2" xfId="1339" xr:uid="{00000000-0005-0000-0000-000034050000}"/>
    <cellStyle name="at 4 2 2 2 2 2" xfId="1340" xr:uid="{00000000-0005-0000-0000-000035050000}"/>
    <cellStyle name="at 4 2 2 2 2 2 2" xfId="1341" xr:uid="{00000000-0005-0000-0000-000036050000}"/>
    <cellStyle name="at 4 2 2 2 2 2 3" xfId="1342" xr:uid="{00000000-0005-0000-0000-000037050000}"/>
    <cellStyle name="at 4 2 2 2 2 3" xfId="1343" xr:uid="{00000000-0005-0000-0000-000038050000}"/>
    <cellStyle name="at 4 2 2 2 2 3 2" xfId="1344" xr:uid="{00000000-0005-0000-0000-000039050000}"/>
    <cellStyle name="at 4 2 2 2 2 4" xfId="1345" xr:uid="{00000000-0005-0000-0000-00003A050000}"/>
    <cellStyle name="at 4 2 2 2 2 5" xfId="1346" xr:uid="{00000000-0005-0000-0000-00003B050000}"/>
    <cellStyle name="at 4 2 2 2 3" xfId="1347" xr:uid="{00000000-0005-0000-0000-00003C050000}"/>
    <cellStyle name="at 4 2 2 2 3 2" xfId="1348" xr:uid="{00000000-0005-0000-0000-00003D050000}"/>
    <cellStyle name="at 4 2 2 2 3 3" xfId="1349" xr:uid="{00000000-0005-0000-0000-00003E050000}"/>
    <cellStyle name="at 4 2 2 2 4" xfId="1350" xr:uid="{00000000-0005-0000-0000-00003F050000}"/>
    <cellStyle name="at 4 2 2 2 4 2" xfId="1351" xr:uid="{00000000-0005-0000-0000-000040050000}"/>
    <cellStyle name="at 4 2 2 2 5" xfId="1352" xr:uid="{00000000-0005-0000-0000-000041050000}"/>
    <cellStyle name="at 4 2 2 2 6" xfId="1353" xr:uid="{00000000-0005-0000-0000-000042050000}"/>
    <cellStyle name="at 4 2 2 3" xfId="1354" xr:uid="{00000000-0005-0000-0000-000043050000}"/>
    <cellStyle name="at 4 2 2 3 2" xfId="1355" xr:uid="{00000000-0005-0000-0000-000044050000}"/>
    <cellStyle name="at 4 2 2 3 2 2" xfId="1356" xr:uid="{00000000-0005-0000-0000-000045050000}"/>
    <cellStyle name="at 4 2 2 3 2 2 2" xfId="1357" xr:uid="{00000000-0005-0000-0000-000046050000}"/>
    <cellStyle name="at 4 2 2 3 2 2 3" xfId="1358" xr:uid="{00000000-0005-0000-0000-000047050000}"/>
    <cellStyle name="at 4 2 2 3 2 3" xfId="1359" xr:uid="{00000000-0005-0000-0000-000048050000}"/>
    <cellStyle name="at 4 2 2 3 2 3 2" xfId="1360" xr:uid="{00000000-0005-0000-0000-000049050000}"/>
    <cellStyle name="at 4 2 2 3 2 4" xfId="1361" xr:uid="{00000000-0005-0000-0000-00004A050000}"/>
    <cellStyle name="at 4 2 2 3 2 5" xfId="1362" xr:uid="{00000000-0005-0000-0000-00004B050000}"/>
    <cellStyle name="at 4 2 2 3 3" xfId="1363" xr:uid="{00000000-0005-0000-0000-00004C050000}"/>
    <cellStyle name="at 4 2 2 3 3 2" xfId="1364" xr:uid="{00000000-0005-0000-0000-00004D050000}"/>
    <cellStyle name="at 4 2 2 3 3 3" xfId="1365" xr:uid="{00000000-0005-0000-0000-00004E050000}"/>
    <cellStyle name="at 4 2 2 3 4" xfId="1366" xr:uid="{00000000-0005-0000-0000-00004F050000}"/>
    <cellStyle name="at 4 2 2 3 4 2" xfId="1367" xr:uid="{00000000-0005-0000-0000-000050050000}"/>
    <cellStyle name="at 4 2 2 3 5" xfId="1368" xr:uid="{00000000-0005-0000-0000-000051050000}"/>
    <cellStyle name="at 4 2 2 3 6" xfId="1369" xr:uid="{00000000-0005-0000-0000-000052050000}"/>
    <cellStyle name="at 4 2 2 4" xfId="1370" xr:uid="{00000000-0005-0000-0000-000053050000}"/>
    <cellStyle name="at 4 2 2 4 2" xfId="1371" xr:uid="{00000000-0005-0000-0000-000054050000}"/>
    <cellStyle name="at 4 2 3" xfId="1372" xr:uid="{00000000-0005-0000-0000-000055050000}"/>
    <cellStyle name="at 4 2 3 2" xfId="1373" xr:uid="{00000000-0005-0000-0000-000056050000}"/>
    <cellStyle name="at 4 2 3 2 2" xfId="1374" xr:uid="{00000000-0005-0000-0000-000057050000}"/>
    <cellStyle name="at 4 2 3 2 2 2" xfId="1375" xr:uid="{00000000-0005-0000-0000-000058050000}"/>
    <cellStyle name="at 4 2 3 2 2 3" xfId="1376" xr:uid="{00000000-0005-0000-0000-000059050000}"/>
    <cellStyle name="at 4 2 3 2 3" xfId="1377" xr:uid="{00000000-0005-0000-0000-00005A050000}"/>
    <cellStyle name="at 4 2 3 2 3 2" xfId="1378" xr:uid="{00000000-0005-0000-0000-00005B050000}"/>
    <cellStyle name="at 4 2 3 2 4" xfId="1379" xr:uid="{00000000-0005-0000-0000-00005C050000}"/>
    <cellStyle name="at 4 2 3 2 5" xfId="1380" xr:uid="{00000000-0005-0000-0000-00005D050000}"/>
    <cellStyle name="at 4 2 3 3" xfId="1381" xr:uid="{00000000-0005-0000-0000-00005E050000}"/>
    <cellStyle name="at 4 2 3 3 2" xfId="1382" xr:uid="{00000000-0005-0000-0000-00005F050000}"/>
    <cellStyle name="at 4 2 3 3 3" xfId="1383" xr:uid="{00000000-0005-0000-0000-000060050000}"/>
    <cellStyle name="at 4 2 3 4" xfId="1384" xr:uid="{00000000-0005-0000-0000-000061050000}"/>
    <cellStyle name="at 4 2 3 4 2" xfId="1385" xr:uid="{00000000-0005-0000-0000-000062050000}"/>
    <cellStyle name="at 4 2 3 5" xfId="1386" xr:uid="{00000000-0005-0000-0000-000063050000}"/>
    <cellStyle name="at 4 2 3 6" xfId="1387" xr:uid="{00000000-0005-0000-0000-000064050000}"/>
    <cellStyle name="at 4 2 4" xfId="1388" xr:uid="{00000000-0005-0000-0000-000065050000}"/>
    <cellStyle name="at 4 2 4 2" xfId="1389" xr:uid="{00000000-0005-0000-0000-000066050000}"/>
    <cellStyle name="at 4 2 4 2 2" xfId="1390" xr:uid="{00000000-0005-0000-0000-000067050000}"/>
    <cellStyle name="at 4 2 4 2 3" xfId="1391" xr:uid="{00000000-0005-0000-0000-000068050000}"/>
    <cellStyle name="at 4 2 4 3" xfId="1392" xr:uid="{00000000-0005-0000-0000-000069050000}"/>
    <cellStyle name="at 4 2 4 3 2" xfId="1393" xr:uid="{00000000-0005-0000-0000-00006A050000}"/>
    <cellStyle name="at 4 2 4 4" xfId="1394" xr:uid="{00000000-0005-0000-0000-00006B050000}"/>
    <cellStyle name="at 4 2 4 5" xfId="1395" xr:uid="{00000000-0005-0000-0000-00006C050000}"/>
    <cellStyle name="at 4 2 5" xfId="1396" xr:uid="{00000000-0005-0000-0000-00006D050000}"/>
    <cellStyle name="at 4 2 5 2" xfId="1397" xr:uid="{00000000-0005-0000-0000-00006E050000}"/>
    <cellStyle name="at 4 2 5 3" xfId="1398" xr:uid="{00000000-0005-0000-0000-00006F050000}"/>
    <cellStyle name="at 4 2 6" xfId="1399" xr:uid="{00000000-0005-0000-0000-000070050000}"/>
    <cellStyle name="at 4 2 6 2" xfId="1400" xr:uid="{00000000-0005-0000-0000-000071050000}"/>
    <cellStyle name="at 4 2 7" xfId="1401" xr:uid="{00000000-0005-0000-0000-000072050000}"/>
    <cellStyle name="at 4 2 8" xfId="1402" xr:uid="{00000000-0005-0000-0000-000073050000}"/>
    <cellStyle name="at 4 3" xfId="1403" xr:uid="{00000000-0005-0000-0000-000074050000}"/>
    <cellStyle name="at 4 3 2" xfId="1404" xr:uid="{00000000-0005-0000-0000-000075050000}"/>
    <cellStyle name="at 4 3 2 2" xfId="1405" xr:uid="{00000000-0005-0000-0000-000076050000}"/>
    <cellStyle name="at 4 3 2 2 2" xfId="1406" xr:uid="{00000000-0005-0000-0000-000077050000}"/>
    <cellStyle name="at 4 3 2 2 2 2" xfId="1407" xr:uid="{00000000-0005-0000-0000-000078050000}"/>
    <cellStyle name="at 4 3 2 2 2 2 2" xfId="1408" xr:uid="{00000000-0005-0000-0000-000079050000}"/>
    <cellStyle name="at 4 3 2 2 2 2 3" xfId="1409" xr:uid="{00000000-0005-0000-0000-00007A050000}"/>
    <cellStyle name="at 4 3 2 2 2 3" xfId="1410" xr:uid="{00000000-0005-0000-0000-00007B050000}"/>
    <cellStyle name="at 4 3 2 2 2 3 2" xfId="1411" xr:uid="{00000000-0005-0000-0000-00007C050000}"/>
    <cellStyle name="at 4 3 2 2 2 4" xfId="1412" xr:uid="{00000000-0005-0000-0000-00007D050000}"/>
    <cellStyle name="at 4 3 2 2 2 5" xfId="1413" xr:uid="{00000000-0005-0000-0000-00007E050000}"/>
    <cellStyle name="at 4 3 2 2 3" xfId="1414" xr:uid="{00000000-0005-0000-0000-00007F050000}"/>
    <cellStyle name="at 4 3 2 2 3 2" xfId="1415" xr:uid="{00000000-0005-0000-0000-000080050000}"/>
    <cellStyle name="at 4 3 2 2 3 3" xfId="1416" xr:uid="{00000000-0005-0000-0000-000081050000}"/>
    <cellStyle name="at 4 3 2 2 4" xfId="1417" xr:uid="{00000000-0005-0000-0000-000082050000}"/>
    <cellStyle name="at 4 3 2 2 4 2" xfId="1418" xr:uid="{00000000-0005-0000-0000-000083050000}"/>
    <cellStyle name="at 4 3 2 2 5" xfId="1419" xr:uid="{00000000-0005-0000-0000-000084050000}"/>
    <cellStyle name="at 4 3 2 2 6" xfId="1420" xr:uid="{00000000-0005-0000-0000-000085050000}"/>
    <cellStyle name="at 4 3 2 3" xfId="1421" xr:uid="{00000000-0005-0000-0000-000086050000}"/>
    <cellStyle name="at 4 3 2 3 2" xfId="1422" xr:uid="{00000000-0005-0000-0000-000087050000}"/>
    <cellStyle name="at 4 3 2 3 2 2" xfId="1423" xr:uid="{00000000-0005-0000-0000-000088050000}"/>
    <cellStyle name="at 4 3 2 3 2 2 2" xfId="1424" xr:uid="{00000000-0005-0000-0000-000089050000}"/>
    <cellStyle name="at 4 3 2 3 2 2 3" xfId="1425" xr:uid="{00000000-0005-0000-0000-00008A050000}"/>
    <cellStyle name="at 4 3 2 3 2 3" xfId="1426" xr:uid="{00000000-0005-0000-0000-00008B050000}"/>
    <cellStyle name="at 4 3 2 3 2 3 2" xfId="1427" xr:uid="{00000000-0005-0000-0000-00008C050000}"/>
    <cellStyle name="at 4 3 2 3 2 4" xfId="1428" xr:uid="{00000000-0005-0000-0000-00008D050000}"/>
    <cellStyle name="at 4 3 2 3 2 5" xfId="1429" xr:uid="{00000000-0005-0000-0000-00008E050000}"/>
    <cellStyle name="at 4 3 2 3 3" xfId="1430" xr:uid="{00000000-0005-0000-0000-00008F050000}"/>
    <cellStyle name="at 4 3 2 3 3 2" xfId="1431" xr:uid="{00000000-0005-0000-0000-000090050000}"/>
    <cellStyle name="at 4 3 2 3 3 3" xfId="1432" xr:uid="{00000000-0005-0000-0000-000091050000}"/>
    <cellStyle name="at 4 3 2 3 4" xfId="1433" xr:uid="{00000000-0005-0000-0000-000092050000}"/>
    <cellStyle name="at 4 3 2 3 4 2" xfId="1434" xr:uid="{00000000-0005-0000-0000-000093050000}"/>
    <cellStyle name="at 4 3 2 3 5" xfId="1435" xr:uid="{00000000-0005-0000-0000-000094050000}"/>
    <cellStyle name="at 4 3 2 3 6" xfId="1436" xr:uid="{00000000-0005-0000-0000-000095050000}"/>
    <cellStyle name="at 4 3 2 4" xfId="1437" xr:uid="{00000000-0005-0000-0000-000096050000}"/>
    <cellStyle name="at 4 3 2 4 2" xfId="1438" xr:uid="{00000000-0005-0000-0000-000097050000}"/>
    <cellStyle name="at 4 3 3" xfId="1439" xr:uid="{00000000-0005-0000-0000-000098050000}"/>
    <cellStyle name="at 4 3 3 2" xfId="1440" xr:uid="{00000000-0005-0000-0000-000099050000}"/>
    <cellStyle name="at 4 3 3 2 2" xfId="1441" xr:uid="{00000000-0005-0000-0000-00009A050000}"/>
    <cellStyle name="at 4 3 3 2 2 2" xfId="1442" xr:uid="{00000000-0005-0000-0000-00009B050000}"/>
    <cellStyle name="at 4 3 3 2 2 3" xfId="1443" xr:uid="{00000000-0005-0000-0000-00009C050000}"/>
    <cellStyle name="at 4 3 3 2 3" xfId="1444" xr:uid="{00000000-0005-0000-0000-00009D050000}"/>
    <cellStyle name="at 4 3 3 2 3 2" xfId="1445" xr:uid="{00000000-0005-0000-0000-00009E050000}"/>
    <cellStyle name="at 4 3 3 2 4" xfId="1446" xr:uid="{00000000-0005-0000-0000-00009F050000}"/>
    <cellStyle name="at 4 3 3 2 5" xfId="1447" xr:uid="{00000000-0005-0000-0000-0000A0050000}"/>
    <cellStyle name="at 4 3 3 3" xfId="1448" xr:uid="{00000000-0005-0000-0000-0000A1050000}"/>
    <cellStyle name="at 4 3 3 3 2" xfId="1449" xr:uid="{00000000-0005-0000-0000-0000A2050000}"/>
    <cellStyle name="at 4 3 3 3 3" xfId="1450" xr:uid="{00000000-0005-0000-0000-0000A3050000}"/>
    <cellStyle name="at 4 3 3 4" xfId="1451" xr:uid="{00000000-0005-0000-0000-0000A4050000}"/>
    <cellStyle name="at 4 3 3 4 2" xfId="1452" xr:uid="{00000000-0005-0000-0000-0000A5050000}"/>
    <cellStyle name="at 4 3 3 5" xfId="1453" xr:uid="{00000000-0005-0000-0000-0000A6050000}"/>
    <cellStyle name="at 4 3 3 6" xfId="1454" xr:uid="{00000000-0005-0000-0000-0000A7050000}"/>
    <cellStyle name="at 4 3 4" xfId="1455" xr:uid="{00000000-0005-0000-0000-0000A8050000}"/>
    <cellStyle name="at 4 3 4 2" xfId="1456" xr:uid="{00000000-0005-0000-0000-0000A9050000}"/>
    <cellStyle name="at 4 3 4 2 2" xfId="1457" xr:uid="{00000000-0005-0000-0000-0000AA050000}"/>
    <cellStyle name="at 4 3 4 2 3" xfId="1458" xr:uid="{00000000-0005-0000-0000-0000AB050000}"/>
    <cellStyle name="at 4 3 4 3" xfId="1459" xr:uid="{00000000-0005-0000-0000-0000AC050000}"/>
    <cellStyle name="at 4 3 4 3 2" xfId="1460" xr:uid="{00000000-0005-0000-0000-0000AD050000}"/>
    <cellStyle name="at 4 3 4 4" xfId="1461" xr:uid="{00000000-0005-0000-0000-0000AE050000}"/>
    <cellStyle name="at 4 3 4 5" xfId="1462" xr:uid="{00000000-0005-0000-0000-0000AF050000}"/>
    <cellStyle name="at 4 3 5" xfId="1463" xr:uid="{00000000-0005-0000-0000-0000B0050000}"/>
    <cellStyle name="at 4 3 5 2" xfId="1464" xr:uid="{00000000-0005-0000-0000-0000B1050000}"/>
    <cellStyle name="at 4 3 5 3" xfId="1465" xr:uid="{00000000-0005-0000-0000-0000B2050000}"/>
    <cellStyle name="at 4 3 6" xfId="1466" xr:uid="{00000000-0005-0000-0000-0000B3050000}"/>
    <cellStyle name="at 4 3 6 2" xfId="1467" xr:uid="{00000000-0005-0000-0000-0000B4050000}"/>
    <cellStyle name="at 4 3 7" xfId="1468" xr:uid="{00000000-0005-0000-0000-0000B5050000}"/>
    <cellStyle name="at 4 3 8" xfId="1469" xr:uid="{00000000-0005-0000-0000-0000B6050000}"/>
    <cellStyle name="at 4 4" xfId="1470" xr:uid="{00000000-0005-0000-0000-0000B7050000}"/>
    <cellStyle name="at 4 4 2" xfId="1471" xr:uid="{00000000-0005-0000-0000-0000B8050000}"/>
    <cellStyle name="at 4 4 2 2" xfId="1472" xr:uid="{00000000-0005-0000-0000-0000B9050000}"/>
    <cellStyle name="at 4 4 2 2 2" xfId="1473" xr:uid="{00000000-0005-0000-0000-0000BA050000}"/>
    <cellStyle name="at 4 4 2 2 2 2" xfId="1474" xr:uid="{00000000-0005-0000-0000-0000BB050000}"/>
    <cellStyle name="at 4 4 2 2 2 2 2" xfId="1475" xr:uid="{00000000-0005-0000-0000-0000BC050000}"/>
    <cellStyle name="at 4 4 2 2 2 2 3" xfId="1476" xr:uid="{00000000-0005-0000-0000-0000BD050000}"/>
    <cellStyle name="at 4 4 2 2 2 3" xfId="1477" xr:uid="{00000000-0005-0000-0000-0000BE050000}"/>
    <cellStyle name="at 4 4 2 2 2 3 2" xfId="1478" xr:uid="{00000000-0005-0000-0000-0000BF050000}"/>
    <cellStyle name="at 4 4 2 2 2 4" xfId="1479" xr:uid="{00000000-0005-0000-0000-0000C0050000}"/>
    <cellStyle name="at 4 4 2 2 2 5" xfId="1480" xr:uid="{00000000-0005-0000-0000-0000C1050000}"/>
    <cellStyle name="at 4 4 2 2 3" xfId="1481" xr:uid="{00000000-0005-0000-0000-0000C2050000}"/>
    <cellStyle name="at 4 4 2 2 3 2" xfId="1482" xr:uid="{00000000-0005-0000-0000-0000C3050000}"/>
    <cellStyle name="at 4 4 2 2 3 3" xfId="1483" xr:uid="{00000000-0005-0000-0000-0000C4050000}"/>
    <cellStyle name="at 4 4 2 2 4" xfId="1484" xr:uid="{00000000-0005-0000-0000-0000C5050000}"/>
    <cellStyle name="at 4 4 2 2 4 2" xfId="1485" xr:uid="{00000000-0005-0000-0000-0000C6050000}"/>
    <cellStyle name="at 4 4 2 2 5" xfId="1486" xr:uid="{00000000-0005-0000-0000-0000C7050000}"/>
    <cellStyle name="at 4 4 2 2 6" xfId="1487" xr:uid="{00000000-0005-0000-0000-0000C8050000}"/>
    <cellStyle name="at 4 4 2 3" xfId="1488" xr:uid="{00000000-0005-0000-0000-0000C9050000}"/>
    <cellStyle name="at 4 4 2 3 2" xfId="1489" xr:uid="{00000000-0005-0000-0000-0000CA050000}"/>
    <cellStyle name="at 4 4 2 3 2 2" xfId="1490" xr:uid="{00000000-0005-0000-0000-0000CB050000}"/>
    <cellStyle name="at 4 4 2 3 2 2 2" xfId="1491" xr:uid="{00000000-0005-0000-0000-0000CC050000}"/>
    <cellStyle name="at 4 4 2 3 2 2 3" xfId="1492" xr:uid="{00000000-0005-0000-0000-0000CD050000}"/>
    <cellStyle name="at 4 4 2 3 2 3" xfId="1493" xr:uid="{00000000-0005-0000-0000-0000CE050000}"/>
    <cellStyle name="at 4 4 2 3 2 3 2" xfId="1494" xr:uid="{00000000-0005-0000-0000-0000CF050000}"/>
    <cellStyle name="at 4 4 2 3 2 4" xfId="1495" xr:uid="{00000000-0005-0000-0000-0000D0050000}"/>
    <cellStyle name="at 4 4 2 3 2 5" xfId="1496" xr:uid="{00000000-0005-0000-0000-0000D1050000}"/>
    <cellStyle name="at 4 4 2 3 3" xfId="1497" xr:uid="{00000000-0005-0000-0000-0000D2050000}"/>
    <cellStyle name="at 4 4 2 3 3 2" xfId="1498" xr:uid="{00000000-0005-0000-0000-0000D3050000}"/>
    <cellStyle name="at 4 4 2 3 3 3" xfId="1499" xr:uid="{00000000-0005-0000-0000-0000D4050000}"/>
    <cellStyle name="at 4 4 2 3 4" xfId="1500" xr:uid="{00000000-0005-0000-0000-0000D5050000}"/>
    <cellStyle name="at 4 4 2 3 4 2" xfId="1501" xr:uid="{00000000-0005-0000-0000-0000D6050000}"/>
    <cellStyle name="at 4 4 2 3 5" xfId="1502" xr:uid="{00000000-0005-0000-0000-0000D7050000}"/>
    <cellStyle name="at 4 4 2 3 6" xfId="1503" xr:uid="{00000000-0005-0000-0000-0000D8050000}"/>
    <cellStyle name="at 4 4 2 4" xfId="1504" xr:uid="{00000000-0005-0000-0000-0000D9050000}"/>
    <cellStyle name="at 4 4 2 4 2" xfId="1505" xr:uid="{00000000-0005-0000-0000-0000DA050000}"/>
    <cellStyle name="at 4 4 3" xfId="1506" xr:uid="{00000000-0005-0000-0000-0000DB050000}"/>
    <cellStyle name="at 4 4 3 2" xfId="1507" xr:uid="{00000000-0005-0000-0000-0000DC050000}"/>
    <cellStyle name="at 4 4 3 2 2" xfId="1508" xr:uid="{00000000-0005-0000-0000-0000DD050000}"/>
    <cellStyle name="at 4 4 3 2 2 2" xfId="1509" xr:uid="{00000000-0005-0000-0000-0000DE050000}"/>
    <cellStyle name="at 4 4 3 2 2 3" xfId="1510" xr:uid="{00000000-0005-0000-0000-0000DF050000}"/>
    <cellStyle name="at 4 4 3 2 3" xfId="1511" xr:uid="{00000000-0005-0000-0000-0000E0050000}"/>
    <cellStyle name="at 4 4 3 2 3 2" xfId="1512" xr:uid="{00000000-0005-0000-0000-0000E1050000}"/>
    <cellStyle name="at 4 4 3 2 4" xfId="1513" xr:uid="{00000000-0005-0000-0000-0000E2050000}"/>
    <cellStyle name="at 4 4 3 2 5" xfId="1514" xr:uid="{00000000-0005-0000-0000-0000E3050000}"/>
    <cellStyle name="at 4 4 3 3" xfId="1515" xr:uid="{00000000-0005-0000-0000-0000E4050000}"/>
    <cellStyle name="at 4 4 3 3 2" xfId="1516" xr:uid="{00000000-0005-0000-0000-0000E5050000}"/>
    <cellStyle name="at 4 4 3 3 3" xfId="1517" xr:uid="{00000000-0005-0000-0000-0000E6050000}"/>
    <cellStyle name="at 4 4 3 4" xfId="1518" xr:uid="{00000000-0005-0000-0000-0000E7050000}"/>
    <cellStyle name="at 4 4 3 4 2" xfId="1519" xr:uid="{00000000-0005-0000-0000-0000E8050000}"/>
    <cellStyle name="at 4 4 3 5" xfId="1520" xr:uid="{00000000-0005-0000-0000-0000E9050000}"/>
    <cellStyle name="at 4 4 3 6" xfId="1521" xr:uid="{00000000-0005-0000-0000-0000EA050000}"/>
    <cellStyle name="at 4 4 4" xfId="1522" xr:uid="{00000000-0005-0000-0000-0000EB050000}"/>
    <cellStyle name="at 4 4 4 2" xfId="1523" xr:uid="{00000000-0005-0000-0000-0000EC050000}"/>
    <cellStyle name="at 4 4 4 2 2" xfId="1524" xr:uid="{00000000-0005-0000-0000-0000ED050000}"/>
    <cellStyle name="at 4 4 4 2 3" xfId="1525" xr:uid="{00000000-0005-0000-0000-0000EE050000}"/>
    <cellStyle name="at 4 4 4 3" xfId="1526" xr:uid="{00000000-0005-0000-0000-0000EF050000}"/>
    <cellStyle name="at 4 4 4 3 2" xfId="1527" xr:uid="{00000000-0005-0000-0000-0000F0050000}"/>
    <cellStyle name="at 4 4 4 4" xfId="1528" xr:uid="{00000000-0005-0000-0000-0000F1050000}"/>
    <cellStyle name="at 4 4 4 5" xfId="1529" xr:uid="{00000000-0005-0000-0000-0000F2050000}"/>
    <cellStyle name="at 4 4 5" xfId="1530" xr:uid="{00000000-0005-0000-0000-0000F3050000}"/>
    <cellStyle name="at 4 4 5 2" xfId="1531" xr:uid="{00000000-0005-0000-0000-0000F4050000}"/>
    <cellStyle name="at 4 4 5 3" xfId="1532" xr:uid="{00000000-0005-0000-0000-0000F5050000}"/>
    <cellStyle name="at 4 4 6" xfId="1533" xr:uid="{00000000-0005-0000-0000-0000F6050000}"/>
    <cellStyle name="at 4 4 6 2" xfId="1534" xr:uid="{00000000-0005-0000-0000-0000F7050000}"/>
    <cellStyle name="at 4 4 7" xfId="1535" xr:uid="{00000000-0005-0000-0000-0000F8050000}"/>
    <cellStyle name="at 4 4 8" xfId="1536" xr:uid="{00000000-0005-0000-0000-0000F9050000}"/>
    <cellStyle name="at 4 5" xfId="1537" xr:uid="{00000000-0005-0000-0000-0000FA050000}"/>
    <cellStyle name="at 4 5 2" xfId="1538" xr:uid="{00000000-0005-0000-0000-0000FB050000}"/>
    <cellStyle name="at 4 5 2 2" xfId="1539" xr:uid="{00000000-0005-0000-0000-0000FC050000}"/>
    <cellStyle name="at 4 5 2 2 2" xfId="1540" xr:uid="{00000000-0005-0000-0000-0000FD050000}"/>
    <cellStyle name="at 4 5 2 2 2 2" xfId="1541" xr:uid="{00000000-0005-0000-0000-0000FE050000}"/>
    <cellStyle name="at 4 5 2 2 2 3" xfId="1542" xr:uid="{00000000-0005-0000-0000-0000FF050000}"/>
    <cellStyle name="at 4 5 2 2 3" xfId="1543" xr:uid="{00000000-0005-0000-0000-000000060000}"/>
    <cellStyle name="at 4 5 2 2 3 2" xfId="1544" xr:uid="{00000000-0005-0000-0000-000001060000}"/>
    <cellStyle name="at 4 5 2 2 4" xfId="1545" xr:uid="{00000000-0005-0000-0000-000002060000}"/>
    <cellStyle name="at 4 5 2 2 5" xfId="1546" xr:uid="{00000000-0005-0000-0000-000003060000}"/>
    <cellStyle name="at 4 5 2 3" xfId="1547" xr:uid="{00000000-0005-0000-0000-000004060000}"/>
    <cellStyle name="at 4 5 2 3 2" xfId="1548" xr:uid="{00000000-0005-0000-0000-000005060000}"/>
    <cellStyle name="at 4 5 2 3 3" xfId="1549" xr:uid="{00000000-0005-0000-0000-000006060000}"/>
    <cellStyle name="at 4 5 2 4" xfId="1550" xr:uid="{00000000-0005-0000-0000-000007060000}"/>
    <cellStyle name="at 4 5 2 4 2" xfId="1551" xr:uid="{00000000-0005-0000-0000-000008060000}"/>
    <cellStyle name="at 4 5 2 5" xfId="1552" xr:uid="{00000000-0005-0000-0000-000009060000}"/>
    <cellStyle name="at 4 5 2 6" xfId="1553" xr:uid="{00000000-0005-0000-0000-00000A060000}"/>
    <cellStyle name="at 4 5 3" xfId="1554" xr:uid="{00000000-0005-0000-0000-00000B060000}"/>
    <cellStyle name="at 4 5 3 2" xfId="1555" xr:uid="{00000000-0005-0000-0000-00000C060000}"/>
    <cellStyle name="at 4 5 3 2 2" xfId="1556" xr:uid="{00000000-0005-0000-0000-00000D060000}"/>
    <cellStyle name="at 4 5 3 2 2 2" xfId="1557" xr:uid="{00000000-0005-0000-0000-00000E060000}"/>
    <cellStyle name="at 4 5 3 2 2 3" xfId="1558" xr:uid="{00000000-0005-0000-0000-00000F060000}"/>
    <cellStyle name="at 4 5 3 2 3" xfId="1559" xr:uid="{00000000-0005-0000-0000-000010060000}"/>
    <cellStyle name="at 4 5 3 2 3 2" xfId="1560" xr:uid="{00000000-0005-0000-0000-000011060000}"/>
    <cellStyle name="at 4 5 3 2 4" xfId="1561" xr:uid="{00000000-0005-0000-0000-000012060000}"/>
    <cellStyle name="at 4 5 3 2 5" xfId="1562" xr:uid="{00000000-0005-0000-0000-000013060000}"/>
    <cellStyle name="at 4 5 3 3" xfId="1563" xr:uid="{00000000-0005-0000-0000-000014060000}"/>
    <cellStyle name="at 4 5 3 3 2" xfId="1564" xr:uid="{00000000-0005-0000-0000-000015060000}"/>
    <cellStyle name="at 4 5 3 3 3" xfId="1565" xr:uid="{00000000-0005-0000-0000-000016060000}"/>
    <cellStyle name="at 4 5 3 4" xfId="1566" xr:uid="{00000000-0005-0000-0000-000017060000}"/>
    <cellStyle name="at 4 5 3 4 2" xfId="1567" xr:uid="{00000000-0005-0000-0000-000018060000}"/>
    <cellStyle name="at 4 5 3 5" xfId="1568" xr:uid="{00000000-0005-0000-0000-000019060000}"/>
    <cellStyle name="at 4 5 3 6" xfId="1569" xr:uid="{00000000-0005-0000-0000-00001A060000}"/>
    <cellStyle name="at 4 5 4" xfId="1570" xr:uid="{00000000-0005-0000-0000-00001B060000}"/>
    <cellStyle name="at 4 5 4 2" xfId="1571" xr:uid="{00000000-0005-0000-0000-00001C060000}"/>
    <cellStyle name="at 4 6" xfId="1572" xr:uid="{00000000-0005-0000-0000-00001D060000}"/>
    <cellStyle name="at 4 6 2" xfId="1573" xr:uid="{00000000-0005-0000-0000-00001E060000}"/>
    <cellStyle name="at 4 6 2 2" xfId="1574" xr:uid="{00000000-0005-0000-0000-00001F060000}"/>
    <cellStyle name="at 4 6 2 2 2" xfId="1575" xr:uid="{00000000-0005-0000-0000-000020060000}"/>
    <cellStyle name="at 4 6 2 2 3" xfId="1576" xr:uid="{00000000-0005-0000-0000-000021060000}"/>
    <cellStyle name="at 4 6 2 3" xfId="1577" xr:uid="{00000000-0005-0000-0000-000022060000}"/>
    <cellStyle name="at 4 6 2 3 2" xfId="1578" xr:uid="{00000000-0005-0000-0000-000023060000}"/>
    <cellStyle name="at 4 6 2 4" xfId="1579" xr:uid="{00000000-0005-0000-0000-000024060000}"/>
    <cellStyle name="at 4 6 2 5" xfId="1580" xr:uid="{00000000-0005-0000-0000-000025060000}"/>
    <cellStyle name="at 4 6 3" xfId="1581" xr:uid="{00000000-0005-0000-0000-000026060000}"/>
    <cellStyle name="at 4 6 3 2" xfId="1582" xr:uid="{00000000-0005-0000-0000-000027060000}"/>
    <cellStyle name="at 4 6 3 3" xfId="1583" xr:uid="{00000000-0005-0000-0000-000028060000}"/>
    <cellStyle name="at 4 6 4" xfId="1584" xr:uid="{00000000-0005-0000-0000-000029060000}"/>
    <cellStyle name="at 4 6 4 2" xfId="1585" xr:uid="{00000000-0005-0000-0000-00002A060000}"/>
    <cellStyle name="at 4 6 5" xfId="1586" xr:uid="{00000000-0005-0000-0000-00002B060000}"/>
    <cellStyle name="at 4 6 6" xfId="1587" xr:uid="{00000000-0005-0000-0000-00002C060000}"/>
    <cellStyle name="at 4 7" xfId="1588" xr:uid="{00000000-0005-0000-0000-00002D060000}"/>
    <cellStyle name="at 4 7 2" xfId="1589" xr:uid="{00000000-0005-0000-0000-00002E060000}"/>
    <cellStyle name="at 4 7 2 2" xfId="1590" xr:uid="{00000000-0005-0000-0000-00002F060000}"/>
    <cellStyle name="at 4 7 2 3" xfId="1591" xr:uid="{00000000-0005-0000-0000-000030060000}"/>
    <cellStyle name="at 4 7 3" xfId="1592" xr:uid="{00000000-0005-0000-0000-000031060000}"/>
    <cellStyle name="at 4 7 3 2" xfId="1593" xr:uid="{00000000-0005-0000-0000-000032060000}"/>
    <cellStyle name="at 4 7 4" xfId="1594" xr:uid="{00000000-0005-0000-0000-000033060000}"/>
    <cellStyle name="at 4 7 5" xfId="1595" xr:uid="{00000000-0005-0000-0000-000034060000}"/>
    <cellStyle name="at 4 8" xfId="1596" xr:uid="{00000000-0005-0000-0000-000035060000}"/>
    <cellStyle name="at 4 8 2" xfId="1597" xr:uid="{00000000-0005-0000-0000-000036060000}"/>
    <cellStyle name="at 4 8 3" xfId="1598" xr:uid="{00000000-0005-0000-0000-000037060000}"/>
    <cellStyle name="at 4 9" xfId="1599" xr:uid="{00000000-0005-0000-0000-000038060000}"/>
    <cellStyle name="at 4 9 2" xfId="1600" xr:uid="{00000000-0005-0000-0000-000039060000}"/>
    <cellStyle name="at 5" xfId="1601" xr:uid="{00000000-0005-0000-0000-00003A060000}"/>
    <cellStyle name="at 5 2" xfId="1602" xr:uid="{00000000-0005-0000-0000-00003B060000}"/>
    <cellStyle name="at 5 2 2" xfId="1603" xr:uid="{00000000-0005-0000-0000-00003C060000}"/>
    <cellStyle name="at 5 2 2 2" xfId="1604" xr:uid="{00000000-0005-0000-0000-00003D060000}"/>
    <cellStyle name="at 5 2 2 2 2" xfId="1605" xr:uid="{00000000-0005-0000-0000-00003E060000}"/>
    <cellStyle name="at 5 2 2 2 2 2" xfId="1606" xr:uid="{00000000-0005-0000-0000-00003F060000}"/>
    <cellStyle name="at 5 2 2 2 2 3" xfId="1607" xr:uid="{00000000-0005-0000-0000-000040060000}"/>
    <cellStyle name="at 5 2 2 2 3" xfId="1608" xr:uid="{00000000-0005-0000-0000-000041060000}"/>
    <cellStyle name="at 5 2 2 2 3 2" xfId="1609" xr:uid="{00000000-0005-0000-0000-000042060000}"/>
    <cellStyle name="at 5 2 2 2 4" xfId="1610" xr:uid="{00000000-0005-0000-0000-000043060000}"/>
    <cellStyle name="at 5 2 2 2 5" xfId="1611" xr:uid="{00000000-0005-0000-0000-000044060000}"/>
    <cellStyle name="at 5 2 2 3" xfId="1612" xr:uid="{00000000-0005-0000-0000-000045060000}"/>
    <cellStyle name="at 5 2 2 3 2" xfId="1613" xr:uid="{00000000-0005-0000-0000-000046060000}"/>
    <cellStyle name="at 5 2 2 3 3" xfId="1614" xr:uid="{00000000-0005-0000-0000-000047060000}"/>
    <cellStyle name="at 5 2 2 4" xfId="1615" xr:uid="{00000000-0005-0000-0000-000048060000}"/>
    <cellStyle name="at 5 2 2 4 2" xfId="1616" xr:uid="{00000000-0005-0000-0000-000049060000}"/>
    <cellStyle name="at 5 2 2 5" xfId="1617" xr:uid="{00000000-0005-0000-0000-00004A060000}"/>
    <cellStyle name="at 5 2 2 6" xfId="1618" xr:uid="{00000000-0005-0000-0000-00004B060000}"/>
    <cellStyle name="at 5 2 3" xfId="1619" xr:uid="{00000000-0005-0000-0000-00004C060000}"/>
    <cellStyle name="at 5 2 3 2" xfId="1620" xr:uid="{00000000-0005-0000-0000-00004D060000}"/>
    <cellStyle name="at 5 2 3 2 2" xfId="1621" xr:uid="{00000000-0005-0000-0000-00004E060000}"/>
    <cellStyle name="at 5 2 3 2 2 2" xfId="1622" xr:uid="{00000000-0005-0000-0000-00004F060000}"/>
    <cellStyle name="at 5 2 3 2 2 3" xfId="1623" xr:uid="{00000000-0005-0000-0000-000050060000}"/>
    <cellStyle name="at 5 2 3 2 3" xfId="1624" xr:uid="{00000000-0005-0000-0000-000051060000}"/>
    <cellStyle name="at 5 2 3 2 3 2" xfId="1625" xr:uid="{00000000-0005-0000-0000-000052060000}"/>
    <cellStyle name="at 5 2 3 2 4" xfId="1626" xr:uid="{00000000-0005-0000-0000-000053060000}"/>
    <cellStyle name="at 5 2 3 2 5" xfId="1627" xr:uid="{00000000-0005-0000-0000-000054060000}"/>
    <cellStyle name="at 5 2 3 3" xfId="1628" xr:uid="{00000000-0005-0000-0000-000055060000}"/>
    <cellStyle name="at 5 2 3 3 2" xfId="1629" xr:uid="{00000000-0005-0000-0000-000056060000}"/>
    <cellStyle name="at 5 2 3 3 3" xfId="1630" xr:uid="{00000000-0005-0000-0000-000057060000}"/>
    <cellStyle name="at 5 2 3 4" xfId="1631" xr:uid="{00000000-0005-0000-0000-000058060000}"/>
    <cellStyle name="at 5 2 3 4 2" xfId="1632" xr:uid="{00000000-0005-0000-0000-000059060000}"/>
    <cellStyle name="at 5 2 3 5" xfId="1633" xr:uid="{00000000-0005-0000-0000-00005A060000}"/>
    <cellStyle name="at 5 2 3 6" xfId="1634" xr:uid="{00000000-0005-0000-0000-00005B060000}"/>
    <cellStyle name="at 5 2 4" xfId="1635" xr:uid="{00000000-0005-0000-0000-00005C060000}"/>
    <cellStyle name="at 5 2 4 2" xfId="1636" xr:uid="{00000000-0005-0000-0000-00005D060000}"/>
    <cellStyle name="at 5 3" xfId="1637" xr:uid="{00000000-0005-0000-0000-00005E060000}"/>
    <cellStyle name="at 5 3 2" xfId="1638" xr:uid="{00000000-0005-0000-0000-00005F060000}"/>
    <cellStyle name="at 5 3 2 2" xfId="1639" xr:uid="{00000000-0005-0000-0000-000060060000}"/>
    <cellStyle name="at 5 3 2 2 2" xfId="1640" xr:uid="{00000000-0005-0000-0000-000061060000}"/>
    <cellStyle name="at 5 3 2 2 3" xfId="1641" xr:uid="{00000000-0005-0000-0000-000062060000}"/>
    <cellStyle name="at 5 3 2 3" xfId="1642" xr:uid="{00000000-0005-0000-0000-000063060000}"/>
    <cellStyle name="at 5 3 2 3 2" xfId="1643" xr:uid="{00000000-0005-0000-0000-000064060000}"/>
    <cellStyle name="at 5 3 2 4" xfId="1644" xr:uid="{00000000-0005-0000-0000-000065060000}"/>
    <cellStyle name="at 5 3 2 5" xfId="1645" xr:uid="{00000000-0005-0000-0000-000066060000}"/>
    <cellStyle name="at 5 3 3" xfId="1646" xr:uid="{00000000-0005-0000-0000-000067060000}"/>
    <cellStyle name="at 5 3 3 2" xfId="1647" xr:uid="{00000000-0005-0000-0000-000068060000}"/>
    <cellStyle name="at 5 3 3 3" xfId="1648" xr:uid="{00000000-0005-0000-0000-000069060000}"/>
    <cellStyle name="at 5 3 4" xfId="1649" xr:uid="{00000000-0005-0000-0000-00006A060000}"/>
    <cellStyle name="at 5 3 4 2" xfId="1650" xr:uid="{00000000-0005-0000-0000-00006B060000}"/>
    <cellStyle name="at 5 3 5" xfId="1651" xr:uid="{00000000-0005-0000-0000-00006C060000}"/>
    <cellStyle name="at 5 3 6" xfId="1652" xr:uid="{00000000-0005-0000-0000-00006D060000}"/>
    <cellStyle name="at 5 4" xfId="1653" xr:uid="{00000000-0005-0000-0000-00006E060000}"/>
    <cellStyle name="at 5 4 2" xfId="1654" xr:uid="{00000000-0005-0000-0000-00006F060000}"/>
    <cellStyle name="at 5 4 2 2" xfId="1655" xr:uid="{00000000-0005-0000-0000-000070060000}"/>
    <cellStyle name="at 5 4 2 3" xfId="1656" xr:uid="{00000000-0005-0000-0000-000071060000}"/>
    <cellStyle name="at 5 4 3" xfId="1657" xr:uid="{00000000-0005-0000-0000-000072060000}"/>
    <cellStyle name="at 5 4 3 2" xfId="1658" xr:uid="{00000000-0005-0000-0000-000073060000}"/>
    <cellStyle name="at 5 4 4" xfId="1659" xr:uid="{00000000-0005-0000-0000-000074060000}"/>
    <cellStyle name="at 5 4 5" xfId="1660" xr:uid="{00000000-0005-0000-0000-000075060000}"/>
    <cellStyle name="at 5 5" xfId="1661" xr:uid="{00000000-0005-0000-0000-000076060000}"/>
    <cellStyle name="at 5 5 2" xfId="1662" xr:uid="{00000000-0005-0000-0000-000077060000}"/>
    <cellStyle name="at 5 5 3" xfId="1663" xr:uid="{00000000-0005-0000-0000-000078060000}"/>
    <cellStyle name="at 5 6" xfId="1664" xr:uid="{00000000-0005-0000-0000-000079060000}"/>
    <cellStyle name="at 5 6 2" xfId="1665" xr:uid="{00000000-0005-0000-0000-00007A060000}"/>
    <cellStyle name="at 5 7" xfId="1666" xr:uid="{00000000-0005-0000-0000-00007B060000}"/>
    <cellStyle name="at 5 8" xfId="1667" xr:uid="{00000000-0005-0000-0000-00007C060000}"/>
    <cellStyle name="at 6" xfId="1668" xr:uid="{00000000-0005-0000-0000-00007D060000}"/>
    <cellStyle name="at 6 2" xfId="1669" xr:uid="{00000000-0005-0000-0000-00007E060000}"/>
    <cellStyle name="at 6 2 2" xfId="1670" xr:uid="{00000000-0005-0000-0000-00007F060000}"/>
    <cellStyle name="at 6 2 2 2" xfId="1671" xr:uid="{00000000-0005-0000-0000-000080060000}"/>
    <cellStyle name="at 6 2 2 2 2" xfId="1672" xr:uid="{00000000-0005-0000-0000-000081060000}"/>
    <cellStyle name="at 6 2 2 2 2 2" xfId="1673" xr:uid="{00000000-0005-0000-0000-000082060000}"/>
    <cellStyle name="at 6 2 2 2 2 3" xfId="1674" xr:uid="{00000000-0005-0000-0000-000083060000}"/>
    <cellStyle name="at 6 2 2 2 3" xfId="1675" xr:uid="{00000000-0005-0000-0000-000084060000}"/>
    <cellStyle name="at 6 2 2 2 3 2" xfId="1676" xr:uid="{00000000-0005-0000-0000-000085060000}"/>
    <cellStyle name="at 6 2 2 2 4" xfId="1677" xr:uid="{00000000-0005-0000-0000-000086060000}"/>
    <cellStyle name="at 6 2 2 2 5" xfId="1678" xr:uid="{00000000-0005-0000-0000-000087060000}"/>
    <cellStyle name="at 6 2 2 3" xfId="1679" xr:uid="{00000000-0005-0000-0000-000088060000}"/>
    <cellStyle name="at 6 2 2 3 2" xfId="1680" xr:uid="{00000000-0005-0000-0000-000089060000}"/>
    <cellStyle name="at 6 2 2 3 3" xfId="1681" xr:uid="{00000000-0005-0000-0000-00008A060000}"/>
    <cellStyle name="at 6 2 2 4" xfId="1682" xr:uid="{00000000-0005-0000-0000-00008B060000}"/>
    <cellStyle name="at 6 2 2 4 2" xfId="1683" xr:uid="{00000000-0005-0000-0000-00008C060000}"/>
    <cellStyle name="at 6 2 2 5" xfId="1684" xr:uid="{00000000-0005-0000-0000-00008D060000}"/>
    <cellStyle name="at 6 2 2 6" xfId="1685" xr:uid="{00000000-0005-0000-0000-00008E060000}"/>
    <cellStyle name="at 6 2 3" xfId="1686" xr:uid="{00000000-0005-0000-0000-00008F060000}"/>
    <cellStyle name="at 6 2 3 2" xfId="1687" xr:uid="{00000000-0005-0000-0000-000090060000}"/>
    <cellStyle name="at 6 2 3 2 2" xfId="1688" xr:uid="{00000000-0005-0000-0000-000091060000}"/>
    <cellStyle name="at 6 2 3 2 2 2" xfId="1689" xr:uid="{00000000-0005-0000-0000-000092060000}"/>
    <cellStyle name="at 6 2 3 2 2 3" xfId="1690" xr:uid="{00000000-0005-0000-0000-000093060000}"/>
    <cellStyle name="at 6 2 3 2 3" xfId="1691" xr:uid="{00000000-0005-0000-0000-000094060000}"/>
    <cellStyle name="at 6 2 3 2 3 2" xfId="1692" xr:uid="{00000000-0005-0000-0000-000095060000}"/>
    <cellStyle name="at 6 2 3 2 4" xfId="1693" xr:uid="{00000000-0005-0000-0000-000096060000}"/>
    <cellStyle name="at 6 2 3 2 5" xfId="1694" xr:uid="{00000000-0005-0000-0000-000097060000}"/>
    <cellStyle name="at 6 2 3 3" xfId="1695" xr:uid="{00000000-0005-0000-0000-000098060000}"/>
    <cellStyle name="at 6 2 3 3 2" xfId="1696" xr:uid="{00000000-0005-0000-0000-000099060000}"/>
    <cellStyle name="at 6 2 3 3 3" xfId="1697" xr:uid="{00000000-0005-0000-0000-00009A060000}"/>
    <cellStyle name="at 6 2 3 4" xfId="1698" xr:uid="{00000000-0005-0000-0000-00009B060000}"/>
    <cellStyle name="at 6 2 3 4 2" xfId="1699" xr:uid="{00000000-0005-0000-0000-00009C060000}"/>
    <cellStyle name="at 6 2 3 5" xfId="1700" xr:uid="{00000000-0005-0000-0000-00009D060000}"/>
    <cellStyle name="at 6 2 3 6" xfId="1701" xr:uid="{00000000-0005-0000-0000-00009E060000}"/>
    <cellStyle name="at 6 2 4" xfId="1702" xr:uid="{00000000-0005-0000-0000-00009F060000}"/>
    <cellStyle name="at 6 2 4 2" xfId="1703" xr:uid="{00000000-0005-0000-0000-0000A0060000}"/>
    <cellStyle name="at 6 3" xfId="1704" xr:uid="{00000000-0005-0000-0000-0000A1060000}"/>
    <cellStyle name="at 6 3 2" xfId="1705" xr:uid="{00000000-0005-0000-0000-0000A2060000}"/>
    <cellStyle name="at 6 3 2 2" xfId="1706" xr:uid="{00000000-0005-0000-0000-0000A3060000}"/>
    <cellStyle name="at 6 3 2 2 2" xfId="1707" xr:uid="{00000000-0005-0000-0000-0000A4060000}"/>
    <cellStyle name="at 6 3 2 2 3" xfId="1708" xr:uid="{00000000-0005-0000-0000-0000A5060000}"/>
    <cellStyle name="at 6 3 2 3" xfId="1709" xr:uid="{00000000-0005-0000-0000-0000A6060000}"/>
    <cellStyle name="at 6 3 2 3 2" xfId="1710" xr:uid="{00000000-0005-0000-0000-0000A7060000}"/>
    <cellStyle name="at 6 3 2 4" xfId="1711" xr:uid="{00000000-0005-0000-0000-0000A8060000}"/>
    <cellStyle name="at 6 3 2 5" xfId="1712" xr:uid="{00000000-0005-0000-0000-0000A9060000}"/>
    <cellStyle name="at 6 3 3" xfId="1713" xr:uid="{00000000-0005-0000-0000-0000AA060000}"/>
    <cellStyle name="at 6 3 3 2" xfId="1714" xr:uid="{00000000-0005-0000-0000-0000AB060000}"/>
    <cellStyle name="at 6 3 3 3" xfId="1715" xr:uid="{00000000-0005-0000-0000-0000AC060000}"/>
    <cellStyle name="at 6 3 4" xfId="1716" xr:uid="{00000000-0005-0000-0000-0000AD060000}"/>
    <cellStyle name="at 6 3 4 2" xfId="1717" xr:uid="{00000000-0005-0000-0000-0000AE060000}"/>
    <cellStyle name="at 6 3 5" xfId="1718" xr:uid="{00000000-0005-0000-0000-0000AF060000}"/>
    <cellStyle name="at 6 3 6" xfId="1719" xr:uid="{00000000-0005-0000-0000-0000B0060000}"/>
    <cellStyle name="at 6 4" xfId="1720" xr:uid="{00000000-0005-0000-0000-0000B1060000}"/>
    <cellStyle name="at 6 4 2" xfId="1721" xr:uid="{00000000-0005-0000-0000-0000B2060000}"/>
    <cellStyle name="at 6 4 2 2" xfId="1722" xr:uid="{00000000-0005-0000-0000-0000B3060000}"/>
    <cellStyle name="at 6 4 2 3" xfId="1723" xr:uid="{00000000-0005-0000-0000-0000B4060000}"/>
    <cellStyle name="at 6 4 3" xfId="1724" xr:uid="{00000000-0005-0000-0000-0000B5060000}"/>
    <cellStyle name="at 6 4 3 2" xfId="1725" xr:uid="{00000000-0005-0000-0000-0000B6060000}"/>
    <cellStyle name="at 6 4 4" xfId="1726" xr:uid="{00000000-0005-0000-0000-0000B7060000}"/>
    <cellStyle name="at 6 4 5" xfId="1727" xr:uid="{00000000-0005-0000-0000-0000B8060000}"/>
    <cellStyle name="at 6 5" xfId="1728" xr:uid="{00000000-0005-0000-0000-0000B9060000}"/>
    <cellStyle name="at 6 5 2" xfId="1729" xr:uid="{00000000-0005-0000-0000-0000BA060000}"/>
    <cellStyle name="at 6 5 3" xfId="1730" xr:uid="{00000000-0005-0000-0000-0000BB060000}"/>
    <cellStyle name="at 6 6" xfId="1731" xr:uid="{00000000-0005-0000-0000-0000BC060000}"/>
    <cellStyle name="at 6 6 2" xfId="1732" xr:uid="{00000000-0005-0000-0000-0000BD060000}"/>
    <cellStyle name="at 6 7" xfId="1733" xr:uid="{00000000-0005-0000-0000-0000BE060000}"/>
    <cellStyle name="at 6 8" xfId="1734" xr:uid="{00000000-0005-0000-0000-0000BF060000}"/>
    <cellStyle name="at 7" xfId="1735" xr:uid="{00000000-0005-0000-0000-0000C0060000}"/>
    <cellStyle name="at 7 2" xfId="1736" xr:uid="{00000000-0005-0000-0000-0000C1060000}"/>
    <cellStyle name="at 7 2 2" xfId="1737" xr:uid="{00000000-0005-0000-0000-0000C2060000}"/>
    <cellStyle name="at 7 2 2 2" xfId="1738" xr:uid="{00000000-0005-0000-0000-0000C3060000}"/>
    <cellStyle name="at 7 2 2 2 2" xfId="1739" xr:uid="{00000000-0005-0000-0000-0000C4060000}"/>
    <cellStyle name="at 7 2 2 2 2 2" xfId="1740" xr:uid="{00000000-0005-0000-0000-0000C5060000}"/>
    <cellStyle name="at 7 2 2 2 2 3" xfId="1741" xr:uid="{00000000-0005-0000-0000-0000C6060000}"/>
    <cellStyle name="at 7 2 2 2 3" xfId="1742" xr:uid="{00000000-0005-0000-0000-0000C7060000}"/>
    <cellStyle name="at 7 2 2 2 3 2" xfId="1743" xr:uid="{00000000-0005-0000-0000-0000C8060000}"/>
    <cellStyle name="at 7 2 2 2 4" xfId="1744" xr:uid="{00000000-0005-0000-0000-0000C9060000}"/>
    <cellStyle name="at 7 2 2 2 5" xfId="1745" xr:uid="{00000000-0005-0000-0000-0000CA060000}"/>
    <cellStyle name="at 7 2 2 3" xfId="1746" xr:uid="{00000000-0005-0000-0000-0000CB060000}"/>
    <cellStyle name="at 7 2 2 3 2" xfId="1747" xr:uid="{00000000-0005-0000-0000-0000CC060000}"/>
    <cellStyle name="at 7 2 2 3 3" xfId="1748" xr:uid="{00000000-0005-0000-0000-0000CD060000}"/>
    <cellStyle name="at 7 2 2 4" xfId="1749" xr:uid="{00000000-0005-0000-0000-0000CE060000}"/>
    <cellStyle name="at 7 2 2 4 2" xfId="1750" xr:uid="{00000000-0005-0000-0000-0000CF060000}"/>
    <cellStyle name="at 7 2 2 5" xfId="1751" xr:uid="{00000000-0005-0000-0000-0000D0060000}"/>
    <cellStyle name="at 7 2 2 6" xfId="1752" xr:uid="{00000000-0005-0000-0000-0000D1060000}"/>
    <cellStyle name="at 7 2 3" xfId="1753" xr:uid="{00000000-0005-0000-0000-0000D2060000}"/>
    <cellStyle name="at 7 2 3 2" xfId="1754" xr:uid="{00000000-0005-0000-0000-0000D3060000}"/>
    <cellStyle name="at 7 2 3 2 2" xfId="1755" xr:uid="{00000000-0005-0000-0000-0000D4060000}"/>
    <cellStyle name="at 7 2 3 2 2 2" xfId="1756" xr:uid="{00000000-0005-0000-0000-0000D5060000}"/>
    <cellStyle name="at 7 2 3 2 2 3" xfId="1757" xr:uid="{00000000-0005-0000-0000-0000D6060000}"/>
    <cellStyle name="at 7 2 3 2 3" xfId="1758" xr:uid="{00000000-0005-0000-0000-0000D7060000}"/>
    <cellStyle name="at 7 2 3 2 3 2" xfId="1759" xr:uid="{00000000-0005-0000-0000-0000D8060000}"/>
    <cellStyle name="at 7 2 3 2 4" xfId="1760" xr:uid="{00000000-0005-0000-0000-0000D9060000}"/>
    <cellStyle name="at 7 2 3 2 5" xfId="1761" xr:uid="{00000000-0005-0000-0000-0000DA060000}"/>
    <cellStyle name="at 7 2 3 3" xfId="1762" xr:uid="{00000000-0005-0000-0000-0000DB060000}"/>
    <cellStyle name="at 7 2 3 3 2" xfId="1763" xr:uid="{00000000-0005-0000-0000-0000DC060000}"/>
    <cellStyle name="at 7 2 3 3 3" xfId="1764" xr:uid="{00000000-0005-0000-0000-0000DD060000}"/>
    <cellStyle name="at 7 2 3 4" xfId="1765" xr:uid="{00000000-0005-0000-0000-0000DE060000}"/>
    <cellStyle name="at 7 2 3 4 2" xfId="1766" xr:uid="{00000000-0005-0000-0000-0000DF060000}"/>
    <cellStyle name="at 7 2 3 5" xfId="1767" xr:uid="{00000000-0005-0000-0000-0000E0060000}"/>
    <cellStyle name="at 7 2 3 6" xfId="1768" xr:uid="{00000000-0005-0000-0000-0000E1060000}"/>
    <cellStyle name="at 7 2 4" xfId="1769" xr:uid="{00000000-0005-0000-0000-0000E2060000}"/>
    <cellStyle name="at 7 2 4 2" xfId="1770" xr:uid="{00000000-0005-0000-0000-0000E3060000}"/>
    <cellStyle name="at 7 3" xfId="1771" xr:uid="{00000000-0005-0000-0000-0000E4060000}"/>
    <cellStyle name="at 7 3 2" xfId="1772" xr:uid="{00000000-0005-0000-0000-0000E5060000}"/>
    <cellStyle name="at 7 3 2 2" xfId="1773" xr:uid="{00000000-0005-0000-0000-0000E6060000}"/>
    <cellStyle name="at 7 3 2 2 2" xfId="1774" xr:uid="{00000000-0005-0000-0000-0000E7060000}"/>
    <cellStyle name="at 7 3 2 2 3" xfId="1775" xr:uid="{00000000-0005-0000-0000-0000E8060000}"/>
    <cellStyle name="at 7 3 2 3" xfId="1776" xr:uid="{00000000-0005-0000-0000-0000E9060000}"/>
    <cellStyle name="at 7 3 2 3 2" xfId="1777" xr:uid="{00000000-0005-0000-0000-0000EA060000}"/>
    <cellStyle name="at 7 3 2 4" xfId="1778" xr:uid="{00000000-0005-0000-0000-0000EB060000}"/>
    <cellStyle name="at 7 3 2 5" xfId="1779" xr:uid="{00000000-0005-0000-0000-0000EC060000}"/>
    <cellStyle name="at 7 3 3" xfId="1780" xr:uid="{00000000-0005-0000-0000-0000ED060000}"/>
    <cellStyle name="at 7 3 3 2" xfId="1781" xr:uid="{00000000-0005-0000-0000-0000EE060000}"/>
    <cellStyle name="at 7 3 3 3" xfId="1782" xr:uid="{00000000-0005-0000-0000-0000EF060000}"/>
    <cellStyle name="at 7 3 4" xfId="1783" xr:uid="{00000000-0005-0000-0000-0000F0060000}"/>
    <cellStyle name="at 7 3 4 2" xfId="1784" xr:uid="{00000000-0005-0000-0000-0000F1060000}"/>
    <cellStyle name="at 7 3 5" xfId="1785" xr:uid="{00000000-0005-0000-0000-0000F2060000}"/>
    <cellStyle name="at 7 3 6" xfId="1786" xr:uid="{00000000-0005-0000-0000-0000F3060000}"/>
    <cellStyle name="at 7 4" xfId="1787" xr:uid="{00000000-0005-0000-0000-0000F4060000}"/>
    <cellStyle name="at 7 4 2" xfId="1788" xr:uid="{00000000-0005-0000-0000-0000F5060000}"/>
    <cellStyle name="at 7 4 2 2" xfId="1789" xr:uid="{00000000-0005-0000-0000-0000F6060000}"/>
    <cellStyle name="at 7 4 2 3" xfId="1790" xr:uid="{00000000-0005-0000-0000-0000F7060000}"/>
    <cellStyle name="at 7 4 3" xfId="1791" xr:uid="{00000000-0005-0000-0000-0000F8060000}"/>
    <cellStyle name="at 7 4 3 2" xfId="1792" xr:uid="{00000000-0005-0000-0000-0000F9060000}"/>
    <cellStyle name="at 7 4 4" xfId="1793" xr:uid="{00000000-0005-0000-0000-0000FA060000}"/>
    <cellStyle name="at 7 4 5" xfId="1794" xr:uid="{00000000-0005-0000-0000-0000FB060000}"/>
    <cellStyle name="at 7 5" xfId="1795" xr:uid="{00000000-0005-0000-0000-0000FC060000}"/>
    <cellStyle name="at 7 5 2" xfId="1796" xr:uid="{00000000-0005-0000-0000-0000FD060000}"/>
    <cellStyle name="at 7 5 3" xfId="1797" xr:uid="{00000000-0005-0000-0000-0000FE060000}"/>
    <cellStyle name="at 7 6" xfId="1798" xr:uid="{00000000-0005-0000-0000-0000FF060000}"/>
    <cellStyle name="at 7 6 2" xfId="1799" xr:uid="{00000000-0005-0000-0000-000000070000}"/>
    <cellStyle name="at 7 7" xfId="1800" xr:uid="{00000000-0005-0000-0000-000001070000}"/>
    <cellStyle name="at 7 8" xfId="1801" xr:uid="{00000000-0005-0000-0000-000002070000}"/>
    <cellStyle name="at 8" xfId="1802" xr:uid="{00000000-0005-0000-0000-000003070000}"/>
    <cellStyle name="at 8 2" xfId="1803" xr:uid="{00000000-0005-0000-0000-000004070000}"/>
    <cellStyle name="at 8 2 2" xfId="1804" xr:uid="{00000000-0005-0000-0000-000005070000}"/>
    <cellStyle name="at 8 2 2 2" xfId="1805" xr:uid="{00000000-0005-0000-0000-000006070000}"/>
    <cellStyle name="at 8 2 2 2 2" xfId="1806" xr:uid="{00000000-0005-0000-0000-000007070000}"/>
    <cellStyle name="at 8 2 2 2 3" xfId="1807" xr:uid="{00000000-0005-0000-0000-000008070000}"/>
    <cellStyle name="at 8 2 2 3" xfId="1808" xr:uid="{00000000-0005-0000-0000-000009070000}"/>
    <cellStyle name="at 8 2 2 3 2" xfId="1809" xr:uid="{00000000-0005-0000-0000-00000A070000}"/>
    <cellStyle name="at 8 2 2 4" xfId="1810" xr:uid="{00000000-0005-0000-0000-00000B070000}"/>
    <cellStyle name="at 8 2 2 5" xfId="1811" xr:uid="{00000000-0005-0000-0000-00000C070000}"/>
    <cellStyle name="at 8 2 3" xfId="1812" xr:uid="{00000000-0005-0000-0000-00000D070000}"/>
    <cellStyle name="at 8 2 3 2" xfId="1813" xr:uid="{00000000-0005-0000-0000-00000E070000}"/>
    <cellStyle name="at 8 2 3 3" xfId="1814" xr:uid="{00000000-0005-0000-0000-00000F070000}"/>
    <cellStyle name="at 8 2 4" xfId="1815" xr:uid="{00000000-0005-0000-0000-000010070000}"/>
    <cellStyle name="at 8 2 4 2" xfId="1816" xr:uid="{00000000-0005-0000-0000-000011070000}"/>
    <cellStyle name="at 8 2 5" xfId="1817" xr:uid="{00000000-0005-0000-0000-000012070000}"/>
    <cellStyle name="at 8 2 6" xfId="1818" xr:uid="{00000000-0005-0000-0000-000013070000}"/>
    <cellStyle name="at 8 3" xfId="1819" xr:uid="{00000000-0005-0000-0000-000014070000}"/>
    <cellStyle name="at 8 3 2" xfId="1820" xr:uid="{00000000-0005-0000-0000-000015070000}"/>
    <cellStyle name="at 8 3 2 2" xfId="1821" xr:uid="{00000000-0005-0000-0000-000016070000}"/>
    <cellStyle name="at 8 3 2 2 2" xfId="1822" xr:uid="{00000000-0005-0000-0000-000017070000}"/>
    <cellStyle name="at 8 3 2 2 3" xfId="1823" xr:uid="{00000000-0005-0000-0000-000018070000}"/>
    <cellStyle name="at 8 3 2 3" xfId="1824" xr:uid="{00000000-0005-0000-0000-000019070000}"/>
    <cellStyle name="at 8 3 2 3 2" xfId="1825" xr:uid="{00000000-0005-0000-0000-00001A070000}"/>
    <cellStyle name="at 8 3 2 4" xfId="1826" xr:uid="{00000000-0005-0000-0000-00001B070000}"/>
    <cellStyle name="at 8 3 2 5" xfId="1827" xr:uid="{00000000-0005-0000-0000-00001C070000}"/>
    <cellStyle name="at 8 3 3" xfId="1828" xr:uid="{00000000-0005-0000-0000-00001D070000}"/>
    <cellStyle name="at 8 3 3 2" xfId="1829" xr:uid="{00000000-0005-0000-0000-00001E070000}"/>
    <cellStyle name="at 8 3 3 3" xfId="1830" xr:uid="{00000000-0005-0000-0000-00001F070000}"/>
    <cellStyle name="at 8 3 4" xfId="1831" xr:uid="{00000000-0005-0000-0000-000020070000}"/>
    <cellStyle name="at 8 3 4 2" xfId="1832" xr:uid="{00000000-0005-0000-0000-000021070000}"/>
    <cellStyle name="at 8 3 5" xfId="1833" xr:uid="{00000000-0005-0000-0000-000022070000}"/>
    <cellStyle name="at 8 3 6" xfId="1834" xr:uid="{00000000-0005-0000-0000-000023070000}"/>
    <cellStyle name="at 8 4" xfId="1835" xr:uid="{00000000-0005-0000-0000-000024070000}"/>
    <cellStyle name="at 8 4 2" xfId="1836" xr:uid="{00000000-0005-0000-0000-000025070000}"/>
    <cellStyle name="at 9" xfId="1837" xr:uid="{00000000-0005-0000-0000-000026070000}"/>
    <cellStyle name="at 9 2" xfId="1838" xr:uid="{00000000-0005-0000-0000-000027070000}"/>
    <cellStyle name="at 9 2 2" xfId="1839" xr:uid="{00000000-0005-0000-0000-000028070000}"/>
    <cellStyle name="at 9 2 2 2" xfId="1840" xr:uid="{00000000-0005-0000-0000-000029070000}"/>
    <cellStyle name="at 9 2 2 3" xfId="1841" xr:uid="{00000000-0005-0000-0000-00002A070000}"/>
    <cellStyle name="at 9 2 3" xfId="1842" xr:uid="{00000000-0005-0000-0000-00002B070000}"/>
    <cellStyle name="at 9 2 3 2" xfId="1843" xr:uid="{00000000-0005-0000-0000-00002C070000}"/>
    <cellStyle name="at 9 2 4" xfId="1844" xr:uid="{00000000-0005-0000-0000-00002D070000}"/>
    <cellStyle name="at 9 2 5" xfId="1845" xr:uid="{00000000-0005-0000-0000-00002E070000}"/>
    <cellStyle name="at 9 3" xfId="1846" xr:uid="{00000000-0005-0000-0000-00002F070000}"/>
    <cellStyle name="at 9 3 2" xfId="1847" xr:uid="{00000000-0005-0000-0000-000030070000}"/>
    <cellStyle name="at 9 3 3" xfId="1848" xr:uid="{00000000-0005-0000-0000-000031070000}"/>
    <cellStyle name="at 9 4" xfId="1849" xr:uid="{00000000-0005-0000-0000-000032070000}"/>
    <cellStyle name="at 9 4 2" xfId="1850" xr:uid="{00000000-0005-0000-0000-000033070000}"/>
    <cellStyle name="at 9 5" xfId="1851" xr:uid="{00000000-0005-0000-0000-000034070000}"/>
    <cellStyle name="at 9 6" xfId="1852" xr:uid="{00000000-0005-0000-0000-000035070000}"/>
    <cellStyle name="b" xfId="1853" xr:uid="{00000000-0005-0000-0000-000036070000}"/>
    <cellStyle name="b%0" xfId="1854" xr:uid="{00000000-0005-0000-0000-000037070000}"/>
    <cellStyle name="b%1" xfId="1855" xr:uid="{00000000-0005-0000-0000-000038070000}"/>
    <cellStyle name="b%2" xfId="1856" xr:uid="{00000000-0005-0000-0000-000039070000}"/>
    <cellStyle name="b0" xfId="1857" xr:uid="{00000000-0005-0000-0000-00003A070000}"/>
    <cellStyle name="b09" xfId="1858" xr:uid="{00000000-0005-0000-0000-00003B070000}"/>
    <cellStyle name="b1" xfId="1859" xr:uid="{00000000-0005-0000-0000-00003C070000}"/>
    <cellStyle name="b2" xfId="1860" xr:uid="{00000000-0005-0000-0000-00003D070000}"/>
    <cellStyle name="Bad 2" xfId="1861" xr:uid="{00000000-0005-0000-0000-00003E070000}"/>
    <cellStyle name="Black" xfId="1862" xr:uid="{00000000-0005-0000-0000-00003F070000}"/>
    <cellStyle name="blue" xfId="1863" xr:uid="{00000000-0005-0000-0000-000040070000}"/>
    <cellStyle name="bo" xfId="1864" xr:uid="{00000000-0005-0000-0000-000041070000}"/>
    <cellStyle name="Bold/Border" xfId="1865" xr:uid="{00000000-0005-0000-0000-000042070000}"/>
    <cellStyle name="Bold/Border 10" xfId="1866" xr:uid="{00000000-0005-0000-0000-000043070000}"/>
    <cellStyle name="Bold/Border 10 2" xfId="1867" xr:uid="{00000000-0005-0000-0000-000044070000}"/>
    <cellStyle name="Bold/Border 10 2 2" xfId="1868" xr:uid="{00000000-0005-0000-0000-000045070000}"/>
    <cellStyle name="Bold/Border 10 2 3" xfId="1869" xr:uid="{00000000-0005-0000-0000-000046070000}"/>
    <cellStyle name="Bold/Border 10 3" xfId="1870" xr:uid="{00000000-0005-0000-0000-000047070000}"/>
    <cellStyle name="Bold/Border 10 3 2" xfId="1871" xr:uid="{00000000-0005-0000-0000-000048070000}"/>
    <cellStyle name="Bold/Border 10 4" xfId="1872" xr:uid="{00000000-0005-0000-0000-000049070000}"/>
    <cellStyle name="Bold/Border 10 5" xfId="1873" xr:uid="{00000000-0005-0000-0000-00004A070000}"/>
    <cellStyle name="Bold/Border 11" xfId="1874" xr:uid="{00000000-0005-0000-0000-00004B070000}"/>
    <cellStyle name="Bold/Border 11 2" xfId="1875" xr:uid="{00000000-0005-0000-0000-00004C070000}"/>
    <cellStyle name="Bold/Border 11 3" xfId="1876" xr:uid="{00000000-0005-0000-0000-00004D070000}"/>
    <cellStyle name="Bold/Border 12" xfId="1877" xr:uid="{00000000-0005-0000-0000-00004E070000}"/>
    <cellStyle name="Bold/Border 12 2" xfId="1878" xr:uid="{00000000-0005-0000-0000-00004F070000}"/>
    <cellStyle name="Bold/Border 13" xfId="1879" xr:uid="{00000000-0005-0000-0000-000050070000}"/>
    <cellStyle name="Bold/Border 14" xfId="1880" xr:uid="{00000000-0005-0000-0000-000051070000}"/>
    <cellStyle name="Bold/Border 2" xfId="1881" xr:uid="{00000000-0005-0000-0000-000052070000}"/>
    <cellStyle name="Bold/Border 2 10" xfId="1882" xr:uid="{00000000-0005-0000-0000-000053070000}"/>
    <cellStyle name="Bold/Border 2 10 2" xfId="1883" xr:uid="{00000000-0005-0000-0000-000054070000}"/>
    <cellStyle name="Bold/Border 2 10 3" xfId="1884" xr:uid="{00000000-0005-0000-0000-000055070000}"/>
    <cellStyle name="Bold/Border 2 11" xfId="1885" xr:uid="{00000000-0005-0000-0000-000056070000}"/>
    <cellStyle name="Bold/Border 2 11 2" xfId="1886" xr:uid="{00000000-0005-0000-0000-000057070000}"/>
    <cellStyle name="Bold/Border 2 12" xfId="1887" xr:uid="{00000000-0005-0000-0000-000058070000}"/>
    <cellStyle name="Bold/Border 2 13" xfId="1888" xr:uid="{00000000-0005-0000-0000-000059070000}"/>
    <cellStyle name="Bold/Border 2 2" xfId="1889" xr:uid="{00000000-0005-0000-0000-00005A070000}"/>
    <cellStyle name="Bold/Border 2 2 10" xfId="1890" xr:uid="{00000000-0005-0000-0000-00005B070000}"/>
    <cellStyle name="Bold/Border 2 2 11" xfId="1891" xr:uid="{00000000-0005-0000-0000-00005C070000}"/>
    <cellStyle name="Bold/Border 2 2 2" xfId="1892" xr:uid="{00000000-0005-0000-0000-00005D070000}"/>
    <cellStyle name="Bold/Border 2 2 2 2" xfId="1893" xr:uid="{00000000-0005-0000-0000-00005E070000}"/>
    <cellStyle name="Bold/Border 2 2 2 2 2" xfId="1894" xr:uid="{00000000-0005-0000-0000-00005F070000}"/>
    <cellStyle name="Bold/Border 2 2 2 2 2 2" xfId="1895" xr:uid="{00000000-0005-0000-0000-000060070000}"/>
    <cellStyle name="Bold/Border 2 2 2 2 2 2 2" xfId="1896" xr:uid="{00000000-0005-0000-0000-000061070000}"/>
    <cellStyle name="Bold/Border 2 2 2 2 2 2 2 2" xfId="1897" xr:uid="{00000000-0005-0000-0000-000062070000}"/>
    <cellStyle name="Bold/Border 2 2 2 2 2 2 2 3" xfId="1898" xr:uid="{00000000-0005-0000-0000-000063070000}"/>
    <cellStyle name="Bold/Border 2 2 2 2 2 2 3" xfId="1899" xr:uid="{00000000-0005-0000-0000-000064070000}"/>
    <cellStyle name="Bold/Border 2 2 2 2 2 2 3 2" xfId="1900" xr:uid="{00000000-0005-0000-0000-000065070000}"/>
    <cellStyle name="Bold/Border 2 2 2 2 2 2 4" xfId="1901" xr:uid="{00000000-0005-0000-0000-000066070000}"/>
    <cellStyle name="Bold/Border 2 2 2 2 2 2 5" xfId="1902" xr:uid="{00000000-0005-0000-0000-000067070000}"/>
    <cellStyle name="Bold/Border 2 2 2 2 2 3" xfId="1903" xr:uid="{00000000-0005-0000-0000-000068070000}"/>
    <cellStyle name="Bold/Border 2 2 2 2 2 3 2" xfId="1904" xr:uid="{00000000-0005-0000-0000-000069070000}"/>
    <cellStyle name="Bold/Border 2 2 2 2 2 3 3" xfId="1905" xr:uid="{00000000-0005-0000-0000-00006A070000}"/>
    <cellStyle name="Bold/Border 2 2 2 2 2 4" xfId="1906" xr:uid="{00000000-0005-0000-0000-00006B070000}"/>
    <cellStyle name="Bold/Border 2 2 2 2 2 4 2" xfId="1907" xr:uid="{00000000-0005-0000-0000-00006C070000}"/>
    <cellStyle name="Bold/Border 2 2 2 2 2 5" xfId="1908" xr:uid="{00000000-0005-0000-0000-00006D070000}"/>
    <cellStyle name="Bold/Border 2 2 2 2 2 6" xfId="1909" xr:uid="{00000000-0005-0000-0000-00006E070000}"/>
    <cellStyle name="Bold/Border 2 2 2 2 3" xfId="1910" xr:uid="{00000000-0005-0000-0000-00006F070000}"/>
    <cellStyle name="Bold/Border 2 2 2 2 3 2" xfId="1911" xr:uid="{00000000-0005-0000-0000-000070070000}"/>
    <cellStyle name="Bold/Border 2 2 2 2 3 2 2" xfId="1912" xr:uid="{00000000-0005-0000-0000-000071070000}"/>
    <cellStyle name="Bold/Border 2 2 2 2 3 2 2 2" xfId="1913" xr:uid="{00000000-0005-0000-0000-000072070000}"/>
    <cellStyle name="Bold/Border 2 2 2 2 3 2 2 3" xfId="1914" xr:uid="{00000000-0005-0000-0000-000073070000}"/>
    <cellStyle name="Bold/Border 2 2 2 2 3 2 3" xfId="1915" xr:uid="{00000000-0005-0000-0000-000074070000}"/>
    <cellStyle name="Bold/Border 2 2 2 2 3 2 3 2" xfId="1916" xr:uid="{00000000-0005-0000-0000-000075070000}"/>
    <cellStyle name="Bold/Border 2 2 2 2 3 2 4" xfId="1917" xr:uid="{00000000-0005-0000-0000-000076070000}"/>
    <cellStyle name="Bold/Border 2 2 2 2 3 2 5" xfId="1918" xr:uid="{00000000-0005-0000-0000-000077070000}"/>
    <cellStyle name="Bold/Border 2 2 2 2 3 3" xfId="1919" xr:uid="{00000000-0005-0000-0000-000078070000}"/>
    <cellStyle name="Bold/Border 2 2 2 2 3 3 2" xfId="1920" xr:uid="{00000000-0005-0000-0000-000079070000}"/>
    <cellStyle name="Bold/Border 2 2 2 2 3 3 3" xfId="1921" xr:uid="{00000000-0005-0000-0000-00007A070000}"/>
    <cellStyle name="Bold/Border 2 2 2 2 3 4" xfId="1922" xr:uid="{00000000-0005-0000-0000-00007B070000}"/>
    <cellStyle name="Bold/Border 2 2 2 2 3 4 2" xfId="1923" xr:uid="{00000000-0005-0000-0000-00007C070000}"/>
    <cellStyle name="Bold/Border 2 2 2 2 3 5" xfId="1924" xr:uid="{00000000-0005-0000-0000-00007D070000}"/>
    <cellStyle name="Bold/Border 2 2 2 2 3 6" xfId="1925" xr:uid="{00000000-0005-0000-0000-00007E070000}"/>
    <cellStyle name="Bold/Border 2 2 2 2 4" xfId="1926" xr:uid="{00000000-0005-0000-0000-00007F070000}"/>
    <cellStyle name="Bold/Border 2 2 2 2 4 2" xfId="1927" xr:uid="{00000000-0005-0000-0000-000080070000}"/>
    <cellStyle name="Bold/Border 2 2 2 3" xfId="1928" xr:uid="{00000000-0005-0000-0000-000081070000}"/>
    <cellStyle name="Bold/Border 2 2 2 3 2" xfId="1929" xr:uid="{00000000-0005-0000-0000-000082070000}"/>
    <cellStyle name="Bold/Border 2 2 2 3 2 2" xfId="1930" xr:uid="{00000000-0005-0000-0000-000083070000}"/>
    <cellStyle name="Bold/Border 2 2 2 3 2 2 2" xfId="1931" xr:uid="{00000000-0005-0000-0000-000084070000}"/>
    <cellStyle name="Bold/Border 2 2 2 3 2 2 3" xfId="1932" xr:uid="{00000000-0005-0000-0000-000085070000}"/>
    <cellStyle name="Bold/Border 2 2 2 3 2 3" xfId="1933" xr:uid="{00000000-0005-0000-0000-000086070000}"/>
    <cellStyle name="Bold/Border 2 2 2 3 2 3 2" xfId="1934" xr:uid="{00000000-0005-0000-0000-000087070000}"/>
    <cellStyle name="Bold/Border 2 2 2 3 2 4" xfId="1935" xr:uid="{00000000-0005-0000-0000-000088070000}"/>
    <cellStyle name="Bold/Border 2 2 2 3 2 5" xfId="1936" xr:uid="{00000000-0005-0000-0000-000089070000}"/>
    <cellStyle name="Bold/Border 2 2 2 3 3" xfId="1937" xr:uid="{00000000-0005-0000-0000-00008A070000}"/>
    <cellStyle name="Bold/Border 2 2 2 3 3 2" xfId="1938" xr:uid="{00000000-0005-0000-0000-00008B070000}"/>
    <cellStyle name="Bold/Border 2 2 2 3 3 3" xfId="1939" xr:uid="{00000000-0005-0000-0000-00008C070000}"/>
    <cellStyle name="Bold/Border 2 2 2 3 4" xfId="1940" xr:uid="{00000000-0005-0000-0000-00008D070000}"/>
    <cellStyle name="Bold/Border 2 2 2 3 4 2" xfId="1941" xr:uid="{00000000-0005-0000-0000-00008E070000}"/>
    <cellStyle name="Bold/Border 2 2 2 3 5" xfId="1942" xr:uid="{00000000-0005-0000-0000-00008F070000}"/>
    <cellStyle name="Bold/Border 2 2 2 3 6" xfId="1943" xr:uid="{00000000-0005-0000-0000-000090070000}"/>
    <cellStyle name="Bold/Border 2 2 2 4" xfId="1944" xr:uid="{00000000-0005-0000-0000-000091070000}"/>
    <cellStyle name="Bold/Border 2 2 2 4 2" xfId="1945" xr:uid="{00000000-0005-0000-0000-000092070000}"/>
    <cellStyle name="Bold/Border 2 2 2 4 2 2" xfId="1946" xr:uid="{00000000-0005-0000-0000-000093070000}"/>
    <cellStyle name="Bold/Border 2 2 2 4 2 3" xfId="1947" xr:uid="{00000000-0005-0000-0000-000094070000}"/>
    <cellStyle name="Bold/Border 2 2 2 4 3" xfId="1948" xr:uid="{00000000-0005-0000-0000-000095070000}"/>
    <cellStyle name="Bold/Border 2 2 2 4 3 2" xfId="1949" xr:uid="{00000000-0005-0000-0000-000096070000}"/>
    <cellStyle name="Bold/Border 2 2 2 4 4" xfId="1950" xr:uid="{00000000-0005-0000-0000-000097070000}"/>
    <cellStyle name="Bold/Border 2 2 2 4 5" xfId="1951" xr:uid="{00000000-0005-0000-0000-000098070000}"/>
    <cellStyle name="Bold/Border 2 2 2 5" xfId="1952" xr:uid="{00000000-0005-0000-0000-000099070000}"/>
    <cellStyle name="Bold/Border 2 2 2 5 2" xfId="1953" xr:uid="{00000000-0005-0000-0000-00009A070000}"/>
    <cellStyle name="Bold/Border 2 2 2 5 3" xfId="1954" xr:uid="{00000000-0005-0000-0000-00009B070000}"/>
    <cellStyle name="Bold/Border 2 2 2 6" xfId="1955" xr:uid="{00000000-0005-0000-0000-00009C070000}"/>
    <cellStyle name="Bold/Border 2 2 2 6 2" xfId="1956" xr:uid="{00000000-0005-0000-0000-00009D070000}"/>
    <cellStyle name="Bold/Border 2 2 2 7" xfId="1957" xr:uid="{00000000-0005-0000-0000-00009E070000}"/>
    <cellStyle name="Bold/Border 2 2 2 8" xfId="1958" xr:uid="{00000000-0005-0000-0000-00009F070000}"/>
    <cellStyle name="Bold/Border 2 2 3" xfId="1959" xr:uid="{00000000-0005-0000-0000-0000A0070000}"/>
    <cellStyle name="Bold/Border 2 2 3 2" xfId="1960" xr:uid="{00000000-0005-0000-0000-0000A1070000}"/>
    <cellStyle name="Bold/Border 2 2 3 2 2" xfId="1961" xr:uid="{00000000-0005-0000-0000-0000A2070000}"/>
    <cellStyle name="Bold/Border 2 2 3 2 2 2" xfId="1962" xr:uid="{00000000-0005-0000-0000-0000A3070000}"/>
    <cellStyle name="Bold/Border 2 2 3 2 2 2 2" xfId="1963" xr:uid="{00000000-0005-0000-0000-0000A4070000}"/>
    <cellStyle name="Bold/Border 2 2 3 2 2 2 2 2" xfId="1964" xr:uid="{00000000-0005-0000-0000-0000A5070000}"/>
    <cellStyle name="Bold/Border 2 2 3 2 2 2 2 3" xfId="1965" xr:uid="{00000000-0005-0000-0000-0000A6070000}"/>
    <cellStyle name="Bold/Border 2 2 3 2 2 2 3" xfId="1966" xr:uid="{00000000-0005-0000-0000-0000A7070000}"/>
    <cellStyle name="Bold/Border 2 2 3 2 2 2 3 2" xfId="1967" xr:uid="{00000000-0005-0000-0000-0000A8070000}"/>
    <cellStyle name="Bold/Border 2 2 3 2 2 2 4" xfId="1968" xr:uid="{00000000-0005-0000-0000-0000A9070000}"/>
    <cellStyle name="Bold/Border 2 2 3 2 2 2 5" xfId="1969" xr:uid="{00000000-0005-0000-0000-0000AA070000}"/>
    <cellStyle name="Bold/Border 2 2 3 2 2 3" xfId="1970" xr:uid="{00000000-0005-0000-0000-0000AB070000}"/>
    <cellStyle name="Bold/Border 2 2 3 2 2 3 2" xfId="1971" xr:uid="{00000000-0005-0000-0000-0000AC070000}"/>
    <cellStyle name="Bold/Border 2 2 3 2 2 3 3" xfId="1972" xr:uid="{00000000-0005-0000-0000-0000AD070000}"/>
    <cellStyle name="Bold/Border 2 2 3 2 2 4" xfId="1973" xr:uid="{00000000-0005-0000-0000-0000AE070000}"/>
    <cellStyle name="Bold/Border 2 2 3 2 2 4 2" xfId="1974" xr:uid="{00000000-0005-0000-0000-0000AF070000}"/>
    <cellStyle name="Bold/Border 2 2 3 2 2 5" xfId="1975" xr:uid="{00000000-0005-0000-0000-0000B0070000}"/>
    <cellStyle name="Bold/Border 2 2 3 2 2 6" xfId="1976" xr:uid="{00000000-0005-0000-0000-0000B1070000}"/>
    <cellStyle name="Bold/Border 2 2 3 2 3" xfId="1977" xr:uid="{00000000-0005-0000-0000-0000B2070000}"/>
    <cellStyle name="Bold/Border 2 2 3 2 3 2" xfId="1978" xr:uid="{00000000-0005-0000-0000-0000B3070000}"/>
    <cellStyle name="Bold/Border 2 2 3 2 3 2 2" xfId="1979" xr:uid="{00000000-0005-0000-0000-0000B4070000}"/>
    <cellStyle name="Bold/Border 2 2 3 2 3 2 2 2" xfId="1980" xr:uid="{00000000-0005-0000-0000-0000B5070000}"/>
    <cellStyle name="Bold/Border 2 2 3 2 3 2 2 3" xfId="1981" xr:uid="{00000000-0005-0000-0000-0000B6070000}"/>
    <cellStyle name="Bold/Border 2 2 3 2 3 2 3" xfId="1982" xr:uid="{00000000-0005-0000-0000-0000B7070000}"/>
    <cellStyle name="Bold/Border 2 2 3 2 3 2 3 2" xfId="1983" xr:uid="{00000000-0005-0000-0000-0000B8070000}"/>
    <cellStyle name="Bold/Border 2 2 3 2 3 2 4" xfId="1984" xr:uid="{00000000-0005-0000-0000-0000B9070000}"/>
    <cellStyle name="Bold/Border 2 2 3 2 3 2 5" xfId="1985" xr:uid="{00000000-0005-0000-0000-0000BA070000}"/>
    <cellStyle name="Bold/Border 2 2 3 2 3 3" xfId="1986" xr:uid="{00000000-0005-0000-0000-0000BB070000}"/>
    <cellStyle name="Bold/Border 2 2 3 2 3 3 2" xfId="1987" xr:uid="{00000000-0005-0000-0000-0000BC070000}"/>
    <cellStyle name="Bold/Border 2 2 3 2 3 3 3" xfId="1988" xr:uid="{00000000-0005-0000-0000-0000BD070000}"/>
    <cellStyle name="Bold/Border 2 2 3 2 3 4" xfId="1989" xr:uid="{00000000-0005-0000-0000-0000BE070000}"/>
    <cellStyle name="Bold/Border 2 2 3 2 3 4 2" xfId="1990" xr:uid="{00000000-0005-0000-0000-0000BF070000}"/>
    <cellStyle name="Bold/Border 2 2 3 2 3 5" xfId="1991" xr:uid="{00000000-0005-0000-0000-0000C0070000}"/>
    <cellStyle name="Bold/Border 2 2 3 2 3 6" xfId="1992" xr:uid="{00000000-0005-0000-0000-0000C1070000}"/>
    <cellStyle name="Bold/Border 2 2 3 2 4" xfId="1993" xr:uid="{00000000-0005-0000-0000-0000C2070000}"/>
    <cellStyle name="Bold/Border 2 2 3 2 4 2" xfId="1994" xr:uid="{00000000-0005-0000-0000-0000C3070000}"/>
    <cellStyle name="Bold/Border 2 2 3 3" xfId="1995" xr:uid="{00000000-0005-0000-0000-0000C4070000}"/>
    <cellStyle name="Bold/Border 2 2 3 3 2" xfId="1996" xr:uid="{00000000-0005-0000-0000-0000C5070000}"/>
    <cellStyle name="Bold/Border 2 2 3 3 2 2" xfId="1997" xr:uid="{00000000-0005-0000-0000-0000C6070000}"/>
    <cellStyle name="Bold/Border 2 2 3 3 2 2 2" xfId="1998" xr:uid="{00000000-0005-0000-0000-0000C7070000}"/>
    <cellStyle name="Bold/Border 2 2 3 3 2 2 3" xfId="1999" xr:uid="{00000000-0005-0000-0000-0000C8070000}"/>
    <cellStyle name="Bold/Border 2 2 3 3 2 3" xfId="2000" xr:uid="{00000000-0005-0000-0000-0000C9070000}"/>
    <cellStyle name="Bold/Border 2 2 3 3 2 3 2" xfId="2001" xr:uid="{00000000-0005-0000-0000-0000CA070000}"/>
    <cellStyle name="Bold/Border 2 2 3 3 2 4" xfId="2002" xr:uid="{00000000-0005-0000-0000-0000CB070000}"/>
    <cellStyle name="Bold/Border 2 2 3 3 2 5" xfId="2003" xr:uid="{00000000-0005-0000-0000-0000CC070000}"/>
    <cellStyle name="Bold/Border 2 2 3 3 3" xfId="2004" xr:uid="{00000000-0005-0000-0000-0000CD070000}"/>
    <cellStyle name="Bold/Border 2 2 3 3 3 2" xfId="2005" xr:uid="{00000000-0005-0000-0000-0000CE070000}"/>
    <cellStyle name="Bold/Border 2 2 3 3 3 3" xfId="2006" xr:uid="{00000000-0005-0000-0000-0000CF070000}"/>
    <cellStyle name="Bold/Border 2 2 3 3 4" xfId="2007" xr:uid="{00000000-0005-0000-0000-0000D0070000}"/>
    <cellStyle name="Bold/Border 2 2 3 3 4 2" xfId="2008" xr:uid="{00000000-0005-0000-0000-0000D1070000}"/>
    <cellStyle name="Bold/Border 2 2 3 3 5" xfId="2009" xr:uid="{00000000-0005-0000-0000-0000D2070000}"/>
    <cellStyle name="Bold/Border 2 2 3 3 6" xfId="2010" xr:uid="{00000000-0005-0000-0000-0000D3070000}"/>
    <cellStyle name="Bold/Border 2 2 3 4" xfId="2011" xr:uid="{00000000-0005-0000-0000-0000D4070000}"/>
    <cellStyle name="Bold/Border 2 2 3 4 2" xfId="2012" xr:uid="{00000000-0005-0000-0000-0000D5070000}"/>
    <cellStyle name="Bold/Border 2 2 3 4 2 2" xfId="2013" xr:uid="{00000000-0005-0000-0000-0000D6070000}"/>
    <cellStyle name="Bold/Border 2 2 3 4 2 3" xfId="2014" xr:uid="{00000000-0005-0000-0000-0000D7070000}"/>
    <cellStyle name="Bold/Border 2 2 3 4 3" xfId="2015" xr:uid="{00000000-0005-0000-0000-0000D8070000}"/>
    <cellStyle name="Bold/Border 2 2 3 4 3 2" xfId="2016" xr:uid="{00000000-0005-0000-0000-0000D9070000}"/>
    <cellStyle name="Bold/Border 2 2 3 4 4" xfId="2017" xr:uid="{00000000-0005-0000-0000-0000DA070000}"/>
    <cellStyle name="Bold/Border 2 2 3 4 5" xfId="2018" xr:uid="{00000000-0005-0000-0000-0000DB070000}"/>
    <cellStyle name="Bold/Border 2 2 3 5" xfId="2019" xr:uid="{00000000-0005-0000-0000-0000DC070000}"/>
    <cellStyle name="Bold/Border 2 2 3 5 2" xfId="2020" xr:uid="{00000000-0005-0000-0000-0000DD070000}"/>
    <cellStyle name="Bold/Border 2 2 3 5 3" xfId="2021" xr:uid="{00000000-0005-0000-0000-0000DE070000}"/>
    <cellStyle name="Bold/Border 2 2 3 6" xfId="2022" xr:uid="{00000000-0005-0000-0000-0000DF070000}"/>
    <cellStyle name="Bold/Border 2 2 3 6 2" xfId="2023" xr:uid="{00000000-0005-0000-0000-0000E0070000}"/>
    <cellStyle name="Bold/Border 2 2 3 7" xfId="2024" xr:uid="{00000000-0005-0000-0000-0000E1070000}"/>
    <cellStyle name="Bold/Border 2 2 3 8" xfId="2025" xr:uid="{00000000-0005-0000-0000-0000E2070000}"/>
    <cellStyle name="Bold/Border 2 2 4" xfId="2026" xr:uid="{00000000-0005-0000-0000-0000E3070000}"/>
    <cellStyle name="Bold/Border 2 2 4 2" xfId="2027" xr:uid="{00000000-0005-0000-0000-0000E4070000}"/>
    <cellStyle name="Bold/Border 2 2 4 2 2" xfId="2028" xr:uid="{00000000-0005-0000-0000-0000E5070000}"/>
    <cellStyle name="Bold/Border 2 2 4 2 2 2" xfId="2029" xr:uid="{00000000-0005-0000-0000-0000E6070000}"/>
    <cellStyle name="Bold/Border 2 2 4 2 2 2 2" xfId="2030" xr:uid="{00000000-0005-0000-0000-0000E7070000}"/>
    <cellStyle name="Bold/Border 2 2 4 2 2 2 2 2" xfId="2031" xr:uid="{00000000-0005-0000-0000-0000E8070000}"/>
    <cellStyle name="Bold/Border 2 2 4 2 2 2 2 3" xfId="2032" xr:uid="{00000000-0005-0000-0000-0000E9070000}"/>
    <cellStyle name="Bold/Border 2 2 4 2 2 2 3" xfId="2033" xr:uid="{00000000-0005-0000-0000-0000EA070000}"/>
    <cellStyle name="Bold/Border 2 2 4 2 2 2 3 2" xfId="2034" xr:uid="{00000000-0005-0000-0000-0000EB070000}"/>
    <cellStyle name="Bold/Border 2 2 4 2 2 2 4" xfId="2035" xr:uid="{00000000-0005-0000-0000-0000EC070000}"/>
    <cellStyle name="Bold/Border 2 2 4 2 2 2 5" xfId="2036" xr:uid="{00000000-0005-0000-0000-0000ED070000}"/>
    <cellStyle name="Bold/Border 2 2 4 2 2 3" xfId="2037" xr:uid="{00000000-0005-0000-0000-0000EE070000}"/>
    <cellStyle name="Bold/Border 2 2 4 2 2 3 2" xfId="2038" xr:uid="{00000000-0005-0000-0000-0000EF070000}"/>
    <cellStyle name="Bold/Border 2 2 4 2 2 3 3" xfId="2039" xr:uid="{00000000-0005-0000-0000-0000F0070000}"/>
    <cellStyle name="Bold/Border 2 2 4 2 2 4" xfId="2040" xr:uid="{00000000-0005-0000-0000-0000F1070000}"/>
    <cellStyle name="Bold/Border 2 2 4 2 2 4 2" xfId="2041" xr:uid="{00000000-0005-0000-0000-0000F2070000}"/>
    <cellStyle name="Bold/Border 2 2 4 2 2 5" xfId="2042" xr:uid="{00000000-0005-0000-0000-0000F3070000}"/>
    <cellStyle name="Bold/Border 2 2 4 2 2 6" xfId="2043" xr:uid="{00000000-0005-0000-0000-0000F4070000}"/>
    <cellStyle name="Bold/Border 2 2 4 2 3" xfId="2044" xr:uid="{00000000-0005-0000-0000-0000F5070000}"/>
    <cellStyle name="Bold/Border 2 2 4 2 3 2" xfId="2045" xr:uid="{00000000-0005-0000-0000-0000F6070000}"/>
    <cellStyle name="Bold/Border 2 2 4 2 3 2 2" xfId="2046" xr:uid="{00000000-0005-0000-0000-0000F7070000}"/>
    <cellStyle name="Bold/Border 2 2 4 2 3 2 2 2" xfId="2047" xr:uid="{00000000-0005-0000-0000-0000F8070000}"/>
    <cellStyle name="Bold/Border 2 2 4 2 3 2 2 3" xfId="2048" xr:uid="{00000000-0005-0000-0000-0000F9070000}"/>
    <cellStyle name="Bold/Border 2 2 4 2 3 2 3" xfId="2049" xr:uid="{00000000-0005-0000-0000-0000FA070000}"/>
    <cellStyle name="Bold/Border 2 2 4 2 3 2 3 2" xfId="2050" xr:uid="{00000000-0005-0000-0000-0000FB070000}"/>
    <cellStyle name="Bold/Border 2 2 4 2 3 2 4" xfId="2051" xr:uid="{00000000-0005-0000-0000-0000FC070000}"/>
    <cellStyle name="Bold/Border 2 2 4 2 3 2 5" xfId="2052" xr:uid="{00000000-0005-0000-0000-0000FD070000}"/>
    <cellStyle name="Bold/Border 2 2 4 2 3 3" xfId="2053" xr:uid="{00000000-0005-0000-0000-0000FE070000}"/>
    <cellStyle name="Bold/Border 2 2 4 2 3 3 2" xfId="2054" xr:uid="{00000000-0005-0000-0000-0000FF070000}"/>
    <cellStyle name="Bold/Border 2 2 4 2 3 3 3" xfId="2055" xr:uid="{00000000-0005-0000-0000-000000080000}"/>
    <cellStyle name="Bold/Border 2 2 4 2 3 4" xfId="2056" xr:uid="{00000000-0005-0000-0000-000001080000}"/>
    <cellStyle name="Bold/Border 2 2 4 2 3 4 2" xfId="2057" xr:uid="{00000000-0005-0000-0000-000002080000}"/>
    <cellStyle name="Bold/Border 2 2 4 2 3 5" xfId="2058" xr:uid="{00000000-0005-0000-0000-000003080000}"/>
    <cellStyle name="Bold/Border 2 2 4 2 3 6" xfId="2059" xr:uid="{00000000-0005-0000-0000-000004080000}"/>
    <cellStyle name="Bold/Border 2 2 4 2 4" xfId="2060" xr:uid="{00000000-0005-0000-0000-000005080000}"/>
    <cellStyle name="Bold/Border 2 2 4 2 4 2" xfId="2061" xr:uid="{00000000-0005-0000-0000-000006080000}"/>
    <cellStyle name="Bold/Border 2 2 4 3" xfId="2062" xr:uid="{00000000-0005-0000-0000-000007080000}"/>
    <cellStyle name="Bold/Border 2 2 4 3 2" xfId="2063" xr:uid="{00000000-0005-0000-0000-000008080000}"/>
    <cellStyle name="Bold/Border 2 2 4 3 2 2" xfId="2064" xr:uid="{00000000-0005-0000-0000-000009080000}"/>
    <cellStyle name="Bold/Border 2 2 4 3 2 2 2" xfId="2065" xr:uid="{00000000-0005-0000-0000-00000A080000}"/>
    <cellStyle name="Bold/Border 2 2 4 3 2 2 3" xfId="2066" xr:uid="{00000000-0005-0000-0000-00000B080000}"/>
    <cellStyle name="Bold/Border 2 2 4 3 2 3" xfId="2067" xr:uid="{00000000-0005-0000-0000-00000C080000}"/>
    <cellStyle name="Bold/Border 2 2 4 3 2 3 2" xfId="2068" xr:uid="{00000000-0005-0000-0000-00000D080000}"/>
    <cellStyle name="Bold/Border 2 2 4 3 2 4" xfId="2069" xr:uid="{00000000-0005-0000-0000-00000E080000}"/>
    <cellStyle name="Bold/Border 2 2 4 3 2 5" xfId="2070" xr:uid="{00000000-0005-0000-0000-00000F080000}"/>
    <cellStyle name="Bold/Border 2 2 4 3 3" xfId="2071" xr:uid="{00000000-0005-0000-0000-000010080000}"/>
    <cellStyle name="Bold/Border 2 2 4 3 3 2" xfId="2072" xr:uid="{00000000-0005-0000-0000-000011080000}"/>
    <cellStyle name="Bold/Border 2 2 4 3 3 3" xfId="2073" xr:uid="{00000000-0005-0000-0000-000012080000}"/>
    <cellStyle name="Bold/Border 2 2 4 3 4" xfId="2074" xr:uid="{00000000-0005-0000-0000-000013080000}"/>
    <cellStyle name="Bold/Border 2 2 4 3 4 2" xfId="2075" xr:uid="{00000000-0005-0000-0000-000014080000}"/>
    <cellStyle name="Bold/Border 2 2 4 3 5" xfId="2076" xr:uid="{00000000-0005-0000-0000-000015080000}"/>
    <cellStyle name="Bold/Border 2 2 4 3 6" xfId="2077" xr:uid="{00000000-0005-0000-0000-000016080000}"/>
    <cellStyle name="Bold/Border 2 2 4 4" xfId="2078" xr:uid="{00000000-0005-0000-0000-000017080000}"/>
    <cellStyle name="Bold/Border 2 2 4 4 2" xfId="2079" xr:uid="{00000000-0005-0000-0000-000018080000}"/>
    <cellStyle name="Bold/Border 2 2 4 4 2 2" xfId="2080" xr:uid="{00000000-0005-0000-0000-000019080000}"/>
    <cellStyle name="Bold/Border 2 2 4 4 2 3" xfId="2081" xr:uid="{00000000-0005-0000-0000-00001A080000}"/>
    <cellStyle name="Bold/Border 2 2 4 4 3" xfId="2082" xr:uid="{00000000-0005-0000-0000-00001B080000}"/>
    <cellStyle name="Bold/Border 2 2 4 4 3 2" xfId="2083" xr:uid="{00000000-0005-0000-0000-00001C080000}"/>
    <cellStyle name="Bold/Border 2 2 4 4 4" xfId="2084" xr:uid="{00000000-0005-0000-0000-00001D080000}"/>
    <cellStyle name="Bold/Border 2 2 4 4 5" xfId="2085" xr:uid="{00000000-0005-0000-0000-00001E080000}"/>
    <cellStyle name="Bold/Border 2 2 4 5" xfId="2086" xr:uid="{00000000-0005-0000-0000-00001F080000}"/>
    <cellStyle name="Bold/Border 2 2 4 5 2" xfId="2087" xr:uid="{00000000-0005-0000-0000-000020080000}"/>
    <cellStyle name="Bold/Border 2 2 4 5 3" xfId="2088" xr:uid="{00000000-0005-0000-0000-000021080000}"/>
    <cellStyle name="Bold/Border 2 2 4 6" xfId="2089" xr:uid="{00000000-0005-0000-0000-000022080000}"/>
    <cellStyle name="Bold/Border 2 2 4 6 2" xfId="2090" xr:uid="{00000000-0005-0000-0000-000023080000}"/>
    <cellStyle name="Bold/Border 2 2 4 7" xfId="2091" xr:uid="{00000000-0005-0000-0000-000024080000}"/>
    <cellStyle name="Bold/Border 2 2 4 8" xfId="2092" xr:uid="{00000000-0005-0000-0000-000025080000}"/>
    <cellStyle name="Bold/Border 2 2 5" xfId="2093" xr:uid="{00000000-0005-0000-0000-000026080000}"/>
    <cellStyle name="Bold/Border 2 2 5 2" xfId="2094" xr:uid="{00000000-0005-0000-0000-000027080000}"/>
    <cellStyle name="Bold/Border 2 2 5 2 2" xfId="2095" xr:uid="{00000000-0005-0000-0000-000028080000}"/>
    <cellStyle name="Bold/Border 2 2 5 2 2 2" xfId="2096" xr:uid="{00000000-0005-0000-0000-000029080000}"/>
    <cellStyle name="Bold/Border 2 2 5 2 2 2 2" xfId="2097" xr:uid="{00000000-0005-0000-0000-00002A080000}"/>
    <cellStyle name="Bold/Border 2 2 5 2 2 2 3" xfId="2098" xr:uid="{00000000-0005-0000-0000-00002B080000}"/>
    <cellStyle name="Bold/Border 2 2 5 2 2 3" xfId="2099" xr:uid="{00000000-0005-0000-0000-00002C080000}"/>
    <cellStyle name="Bold/Border 2 2 5 2 2 3 2" xfId="2100" xr:uid="{00000000-0005-0000-0000-00002D080000}"/>
    <cellStyle name="Bold/Border 2 2 5 2 2 4" xfId="2101" xr:uid="{00000000-0005-0000-0000-00002E080000}"/>
    <cellStyle name="Bold/Border 2 2 5 2 2 5" xfId="2102" xr:uid="{00000000-0005-0000-0000-00002F080000}"/>
    <cellStyle name="Bold/Border 2 2 5 2 3" xfId="2103" xr:uid="{00000000-0005-0000-0000-000030080000}"/>
    <cellStyle name="Bold/Border 2 2 5 2 3 2" xfId="2104" xr:uid="{00000000-0005-0000-0000-000031080000}"/>
    <cellStyle name="Bold/Border 2 2 5 2 3 3" xfId="2105" xr:uid="{00000000-0005-0000-0000-000032080000}"/>
    <cellStyle name="Bold/Border 2 2 5 2 4" xfId="2106" xr:uid="{00000000-0005-0000-0000-000033080000}"/>
    <cellStyle name="Bold/Border 2 2 5 2 4 2" xfId="2107" xr:uid="{00000000-0005-0000-0000-000034080000}"/>
    <cellStyle name="Bold/Border 2 2 5 2 5" xfId="2108" xr:uid="{00000000-0005-0000-0000-000035080000}"/>
    <cellStyle name="Bold/Border 2 2 5 2 6" xfId="2109" xr:uid="{00000000-0005-0000-0000-000036080000}"/>
    <cellStyle name="Bold/Border 2 2 5 3" xfId="2110" xr:uid="{00000000-0005-0000-0000-000037080000}"/>
    <cellStyle name="Bold/Border 2 2 5 3 2" xfId="2111" xr:uid="{00000000-0005-0000-0000-000038080000}"/>
    <cellStyle name="Bold/Border 2 2 5 3 2 2" xfId="2112" xr:uid="{00000000-0005-0000-0000-000039080000}"/>
    <cellStyle name="Bold/Border 2 2 5 3 2 2 2" xfId="2113" xr:uid="{00000000-0005-0000-0000-00003A080000}"/>
    <cellStyle name="Bold/Border 2 2 5 3 2 2 3" xfId="2114" xr:uid="{00000000-0005-0000-0000-00003B080000}"/>
    <cellStyle name="Bold/Border 2 2 5 3 2 3" xfId="2115" xr:uid="{00000000-0005-0000-0000-00003C080000}"/>
    <cellStyle name="Bold/Border 2 2 5 3 2 3 2" xfId="2116" xr:uid="{00000000-0005-0000-0000-00003D080000}"/>
    <cellStyle name="Bold/Border 2 2 5 3 2 4" xfId="2117" xr:uid="{00000000-0005-0000-0000-00003E080000}"/>
    <cellStyle name="Bold/Border 2 2 5 3 2 5" xfId="2118" xr:uid="{00000000-0005-0000-0000-00003F080000}"/>
    <cellStyle name="Bold/Border 2 2 5 3 3" xfId="2119" xr:uid="{00000000-0005-0000-0000-000040080000}"/>
    <cellStyle name="Bold/Border 2 2 5 3 3 2" xfId="2120" xr:uid="{00000000-0005-0000-0000-000041080000}"/>
    <cellStyle name="Bold/Border 2 2 5 3 3 3" xfId="2121" xr:uid="{00000000-0005-0000-0000-000042080000}"/>
    <cellStyle name="Bold/Border 2 2 5 3 4" xfId="2122" xr:uid="{00000000-0005-0000-0000-000043080000}"/>
    <cellStyle name="Bold/Border 2 2 5 3 4 2" xfId="2123" xr:uid="{00000000-0005-0000-0000-000044080000}"/>
    <cellStyle name="Bold/Border 2 2 5 3 5" xfId="2124" xr:uid="{00000000-0005-0000-0000-000045080000}"/>
    <cellStyle name="Bold/Border 2 2 5 3 6" xfId="2125" xr:uid="{00000000-0005-0000-0000-000046080000}"/>
    <cellStyle name="Bold/Border 2 2 5 4" xfId="2126" xr:uid="{00000000-0005-0000-0000-000047080000}"/>
    <cellStyle name="Bold/Border 2 2 5 4 2" xfId="2127" xr:uid="{00000000-0005-0000-0000-000048080000}"/>
    <cellStyle name="Bold/Border 2 2 6" xfId="2128" xr:uid="{00000000-0005-0000-0000-000049080000}"/>
    <cellStyle name="Bold/Border 2 2 6 2" xfId="2129" xr:uid="{00000000-0005-0000-0000-00004A080000}"/>
    <cellStyle name="Bold/Border 2 2 6 2 2" xfId="2130" xr:uid="{00000000-0005-0000-0000-00004B080000}"/>
    <cellStyle name="Bold/Border 2 2 6 2 2 2" xfId="2131" xr:uid="{00000000-0005-0000-0000-00004C080000}"/>
    <cellStyle name="Bold/Border 2 2 6 2 2 3" xfId="2132" xr:uid="{00000000-0005-0000-0000-00004D080000}"/>
    <cellStyle name="Bold/Border 2 2 6 2 3" xfId="2133" xr:uid="{00000000-0005-0000-0000-00004E080000}"/>
    <cellStyle name="Bold/Border 2 2 6 2 3 2" xfId="2134" xr:uid="{00000000-0005-0000-0000-00004F080000}"/>
    <cellStyle name="Bold/Border 2 2 6 2 4" xfId="2135" xr:uid="{00000000-0005-0000-0000-000050080000}"/>
    <cellStyle name="Bold/Border 2 2 6 2 5" xfId="2136" xr:uid="{00000000-0005-0000-0000-000051080000}"/>
    <cellStyle name="Bold/Border 2 2 6 3" xfId="2137" xr:uid="{00000000-0005-0000-0000-000052080000}"/>
    <cellStyle name="Bold/Border 2 2 6 3 2" xfId="2138" xr:uid="{00000000-0005-0000-0000-000053080000}"/>
    <cellStyle name="Bold/Border 2 2 6 3 3" xfId="2139" xr:uid="{00000000-0005-0000-0000-000054080000}"/>
    <cellStyle name="Bold/Border 2 2 6 4" xfId="2140" xr:uid="{00000000-0005-0000-0000-000055080000}"/>
    <cellStyle name="Bold/Border 2 2 6 4 2" xfId="2141" xr:uid="{00000000-0005-0000-0000-000056080000}"/>
    <cellStyle name="Bold/Border 2 2 6 5" xfId="2142" xr:uid="{00000000-0005-0000-0000-000057080000}"/>
    <cellStyle name="Bold/Border 2 2 6 6" xfId="2143" xr:uid="{00000000-0005-0000-0000-000058080000}"/>
    <cellStyle name="Bold/Border 2 2 7" xfId="2144" xr:uid="{00000000-0005-0000-0000-000059080000}"/>
    <cellStyle name="Bold/Border 2 2 7 2" xfId="2145" xr:uid="{00000000-0005-0000-0000-00005A080000}"/>
    <cellStyle name="Bold/Border 2 2 7 2 2" xfId="2146" xr:uid="{00000000-0005-0000-0000-00005B080000}"/>
    <cellStyle name="Bold/Border 2 2 7 2 3" xfId="2147" xr:uid="{00000000-0005-0000-0000-00005C080000}"/>
    <cellStyle name="Bold/Border 2 2 7 3" xfId="2148" xr:uid="{00000000-0005-0000-0000-00005D080000}"/>
    <cellStyle name="Bold/Border 2 2 7 3 2" xfId="2149" xr:uid="{00000000-0005-0000-0000-00005E080000}"/>
    <cellStyle name="Bold/Border 2 2 7 4" xfId="2150" xr:uid="{00000000-0005-0000-0000-00005F080000}"/>
    <cellStyle name="Bold/Border 2 2 7 5" xfId="2151" xr:uid="{00000000-0005-0000-0000-000060080000}"/>
    <cellStyle name="Bold/Border 2 2 8" xfId="2152" xr:uid="{00000000-0005-0000-0000-000061080000}"/>
    <cellStyle name="Bold/Border 2 2 8 2" xfId="2153" xr:uid="{00000000-0005-0000-0000-000062080000}"/>
    <cellStyle name="Bold/Border 2 2 8 3" xfId="2154" xr:uid="{00000000-0005-0000-0000-000063080000}"/>
    <cellStyle name="Bold/Border 2 2 9" xfId="2155" xr:uid="{00000000-0005-0000-0000-000064080000}"/>
    <cellStyle name="Bold/Border 2 2 9 2" xfId="2156" xr:uid="{00000000-0005-0000-0000-000065080000}"/>
    <cellStyle name="Bold/Border 2 3" xfId="2157" xr:uid="{00000000-0005-0000-0000-000066080000}"/>
    <cellStyle name="Bold/Border 2 3 10" xfId="2158" xr:uid="{00000000-0005-0000-0000-000067080000}"/>
    <cellStyle name="Bold/Border 2 3 11" xfId="2159" xr:uid="{00000000-0005-0000-0000-000068080000}"/>
    <cellStyle name="Bold/Border 2 3 2" xfId="2160" xr:uid="{00000000-0005-0000-0000-000069080000}"/>
    <cellStyle name="Bold/Border 2 3 2 2" xfId="2161" xr:uid="{00000000-0005-0000-0000-00006A080000}"/>
    <cellStyle name="Bold/Border 2 3 2 2 2" xfId="2162" xr:uid="{00000000-0005-0000-0000-00006B080000}"/>
    <cellStyle name="Bold/Border 2 3 2 2 2 2" xfId="2163" xr:uid="{00000000-0005-0000-0000-00006C080000}"/>
    <cellStyle name="Bold/Border 2 3 2 2 2 2 2" xfId="2164" xr:uid="{00000000-0005-0000-0000-00006D080000}"/>
    <cellStyle name="Bold/Border 2 3 2 2 2 2 2 2" xfId="2165" xr:uid="{00000000-0005-0000-0000-00006E080000}"/>
    <cellStyle name="Bold/Border 2 3 2 2 2 2 2 3" xfId="2166" xr:uid="{00000000-0005-0000-0000-00006F080000}"/>
    <cellStyle name="Bold/Border 2 3 2 2 2 2 3" xfId="2167" xr:uid="{00000000-0005-0000-0000-000070080000}"/>
    <cellStyle name="Bold/Border 2 3 2 2 2 2 3 2" xfId="2168" xr:uid="{00000000-0005-0000-0000-000071080000}"/>
    <cellStyle name="Bold/Border 2 3 2 2 2 2 4" xfId="2169" xr:uid="{00000000-0005-0000-0000-000072080000}"/>
    <cellStyle name="Bold/Border 2 3 2 2 2 2 5" xfId="2170" xr:uid="{00000000-0005-0000-0000-000073080000}"/>
    <cellStyle name="Bold/Border 2 3 2 2 2 3" xfId="2171" xr:uid="{00000000-0005-0000-0000-000074080000}"/>
    <cellStyle name="Bold/Border 2 3 2 2 2 3 2" xfId="2172" xr:uid="{00000000-0005-0000-0000-000075080000}"/>
    <cellStyle name="Bold/Border 2 3 2 2 2 3 3" xfId="2173" xr:uid="{00000000-0005-0000-0000-000076080000}"/>
    <cellStyle name="Bold/Border 2 3 2 2 2 4" xfId="2174" xr:uid="{00000000-0005-0000-0000-000077080000}"/>
    <cellStyle name="Bold/Border 2 3 2 2 2 4 2" xfId="2175" xr:uid="{00000000-0005-0000-0000-000078080000}"/>
    <cellStyle name="Bold/Border 2 3 2 2 2 5" xfId="2176" xr:uid="{00000000-0005-0000-0000-000079080000}"/>
    <cellStyle name="Bold/Border 2 3 2 2 2 6" xfId="2177" xr:uid="{00000000-0005-0000-0000-00007A080000}"/>
    <cellStyle name="Bold/Border 2 3 2 2 3" xfId="2178" xr:uid="{00000000-0005-0000-0000-00007B080000}"/>
    <cellStyle name="Bold/Border 2 3 2 2 3 2" xfId="2179" xr:uid="{00000000-0005-0000-0000-00007C080000}"/>
    <cellStyle name="Bold/Border 2 3 2 2 3 2 2" xfId="2180" xr:uid="{00000000-0005-0000-0000-00007D080000}"/>
    <cellStyle name="Bold/Border 2 3 2 2 3 2 2 2" xfId="2181" xr:uid="{00000000-0005-0000-0000-00007E080000}"/>
    <cellStyle name="Bold/Border 2 3 2 2 3 2 2 3" xfId="2182" xr:uid="{00000000-0005-0000-0000-00007F080000}"/>
    <cellStyle name="Bold/Border 2 3 2 2 3 2 3" xfId="2183" xr:uid="{00000000-0005-0000-0000-000080080000}"/>
    <cellStyle name="Bold/Border 2 3 2 2 3 2 3 2" xfId="2184" xr:uid="{00000000-0005-0000-0000-000081080000}"/>
    <cellStyle name="Bold/Border 2 3 2 2 3 2 4" xfId="2185" xr:uid="{00000000-0005-0000-0000-000082080000}"/>
    <cellStyle name="Bold/Border 2 3 2 2 3 2 5" xfId="2186" xr:uid="{00000000-0005-0000-0000-000083080000}"/>
    <cellStyle name="Bold/Border 2 3 2 2 3 3" xfId="2187" xr:uid="{00000000-0005-0000-0000-000084080000}"/>
    <cellStyle name="Bold/Border 2 3 2 2 3 3 2" xfId="2188" xr:uid="{00000000-0005-0000-0000-000085080000}"/>
    <cellStyle name="Bold/Border 2 3 2 2 3 3 3" xfId="2189" xr:uid="{00000000-0005-0000-0000-000086080000}"/>
    <cellStyle name="Bold/Border 2 3 2 2 3 4" xfId="2190" xr:uid="{00000000-0005-0000-0000-000087080000}"/>
    <cellStyle name="Bold/Border 2 3 2 2 3 4 2" xfId="2191" xr:uid="{00000000-0005-0000-0000-000088080000}"/>
    <cellStyle name="Bold/Border 2 3 2 2 3 5" xfId="2192" xr:uid="{00000000-0005-0000-0000-000089080000}"/>
    <cellStyle name="Bold/Border 2 3 2 2 3 6" xfId="2193" xr:uid="{00000000-0005-0000-0000-00008A080000}"/>
    <cellStyle name="Bold/Border 2 3 2 2 4" xfId="2194" xr:uid="{00000000-0005-0000-0000-00008B080000}"/>
    <cellStyle name="Bold/Border 2 3 2 2 4 2" xfId="2195" xr:uid="{00000000-0005-0000-0000-00008C080000}"/>
    <cellStyle name="Bold/Border 2 3 2 3" xfId="2196" xr:uid="{00000000-0005-0000-0000-00008D080000}"/>
    <cellStyle name="Bold/Border 2 3 2 3 2" xfId="2197" xr:uid="{00000000-0005-0000-0000-00008E080000}"/>
    <cellStyle name="Bold/Border 2 3 2 3 2 2" xfId="2198" xr:uid="{00000000-0005-0000-0000-00008F080000}"/>
    <cellStyle name="Bold/Border 2 3 2 3 2 2 2" xfId="2199" xr:uid="{00000000-0005-0000-0000-000090080000}"/>
    <cellStyle name="Bold/Border 2 3 2 3 2 2 3" xfId="2200" xr:uid="{00000000-0005-0000-0000-000091080000}"/>
    <cellStyle name="Bold/Border 2 3 2 3 2 3" xfId="2201" xr:uid="{00000000-0005-0000-0000-000092080000}"/>
    <cellStyle name="Bold/Border 2 3 2 3 2 3 2" xfId="2202" xr:uid="{00000000-0005-0000-0000-000093080000}"/>
    <cellStyle name="Bold/Border 2 3 2 3 2 4" xfId="2203" xr:uid="{00000000-0005-0000-0000-000094080000}"/>
    <cellStyle name="Bold/Border 2 3 2 3 2 5" xfId="2204" xr:uid="{00000000-0005-0000-0000-000095080000}"/>
    <cellStyle name="Bold/Border 2 3 2 3 3" xfId="2205" xr:uid="{00000000-0005-0000-0000-000096080000}"/>
    <cellStyle name="Bold/Border 2 3 2 3 3 2" xfId="2206" xr:uid="{00000000-0005-0000-0000-000097080000}"/>
    <cellStyle name="Bold/Border 2 3 2 3 3 3" xfId="2207" xr:uid="{00000000-0005-0000-0000-000098080000}"/>
    <cellStyle name="Bold/Border 2 3 2 3 4" xfId="2208" xr:uid="{00000000-0005-0000-0000-000099080000}"/>
    <cellStyle name="Bold/Border 2 3 2 3 4 2" xfId="2209" xr:uid="{00000000-0005-0000-0000-00009A080000}"/>
    <cellStyle name="Bold/Border 2 3 2 3 5" xfId="2210" xr:uid="{00000000-0005-0000-0000-00009B080000}"/>
    <cellStyle name="Bold/Border 2 3 2 3 6" xfId="2211" xr:uid="{00000000-0005-0000-0000-00009C080000}"/>
    <cellStyle name="Bold/Border 2 3 2 4" xfId="2212" xr:uid="{00000000-0005-0000-0000-00009D080000}"/>
    <cellStyle name="Bold/Border 2 3 2 4 2" xfId="2213" xr:uid="{00000000-0005-0000-0000-00009E080000}"/>
    <cellStyle name="Bold/Border 2 3 2 4 2 2" xfId="2214" xr:uid="{00000000-0005-0000-0000-00009F080000}"/>
    <cellStyle name="Bold/Border 2 3 2 4 2 3" xfId="2215" xr:uid="{00000000-0005-0000-0000-0000A0080000}"/>
    <cellStyle name="Bold/Border 2 3 2 4 3" xfId="2216" xr:uid="{00000000-0005-0000-0000-0000A1080000}"/>
    <cellStyle name="Bold/Border 2 3 2 4 3 2" xfId="2217" xr:uid="{00000000-0005-0000-0000-0000A2080000}"/>
    <cellStyle name="Bold/Border 2 3 2 4 4" xfId="2218" xr:uid="{00000000-0005-0000-0000-0000A3080000}"/>
    <cellStyle name="Bold/Border 2 3 2 4 5" xfId="2219" xr:uid="{00000000-0005-0000-0000-0000A4080000}"/>
    <cellStyle name="Bold/Border 2 3 2 5" xfId="2220" xr:uid="{00000000-0005-0000-0000-0000A5080000}"/>
    <cellStyle name="Bold/Border 2 3 2 5 2" xfId="2221" xr:uid="{00000000-0005-0000-0000-0000A6080000}"/>
    <cellStyle name="Bold/Border 2 3 2 5 3" xfId="2222" xr:uid="{00000000-0005-0000-0000-0000A7080000}"/>
    <cellStyle name="Bold/Border 2 3 2 6" xfId="2223" xr:uid="{00000000-0005-0000-0000-0000A8080000}"/>
    <cellStyle name="Bold/Border 2 3 2 6 2" xfId="2224" xr:uid="{00000000-0005-0000-0000-0000A9080000}"/>
    <cellStyle name="Bold/Border 2 3 2 7" xfId="2225" xr:uid="{00000000-0005-0000-0000-0000AA080000}"/>
    <cellStyle name="Bold/Border 2 3 2 8" xfId="2226" xr:uid="{00000000-0005-0000-0000-0000AB080000}"/>
    <cellStyle name="Bold/Border 2 3 3" xfId="2227" xr:uid="{00000000-0005-0000-0000-0000AC080000}"/>
    <cellStyle name="Bold/Border 2 3 3 2" xfId="2228" xr:uid="{00000000-0005-0000-0000-0000AD080000}"/>
    <cellStyle name="Bold/Border 2 3 3 2 2" xfId="2229" xr:uid="{00000000-0005-0000-0000-0000AE080000}"/>
    <cellStyle name="Bold/Border 2 3 3 2 2 2" xfId="2230" xr:uid="{00000000-0005-0000-0000-0000AF080000}"/>
    <cellStyle name="Bold/Border 2 3 3 2 2 2 2" xfId="2231" xr:uid="{00000000-0005-0000-0000-0000B0080000}"/>
    <cellStyle name="Bold/Border 2 3 3 2 2 2 2 2" xfId="2232" xr:uid="{00000000-0005-0000-0000-0000B1080000}"/>
    <cellStyle name="Bold/Border 2 3 3 2 2 2 2 3" xfId="2233" xr:uid="{00000000-0005-0000-0000-0000B2080000}"/>
    <cellStyle name="Bold/Border 2 3 3 2 2 2 3" xfId="2234" xr:uid="{00000000-0005-0000-0000-0000B3080000}"/>
    <cellStyle name="Bold/Border 2 3 3 2 2 2 3 2" xfId="2235" xr:uid="{00000000-0005-0000-0000-0000B4080000}"/>
    <cellStyle name="Bold/Border 2 3 3 2 2 2 4" xfId="2236" xr:uid="{00000000-0005-0000-0000-0000B5080000}"/>
    <cellStyle name="Bold/Border 2 3 3 2 2 2 5" xfId="2237" xr:uid="{00000000-0005-0000-0000-0000B6080000}"/>
    <cellStyle name="Bold/Border 2 3 3 2 2 3" xfId="2238" xr:uid="{00000000-0005-0000-0000-0000B7080000}"/>
    <cellStyle name="Bold/Border 2 3 3 2 2 3 2" xfId="2239" xr:uid="{00000000-0005-0000-0000-0000B8080000}"/>
    <cellStyle name="Bold/Border 2 3 3 2 2 3 3" xfId="2240" xr:uid="{00000000-0005-0000-0000-0000B9080000}"/>
    <cellStyle name="Bold/Border 2 3 3 2 2 4" xfId="2241" xr:uid="{00000000-0005-0000-0000-0000BA080000}"/>
    <cellStyle name="Bold/Border 2 3 3 2 2 4 2" xfId="2242" xr:uid="{00000000-0005-0000-0000-0000BB080000}"/>
    <cellStyle name="Bold/Border 2 3 3 2 2 5" xfId="2243" xr:uid="{00000000-0005-0000-0000-0000BC080000}"/>
    <cellStyle name="Bold/Border 2 3 3 2 2 6" xfId="2244" xr:uid="{00000000-0005-0000-0000-0000BD080000}"/>
    <cellStyle name="Bold/Border 2 3 3 2 3" xfId="2245" xr:uid="{00000000-0005-0000-0000-0000BE080000}"/>
    <cellStyle name="Bold/Border 2 3 3 2 3 2" xfId="2246" xr:uid="{00000000-0005-0000-0000-0000BF080000}"/>
    <cellStyle name="Bold/Border 2 3 3 2 3 2 2" xfId="2247" xr:uid="{00000000-0005-0000-0000-0000C0080000}"/>
    <cellStyle name="Bold/Border 2 3 3 2 3 2 2 2" xfId="2248" xr:uid="{00000000-0005-0000-0000-0000C1080000}"/>
    <cellStyle name="Bold/Border 2 3 3 2 3 2 2 3" xfId="2249" xr:uid="{00000000-0005-0000-0000-0000C2080000}"/>
    <cellStyle name="Bold/Border 2 3 3 2 3 2 3" xfId="2250" xr:uid="{00000000-0005-0000-0000-0000C3080000}"/>
    <cellStyle name="Bold/Border 2 3 3 2 3 2 3 2" xfId="2251" xr:uid="{00000000-0005-0000-0000-0000C4080000}"/>
    <cellStyle name="Bold/Border 2 3 3 2 3 2 4" xfId="2252" xr:uid="{00000000-0005-0000-0000-0000C5080000}"/>
    <cellStyle name="Bold/Border 2 3 3 2 3 2 5" xfId="2253" xr:uid="{00000000-0005-0000-0000-0000C6080000}"/>
    <cellStyle name="Bold/Border 2 3 3 2 3 3" xfId="2254" xr:uid="{00000000-0005-0000-0000-0000C7080000}"/>
    <cellStyle name="Bold/Border 2 3 3 2 3 3 2" xfId="2255" xr:uid="{00000000-0005-0000-0000-0000C8080000}"/>
    <cellStyle name="Bold/Border 2 3 3 2 3 3 3" xfId="2256" xr:uid="{00000000-0005-0000-0000-0000C9080000}"/>
    <cellStyle name="Bold/Border 2 3 3 2 3 4" xfId="2257" xr:uid="{00000000-0005-0000-0000-0000CA080000}"/>
    <cellStyle name="Bold/Border 2 3 3 2 3 4 2" xfId="2258" xr:uid="{00000000-0005-0000-0000-0000CB080000}"/>
    <cellStyle name="Bold/Border 2 3 3 2 3 5" xfId="2259" xr:uid="{00000000-0005-0000-0000-0000CC080000}"/>
    <cellStyle name="Bold/Border 2 3 3 2 3 6" xfId="2260" xr:uid="{00000000-0005-0000-0000-0000CD080000}"/>
    <cellStyle name="Bold/Border 2 3 3 2 4" xfId="2261" xr:uid="{00000000-0005-0000-0000-0000CE080000}"/>
    <cellStyle name="Bold/Border 2 3 3 2 4 2" xfId="2262" xr:uid="{00000000-0005-0000-0000-0000CF080000}"/>
    <cellStyle name="Bold/Border 2 3 3 3" xfId="2263" xr:uid="{00000000-0005-0000-0000-0000D0080000}"/>
    <cellStyle name="Bold/Border 2 3 3 3 2" xfId="2264" xr:uid="{00000000-0005-0000-0000-0000D1080000}"/>
    <cellStyle name="Bold/Border 2 3 3 3 2 2" xfId="2265" xr:uid="{00000000-0005-0000-0000-0000D2080000}"/>
    <cellStyle name="Bold/Border 2 3 3 3 2 2 2" xfId="2266" xr:uid="{00000000-0005-0000-0000-0000D3080000}"/>
    <cellStyle name="Bold/Border 2 3 3 3 2 2 3" xfId="2267" xr:uid="{00000000-0005-0000-0000-0000D4080000}"/>
    <cellStyle name="Bold/Border 2 3 3 3 2 3" xfId="2268" xr:uid="{00000000-0005-0000-0000-0000D5080000}"/>
    <cellStyle name="Bold/Border 2 3 3 3 2 3 2" xfId="2269" xr:uid="{00000000-0005-0000-0000-0000D6080000}"/>
    <cellStyle name="Bold/Border 2 3 3 3 2 4" xfId="2270" xr:uid="{00000000-0005-0000-0000-0000D7080000}"/>
    <cellStyle name="Bold/Border 2 3 3 3 2 5" xfId="2271" xr:uid="{00000000-0005-0000-0000-0000D8080000}"/>
    <cellStyle name="Bold/Border 2 3 3 3 3" xfId="2272" xr:uid="{00000000-0005-0000-0000-0000D9080000}"/>
    <cellStyle name="Bold/Border 2 3 3 3 3 2" xfId="2273" xr:uid="{00000000-0005-0000-0000-0000DA080000}"/>
    <cellStyle name="Bold/Border 2 3 3 3 3 3" xfId="2274" xr:uid="{00000000-0005-0000-0000-0000DB080000}"/>
    <cellStyle name="Bold/Border 2 3 3 3 4" xfId="2275" xr:uid="{00000000-0005-0000-0000-0000DC080000}"/>
    <cellStyle name="Bold/Border 2 3 3 3 4 2" xfId="2276" xr:uid="{00000000-0005-0000-0000-0000DD080000}"/>
    <cellStyle name="Bold/Border 2 3 3 3 5" xfId="2277" xr:uid="{00000000-0005-0000-0000-0000DE080000}"/>
    <cellStyle name="Bold/Border 2 3 3 3 6" xfId="2278" xr:uid="{00000000-0005-0000-0000-0000DF080000}"/>
    <cellStyle name="Bold/Border 2 3 3 4" xfId="2279" xr:uid="{00000000-0005-0000-0000-0000E0080000}"/>
    <cellStyle name="Bold/Border 2 3 3 4 2" xfId="2280" xr:uid="{00000000-0005-0000-0000-0000E1080000}"/>
    <cellStyle name="Bold/Border 2 3 3 4 2 2" xfId="2281" xr:uid="{00000000-0005-0000-0000-0000E2080000}"/>
    <cellStyle name="Bold/Border 2 3 3 4 2 3" xfId="2282" xr:uid="{00000000-0005-0000-0000-0000E3080000}"/>
    <cellStyle name="Bold/Border 2 3 3 4 3" xfId="2283" xr:uid="{00000000-0005-0000-0000-0000E4080000}"/>
    <cellStyle name="Bold/Border 2 3 3 4 3 2" xfId="2284" xr:uid="{00000000-0005-0000-0000-0000E5080000}"/>
    <cellStyle name="Bold/Border 2 3 3 4 4" xfId="2285" xr:uid="{00000000-0005-0000-0000-0000E6080000}"/>
    <cellStyle name="Bold/Border 2 3 3 4 5" xfId="2286" xr:uid="{00000000-0005-0000-0000-0000E7080000}"/>
    <cellStyle name="Bold/Border 2 3 3 5" xfId="2287" xr:uid="{00000000-0005-0000-0000-0000E8080000}"/>
    <cellStyle name="Bold/Border 2 3 3 5 2" xfId="2288" xr:uid="{00000000-0005-0000-0000-0000E9080000}"/>
    <cellStyle name="Bold/Border 2 3 3 5 3" xfId="2289" xr:uid="{00000000-0005-0000-0000-0000EA080000}"/>
    <cellStyle name="Bold/Border 2 3 3 6" xfId="2290" xr:uid="{00000000-0005-0000-0000-0000EB080000}"/>
    <cellStyle name="Bold/Border 2 3 3 6 2" xfId="2291" xr:uid="{00000000-0005-0000-0000-0000EC080000}"/>
    <cellStyle name="Bold/Border 2 3 3 7" xfId="2292" xr:uid="{00000000-0005-0000-0000-0000ED080000}"/>
    <cellStyle name="Bold/Border 2 3 3 8" xfId="2293" xr:uid="{00000000-0005-0000-0000-0000EE080000}"/>
    <cellStyle name="Bold/Border 2 3 4" xfId="2294" xr:uid="{00000000-0005-0000-0000-0000EF080000}"/>
    <cellStyle name="Bold/Border 2 3 4 2" xfId="2295" xr:uid="{00000000-0005-0000-0000-0000F0080000}"/>
    <cellStyle name="Bold/Border 2 3 4 2 2" xfId="2296" xr:uid="{00000000-0005-0000-0000-0000F1080000}"/>
    <cellStyle name="Bold/Border 2 3 4 2 2 2" xfId="2297" xr:uid="{00000000-0005-0000-0000-0000F2080000}"/>
    <cellStyle name="Bold/Border 2 3 4 2 2 2 2" xfId="2298" xr:uid="{00000000-0005-0000-0000-0000F3080000}"/>
    <cellStyle name="Bold/Border 2 3 4 2 2 2 2 2" xfId="2299" xr:uid="{00000000-0005-0000-0000-0000F4080000}"/>
    <cellStyle name="Bold/Border 2 3 4 2 2 2 2 3" xfId="2300" xr:uid="{00000000-0005-0000-0000-0000F5080000}"/>
    <cellStyle name="Bold/Border 2 3 4 2 2 2 3" xfId="2301" xr:uid="{00000000-0005-0000-0000-0000F6080000}"/>
    <cellStyle name="Bold/Border 2 3 4 2 2 2 3 2" xfId="2302" xr:uid="{00000000-0005-0000-0000-0000F7080000}"/>
    <cellStyle name="Bold/Border 2 3 4 2 2 2 4" xfId="2303" xr:uid="{00000000-0005-0000-0000-0000F8080000}"/>
    <cellStyle name="Bold/Border 2 3 4 2 2 2 5" xfId="2304" xr:uid="{00000000-0005-0000-0000-0000F9080000}"/>
    <cellStyle name="Bold/Border 2 3 4 2 2 3" xfId="2305" xr:uid="{00000000-0005-0000-0000-0000FA080000}"/>
    <cellStyle name="Bold/Border 2 3 4 2 2 3 2" xfId="2306" xr:uid="{00000000-0005-0000-0000-0000FB080000}"/>
    <cellStyle name="Bold/Border 2 3 4 2 2 3 3" xfId="2307" xr:uid="{00000000-0005-0000-0000-0000FC080000}"/>
    <cellStyle name="Bold/Border 2 3 4 2 2 4" xfId="2308" xr:uid="{00000000-0005-0000-0000-0000FD080000}"/>
    <cellStyle name="Bold/Border 2 3 4 2 2 4 2" xfId="2309" xr:uid="{00000000-0005-0000-0000-0000FE080000}"/>
    <cellStyle name="Bold/Border 2 3 4 2 2 5" xfId="2310" xr:uid="{00000000-0005-0000-0000-0000FF080000}"/>
    <cellStyle name="Bold/Border 2 3 4 2 2 6" xfId="2311" xr:uid="{00000000-0005-0000-0000-000000090000}"/>
    <cellStyle name="Bold/Border 2 3 4 2 3" xfId="2312" xr:uid="{00000000-0005-0000-0000-000001090000}"/>
    <cellStyle name="Bold/Border 2 3 4 2 3 2" xfId="2313" xr:uid="{00000000-0005-0000-0000-000002090000}"/>
    <cellStyle name="Bold/Border 2 3 4 2 3 2 2" xfId="2314" xr:uid="{00000000-0005-0000-0000-000003090000}"/>
    <cellStyle name="Bold/Border 2 3 4 2 3 2 2 2" xfId="2315" xr:uid="{00000000-0005-0000-0000-000004090000}"/>
    <cellStyle name="Bold/Border 2 3 4 2 3 2 2 3" xfId="2316" xr:uid="{00000000-0005-0000-0000-000005090000}"/>
    <cellStyle name="Bold/Border 2 3 4 2 3 2 3" xfId="2317" xr:uid="{00000000-0005-0000-0000-000006090000}"/>
    <cellStyle name="Bold/Border 2 3 4 2 3 2 3 2" xfId="2318" xr:uid="{00000000-0005-0000-0000-000007090000}"/>
    <cellStyle name="Bold/Border 2 3 4 2 3 2 4" xfId="2319" xr:uid="{00000000-0005-0000-0000-000008090000}"/>
    <cellStyle name="Bold/Border 2 3 4 2 3 2 5" xfId="2320" xr:uid="{00000000-0005-0000-0000-000009090000}"/>
    <cellStyle name="Bold/Border 2 3 4 2 3 3" xfId="2321" xr:uid="{00000000-0005-0000-0000-00000A090000}"/>
    <cellStyle name="Bold/Border 2 3 4 2 3 3 2" xfId="2322" xr:uid="{00000000-0005-0000-0000-00000B090000}"/>
    <cellStyle name="Bold/Border 2 3 4 2 3 3 3" xfId="2323" xr:uid="{00000000-0005-0000-0000-00000C090000}"/>
    <cellStyle name="Bold/Border 2 3 4 2 3 4" xfId="2324" xr:uid="{00000000-0005-0000-0000-00000D090000}"/>
    <cellStyle name="Bold/Border 2 3 4 2 3 4 2" xfId="2325" xr:uid="{00000000-0005-0000-0000-00000E090000}"/>
    <cellStyle name="Bold/Border 2 3 4 2 3 5" xfId="2326" xr:uid="{00000000-0005-0000-0000-00000F090000}"/>
    <cellStyle name="Bold/Border 2 3 4 2 3 6" xfId="2327" xr:uid="{00000000-0005-0000-0000-000010090000}"/>
    <cellStyle name="Bold/Border 2 3 4 2 4" xfId="2328" xr:uid="{00000000-0005-0000-0000-000011090000}"/>
    <cellStyle name="Bold/Border 2 3 4 2 4 2" xfId="2329" xr:uid="{00000000-0005-0000-0000-000012090000}"/>
    <cellStyle name="Bold/Border 2 3 4 3" xfId="2330" xr:uid="{00000000-0005-0000-0000-000013090000}"/>
    <cellStyle name="Bold/Border 2 3 4 3 2" xfId="2331" xr:uid="{00000000-0005-0000-0000-000014090000}"/>
    <cellStyle name="Bold/Border 2 3 4 3 2 2" xfId="2332" xr:uid="{00000000-0005-0000-0000-000015090000}"/>
    <cellStyle name="Bold/Border 2 3 4 3 2 2 2" xfId="2333" xr:uid="{00000000-0005-0000-0000-000016090000}"/>
    <cellStyle name="Bold/Border 2 3 4 3 2 2 3" xfId="2334" xr:uid="{00000000-0005-0000-0000-000017090000}"/>
    <cellStyle name="Bold/Border 2 3 4 3 2 3" xfId="2335" xr:uid="{00000000-0005-0000-0000-000018090000}"/>
    <cellStyle name="Bold/Border 2 3 4 3 2 3 2" xfId="2336" xr:uid="{00000000-0005-0000-0000-000019090000}"/>
    <cellStyle name="Bold/Border 2 3 4 3 2 4" xfId="2337" xr:uid="{00000000-0005-0000-0000-00001A090000}"/>
    <cellStyle name="Bold/Border 2 3 4 3 2 5" xfId="2338" xr:uid="{00000000-0005-0000-0000-00001B090000}"/>
    <cellStyle name="Bold/Border 2 3 4 3 3" xfId="2339" xr:uid="{00000000-0005-0000-0000-00001C090000}"/>
    <cellStyle name="Bold/Border 2 3 4 3 3 2" xfId="2340" xr:uid="{00000000-0005-0000-0000-00001D090000}"/>
    <cellStyle name="Bold/Border 2 3 4 3 3 3" xfId="2341" xr:uid="{00000000-0005-0000-0000-00001E090000}"/>
    <cellStyle name="Bold/Border 2 3 4 3 4" xfId="2342" xr:uid="{00000000-0005-0000-0000-00001F090000}"/>
    <cellStyle name="Bold/Border 2 3 4 3 4 2" xfId="2343" xr:uid="{00000000-0005-0000-0000-000020090000}"/>
    <cellStyle name="Bold/Border 2 3 4 3 5" xfId="2344" xr:uid="{00000000-0005-0000-0000-000021090000}"/>
    <cellStyle name="Bold/Border 2 3 4 3 6" xfId="2345" xr:uid="{00000000-0005-0000-0000-000022090000}"/>
    <cellStyle name="Bold/Border 2 3 4 4" xfId="2346" xr:uid="{00000000-0005-0000-0000-000023090000}"/>
    <cellStyle name="Bold/Border 2 3 4 4 2" xfId="2347" xr:uid="{00000000-0005-0000-0000-000024090000}"/>
    <cellStyle name="Bold/Border 2 3 4 4 2 2" xfId="2348" xr:uid="{00000000-0005-0000-0000-000025090000}"/>
    <cellStyle name="Bold/Border 2 3 4 4 2 3" xfId="2349" xr:uid="{00000000-0005-0000-0000-000026090000}"/>
    <cellStyle name="Bold/Border 2 3 4 4 3" xfId="2350" xr:uid="{00000000-0005-0000-0000-000027090000}"/>
    <cellStyle name="Bold/Border 2 3 4 4 3 2" xfId="2351" xr:uid="{00000000-0005-0000-0000-000028090000}"/>
    <cellStyle name="Bold/Border 2 3 4 4 4" xfId="2352" xr:uid="{00000000-0005-0000-0000-000029090000}"/>
    <cellStyle name="Bold/Border 2 3 4 4 5" xfId="2353" xr:uid="{00000000-0005-0000-0000-00002A090000}"/>
    <cellStyle name="Bold/Border 2 3 4 5" xfId="2354" xr:uid="{00000000-0005-0000-0000-00002B090000}"/>
    <cellStyle name="Bold/Border 2 3 4 5 2" xfId="2355" xr:uid="{00000000-0005-0000-0000-00002C090000}"/>
    <cellStyle name="Bold/Border 2 3 4 5 3" xfId="2356" xr:uid="{00000000-0005-0000-0000-00002D090000}"/>
    <cellStyle name="Bold/Border 2 3 4 6" xfId="2357" xr:uid="{00000000-0005-0000-0000-00002E090000}"/>
    <cellStyle name="Bold/Border 2 3 4 6 2" xfId="2358" xr:uid="{00000000-0005-0000-0000-00002F090000}"/>
    <cellStyle name="Bold/Border 2 3 4 7" xfId="2359" xr:uid="{00000000-0005-0000-0000-000030090000}"/>
    <cellStyle name="Bold/Border 2 3 4 8" xfId="2360" xr:uid="{00000000-0005-0000-0000-000031090000}"/>
    <cellStyle name="Bold/Border 2 3 5" xfId="2361" xr:uid="{00000000-0005-0000-0000-000032090000}"/>
    <cellStyle name="Bold/Border 2 3 5 2" xfId="2362" xr:uid="{00000000-0005-0000-0000-000033090000}"/>
    <cellStyle name="Bold/Border 2 3 5 2 2" xfId="2363" xr:uid="{00000000-0005-0000-0000-000034090000}"/>
    <cellStyle name="Bold/Border 2 3 5 2 2 2" xfId="2364" xr:uid="{00000000-0005-0000-0000-000035090000}"/>
    <cellStyle name="Bold/Border 2 3 5 2 2 2 2" xfId="2365" xr:uid="{00000000-0005-0000-0000-000036090000}"/>
    <cellStyle name="Bold/Border 2 3 5 2 2 2 3" xfId="2366" xr:uid="{00000000-0005-0000-0000-000037090000}"/>
    <cellStyle name="Bold/Border 2 3 5 2 2 3" xfId="2367" xr:uid="{00000000-0005-0000-0000-000038090000}"/>
    <cellStyle name="Bold/Border 2 3 5 2 2 3 2" xfId="2368" xr:uid="{00000000-0005-0000-0000-000039090000}"/>
    <cellStyle name="Bold/Border 2 3 5 2 2 4" xfId="2369" xr:uid="{00000000-0005-0000-0000-00003A090000}"/>
    <cellStyle name="Bold/Border 2 3 5 2 2 5" xfId="2370" xr:uid="{00000000-0005-0000-0000-00003B090000}"/>
    <cellStyle name="Bold/Border 2 3 5 2 3" xfId="2371" xr:uid="{00000000-0005-0000-0000-00003C090000}"/>
    <cellStyle name="Bold/Border 2 3 5 2 3 2" xfId="2372" xr:uid="{00000000-0005-0000-0000-00003D090000}"/>
    <cellStyle name="Bold/Border 2 3 5 2 3 3" xfId="2373" xr:uid="{00000000-0005-0000-0000-00003E090000}"/>
    <cellStyle name="Bold/Border 2 3 5 2 4" xfId="2374" xr:uid="{00000000-0005-0000-0000-00003F090000}"/>
    <cellStyle name="Bold/Border 2 3 5 2 4 2" xfId="2375" xr:uid="{00000000-0005-0000-0000-000040090000}"/>
    <cellStyle name="Bold/Border 2 3 5 2 5" xfId="2376" xr:uid="{00000000-0005-0000-0000-000041090000}"/>
    <cellStyle name="Bold/Border 2 3 5 2 6" xfId="2377" xr:uid="{00000000-0005-0000-0000-000042090000}"/>
    <cellStyle name="Bold/Border 2 3 5 3" xfId="2378" xr:uid="{00000000-0005-0000-0000-000043090000}"/>
    <cellStyle name="Bold/Border 2 3 5 3 2" xfId="2379" xr:uid="{00000000-0005-0000-0000-000044090000}"/>
    <cellStyle name="Bold/Border 2 3 5 3 2 2" xfId="2380" xr:uid="{00000000-0005-0000-0000-000045090000}"/>
    <cellStyle name="Bold/Border 2 3 5 3 2 2 2" xfId="2381" xr:uid="{00000000-0005-0000-0000-000046090000}"/>
    <cellStyle name="Bold/Border 2 3 5 3 2 2 3" xfId="2382" xr:uid="{00000000-0005-0000-0000-000047090000}"/>
    <cellStyle name="Bold/Border 2 3 5 3 2 3" xfId="2383" xr:uid="{00000000-0005-0000-0000-000048090000}"/>
    <cellStyle name="Bold/Border 2 3 5 3 2 3 2" xfId="2384" xr:uid="{00000000-0005-0000-0000-000049090000}"/>
    <cellStyle name="Bold/Border 2 3 5 3 2 4" xfId="2385" xr:uid="{00000000-0005-0000-0000-00004A090000}"/>
    <cellStyle name="Bold/Border 2 3 5 3 2 5" xfId="2386" xr:uid="{00000000-0005-0000-0000-00004B090000}"/>
    <cellStyle name="Bold/Border 2 3 5 3 3" xfId="2387" xr:uid="{00000000-0005-0000-0000-00004C090000}"/>
    <cellStyle name="Bold/Border 2 3 5 3 3 2" xfId="2388" xr:uid="{00000000-0005-0000-0000-00004D090000}"/>
    <cellStyle name="Bold/Border 2 3 5 3 3 3" xfId="2389" xr:uid="{00000000-0005-0000-0000-00004E090000}"/>
    <cellStyle name="Bold/Border 2 3 5 3 4" xfId="2390" xr:uid="{00000000-0005-0000-0000-00004F090000}"/>
    <cellStyle name="Bold/Border 2 3 5 3 4 2" xfId="2391" xr:uid="{00000000-0005-0000-0000-000050090000}"/>
    <cellStyle name="Bold/Border 2 3 5 3 5" xfId="2392" xr:uid="{00000000-0005-0000-0000-000051090000}"/>
    <cellStyle name="Bold/Border 2 3 5 3 6" xfId="2393" xr:uid="{00000000-0005-0000-0000-000052090000}"/>
    <cellStyle name="Bold/Border 2 3 5 4" xfId="2394" xr:uid="{00000000-0005-0000-0000-000053090000}"/>
    <cellStyle name="Bold/Border 2 3 5 4 2" xfId="2395" xr:uid="{00000000-0005-0000-0000-000054090000}"/>
    <cellStyle name="Bold/Border 2 3 6" xfId="2396" xr:uid="{00000000-0005-0000-0000-000055090000}"/>
    <cellStyle name="Bold/Border 2 3 6 2" xfId="2397" xr:uid="{00000000-0005-0000-0000-000056090000}"/>
    <cellStyle name="Bold/Border 2 3 6 2 2" xfId="2398" xr:uid="{00000000-0005-0000-0000-000057090000}"/>
    <cellStyle name="Bold/Border 2 3 6 2 2 2" xfId="2399" xr:uid="{00000000-0005-0000-0000-000058090000}"/>
    <cellStyle name="Bold/Border 2 3 6 2 2 3" xfId="2400" xr:uid="{00000000-0005-0000-0000-000059090000}"/>
    <cellStyle name="Bold/Border 2 3 6 2 3" xfId="2401" xr:uid="{00000000-0005-0000-0000-00005A090000}"/>
    <cellStyle name="Bold/Border 2 3 6 2 3 2" xfId="2402" xr:uid="{00000000-0005-0000-0000-00005B090000}"/>
    <cellStyle name="Bold/Border 2 3 6 2 4" xfId="2403" xr:uid="{00000000-0005-0000-0000-00005C090000}"/>
    <cellStyle name="Bold/Border 2 3 6 2 5" xfId="2404" xr:uid="{00000000-0005-0000-0000-00005D090000}"/>
    <cellStyle name="Bold/Border 2 3 6 3" xfId="2405" xr:uid="{00000000-0005-0000-0000-00005E090000}"/>
    <cellStyle name="Bold/Border 2 3 6 3 2" xfId="2406" xr:uid="{00000000-0005-0000-0000-00005F090000}"/>
    <cellStyle name="Bold/Border 2 3 6 3 3" xfId="2407" xr:uid="{00000000-0005-0000-0000-000060090000}"/>
    <cellStyle name="Bold/Border 2 3 6 4" xfId="2408" xr:uid="{00000000-0005-0000-0000-000061090000}"/>
    <cellStyle name="Bold/Border 2 3 6 4 2" xfId="2409" xr:uid="{00000000-0005-0000-0000-000062090000}"/>
    <cellStyle name="Bold/Border 2 3 6 5" xfId="2410" xr:uid="{00000000-0005-0000-0000-000063090000}"/>
    <cellStyle name="Bold/Border 2 3 6 6" xfId="2411" xr:uid="{00000000-0005-0000-0000-000064090000}"/>
    <cellStyle name="Bold/Border 2 3 7" xfId="2412" xr:uid="{00000000-0005-0000-0000-000065090000}"/>
    <cellStyle name="Bold/Border 2 3 7 2" xfId="2413" xr:uid="{00000000-0005-0000-0000-000066090000}"/>
    <cellStyle name="Bold/Border 2 3 7 2 2" xfId="2414" xr:uid="{00000000-0005-0000-0000-000067090000}"/>
    <cellStyle name="Bold/Border 2 3 7 2 3" xfId="2415" xr:uid="{00000000-0005-0000-0000-000068090000}"/>
    <cellStyle name="Bold/Border 2 3 7 3" xfId="2416" xr:uid="{00000000-0005-0000-0000-000069090000}"/>
    <cellStyle name="Bold/Border 2 3 7 3 2" xfId="2417" xr:uid="{00000000-0005-0000-0000-00006A090000}"/>
    <cellStyle name="Bold/Border 2 3 7 4" xfId="2418" xr:uid="{00000000-0005-0000-0000-00006B090000}"/>
    <cellStyle name="Bold/Border 2 3 7 5" xfId="2419" xr:uid="{00000000-0005-0000-0000-00006C090000}"/>
    <cellStyle name="Bold/Border 2 3 8" xfId="2420" xr:uid="{00000000-0005-0000-0000-00006D090000}"/>
    <cellStyle name="Bold/Border 2 3 8 2" xfId="2421" xr:uid="{00000000-0005-0000-0000-00006E090000}"/>
    <cellStyle name="Bold/Border 2 3 8 3" xfId="2422" xr:uid="{00000000-0005-0000-0000-00006F090000}"/>
    <cellStyle name="Bold/Border 2 3 9" xfId="2423" xr:uid="{00000000-0005-0000-0000-000070090000}"/>
    <cellStyle name="Bold/Border 2 3 9 2" xfId="2424" xr:uid="{00000000-0005-0000-0000-000071090000}"/>
    <cellStyle name="Bold/Border 2 4" xfId="2425" xr:uid="{00000000-0005-0000-0000-000072090000}"/>
    <cellStyle name="Bold/Border 2 4 2" xfId="2426" xr:uid="{00000000-0005-0000-0000-000073090000}"/>
    <cellStyle name="Bold/Border 2 4 2 2" xfId="2427" xr:uid="{00000000-0005-0000-0000-000074090000}"/>
    <cellStyle name="Bold/Border 2 4 2 2 2" xfId="2428" xr:uid="{00000000-0005-0000-0000-000075090000}"/>
    <cellStyle name="Bold/Border 2 4 2 2 2 2" xfId="2429" xr:uid="{00000000-0005-0000-0000-000076090000}"/>
    <cellStyle name="Bold/Border 2 4 2 2 2 2 2" xfId="2430" xr:uid="{00000000-0005-0000-0000-000077090000}"/>
    <cellStyle name="Bold/Border 2 4 2 2 2 2 3" xfId="2431" xr:uid="{00000000-0005-0000-0000-000078090000}"/>
    <cellStyle name="Bold/Border 2 4 2 2 2 3" xfId="2432" xr:uid="{00000000-0005-0000-0000-000079090000}"/>
    <cellStyle name="Bold/Border 2 4 2 2 2 3 2" xfId="2433" xr:uid="{00000000-0005-0000-0000-00007A090000}"/>
    <cellStyle name="Bold/Border 2 4 2 2 2 4" xfId="2434" xr:uid="{00000000-0005-0000-0000-00007B090000}"/>
    <cellStyle name="Bold/Border 2 4 2 2 2 5" xfId="2435" xr:uid="{00000000-0005-0000-0000-00007C090000}"/>
    <cellStyle name="Bold/Border 2 4 2 2 3" xfId="2436" xr:uid="{00000000-0005-0000-0000-00007D090000}"/>
    <cellStyle name="Bold/Border 2 4 2 2 3 2" xfId="2437" xr:uid="{00000000-0005-0000-0000-00007E090000}"/>
    <cellStyle name="Bold/Border 2 4 2 2 3 3" xfId="2438" xr:uid="{00000000-0005-0000-0000-00007F090000}"/>
    <cellStyle name="Bold/Border 2 4 2 2 4" xfId="2439" xr:uid="{00000000-0005-0000-0000-000080090000}"/>
    <cellStyle name="Bold/Border 2 4 2 2 4 2" xfId="2440" xr:uid="{00000000-0005-0000-0000-000081090000}"/>
    <cellStyle name="Bold/Border 2 4 2 2 5" xfId="2441" xr:uid="{00000000-0005-0000-0000-000082090000}"/>
    <cellStyle name="Bold/Border 2 4 2 2 6" xfId="2442" xr:uid="{00000000-0005-0000-0000-000083090000}"/>
    <cellStyle name="Bold/Border 2 4 2 3" xfId="2443" xr:uid="{00000000-0005-0000-0000-000084090000}"/>
    <cellStyle name="Bold/Border 2 4 2 3 2" xfId="2444" xr:uid="{00000000-0005-0000-0000-000085090000}"/>
    <cellStyle name="Bold/Border 2 4 2 3 2 2" xfId="2445" xr:uid="{00000000-0005-0000-0000-000086090000}"/>
    <cellStyle name="Bold/Border 2 4 2 3 2 2 2" xfId="2446" xr:uid="{00000000-0005-0000-0000-000087090000}"/>
    <cellStyle name="Bold/Border 2 4 2 3 2 2 3" xfId="2447" xr:uid="{00000000-0005-0000-0000-000088090000}"/>
    <cellStyle name="Bold/Border 2 4 2 3 2 3" xfId="2448" xr:uid="{00000000-0005-0000-0000-000089090000}"/>
    <cellStyle name="Bold/Border 2 4 2 3 2 3 2" xfId="2449" xr:uid="{00000000-0005-0000-0000-00008A090000}"/>
    <cellStyle name="Bold/Border 2 4 2 3 2 4" xfId="2450" xr:uid="{00000000-0005-0000-0000-00008B090000}"/>
    <cellStyle name="Bold/Border 2 4 2 3 2 5" xfId="2451" xr:uid="{00000000-0005-0000-0000-00008C090000}"/>
    <cellStyle name="Bold/Border 2 4 2 3 3" xfId="2452" xr:uid="{00000000-0005-0000-0000-00008D090000}"/>
    <cellStyle name="Bold/Border 2 4 2 3 3 2" xfId="2453" xr:uid="{00000000-0005-0000-0000-00008E090000}"/>
    <cellStyle name="Bold/Border 2 4 2 3 3 3" xfId="2454" xr:uid="{00000000-0005-0000-0000-00008F090000}"/>
    <cellStyle name="Bold/Border 2 4 2 3 4" xfId="2455" xr:uid="{00000000-0005-0000-0000-000090090000}"/>
    <cellStyle name="Bold/Border 2 4 2 3 4 2" xfId="2456" xr:uid="{00000000-0005-0000-0000-000091090000}"/>
    <cellStyle name="Bold/Border 2 4 2 3 5" xfId="2457" xr:uid="{00000000-0005-0000-0000-000092090000}"/>
    <cellStyle name="Bold/Border 2 4 2 3 6" xfId="2458" xr:uid="{00000000-0005-0000-0000-000093090000}"/>
    <cellStyle name="Bold/Border 2 4 2 4" xfId="2459" xr:uid="{00000000-0005-0000-0000-000094090000}"/>
    <cellStyle name="Bold/Border 2 4 2 4 2" xfId="2460" xr:uid="{00000000-0005-0000-0000-000095090000}"/>
    <cellStyle name="Bold/Border 2 4 3" xfId="2461" xr:uid="{00000000-0005-0000-0000-000096090000}"/>
    <cellStyle name="Bold/Border 2 4 3 2" xfId="2462" xr:uid="{00000000-0005-0000-0000-000097090000}"/>
    <cellStyle name="Bold/Border 2 4 3 2 2" xfId="2463" xr:uid="{00000000-0005-0000-0000-000098090000}"/>
    <cellStyle name="Bold/Border 2 4 3 2 2 2" xfId="2464" xr:uid="{00000000-0005-0000-0000-000099090000}"/>
    <cellStyle name="Bold/Border 2 4 3 2 2 3" xfId="2465" xr:uid="{00000000-0005-0000-0000-00009A090000}"/>
    <cellStyle name="Bold/Border 2 4 3 2 3" xfId="2466" xr:uid="{00000000-0005-0000-0000-00009B090000}"/>
    <cellStyle name="Bold/Border 2 4 3 2 3 2" xfId="2467" xr:uid="{00000000-0005-0000-0000-00009C090000}"/>
    <cellStyle name="Bold/Border 2 4 3 2 4" xfId="2468" xr:uid="{00000000-0005-0000-0000-00009D090000}"/>
    <cellStyle name="Bold/Border 2 4 3 2 5" xfId="2469" xr:uid="{00000000-0005-0000-0000-00009E090000}"/>
    <cellStyle name="Bold/Border 2 4 3 3" xfId="2470" xr:uid="{00000000-0005-0000-0000-00009F090000}"/>
    <cellStyle name="Bold/Border 2 4 3 3 2" xfId="2471" xr:uid="{00000000-0005-0000-0000-0000A0090000}"/>
    <cellStyle name="Bold/Border 2 4 3 3 3" xfId="2472" xr:uid="{00000000-0005-0000-0000-0000A1090000}"/>
    <cellStyle name="Bold/Border 2 4 3 4" xfId="2473" xr:uid="{00000000-0005-0000-0000-0000A2090000}"/>
    <cellStyle name="Bold/Border 2 4 3 4 2" xfId="2474" xr:uid="{00000000-0005-0000-0000-0000A3090000}"/>
    <cellStyle name="Bold/Border 2 4 3 5" xfId="2475" xr:uid="{00000000-0005-0000-0000-0000A4090000}"/>
    <cellStyle name="Bold/Border 2 4 3 6" xfId="2476" xr:uid="{00000000-0005-0000-0000-0000A5090000}"/>
    <cellStyle name="Bold/Border 2 4 4" xfId="2477" xr:uid="{00000000-0005-0000-0000-0000A6090000}"/>
    <cellStyle name="Bold/Border 2 4 4 2" xfId="2478" xr:uid="{00000000-0005-0000-0000-0000A7090000}"/>
    <cellStyle name="Bold/Border 2 4 4 2 2" xfId="2479" xr:uid="{00000000-0005-0000-0000-0000A8090000}"/>
    <cellStyle name="Bold/Border 2 4 4 2 3" xfId="2480" xr:uid="{00000000-0005-0000-0000-0000A9090000}"/>
    <cellStyle name="Bold/Border 2 4 4 3" xfId="2481" xr:uid="{00000000-0005-0000-0000-0000AA090000}"/>
    <cellStyle name="Bold/Border 2 4 4 3 2" xfId="2482" xr:uid="{00000000-0005-0000-0000-0000AB090000}"/>
    <cellStyle name="Bold/Border 2 4 4 4" xfId="2483" xr:uid="{00000000-0005-0000-0000-0000AC090000}"/>
    <cellStyle name="Bold/Border 2 4 4 5" xfId="2484" xr:uid="{00000000-0005-0000-0000-0000AD090000}"/>
    <cellStyle name="Bold/Border 2 4 5" xfId="2485" xr:uid="{00000000-0005-0000-0000-0000AE090000}"/>
    <cellStyle name="Bold/Border 2 4 5 2" xfId="2486" xr:uid="{00000000-0005-0000-0000-0000AF090000}"/>
    <cellStyle name="Bold/Border 2 4 5 3" xfId="2487" xr:uid="{00000000-0005-0000-0000-0000B0090000}"/>
    <cellStyle name="Bold/Border 2 4 6" xfId="2488" xr:uid="{00000000-0005-0000-0000-0000B1090000}"/>
    <cellStyle name="Bold/Border 2 4 6 2" xfId="2489" xr:uid="{00000000-0005-0000-0000-0000B2090000}"/>
    <cellStyle name="Bold/Border 2 4 7" xfId="2490" xr:uid="{00000000-0005-0000-0000-0000B3090000}"/>
    <cellStyle name="Bold/Border 2 4 8" xfId="2491" xr:uid="{00000000-0005-0000-0000-0000B4090000}"/>
    <cellStyle name="Bold/Border 2 5" xfId="2492" xr:uid="{00000000-0005-0000-0000-0000B5090000}"/>
    <cellStyle name="Bold/Border 2 5 2" xfId="2493" xr:uid="{00000000-0005-0000-0000-0000B6090000}"/>
    <cellStyle name="Bold/Border 2 5 2 2" xfId="2494" xr:uid="{00000000-0005-0000-0000-0000B7090000}"/>
    <cellStyle name="Bold/Border 2 5 2 2 2" xfId="2495" xr:uid="{00000000-0005-0000-0000-0000B8090000}"/>
    <cellStyle name="Bold/Border 2 5 2 2 2 2" xfId="2496" xr:uid="{00000000-0005-0000-0000-0000B9090000}"/>
    <cellStyle name="Bold/Border 2 5 2 2 2 2 2" xfId="2497" xr:uid="{00000000-0005-0000-0000-0000BA090000}"/>
    <cellStyle name="Bold/Border 2 5 2 2 2 2 3" xfId="2498" xr:uid="{00000000-0005-0000-0000-0000BB090000}"/>
    <cellStyle name="Bold/Border 2 5 2 2 2 3" xfId="2499" xr:uid="{00000000-0005-0000-0000-0000BC090000}"/>
    <cellStyle name="Bold/Border 2 5 2 2 2 3 2" xfId="2500" xr:uid="{00000000-0005-0000-0000-0000BD090000}"/>
    <cellStyle name="Bold/Border 2 5 2 2 2 4" xfId="2501" xr:uid="{00000000-0005-0000-0000-0000BE090000}"/>
    <cellStyle name="Bold/Border 2 5 2 2 2 5" xfId="2502" xr:uid="{00000000-0005-0000-0000-0000BF090000}"/>
    <cellStyle name="Bold/Border 2 5 2 2 3" xfId="2503" xr:uid="{00000000-0005-0000-0000-0000C0090000}"/>
    <cellStyle name="Bold/Border 2 5 2 2 3 2" xfId="2504" xr:uid="{00000000-0005-0000-0000-0000C1090000}"/>
    <cellStyle name="Bold/Border 2 5 2 2 3 3" xfId="2505" xr:uid="{00000000-0005-0000-0000-0000C2090000}"/>
    <cellStyle name="Bold/Border 2 5 2 2 4" xfId="2506" xr:uid="{00000000-0005-0000-0000-0000C3090000}"/>
    <cellStyle name="Bold/Border 2 5 2 2 4 2" xfId="2507" xr:uid="{00000000-0005-0000-0000-0000C4090000}"/>
    <cellStyle name="Bold/Border 2 5 2 2 5" xfId="2508" xr:uid="{00000000-0005-0000-0000-0000C5090000}"/>
    <cellStyle name="Bold/Border 2 5 2 2 6" xfId="2509" xr:uid="{00000000-0005-0000-0000-0000C6090000}"/>
    <cellStyle name="Bold/Border 2 5 2 3" xfId="2510" xr:uid="{00000000-0005-0000-0000-0000C7090000}"/>
    <cellStyle name="Bold/Border 2 5 2 3 2" xfId="2511" xr:uid="{00000000-0005-0000-0000-0000C8090000}"/>
    <cellStyle name="Bold/Border 2 5 2 3 2 2" xfId="2512" xr:uid="{00000000-0005-0000-0000-0000C9090000}"/>
    <cellStyle name="Bold/Border 2 5 2 3 2 2 2" xfId="2513" xr:uid="{00000000-0005-0000-0000-0000CA090000}"/>
    <cellStyle name="Bold/Border 2 5 2 3 2 2 3" xfId="2514" xr:uid="{00000000-0005-0000-0000-0000CB090000}"/>
    <cellStyle name="Bold/Border 2 5 2 3 2 3" xfId="2515" xr:uid="{00000000-0005-0000-0000-0000CC090000}"/>
    <cellStyle name="Bold/Border 2 5 2 3 2 3 2" xfId="2516" xr:uid="{00000000-0005-0000-0000-0000CD090000}"/>
    <cellStyle name="Bold/Border 2 5 2 3 2 4" xfId="2517" xr:uid="{00000000-0005-0000-0000-0000CE090000}"/>
    <cellStyle name="Bold/Border 2 5 2 3 2 5" xfId="2518" xr:uid="{00000000-0005-0000-0000-0000CF090000}"/>
    <cellStyle name="Bold/Border 2 5 2 3 3" xfId="2519" xr:uid="{00000000-0005-0000-0000-0000D0090000}"/>
    <cellStyle name="Bold/Border 2 5 2 3 3 2" xfId="2520" xr:uid="{00000000-0005-0000-0000-0000D1090000}"/>
    <cellStyle name="Bold/Border 2 5 2 3 3 3" xfId="2521" xr:uid="{00000000-0005-0000-0000-0000D2090000}"/>
    <cellStyle name="Bold/Border 2 5 2 3 4" xfId="2522" xr:uid="{00000000-0005-0000-0000-0000D3090000}"/>
    <cellStyle name="Bold/Border 2 5 2 3 4 2" xfId="2523" xr:uid="{00000000-0005-0000-0000-0000D4090000}"/>
    <cellStyle name="Bold/Border 2 5 2 3 5" xfId="2524" xr:uid="{00000000-0005-0000-0000-0000D5090000}"/>
    <cellStyle name="Bold/Border 2 5 2 3 6" xfId="2525" xr:uid="{00000000-0005-0000-0000-0000D6090000}"/>
    <cellStyle name="Bold/Border 2 5 2 4" xfId="2526" xr:uid="{00000000-0005-0000-0000-0000D7090000}"/>
    <cellStyle name="Bold/Border 2 5 2 4 2" xfId="2527" xr:uid="{00000000-0005-0000-0000-0000D8090000}"/>
    <cellStyle name="Bold/Border 2 5 3" xfId="2528" xr:uid="{00000000-0005-0000-0000-0000D9090000}"/>
    <cellStyle name="Bold/Border 2 5 3 2" xfId="2529" xr:uid="{00000000-0005-0000-0000-0000DA090000}"/>
    <cellStyle name="Bold/Border 2 5 3 2 2" xfId="2530" xr:uid="{00000000-0005-0000-0000-0000DB090000}"/>
    <cellStyle name="Bold/Border 2 5 3 2 2 2" xfId="2531" xr:uid="{00000000-0005-0000-0000-0000DC090000}"/>
    <cellStyle name="Bold/Border 2 5 3 2 2 3" xfId="2532" xr:uid="{00000000-0005-0000-0000-0000DD090000}"/>
    <cellStyle name="Bold/Border 2 5 3 2 3" xfId="2533" xr:uid="{00000000-0005-0000-0000-0000DE090000}"/>
    <cellStyle name="Bold/Border 2 5 3 2 3 2" xfId="2534" xr:uid="{00000000-0005-0000-0000-0000DF090000}"/>
    <cellStyle name="Bold/Border 2 5 3 2 4" xfId="2535" xr:uid="{00000000-0005-0000-0000-0000E0090000}"/>
    <cellStyle name="Bold/Border 2 5 3 2 5" xfId="2536" xr:uid="{00000000-0005-0000-0000-0000E1090000}"/>
    <cellStyle name="Bold/Border 2 5 3 3" xfId="2537" xr:uid="{00000000-0005-0000-0000-0000E2090000}"/>
    <cellStyle name="Bold/Border 2 5 3 3 2" xfId="2538" xr:uid="{00000000-0005-0000-0000-0000E3090000}"/>
    <cellStyle name="Bold/Border 2 5 3 3 3" xfId="2539" xr:uid="{00000000-0005-0000-0000-0000E4090000}"/>
    <cellStyle name="Bold/Border 2 5 3 4" xfId="2540" xr:uid="{00000000-0005-0000-0000-0000E5090000}"/>
    <cellStyle name="Bold/Border 2 5 3 4 2" xfId="2541" xr:uid="{00000000-0005-0000-0000-0000E6090000}"/>
    <cellStyle name="Bold/Border 2 5 3 5" xfId="2542" xr:uid="{00000000-0005-0000-0000-0000E7090000}"/>
    <cellStyle name="Bold/Border 2 5 3 6" xfId="2543" xr:uid="{00000000-0005-0000-0000-0000E8090000}"/>
    <cellStyle name="Bold/Border 2 5 4" xfId="2544" xr:uid="{00000000-0005-0000-0000-0000E9090000}"/>
    <cellStyle name="Bold/Border 2 5 4 2" xfId="2545" xr:uid="{00000000-0005-0000-0000-0000EA090000}"/>
    <cellStyle name="Bold/Border 2 5 4 2 2" xfId="2546" xr:uid="{00000000-0005-0000-0000-0000EB090000}"/>
    <cellStyle name="Bold/Border 2 5 4 2 3" xfId="2547" xr:uid="{00000000-0005-0000-0000-0000EC090000}"/>
    <cellStyle name="Bold/Border 2 5 4 3" xfId="2548" xr:uid="{00000000-0005-0000-0000-0000ED090000}"/>
    <cellStyle name="Bold/Border 2 5 4 3 2" xfId="2549" xr:uid="{00000000-0005-0000-0000-0000EE090000}"/>
    <cellStyle name="Bold/Border 2 5 4 4" xfId="2550" xr:uid="{00000000-0005-0000-0000-0000EF090000}"/>
    <cellStyle name="Bold/Border 2 5 4 5" xfId="2551" xr:uid="{00000000-0005-0000-0000-0000F0090000}"/>
    <cellStyle name="Bold/Border 2 5 5" xfId="2552" xr:uid="{00000000-0005-0000-0000-0000F1090000}"/>
    <cellStyle name="Bold/Border 2 5 5 2" xfId="2553" xr:uid="{00000000-0005-0000-0000-0000F2090000}"/>
    <cellStyle name="Bold/Border 2 5 5 3" xfId="2554" xr:uid="{00000000-0005-0000-0000-0000F3090000}"/>
    <cellStyle name="Bold/Border 2 5 6" xfId="2555" xr:uid="{00000000-0005-0000-0000-0000F4090000}"/>
    <cellStyle name="Bold/Border 2 5 6 2" xfId="2556" xr:uid="{00000000-0005-0000-0000-0000F5090000}"/>
    <cellStyle name="Bold/Border 2 5 7" xfId="2557" xr:uid="{00000000-0005-0000-0000-0000F6090000}"/>
    <cellStyle name="Bold/Border 2 5 8" xfId="2558" xr:uid="{00000000-0005-0000-0000-0000F7090000}"/>
    <cellStyle name="Bold/Border 2 6" xfId="2559" xr:uid="{00000000-0005-0000-0000-0000F8090000}"/>
    <cellStyle name="Bold/Border 2 6 2" xfId="2560" xr:uid="{00000000-0005-0000-0000-0000F9090000}"/>
    <cellStyle name="Bold/Border 2 6 2 2" xfId="2561" xr:uid="{00000000-0005-0000-0000-0000FA090000}"/>
    <cellStyle name="Bold/Border 2 6 2 2 2" xfId="2562" xr:uid="{00000000-0005-0000-0000-0000FB090000}"/>
    <cellStyle name="Bold/Border 2 6 2 2 2 2" xfId="2563" xr:uid="{00000000-0005-0000-0000-0000FC090000}"/>
    <cellStyle name="Bold/Border 2 6 2 2 2 2 2" xfId="2564" xr:uid="{00000000-0005-0000-0000-0000FD090000}"/>
    <cellStyle name="Bold/Border 2 6 2 2 2 2 3" xfId="2565" xr:uid="{00000000-0005-0000-0000-0000FE090000}"/>
    <cellStyle name="Bold/Border 2 6 2 2 2 3" xfId="2566" xr:uid="{00000000-0005-0000-0000-0000FF090000}"/>
    <cellStyle name="Bold/Border 2 6 2 2 2 3 2" xfId="2567" xr:uid="{00000000-0005-0000-0000-0000000A0000}"/>
    <cellStyle name="Bold/Border 2 6 2 2 2 4" xfId="2568" xr:uid="{00000000-0005-0000-0000-0000010A0000}"/>
    <cellStyle name="Bold/Border 2 6 2 2 2 5" xfId="2569" xr:uid="{00000000-0005-0000-0000-0000020A0000}"/>
    <cellStyle name="Bold/Border 2 6 2 2 3" xfId="2570" xr:uid="{00000000-0005-0000-0000-0000030A0000}"/>
    <cellStyle name="Bold/Border 2 6 2 2 3 2" xfId="2571" xr:uid="{00000000-0005-0000-0000-0000040A0000}"/>
    <cellStyle name="Bold/Border 2 6 2 2 3 3" xfId="2572" xr:uid="{00000000-0005-0000-0000-0000050A0000}"/>
    <cellStyle name="Bold/Border 2 6 2 2 4" xfId="2573" xr:uid="{00000000-0005-0000-0000-0000060A0000}"/>
    <cellStyle name="Bold/Border 2 6 2 2 4 2" xfId="2574" xr:uid="{00000000-0005-0000-0000-0000070A0000}"/>
    <cellStyle name="Bold/Border 2 6 2 2 5" xfId="2575" xr:uid="{00000000-0005-0000-0000-0000080A0000}"/>
    <cellStyle name="Bold/Border 2 6 2 2 6" xfId="2576" xr:uid="{00000000-0005-0000-0000-0000090A0000}"/>
    <cellStyle name="Bold/Border 2 6 2 3" xfId="2577" xr:uid="{00000000-0005-0000-0000-00000A0A0000}"/>
    <cellStyle name="Bold/Border 2 6 2 3 2" xfId="2578" xr:uid="{00000000-0005-0000-0000-00000B0A0000}"/>
    <cellStyle name="Bold/Border 2 6 2 3 2 2" xfId="2579" xr:uid="{00000000-0005-0000-0000-00000C0A0000}"/>
    <cellStyle name="Bold/Border 2 6 2 3 2 2 2" xfId="2580" xr:uid="{00000000-0005-0000-0000-00000D0A0000}"/>
    <cellStyle name="Bold/Border 2 6 2 3 2 2 3" xfId="2581" xr:uid="{00000000-0005-0000-0000-00000E0A0000}"/>
    <cellStyle name="Bold/Border 2 6 2 3 2 3" xfId="2582" xr:uid="{00000000-0005-0000-0000-00000F0A0000}"/>
    <cellStyle name="Bold/Border 2 6 2 3 2 3 2" xfId="2583" xr:uid="{00000000-0005-0000-0000-0000100A0000}"/>
    <cellStyle name="Bold/Border 2 6 2 3 2 4" xfId="2584" xr:uid="{00000000-0005-0000-0000-0000110A0000}"/>
    <cellStyle name="Bold/Border 2 6 2 3 2 5" xfId="2585" xr:uid="{00000000-0005-0000-0000-0000120A0000}"/>
    <cellStyle name="Bold/Border 2 6 2 3 3" xfId="2586" xr:uid="{00000000-0005-0000-0000-0000130A0000}"/>
    <cellStyle name="Bold/Border 2 6 2 3 3 2" xfId="2587" xr:uid="{00000000-0005-0000-0000-0000140A0000}"/>
    <cellStyle name="Bold/Border 2 6 2 3 3 3" xfId="2588" xr:uid="{00000000-0005-0000-0000-0000150A0000}"/>
    <cellStyle name="Bold/Border 2 6 2 3 4" xfId="2589" xr:uid="{00000000-0005-0000-0000-0000160A0000}"/>
    <cellStyle name="Bold/Border 2 6 2 3 4 2" xfId="2590" xr:uid="{00000000-0005-0000-0000-0000170A0000}"/>
    <cellStyle name="Bold/Border 2 6 2 3 5" xfId="2591" xr:uid="{00000000-0005-0000-0000-0000180A0000}"/>
    <cellStyle name="Bold/Border 2 6 2 3 6" xfId="2592" xr:uid="{00000000-0005-0000-0000-0000190A0000}"/>
    <cellStyle name="Bold/Border 2 6 2 4" xfId="2593" xr:uid="{00000000-0005-0000-0000-00001A0A0000}"/>
    <cellStyle name="Bold/Border 2 6 2 4 2" xfId="2594" xr:uid="{00000000-0005-0000-0000-00001B0A0000}"/>
    <cellStyle name="Bold/Border 2 6 3" xfId="2595" xr:uid="{00000000-0005-0000-0000-00001C0A0000}"/>
    <cellStyle name="Bold/Border 2 6 3 2" xfId="2596" xr:uid="{00000000-0005-0000-0000-00001D0A0000}"/>
    <cellStyle name="Bold/Border 2 6 3 2 2" xfId="2597" xr:uid="{00000000-0005-0000-0000-00001E0A0000}"/>
    <cellStyle name="Bold/Border 2 6 3 2 2 2" xfId="2598" xr:uid="{00000000-0005-0000-0000-00001F0A0000}"/>
    <cellStyle name="Bold/Border 2 6 3 2 2 3" xfId="2599" xr:uid="{00000000-0005-0000-0000-0000200A0000}"/>
    <cellStyle name="Bold/Border 2 6 3 2 3" xfId="2600" xr:uid="{00000000-0005-0000-0000-0000210A0000}"/>
    <cellStyle name="Bold/Border 2 6 3 2 3 2" xfId="2601" xr:uid="{00000000-0005-0000-0000-0000220A0000}"/>
    <cellStyle name="Bold/Border 2 6 3 2 4" xfId="2602" xr:uid="{00000000-0005-0000-0000-0000230A0000}"/>
    <cellStyle name="Bold/Border 2 6 3 2 5" xfId="2603" xr:uid="{00000000-0005-0000-0000-0000240A0000}"/>
    <cellStyle name="Bold/Border 2 6 3 3" xfId="2604" xr:uid="{00000000-0005-0000-0000-0000250A0000}"/>
    <cellStyle name="Bold/Border 2 6 3 3 2" xfId="2605" xr:uid="{00000000-0005-0000-0000-0000260A0000}"/>
    <cellStyle name="Bold/Border 2 6 3 3 3" xfId="2606" xr:uid="{00000000-0005-0000-0000-0000270A0000}"/>
    <cellStyle name="Bold/Border 2 6 3 4" xfId="2607" xr:uid="{00000000-0005-0000-0000-0000280A0000}"/>
    <cellStyle name="Bold/Border 2 6 3 4 2" xfId="2608" xr:uid="{00000000-0005-0000-0000-0000290A0000}"/>
    <cellStyle name="Bold/Border 2 6 3 5" xfId="2609" xr:uid="{00000000-0005-0000-0000-00002A0A0000}"/>
    <cellStyle name="Bold/Border 2 6 3 6" xfId="2610" xr:uid="{00000000-0005-0000-0000-00002B0A0000}"/>
    <cellStyle name="Bold/Border 2 6 4" xfId="2611" xr:uid="{00000000-0005-0000-0000-00002C0A0000}"/>
    <cellStyle name="Bold/Border 2 6 4 2" xfId="2612" xr:uid="{00000000-0005-0000-0000-00002D0A0000}"/>
    <cellStyle name="Bold/Border 2 6 4 2 2" xfId="2613" xr:uid="{00000000-0005-0000-0000-00002E0A0000}"/>
    <cellStyle name="Bold/Border 2 6 4 2 3" xfId="2614" xr:uid="{00000000-0005-0000-0000-00002F0A0000}"/>
    <cellStyle name="Bold/Border 2 6 4 3" xfId="2615" xr:uid="{00000000-0005-0000-0000-0000300A0000}"/>
    <cellStyle name="Bold/Border 2 6 4 3 2" xfId="2616" xr:uid="{00000000-0005-0000-0000-0000310A0000}"/>
    <cellStyle name="Bold/Border 2 6 4 4" xfId="2617" xr:uid="{00000000-0005-0000-0000-0000320A0000}"/>
    <cellStyle name="Bold/Border 2 6 4 5" xfId="2618" xr:uid="{00000000-0005-0000-0000-0000330A0000}"/>
    <cellStyle name="Bold/Border 2 6 5" xfId="2619" xr:uid="{00000000-0005-0000-0000-0000340A0000}"/>
    <cellStyle name="Bold/Border 2 6 5 2" xfId="2620" xr:uid="{00000000-0005-0000-0000-0000350A0000}"/>
    <cellStyle name="Bold/Border 2 6 5 3" xfId="2621" xr:uid="{00000000-0005-0000-0000-0000360A0000}"/>
    <cellStyle name="Bold/Border 2 6 6" xfId="2622" xr:uid="{00000000-0005-0000-0000-0000370A0000}"/>
    <cellStyle name="Bold/Border 2 6 6 2" xfId="2623" xr:uid="{00000000-0005-0000-0000-0000380A0000}"/>
    <cellStyle name="Bold/Border 2 6 7" xfId="2624" xr:uid="{00000000-0005-0000-0000-0000390A0000}"/>
    <cellStyle name="Bold/Border 2 6 8" xfId="2625" xr:uid="{00000000-0005-0000-0000-00003A0A0000}"/>
    <cellStyle name="Bold/Border 2 7" xfId="2626" xr:uid="{00000000-0005-0000-0000-00003B0A0000}"/>
    <cellStyle name="Bold/Border 2 7 2" xfId="2627" xr:uid="{00000000-0005-0000-0000-00003C0A0000}"/>
    <cellStyle name="Bold/Border 2 7 2 2" xfId="2628" xr:uid="{00000000-0005-0000-0000-00003D0A0000}"/>
    <cellStyle name="Bold/Border 2 7 2 2 2" xfId="2629" xr:uid="{00000000-0005-0000-0000-00003E0A0000}"/>
    <cellStyle name="Bold/Border 2 7 2 2 2 2" xfId="2630" xr:uid="{00000000-0005-0000-0000-00003F0A0000}"/>
    <cellStyle name="Bold/Border 2 7 2 2 2 3" xfId="2631" xr:uid="{00000000-0005-0000-0000-0000400A0000}"/>
    <cellStyle name="Bold/Border 2 7 2 2 3" xfId="2632" xr:uid="{00000000-0005-0000-0000-0000410A0000}"/>
    <cellStyle name="Bold/Border 2 7 2 2 3 2" xfId="2633" xr:uid="{00000000-0005-0000-0000-0000420A0000}"/>
    <cellStyle name="Bold/Border 2 7 2 2 4" xfId="2634" xr:uid="{00000000-0005-0000-0000-0000430A0000}"/>
    <cellStyle name="Bold/Border 2 7 2 2 5" xfId="2635" xr:uid="{00000000-0005-0000-0000-0000440A0000}"/>
    <cellStyle name="Bold/Border 2 7 2 3" xfId="2636" xr:uid="{00000000-0005-0000-0000-0000450A0000}"/>
    <cellStyle name="Bold/Border 2 7 2 3 2" xfId="2637" xr:uid="{00000000-0005-0000-0000-0000460A0000}"/>
    <cellStyle name="Bold/Border 2 7 2 3 3" xfId="2638" xr:uid="{00000000-0005-0000-0000-0000470A0000}"/>
    <cellStyle name="Bold/Border 2 7 2 4" xfId="2639" xr:uid="{00000000-0005-0000-0000-0000480A0000}"/>
    <cellStyle name="Bold/Border 2 7 2 4 2" xfId="2640" xr:uid="{00000000-0005-0000-0000-0000490A0000}"/>
    <cellStyle name="Bold/Border 2 7 2 5" xfId="2641" xr:uid="{00000000-0005-0000-0000-00004A0A0000}"/>
    <cellStyle name="Bold/Border 2 7 2 6" xfId="2642" xr:uid="{00000000-0005-0000-0000-00004B0A0000}"/>
    <cellStyle name="Bold/Border 2 7 3" xfId="2643" xr:uid="{00000000-0005-0000-0000-00004C0A0000}"/>
    <cellStyle name="Bold/Border 2 7 3 2" xfId="2644" xr:uid="{00000000-0005-0000-0000-00004D0A0000}"/>
    <cellStyle name="Bold/Border 2 7 3 2 2" xfId="2645" xr:uid="{00000000-0005-0000-0000-00004E0A0000}"/>
    <cellStyle name="Bold/Border 2 7 3 2 2 2" xfId="2646" xr:uid="{00000000-0005-0000-0000-00004F0A0000}"/>
    <cellStyle name="Bold/Border 2 7 3 2 2 3" xfId="2647" xr:uid="{00000000-0005-0000-0000-0000500A0000}"/>
    <cellStyle name="Bold/Border 2 7 3 2 3" xfId="2648" xr:uid="{00000000-0005-0000-0000-0000510A0000}"/>
    <cellStyle name="Bold/Border 2 7 3 2 3 2" xfId="2649" xr:uid="{00000000-0005-0000-0000-0000520A0000}"/>
    <cellStyle name="Bold/Border 2 7 3 2 4" xfId="2650" xr:uid="{00000000-0005-0000-0000-0000530A0000}"/>
    <cellStyle name="Bold/Border 2 7 3 2 5" xfId="2651" xr:uid="{00000000-0005-0000-0000-0000540A0000}"/>
    <cellStyle name="Bold/Border 2 7 3 3" xfId="2652" xr:uid="{00000000-0005-0000-0000-0000550A0000}"/>
    <cellStyle name="Bold/Border 2 7 3 3 2" xfId="2653" xr:uid="{00000000-0005-0000-0000-0000560A0000}"/>
    <cellStyle name="Bold/Border 2 7 3 3 3" xfId="2654" xr:uid="{00000000-0005-0000-0000-0000570A0000}"/>
    <cellStyle name="Bold/Border 2 7 3 4" xfId="2655" xr:uid="{00000000-0005-0000-0000-0000580A0000}"/>
    <cellStyle name="Bold/Border 2 7 3 4 2" xfId="2656" xr:uid="{00000000-0005-0000-0000-0000590A0000}"/>
    <cellStyle name="Bold/Border 2 7 3 5" xfId="2657" xr:uid="{00000000-0005-0000-0000-00005A0A0000}"/>
    <cellStyle name="Bold/Border 2 7 3 6" xfId="2658" xr:uid="{00000000-0005-0000-0000-00005B0A0000}"/>
    <cellStyle name="Bold/Border 2 7 4" xfId="2659" xr:uid="{00000000-0005-0000-0000-00005C0A0000}"/>
    <cellStyle name="Bold/Border 2 7 4 2" xfId="2660" xr:uid="{00000000-0005-0000-0000-00005D0A0000}"/>
    <cellStyle name="Bold/Border 2 8" xfId="2661" xr:uid="{00000000-0005-0000-0000-00005E0A0000}"/>
    <cellStyle name="Bold/Border 2 8 2" xfId="2662" xr:uid="{00000000-0005-0000-0000-00005F0A0000}"/>
    <cellStyle name="Bold/Border 2 8 2 2" xfId="2663" xr:uid="{00000000-0005-0000-0000-0000600A0000}"/>
    <cellStyle name="Bold/Border 2 8 2 2 2" xfId="2664" xr:uid="{00000000-0005-0000-0000-0000610A0000}"/>
    <cellStyle name="Bold/Border 2 8 2 2 3" xfId="2665" xr:uid="{00000000-0005-0000-0000-0000620A0000}"/>
    <cellStyle name="Bold/Border 2 8 2 3" xfId="2666" xr:uid="{00000000-0005-0000-0000-0000630A0000}"/>
    <cellStyle name="Bold/Border 2 8 2 3 2" xfId="2667" xr:uid="{00000000-0005-0000-0000-0000640A0000}"/>
    <cellStyle name="Bold/Border 2 8 2 4" xfId="2668" xr:uid="{00000000-0005-0000-0000-0000650A0000}"/>
    <cellStyle name="Bold/Border 2 8 2 5" xfId="2669" xr:uid="{00000000-0005-0000-0000-0000660A0000}"/>
    <cellStyle name="Bold/Border 2 8 3" xfId="2670" xr:uid="{00000000-0005-0000-0000-0000670A0000}"/>
    <cellStyle name="Bold/Border 2 8 3 2" xfId="2671" xr:uid="{00000000-0005-0000-0000-0000680A0000}"/>
    <cellStyle name="Bold/Border 2 8 3 3" xfId="2672" xr:uid="{00000000-0005-0000-0000-0000690A0000}"/>
    <cellStyle name="Bold/Border 2 8 4" xfId="2673" xr:uid="{00000000-0005-0000-0000-00006A0A0000}"/>
    <cellStyle name="Bold/Border 2 8 4 2" xfId="2674" xr:uid="{00000000-0005-0000-0000-00006B0A0000}"/>
    <cellStyle name="Bold/Border 2 8 5" xfId="2675" xr:uid="{00000000-0005-0000-0000-00006C0A0000}"/>
    <cellStyle name="Bold/Border 2 8 6" xfId="2676" xr:uid="{00000000-0005-0000-0000-00006D0A0000}"/>
    <cellStyle name="Bold/Border 2 9" xfId="2677" xr:uid="{00000000-0005-0000-0000-00006E0A0000}"/>
    <cellStyle name="Bold/Border 2 9 2" xfId="2678" xr:uid="{00000000-0005-0000-0000-00006F0A0000}"/>
    <cellStyle name="Bold/Border 2 9 2 2" xfId="2679" xr:uid="{00000000-0005-0000-0000-0000700A0000}"/>
    <cellStyle name="Bold/Border 2 9 2 3" xfId="2680" xr:uid="{00000000-0005-0000-0000-0000710A0000}"/>
    <cellStyle name="Bold/Border 2 9 3" xfId="2681" xr:uid="{00000000-0005-0000-0000-0000720A0000}"/>
    <cellStyle name="Bold/Border 2 9 3 2" xfId="2682" xr:uid="{00000000-0005-0000-0000-0000730A0000}"/>
    <cellStyle name="Bold/Border 2 9 4" xfId="2683" xr:uid="{00000000-0005-0000-0000-0000740A0000}"/>
    <cellStyle name="Bold/Border 2 9 5" xfId="2684" xr:uid="{00000000-0005-0000-0000-0000750A0000}"/>
    <cellStyle name="Bold/Border 3" xfId="2685" xr:uid="{00000000-0005-0000-0000-0000760A0000}"/>
    <cellStyle name="Bold/Border 3 10" xfId="2686" xr:uid="{00000000-0005-0000-0000-0000770A0000}"/>
    <cellStyle name="Bold/Border 3 11" xfId="2687" xr:uid="{00000000-0005-0000-0000-0000780A0000}"/>
    <cellStyle name="Bold/Border 3 2" xfId="2688" xr:uid="{00000000-0005-0000-0000-0000790A0000}"/>
    <cellStyle name="Bold/Border 3 2 2" xfId="2689" xr:uid="{00000000-0005-0000-0000-00007A0A0000}"/>
    <cellStyle name="Bold/Border 3 2 2 2" xfId="2690" xr:uid="{00000000-0005-0000-0000-00007B0A0000}"/>
    <cellStyle name="Bold/Border 3 2 2 2 2" xfId="2691" xr:uid="{00000000-0005-0000-0000-00007C0A0000}"/>
    <cellStyle name="Bold/Border 3 2 2 2 2 2" xfId="2692" xr:uid="{00000000-0005-0000-0000-00007D0A0000}"/>
    <cellStyle name="Bold/Border 3 2 2 2 2 2 2" xfId="2693" xr:uid="{00000000-0005-0000-0000-00007E0A0000}"/>
    <cellStyle name="Bold/Border 3 2 2 2 2 2 3" xfId="2694" xr:uid="{00000000-0005-0000-0000-00007F0A0000}"/>
    <cellStyle name="Bold/Border 3 2 2 2 2 3" xfId="2695" xr:uid="{00000000-0005-0000-0000-0000800A0000}"/>
    <cellStyle name="Bold/Border 3 2 2 2 2 3 2" xfId="2696" xr:uid="{00000000-0005-0000-0000-0000810A0000}"/>
    <cellStyle name="Bold/Border 3 2 2 2 2 4" xfId="2697" xr:uid="{00000000-0005-0000-0000-0000820A0000}"/>
    <cellStyle name="Bold/Border 3 2 2 2 2 5" xfId="2698" xr:uid="{00000000-0005-0000-0000-0000830A0000}"/>
    <cellStyle name="Bold/Border 3 2 2 2 3" xfId="2699" xr:uid="{00000000-0005-0000-0000-0000840A0000}"/>
    <cellStyle name="Bold/Border 3 2 2 2 3 2" xfId="2700" xr:uid="{00000000-0005-0000-0000-0000850A0000}"/>
    <cellStyle name="Bold/Border 3 2 2 2 3 3" xfId="2701" xr:uid="{00000000-0005-0000-0000-0000860A0000}"/>
    <cellStyle name="Bold/Border 3 2 2 2 4" xfId="2702" xr:uid="{00000000-0005-0000-0000-0000870A0000}"/>
    <cellStyle name="Bold/Border 3 2 2 2 4 2" xfId="2703" xr:uid="{00000000-0005-0000-0000-0000880A0000}"/>
    <cellStyle name="Bold/Border 3 2 2 2 5" xfId="2704" xr:uid="{00000000-0005-0000-0000-0000890A0000}"/>
    <cellStyle name="Bold/Border 3 2 2 2 6" xfId="2705" xr:uid="{00000000-0005-0000-0000-00008A0A0000}"/>
    <cellStyle name="Bold/Border 3 2 2 3" xfId="2706" xr:uid="{00000000-0005-0000-0000-00008B0A0000}"/>
    <cellStyle name="Bold/Border 3 2 2 3 2" xfId="2707" xr:uid="{00000000-0005-0000-0000-00008C0A0000}"/>
    <cellStyle name="Bold/Border 3 2 2 3 2 2" xfId="2708" xr:uid="{00000000-0005-0000-0000-00008D0A0000}"/>
    <cellStyle name="Bold/Border 3 2 2 3 2 2 2" xfId="2709" xr:uid="{00000000-0005-0000-0000-00008E0A0000}"/>
    <cellStyle name="Bold/Border 3 2 2 3 2 2 3" xfId="2710" xr:uid="{00000000-0005-0000-0000-00008F0A0000}"/>
    <cellStyle name="Bold/Border 3 2 2 3 2 3" xfId="2711" xr:uid="{00000000-0005-0000-0000-0000900A0000}"/>
    <cellStyle name="Bold/Border 3 2 2 3 2 3 2" xfId="2712" xr:uid="{00000000-0005-0000-0000-0000910A0000}"/>
    <cellStyle name="Bold/Border 3 2 2 3 2 4" xfId="2713" xr:uid="{00000000-0005-0000-0000-0000920A0000}"/>
    <cellStyle name="Bold/Border 3 2 2 3 2 5" xfId="2714" xr:uid="{00000000-0005-0000-0000-0000930A0000}"/>
    <cellStyle name="Bold/Border 3 2 2 3 3" xfId="2715" xr:uid="{00000000-0005-0000-0000-0000940A0000}"/>
    <cellStyle name="Bold/Border 3 2 2 3 3 2" xfId="2716" xr:uid="{00000000-0005-0000-0000-0000950A0000}"/>
    <cellStyle name="Bold/Border 3 2 2 3 3 3" xfId="2717" xr:uid="{00000000-0005-0000-0000-0000960A0000}"/>
    <cellStyle name="Bold/Border 3 2 2 3 4" xfId="2718" xr:uid="{00000000-0005-0000-0000-0000970A0000}"/>
    <cellStyle name="Bold/Border 3 2 2 3 4 2" xfId="2719" xr:uid="{00000000-0005-0000-0000-0000980A0000}"/>
    <cellStyle name="Bold/Border 3 2 2 3 5" xfId="2720" xr:uid="{00000000-0005-0000-0000-0000990A0000}"/>
    <cellStyle name="Bold/Border 3 2 2 3 6" xfId="2721" xr:uid="{00000000-0005-0000-0000-00009A0A0000}"/>
    <cellStyle name="Bold/Border 3 2 2 4" xfId="2722" xr:uid="{00000000-0005-0000-0000-00009B0A0000}"/>
    <cellStyle name="Bold/Border 3 2 2 4 2" xfId="2723" xr:uid="{00000000-0005-0000-0000-00009C0A0000}"/>
    <cellStyle name="Bold/Border 3 2 3" xfId="2724" xr:uid="{00000000-0005-0000-0000-00009D0A0000}"/>
    <cellStyle name="Bold/Border 3 2 3 2" xfId="2725" xr:uid="{00000000-0005-0000-0000-00009E0A0000}"/>
    <cellStyle name="Bold/Border 3 2 3 2 2" xfId="2726" xr:uid="{00000000-0005-0000-0000-00009F0A0000}"/>
    <cellStyle name="Bold/Border 3 2 3 2 2 2" xfId="2727" xr:uid="{00000000-0005-0000-0000-0000A00A0000}"/>
    <cellStyle name="Bold/Border 3 2 3 2 2 3" xfId="2728" xr:uid="{00000000-0005-0000-0000-0000A10A0000}"/>
    <cellStyle name="Bold/Border 3 2 3 2 3" xfId="2729" xr:uid="{00000000-0005-0000-0000-0000A20A0000}"/>
    <cellStyle name="Bold/Border 3 2 3 2 3 2" xfId="2730" xr:uid="{00000000-0005-0000-0000-0000A30A0000}"/>
    <cellStyle name="Bold/Border 3 2 3 2 4" xfId="2731" xr:uid="{00000000-0005-0000-0000-0000A40A0000}"/>
    <cellStyle name="Bold/Border 3 2 3 2 5" xfId="2732" xr:uid="{00000000-0005-0000-0000-0000A50A0000}"/>
    <cellStyle name="Bold/Border 3 2 3 3" xfId="2733" xr:uid="{00000000-0005-0000-0000-0000A60A0000}"/>
    <cellStyle name="Bold/Border 3 2 3 3 2" xfId="2734" xr:uid="{00000000-0005-0000-0000-0000A70A0000}"/>
    <cellStyle name="Bold/Border 3 2 3 3 3" xfId="2735" xr:uid="{00000000-0005-0000-0000-0000A80A0000}"/>
    <cellStyle name="Bold/Border 3 2 3 4" xfId="2736" xr:uid="{00000000-0005-0000-0000-0000A90A0000}"/>
    <cellStyle name="Bold/Border 3 2 3 4 2" xfId="2737" xr:uid="{00000000-0005-0000-0000-0000AA0A0000}"/>
    <cellStyle name="Bold/Border 3 2 3 5" xfId="2738" xr:uid="{00000000-0005-0000-0000-0000AB0A0000}"/>
    <cellStyle name="Bold/Border 3 2 3 6" xfId="2739" xr:uid="{00000000-0005-0000-0000-0000AC0A0000}"/>
    <cellStyle name="Bold/Border 3 2 4" xfId="2740" xr:uid="{00000000-0005-0000-0000-0000AD0A0000}"/>
    <cellStyle name="Bold/Border 3 2 4 2" xfId="2741" xr:uid="{00000000-0005-0000-0000-0000AE0A0000}"/>
    <cellStyle name="Bold/Border 3 2 4 2 2" xfId="2742" xr:uid="{00000000-0005-0000-0000-0000AF0A0000}"/>
    <cellStyle name="Bold/Border 3 2 4 2 3" xfId="2743" xr:uid="{00000000-0005-0000-0000-0000B00A0000}"/>
    <cellStyle name="Bold/Border 3 2 4 3" xfId="2744" xr:uid="{00000000-0005-0000-0000-0000B10A0000}"/>
    <cellStyle name="Bold/Border 3 2 4 3 2" xfId="2745" xr:uid="{00000000-0005-0000-0000-0000B20A0000}"/>
    <cellStyle name="Bold/Border 3 2 4 4" xfId="2746" xr:uid="{00000000-0005-0000-0000-0000B30A0000}"/>
    <cellStyle name="Bold/Border 3 2 4 5" xfId="2747" xr:uid="{00000000-0005-0000-0000-0000B40A0000}"/>
    <cellStyle name="Bold/Border 3 2 5" xfId="2748" xr:uid="{00000000-0005-0000-0000-0000B50A0000}"/>
    <cellStyle name="Bold/Border 3 2 5 2" xfId="2749" xr:uid="{00000000-0005-0000-0000-0000B60A0000}"/>
    <cellStyle name="Bold/Border 3 2 5 3" xfId="2750" xr:uid="{00000000-0005-0000-0000-0000B70A0000}"/>
    <cellStyle name="Bold/Border 3 2 6" xfId="2751" xr:uid="{00000000-0005-0000-0000-0000B80A0000}"/>
    <cellStyle name="Bold/Border 3 2 6 2" xfId="2752" xr:uid="{00000000-0005-0000-0000-0000B90A0000}"/>
    <cellStyle name="Bold/Border 3 2 7" xfId="2753" xr:uid="{00000000-0005-0000-0000-0000BA0A0000}"/>
    <cellStyle name="Bold/Border 3 2 8" xfId="2754" xr:uid="{00000000-0005-0000-0000-0000BB0A0000}"/>
    <cellStyle name="Bold/Border 3 3" xfId="2755" xr:uid="{00000000-0005-0000-0000-0000BC0A0000}"/>
    <cellStyle name="Bold/Border 3 3 2" xfId="2756" xr:uid="{00000000-0005-0000-0000-0000BD0A0000}"/>
    <cellStyle name="Bold/Border 3 3 2 2" xfId="2757" xr:uid="{00000000-0005-0000-0000-0000BE0A0000}"/>
    <cellStyle name="Bold/Border 3 3 2 2 2" xfId="2758" xr:uid="{00000000-0005-0000-0000-0000BF0A0000}"/>
    <cellStyle name="Bold/Border 3 3 2 2 2 2" xfId="2759" xr:uid="{00000000-0005-0000-0000-0000C00A0000}"/>
    <cellStyle name="Bold/Border 3 3 2 2 2 2 2" xfId="2760" xr:uid="{00000000-0005-0000-0000-0000C10A0000}"/>
    <cellStyle name="Bold/Border 3 3 2 2 2 2 3" xfId="2761" xr:uid="{00000000-0005-0000-0000-0000C20A0000}"/>
    <cellStyle name="Bold/Border 3 3 2 2 2 3" xfId="2762" xr:uid="{00000000-0005-0000-0000-0000C30A0000}"/>
    <cellStyle name="Bold/Border 3 3 2 2 2 3 2" xfId="2763" xr:uid="{00000000-0005-0000-0000-0000C40A0000}"/>
    <cellStyle name="Bold/Border 3 3 2 2 2 4" xfId="2764" xr:uid="{00000000-0005-0000-0000-0000C50A0000}"/>
    <cellStyle name="Bold/Border 3 3 2 2 2 5" xfId="2765" xr:uid="{00000000-0005-0000-0000-0000C60A0000}"/>
    <cellStyle name="Bold/Border 3 3 2 2 3" xfId="2766" xr:uid="{00000000-0005-0000-0000-0000C70A0000}"/>
    <cellStyle name="Bold/Border 3 3 2 2 3 2" xfId="2767" xr:uid="{00000000-0005-0000-0000-0000C80A0000}"/>
    <cellStyle name="Bold/Border 3 3 2 2 3 3" xfId="2768" xr:uid="{00000000-0005-0000-0000-0000C90A0000}"/>
    <cellStyle name="Bold/Border 3 3 2 2 4" xfId="2769" xr:uid="{00000000-0005-0000-0000-0000CA0A0000}"/>
    <cellStyle name="Bold/Border 3 3 2 2 4 2" xfId="2770" xr:uid="{00000000-0005-0000-0000-0000CB0A0000}"/>
    <cellStyle name="Bold/Border 3 3 2 2 5" xfId="2771" xr:uid="{00000000-0005-0000-0000-0000CC0A0000}"/>
    <cellStyle name="Bold/Border 3 3 2 2 6" xfId="2772" xr:uid="{00000000-0005-0000-0000-0000CD0A0000}"/>
    <cellStyle name="Bold/Border 3 3 2 3" xfId="2773" xr:uid="{00000000-0005-0000-0000-0000CE0A0000}"/>
    <cellStyle name="Bold/Border 3 3 2 3 2" xfId="2774" xr:uid="{00000000-0005-0000-0000-0000CF0A0000}"/>
    <cellStyle name="Bold/Border 3 3 2 3 2 2" xfId="2775" xr:uid="{00000000-0005-0000-0000-0000D00A0000}"/>
    <cellStyle name="Bold/Border 3 3 2 3 2 2 2" xfId="2776" xr:uid="{00000000-0005-0000-0000-0000D10A0000}"/>
    <cellStyle name="Bold/Border 3 3 2 3 2 2 3" xfId="2777" xr:uid="{00000000-0005-0000-0000-0000D20A0000}"/>
    <cellStyle name="Bold/Border 3 3 2 3 2 3" xfId="2778" xr:uid="{00000000-0005-0000-0000-0000D30A0000}"/>
    <cellStyle name="Bold/Border 3 3 2 3 2 3 2" xfId="2779" xr:uid="{00000000-0005-0000-0000-0000D40A0000}"/>
    <cellStyle name="Bold/Border 3 3 2 3 2 4" xfId="2780" xr:uid="{00000000-0005-0000-0000-0000D50A0000}"/>
    <cellStyle name="Bold/Border 3 3 2 3 2 5" xfId="2781" xr:uid="{00000000-0005-0000-0000-0000D60A0000}"/>
    <cellStyle name="Bold/Border 3 3 2 3 3" xfId="2782" xr:uid="{00000000-0005-0000-0000-0000D70A0000}"/>
    <cellStyle name="Bold/Border 3 3 2 3 3 2" xfId="2783" xr:uid="{00000000-0005-0000-0000-0000D80A0000}"/>
    <cellStyle name="Bold/Border 3 3 2 3 3 3" xfId="2784" xr:uid="{00000000-0005-0000-0000-0000D90A0000}"/>
    <cellStyle name="Bold/Border 3 3 2 3 4" xfId="2785" xr:uid="{00000000-0005-0000-0000-0000DA0A0000}"/>
    <cellStyle name="Bold/Border 3 3 2 3 4 2" xfId="2786" xr:uid="{00000000-0005-0000-0000-0000DB0A0000}"/>
    <cellStyle name="Bold/Border 3 3 2 3 5" xfId="2787" xr:uid="{00000000-0005-0000-0000-0000DC0A0000}"/>
    <cellStyle name="Bold/Border 3 3 2 3 6" xfId="2788" xr:uid="{00000000-0005-0000-0000-0000DD0A0000}"/>
    <cellStyle name="Bold/Border 3 3 2 4" xfId="2789" xr:uid="{00000000-0005-0000-0000-0000DE0A0000}"/>
    <cellStyle name="Bold/Border 3 3 2 4 2" xfId="2790" xr:uid="{00000000-0005-0000-0000-0000DF0A0000}"/>
    <cellStyle name="Bold/Border 3 3 3" xfId="2791" xr:uid="{00000000-0005-0000-0000-0000E00A0000}"/>
    <cellStyle name="Bold/Border 3 3 3 2" xfId="2792" xr:uid="{00000000-0005-0000-0000-0000E10A0000}"/>
    <cellStyle name="Bold/Border 3 3 3 2 2" xfId="2793" xr:uid="{00000000-0005-0000-0000-0000E20A0000}"/>
    <cellStyle name="Bold/Border 3 3 3 2 2 2" xfId="2794" xr:uid="{00000000-0005-0000-0000-0000E30A0000}"/>
    <cellStyle name="Bold/Border 3 3 3 2 2 3" xfId="2795" xr:uid="{00000000-0005-0000-0000-0000E40A0000}"/>
    <cellStyle name="Bold/Border 3 3 3 2 3" xfId="2796" xr:uid="{00000000-0005-0000-0000-0000E50A0000}"/>
    <cellStyle name="Bold/Border 3 3 3 2 3 2" xfId="2797" xr:uid="{00000000-0005-0000-0000-0000E60A0000}"/>
    <cellStyle name="Bold/Border 3 3 3 2 4" xfId="2798" xr:uid="{00000000-0005-0000-0000-0000E70A0000}"/>
    <cellStyle name="Bold/Border 3 3 3 2 5" xfId="2799" xr:uid="{00000000-0005-0000-0000-0000E80A0000}"/>
    <cellStyle name="Bold/Border 3 3 3 3" xfId="2800" xr:uid="{00000000-0005-0000-0000-0000E90A0000}"/>
    <cellStyle name="Bold/Border 3 3 3 3 2" xfId="2801" xr:uid="{00000000-0005-0000-0000-0000EA0A0000}"/>
    <cellStyle name="Bold/Border 3 3 3 3 3" xfId="2802" xr:uid="{00000000-0005-0000-0000-0000EB0A0000}"/>
    <cellStyle name="Bold/Border 3 3 3 4" xfId="2803" xr:uid="{00000000-0005-0000-0000-0000EC0A0000}"/>
    <cellStyle name="Bold/Border 3 3 3 4 2" xfId="2804" xr:uid="{00000000-0005-0000-0000-0000ED0A0000}"/>
    <cellStyle name="Bold/Border 3 3 3 5" xfId="2805" xr:uid="{00000000-0005-0000-0000-0000EE0A0000}"/>
    <cellStyle name="Bold/Border 3 3 3 6" xfId="2806" xr:uid="{00000000-0005-0000-0000-0000EF0A0000}"/>
    <cellStyle name="Bold/Border 3 3 4" xfId="2807" xr:uid="{00000000-0005-0000-0000-0000F00A0000}"/>
    <cellStyle name="Bold/Border 3 3 4 2" xfId="2808" xr:uid="{00000000-0005-0000-0000-0000F10A0000}"/>
    <cellStyle name="Bold/Border 3 3 4 2 2" xfId="2809" xr:uid="{00000000-0005-0000-0000-0000F20A0000}"/>
    <cellStyle name="Bold/Border 3 3 4 2 3" xfId="2810" xr:uid="{00000000-0005-0000-0000-0000F30A0000}"/>
    <cellStyle name="Bold/Border 3 3 4 3" xfId="2811" xr:uid="{00000000-0005-0000-0000-0000F40A0000}"/>
    <cellStyle name="Bold/Border 3 3 4 3 2" xfId="2812" xr:uid="{00000000-0005-0000-0000-0000F50A0000}"/>
    <cellStyle name="Bold/Border 3 3 4 4" xfId="2813" xr:uid="{00000000-0005-0000-0000-0000F60A0000}"/>
    <cellStyle name="Bold/Border 3 3 4 5" xfId="2814" xr:uid="{00000000-0005-0000-0000-0000F70A0000}"/>
    <cellStyle name="Bold/Border 3 3 5" xfId="2815" xr:uid="{00000000-0005-0000-0000-0000F80A0000}"/>
    <cellStyle name="Bold/Border 3 3 5 2" xfId="2816" xr:uid="{00000000-0005-0000-0000-0000F90A0000}"/>
    <cellStyle name="Bold/Border 3 3 5 3" xfId="2817" xr:uid="{00000000-0005-0000-0000-0000FA0A0000}"/>
    <cellStyle name="Bold/Border 3 3 6" xfId="2818" xr:uid="{00000000-0005-0000-0000-0000FB0A0000}"/>
    <cellStyle name="Bold/Border 3 3 6 2" xfId="2819" xr:uid="{00000000-0005-0000-0000-0000FC0A0000}"/>
    <cellStyle name="Bold/Border 3 3 7" xfId="2820" xr:uid="{00000000-0005-0000-0000-0000FD0A0000}"/>
    <cellStyle name="Bold/Border 3 3 8" xfId="2821" xr:uid="{00000000-0005-0000-0000-0000FE0A0000}"/>
    <cellStyle name="Bold/Border 3 4" xfId="2822" xr:uid="{00000000-0005-0000-0000-0000FF0A0000}"/>
    <cellStyle name="Bold/Border 3 4 2" xfId="2823" xr:uid="{00000000-0005-0000-0000-0000000B0000}"/>
    <cellStyle name="Bold/Border 3 4 2 2" xfId="2824" xr:uid="{00000000-0005-0000-0000-0000010B0000}"/>
    <cellStyle name="Bold/Border 3 4 2 2 2" xfId="2825" xr:uid="{00000000-0005-0000-0000-0000020B0000}"/>
    <cellStyle name="Bold/Border 3 4 2 2 2 2" xfId="2826" xr:uid="{00000000-0005-0000-0000-0000030B0000}"/>
    <cellStyle name="Bold/Border 3 4 2 2 2 2 2" xfId="2827" xr:uid="{00000000-0005-0000-0000-0000040B0000}"/>
    <cellStyle name="Bold/Border 3 4 2 2 2 2 3" xfId="2828" xr:uid="{00000000-0005-0000-0000-0000050B0000}"/>
    <cellStyle name="Bold/Border 3 4 2 2 2 3" xfId="2829" xr:uid="{00000000-0005-0000-0000-0000060B0000}"/>
    <cellStyle name="Bold/Border 3 4 2 2 2 3 2" xfId="2830" xr:uid="{00000000-0005-0000-0000-0000070B0000}"/>
    <cellStyle name="Bold/Border 3 4 2 2 2 4" xfId="2831" xr:uid="{00000000-0005-0000-0000-0000080B0000}"/>
    <cellStyle name="Bold/Border 3 4 2 2 2 5" xfId="2832" xr:uid="{00000000-0005-0000-0000-0000090B0000}"/>
    <cellStyle name="Bold/Border 3 4 2 2 3" xfId="2833" xr:uid="{00000000-0005-0000-0000-00000A0B0000}"/>
    <cellStyle name="Bold/Border 3 4 2 2 3 2" xfId="2834" xr:uid="{00000000-0005-0000-0000-00000B0B0000}"/>
    <cellStyle name="Bold/Border 3 4 2 2 3 3" xfId="2835" xr:uid="{00000000-0005-0000-0000-00000C0B0000}"/>
    <cellStyle name="Bold/Border 3 4 2 2 4" xfId="2836" xr:uid="{00000000-0005-0000-0000-00000D0B0000}"/>
    <cellStyle name="Bold/Border 3 4 2 2 4 2" xfId="2837" xr:uid="{00000000-0005-0000-0000-00000E0B0000}"/>
    <cellStyle name="Bold/Border 3 4 2 2 5" xfId="2838" xr:uid="{00000000-0005-0000-0000-00000F0B0000}"/>
    <cellStyle name="Bold/Border 3 4 2 2 6" xfId="2839" xr:uid="{00000000-0005-0000-0000-0000100B0000}"/>
    <cellStyle name="Bold/Border 3 4 2 3" xfId="2840" xr:uid="{00000000-0005-0000-0000-0000110B0000}"/>
    <cellStyle name="Bold/Border 3 4 2 3 2" xfId="2841" xr:uid="{00000000-0005-0000-0000-0000120B0000}"/>
    <cellStyle name="Bold/Border 3 4 2 3 2 2" xfId="2842" xr:uid="{00000000-0005-0000-0000-0000130B0000}"/>
    <cellStyle name="Bold/Border 3 4 2 3 2 2 2" xfId="2843" xr:uid="{00000000-0005-0000-0000-0000140B0000}"/>
    <cellStyle name="Bold/Border 3 4 2 3 2 2 3" xfId="2844" xr:uid="{00000000-0005-0000-0000-0000150B0000}"/>
    <cellStyle name="Bold/Border 3 4 2 3 2 3" xfId="2845" xr:uid="{00000000-0005-0000-0000-0000160B0000}"/>
    <cellStyle name="Bold/Border 3 4 2 3 2 3 2" xfId="2846" xr:uid="{00000000-0005-0000-0000-0000170B0000}"/>
    <cellStyle name="Bold/Border 3 4 2 3 2 4" xfId="2847" xr:uid="{00000000-0005-0000-0000-0000180B0000}"/>
    <cellStyle name="Bold/Border 3 4 2 3 2 5" xfId="2848" xr:uid="{00000000-0005-0000-0000-0000190B0000}"/>
    <cellStyle name="Bold/Border 3 4 2 3 3" xfId="2849" xr:uid="{00000000-0005-0000-0000-00001A0B0000}"/>
    <cellStyle name="Bold/Border 3 4 2 3 3 2" xfId="2850" xr:uid="{00000000-0005-0000-0000-00001B0B0000}"/>
    <cellStyle name="Bold/Border 3 4 2 3 3 3" xfId="2851" xr:uid="{00000000-0005-0000-0000-00001C0B0000}"/>
    <cellStyle name="Bold/Border 3 4 2 3 4" xfId="2852" xr:uid="{00000000-0005-0000-0000-00001D0B0000}"/>
    <cellStyle name="Bold/Border 3 4 2 3 4 2" xfId="2853" xr:uid="{00000000-0005-0000-0000-00001E0B0000}"/>
    <cellStyle name="Bold/Border 3 4 2 3 5" xfId="2854" xr:uid="{00000000-0005-0000-0000-00001F0B0000}"/>
    <cellStyle name="Bold/Border 3 4 2 3 6" xfId="2855" xr:uid="{00000000-0005-0000-0000-0000200B0000}"/>
    <cellStyle name="Bold/Border 3 4 2 4" xfId="2856" xr:uid="{00000000-0005-0000-0000-0000210B0000}"/>
    <cellStyle name="Bold/Border 3 4 2 4 2" xfId="2857" xr:uid="{00000000-0005-0000-0000-0000220B0000}"/>
    <cellStyle name="Bold/Border 3 4 3" xfId="2858" xr:uid="{00000000-0005-0000-0000-0000230B0000}"/>
    <cellStyle name="Bold/Border 3 4 3 2" xfId="2859" xr:uid="{00000000-0005-0000-0000-0000240B0000}"/>
    <cellStyle name="Bold/Border 3 4 3 2 2" xfId="2860" xr:uid="{00000000-0005-0000-0000-0000250B0000}"/>
    <cellStyle name="Bold/Border 3 4 3 2 2 2" xfId="2861" xr:uid="{00000000-0005-0000-0000-0000260B0000}"/>
    <cellStyle name="Bold/Border 3 4 3 2 2 3" xfId="2862" xr:uid="{00000000-0005-0000-0000-0000270B0000}"/>
    <cellStyle name="Bold/Border 3 4 3 2 3" xfId="2863" xr:uid="{00000000-0005-0000-0000-0000280B0000}"/>
    <cellStyle name="Bold/Border 3 4 3 2 3 2" xfId="2864" xr:uid="{00000000-0005-0000-0000-0000290B0000}"/>
    <cellStyle name="Bold/Border 3 4 3 2 4" xfId="2865" xr:uid="{00000000-0005-0000-0000-00002A0B0000}"/>
    <cellStyle name="Bold/Border 3 4 3 2 5" xfId="2866" xr:uid="{00000000-0005-0000-0000-00002B0B0000}"/>
    <cellStyle name="Bold/Border 3 4 3 3" xfId="2867" xr:uid="{00000000-0005-0000-0000-00002C0B0000}"/>
    <cellStyle name="Bold/Border 3 4 3 3 2" xfId="2868" xr:uid="{00000000-0005-0000-0000-00002D0B0000}"/>
    <cellStyle name="Bold/Border 3 4 3 3 3" xfId="2869" xr:uid="{00000000-0005-0000-0000-00002E0B0000}"/>
    <cellStyle name="Bold/Border 3 4 3 4" xfId="2870" xr:uid="{00000000-0005-0000-0000-00002F0B0000}"/>
    <cellStyle name="Bold/Border 3 4 3 4 2" xfId="2871" xr:uid="{00000000-0005-0000-0000-0000300B0000}"/>
    <cellStyle name="Bold/Border 3 4 3 5" xfId="2872" xr:uid="{00000000-0005-0000-0000-0000310B0000}"/>
    <cellStyle name="Bold/Border 3 4 3 6" xfId="2873" xr:uid="{00000000-0005-0000-0000-0000320B0000}"/>
    <cellStyle name="Bold/Border 3 4 4" xfId="2874" xr:uid="{00000000-0005-0000-0000-0000330B0000}"/>
    <cellStyle name="Bold/Border 3 4 4 2" xfId="2875" xr:uid="{00000000-0005-0000-0000-0000340B0000}"/>
    <cellStyle name="Bold/Border 3 4 4 2 2" xfId="2876" xr:uid="{00000000-0005-0000-0000-0000350B0000}"/>
    <cellStyle name="Bold/Border 3 4 4 2 3" xfId="2877" xr:uid="{00000000-0005-0000-0000-0000360B0000}"/>
    <cellStyle name="Bold/Border 3 4 4 3" xfId="2878" xr:uid="{00000000-0005-0000-0000-0000370B0000}"/>
    <cellStyle name="Bold/Border 3 4 4 3 2" xfId="2879" xr:uid="{00000000-0005-0000-0000-0000380B0000}"/>
    <cellStyle name="Bold/Border 3 4 4 4" xfId="2880" xr:uid="{00000000-0005-0000-0000-0000390B0000}"/>
    <cellStyle name="Bold/Border 3 4 4 5" xfId="2881" xr:uid="{00000000-0005-0000-0000-00003A0B0000}"/>
    <cellStyle name="Bold/Border 3 4 5" xfId="2882" xr:uid="{00000000-0005-0000-0000-00003B0B0000}"/>
    <cellStyle name="Bold/Border 3 4 5 2" xfId="2883" xr:uid="{00000000-0005-0000-0000-00003C0B0000}"/>
    <cellStyle name="Bold/Border 3 4 5 3" xfId="2884" xr:uid="{00000000-0005-0000-0000-00003D0B0000}"/>
    <cellStyle name="Bold/Border 3 4 6" xfId="2885" xr:uid="{00000000-0005-0000-0000-00003E0B0000}"/>
    <cellStyle name="Bold/Border 3 4 6 2" xfId="2886" xr:uid="{00000000-0005-0000-0000-00003F0B0000}"/>
    <cellStyle name="Bold/Border 3 4 7" xfId="2887" xr:uid="{00000000-0005-0000-0000-0000400B0000}"/>
    <cellStyle name="Bold/Border 3 4 8" xfId="2888" xr:uid="{00000000-0005-0000-0000-0000410B0000}"/>
    <cellStyle name="Bold/Border 3 5" xfId="2889" xr:uid="{00000000-0005-0000-0000-0000420B0000}"/>
    <cellStyle name="Bold/Border 3 5 2" xfId="2890" xr:uid="{00000000-0005-0000-0000-0000430B0000}"/>
    <cellStyle name="Bold/Border 3 5 2 2" xfId="2891" xr:uid="{00000000-0005-0000-0000-0000440B0000}"/>
    <cellStyle name="Bold/Border 3 5 2 2 2" xfId="2892" xr:uid="{00000000-0005-0000-0000-0000450B0000}"/>
    <cellStyle name="Bold/Border 3 5 2 2 2 2" xfId="2893" xr:uid="{00000000-0005-0000-0000-0000460B0000}"/>
    <cellStyle name="Bold/Border 3 5 2 2 2 3" xfId="2894" xr:uid="{00000000-0005-0000-0000-0000470B0000}"/>
    <cellStyle name="Bold/Border 3 5 2 2 3" xfId="2895" xr:uid="{00000000-0005-0000-0000-0000480B0000}"/>
    <cellStyle name="Bold/Border 3 5 2 2 3 2" xfId="2896" xr:uid="{00000000-0005-0000-0000-0000490B0000}"/>
    <cellStyle name="Bold/Border 3 5 2 2 4" xfId="2897" xr:uid="{00000000-0005-0000-0000-00004A0B0000}"/>
    <cellStyle name="Bold/Border 3 5 2 2 5" xfId="2898" xr:uid="{00000000-0005-0000-0000-00004B0B0000}"/>
    <cellStyle name="Bold/Border 3 5 2 3" xfId="2899" xr:uid="{00000000-0005-0000-0000-00004C0B0000}"/>
    <cellStyle name="Bold/Border 3 5 2 3 2" xfId="2900" xr:uid="{00000000-0005-0000-0000-00004D0B0000}"/>
    <cellStyle name="Bold/Border 3 5 2 3 3" xfId="2901" xr:uid="{00000000-0005-0000-0000-00004E0B0000}"/>
    <cellStyle name="Bold/Border 3 5 2 4" xfId="2902" xr:uid="{00000000-0005-0000-0000-00004F0B0000}"/>
    <cellStyle name="Bold/Border 3 5 2 4 2" xfId="2903" xr:uid="{00000000-0005-0000-0000-0000500B0000}"/>
    <cellStyle name="Bold/Border 3 5 2 5" xfId="2904" xr:uid="{00000000-0005-0000-0000-0000510B0000}"/>
    <cellStyle name="Bold/Border 3 5 2 6" xfId="2905" xr:uid="{00000000-0005-0000-0000-0000520B0000}"/>
    <cellStyle name="Bold/Border 3 5 3" xfId="2906" xr:uid="{00000000-0005-0000-0000-0000530B0000}"/>
    <cellStyle name="Bold/Border 3 5 3 2" xfId="2907" xr:uid="{00000000-0005-0000-0000-0000540B0000}"/>
    <cellStyle name="Bold/Border 3 5 3 2 2" xfId="2908" xr:uid="{00000000-0005-0000-0000-0000550B0000}"/>
    <cellStyle name="Bold/Border 3 5 3 2 2 2" xfId="2909" xr:uid="{00000000-0005-0000-0000-0000560B0000}"/>
    <cellStyle name="Bold/Border 3 5 3 2 2 3" xfId="2910" xr:uid="{00000000-0005-0000-0000-0000570B0000}"/>
    <cellStyle name="Bold/Border 3 5 3 2 3" xfId="2911" xr:uid="{00000000-0005-0000-0000-0000580B0000}"/>
    <cellStyle name="Bold/Border 3 5 3 2 3 2" xfId="2912" xr:uid="{00000000-0005-0000-0000-0000590B0000}"/>
    <cellStyle name="Bold/Border 3 5 3 2 4" xfId="2913" xr:uid="{00000000-0005-0000-0000-00005A0B0000}"/>
    <cellStyle name="Bold/Border 3 5 3 2 5" xfId="2914" xr:uid="{00000000-0005-0000-0000-00005B0B0000}"/>
    <cellStyle name="Bold/Border 3 5 3 3" xfId="2915" xr:uid="{00000000-0005-0000-0000-00005C0B0000}"/>
    <cellStyle name="Bold/Border 3 5 3 3 2" xfId="2916" xr:uid="{00000000-0005-0000-0000-00005D0B0000}"/>
    <cellStyle name="Bold/Border 3 5 3 3 3" xfId="2917" xr:uid="{00000000-0005-0000-0000-00005E0B0000}"/>
    <cellStyle name="Bold/Border 3 5 3 4" xfId="2918" xr:uid="{00000000-0005-0000-0000-00005F0B0000}"/>
    <cellStyle name="Bold/Border 3 5 3 4 2" xfId="2919" xr:uid="{00000000-0005-0000-0000-0000600B0000}"/>
    <cellStyle name="Bold/Border 3 5 3 5" xfId="2920" xr:uid="{00000000-0005-0000-0000-0000610B0000}"/>
    <cellStyle name="Bold/Border 3 5 3 6" xfId="2921" xr:uid="{00000000-0005-0000-0000-0000620B0000}"/>
    <cellStyle name="Bold/Border 3 5 4" xfId="2922" xr:uid="{00000000-0005-0000-0000-0000630B0000}"/>
    <cellStyle name="Bold/Border 3 5 4 2" xfId="2923" xr:uid="{00000000-0005-0000-0000-0000640B0000}"/>
    <cellStyle name="Bold/Border 3 6" xfId="2924" xr:uid="{00000000-0005-0000-0000-0000650B0000}"/>
    <cellStyle name="Bold/Border 3 6 2" xfId="2925" xr:uid="{00000000-0005-0000-0000-0000660B0000}"/>
    <cellStyle name="Bold/Border 3 6 2 2" xfId="2926" xr:uid="{00000000-0005-0000-0000-0000670B0000}"/>
    <cellStyle name="Bold/Border 3 6 2 2 2" xfId="2927" xr:uid="{00000000-0005-0000-0000-0000680B0000}"/>
    <cellStyle name="Bold/Border 3 6 2 2 3" xfId="2928" xr:uid="{00000000-0005-0000-0000-0000690B0000}"/>
    <cellStyle name="Bold/Border 3 6 2 3" xfId="2929" xr:uid="{00000000-0005-0000-0000-00006A0B0000}"/>
    <cellStyle name="Bold/Border 3 6 2 3 2" xfId="2930" xr:uid="{00000000-0005-0000-0000-00006B0B0000}"/>
    <cellStyle name="Bold/Border 3 6 2 4" xfId="2931" xr:uid="{00000000-0005-0000-0000-00006C0B0000}"/>
    <cellStyle name="Bold/Border 3 6 2 5" xfId="2932" xr:uid="{00000000-0005-0000-0000-00006D0B0000}"/>
    <cellStyle name="Bold/Border 3 6 3" xfId="2933" xr:uid="{00000000-0005-0000-0000-00006E0B0000}"/>
    <cellStyle name="Bold/Border 3 6 3 2" xfId="2934" xr:uid="{00000000-0005-0000-0000-00006F0B0000}"/>
    <cellStyle name="Bold/Border 3 6 3 3" xfId="2935" xr:uid="{00000000-0005-0000-0000-0000700B0000}"/>
    <cellStyle name="Bold/Border 3 6 4" xfId="2936" xr:uid="{00000000-0005-0000-0000-0000710B0000}"/>
    <cellStyle name="Bold/Border 3 6 4 2" xfId="2937" xr:uid="{00000000-0005-0000-0000-0000720B0000}"/>
    <cellStyle name="Bold/Border 3 6 5" xfId="2938" xr:uid="{00000000-0005-0000-0000-0000730B0000}"/>
    <cellStyle name="Bold/Border 3 6 6" xfId="2939" xr:uid="{00000000-0005-0000-0000-0000740B0000}"/>
    <cellStyle name="Bold/Border 3 7" xfId="2940" xr:uid="{00000000-0005-0000-0000-0000750B0000}"/>
    <cellStyle name="Bold/Border 3 7 2" xfId="2941" xr:uid="{00000000-0005-0000-0000-0000760B0000}"/>
    <cellStyle name="Bold/Border 3 7 2 2" xfId="2942" xr:uid="{00000000-0005-0000-0000-0000770B0000}"/>
    <cellStyle name="Bold/Border 3 7 2 3" xfId="2943" xr:uid="{00000000-0005-0000-0000-0000780B0000}"/>
    <cellStyle name="Bold/Border 3 7 3" xfId="2944" xr:uid="{00000000-0005-0000-0000-0000790B0000}"/>
    <cellStyle name="Bold/Border 3 7 3 2" xfId="2945" xr:uid="{00000000-0005-0000-0000-00007A0B0000}"/>
    <cellStyle name="Bold/Border 3 7 4" xfId="2946" xr:uid="{00000000-0005-0000-0000-00007B0B0000}"/>
    <cellStyle name="Bold/Border 3 7 5" xfId="2947" xr:uid="{00000000-0005-0000-0000-00007C0B0000}"/>
    <cellStyle name="Bold/Border 3 8" xfId="2948" xr:uid="{00000000-0005-0000-0000-00007D0B0000}"/>
    <cellStyle name="Bold/Border 3 8 2" xfId="2949" xr:uid="{00000000-0005-0000-0000-00007E0B0000}"/>
    <cellStyle name="Bold/Border 3 8 3" xfId="2950" xr:uid="{00000000-0005-0000-0000-00007F0B0000}"/>
    <cellStyle name="Bold/Border 3 9" xfId="2951" xr:uid="{00000000-0005-0000-0000-0000800B0000}"/>
    <cellStyle name="Bold/Border 3 9 2" xfId="2952" xr:uid="{00000000-0005-0000-0000-0000810B0000}"/>
    <cellStyle name="Bold/Border 4" xfId="2953" xr:uid="{00000000-0005-0000-0000-0000820B0000}"/>
    <cellStyle name="Bold/Border 4 10" xfId="2954" xr:uid="{00000000-0005-0000-0000-0000830B0000}"/>
    <cellStyle name="Bold/Border 4 11" xfId="2955" xr:uid="{00000000-0005-0000-0000-0000840B0000}"/>
    <cellStyle name="Bold/Border 4 2" xfId="2956" xr:uid="{00000000-0005-0000-0000-0000850B0000}"/>
    <cellStyle name="Bold/Border 4 2 2" xfId="2957" xr:uid="{00000000-0005-0000-0000-0000860B0000}"/>
    <cellStyle name="Bold/Border 4 2 2 2" xfId="2958" xr:uid="{00000000-0005-0000-0000-0000870B0000}"/>
    <cellStyle name="Bold/Border 4 2 2 2 2" xfId="2959" xr:uid="{00000000-0005-0000-0000-0000880B0000}"/>
    <cellStyle name="Bold/Border 4 2 2 2 2 2" xfId="2960" xr:uid="{00000000-0005-0000-0000-0000890B0000}"/>
    <cellStyle name="Bold/Border 4 2 2 2 2 2 2" xfId="2961" xr:uid="{00000000-0005-0000-0000-00008A0B0000}"/>
    <cellStyle name="Bold/Border 4 2 2 2 2 2 3" xfId="2962" xr:uid="{00000000-0005-0000-0000-00008B0B0000}"/>
    <cellStyle name="Bold/Border 4 2 2 2 2 3" xfId="2963" xr:uid="{00000000-0005-0000-0000-00008C0B0000}"/>
    <cellStyle name="Bold/Border 4 2 2 2 2 3 2" xfId="2964" xr:uid="{00000000-0005-0000-0000-00008D0B0000}"/>
    <cellStyle name="Bold/Border 4 2 2 2 2 4" xfId="2965" xr:uid="{00000000-0005-0000-0000-00008E0B0000}"/>
    <cellStyle name="Bold/Border 4 2 2 2 2 5" xfId="2966" xr:uid="{00000000-0005-0000-0000-00008F0B0000}"/>
    <cellStyle name="Bold/Border 4 2 2 2 3" xfId="2967" xr:uid="{00000000-0005-0000-0000-0000900B0000}"/>
    <cellStyle name="Bold/Border 4 2 2 2 3 2" xfId="2968" xr:uid="{00000000-0005-0000-0000-0000910B0000}"/>
    <cellStyle name="Bold/Border 4 2 2 2 3 3" xfId="2969" xr:uid="{00000000-0005-0000-0000-0000920B0000}"/>
    <cellStyle name="Bold/Border 4 2 2 2 4" xfId="2970" xr:uid="{00000000-0005-0000-0000-0000930B0000}"/>
    <cellStyle name="Bold/Border 4 2 2 2 4 2" xfId="2971" xr:uid="{00000000-0005-0000-0000-0000940B0000}"/>
    <cellStyle name="Bold/Border 4 2 2 2 5" xfId="2972" xr:uid="{00000000-0005-0000-0000-0000950B0000}"/>
    <cellStyle name="Bold/Border 4 2 2 2 6" xfId="2973" xr:uid="{00000000-0005-0000-0000-0000960B0000}"/>
    <cellStyle name="Bold/Border 4 2 2 3" xfId="2974" xr:uid="{00000000-0005-0000-0000-0000970B0000}"/>
    <cellStyle name="Bold/Border 4 2 2 3 2" xfId="2975" xr:uid="{00000000-0005-0000-0000-0000980B0000}"/>
    <cellStyle name="Bold/Border 4 2 2 3 2 2" xfId="2976" xr:uid="{00000000-0005-0000-0000-0000990B0000}"/>
    <cellStyle name="Bold/Border 4 2 2 3 2 2 2" xfId="2977" xr:uid="{00000000-0005-0000-0000-00009A0B0000}"/>
    <cellStyle name="Bold/Border 4 2 2 3 2 2 3" xfId="2978" xr:uid="{00000000-0005-0000-0000-00009B0B0000}"/>
    <cellStyle name="Bold/Border 4 2 2 3 2 3" xfId="2979" xr:uid="{00000000-0005-0000-0000-00009C0B0000}"/>
    <cellStyle name="Bold/Border 4 2 2 3 2 3 2" xfId="2980" xr:uid="{00000000-0005-0000-0000-00009D0B0000}"/>
    <cellStyle name="Bold/Border 4 2 2 3 2 4" xfId="2981" xr:uid="{00000000-0005-0000-0000-00009E0B0000}"/>
    <cellStyle name="Bold/Border 4 2 2 3 2 5" xfId="2982" xr:uid="{00000000-0005-0000-0000-00009F0B0000}"/>
    <cellStyle name="Bold/Border 4 2 2 3 3" xfId="2983" xr:uid="{00000000-0005-0000-0000-0000A00B0000}"/>
    <cellStyle name="Bold/Border 4 2 2 3 3 2" xfId="2984" xr:uid="{00000000-0005-0000-0000-0000A10B0000}"/>
    <cellStyle name="Bold/Border 4 2 2 3 3 3" xfId="2985" xr:uid="{00000000-0005-0000-0000-0000A20B0000}"/>
    <cellStyle name="Bold/Border 4 2 2 3 4" xfId="2986" xr:uid="{00000000-0005-0000-0000-0000A30B0000}"/>
    <cellStyle name="Bold/Border 4 2 2 3 4 2" xfId="2987" xr:uid="{00000000-0005-0000-0000-0000A40B0000}"/>
    <cellStyle name="Bold/Border 4 2 2 3 5" xfId="2988" xr:uid="{00000000-0005-0000-0000-0000A50B0000}"/>
    <cellStyle name="Bold/Border 4 2 2 3 6" xfId="2989" xr:uid="{00000000-0005-0000-0000-0000A60B0000}"/>
    <cellStyle name="Bold/Border 4 2 2 4" xfId="2990" xr:uid="{00000000-0005-0000-0000-0000A70B0000}"/>
    <cellStyle name="Bold/Border 4 2 2 4 2" xfId="2991" xr:uid="{00000000-0005-0000-0000-0000A80B0000}"/>
    <cellStyle name="Bold/Border 4 2 3" xfId="2992" xr:uid="{00000000-0005-0000-0000-0000A90B0000}"/>
    <cellStyle name="Bold/Border 4 2 3 2" xfId="2993" xr:uid="{00000000-0005-0000-0000-0000AA0B0000}"/>
    <cellStyle name="Bold/Border 4 2 3 2 2" xfId="2994" xr:uid="{00000000-0005-0000-0000-0000AB0B0000}"/>
    <cellStyle name="Bold/Border 4 2 3 2 2 2" xfId="2995" xr:uid="{00000000-0005-0000-0000-0000AC0B0000}"/>
    <cellStyle name="Bold/Border 4 2 3 2 2 3" xfId="2996" xr:uid="{00000000-0005-0000-0000-0000AD0B0000}"/>
    <cellStyle name="Bold/Border 4 2 3 2 3" xfId="2997" xr:uid="{00000000-0005-0000-0000-0000AE0B0000}"/>
    <cellStyle name="Bold/Border 4 2 3 2 3 2" xfId="2998" xr:uid="{00000000-0005-0000-0000-0000AF0B0000}"/>
    <cellStyle name="Bold/Border 4 2 3 2 4" xfId="2999" xr:uid="{00000000-0005-0000-0000-0000B00B0000}"/>
    <cellStyle name="Bold/Border 4 2 3 2 5" xfId="3000" xr:uid="{00000000-0005-0000-0000-0000B10B0000}"/>
    <cellStyle name="Bold/Border 4 2 3 3" xfId="3001" xr:uid="{00000000-0005-0000-0000-0000B20B0000}"/>
    <cellStyle name="Bold/Border 4 2 3 3 2" xfId="3002" xr:uid="{00000000-0005-0000-0000-0000B30B0000}"/>
    <cellStyle name="Bold/Border 4 2 3 3 3" xfId="3003" xr:uid="{00000000-0005-0000-0000-0000B40B0000}"/>
    <cellStyle name="Bold/Border 4 2 3 4" xfId="3004" xr:uid="{00000000-0005-0000-0000-0000B50B0000}"/>
    <cellStyle name="Bold/Border 4 2 3 4 2" xfId="3005" xr:uid="{00000000-0005-0000-0000-0000B60B0000}"/>
    <cellStyle name="Bold/Border 4 2 3 5" xfId="3006" xr:uid="{00000000-0005-0000-0000-0000B70B0000}"/>
    <cellStyle name="Bold/Border 4 2 3 6" xfId="3007" xr:uid="{00000000-0005-0000-0000-0000B80B0000}"/>
    <cellStyle name="Bold/Border 4 2 4" xfId="3008" xr:uid="{00000000-0005-0000-0000-0000B90B0000}"/>
    <cellStyle name="Bold/Border 4 2 4 2" xfId="3009" xr:uid="{00000000-0005-0000-0000-0000BA0B0000}"/>
    <cellStyle name="Bold/Border 4 2 4 2 2" xfId="3010" xr:uid="{00000000-0005-0000-0000-0000BB0B0000}"/>
    <cellStyle name="Bold/Border 4 2 4 2 3" xfId="3011" xr:uid="{00000000-0005-0000-0000-0000BC0B0000}"/>
    <cellStyle name="Bold/Border 4 2 4 3" xfId="3012" xr:uid="{00000000-0005-0000-0000-0000BD0B0000}"/>
    <cellStyle name="Bold/Border 4 2 4 3 2" xfId="3013" xr:uid="{00000000-0005-0000-0000-0000BE0B0000}"/>
    <cellStyle name="Bold/Border 4 2 4 4" xfId="3014" xr:uid="{00000000-0005-0000-0000-0000BF0B0000}"/>
    <cellStyle name="Bold/Border 4 2 4 5" xfId="3015" xr:uid="{00000000-0005-0000-0000-0000C00B0000}"/>
    <cellStyle name="Bold/Border 4 2 5" xfId="3016" xr:uid="{00000000-0005-0000-0000-0000C10B0000}"/>
    <cellStyle name="Bold/Border 4 2 5 2" xfId="3017" xr:uid="{00000000-0005-0000-0000-0000C20B0000}"/>
    <cellStyle name="Bold/Border 4 2 5 3" xfId="3018" xr:uid="{00000000-0005-0000-0000-0000C30B0000}"/>
    <cellStyle name="Bold/Border 4 2 6" xfId="3019" xr:uid="{00000000-0005-0000-0000-0000C40B0000}"/>
    <cellStyle name="Bold/Border 4 2 6 2" xfId="3020" xr:uid="{00000000-0005-0000-0000-0000C50B0000}"/>
    <cellStyle name="Bold/Border 4 2 7" xfId="3021" xr:uid="{00000000-0005-0000-0000-0000C60B0000}"/>
    <cellStyle name="Bold/Border 4 2 8" xfId="3022" xr:uid="{00000000-0005-0000-0000-0000C70B0000}"/>
    <cellStyle name="Bold/Border 4 3" xfId="3023" xr:uid="{00000000-0005-0000-0000-0000C80B0000}"/>
    <cellStyle name="Bold/Border 4 3 2" xfId="3024" xr:uid="{00000000-0005-0000-0000-0000C90B0000}"/>
    <cellStyle name="Bold/Border 4 3 2 2" xfId="3025" xr:uid="{00000000-0005-0000-0000-0000CA0B0000}"/>
    <cellStyle name="Bold/Border 4 3 2 2 2" xfId="3026" xr:uid="{00000000-0005-0000-0000-0000CB0B0000}"/>
    <cellStyle name="Bold/Border 4 3 2 2 2 2" xfId="3027" xr:uid="{00000000-0005-0000-0000-0000CC0B0000}"/>
    <cellStyle name="Bold/Border 4 3 2 2 2 2 2" xfId="3028" xr:uid="{00000000-0005-0000-0000-0000CD0B0000}"/>
    <cellStyle name="Bold/Border 4 3 2 2 2 2 3" xfId="3029" xr:uid="{00000000-0005-0000-0000-0000CE0B0000}"/>
    <cellStyle name="Bold/Border 4 3 2 2 2 3" xfId="3030" xr:uid="{00000000-0005-0000-0000-0000CF0B0000}"/>
    <cellStyle name="Bold/Border 4 3 2 2 2 3 2" xfId="3031" xr:uid="{00000000-0005-0000-0000-0000D00B0000}"/>
    <cellStyle name="Bold/Border 4 3 2 2 2 4" xfId="3032" xr:uid="{00000000-0005-0000-0000-0000D10B0000}"/>
    <cellStyle name="Bold/Border 4 3 2 2 2 5" xfId="3033" xr:uid="{00000000-0005-0000-0000-0000D20B0000}"/>
    <cellStyle name="Bold/Border 4 3 2 2 3" xfId="3034" xr:uid="{00000000-0005-0000-0000-0000D30B0000}"/>
    <cellStyle name="Bold/Border 4 3 2 2 3 2" xfId="3035" xr:uid="{00000000-0005-0000-0000-0000D40B0000}"/>
    <cellStyle name="Bold/Border 4 3 2 2 3 3" xfId="3036" xr:uid="{00000000-0005-0000-0000-0000D50B0000}"/>
    <cellStyle name="Bold/Border 4 3 2 2 4" xfId="3037" xr:uid="{00000000-0005-0000-0000-0000D60B0000}"/>
    <cellStyle name="Bold/Border 4 3 2 2 4 2" xfId="3038" xr:uid="{00000000-0005-0000-0000-0000D70B0000}"/>
    <cellStyle name="Bold/Border 4 3 2 2 5" xfId="3039" xr:uid="{00000000-0005-0000-0000-0000D80B0000}"/>
    <cellStyle name="Bold/Border 4 3 2 2 6" xfId="3040" xr:uid="{00000000-0005-0000-0000-0000D90B0000}"/>
    <cellStyle name="Bold/Border 4 3 2 3" xfId="3041" xr:uid="{00000000-0005-0000-0000-0000DA0B0000}"/>
    <cellStyle name="Bold/Border 4 3 2 3 2" xfId="3042" xr:uid="{00000000-0005-0000-0000-0000DB0B0000}"/>
    <cellStyle name="Bold/Border 4 3 2 3 2 2" xfId="3043" xr:uid="{00000000-0005-0000-0000-0000DC0B0000}"/>
    <cellStyle name="Bold/Border 4 3 2 3 2 2 2" xfId="3044" xr:uid="{00000000-0005-0000-0000-0000DD0B0000}"/>
    <cellStyle name="Bold/Border 4 3 2 3 2 2 3" xfId="3045" xr:uid="{00000000-0005-0000-0000-0000DE0B0000}"/>
    <cellStyle name="Bold/Border 4 3 2 3 2 3" xfId="3046" xr:uid="{00000000-0005-0000-0000-0000DF0B0000}"/>
    <cellStyle name="Bold/Border 4 3 2 3 2 3 2" xfId="3047" xr:uid="{00000000-0005-0000-0000-0000E00B0000}"/>
    <cellStyle name="Bold/Border 4 3 2 3 2 4" xfId="3048" xr:uid="{00000000-0005-0000-0000-0000E10B0000}"/>
    <cellStyle name="Bold/Border 4 3 2 3 2 5" xfId="3049" xr:uid="{00000000-0005-0000-0000-0000E20B0000}"/>
    <cellStyle name="Bold/Border 4 3 2 3 3" xfId="3050" xr:uid="{00000000-0005-0000-0000-0000E30B0000}"/>
    <cellStyle name="Bold/Border 4 3 2 3 3 2" xfId="3051" xr:uid="{00000000-0005-0000-0000-0000E40B0000}"/>
    <cellStyle name="Bold/Border 4 3 2 3 3 3" xfId="3052" xr:uid="{00000000-0005-0000-0000-0000E50B0000}"/>
    <cellStyle name="Bold/Border 4 3 2 3 4" xfId="3053" xr:uid="{00000000-0005-0000-0000-0000E60B0000}"/>
    <cellStyle name="Bold/Border 4 3 2 3 4 2" xfId="3054" xr:uid="{00000000-0005-0000-0000-0000E70B0000}"/>
    <cellStyle name="Bold/Border 4 3 2 3 5" xfId="3055" xr:uid="{00000000-0005-0000-0000-0000E80B0000}"/>
    <cellStyle name="Bold/Border 4 3 2 3 6" xfId="3056" xr:uid="{00000000-0005-0000-0000-0000E90B0000}"/>
    <cellStyle name="Bold/Border 4 3 2 4" xfId="3057" xr:uid="{00000000-0005-0000-0000-0000EA0B0000}"/>
    <cellStyle name="Bold/Border 4 3 2 4 2" xfId="3058" xr:uid="{00000000-0005-0000-0000-0000EB0B0000}"/>
    <cellStyle name="Bold/Border 4 3 3" xfId="3059" xr:uid="{00000000-0005-0000-0000-0000EC0B0000}"/>
    <cellStyle name="Bold/Border 4 3 3 2" xfId="3060" xr:uid="{00000000-0005-0000-0000-0000ED0B0000}"/>
    <cellStyle name="Bold/Border 4 3 3 2 2" xfId="3061" xr:uid="{00000000-0005-0000-0000-0000EE0B0000}"/>
    <cellStyle name="Bold/Border 4 3 3 2 2 2" xfId="3062" xr:uid="{00000000-0005-0000-0000-0000EF0B0000}"/>
    <cellStyle name="Bold/Border 4 3 3 2 2 3" xfId="3063" xr:uid="{00000000-0005-0000-0000-0000F00B0000}"/>
    <cellStyle name="Bold/Border 4 3 3 2 3" xfId="3064" xr:uid="{00000000-0005-0000-0000-0000F10B0000}"/>
    <cellStyle name="Bold/Border 4 3 3 2 3 2" xfId="3065" xr:uid="{00000000-0005-0000-0000-0000F20B0000}"/>
    <cellStyle name="Bold/Border 4 3 3 2 4" xfId="3066" xr:uid="{00000000-0005-0000-0000-0000F30B0000}"/>
    <cellStyle name="Bold/Border 4 3 3 2 5" xfId="3067" xr:uid="{00000000-0005-0000-0000-0000F40B0000}"/>
    <cellStyle name="Bold/Border 4 3 3 3" xfId="3068" xr:uid="{00000000-0005-0000-0000-0000F50B0000}"/>
    <cellStyle name="Bold/Border 4 3 3 3 2" xfId="3069" xr:uid="{00000000-0005-0000-0000-0000F60B0000}"/>
    <cellStyle name="Bold/Border 4 3 3 3 3" xfId="3070" xr:uid="{00000000-0005-0000-0000-0000F70B0000}"/>
    <cellStyle name="Bold/Border 4 3 3 4" xfId="3071" xr:uid="{00000000-0005-0000-0000-0000F80B0000}"/>
    <cellStyle name="Bold/Border 4 3 3 4 2" xfId="3072" xr:uid="{00000000-0005-0000-0000-0000F90B0000}"/>
    <cellStyle name="Bold/Border 4 3 3 5" xfId="3073" xr:uid="{00000000-0005-0000-0000-0000FA0B0000}"/>
    <cellStyle name="Bold/Border 4 3 3 6" xfId="3074" xr:uid="{00000000-0005-0000-0000-0000FB0B0000}"/>
    <cellStyle name="Bold/Border 4 3 4" xfId="3075" xr:uid="{00000000-0005-0000-0000-0000FC0B0000}"/>
    <cellStyle name="Bold/Border 4 3 4 2" xfId="3076" xr:uid="{00000000-0005-0000-0000-0000FD0B0000}"/>
    <cellStyle name="Bold/Border 4 3 4 2 2" xfId="3077" xr:uid="{00000000-0005-0000-0000-0000FE0B0000}"/>
    <cellStyle name="Bold/Border 4 3 4 2 3" xfId="3078" xr:uid="{00000000-0005-0000-0000-0000FF0B0000}"/>
    <cellStyle name="Bold/Border 4 3 4 3" xfId="3079" xr:uid="{00000000-0005-0000-0000-0000000C0000}"/>
    <cellStyle name="Bold/Border 4 3 4 3 2" xfId="3080" xr:uid="{00000000-0005-0000-0000-0000010C0000}"/>
    <cellStyle name="Bold/Border 4 3 4 4" xfId="3081" xr:uid="{00000000-0005-0000-0000-0000020C0000}"/>
    <cellStyle name="Bold/Border 4 3 4 5" xfId="3082" xr:uid="{00000000-0005-0000-0000-0000030C0000}"/>
    <cellStyle name="Bold/Border 4 3 5" xfId="3083" xr:uid="{00000000-0005-0000-0000-0000040C0000}"/>
    <cellStyle name="Bold/Border 4 3 5 2" xfId="3084" xr:uid="{00000000-0005-0000-0000-0000050C0000}"/>
    <cellStyle name="Bold/Border 4 3 5 3" xfId="3085" xr:uid="{00000000-0005-0000-0000-0000060C0000}"/>
    <cellStyle name="Bold/Border 4 3 6" xfId="3086" xr:uid="{00000000-0005-0000-0000-0000070C0000}"/>
    <cellStyle name="Bold/Border 4 3 6 2" xfId="3087" xr:uid="{00000000-0005-0000-0000-0000080C0000}"/>
    <cellStyle name="Bold/Border 4 3 7" xfId="3088" xr:uid="{00000000-0005-0000-0000-0000090C0000}"/>
    <cellStyle name="Bold/Border 4 3 8" xfId="3089" xr:uid="{00000000-0005-0000-0000-00000A0C0000}"/>
    <cellStyle name="Bold/Border 4 4" xfId="3090" xr:uid="{00000000-0005-0000-0000-00000B0C0000}"/>
    <cellStyle name="Bold/Border 4 4 2" xfId="3091" xr:uid="{00000000-0005-0000-0000-00000C0C0000}"/>
    <cellStyle name="Bold/Border 4 4 2 2" xfId="3092" xr:uid="{00000000-0005-0000-0000-00000D0C0000}"/>
    <cellStyle name="Bold/Border 4 4 2 2 2" xfId="3093" xr:uid="{00000000-0005-0000-0000-00000E0C0000}"/>
    <cellStyle name="Bold/Border 4 4 2 2 2 2" xfId="3094" xr:uid="{00000000-0005-0000-0000-00000F0C0000}"/>
    <cellStyle name="Bold/Border 4 4 2 2 2 2 2" xfId="3095" xr:uid="{00000000-0005-0000-0000-0000100C0000}"/>
    <cellStyle name="Bold/Border 4 4 2 2 2 2 3" xfId="3096" xr:uid="{00000000-0005-0000-0000-0000110C0000}"/>
    <cellStyle name="Bold/Border 4 4 2 2 2 3" xfId="3097" xr:uid="{00000000-0005-0000-0000-0000120C0000}"/>
    <cellStyle name="Bold/Border 4 4 2 2 2 3 2" xfId="3098" xr:uid="{00000000-0005-0000-0000-0000130C0000}"/>
    <cellStyle name="Bold/Border 4 4 2 2 2 4" xfId="3099" xr:uid="{00000000-0005-0000-0000-0000140C0000}"/>
    <cellStyle name="Bold/Border 4 4 2 2 2 5" xfId="3100" xr:uid="{00000000-0005-0000-0000-0000150C0000}"/>
    <cellStyle name="Bold/Border 4 4 2 2 3" xfId="3101" xr:uid="{00000000-0005-0000-0000-0000160C0000}"/>
    <cellStyle name="Bold/Border 4 4 2 2 3 2" xfId="3102" xr:uid="{00000000-0005-0000-0000-0000170C0000}"/>
    <cellStyle name="Bold/Border 4 4 2 2 3 3" xfId="3103" xr:uid="{00000000-0005-0000-0000-0000180C0000}"/>
    <cellStyle name="Bold/Border 4 4 2 2 4" xfId="3104" xr:uid="{00000000-0005-0000-0000-0000190C0000}"/>
    <cellStyle name="Bold/Border 4 4 2 2 4 2" xfId="3105" xr:uid="{00000000-0005-0000-0000-00001A0C0000}"/>
    <cellStyle name="Bold/Border 4 4 2 2 5" xfId="3106" xr:uid="{00000000-0005-0000-0000-00001B0C0000}"/>
    <cellStyle name="Bold/Border 4 4 2 2 6" xfId="3107" xr:uid="{00000000-0005-0000-0000-00001C0C0000}"/>
    <cellStyle name="Bold/Border 4 4 2 3" xfId="3108" xr:uid="{00000000-0005-0000-0000-00001D0C0000}"/>
    <cellStyle name="Bold/Border 4 4 2 3 2" xfId="3109" xr:uid="{00000000-0005-0000-0000-00001E0C0000}"/>
    <cellStyle name="Bold/Border 4 4 2 3 2 2" xfId="3110" xr:uid="{00000000-0005-0000-0000-00001F0C0000}"/>
    <cellStyle name="Bold/Border 4 4 2 3 2 2 2" xfId="3111" xr:uid="{00000000-0005-0000-0000-0000200C0000}"/>
    <cellStyle name="Bold/Border 4 4 2 3 2 2 3" xfId="3112" xr:uid="{00000000-0005-0000-0000-0000210C0000}"/>
    <cellStyle name="Bold/Border 4 4 2 3 2 3" xfId="3113" xr:uid="{00000000-0005-0000-0000-0000220C0000}"/>
    <cellStyle name="Bold/Border 4 4 2 3 2 3 2" xfId="3114" xr:uid="{00000000-0005-0000-0000-0000230C0000}"/>
    <cellStyle name="Bold/Border 4 4 2 3 2 4" xfId="3115" xr:uid="{00000000-0005-0000-0000-0000240C0000}"/>
    <cellStyle name="Bold/Border 4 4 2 3 2 5" xfId="3116" xr:uid="{00000000-0005-0000-0000-0000250C0000}"/>
    <cellStyle name="Bold/Border 4 4 2 3 3" xfId="3117" xr:uid="{00000000-0005-0000-0000-0000260C0000}"/>
    <cellStyle name="Bold/Border 4 4 2 3 3 2" xfId="3118" xr:uid="{00000000-0005-0000-0000-0000270C0000}"/>
    <cellStyle name="Bold/Border 4 4 2 3 3 3" xfId="3119" xr:uid="{00000000-0005-0000-0000-0000280C0000}"/>
    <cellStyle name="Bold/Border 4 4 2 3 4" xfId="3120" xr:uid="{00000000-0005-0000-0000-0000290C0000}"/>
    <cellStyle name="Bold/Border 4 4 2 3 4 2" xfId="3121" xr:uid="{00000000-0005-0000-0000-00002A0C0000}"/>
    <cellStyle name="Bold/Border 4 4 2 3 5" xfId="3122" xr:uid="{00000000-0005-0000-0000-00002B0C0000}"/>
    <cellStyle name="Bold/Border 4 4 2 3 6" xfId="3123" xr:uid="{00000000-0005-0000-0000-00002C0C0000}"/>
    <cellStyle name="Bold/Border 4 4 2 4" xfId="3124" xr:uid="{00000000-0005-0000-0000-00002D0C0000}"/>
    <cellStyle name="Bold/Border 4 4 2 4 2" xfId="3125" xr:uid="{00000000-0005-0000-0000-00002E0C0000}"/>
    <cellStyle name="Bold/Border 4 4 3" xfId="3126" xr:uid="{00000000-0005-0000-0000-00002F0C0000}"/>
    <cellStyle name="Bold/Border 4 4 3 2" xfId="3127" xr:uid="{00000000-0005-0000-0000-0000300C0000}"/>
    <cellStyle name="Bold/Border 4 4 3 2 2" xfId="3128" xr:uid="{00000000-0005-0000-0000-0000310C0000}"/>
    <cellStyle name="Bold/Border 4 4 3 2 2 2" xfId="3129" xr:uid="{00000000-0005-0000-0000-0000320C0000}"/>
    <cellStyle name="Bold/Border 4 4 3 2 2 3" xfId="3130" xr:uid="{00000000-0005-0000-0000-0000330C0000}"/>
    <cellStyle name="Bold/Border 4 4 3 2 3" xfId="3131" xr:uid="{00000000-0005-0000-0000-0000340C0000}"/>
    <cellStyle name="Bold/Border 4 4 3 2 3 2" xfId="3132" xr:uid="{00000000-0005-0000-0000-0000350C0000}"/>
    <cellStyle name="Bold/Border 4 4 3 2 4" xfId="3133" xr:uid="{00000000-0005-0000-0000-0000360C0000}"/>
    <cellStyle name="Bold/Border 4 4 3 2 5" xfId="3134" xr:uid="{00000000-0005-0000-0000-0000370C0000}"/>
    <cellStyle name="Bold/Border 4 4 3 3" xfId="3135" xr:uid="{00000000-0005-0000-0000-0000380C0000}"/>
    <cellStyle name="Bold/Border 4 4 3 3 2" xfId="3136" xr:uid="{00000000-0005-0000-0000-0000390C0000}"/>
    <cellStyle name="Bold/Border 4 4 3 3 3" xfId="3137" xr:uid="{00000000-0005-0000-0000-00003A0C0000}"/>
    <cellStyle name="Bold/Border 4 4 3 4" xfId="3138" xr:uid="{00000000-0005-0000-0000-00003B0C0000}"/>
    <cellStyle name="Bold/Border 4 4 3 4 2" xfId="3139" xr:uid="{00000000-0005-0000-0000-00003C0C0000}"/>
    <cellStyle name="Bold/Border 4 4 3 5" xfId="3140" xr:uid="{00000000-0005-0000-0000-00003D0C0000}"/>
    <cellStyle name="Bold/Border 4 4 3 6" xfId="3141" xr:uid="{00000000-0005-0000-0000-00003E0C0000}"/>
    <cellStyle name="Bold/Border 4 4 4" xfId="3142" xr:uid="{00000000-0005-0000-0000-00003F0C0000}"/>
    <cellStyle name="Bold/Border 4 4 4 2" xfId="3143" xr:uid="{00000000-0005-0000-0000-0000400C0000}"/>
    <cellStyle name="Bold/Border 4 4 4 2 2" xfId="3144" xr:uid="{00000000-0005-0000-0000-0000410C0000}"/>
    <cellStyle name="Bold/Border 4 4 4 2 3" xfId="3145" xr:uid="{00000000-0005-0000-0000-0000420C0000}"/>
    <cellStyle name="Bold/Border 4 4 4 3" xfId="3146" xr:uid="{00000000-0005-0000-0000-0000430C0000}"/>
    <cellStyle name="Bold/Border 4 4 4 3 2" xfId="3147" xr:uid="{00000000-0005-0000-0000-0000440C0000}"/>
    <cellStyle name="Bold/Border 4 4 4 4" xfId="3148" xr:uid="{00000000-0005-0000-0000-0000450C0000}"/>
    <cellStyle name="Bold/Border 4 4 4 5" xfId="3149" xr:uid="{00000000-0005-0000-0000-0000460C0000}"/>
    <cellStyle name="Bold/Border 4 4 5" xfId="3150" xr:uid="{00000000-0005-0000-0000-0000470C0000}"/>
    <cellStyle name="Bold/Border 4 4 5 2" xfId="3151" xr:uid="{00000000-0005-0000-0000-0000480C0000}"/>
    <cellStyle name="Bold/Border 4 4 5 3" xfId="3152" xr:uid="{00000000-0005-0000-0000-0000490C0000}"/>
    <cellStyle name="Bold/Border 4 4 6" xfId="3153" xr:uid="{00000000-0005-0000-0000-00004A0C0000}"/>
    <cellStyle name="Bold/Border 4 4 6 2" xfId="3154" xr:uid="{00000000-0005-0000-0000-00004B0C0000}"/>
    <cellStyle name="Bold/Border 4 4 7" xfId="3155" xr:uid="{00000000-0005-0000-0000-00004C0C0000}"/>
    <cellStyle name="Bold/Border 4 4 8" xfId="3156" xr:uid="{00000000-0005-0000-0000-00004D0C0000}"/>
    <cellStyle name="Bold/Border 4 5" xfId="3157" xr:uid="{00000000-0005-0000-0000-00004E0C0000}"/>
    <cellStyle name="Bold/Border 4 5 2" xfId="3158" xr:uid="{00000000-0005-0000-0000-00004F0C0000}"/>
    <cellStyle name="Bold/Border 4 5 2 2" xfId="3159" xr:uid="{00000000-0005-0000-0000-0000500C0000}"/>
    <cellStyle name="Bold/Border 4 5 2 2 2" xfId="3160" xr:uid="{00000000-0005-0000-0000-0000510C0000}"/>
    <cellStyle name="Bold/Border 4 5 2 2 2 2" xfId="3161" xr:uid="{00000000-0005-0000-0000-0000520C0000}"/>
    <cellStyle name="Bold/Border 4 5 2 2 2 3" xfId="3162" xr:uid="{00000000-0005-0000-0000-0000530C0000}"/>
    <cellStyle name="Bold/Border 4 5 2 2 3" xfId="3163" xr:uid="{00000000-0005-0000-0000-0000540C0000}"/>
    <cellStyle name="Bold/Border 4 5 2 2 3 2" xfId="3164" xr:uid="{00000000-0005-0000-0000-0000550C0000}"/>
    <cellStyle name="Bold/Border 4 5 2 2 4" xfId="3165" xr:uid="{00000000-0005-0000-0000-0000560C0000}"/>
    <cellStyle name="Bold/Border 4 5 2 2 5" xfId="3166" xr:uid="{00000000-0005-0000-0000-0000570C0000}"/>
    <cellStyle name="Bold/Border 4 5 2 3" xfId="3167" xr:uid="{00000000-0005-0000-0000-0000580C0000}"/>
    <cellStyle name="Bold/Border 4 5 2 3 2" xfId="3168" xr:uid="{00000000-0005-0000-0000-0000590C0000}"/>
    <cellStyle name="Bold/Border 4 5 2 3 3" xfId="3169" xr:uid="{00000000-0005-0000-0000-00005A0C0000}"/>
    <cellStyle name="Bold/Border 4 5 2 4" xfId="3170" xr:uid="{00000000-0005-0000-0000-00005B0C0000}"/>
    <cellStyle name="Bold/Border 4 5 2 4 2" xfId="3171" xr:uid="{00000000-0005-0000-0000-00005C0C0000}"/>
    <cellStyle name="Bold/Border 4 5 2 5" xfId="3172" xr:uid="{00000000-0005-0000-0000-00005D0C0000}"/>
    <cellStyle name="Bold/Border 4 5 2 6" xfId="3173" xr:uid="{00000000-0005-0000-0000-00005E0C0000}"/>
    <cellStyle name="Bold/Border 4 5 3" xfId="3174" xr:uid="{00000000-0005-0000-0000-00005F0C0000}"/>
    <cellStyle name="Bold/Border 4 5 3 2" xfId="3175" xr:uid="{00000000-0005-0000-0000-0000600C0000}"/>
    <cellStyle name="Bold/Border 4 5 3 2 2" xfId="3176" xr:uid="{00000000-0005-0000-0000-0000610C0000}"/>
    <cellStyle name="Bold/Border 4 5 3 2 2 2" xfId="3177" xr:uid="{00000000-0005-0000-0000-0000620C0000}"/>
    <cellStyle name="Bold/Border 4 5 3 2 2 3" xfId="3178" xr:uid="{00000000-0005-0000-0000-0000630C0000}"/>
    <cellStyle name="Bold/Border 4 5 3 2 3" xfId="3179" xr:uid="{00000000-0005-0000-0000-0000640C0000}"/>
    <cellStyle name="Bold/Border 4 5 3 2 3 2" xfId="3180" xr:uid="{00000000-0005-0000-0000-0000650C0000}"/>
    <cellStyle name="Bold/Border 4 5 3 2 4" xfId="3181" xr:uid="{00000000-0005-0000-0000-0000660C0000}"/>
    <cellStyle name="Bold/Border 4 5 3 2 5" xfId="3182" xr:uid="{00000000-0005-0000-0000-0000670C0000}"/>
    <cellStyle name="Bold/Border 4 5 3 3" xfId="3183" xr:uid="{00000000-0005-0000-0000-0000680C0000}"/>
    <cellStyle name="Bold/Border 4 5 3 3 2" xfId="3184" xr:uid="{00000000-0005-0000-0000-0000690C0000}"/>
    <cellStyle name="Bold/Border 4 5 3 3 3" xfId="3185" xr:uid="{00000000-0005-0000-0000-00006A0C0000}"/>
    <cellStyle name="Bold/Border 4 5 3 4" xfId="3186" xr:uid="{00000000-0005-0000-0000-00006B0C0000}"/>
    <cellStyle name="Bold/Border 4 5 3 4 2" xfId="3187" xr:uid="{00000000-0005-0000-0000-00006C0C0000}"/>
    <cellStyle name="Bold/Border 4 5 3 5" xfId="3188" xr:uid="{00000000-0005-0000-0000-00006D0C0000}"/>
    <cellStyle name="Bold/Border 4 5 3 6" xfId="3189" xr:uid="{00000000-0005-0000-0000-00006E0C0000}"/>
    <cellStyle name="Bold/Border 4 5 4" xfId="3190" xr:uid="{00000000-0005-0000-0000-00006F0C0000}"/>
    <cellStyle name="Bold/Border 4 5 4 2" xfId="3191" xr:uid="{00000000-0005-0000-0000-0000700C0000}"/>
    <cellStyle name="Bold/Border 4 6" xfId="3192" xr:uid="{00000000-0005-0000-0000-0000710C0000}"/>
    <cellStyle name="Bold/Border 4 6 2" xfId="3193" xr:uid="{00000000-0005-0000-0000-0000720C0000}"/>
    <cellStyle name="Bold/Border 4 6 2 2" xfId="3194" xr:uid="{00000000-0005-0000-0000-0000730C0000}"/>
    <cellStyle name="Bold/Border 4 6 2 2 2" xfId="3195" xr:uid="{00000000-0005-0000-0000-0000740C0000}"/>
    <cellStyle name="Bold/Border 4 6 2 2 3" xfId="3196" xr:uid="{00000000-0005-0000-0000-0000750C0000}"/>
    <cellStyle name="Bold/Border 4 6 2 3" xfId="3197" xr:uid="{00000000-0005-0000-0000-0000760C0000}"/>
    <cellStyle name="Bold/Border 4 6 2 3 2" xfId="3198" xr:uid="{00000000-0005-0000-0000-0000770C0000}"/>
    <cellStyle name="Bold/Border 4 6 2 4" xfId="3199" xr:uid="{00000000-0005-0000-0000-0000780C0000}"/>
    <cellStyle name="Bold/Border 4 6 2 5" xfId="3200" xr:uid="{00000000-0005-0000-0000-0000790C0000}"/>
    <cellStyle name="Bold/Border 4 6 3" xfId="3201" xr:uid="{00000000-0005-0000-0000-00007A0C0000}"/>
    <cellStyle name="Bold/Border 4 6 3 2" xfId="3202" xr:uid="{00000000-0005-0000-0000-00007B0C0000}"/>
    <cellStyle name="Bold/Border 4 6 3 3" xfId="3203" xr:uid="{00000000-0005-0000-0000-00007C0C0000}"/>
    <cellStyle name="Bold/Border 4 6 4" xfId="3204" xr:uid="{00000000-0005-0000-0000-00007D0C0000}"/>
    <cellStyle name="Bold/Border 4 6 4 2" xfId="3205" xr:uid="{00000000-0005-0000-0000-00007E0C0000}"/>
    <cellStyle name="Bold/Border 4 6 5" xfId="3206" xr:uid="{00000000-0005-0000-0000-00007F0C0000}"/>
    <cellStyle name="Bold/Border 4 6 6" xfId="3207" xr:uid="{00000000-0005-0000-0000-0000800C0000}"/>
    <cellStyle name="Bold/Border 4 7" xfId="3208" xr:uid="{00000000-0005-0000-0000-0000810C0000}"/>
    <cellStyle name="Bold/Border 4 7 2" xfId="3209" xr:uid="{00000000-0005-0000-0000-0000820C0000}"/>
    <cellStyle name="Bold/Border 4 7 2 2" xfId="3210" xr:uid="{00000000-0005-0000-0000-0000830C0000}"/>
    <cellStyle name="Bold/Border 4 7 2 3" xfId="3211" xr:uid="{00000000-0005-0000-0000-0000840C0000}"/>
    <cellStyle name="Bold/Border 4 7 3" xfId="3212" xr:uid="{00000000-0005-0000-0000-0000850C0000}"/>
    <cellStyle name="Bold/Border 4 7 3 2" xfId="3213" xr:uid="{00000000-0005-0000-0000-0000860C0000}"/>
    <cellStyle name="Bold/Border 4 7 4" xfId="3214" xr:uid="{00000000-0005-0000-0000-0000870C0000}"/>
    <cellStyle name="Bold/Border 4 7 5" xfId="3215" xr:uid="{00000000-0005-0000-0000-0000880C0000}"/>
    <cellStyle name="Bold/Border 4 8" xfId="3216" xr:uid="{00000000-0005-0000-0000-0000890C0000}"/>
    <cellStyle name="Bold/Border 4 8 2" xfId="3217" xr:uid="{00000000-0005-0000-0000-00008A0C0000}"/>
    <cellStyle name="Bold/Border 4 8 3" xfId="3218" xr:uid="{00000000-0005-0000-0000-00008B0C0000}"/>
    <cellStyle name="Bold/Border 4 9" xfId="3219" xr:uid="{00000000-0005-0000-0000-00008C0C0000}"/>
    <cellStyle name="Bold/Border 4 9 2" xfId="3220" xr:uid="{00000000-0005-0000-0000-00008D0C0000}"/>
    <cellStyle name="Bold/Border 5" xfId="3221" xr:uid="{00000000-0005-0000-0000-00008E0C0000}"/>
    <cellStyle name="Bold/Border 5 2" xfId="3222" xr:uid="{00000000-0005-0000-0000-00008F0C0000}"/>
    <cellStyle name="Bold/Border 5 2 2" xfId="3223" xr:uid="{00000000-0005-0000-0000-0000900C0000}"/>
    <cellStyle name="Bold/Border 5 2 2 2" xfId="3224" xr:uid="{00000000-0005-0000-0000-0000910C0000}"/>
    <cellStyle name="Bold/Border 5 2 2 2 2" xfId="3225" xr:uid="{00000000-0005-0000-0000-0000920C0000}"/>
    <cellStyle name="Bold/Border 5 2 2 2 2 2" xfId="3226" xr:uid="{00000000-0005-0000-0000-0000930C0000}"/>
    <cellStyle name="Bold/Border 5 2 2 2 2 3" xfId="3227" xr:uid="{00000000-0005-0000-0000-0000940C0000}"/>
    <cellStyle name="Bold/Border 5 2 2 2 3" xfId="3228" xr:uid="{00000000-0005-0000-0000-0000950C0000}"/>
    <cellStyle name="Bold/Border 5 2 2 2 3 2" xfId="3229" xr:uid="{00000000-0005-0000-0000-0000960C0000}"/>
    <cellStyle name="Bold/Border 5 2 2 2 4" xfId="3230" xr:uid="{00000000-0005-0000-0000-0000970C0000}"/>
    <cellStyle name="Bold/Border 5 2 2 2 5" xfId="3231" xr:uid="{00000000-0005-0000-0000-0000980C0000}"/>
    <cellStyle name="Bold/Border 5 2 2 3" xfId="3232" xr:uid="{00000000-0005-0000-0000-0000990C0000}"/>
    <cellStyle name="Bold/Border 5 2 2 3 2" xfId="3233" xr:uid="{00000000-0005-0000-0000-00009A0C0000}"/>
    <cellStyle name="Bold/Border 5 2 2 3 3" xfId="3234" xr:uid="{00000000-0005-0000-0000-00009B0C0000}"/>
    <cellStyle name="Bold/Border 5 2 2 4" xfId="3235" xr:uid="{00000000-0005-0000-0000-00009C0C0000}"/>
    <cellStyle name="Bold/Border 5 2 2 4 2" xfId="3236" xr:uid="{00000000-0005-0000-0000-00009D0C0000}"/>
    <cellStyle name="Bold/Border 5 2 2 5" xfId="3237" xr:uid="{00000000-0005-0000-0000-00009E0C0000}"/>
    <cellStyle name="Bold/Border 5 2 2 6" xfId="3238" xr:uid="{00000000-0005-0000-0000-00009F0C0000}"/>
    <cellStyle name="Bold/Border 5 2 3" xfId="3239" xr:uid="{00000000-0005-0000-0000-0000A00C0000}"/>
    <cellStyle name="Bold/Border 5 2 3 2" xfId="3240" xr:uid="{00000000-0005-0000-0000-0000A10C0000}"/>
    <cellStyle name="Bold/Border 5 2 3 2 2" xfId="3241" xr:uid="{00000000-0005-0000-0000-0000A20C0000}"/>
    <cellStyle name="Bold/Border 5 2 3 2 2 2" xfId="3242" xr:uid="{00000000-0005-0000-0000-0000A30C0000}"/>
    <cellStyle name="Bold/Border 5 2 3 2 2 3" xfId="3243" xr:uid="{00000000-0005-0000-0000-0000A40C0000}"/>
    <cellStyle name="Bold/Border 5 2 3 2 3" xfId="3244" xr:uid="{00000000-0005-0000-0000-0000A50C0000}"/>
    <cellStyle name="Bold/Border 5 2 3 2 3 2" xfId="3245" xr:uid="{00000000-0005-0000-0000-0000A60C0000}"/>
    <cellStyle name="Bold/Border 5 2 3 2 4" xfId="3246" xr:uid="{00000000-0005-0000-0000-0000A70C0000}"/>
    <cellStyle name="Bold/Border 5 2 3 2 5" xfId="3247" xr:uid="{00000000-0005-0000-0000-0000A80C0000}"/>
    <cellStyle name="Bold/Border 5 2 3 3" xfId="3248" xr:uid="{00000000-0005-0000-0000-0000A90C0000}"/>
    <cellStyle name="Bold/Border 5 2 3 3 2" xfId="3249" xr:uid="{00000000-0005-0000-0000-0000AA0C0000}"/>
    <cellStyle name="Bold/Border 5 2 3 3 3" xfId="3250" xr:uid="{00000000-0005-0000-0000-0000AB0C0000}"/>
    <cellStyle name="Bold/Border 5 2 3 4" xfId="3251" xr:uid="{00000000-0005-0000-0000-0000AC0C0000}"/>
    <cellStyle name="Bold/Border 5 2 3 4 2" xfId="3252" xr:uid="{00000000-0005-0000-0000-0000AD0C0000}"/>
    <cellStyle name="Bold/Border 5 2 3 5" xfId="3253" xr:uid="{00000000-0005-0000-0000-0000AE0C0000}"/>
    <cellStyle name="Bold/Border 5 2 3 6" xfId="3254" xr:uid="{00000000-0005-0000-0000-0000AF0C0000}"/>
    <cellStyle name="Bold/Border 5 2 4" xfId="3255" xr:uid="{00000000-0005-0000-0000-0000B00C0000}"/>
    <cellStyle name="Bold/Border 5 2 4 2" xfId="3256" xr:uid="{00000000-0005-0000-0000-0000B10C0000}"/>
    <cellStyle name="Bold/Border 5 3" xfId="3257" xr:uid="{00000000-0005-0000-0000-0000B20C0000}"/>
    <cellStyle name="Bold/Border 5 3 2" xfId="3258" xr:uid="{00000000-0005-0000-0000-0000B30C0000}"/>
    <cellStyle name="Bold/Border 5 3 2 2" xfId="3259" xr:uid="{00000000-0005-0000-0000-0000B40C0000}"/>
    <cellStyle name="Bold/Border 5 3 2 2 2" xfId="3260" xr:uid="{00000000-0005-0000-0000-0000B50C0000}"/>
    <cellStyle name="Bold/Border 5 3 2 2 3" xfId="3261" xr:uid="{00000000-0005-0000-0000-0000B60C0000}"/>
    <cellStyle name="Bold/Border 5 3 2 3" xfId="3262" xr:uid="{00000000-0005-0000-0000-0000B70C0000}"/>
    <cellStyle name="Bold/Border 5 3 2 3 2" xfId="3263" xr:uid="{00000000-0005-0000-0000-0000B80C0000}"/>
    <cellStyle name="Bold/Border 5 3 2 4" xfId="3264" xr:uid="{00000000-0005-0000-0000-0000B90C0000}"/>
    <cellStyle name="Bold/Border 5 3 2 5" xfId="3265" xr:uid="{00000000-0005-0000-0000-0000BA0C0000}"/>
    <cellStyle name="Bold/Border 5 3 3" xfId="3266" xr:uid="{00000000-0005-0000-0000-0000BB0C0000}"/>
    <cellStyle name="Bold/Border 5 3 3 2" xfId="3267" xr:uid="{00000000-0005-0000-0000-0000BC0C0000}"/>
    <cellStyle name="Bold/Border 5 3 3 3" xfId="3268" xr:uid="{00000000-0005-0000-0000-0000BD0C0000}"/>
    <cellStyle name="Bold/Border 5 3 4" xfId="3269" xr:uid="{00000000-0005-0000-0000-0000BE0C0000}"/>
    <cellStyle name="Bold/Border 5 3 4 2" xfId="3270" xr:uid="{00000000-0005-0000-0000-0000BF0C0000}"/>
    <cellStyle name="Bold/Border 5 3 5" xfId="3271" xr:uid="{00000000-0005-0000-0000-0000C00C0000}"/>
    <cellStyle name="Bold/Border 5 3 6" xfId="3272" xr:uid="{00000000-0005-0000-0000-0000C10C0000}"/>
    <cellStyle name="Bold/Border 5 4" xfId="3273" xr:uid="{00000000-0005-0000-0000-0000C20C0000}"/>
    <cellStyle name="Bold/Border 5 4 2" xfId="3274" xr:uid="{00000000-0005-0000-0000-0000C30C0000}"/>
    <cellStyle name="Bold/Border 5 4 2 2" xfId="3275" xr:uid="{00000000-0005-0000-0000-0000C40C0000}"/>
    <cellStyle name="Bold/Border 5 4 2 3" xfId="3276" xr:uid="{00000000-0005-0000-0000-0000C50C0000}"/>
    <cellStyle name="Bold/Border 5 4 3" xfId="3277" xr:uid="{00000000-0005-0000-0000-0000C60C0000}"/>
    <cellStyle name="Bold/Border 5 4 3 2" xfId="3278" xr:uid="{00000000-0005-0000-0000-0000C70C0000}"/>
    <cellStyle name="Bold/Border 5 4 4" xfId="3279" xr:uid="{00000000-0005-0000-0000-0000C80C0000}"/>
    <cellStyle name="Bold/Border 5 4 5" xfId="3280" xr:uid="{00000000-0005-0000-0000-0000C90C0000}"/>
    <cellStyle name="Bold/Border 5 5" xfId="3281" xr:uid="{00000000-0005-0000-0000-0000CA0C0000}"/>
    <cellStyle name="Bold/Border 5 5 2" xfId="3282" xr:uid="{00000000-0005-0000-0000-0000CB0C0000}"/>
    <cellStyle name="Bold/Border 5 5 3" xfId="3283" xr:uid="{00000000-0005-0000-0000-0000CC0C0000}"/>
    <cellStyle name="Bold/Border 5 6" xfId="3284" xr:uid="{00000000-0005-0000-0000-0000CD0C0000}"/>
    <cellStyle name="Bold/Border 5 6 2" xfId="3285" xr:uid="{00000000-0005-0000-0000-0000CE0C0000}"/>
    <cellStyle name="Bold/Border 5 7" xfId="3286" xr:uid="{00000000-0005-0000-0000-0000CF0C0000}"/>
    <cellStyle name="Bold/Border 5 8" xfId="3287" xr:uid="{00000000-0005-0000-0000-0000D00C0000}"/>
    <cellStyle name="Bold/Border 6" xfId="3288" xr:uid="{00000000-0005-0000-0000-0000D10C0000}"/>
    <cellStyle name="Bold/Border 6 2" xfId="3289" xr:uid="{00000000-0005-0000-0000-0000D20C0000}"/>
    <cellStyle name="Bold/Border 6 2 2" xfId="3290" xr:uid="{00000000-0005-0000-0000-0000D30C0000}"/>
    <cellStyle name="Bold/Border 6 2 2 2" xfId="3291" xr:uid="{00000000-0005-0000-0000-0000D40C0000}"/>
    <cellStyle name="Bold/Border 6 2 2 2 2" xfId="3292" xr:uid="{00000000-0005-0000-0000-0000D50C0000}"/>
    <cellStyle name="Bold/Border 6 2 2 2 2 2" xfId="3293" xr:uid="{00000000-0005-0000-0000-0000D60C0000}"/>
    <cellStyle name="Bold/Border 6 2 2 2 2 3" xfId="3294" xr:uid="{00000000-0005-0000-0000-0000D70C0000}"/>
    <cellStyle name="Bold/Border 6 2 2 2 3" xfId="3295" xr:uid="{00000000-0005-0000-0000-0000D80C0000}"/>
    <cellStyle name="Bold/Border 6 2 2 2 3 2" xfId="3296" xr:uid="{00000000-0005-0000-0000-0000D90C0000}"/>
    <cellStyle name="Bold/Border 6 2 2 2 4" xfId="3297" xr:uid="{00000000-0005-0000-0000-0000DA0C0000}"/>
    <cellStyle name="Bold/Border 6 2 2 2 5" xfId="3298" xr:uid="{00000000-0005-0000-0000-0000DB0C0000}"/>
    <cellStyle name="Bold/Border 6 2 2 3" xfId="3299" xr:uid="{00000000-0005-0000-0000-0000DC0C0000}"/>
    <cellStyle name="Bold/Border 6 2 2 3 2" xfId="3300" xr:uid="{00000000-0005-0000-0000-0000DD0C0000}"/>
    <cellStyle name="Bold/Border 6 2 2 3 3" xfId="3301" xr:uid="{00000000-0005-0000-0000-0000DE0C0000}"/>
    <cellStyle name="Bold/Border 6 2 2 4" xfId="3302" xr:uid="{00000000-0005-0000-0000-0000DF0C0000}"/>
    <cellStyle name="Bold/Border 6 2 2 4 2" xfId="3303" xr:uid="{00000000-0005-0000-0000-0000E00C0000}"/>
    <cellStyle name="Bold/Border 6 2 2 5" xfId="3304" xr:uid="{00000000-0005-0000-0000-0000E10C0000}"/>
    <cellStyle name="Bold/Border 6 2 2 6" xfId="3305" xr:uid="{00000000-0005-0000-0000-0000E20C0000}"/>
    <cellStyle name="Bold/Border 6 2 3" xfId="3306" xr:uid="{00000000-0005-0000-0000-0000E30C0000}"/>
    <cellStyle name="Bold/Border 6 2 3 2" xfId="3307" xr:uid="{00000000-0005-0000-0000-0000E40C0000}"/>
    <cellStyle name="Bold/Border 6 2 3 2 2" xfId="3308" xr:uid="{00000000-0005-0000-0000-0000E50C0000}"/>
    <cellStyle name="Bold/Border 6 2 3 2 2 2" xfId="3309" xr:uid="{00000000-0005-0000-0000-0000E60C0000}"/>
    <cellStyle name="Bold/Border 6 2 3 2 2 3" xfId="3310" xr:uid="{00000000-0005-0000-0000-0000E70C0000}"/>
    <cellStyle name="Bold/Border 6 2 3 2 3" xfId="3311" xr:uid="{00000000-0005-0000-0000-0000E80C0000}"/>
    <cellStyle name="Bold/Border 6 2 3 2 3 2" xfId="3312" xr:uid="{00000000-0005-0000-0000-0000E90C0000}"/>
    <cellStyle name="Bold/Border 6 2 3 2 4" xfId="3313" xr:uid="{00000000-0005-0000-0000-0000EA0C0000}"/>
    <cellStyle name="Bold/Border 6 2 3 2 5" xfId="3314" xr:uid="{00000000-0005-0000-0000-0000EB0C0000}"/>
    <cellStyle name="Bold/Border 6 2 3 3" xfId="3315" xr:uid="{00000000-0005-0000-0000-0000EC0C0000}"/>
    <cellStyle name="Bold/Border 6 2 3 3 2" xfId="3316" xr:uid="{00000000-0005-0000-0000-0000ED0C0000}"/>
    <cellStyle name="Bold/Border 6 2 3 3 3" xfId="3317" xr:uid="{00000000-0005-0000-0000-0000EE0C0000}"/>
    <cellStyle name="Bold/Border 6 2 3 4" xfId="3318" xr:uid="{00000000-0005-0000-0000-0000EF0C0000}"/>
    <cellStyle name="Bold/Border 6 2 3 4 2" xfId="3319" xr:uid="{00000000-0005-0000-0000-0000F00C0000}"/>
    <cellStyle name="Bold/Border 6 2 3 5" xfId="3320" xr:uid="{00000000-0005-0000-0000-0000F10C0000}"/>
    <cellStyle name="Bold/Border 6 2 3 6" xfId="3321" xr:uid="{00000000-0005-0000-0000-0000F20C0000}"/>
    <cellStyle name="Bold/Border 6 2 4" xfId="3322" xr:uid="{00000000-0005-0000-0000-0000F30C0000}"/>
    <cellStyle name="Bold/Border 6 2 4 2" xfId="3323" xr:uid="{00000000-0005-0000-0000-0000F40C0000}"/>
    <cellStyle name="Bold/Border 6 3" xfId="3324" xr:uid="{00000000-0005-0000-0000-0000F50C0000}"/>
    <cellStyle name="Bold/Border 6 3 2" xfId="3325" xr:uid="{00000000-0005-0000-0000-0000F60C0000}"/>
    <cellStyle name="Bold/Border 6 3 2 2" xfId="3326" xr:uid="{00000000-0005-0000-0000-0000F70C0000}"/>
    <cellStyle name="Bold/Border 6 3 2 2 2" xfId="3327" xr:uid="{00000000-0005-0000-0000-0000F80C0000}"/>
    <cellStyle name="Bold/Border 6 3 2 2 3" xfId="3328" xr:uid="{00000000-0005-0000-0000-0000F90C0000}"/>
    <cellStyle name="Bold/Border 6 3 2 3" xfId="3329" xr:uid="{00000000-0005-0000-0000-0000FA0C0000}"/>
    <cellStyle name="Bold/Border 6 3 2 3 2" xfId="3330" xr:uid="{00000000-0005-0000-0000-0000FB0C0000}"/>
    <cellStyle name="Bold/Border 6 3 2 4" xfId="3331" xr:uid="{00000000-0005-0000-0000-0000FC0C0000}"/>
    <cellStyle name="Bold/Border 6 3 2 5" xfId="3332" xr:uid="{00000000-0005-0000-0000-0000FD0C0000}"/>
    <cellStyle name="Bold/Border 6 3 3" xfId="3333" xr:uid="{00000000-0005-0000-0000-0000FE0C0000}"/>
    <cellStyle name="Bold/Border 6 3 3 2" xfId="3334" xr:uid="{00000000-0005-0000-0000-0000FF0C0000}"/>
    <cellStyle name="Bold/Border 6 3 3 3" xfId="3335" xr:uid="{00000000-0005-0000-0000-0000000D0000}"/>
    <cellStyle name="Bold/Border 6 3 4" xfId="3336" xr:uid="{00000000-0005-0000-0000-0000010D0000}"/>
    <cellStyle name="Bold/Border 6 3 4 2" xfId="3337" xr:uid="{00000000-0005-0000-0000-0000020D0000}"/>
    <cellStyle name="Bold/Border 6 3 5" xfId="3338" xr:uid="{00000000-0005-0000-0000-0000030D0000}"/>
    <cellStyle name="Bold/Border 6 3 6" xfId="3339" xr:uid="{00000000-0005-0000-0000-0000040D0000}"/>
    <cellStyle name="Bold/Border 6 4" xfId="3340" xr:uid="{00000000-0005-0000-0000-0000050D0000}"/>
    <cellStyle name="Bold/Border 6 4 2" xfId="3341" xr:uid="{00000000-0005-0000-0000-0000060D0000}"/>
    <cellStyle name="Bold/Border 6 4 2 2" xfId="3342" xr:uid="{00000000-0005-0000-0000-0000070D0000}"/>
    <cellStyle name="Bold/Border 6 4 2 3" xfId="3343" xr:uid="{00000000-0005-0000-0000-0000080D0000}"/>
    <cellStyle name="Bold/Border 6 4 3" xfId="3344" xr:uid="{00000000-0005-0000-0000-0000090D0000}"/>
    <cellStyle name="Bold/Border 6 4 3 2" xfId="3345" xr:uid="{00000000-0005-0000-0000-00000A0D0000}"/>
    <cellStyle name="Bold/Border 6 4 4" xfId="3346" xr:uid="{00000000-0005-0000-0000-00000B0D0000}"/>
    <cellStyle name="Bold/Border 6 4 5" xfId="3347" xr:uid="{00000000-0005-0000-0000-00000C0D0000}"/>
    <cellStyle name="Bold/Border 6 5" xfId="3348" xr:uid="{00000000-0005-0000-0000-00000D0D0000}"/>
    <cellStyle name="Bold/Border 6 5 2" xfId="3349" xr:uid="{00000000-0005-0000-0000-00000E0D0000}"/>
    <cellStyle name="Bold/Border 6 5 3" xfId="3350" xr:uid="{00000000-0005-0000-0000-00000F0D0000}"/>
    <cellStyle name="Bold/Border 6 6" xfId="3351" xr:uid="{00000000-0005-0000-0000-0000100D0000}"/>
    <cellStyle name="Bold/Border 6 6 2" xfId="3352" xr:uid="{00000000-0005-0000-0000-0000110D0000}"/>
    <cellStyle name="Bold/Border 6 7" xfId="3353" xr:uid="{00000000-0005-0000-0000-0000120D0000}"/>
    <cellStyle name="Bold/Border 6 8" xfId="3354" xr:uid="{00000000-0005-0000-0000-0000130D0000}"/>
    <cellStyle name="Bold/Border 7" xfId="3355" xr:uid="{00000000-0005-0000-0000-0000140D0000}"/>
    <cellStyle name="Bold/Border 7 2" xfId="3356" xr:uid="{00000000-0005-0000-0000-0000150D0000}"/>
    <cellStyle name="Bold/Border 7 2 2" xfId="3357" xr:uid="{00000000-0005-0000-0000-0000160D0000}"/>
    <cellStyle name="Bold/Border 7 2 2 2" xfId="3358" xr:uid="{00000000-0005-0000-0000-0000170D0000}"/>
    <cellStyle name="Bold/Border 7 2 2 2 2" xfId="3359" xr:uid="{00000000-0005-0000-0000-0000180D0000}"/>
    <cellStyle name="Bold/Border 7 2 2 2 2 2" xfId="3360" xr:uid="{00000000-0005-0000-0000-0000190D0000}"/>
    <cellStyle name="Bold/Border 7 2 2 2 2 3" xfId="3361" xr:uid="{00000000-0005-0000-0000-00001A0D0000}"/>
    <cellStyle name="Bold/Border 7 2 2 2 3" xfId="3362" xr:uid="{00000000-0005-0000-0000-00001B0D0000}"/>
    <cellStyle name="Bold/Border 7 2 2 2 3 2" xfId="3363" xr:uid="{00000000-0005-0000-0000-00001C0D0000}"/>
    <cellStyle name="Bold/Border 7 2 2 2 4" xfId="3364" xr:uid="{00000000-0005-0000-0000-00001D0D0000}"/>
    <cellStyle name="Bold/Border 7 2 2 2 5" xfId="3365" xr:uid="{00000000-0005-0000-0000-00001E0D0000}"/>
    <cellStyle name="Bold/Border 7 2 2 3" xfId="3366" xr:uid="{00000000-0005-0000-0000-00001F0D0000}"/>
    <cellStyle name="Bold/Border 7 2 2 3 2" xfId="3367" xr:uid="{00000000-0005-0000-0000-0000200D0000}"/>
    <cellStyle name="Bold/Border 7 2 2 3 3" xfId="3368" xr:uid="{00000000-0005-0000-0000-0000210D0000}"/>
    <cellStyle name="Bold/Border 7 2 2 4" xfId="3369" xr:uid="{00000000-0005-0000-0000-0000220D0000}"/>
    <cellStyle name="Bold/Border 7 2 2 4 2" xfId="3370" xr:uid="{00000000-0005-0000-0000-0000230D0000}"/>
    <cellStyle name="Bold/Border 7 2 2 5" xfId="3371" xr:uid="{00000000-0005-0000-0000-0000240D0000}"/>
    <cellStyle name="Bold/Border 7 2 2 6" xfId="3372" xr:uid="{00000000-0005-0000-0000-0000250D0000}"/>
    <cellStyle name="Bold/Border 7 2 3" xfId="3373" xr:uid="{00000000-0005-0000-0000-0000260D0000}"/>
    <cellStyle name="Bold/Border 7 2 3 2" xfId="3374" xr:uid="{00000000-0005-0000-0000-0000270D0000}"/>
    <cellStyle name="Bold/Border 7 2 3 2 2" xfId="3375" xr:uid="{00000000-0005-0000-0000-0000280D0000}"/>
    <cellStyle name="Bold/Border 7 2 3 2 2 2" xfId="3376" xr:uid="{00000000-0005-0000-0000-0000290D0000}"/>
    <cellStyle name="Bold/Border 7 2 3 2 2 3" xfId="3377" xr:uid="{00000000-0005-0000-0000-00002A0D0000}"/>
    <cellStyle name="Bold/Border 7 2 3 2 3" xfId="3378" xr:uid="{00000000-0005-0000-0000-00002B0D0000}"/>
    <cellStyle name="Bold/Border 7 2 3 2 3 2" xfId="3379" xr:uid="{00000000-0005-0000-0000-00002C0D0000}"/>
    <cellStyle name="Bold/Border 7 2 3 2 4" xfId="3380" xr:uid="{00000000-0005-0000-0000-00002D0D0000}"/>
    <cellStyle name="Bold/Border 7 2 3 2 5" xfId="3381" xr:uid="{00000000-0005-0000-0000-00002E0D0000}"/>
    <cellStyle name="Bold/Border 7 2 3 3" xfId="3382" xr:uid="{00000000-0005-0000-0000-00002F0D0000}"/>
    <cellStyle name="Bold/Border 7 2 3 3 2" xfId="3383" xr:uid="{00000000-0005-0000-0000-0000300D0000}"/>
    <cellStyle name="Bold/Border 7 2 3 3 3" xfId="3384" xr:uid="{00000000-0005-0000-0000-0000310D0000}"/>
    <cellStyle name="Bold/Border 7 2 3 4" xfId="3385" xr:uid="{00000000-0005-0000-0000-0000320D0000}"/>
    <cellStyle name="Bold/Border 7 2 3 4 2" xfId="3386" xr:uid="{00000000-0005-0000-0000-0000330D0000}"/>
    <cellStyle name="Bold/Border 7 2 3 5" xfId="3387" xr:uid="{00000000-0005-0000-0000-0000340D0000}"/>
    <cellStyle name="Bold/Border 7 2 3 6" xfId="3388" xr:uid="{00000000-0005-0000-0000-0000350D0000}"/>
    <cellStyle name="Bold/Border 7 2 4" xfId="3389" xr:uid="{00000000-0005-0000-0000-0000360D0000}"/>
    <cellStyle name="Bold/Border 7 2 4 2" xfId="3390" xr:uid="{00000000-0005-0000-0000-0000370D0000}"/>
    <cellStyle name="Bold/Border 7 3" xfId="3391" xr:uid="{00000000-0005-0000-0000-0000380D0000}"/>
    <cellStyle name="Bold/Border 7 3 2" xfId="3392" xr:uid="{00000000-0005-0000-0000-0000390D0000}"/>
    <cellStyle name="Bold/Border 7 3 2 2" xfId="3393" xr:uid="{00000000-0005-0000-0000-00003A0D0000}"/>
    <cellStyle name="Bold/Border 7 3 2 2 2" xfId="3394" xr:uid="{00000000-0005-0000-0000-00003B0D0000}"/>
    <cellStyle name="Bold/Border 7 3 2 2 3" xfId="3395" xr:uid="{00000000-0005-0000-0000-00003C0D0000}"/>
    <cellStyle name="Bold/Border 7 3 2 3" xfId="3396" xr:uid="{00000000-0005-0000-0000-00003D0D0000}"/>
    <cellStyle name="Bold/Border 7 3 2 3 2" xfId="3397" xr:uid="{00000000-0005-0000-0000-00003E0D0000}"/>
    <cellStyle name="Bold/Border 7 3 2 4" xfId="3398" xr:uid="{00000000-0005-0000-0000-00003F0D0000}"/>
    <cellStyle name="Bold/Border 7 3 2 5" xfId="3399" xr:uid="{00000000-0005-0000-0000-0000400D0000}"/>
    <cellStyle name="Bold/Border 7 3 3" xfId="3400" xr:uid="{00000000-0005-0000-0000-0000410D0000}"/>
    <cellStyle name="Bold/Border 7 3 3 2" xfId="3401" xr:uid="{00000000-0005-0000-0000-0000420D0000}"/>
    <cellStyle name="Bold/Border 7 3 3 3" xfId="3402" xr:uid="{00000000-0005-0000-0000-0000430D0000}"/>
    <cellStyle name="Bold/Border 7 3 4" xfId="3403" xr:uid="{00000000-0005-0000-0000-0000440D0000}"/>
    <cellStyle name="Bold/Border 7 3 4 2" xfId="3404" xr:uid="{00000000-0005-0000-0000-0000450D0000}"/>
    <cellStyle name="Bold/Border 7 3 5" xfId="3405" xr:uid="{00000000-0005-0000-0000-0000460D0000}"/>
    <cellStyle name="Bold/Border 7 3 6" xfId="3406" xr:uid="{00000000-0005-0000-0000-0000470D0000}"/>
    <cellStyle name="Bold/Border 7 4" xfId="3407" xr:uid="{00000000-0005-0000-0000-0000480D0000}"/>
    <cellStyle name="Bold/Border 7 4 2" xfId="3408" xr:uid="{00000000-0005-0000-0000-0000490D0000}"/>
    <cellStyle name="Bold/Border 7 4 2 2" xfId="3409" xr:uid="{00000000-0005-0000-0000-00004A0D0000}"/>
    <cellStyle name="Bold/Border 7 4 2 3" xfId="3410" xr:uid="{00000000-0005-0000-0000-00004B0D0000}"/>
    <cellStyle name="Bold/Border 7 4 3" xfId="3411" xr:uid="{00000000-0005-0000-0000-00004C0D0000}"/>
    <cellStyle name="Bold/Border 7 4 3 2" xfId="3412" xr:uid="{00000000-0005-0000-0000-00004D0D0000}"/>
    <cellStyle name="Bold/Border 7 4 4" xfId="3413" xr:uid="{00000000-0005-0000-0000-00004E0D0000}"/>
    <cellStyle name="Bold/Border 7 4 5" xfId="3414" xr:uid="{00000000-0005-0000-0000-00004F0D0000}"/>
    <cellStyle name="Bold/Border 7 5" xfId="3415" xr:uid="{00000000-0005-0000-0000-0000500D0000}"/>
    <cellStyle name="Bold/Border 7 5 2" xfId="3416" xr:uid="{00000000-0005-0000-0000-0000510D0000}"/>
    <cellStyle name="Bold/Border 7 5 3" xfId="3417" xr:uid="{00000000-0005-0000-0000-0000520D0000}"/>
    <cellStyle name="Bold/Border 7 6" xfId="3418" xr:uid="{00000000-0005-0000-0000-0000530D0000}"/>
    <cellStyle name="Bold/Border 7 6 2" xfId="3419" xr:uid="{00000000-0005-0000-0000-0000540D0000}"/>
    <cellStyle name="Bold/Border 7 7" xfId="3420" xr:uid="{00000000-0005-0000-0000-0000550D0000}"/>
    <cellStyle name="Bold/Border 7 8" xfId="3421" xr:uid="{00000000-0005-0000-0000-0000560D0000}"/>
    <cellStyle name="Bold/Border 8" xfId="3422" xr:uid="{00000000-0005-0000-0000-0000570D0000}"/>
    <cellStyle name="Bold/Border 8 2" xfId="3423" xr:uid="{00000000-0005-0000-0000-0000580D0000}"/>
    <cellStyle name="Bold/Border 8 2 2" xfId="3424" xr:uid="{00000000-0005-0000-0000-0000590D0000}"/>
    <cellStyle name="Bold/Border 8 2 2 2" xfId="3425" xr:uid="{00000000-0005-0000-0000-00005A0D0000}"/>
    <cellStyle name="Bold/Border 8 2 2 2 2" xfId="3426" xr:uid="{00000000-0005-0000-0000-00005B0D0000}"/>
    <cellStyle name="Bold/Border 8 2 2 2 3" xfId="3427" xr:uid="{00000000-0005-0000-0000-00005C0D0000}"/>
    <cellStyle name="Bold/Border 8 2 2 3" xfId="3428" xr:uid="{00000000-0005-0000-0000-00005D0D0000}"/>
    <cellStyle name="Bold/Border 8 2 2 3 2" xfId="3429" xr:uid="{00000000-0005-0000-0000-00005E0D0000}"/>
    <cellStyle name="Bold/Border 8 2 2 4" xfId="3430" xr:uid="{00000000-0005-0000-0000-00005F0D0000}"/>
    <cellStyle name="Bold/Border 8 2 2 5" xfId="3431" xr:uid="{00000000-0005-0000-0000-0000600D0000}"/>
    <cellStyle name="Bold/Border 8 2 3" xfId="3432" xr:uid="{00000000-0005-0000-0000-0000610D0000}"/>
    <cellStyle name="Bold/Border 8 2 3 2" xfId="3433" xr:uid="{00000000-0005-0000-0000-0000620D0000}"/>
    <cellStyle name="Bold/Border 8 2 3 3" xfId="3434" xr:uid="{00000000-0005-0000-0000-0000630D0000}"/>
    <cellStyle name="Bold/Border 8 2 4" xfId="3435" xr:uid="{00000000-0005-0000-0000-0000640D0000}"/>
    <cellStyle name="Bold/Border 8 2 4 2" xfId="3436" xr:uid="{00000000-0005-0000-0000-0000650D0000}"/>
    <cellStyle name="Bold/Border 8 2 5" xfId="3437" xr:uid="{00000000-0005-0000-0000-0000660D0000}"/>
    <cellStyle name="Bold/Border 8 2 6" xfId="3438" xr:uid="{00000000-0005-0000-0000-0000670D0000}"/>
    <cellStyle name="Bold/Border 8 3" xfId="3439" xr:uid="{00000000-0005-0000-0000-0000680D0000}"/>
    <cellStyle name="Bold/Border 8 3 2" xfId="3440" xr:uid="{00000000-0005-0000-0000-0000690D0000}"/>
    <cellStyle name="Bold/Border 8 3 2 2" xfId="3441" xr:uid="{00000000-0005-0000-0000-00006A0D0000}"/>
    <cellStyle name="Bold/Border 8 3 2 2 2" xfId="3442" xr:uid="{00000000-0005-0000-0000-00006B0D0000}"/>
    <cellStyle name="Bold/Border 8 3 2 2 3" xfId="3443" xr:uid="{00000000-0005-0000-0000-00006C0D0000}"/>
    <cellStyle name="Bold/Border 8 3 2 3" xfId="3444" xr:uid="{00000000-0005-0000-0000-00006D0D0000}"/>
    <cellStyle name="Bold/Border 8 3 2 3 2" xfId="3445" xr:uid="{00000000-0005-0000-0000-00006E0D0000}"/>
    <cellStyle name="Bold/Border 8 3 2 4" xfId="3446" xr:uid="{00000000-0005-0000-0000-00006F0D0000}"/>
    <cellStyle name="Bold/Border 8 3 2 5" xfId="3447" xr:uid="{00000000-0005-0000-0000-0000700D0000}"/>
    <cellStyle name="Bold/Border 8 3 3" xfId="3448" xr:uid="{00000000-0005-0000-0000-0000710D0000}"/>
    <cellStyle name="Bold/Border 8 3 3 2" xfId="3449" xr:uid="{00000000-0005-0000-0000-0000720D0000}"/>
    <cellStyle name="Bold/Border 8 3 3 3" xfId="3450" xr:uid="{00000000-0005-0000-0000-0000730D0000}"/>
    <cellStyle name="Bold/Border 8 3 4" xfId="3451" xr:uid="{00000000-0005-0000-0000-0000740D0000}"/>
    <cellStyle name="Bold/Border 8 3 4 2" xfId="3452" xr:uid="{00000000-0005-0000-0000-0000750D0000}"/>
    <cellStyle name="Bold/Border 8 3 5" xfId="3453" xr:uid="{00000000-0005-0000-0000-0000760D0000}"/>
    <cellStyle name="Bold/Border 8 3 6" xfId="3454" xr:uid="{00000000-0005-0000-0000-0000770D0000}"/>
    <cellStyle name="Bold/Border 8 4" xfId="3455" xr:uid="{00000000-0005-0000-0000-0000780D0000}"/>
    <cellStyle name="Bold/Border 8 4 2" xfId="3456" xr:uid="{00000000-0005-0000-0000-0000790D0000}"/>
    <cellStyle name="Bold/Border 9" xfId="3457" xr:uid="{00000000-0005-0000-0000-00007A0D0000}"/>
    <cellStyle name="Bold/Border 9 2" xfId="3458" xr:uid="{00000000-0005-0000-0000-00007B0D0000}"/>
    <cellStyle name="Bold/Border 9 2 2" xfId="3459" xr:uid="{00000000-0005-0000-0000-00007C0D0000}"/>
    <cellStyle name="Bold/Border 9 2 2 2" xfId="3460" xr:uid="{00000000-0005-0000-0000-00007D0D0000}"/>
    <cellStyle name="Bold/Border 9 2 2 3" xfId="3461" xr:uid="{00000000-0005-0000-0000-00007E0D0000}"/>
    <cellStyle name="Bold/Border 9 2 3" xfId="3462" xr:uid="{00000000-0005-0000-0000-00007F0D0000}"/>
    <cellStyle name="Bold/Border 9 2 3 2" xfId="3463" xr:uid="{00000000-0005-0000-0000-0000800D0000}"/>
    <cellStyle name="Bold/Border 9 2 4" xfId="3464" xr:uid="{00000000-0005-0000-0000-0000810D0000}"/>
    <cellStyle name="Bold/Border 9 2 5" xfId="3465" xr:uid="{00000000-0005-0000-0000-0000820D0000}"/>
    <cellStyle name="Bold/Border 9 3" xfId="3466" xr:uid="{00000000-0005-0000-0000-0000830D0000}"/>
    <cellStyle name="Bold/Border 9 3 2" xfId="3467" xr:uid="{00000000-0005-0000-0000-0000840D0000}"/>
    <cellStyle name="Bold/Border 9 3 3" xfId="3468" xr:uid="{00000000-0005-0000-0000-0000850D0000}"/>
    <cellStyle name="Bold/Border 9 4" xfId="3469" xr:uid="{00000000-0005-0000-0000-0000860D0000}"/>
    <cellStyle name="Bold/Border 9 4 2" xfId="3470" xr:uid="{00000000-0005-0000-0000-0000870D0000}"/>
    <cellStyle name="Bold/Border 9 5" xfId="3471" xr:uid="{00000000-0005-0000-0000-0000880D0000}"/>
    <cellStyle name="Bold/Border 9 6" xfId="3472" xr:uid="{00000000-0005-0000-0000-0000890D0000}"/>
    <cellStyle name="Bottom" xfId="3473" xr:uid="{00000000-0005-0000-0000-00008A0D0000}"/>
    <cellStyle name="Bottom 10" xfId="3474" xr:uid="{00000000-0005-0000-0000-00008B0D0000}"/>
    <cellStyle name="Bottom 10 2" xfId="3475" xr:uid="{00000000-0005-0000-0000-00008C0D0000}"/>
    <cellStyle name="Bottom 10 2 2" xfId="3476" xr:uid="{00000000-0005-0000-0000-00008D0D0000}"/>
    <cellStyle name="Bottom 10 2 3" xfId="3477" xr:uid="{00000000-0005-0000-0000-00008E0D0000}"/>
    <cellStyle name="Bottom 10 3" xfId="3478" xr:uid="{00000000-0005-0000-0000-00008F0D0000}"/>
    <cellStyle name="Bottom 10 3 2" xfId="3479" xr:uid="{00000000-0005-0000-0000-0000900D0000}"/>
    <cellStyle name="Bottom 10 4" xfId="3480" xr:uid="{00000000-0005-0000-0000-0000910D0000}"/>
    <cellStyle name="Bottom 10 5" xfId="3481" xr:uid="{00000000-0005-0000-0000-0000920D0000}"/>
    <cellStyle name="Bottom 11" xfId="3482" xr:uid="{00000000-0005-0000-0000-0000930D0000}"/>
    <cellStyle name="Bottom 11 2" xfId="3483" xr:uid="{00000000-0005-0000-0000-0000940D0000}"/>
    <cellStyle name="Bottom 11 3" xfId="3484" xr:uid="{00000000-0005-0000-0000-0000950D0000}"/>
    <cellStyle name="Bottom 12" xfId="3485" xr:uid="{00000000-0005-0000-0000-0000960D0000}"/>
    <cellStyle name="Bottom 12 2" xfId="3486" xr:uid="{00000000-0005-0000-0000-0000970D0000}"/>
    <cellStyle name="Bottom 13" xfId="3487" xr:uid="{00000000-0005-0000-0000-0000980D0000}"/>
    <cellStyle name="Bottom 14" xfId="3488" xr:uid="{00000000-0005-0000-0000-0000990D0000}"/>
    <cellStyle name="Bottom 2" xfId="3489" xr:uid="{00000000-0005-0000-0000-00009A0D0000}"/>
    <cellStyle name="Bottom 2 10" xfId="3490" xr:uid="{00000000-0005-0000-0000-00009B0D0000}"/>
    <cellStyle name="Bottom 2 10 2" xfId="3491" xr:uid="{00000000-0005-0000-0000-00009C0D0000}"/>
    <cellStyle name="Bottom 2 10 3" xfId="3492" xr:uid="{00000000-0005-0000-0000-00009D0D0000}"/>
    <cellStyle name="Bottom 2 11" xfId="3493" xr:uid="{00000000-0005-0000-0000-00009E0D0000}"/>
    <cellStyle name="Bottom 2 11 2" xfId="3494" xr:uid="{00000000-0005-0000-0000-00009F0D0000}"/>
    <cellStyle name="Bottom 2 12" xfId="3495" xr:uid="{00000000-0005-0000-0000-0000A00D0000}"/>
    <cellStyle name="Bottom 2 13" xfId="3496" xr:uid="{00000000-0005-0000-0000-0000A10D0000}"/>
    <cellStyle name="Bottom 2 2" xfId="3497" xr:uid="{00000000-0005-0000-0000-0000A20D0000}"/>
    <cellStyle name="Bottom 2 2 10" xfId="3498" xr:uid="{00000000-0005-0000-0000-0000A30D0000}"/>
    <cellStyle name="Bottom 2 2 11" xfId="3499" xr:uid="{00000000-0005-0000-0000-0000A40D0000}"/>
    <cellStyle name="Bottom 2 2 2" xfId="3500" xr:uid="{00000000-0005-0000-0000-0000A50D0000}"/>
    <cellStyle name="Bottom 2 2 2 2" xfId="3501" xr:uid="{00000000-0005-0000-0000-0000A60D0000}"/>
    <cellStyle name="Bottom 2 2 2 2 2" xfId="3502" xr:uid="{00000000-0005-0000-0000-0000A70D0000}"/>
    <cellStyle name="Bottom 2 2 2 2 2 2" xfId="3503" xr:uid="{00000000-0005-0000-0000-0000A80D0000}"/>
    <cellStyle name="Bottom 2 2 2 2 2 2 2" xfId="3504" xr:uid="{00000000-0005-0000-0000-0000A90D0000}"/>
    <cellStyle name="Bottom 2 2 2 2 2 2 2 2" xfId="3505" xr:uid="{00000000-0005-0000-0000-0000AA0D0000}"/>
    <cellStyle name="Bottom 2 2 2 2 2 2 2 3" xfId="3506" xr:uid="{00000000-0005-0000-0000-0000AB0D0000}"/>
    <cellStyle name="Bottom 2 2 2 2 2 2 3" xfId="3507" xr:uid="{00000000-0005-0000-0000-0000AC0D0000}"/>
    <cellStyle name="Bottom 2 2 2 2 2 2 3 2" xfId="3508" xr:uid="{00000000-0005-0000-0000-0000AD0D0000}"/>
    <cellStyle name="Bottom 2 2 2 2 2 2 4" xfId="3509" xr:uid="{00000000-0005-0000-0000-0000AE0D0000}"/>
    <cellStyle name="Bottom 2 2 2 2 2 2 5" xfId="3510" xr:uid="{00000000-0005-0000-0000-0000AF0D0000}"/>
    <cellStyle name="Bottom 2 2 2 2 2 3" xfId="3511" xr:uid="{00000000-0005-0000-0000-0000B00D0000}"/>
    <cellStyle name="Bottom 2 2 2 2 2 3 2" xfId="3512" xr:uid="{00000000-0005-0000-0000-0000B10D0000}"/>
    <cellStyle name="Bottom 2 2 2 2 2 3 3" xfId="3513" xr:uid="{00000000-0005-0000-0000-0000B20D0000}"/>
    <cellStyle name="Bottom 2 2 2 2 2 4" xfId="3514" xr:uid="{00000000-0005-0000-0000-0000B30D0000}"/>
    <cellStyle name="Bottom 2 2 2 2 2 4 2" xfId="3515" xr:uid="{00000000-0005-0000-0000-0000B40D0000}"/>
    <cellStyle name="Bottom 2 2 2 2 2 5" xfId="3516" xr:uid="{00000000-0005-0000-0000-0000B50D0000}"/>
    <cellStyle name="Bottom 2 2 2 2 2 6" xfId="3517" xr:uid="{00000000-0005-0000-0000-0000B60D0000}"/>
    <cellStyle name="Bottom 2 2 2 2 3" xfId="3518" xr:uid="{00000000-0005-0000-0000-0000B70D0000}"/>
    <cellStyle name="Bottom 2 2 2 2 3 2" xfId="3519" xr:uid="{00000000-0005-0000-0000-0000B80D0000}"/>
    <cellStyle name="Bottom 2 2 2 2 3 2 2" xfId="3520" xr:uid="{00000000-0005-0000-0000-0000B90D0000}"/>
    <cellStyle name="Bottom 2 2 2 2 3 2 2 2" xfId="3521" xr:uid="{00000000-0005-0000-0000-0000BA0D0000}"/>
    <cellStyle name="Bottom 2 2 2 2 3 2 2 3" xfId="3522" xr:uid="{00000000-0005-0000-0000-0000BB0D0000}"/>
    <cellStyle name="Bottom 2 2 2 2 3 2 3" xfId="3523" xr:uid="{00000000-0005-0000-0000-0000BC0D0000}"/>
    <cellStyle name="Bottom 2 2 2 2 3 2 3 2" xfId="3524" xr:uid="{00000000-0005-0000-0000-0000BD0D0000}"/>
    <cellStyle name="Bottom 2 2 2 2 3 2 4" xfId="3525" xr:uid="{00000000-0005-0000-0000-0000BE0D0000}"/>
    <cellStyle name="Bottom 2 2 2 2 3 2 5" xfId="3526" xr:uid="{00000000-0005-0000-0000-0000BF0D0000}"/>
    <cellStyle name="Bottom 2 2 2 2 3 3" xfId="3527" xr:uid="{00000000-0005-0000-0000-0000C00D0000}"/>
    <cellStyle name="Bottom 2 2 2 2 3 3 2" xfId="3528" xr:uid="{00000000-0005-0000-0000-0000C10D0000}"/>
    <cellStyle name="Bottom 2 2 2 2 3 3 3" xfId="3529" xr:uid="{00000000-0005-0000-0000-0000C20D0000}"/>
    <cellStyle name="Bottom 2 2 2 2 3 4" xfId="3530" xr:uid="{00000000-0005-0000-0000-0000C30D0000}"/>
    <cellStyle name="Bottom 2 2 2 2 3 4 2" xfId="3531" xr:uid="{00000000-0005-0000-0000-0000C40D0000}"/>
    <cellStyle name="Bottom 2 2 2 2 3 5" xfId="3532" xr:uid="{00000000-0005-0000-0000-0000C50D0000}"/>
    <cellStyle name="Bottom 2 2 2 2 3 6" xfId="3533" xr:uid="{00000000-0005-0000-0000-0000C60D0000}"/>
    <cellStyle name="Bottom 2 2 2 2 4" xfId="3534" xr:uid="{00000000-0005-0000-0000-0000C70D0000}"/>
    <cellStyle name="Bottom 2 2 2 2 4 2" xfId="3535" xr:uid="{00000000-0005-0000-0000-0000C80D0000}"/>
    <cellStyle name="Bottom 2 2 2 3" xfId="3536" xr:uid="{00000000-0005-0000-0000-0000C90D0000}"/>
    <cellStyle name="Bottom 2 2 2 3 2" xfId="3537" xr:uid="{00000000-0005-0000-0000-0000CA0D0000}"/>
    <cellStyle name="Bottom 2 2 2 3 2 2" xfId="3538" xr:uid="{00000000-0005-0000-0000-0000CB0D0000}"/>
    <cellStyle name="Bottom 2 2 2 3 2 2 2" xfId="3539" xr:uid="{00000000-0005-0000-0000-0000CC0D0000}"/>
    <cellStyle name="Bottom 2 2 2 3 2 2 3" xfId="3540" xr:uid="{00000000-0005-0000-0000-0000CD0D0000}"/>
    <cellStyle name="Bottom 2 2 2 3 2 3" xfId="3541" xr:uid="{00000000-0005-0000-0000-0000CE0D0000}"/>
    <cellStyle name="Bottom 2 2 2 3 2 3 2" xfId="3542" xr:uid="{00000000-0005-0000-0000-0000CF0D0000}"/>
    <cellStyle name="Bottom 2 2 2 3 2 4" xfId="3543" xr:uid="{00000000-0005-0000-0000-0000D00D0000}"/>
    <cellStyle name="Bottom 2 2 2 3 2 5" xfId="3544" xr:uid="{00000000-0005-0000-0000-0000D10D0000}"/>
    <cellStyle name="Bottom 2 2 2 3 3" xfId="3545" xr:uid="{00000000-0005-0000-0000-0000D20D0000}"/>
    <cellStyle name="Bottom 2 2 2 3 3 2" xfId="3546" xr:uid="{00000000-0005-0000-0000-0000D30D0000}"/>
    <cellStyle name="Bottom 2 2 2 3 3 3" xfId="3547" xr:uid="{00000000-0005-0000-0000-0000D40D0000}"/>
    <cellStyle name="Bottom 2 2 2 3 4" xfId="3548" xr:uid="{00000000-0005-0000-0000-0000D50D0000}"/>
    <cellStyle name="Bottom 2 2 2 3 4 2" xfId="3549" xr:uid="{00000000-0005-0000-0000-0000D60D0000}"/>
    <cellStyle name="Bottom 2 2 2 3 5" xfId="3550" xr:uid="{00000000-0005-0000-0000-0000D70D0000}"/>
    <cellStyle name="Bottom 2 2 2 3 6" xfId="3551" xr:uid="{00000000-0005-0000-0000-0000D80D0000}"/>
    <cellStyle name="Bottom 2 2 2 4" xfId="3552" xr:uid="{00000000-0005-0000-0000-0000D90D0000}"/>
    <cellStyle name="Bottom 2 2 2 4 2" xfId="3553" xr:uid="{00000000-0005-0000-0000-0000DA0D0000}"/>
    <cellStyle name="Bottom 2 2 2 4 2 2" xfId="3554" xr:uid="{00000000-0005-0000-0000-0000DB0D0000}"/>
    <cellStyle name="Bottom 2 2 2 4 2 3" xfId="3555" xr:uid="{00000000-0005-0000-0000-0000DC0D0000}"/>
    <cellStyle name="Bottom 2 2 2 4 3" xfId="3556" xr:uid="{00000000-0005-0000-0000-0000DD0D0000}"/>
    <cellStyle name="Bottom 2 2 2 4 3 2" xfId="3557" xr:uid="{00000000-0005-0000-0000-0000DE0D0000}"/>
    <cellStyle name="Bottom 2 2 2 4 4" xfId="3558" xr:uid="{00000000-0005-0000-0000-0000DF0D0000}"/>
    <cellStyle name="Bottom 2 2 2 4 5" xfId="3559" xr:uid="{00000000-0005-0000-0000-0000E00D0000}"/>
    <cellStyle name="Bottom 2 2 2 5" xfId="3560" xr:uid="{00000000-0005-0000-0000-0000E10D0000}"/>
    <cellStyle name="Bottom 2 2 2 5 2" xfId="3561" xr:uid="{00000000-0005-0000-0000-0000E20D0000}"/>
    <cellStyle name="Bottom 2 2 2 5 3" xfId="3562" xr:uid="{00000000-0005-0000-0000-0000E30D0000}"/>
    <cellStyle name="Bottom 2 2 2 6" xfId="3563" xr:uid="{00000000-0005-0000-0000-0000E40D0000}"/>
    <cellStyle name="Bottom 2 2 2 6 2" xfId="3564" xr:uid="{00000000-0005-0000-0000-0000E50D0000}"/>
    <cellStyle name="Bottom 2 2 2 7" xfId="3565" xr:uid="{00000000-0005-0000-0000-0000E60D0000}"/>
    <cellStyle name="Bottom 2 2 2 8" xfId="3566" xr:uid="{00000000-0005-0000-0000-0000E70D0000}"/>
    <cellStyle name="Bottom 2 2 3" xfId="3567" xr:uid="{00000000-0005-0000-0000-0000E80D0000}"/>
    <cellStyle name="Bottom 2 2 3 2" xfId="3568" xr:uid="{00000000-0005-0000-0000-0000E90D0000}"/>
    <cellStyle name="Bottom 2 2 3 2 2" xfId="3569" xr:uid="{00000000-0005-0000-0000-0000EA0D0000}"/>
    <cellStyle name="Bottom 2 2 3 2 2 2" xfId="3570" xr:uid="{00000000-0005-0000-0000-0000EB0D0000}"/>
    <cellStyle name="Bottom 2 2 3 2 2 2 2" xfId="3571" xr:uid="{00000000-0005-0000-0000-0000EC0D0000}"/>
    <cellStyle name="Bottom 2 2 3 2 2 2 2 2" xfId="3572" xr:uid="{00000000-0005-0000-0000-0000ED0D0000}"/>
    <cellStyle name="Bottom 2 2 3 2 2 2 2 3" xfId="3573" xr:uid="{00000000-0005-0000-0000-0000EE0D0000}"/>
    <cellStyle name="Bottom 2 2 3 2 2 2 3" xfId="3574" xr:uid="{00000000-0005-0000-0000-0000EF0D0000}"/>
    <cellStyle name="Bottom 2 2 3 2 2 2 3 2" xfId="3575" xr:uid="{00000000-0005-0000-0000-0000F00D0000}"/>
    <cellStyle name="Bottom 2 2 3 2 2 2 4" xfId="3576" xr:uid="{00000000-0005-0000-0000-0000F10D0000}"/>
    <cellStyle name="Bottom 2 2 3 2 2 2 5" xfId="3577" xr:uid="{00000000-0005-0000-0000-0000F20D0000}"/>
    <cellStyle name="Bottom 2 2 3 2 2 3" xfId="3578" xr:uid="{00000000-0005-0000-0000-0000F30D0000}"/>
    <cellStyle name="Bottom 2 2 3 2 2 3 2" xfId="3579" xr:uid="{00000000-0005-0000-0000-0000F40D0000}"/>
    <cellStyle name="Bottom 2 2 3 2 2 3 3" xfId="3580" xr:uid="{00000000-0005-0000-0000-0000F50D0000}"/>
    <cellStyle name="Bottom 2 2 3 2 2 4" xfId="3581" xr:uid="{00000000-0005-0000-0000-0000F60D0000}"/>
    <cellStyle name="Bottom 2 2 3 2 2 4 2" xfId="3582" xr:uid="{00000000-0005-0000-0000-0000F70D0000}"/>
    <cellStyle name="Bottom 2 2 3 2 2 5" xfId="3583" xr:uid="{00000000-0005-0000-0000-0000F80D0000}"/>
    <cellStyle name="Bottom 2 2 3 2 2 6" xfId="3584" xr:uid="{00000000-0005-0000-0000-0000F90D0000}"/>
    <cellStyle name="Bottom 2 2 3 2 3" xfId="3585" xr:uid="{00000000-0005-0000-0000-0000FA0D0000}"/>
    <cellStyle name="Bottom 2 2 3 2 3 2" xfId="3586" xr:uid="{00000000-0005-0000-0000-0000FB0D0000}"/>
    <cellStyle name="Bottom 2 2 3 2 3 2 2" xfId="3587" xr:uid="{00000000-0005-0000-0000-0000FC0D0000}"/>
    <cellStyle name="Bottom 2 2 3 2 3 2 2 2" xfId="3588" xr:uid="{00000000-0005-0000-0000-0000FD0D0000}"/>
    <cellStyle name="Bottom 2 2 3 2 3 2 2 3" xfId="3589" xr:uid="{00000000-0005-0000-0000-0000FE0D0000}"/>
    <cellStyle name="Bottom 2 2 3 2 3 2 3" xfId="3590" xr:uid="{00000000-0005-0000-0000-0000FF0D0000}"/>
    <cellStyle name="Bottom 2 2 3 2 3 2 3 2" xfId="3591" xr:uid="{00000000-0005-0000-0000-0000000E0000}"/>
    <cellStyle name="Bottom 2 2 3 2 3 2 4" xfId="3592" xr:uid="{00000000-0005-0000-0000-0000010E0000}"/>
    <cellStyle name="Bottom 2 2 3 2 3 2 5" xfId="3593" xr:uid="{00000000-0005-0000-0000-0000020E0000}"/>
    <cellStyle name="Bottom 2 2 3 2 3 3" xfId="3594" xr:uid="{00000000-0005-0000-0000-0000030E0000}"/>
    <cellStyle name="Bottom 2 2 3 2 3 3 2" xfId="3595" xr:uid="{00000000-0005-0000-0000-0000040E0000}"/>
    <cellStyle name="Bottom 2 2 3 2 3 3 3" xfId="3596" xr:uid="{00000000-0005-0000-0000-0000050E0000}"/>
    <cellStyle name="Bottom 2 2 3 2 3 4" xfId="3597" xr:uid="{00000000-0005-0000-0000-0000060E0000}"/>
    <cellStyle name="Bottom 2 2 3 2 3 4 2" xfId="3598" xr:uid="{00000000-0005-0000-0000-0000070E0000}"/>
    <cellStyle name="Bottom 2 2 3 2 3 5" xfId="3599" xr:uid="{00000000-0005-0000-0000-0000080E0000}"/>
    <cellStyle name="Bottom 2 2 3 2 3 6" xfId="3600" xr:uid="{00000000-0005-0000-0000-0000090E0000}"/>
    <cellStyle name="Bottom 2 2 3 2 4" xfId="3601" xr:uid="{00000000-0005-0000-0000-00000A0E0000}"/>
    <cellStyle name="Bottom 2 2 3 2 4 2" xfId="3602" xr:uid="{00000000-0005-0000-0000-00000B0E0000}"/>
    <cellStyle name="Bottom 2 2 3 3" xfId="3603" xr:uid="{00000000-0005-0000-0000-00000C0E0000}"/>
    <cellStyle name="Bottom 2 2 3 3 2" xfId="3604" xr:uid="{00000000-0005-0000-0000-00000D0E0000}"/>
    <cellStyle name="Bottom 2 2 3 3 2 2" xfId="3605" xr:uid="{00000000-0005-0000-0000-00000E0E0000}"/>
    <cellStyle name="Bottom 2 2 3 3 2 2 2" xfId="3606" xr:uid="{00000000-0005-0000-0000-00000F0E0000}"/>
    <cellStyle name="Bottom 2 2 3 3 2 2 3" xfId="3607" xr:uid="{00000000-0005-0000-0000-0000100E0000}"/>
    <cellStyle name="Bottom 2 2 3 3 2 3" xfId="3608" xr:uid="{00000000-0005-0000-0000-0000110E0000}"/>
    <cellStyle name="Bottom 2 2 3 3 2 3 2" xfId="3609" xr:uid="{00000000-0005-0000-0000-0000120E0000}"/>
    <cellStyle name="Bottom 2 2 3 3 2 4" xfId="3610" xr:uid="{00000000-0005-0000-0000-0000130E0000}"/>
    <cellStyle name="Bottom 2 2 3 3 2 5" xfId="3611" xr:uid="{00000000-0005-0000-0000-0000140E0000}"/>
    <cellStyle name="Bottom 2 2 3 3 3" xfId="3612" xr:uid="{00000000-0005-0000-0000-0000150E0000}"/>
    <cellStyle name="Bottom 2 2 3 3 3 2" xfId="3613" xr:uid="{00000000-0005-0000-0000-0000160E0000}"/>
    <cellStyle name="Bottom 2 2 3 3 3 3" xfId="3614" xr:uid="{00000000-0005-0000-0000-0000170E0000}"/>
    <cellStyle name="Bottom 2 2 3 3 4" xfId="3615" xr:uid="{00000000-0005-0000-0000-0000180E0000}"/>
    <cellStyle name="Bottom 2 2 3 3 4 2" xfId="3616" xr:uid="{00000000-0005-0000-0000-0000190E0000}"/>
    <cellStyle name="Bottom 2 2 3 3 5" xfId="3617" xr:uid="{00000000-0005-0000-0000-00001A0E0000}"/>
    <cellStyle name="Bottom 2 2 3 3 6" xfId="3618" xr:uid="{00000000-0005-0000-0000-00001B0E0000}"/>
    <cellStyle name="Bottom 2 2 3 4" xfId="3619" xr:uid="{00000000-0005-0000-0000-00001C0E0000}"/>
    <cellStyle name="Bottom 2 2 3 4 2" xfId="3620" xr:uid="{00000000-0005-0000-0000-00001D0E0000}"/>
    <cellStyle name="Bottom 2 2 3 4 2 2" xfId="3621" xr:uid="{00000000-0005-0000-0000-00001E0E0000}"/>
    <cellStyle name="Bottom 2 2 3 4 2 3" xfId="3622" xr:uid="{00000000-0005-0000-0000-00001F0E0000}"/>
    <cellStyle name="Bottom 2 2 3 4 3" xfId="3623" xr:uid="{00000000-0005-0000-0000-0000200E0000}"/>
    <cellStyle name="Bottom 2 2 3 4 3 2" xfId="3624" xr:uid="{00000000-0005-0000-0000-0000210E0000}"/>
    <cellStyle name="Bottom 2 2 3 4 4" xfId="3625" xr:uid="{00000000-0005-0000-0000-0000220E0000}"/>
    <cellStyle name="Bottom 2 2 3 4 5" xfId="3626" xr:uid="{00000000-0005-0000-0000-0000230E0000}"/>
    <cellStyle name="Bottom 2 2 3 5" xfId="3627" xr:uid="{00000000-0005-0000-0000-0000240E0000}"/>
    <cellStyle name="Bottom 2 2 3 5 2" xfId="3628" xr:uid="{00000000-0005-0000-0000-0000250E0000}"/>
    <cellStyle name="Bottom 2 2 3 5 3" xfId="3629" xr:uid="{00000000-0005-0000-0000-0000260E0000}"/>
    <cellStyle name="Bottom 2 2 3 6" xfId="3630" xr:uid="{00000000-0005-0000-0000-0000270E0000}"/>
    <cellStyle name="Bottom 2 2 3 6 2" xfId="3631" xr:uid="{00000000-0005-0000-0000-0000280E0000}"/>
    <cellStyle name="Bottom 2 2 3 7" xfId="3632" xr:uid="{00000000-0005-0000-0000-0000290E0000}"/>
    <cellStyle name="Bottom 2 2 3 8" xfId="3633" xr:uid="{00000000-0005-0000-0000-00002A0E0000}"/>
    <cellStyle name="Bottom 2 2 4" xfId="3634" xr:uid="{00000000-0005-0000-0000-00002B0E0000}"/>
    <cellStyle name="Bottom 2 2 4 2" xfId="3635" xr:uid="{00000000-0005-0000-0000-00002C0E0000}"/>
    <cellStyle name="Bottom 2 2 4 2 2" xfId="3636" xr:uid="{00000000-0005-0000-0000-00002D0E0000}"/>
    <cellStyle name="Bottom 2 2 4 2 2 2" xfId="3637" xr:uid="{00000000-0005-0000-0000-00002E0E0000}"/>
    <cellStyle name="Bottom 2 2 4 2 2 2 2" xfId="3638" xr:uid="{00000000-0005-0000-0000-00002F0E0000}"/>
    <cellStyle name="Bottom 2 2 4 2 2 2 2 2" xfId="3639" xr:uid="{00000000-0005-0000-0000-0000300E0000}"/>
    <cellStyle name="Bottom 2 2 4 2 2 2 2 3" xfId="3640" xr:uid="{00000000-0005-0000-0000-0000310E0000}"/>
    <cellStyle name="Bottom 2 2 4 2 2 2 3" xfId="3641" xr:uid="{00000000-0005-0000-0000-0000320E0000}"/>
    <cellStyle name="Bottom 2 2 4 2 2 2 3 2" xfId="3642" xr:uid="{00000000-0005-0000-0000-0000330E0000}"/>
    <cellStyle name="Bottom 2 2 4 2 2 2 4" xfId="3643" xr:uid="{00000000-0005-0000-0000-0000340E0000}"/>
    <cellStyle name="Bottom 2 2 4 2 2 2 5" xfId="3644" xr:uid="{00000000-0005-0000-0000-0000350E0000}"/>
    <cellStyle name="Bottom 2 2 4 2 2 3" xfId="3645" xr:uid="{00000000-0005-0000-0000-0000360E0000}"/>
    <cellStyle name="Bottom 2 2 4 2 2 3 2" xfId="3646" xr:uid="{00000000-0005-0000-0000-0000370E0000}"/>
    <cellStyle name="Bottom 2 2 4 2 2 3 3" xfId="3647" xr:uid="{00000000-0005-0000-0000-0000380E0000}"/>
    <cellStyle name="Bottom 2 2 4 2 2 4" xfId="3648" xr:uid="{00000000-0005-0000-0000-0000390E0000}"/>
    <cellStyle name="Bottom 2 2 4 2 2 4 2" xfId="3649" xr:uid="{00000000-0005-0000-0000-00003A0E0000}"/>
    <cellStyle name="Bottom 2 2 4 2 2 5" xfId="3650" xr:uid="{00000000-0005-0000-0000-00003B0E0000}"/>
    <cellStyle name="Bottom 2 2 4 2 2 6" xfId="3651" xr:uid="{00000000-0005-0000-0000-00003C0E0000}"/>
    <cellStyle name="Bottom 2 2 4 2 3" xfId="3652" xr:uid="{00000000-0005-0000-0000-00003D0E0000}"/>
    <cellStyle name="Bottom 2 2 4 2 3 2" xfId="3653" xr:uid="{00000000-0005-0000-0000-00003E0E0000}"/>
    <cellStyle name="Bottom 2 2 4 2 3 2 2" xfId="3654" xr:uid="{00000000-0005-0000-0000-00003F0E0000}"/>
    <cellStyle name="Bottom 2 2 4 2 3 2 2 2" xfId="3655" xr:uid="{00000000-0005-0000-0000-0000400E0000}"/>
    <cellStyle name="Bottom 2 2 4 2 3 2 2 3" xfId="3656" xr:uid="{00000000-0005-0000-0000-0000410E0000}"/>
    <cellStyle name="Bottom 2 2 4 2 3 2 3" xfId="3657" xr:uid="{00000000-0005-0000-0000-0000420E0000}"/>
    <cellStyle name="Bottom 2 2 4 2 3 2 3 2" xfId="3658" xr:uid="{00000000-0005-0000-0000-0000430E0000}"/>
    <cellStyle name="Bottom 2 2 4 2 3 2 4" xfId="3659" xr:uid="{00000000-0005-0000-0000-0000440E0000}"/>
    <cellStyle name="Bottom 2 2 4 2 3 2 5" xfId="3660" xr:uid="{00000000-0005-0000-0000-0000450E0000}"/>
    <cellStyle name="Bottom 2 2 4 2 3 3" xfId="3661" xr:uid="{00000000-0005-0000-0000-0000460E0000}"/>
    <cellStyle name="Bottom 2 2 4 2 3 3 2" xfId="3662" xr:uid="{00000000-0005-0000-0000-0000470E0000}"/>
    <cellStyle name="Bottom 2 2 4 2 3 3 3" xfId="3663" xr:uid="{00000000-0005-0000-0000-0000480E0000}"/>
    <cellStyle name="Bottom 2 2 4 2 3 4" xfId="3664" xr:uid="{00000000-0005-0000-0000-0000490E0000}"/>
    <cellStyle name="Bottom 2 2 4 2 3 4 2" xfId="3665" xr:uid="{00000000-0005-0000-0000-00004A0E0000}"/>
    <cellStyle name="Bottom 2 2 4 2 3 5" xfId="3666" xr:uid="{00000000-0005-0000-0000-00004B0E0000}"/>
    <cellStyle name="Bottom 2 2 4 2 3 6" xfId="3667" xr:uid="{00000000-0005-0000-0000-00004C0E0000}"/>
    <cellStyle name="Bottom 2 2 4 2 4" xfId="3668" xr:uid="{00000000-0005-0000-0000-00004D0E0000}"/>
    <cellStyle name="Bottom 2 2 4 2 4 2" xfId="3669" xr:uid="{00000000-0005-0000-0000-00004E0E0000}"/>
    <cellStyle name="Bottom 2 2 4 3" xfId="3670" xr:uid="{00000000-0005-0000-0000-00004F0E0000}"/>
    <cellStyle name="Bottom 2 2 4 3 2" xfId="3671" xr:uid="{00000000-0005-0000-0000-0000500E0000}"/>
    <cellStyle name="Bottom 2 2 4 3 2 2" xfId="3672" xr:uid="{00000000-0005-0000-0000-0000510E0000}"/>
    <cellStyle name="Bottom 2 2 4 3 2 2 2" xfId="3673" xr:uid="{00000000-0005-0000-0000-0000520E0000}"/>
    <cellStyle name="Bottom 2 2 4 3 2 2 3" xfId="3674" xr:uid="{00000000-0005-0000-0000-0000530E0000}"/>
    <cellStyle name="Bottom 2 2 4 3 2 3" xfId="3675" xr:uid="{00000000-0005-0000-0000-0000540E0000}"/>
    <cellStyle name="Bottom 2 2 4 3 2 3 2" xfId="3676" xr:uid="{00000000-0005-0000-0000-0000550E0000}"/>
    <cellStyle name="Bottom 2 2 4 3 2 4" xfId="3677" xr:uid="{00000000-0005-0000-0000-0000560E0000}"/>
    <cellStyle name="Bottom 2 2 4 3 2 5" xfId="3678" xr:uid="{00000000-0005-0000-0000-0000570E0000}"/>
    <cellStyle name="Bottom 2 2 4 3 3" xfId="3679" xr:uid="{00000000-0005-0000-0000-0000580E0000}"/>
    <cellStyle name="Bottom 2 2 4 3 3 2" xfId="3680" xr:uid="{00000000-0005-0000-0000-0000590E0000}"/>
    <cellStyle name="Bottom 2 2 4 3 3 3" xfId="3681" xr:uid="{00000000-0005-0000-0000-00005A0E0000}"/>
    <cellStyle name="Bottom 2 2 4 3 4" xfId="3682" xr:uid="{00000000-0005-0000-0000-00005B0E0000}"/>
    <cellStyle name="Bottom 2 2 4 3 4 2" xfId="3683" xr:uid="{00000000-0005-0000-0000-00005C0E0000}"/>
    <cellStyle name="Bottom 2 2 4 3 5" xfId="3684" xr:uid="{00000000-0005-0000-0000-00005D0E0000}"/>
    <cellStyle name="Bottom 2 2 4 3 6" xfId="3685" xr:uid="{00000000-0005-0000-0000-00005E0E0000}"/>
    <cellStyle name="Bottom 2 2 4 4" xfId="3686" xr:uid="{00000000-0005-0000-0000-00005F0E0000}"/>
    <cellStyle name="Bottom 2 2 4 4 2" xfId="3687" xr:uid="{00000000-0005-0000-0000-0000600E0000}"/>
    <cellStyle name="Bottom 2 2 4 4 2 2" xfId="3688" xr:uid="{00000000-0005-0000-0000-0000610E0000}"/>
    <cellStyle name="Bottom 2 2 4 4 2 3" xfId="3689" xr:uid="{00000000-0005-0000-0000-0000620E0000}"/>
    <cellStyle name="Bottom 2 2 4 4 3" xfId="3690" xr:uid="{00000000-0005-0000-0000-0000630E0000}"/>
    <cellStyle name="Bottom 2 2 4 4 3 2" xfId="3691" xr:uid="{00000000-0005-0000-0000-0000640E0000}"/>
    <cellStyle name="Bottom 2 2 4 4 4" xfId="3692" xr:uid="{00000000-0005-0000-0000-0000650E0000}"/>
    <cellStyle name="Bottom 2 2 4 4 5" xfId="3693" xr:uid="{00000000-0005-0000-0000-0000660E0000}"/>
    <cellStyle name="Bottom 2 2 4 5" xfId="3694" xr:uid="{00000000-0005-0000-0000-0000670E0000}"/>
    <cellStyle name="Bottom 2 2 4 5 2" xfId="3695" xr:uid="{00000000-0005-0000-0000-0000680E0000}"/>
    <cellStyle name="Bottom 2 2 4 5 3" xfId="3696" xr:uid="{00000000-0005-0000-0000-0000690E0000}"/>
    <cellStyle name="Bottom 2 2 4 6" xfId="3697" xr:uid="{00000000-0005-0000-0000-00006A0E0000}"/>
    <cellStyle name="Bottom 2 2 4 6 2" xfId="3698" xr:uid="{00000000-0005-0000-0000-00006B0E0000}"/>
    <cellStyle name="Bottom 2 2 4 7" xfId="3699" xr:uid="{00000000-0005-0000-0000-00006C0E0000}"/>
    <cellStyle name="Bottom 2 2 4 8" xfId="3700" xr:uid="{00000000-0005-0000-0000-00006D0E0000}"/>
    <cellStyle name="Bottom 2 2 5" xfId="3701" xr:uid="{00000000-0005-0000-0000-00006E0E0000}"/>
    <cellStyle name="Bottom 2 2 5 2" xfId="3702" xr:uid="{00000000-0005-0000-0000-00006F0E0000}"/>
    <cellStyle name="Bottom 2 2 5 2 2" xfId="3703" xr:uid="{00000000-0005-0000-0000-0000700E0000}"/>
    <cellStyle name="Bottom 2 2 5 2 2 2" xfId="3704" xr:uid="{00000000-0005-0000-0000-0000710E0000}"/>
    <cellStyle name="Bottom 2 2 5 2 2 2 2" xfId="3705" xr:uid="{00000000-0005-0000-0000-0000720E0000}"/>
    <cellStyle name="Bottom 2 2 5 2 2 2 3" xfId="3706" xr:uid="{00000000-0005-0000-0000-0000730E0000}"/>
    <cellStyle name="Bottom 2 2 5 2 2 3" xfId="3707" xr:uid="{00000000-0005-0000-0000-0000740E0000}"/>
    <cellStyle name="Bottom 2 2 5 2 2 3 2" xfId="3708" xr:uid="{00000000-0005-0000-0000-0000750E0000}"/>
    <cellStyle name="Bottom 2 2 5 2 2 4" xfId="3709" xr:uid="{00000000-0005-0000-0000-0000760E0000}"/>
    <cellStyle name="Bottom 2 2 5 2 2 5" xfId="3710" xr:uid="{00000000-0005-0000-0000-0000770E0000}"/>
    <cellStyle name="Bottom 2 2 5 2 3" xfId="3711" xr:uid="{00000000-0005-0000-0000-0000780E0000}"/>
    <cellStyle name="Bottom 2 2 5 2 3 2" xfId="3712" xr:uid="{00000000-0005-0000-0000-0000790E0000}"/>
    <cellStyle name="Bottom 2 2 5 2 3 3" xfId="3713" xr:uid="{00000000-0005-0000-0000-00007A0E0000}"/>
    <cellStyle name="Bottom 2 2 5 2 4" xfId="3714" xr:uid="{00000000-0005-0000-0000-00007B0E0000}"/>
    <cellStyle name="Bottom 2 2 5 2 4 2" xfId="3715" xr:uid="{00000000-0005-0000-0000-00007C0E0000}"/>
    <cellStyle name="Bottom 2 2 5 2 5" xfId="3716" xr:uid="{00000000-0005-0000-0000-00007D0E0000}"/>
    <cellStyle name="Bottom 2 2 5 2 6" xfId="3717" xr:uid="{00000000-0005-0000-0000-00007E0E0000}"/>
    <cellStyle name="Bottom 2 2 5 3" xfId="3718" xr:uid="{00000000-0005-0000-0000-00007F0E0000}"/>
    <cellStyle name="Bottom 2 2 5 3 2" xfId="3719" xr:uid="{00000000-0005-0000-0000-0000800E0000}"/>
    <cellStyle name="Bottom 2 2 5 3 2 2" xfId="3720" xr:uid="{00000000-0005-0000-0000-0000810E0000}"/>
    <cellStyle name="Bottom 2 2 5 3 2 2 2" xfId="3721" xr:uid="{00000000-0005-0000-0000-0000820E0000}"/>
    <cellStyle name="Bottom 2 2 5 3 2 2 3" xfId="3722" xr:uid="{00000000-0005-0000-0000-0000830E0000}"/>
    <cellStyle name="Bottom 2 2 5 3 2 3" xfId="3723" xr:uid="{00000000-0005-0000-0000-0000840E0000}"/>
    <cellStyle name="Bottom 2 2 5 3 2 3 2" xfId="3724" xr:uid="{00000000-0005-0000-0000-0000850E0000}"/>
    <cellStyle name="Bottom 2 2 5 3 2 4" xfId="3725" xr:uid="{00000000-0005-0000-0000-0000860E0000}"/>
    <cellStyle name="Bottom 2 2 5 3 2 5" xfId="3726" xr:uid="{00000000-0005-0000-0000-0000870E0000}"/>
    <cellStyle name="Bottom 2 2 5 3 3" xfId="3727" xr:uid="{00000000-0005-0000-0000-0000880E0000}"/>
    <cellStyle name="Bottom 2 2 5 3 3 2" xfId="3728" xr:uid="{00000000-0005-0000-0000-0000890E0000}"/>
    <cellStyle name="Bottom 2 2 5 3 3 3" xfId="3729" xr:uid="{00000000-0005-0000-0000-00008A0E0000}"/>
    <cellStyle name="Bottom 2 2 5 3 4" xfId="3730" xr:uid="{00000000-0005-0000-0000-00008B0E0000}"/>
    <cellStyle name="Bottom 2 2 5 3 4 2" xfId="3731" xr:uid="{00000000-0005-0000-0000-00008C0E0000}"/>
    <cellStyle name="Bottom 2 2 5 3 5" xfId="3732" xr:uid="{00000000-0005-0000-0000-00008D0E0000}"/>
    <cellStyle name="Bottom 2 2 5 3 6" xfId="3733" xr:uid="{00000000-0005-0000-0000-00008E0E0000}"/>
    <cellStyle name="Bottom 2 2 5 4" xfId="3734" xr:uid="{00000000-0005-0000-0000-00008F0E0000}"/>
    <cellStyle name="Bottom 2 2 5 4 2" xfId="3735" xr:uid="{00000000-0005-0000-0000-0000900E0000}"/>
    <cellStyle name="Bottom 2 2 6" xfId="3736" xr:uid="{00000000-0005-0000-0000-0000910E0000}"/>
    <cellStyle name="Bottom 2 2 6 2" xfId="3737" xr:uid="{00000000-0005-0000-0000-0000920E0000}"/>
    <cellStyle name="Bottom 2 2 6 2 2" xfId="3738" xr:uid="{00000000-0005-0000-0000-0000930E0000}"/>
    <cellStyle name="Bottom 2 2 6 2 2 2" xfId="3739" xr:uid="{00000000-0005-0000-0000-0000940E0000}"/>
    <cellStyle name="Bottom 2 2 6 2 2 3" xfId="3740" xr:uid="{00000000-0005-0000-0000-0000950E0000}"/>
    <cellStyle name="Bottom 2 2 6 2 3" xfId="3741" xr:uid="{00000000-0005-0000-0000-0000960E0000}"/>
    <cellStyle name="Bottom 2 2 6 2 3 2" xfId="3742" xr:uid="{00000000-0005-0000-0000-0000970E0000}"/>
    <cellStyle name="Bottom 2 2 6 2 4" xfId="3743" xr:uid="{00000000-0005-0000-0000-0000980E0000}"/>
    <cellStyle name="Bottom 2 2 6 2 5" xfId="3744" xr:uid="{00000000-0005-0000-0000-0000990E0000}"/>
    <cellStyle name="Bottom 2 2 6 3" xfId="3745" xr:uid="{00000000-0005-0000-0000-00009A0E0000}"/>
    <cellStyle name="Bottom 2 2 6 3 2" xfId="3746" xr:uid="{00000000-0005-0000-0000-00009B0E0000}"/>
    <cellStyle name="Bottom 2 2 6 3 3" xfId="3747" xr:uid="{00000000-0005-0000-0000-00009C0E0000}"/>
    <cellStyle name="Bottom 2 2 6 4" xfId="3748" xr:uid="{00000000-0005-0000-0000-00009D0E0000}"/>
    <cellStyle name="Bottom 2 2 6 4 2" xfId="3749" xr:uid="{00000000-0005-0000-0000-00009E0E0000}"/>
    <cellStyle name="Bottom 2 2 6 5" xfId="3750" xr:uid="{00000000-0005-0000-0000-00009F0E0000}"/>
    <cellStyle name="Bottom 2 2 6 6" xfId="3751" xr:uid="{00000000-0005-0000-0000-0000A00E0000}"/>
    <cellStyle name="Bottom 2 2 7" xfId="3752" xr:uid="{00000000-0005-0000-0000-0000A10E0000}"/>
    <cellStyle name="Bottom 2 2 7 2" xfId="3753" xr:uid="{00000000-0005-0000-0000-0000A20E0000}"/>
    <cellStyle name="Bottom 2 2 7 2 2" xfId="3754" xr:uid="{00000000-0005-0000-0000-0000A30E0000}"/>
    <cellStyle name="Bottom 2 2 7 2 3" xfId="3755" xr:uid="{00000000-0005-0000-0000-0000A40E0000}"/>
    <cellStyle name="Bottom 2 2 7 3" xfId="3756" xr:uid="{00000000-0005-0000-0000-0000A50E0000}"/>
    <cellStyle name="Bottom 2 2 7 3 2" xfId="3757" xr:uid="{00000000-0005-0000-0000-0000A60E0000}"/>
    <cellStyle name="Bottom 2 2 7 4" xfId="3758" xr:uid="{00000000-0005-0000-0000-0000A70E0000}"/>
    <cellStyle name="Bottom 2 2 7 5" xfId="3759" xr:uid="{00000000-0005-0000-0000-0000A80E0000}"/>
    <cellStyle name="Bottom 2 2 8" xfId="3760" xr:uid="{00000000-0005-0000-0000-0000A90E0000}"/>
    <cellStyle name="Bottom 2 2 8 2" xfId="3761" xr:uid="{00000000-0005-0000-0000-0000AA0E0000}"/>
    <cellStyle name="Bottom 2 2 8 3" xfId="3762" xr:uid="{00000000-0005-0000-0000-0000AB0E0000}"/>
    <cellStyle name="Bottom 2 2 9" xfId="3763" xr:uid="{00000000-0005-0000-0000-0000AC0E0000}"/>
    <cellStyle name="Bottom 2 2 9 2" xfId="3764" xr:uid="{00000000-0005-0000-0000-0000AD0E0000}"/>
    <cellStyle name="Bottom 2 3" xfId="3765" xr:uid="{00000000-0005-0000-0000-0000AE0E0000}"/>
    <cellStyle name="Bottom 2 3 10" xfId="3766" xr:uid="{00000000-0005-0000-0000-0000AF0E0000}"/>
    <cellStyle name="Bottom 2 3 11" xfId="3767" xr:uid="{00000000-0005-0000-0000-0000B00E0000}"/>
    <cellStyle name="Bottom 2 3 2" xfId="3768" xr:uid="{00000000-0005-0000-0000-0000B10E0000}"/>
    <cellStyle name="Bottom 2 3 2 2" xfId="3769" xr:uid="{00000000-0005-0000-0000-0000B20E0000}"/>
    <cellStyle name="Bottom 2 3 2 2 2" xfId="3770" xr:uid="{00000000-0005-0000-0000-0000B30E0000}"/>
    <cellStyle name="Bottom 2 3 2 2 2 2" xfId="3771" xr:uid="{00000000-0005-0000-0000-0000B40E0000}"/>
    <cellStyle name="Bottom 2 3 2 2 2 2 2" xfId="3772" xr:uid="{00000000-0005-0000-0000-0000B50E0000}"/>
    <cellStyle name="Bottom 2 3 2 2 2 2 2 2" xfId="3773" xr:uid="{00000000-0005-0000-0000-0000B60E0000}"/>
    <cellStyle name="Bottom 2 3 2 2 2 2 2 3" xfId="3774" xr:uid="{00000000-0005-0000-0000-0000B70E0000}"/>
    <cellStyle name="Bottom 2 3 2 2 2 2 3" xfId="3775" xr:uid="{00000000-0005-0000-0000-0000B80E0000}"/>
    <cellStyle name="Bottom 2 3 2 2 2 2 3 2" xfId="3776" xr:uid="{00000000-0005-0000-0000-0000B90E0000}"/>
    <cellStyle name="Bottom 2 3 2 2 2 2 4" xfId="3777" xr:uid="{00000000-0005-0000-0000-0000BA0E0000}"/>
    <cellStyle name="Bottom 2 3 2 2 2 2 5" xfId="3778" xr:uid="{00000000-0005-0000-0000-0000BB0E0000}"/>
    <cellStyle name="Bottom 2 3 2 2 2 3" xfId="3779" xr:uid="{00000000-0005-0000-0000-0000BC0E0000}"/>
    <cellStyle name="Bottom 2 3 2 2 2 3 2" xfId="3780" xr:uid="{00000000-0005-0000-0000-0000BD0E0000}"/>
    <cellStyle name="Bottom 2 3 2 2 2 3 3" xfId="3781" xr:uid="{00000000-0005-0000-0000-0000BE0E0000}"/>
    <cellStyle name="Bottom 2 3 2 2 2 4" xfId="3782" xr:uid="{00000000-0005-0000-0000-0000BF0E0000}"/>
    <cellStyle name="Bottom 2 3 2 2 2 4 2" xfId="3783" xr:uid="{00000000-0005-0000-0000-0000C00E0000}"/>
    <cellStyle name="Bottom 2 3 2 2 2 5" xfId="3784" xr:uid="{00000000-0005-0000-0000-0000C10E0000}"/>
    <cellStyle name="Bottom 2 3 2 2 2 6" xfId="3785" xr:uid="{00000000-0005-0000-0000-0000C20E0000}"/>
    <cellStyle name="Bottom 2 3 2 2 3" xfId="3786" xr:uid="{00000000-0005-0000-0000-0000C30E0000}"/>
    <cellStyle name="Bottom 2 3 2 2 3 2" xfId="3787" xr:uid="{00000000-0005-0000-0000-0000C40E0000}"/>
    <cellStyle name="Bottom 2 3 2 2 3 2 2" xfId="3788" xr:uid="{00000000-0005-0000-0000-0000C50E0000}"/>
    <cellStyle name="Bottom 2 3 2 2 3 2 2 2" xfId="3789" xr:uid="{00000000-0005-0000-0000-0000C60E0000}"/>
    <cellStyle name="Bottom 2 3 2 2 3 2 2 3" xfId="3790" xr:uid="{00000000-0005-0000-0000-0000C70E0000}"/>
    <cellStyle name="Bottom 2 3 2 2 3 2 3" xfId="3791" xr:uid="{00000000-0005-0000-0000-0000C80E0000}"/>
    <cellStyle name="Bottom 2 3 2 2 3 2 3 2" xfId="3792" xr:uid="{00000000-0005-0000-0000-0000C90E0000}"/>
    <cellStyle name="Bottom 2 3 2 2 3 2 4" xfId="3793" xr:uid="{00000000-0005-0000-0000-0000CA0E0000}"/>
    <cellStyle name="Bottom 2 3 2 2 3 2 5" xfId="3794" xr:uid="{00000000-0005-0000-0000-0000CB0E0000}"/>
    <cellStyle name="Bottom 2 3 2 2 3 3" xfId="3795" xr:uid="{00000000-0005-0000-0000-0000CC0E0000}"/>
    <cellStyle name="Bottom 2 3 2 2 3 3 2" xfId="3796" xr:uid="{00000000-0005-0000-0000-0000CD0E0000}"/>
    <cellStyle name="Bottom 2 3 2 2 3 3 3" xfId="3797" xr:uid="{00000000-0005-0000-0000-0000CE0E0000}"/>
    <cellStyle name="Bottom 2 3 2 2 3 4" xfId="3798" xr:uid="{00000000-0005-0000-0000-0000CF0E0000}"/>
    <cellStyle name="Bottom 2 3 2 2 3 4 2" xfId="3799" xr:uid="{00000000-0005-0000-0000-0000D00E0000}"/>
    <cellStyle name="Bottom 2 3 2 2 3 5" xfId="3800" xr:uid="{00000000-0005-0000-0000-0000D10E0000}"/>
    <cellStyle name="Bottom 2 3 2 2 3 6" xfId="3801" xr:uid="{00000000-0005-0000-0000-0000D20E0000}"/>
    <cellStyle name="Bottom 2 3 2 2 4" xfId="3802" xr:uid="{00000000-0005-0000-0000-0000D30E0000}"/>
    <cellStyle name="Bottom 2 3 2 2 4 2" xfId="3803" xr:uid="{00000000-0005-0000-0000-0000D40E0000}"/>
    <cellStyle name="Bottom 2 3 2 3" xfId="3804" xr:uid="{00000000-0005-0000-0000-0000D50E0000}"/>
    <cellStyle name="Bottom 2 3 2 3 2" xfId="3805" xr:uid="{00000000-0005-0000-0000-0000D60E0000}"/>
    <cellStyle name="Bottom 2 3 2 3 2 2" xfId="3806" xr:uid="{00000000-0005-0000-0000-0000D70E0000}"/>
    <cellStyle name="Bottom 2 3 2 3 2 2 2" xfId="3807" xr:uid="{00000000-0005-0000-0000-0000D80E0000}"/>
    <cellStyle name="Bottom 2 3 2 3 2 2 3" xfId="3808" xr:uid="{00000000-0005-0000-0000-0000D90E0000}"/>
    <cellStyle name="Bottom 2 3 2 3 2 3" xfId="3809" xr:uid="{00000000-0005-0000-0000-0000DA0E0000}"/>
    <cellStyle name="Bottom 2 3 2 3 2 3 2" xfId="3810" xr:uid="{00000000-0005-0000-0000-0000DB0E0000}"/>
    <cellStyle name="Bottom 2 3 2 3 2 4" xfId="3811" xr:uid="{00000000-0005-0000-0000-0000DC0E0000}"/>
    <cellStyle name="Bottom 2 3 2 3 2 5" xfId="3812" xr:uid="{00000000-0005-0000-0000-0000DD0E0000}"/>
    <cellStyle name="Bottom 2 3 2 3 3" xfId="3813" xr:uid="{00000000-0005-0000-0000-0000DE0E0000}"/>
    <cellStyle name="Bottom 2 3 2 3 3 2" xfId="3814" xr:uid="{00000000-0005-0000-0000-0000DF0E0000}"/>
    <cellStyle name="Bottom 2 3 2 3 3 3" xfId="3815" xr:uid="{00000000-0005-0000-0000-0000E00E0000}"/>
    <cellStyle name="Bottom 2 3 2 3 4" xfId="3816" xr:uid="{00000000-0005-0000-0000-0000E10E0000}"/>
    <cellStyle name="Bottom 2 3 2 3 4 2" xfId="3817" xr:uid="{00000000-0005-0000-0000-0000E20E0000}"/>
    <cellStyle name="Bottom 2 3 2 3 5" xfId="3818" xr:uid="{00000000-0005-0000-0000-0000E30E0000}"/>
    <cellStyle name="Bottom 2 3 2 3 6" xfId="3819" xr:uid="{00000000-0005-0000-0000-0000E40E0000}"/>
    <cellStyle name="Bottom 2 3 2 4" xfId="3820" xr:uid="{00000000-0005-0000-0000-0000E50E0000}"/>
    <cellStyle name="Bottom 2 3 2 4 2" xfId="3821" xr:uid="{00000000-0005-0000-0000-0000E60E0000}"/>
    <cellStyle name="Bottom 2 3 2 4 2 2" xfId="3822" xr:uid="{00000000-0005-0000-0000-0000E70E0000}"/>
    <cellStyle name="Bottom 2 3 2 4 2 3" xfId="3823" xr:uid="{00000000-0005-0000-0000-0000E80E0000}"/>
    <cellStyle name="Bottom 2 3 2 4 3" xfId="3824" xr:uid="{00000000-0005-0000-0000-0000E90E0000}"/>
    <cellStyle name="Bottom 2 3 2 4 3 2" xfId="3825" xr:uid="{00000000-0005-0000-0000-0000EA0E0000}"/>
    <cellStyle name="Bottom 2 3 2 4 4" xfId="3826" xr:uid="{00000000-0005-0000-0000-0000EB0E0000}"/>
    <cellStyle name="Bottom 2 3 2 4 5" xfId="3827" xr:uid="{00000000-0005-0000-0000-0000EC0E0000}"/>
    <cellStyle name="Bottom 2 3 2 5" xfId="3828" xr:uid="{00000000-0005-0000-0000-0000ED0E0000}"/>
    <cellStyle name="Bottom 2 3 2 5 2" xfId="3829" xr:uid="{00000000-0005-0000-0000-0000EE0E0000}"/>
    <cellStyle name="Bottom 2 3 2 5 3" xfId="3830" xr:uid="{00000000-0005-0000-0000-0000EF0E0000}"/>
    <cellStyle name="Bottom 2 3 2 6" xfId="3831" xr:uid="{00000000-0005-0000-0000-0000F00E0000}"/>
    <cellStyle name="Bottom 2 3 2 6 2" xfId="3832" xr:uid="{00000000-0005-0000-0000-0000F10E0000}"/>
    <cellStyle name="Bottom 2 3 2 7" xfId="3833" xr:uid="{00000000-0005-0000-0000-0000F20E0000}"/>
    <cellStyle name="Bottom 2 3 2 8" xfId="3834" xr:uid="{00000000-0005-0000-0000-0000F30E0000}"/>
    <cellStyle name="Bottom 2 3 3" xfId="3835" xr:uid="{00000000-0005-0000-0000-0000F40E0000}"/>
    <cellStyle name="Bottom 2 3 3 2" xfId="3836" xr:uid="{00000000-0005-0000-0000-0000F50E0000}"/>
    <cellStyle name="Bottom 2 3 3 2 2" xfId="3837" xr:uid="{00000000-0005-0000-0000-0000F60E0000}"/>
    <cellStyle name="Bottom 2 3 3 2 2 2" xfId="3838" xr:uid="{00000000-0005-0000-0000-0000F70E0000}"/>
    <cellStyle name="Bottom 2 3 3 2 2 2 2" xfId="3839" xr:uid="{00000000-0005-0000-0000-0000F80E0000}"/>
    <cellStyle name="Bottom 2 3 3 2 2 2 2 2" xfId="3840" xr:uid="{00000000-0005-0000-0000-0000F90E0000}"/>
    <cellStyle name="Bottom 2 3 3 2 2 2 2 3" xfId="3841" xr:uid="{00000000-0005-0000-0000-0000FA0E0000}"/>
    <cellStyle name="Bottom 2 3 3 2 2 2 3" xfId="3842" xr:uid="{00000000-0005-0000-0000-0000FB0E0000}"/>
    <cellStyle name="Bottom 2 3 3 2 2 2 3 2" xfId="3843" xr:uid="{00000000-0005-0000-0000-0000FC0E0000}"/>
    <cellStyle name="Bottom 2 3 3 2 2 2 4" xfId="3844" xr:uid="{00000000-0005-0000-0000-0000FD0E0000}"/>
    <cellStyle name="Bottom 2 3 3 2 2 2 5" xfId="3845" xr:uid="{00000000-0005-0000-0000-0000FE0E0000}"/>
    <cellStyle name="Bottom 2 3 3 2 2 3" xfId="3846" xr:uid="{00000000-0005-0000-0000-0000FF0E0000}"/>
    <cellStyle name="Bottom 2 3 3 2 2 3 2" xfId="3847" xr:uid="{00000000-0005-0000-0000-0000000F0000}"/>
    <cellStyle name="Bottom 2 3 3 2 2 3 3" xfId="3848" xr:uid="{00000000-0005-0000-0000-0000010F0000}"/>
    <cellStyle name="Bottom 2 3 3 2 2 4" xfId="3849" xr:uid="{00000000-0005-0000-0000-0000020F0000}"/>
    <cellStyle name="Bottom 2 3 3 2 2 4 2" xfId="3850" xr:uid="{00000000-0005-0000-0000-0000030F0000}"/>
    <cellStyle name="Bottom 2 3 3 2 2 5" xfId="3851" xr:uid="{00000000-0005-0000-0000-0000040F0000}"/>
    <cellStyle name="Bottom 2 3 3 2 2 6" xfId="3852" xr:uid="{00000000-0005-0000-0000-0000050F0000}"/>
    <cellStyle name="Bottom 2 3 3 2 3" xfId="3853" xr:uid="{00000000-0005-0000-0000-0000060F0000}"/>
    <cellStyle name="Bottom 2 3 3 2 3 2" xfId="3854" xr:uid="{00000000-0005-0000-0000-0000070F0000}"/>
    <cellStyle name="Bottom 2 3 3 2 3 2 2" xfId="3855" xr:uid="{00000000-0005-0000-0000-0000080F0000}"/>
    <cellStyle name="Bottom 2 3 3 2 3 2 2 2" xfId="3856" xr:uid="{00000000-0005-0000-0000-0000090F0000}"/>
    <cellStyle name="Bottom 2 3 3 2 3 2 2 3" xfId="3857" xr:uid="{00000000-0005-0000-0000-00000A0F0000}"/>
    <cellStyle name="Bottom 2 3 3 2 3 2 3" xfId="3858" xr:uid="{00000000-0005-0000-0000-00000B0F0000}"/>
    <cellStyle name="Bottom 2 3 3 2 3 2 3 2" xfId="3859" xr:uid="{00000000-0005-0000-0000-00000C0F0000}"/>
    <cellStyle name="Bottom 2 3 3 2 3 2 4" xfId="3860" xr:uid="{00000000-0005-0000-0000-00000D0F0000}"/>
    <cellStyle name="Bottom 2 3 3 2 3 2 5" xfId="3861" xr:uid="{00000000-0005-0000-0000-00000E0F0000}"/>
    <cellStyle name="Bottom 2 3 3 2 3 3" xfId="3862" xr:uid="{00000000-0005-0000-0000-00000F0F0000}"/>
    <cellStyle name="Bottom 2 3 3 2 3 3 2" xfId="3863" xr:uid="{00000000-0005-0000-0000-0000100F0000}"/>
    <cellStyle name="Bottom 2 3 3 2 3 3 3" xfId="3864" xr:uid="{00000000-0005-0000-0000-0000110F0000}"/>
    <cellStyle name="Bottom 2 3 3 2 3 4" xfId="3865" xr:uid="{00000000-0005-0000-0000-0000120F0000}"/>
    <cellStyle name="Bottom 2 3 3 2 3 4 2" xfId="3866" xr:uid="{00000000-0005-0000-0000-0000130F0000}"/>
    <cellStyle name="Bottom 2 3 3 2 3 5" xfId="3867" xr:uid="{00000000-0005-0000-0000-0000140F0000}"/>
    <cellStyle name="Bottom 2 3 3 2 3 6" xfId="3868" xr:uid="{00000000-0005-0000-0000-0000150F0000}"/>
    <cellStyle name="Bottom 2 3 3 2 4" xfId="3869" xr:uid="{00000000-0005-0000-0000-0000160F0000}"/>
    <cellStyle name="Bottom 2 3 3 2 4 2" xfId="3870" xr:uid="{00000000-0005-0000-0000-0000170F0000}"/>
    <cellStyle name="Bottom 2 3 3 3" xfId="3871" xr:uid="{00000000-0005-0000-0000-0000180F0000}"/>
    <cellStyle name="Bottom 2 3 3 3 2" xfId="3872" xr:uid="{00000000-0005-0000-0000-0000190F0000}"/>
    <cellStyle name="Bottom 2 3 3 3 2 2" xfId="3873" xr:uid="{00000000-0005-0000-0000-00001A0F0000}"/>
    <cellStyle name="Bottom 2 3 3 3 2 2 2" xfId="3874" xr:uid="{00000000-0005-0000-0000-00001B0F0000}"/>
    <cellStyle name="Bottom 2 3 3 3 2 2 3" xfId="3875" xr:uid="{00000000-0005-0000-0000-00001C0F0000}"/>
    <cellStyle name="Bottom 2 3 3 3 2 3" xfId="3876" xr:uid="{00000000-0005-0000-0000-00001D0F0000}"/>
    <cellStyle name="Bottom 2 3 3 3 2 3 2" xfId="3877" xr:uid="{00000000-0005-0000-0000-00001E0F0000}"/>
    <cellStyle name="Bottom 2 3 3 3 2 4" xfId="3878" xr:uid="{00000000-0005-0000-0000-00001F0F0000}"/>
    <cellStyle name="Bottom 2 3 3 3 2 5" xfId="3879" xr:uid="{00000000-0005-0000-0000-0000200F0000}"/>
    <cellStyle name="Bottom 2 3 3 3 3" xfId="3880" xr:uid="{00000000-0005-0000-0000-0000210F0000}"/>
    <cellStyle name="Bottom 2 3 3 3 3 2" xfId="3881" xr:uid="{00000000-0005-0000-0000-0000220F0000}"/>
    <cellStyle name="Bottom 2 3 3 3 3 3" xfId="3882" xr:uid="{00000000-0005-0000-0000-0000230F0000}"/>
    <cellStyle name="Bottom 2 3 3 3 4" xfId="3883" xr:uid="{00000000-0005-0000-0000-0000240F0000}"/>
    <cellStyle name="Bottom 2 3 3 3 4 2" xfId="3884" xr:uid="{00000000-0005-0000-0000-0000250F0000}"/>
    <cellStyle name="Bottom 2 3 3 3 5" xfId="3885" xr:uid="{00000000-0005-0000-0000-0000260F0000}"/>
    <cellStyle name="Bottom 2 3 3 3 6" xfId="3886" xr:uid="{00000000-0005-0000-0000-0000270F0000}"/>
    <cellStyle name="Bottom 2 3 3 4" xfId="3887" xr:uid="{00000000-0005-0000-0000-0000280F0000}"/>
    <cellStyle name="Bottom 2 3 3 4 2" xfId="3888" xr:uid="{00000000-0005-0000-0000-0000290F0000}"/>
    <cellStyle name="Bottom 2 3 3 4 2 2" xfId="3889" xr:uid="{00000000-0005-0000-0000-00002A0F0000}"/>
    <cellStyle name="Bottom 2 3 3 4 2 3" xfId="3890" xr:uid="{00000000-0005-0000-0000-00002B0F0000}"/>
    <cellStyle name="Bottom 2 3 3 4 3" xfId="3891" xr:uid="{00000000-0005-0000-0000-00002C0F0000}"/>
    <cellStyle name="Bottom 2 3 3 4 3 2" xfId="3892" xr:uid="{00000000-0005-0000-0000-00002D0F0000}"/>
    <cellStyle name="Bottom 2 3 3 4 4" xfId="3893" xr:uid="{00000000-0005-0000-0000-00002E0F0000}"/>
    <cellStyle name="Bottom 2 3 3 4 5" xfId="3894" xr:uid="{00000000-0005-0000-0000-00002F0F0000}"/>
    <cellStyle name="Bottom 2 3 3 5" xfId="3895" xr:uid="{00000000-0005-0000-0000-0000300F0000}"/>
    <cellStyle name="Bottom 2 3 3 5 2" xfId="3896" xr:uid="{00000000-0005-0000-0000-0000310F0000}"/>
    <cellStyle name="Bottom 2 3 3 5 3" xfId="3897" xr:uid="{00000000-0005-0000-0000-0000320F0000}"/>
    <cellStyle name="Bottom 2 3 3 6" xfId="3898" xr:uid="{00000000-0005-0000-0000-0000330F0000}"/>
    <cellStyle name="Bottom 2 3 3 6 2" xfId="3899" xr:uid="{00000000-0005-0000-0000-0000340F0000}"/>
    <cellStyle name="Bottom 2 3 3 7" xfId="3900" xr:uid="{00000000-0005-0000-0000-0000350F0000}"/>
    <cellStyle name="Bottom 2 3 3 8" xfId="3901" xr:uid="{00000000-0005-0000-0000-0000360F0000}"/>
    <cellStyle name="Bottom 2 3 4" xfId="3902" xr:uid="{00000000-0005-0000-0000-0000370F0000}"/>
    <cellStyle name="Bottom 2 3 4 2" xfId="3903" xr:uid="{00000000-0005-0000-0000-0000380F0000}"/>
    <cellStyle name="Bottom 2 3 4 2 2" xfId="3904" xr:uid="{00000000-0005-0000-0000-0000390F0000}"/>
    <cellStyle name="Bottom 2 3 4 2 2 2" xfId="3905" xr:uid="{00000000-0005-0000-0000-00003A0F0000}"/>
    <cellStyle name="Bottom 2 3 4 2 2 2 2" xfId="3906" xr:uid="{00000000-0005-0000-0000-00003B0F0000}"/>
    <cellStyle name="Bottom 2 3 4 2 2 2 2 2" xfId="3907" xr:uid="{00000000-0005-0000-0000-00003C0F0000}"/>
    <cellStyle name="Bottom 2 3 4 2 2 2 2 3" xfId="3908" xr:uid="{00000000-0005-0000-0000-00003D0F0000}"/>
    <cellStyle name="Bottom 2 3 4 2 2 2 3" xfId="3909" xr:uid="{00000000-0005-0000-0000-00003E0F0000}"/>
    <cellStyle name="Bottom 2 3 4 2 2 2 3 2" xfId="3910" xr:uid="{00000000-0005-0000-0000-00003F0F0000}"/>
    <cellStyle name="Bottom 2 3 4 2 2 2 4" xfId="3911" xr:uid="{00000000-0005-0000-0000-0000400F0000}"/>
    <cellStyle name="Bottom 2 3 4 2 2 2 5" xfId="3912" xr:uid="{00000000-0005-0000-0000-0000410F0000}"/>
    <cellStyle name="Bottom 2 3 4 2 2 3" xfId="3913" xr:uid="{00000000-0005-0000-0000-0000420F0000}"/>
    <cellStyle name="Bottom 2 3 4 2 2 3 2" xfId="3914" xr:uid="{00000000-0005-0000-0000-0000430F0000}"/>
    <cellStyle name="Bottom 2 3 4 2 2 3 3" xfId="3915" xr:uid="{00000000-0005-0000-0000-0000440F0000}"/>
    <cellStyle name="Bottom 2 3 4 2 2 4" xfId="3916" xr:uid="{00000000-0005-0000-0000-0000450F0000}"/>
    <cellStyle name="Bottom 2 3 4 2 2 4 2" xfId="3917" xr:uid="{00000000-0005-0000-0000-0000460F0000}"/>
    <cellStyle name="Bottom 2 3 4 2 2 5" xfId="3918" xr:uid="{00000000-0005-0000-0000-0000470F0000}"/>
    <cellStyle name="Bottom 2 3 4 2 2 6" xfId="3919" xr:uid="{00000000-0005-0000-0000-0000480F0000}"/>
    <cellStyle name="Bottom 2 3 4 2 3" xfId="3920" xr:uid="{00000000-0005-0000-0000-0000490F0000}"/>
    <cellStyle name="Bottom 2 3 4 2 3 2" xfId="3921" xr:uid="{00000000-0005-0000-0000-00004A0F0000}"/>
    <cellStyle name="Bottom 2 3 4 2 3 2 2" xfId="3922" xr:uid="{00000000-0005-0000-0000-00004B0F0000}"/>
    <cellStyle name="Bottom 2 3 4 2 3 2 2 2" xfId="3923" xr:uid="{00000000-0005-0000-0000-00004C0F0000}"/>
    <cellStyle name="Bottom 2 3 4 2 3 2 2 3" xfId="3924" xr:uid="{00000000-0005-0000-0000-00004D0F0000}"/>
    <cellStyle name="Bottom 2 3 4 2 3 2 3" xfId="3925" xr:uid="{00000000-0005-0000-0000-00004E0F0000}"/>
    <cellStyle name="Bottom 2 3 4 2 3 2 3 2" xfId="3926" xr:uid="{00000000-0005-0000-0000-00004F0F0000}"/>
    <cellStyle name="Bottom 2 3 4 2 3 2 4" xfId="3927" xr:uid="{00000000-0005-0000-0000-0000500F0000}"/>
    <cellStyle name="Bottom 2 3 4 2 3 2 5" xfId="3928" xr:uid="{00000000-0005-0000-0000-0000510F0000}"/>
    <cellStyle name="Bottom 2 3 4 2 3 3" xfId="3929" xr:uid="{00000000-0005-0000-0000-0000520F0000}"/>
    <cellStyle name="Bottom 2 3 4 2 3 3 2" xfId="3930" xr:uid="{00000000-0005-0000-0000-0000530F0000}"/>
    <cellStyle name="Bottom 2 3 4 2 3 3 3" xfId="3931" xr:uid="{00000000-0005-0000-0000-0000540F0000}"/>
    <cellStyle name="Bottom 2 3 4 2 3 4" xfId="3932" xr:uid="{00000000-0005-0000-0000-0000550F0000}"/>
    <cellStyle name="Bottom 2 3 4 2 3 4 2" xfId="3933" xr:uid="{00000000-0005-0000-0000-0000560F0000}"/>
    <cellStyle name="Bottom 2 3 4 2 3 5" xfId="3934" xr:uid="{00000000-0005-0000-0000-0000570F0000}"/>
    <cellStyle name="Bottom 2 3 4 2 3 6" xfId="3935" xr:uid="{00000000-0005-0000-0000-0000580F0000}"/>
    <cellStyle name="Bottom 2 3 4 2 4" xfId="3936" xr:uid="{00000000-0005-0000-0000-0000590F0000}"/>
    <cellStyle name="Bottom 2 3 4 2 4 2" xfId="3937" xr:uid="{00000000-0005-0000-0000-00005A0F0000}"/>
    <cellStyle name="Bottom 2 3 4 3" xfId="3938" xr:uid="{00000000-0005-0000-0000-00005B0F0000}"/>
    <cellStyle name="Bottom 2 3 4 3 2" xfId="3939" xr:uid="{00000000-0005-0000-0000-00005C0F0000}"/>
    <cellStyle name="Bottom 2 3 4 3 2 2" xfId="3940" xr:uid="{00000000-0005-0000-0000-00005D0F0000}"/>
    <cellStyle name="Bottom 2 3 4 3 2 2 2" xfId="3941" xr:uid="{00000000-0005-0000-0000-00005E0F0000}"/>
    <cellStyle name="Bottom 2 3 4 3 2 2 3" xfId="3942" xr:uid="{00000000-0005-0000-0000-00005F0F0000}"/>
    <cellStyle name="Bottom 2 3 4 3 2 3" xfId="3943" xr:uid="{00000000-0005-0000-0000-0000600F0000}"/>
    <cellStyle name="Bottom 2 3 4 3 2 3 2" xfId="3944" xr:uid="{00000000-0005-0000-0000-0000610F0000}"/>
    <cellStyle name="Bottom 2 3 4 3 2 4" xfId="3945" xr:uid="{00000000-0005-0000-0000-0000620F0000}"/>
    <cellStyle name="Bottom 2 3 4 3 2 5" xfId="3946" xr:uid="{00000000-0005-0000-0000-0000630F0000}"/>
    <cellStyle name="Bottom 2 3 4 3 3" xfId="3947" xr:uid="{00000000-0005-0000-0000-0000640F0000}"/>
    <cellStyle name="Bottom 2 3 4 3 3 2" xfId="3948" xr:uid="{00000000-0005-0000-0000-0000650F0000}"/>
    <cellStyle name="Bottom 2 3 4 3 3 3" xfId="3949" xr:uid="{00000000-0005-0000-0000-0000660F0000}"/>
    <cellStyle name="Bottom 2 3 4 3 4" xfId="3950" xr:uid="{00000000-0005-0000-0000-0000670F0000}"/>
    <cellStyle name="Bottom 2 3 4 3 4 2" xfId="3951" xr:uid="{00000000-0005-0000-0000-0000680F0000}"/>
    <cellStyle name="Bottom 2 3 4 3 5" xfId="3952" xr:uid="{00000000-0005-0000-0000-0000690F0000}"/>
    <cellStyle name="Bottom 2 3 4 3 6" xfId="3953" xr:uid="{00000000-0005-0000-0000-00006A0F0000}"/>
    <cellStyle name="Bottom 2 3 4 4" xfId="3954" xr:uid="{00000000-0005-0000-0000-00006B0F0000}"/>
    <cellStyle name="Bottom 2 3 4 4 2" xfId="3955" xr:uid="{00000000-0005-0000-0000-00006C0F0000}"/>
    <cellStyle name="Bottom 2 3 4 4 2 2" xfId="3956" xr:uid="{00000000-0005-0000-0000-00006D0F0000}"/>
    <cellStyle name="Bottom 2 3 4 4 2 3" xfId="3957" xr:uid="{00000000-0005-0000-0000-00006E0F0000}"/>
    <cellStyle name="Bottom 2 3 4 4 3" xfId="3958" xr:uid="{00000000-0005-0000-0000-00006F0F0000}"/>
    <cellStyle name="Bottom 2 3 4 4 3 2" xfId="3959" xr:uid="{00000000-0005-0000-0000-0000700F0000}"/>
    <cellStyle name="Bottom 2 3 4 4 4" xfId="3960" xr:uid="{00000000-0005-0000-0000-0000710F0000}"/>
    <cellStyle name="Bottom 2 3 4 4 5" xfId="3961" xr:uid="{00000000-0005-0000-0000-0000720F0000}"/>
    <cellStyle name="Bottom 2 3 4 5" xfId="3962" xr:uid="{00000000-0005-0000-0000-0000730F0000}"/>
    <cellStyle name="Bottom 2 3 4 5 2" xfId="3963" xr:uid="{00000000-0005-0000-0000-0000740F0000}"/>
    <cellStyle name="Bottom 2 3 4 5 3" xfId="3964" xr:uid="{00000000-0005-0000-0000-0000750F0000}"/>
    <cellStyle name="Bottom 2 3 4 6" xfId="3965" xr:uid="{00000000-0005-0000-0000-0000760F0000}"/>
    <cellStyle name="Bottom 2 3 4 6 2" xfId="3966" xr:uid="{00000000-0005-0000-0000-0000770F0000}"/>
    <cellStyle name="Bottom 2 3 4 7" xfId="3967" xr:uid="{00000000-0005-0000-0000-0000780F0000}"/>
    <cellStyle name="Bottom 2 3 4 8" xfId="3968" xr:uid="{00000000-0005-0000-0000-0000790F0000}"/>
    <cellStyle name="Bottom 2 3 5" xfId="3969" xr:uid="{00000000-0005-0000-0000-00007A0F0000}"/>
    <cellStyle name="Bottom 2 3 5 2" xfId="3970" xr:uid="{00000000-0005-0000-0000-00007B0F0000}"/>
    <cellStyle name="Bottom 2 3 5 2 2" xfId="3971" xr:uid="{00000000-0005-0000-0000-00007C0F0000}"/>
    <cellStyle name="Bottom 2 3 5 2 2 2" xfId="3972" xr:uid="{00000000-0005-0000-0000-00007D0F0000}"/>
    <cellStyle name="Bottom 2 3 5 2 2 2 2" xfId="3973" xr:uid="{00000000-0005-0000-0000-00007E0F0000}"/>
    <cellStyle name="Bottom 2 3 5 2 2 2 3" xfId="3974" xr:uid="{00000000-0005-0000-0000-00007F0F0000}"/>
    <cellStyle name="Bottom 2 3 5 2 2 3" xfId="3975" xr:uid="{00000000-0005-0000-0000-0000800F0000}"/>
    <cellStyle name="Bottom 2 3 5 2 2 3 2" xfId="3976" xr:uid="{00000000-0005-0000-0000-0000810F0000}"/>
    <cellStyle name="Bottom 2 3 5 2 2 4" xfId="3977" xr:uid="{00000000-0005-0000-0000-0000820F0000}"/>
    <cellStyle name="Bottom 2 3 5 2 2 5" xfId="3978" xr:uid="{00000000-0005-0000-0000-0000830F0000}"/>
    <cellStyle name="Bottom 2 3 5 2 3" xfId="3979" xr:uid="{00000000-0005-0000-0000-0000840F0000}"/>
    <cellStyle name="Bottom 2 3 5 2 3 2" xfId="3980" xr:uid="{00000000-0005-0000-0000-0000850F0000}"/>
    <cellStyle name="Bottom 2 3 5 2 3 3" xfId="3981" xr:uid="{00000000-0005-0000-0000-0000860F0000}"/>
    <cellStyle name="Bottom 2 3 5 2 4" xfId="3982" xr:uid="{00000000-0005-0000-0000-0000870F0000}"/>
    <cellStyle name="Bottom 2 3 5 2 4 2" xfId="3983" xr:uid="{00000000-0005-0000-0000-0000880F0000}"/>
    <cellStyle name="Bottom 2 3 5 2 5" xfId="3984" xr:uid="{00000000-0005-0000-0000-0000890F0000}"/>
    <cellStyle name="Bottom 2 3 5 2 6" xfId="3985" xr:uid="{00000000-0005-0000-0000-00008A0F0000}"/>
    <cellStyle name="Bottom 2 3 5 3" xfId="3986" xr:uid="{00000000-0005-0000-0000-00008B0F0000}"/>
    <cellStyle name="Bottom 2 3 5 3 2" xfId="3987" xr:uid="{00000000-0005-0000-0000-00008C0F0000}"/>
    <cellStyle name="Bottom 2 3 5 3 2 2" xfId="3988" xr:uid="{00000000-0005-0000-0000-00008D0F0000}"/>
    <cellStyle name="Bottom 2 3 5 3 2 2 2" xfId="3989" xr:uid="{00000000-0005-0000-0000-00008E0F0000}"/>
    <cellStyle name="Bottom 2 3 5 3 2 2 3" xfId="3990" xr:uid="{00000000-0005-0000-0000-00008F0F0000}"/>
    <cellStyle name="Bottom 2 3 5 3 2 3" xfId="3991" xr:uid="{00000000-0005-0000-0000-0000900F0000}"/>
    <cellStyle name="Bottom 2 3 5 3 2 3 2" xfId="3992" xr:uid="{00000000-0005-0000-0000-0000910F0000}"/>
    <cellStyle name="Bottom 2 3 5 3 2 4" xfId="3993" xr:uid="{00000000-0005-0000-0000-0000920F0000}"/>
    <cellStyle name="Bottom 2 3 5 3 2 5" xfId="3994" xr:uid="{00000000-0005-0000-0000-0000930F0000}"/>
    <cellStyle name="Bottom 2 3 5 3 3" xfId="3995" xr:uid="{00000000-0005-0000-0000-0000940F0000}"/>
    <cellStyle name="Bottom 2 3 5 3 3 2" xfId="3996" xr:uid="{00000000-0005-0000-0000-0000950F0000}"/>
    <cellStyle name="Bottom 2 3 5 3 3 3" xfId="3997" xr:uid="{00000000-0005-0000-0000-0000960F0000}"/>
    <cellStyle name="Bottom 2 3 5 3 4" xfId="3998" xr:uid="{00000000-0005-0000-0000-0000970F0000}"/>
    <cellStyle name="Bottom 2 3 5 3 4 2" xfId="3999" xr:uid="{00000000-0005-0000-0000-0000980F0000}"/>
    <cellStyle name="Bottom 2 3 5 3 5" xfId="4000" xr:uid="{00000000-0005-0000-0000-0000990F0000}"/>
    <cellStyle name="Bottom 2 3 5 3 6" xfId="4001" xr:uid="{00000000-0005-0000-0000-00009A0F0000}"/>
    <cellStyle name="Bottom 2 3 5 4" xfId="4002" xr:uid="{00000000-0005-0000-0000-00009B0F0000}"/>
    <cellStyle name="Bottom 2 3 5 4 2" xfId="4003" xr:uid="{00000000-0005-0000-0000-00009C0F0000}"/>
    <cellStyle name="Bottom 2 3 6" xfId="4004" xr:uid="{00000000-0005-0000-0000-00009D0F0000}"/>
    <cellStyle name="Bottom 2 3 6 2" xfId="4005" xr:uid="{00000000-0005-0000-0000-00009E0F0000}"/>
    <cellStyle name="Bottom 2 3 6 2 2" xfId="4006" xr:uid="{00000000-0005-0000-0000-00009F0F0000}"/>
    <cellStyle name="Bottom 2 3 6 2 2 2" xfId="4007" xr:uid="{00000000-0005-0000-0000-0000A00F0000}"/>
    <cellStyle name="Bottom 2 3 6 2 2 3" xfId="4008" xr:uid="{00000000-0005-0000-0000-0000A10F0000}"/>
    <cellStyle name="Bottom 2 3 6 2 3" xfId="4009" xr:uid="{00000000-0005-0000-0000-0000A20F0000}"/>
    <cellStyle name="Bottom 2 3 6 2 3 2" xfId="4010" xr:uid="{00000000-0005-0000-0000-0000A30F0000}"/>
    <cellStyle name="Bottom 2 3 6 2 4" xfId="4011" xr:uid="{00000000-0005-0000-0000-0000A40F0000}"/>
    <cellStyle name="Bottom 2 3 6 2 5" xfId="4012" xr:uid="{00000000-0005-0000-0000-0000A50F0000}"/>
    <cellStyle name="Bottom 2 3 6 3" xfId="4013" xr:uid="{00000000-0005-0000-0000-0000A60F0000}"/>
    <cellStyle name="Bottom 2 3 6 3 2" xfId="4014" xr:uid="{00000000-0005-0000-0000-0000A70F0000}"/>
    <cellStyle name="Bottom 2 3 6 3 3" xfId="4015" xr:uid="{00000000-0005-0000-0000-0000A80F0000}"/>
    <cellStyle name="Bottom 2 3 6 4" xfId="4016" xr:uid="{00000000-0005-0000-0000-0000A90F0000}"/>
    <cellStyle name="Bottom 2 3 6 4 2" xfId="4017" xr:uid="{00000000-0005-0000-0000-0000AA0F0000}"/>
    <cellStyle name="Bottom 2 3 6 5" xfId="4018" xr:uid="{00000000-0005-0000-0000-0000AB0F0000}"/>
    <cellStyle name="Bottom 2 3 6 6" xfId="4019" xr:uid="{00000000-0005-0000-0000-0000AC0F0000}"/>
    <cellStyle name="Bottom 2 3 7" xfId="4020" xr:uid="{00000000-0005-0000-0000-0000AD0F0000}"/>
    <cellStyle name="Bottom 2 3 7 2" xfId="4021" xr:uid="{00000000-0005-0000-0000-0000AE0F0000}"/>
    <cellStyle name="Bottom 2 3 7 2 2" xfId="4022" xr:uid="{00000000-0005-0000-0000-0000AF0F0000}"/>
    <cellStyle name="Bottom 2 3 7 2 3" xfId="4023" xr:uid="{00000000-0005-0000-0000-0000B00F0000}"/>
    <cellStyle name="Bottom 2 3 7 3" xfId="4024" xr:uid="{00000000-0005-0000-0000-0000B10F0000}"/>
    <cellStyle name="Bottom 2 3 7 3 2" xfId="4025" xr:uid="{00000000-0005-0000-0000-0000B20F0000}"/>
    <cellStyle name="Bottom 2 3 7 4" xfId="4026" xr:uid="{00000000-0005-0000-0000-0000B30F0000}"/>
    <cellStyle name="Bottom 2 3 7 5" xfId="4027" xr:uid="{00000000-0005-0000-0000-0000B40F0000}"/>
    <cellStyle name="Bottom 2 3 8" xfId="4028" xr:uid="{00000000-0005-0000-0000-0000B50F0000}"/>
    <cellStyle name="Bottom 2 3 8 2" xfId="4029" xr:uid="{00000000-0005-0000-0000-0000B60F0000}"/>
    <cellStyle name="Bottom 2 3 8 3" xfId="4030" xr:uid="{00000000-0005-0000-0000-0000B70F0000}"/>
    <cellStyle name="Bottom 2 3 9" xfId="4031" xr:uid="{00000000-0005-0000-0000-0000B80F0000}"/>
    <cellStyle name="Bottom 2 3 9 2" xfId="4032" xr:uid="{00000000-0005-0000-0000-0000B90F0000}"/>
    <cellStyle name="Bottom 2 4" xfId="4033" xr:uid="{00000000-0005-0000-0000-0000BA0F0000}"/>
    <cellStyle name="Bottom 2 4 2" xfId="4034" xr:uid="{00000000-0005-0000-0000-0000BB0F0000}"/>
    <cellStyle name="Bottom 2 4 2 2" xfId="4035" xr:uid="{00000000-0005-0000-0000-0000BC0F0000}"/>
    <cellStyle name="Bottom 2 4 2 2 2" xfId="4036" xr:uid="{00000000-0005-0000-0000-0000BD0F0000}"/>
    <cellStyle name="Bottom 2 4 2 2 2 2" xfId="4037" xr:uid="{00000000-0005-0000-0000-0000BE0F0000}"/>
    <cellStyle name="Bottom 2 4 2 2 2 2 2" xfId="4038" xr:uid="{00000000-0005-0000-0000-0000BF0F0000}"/>
    <cellStyle name="Bottom 2 4 2 2 2 2 3" xfId="4039" xr:uid="{00000000-0005-0000-0000-0000C00F0000}"/>
    <cellStyle name="Bottom 2 4 2 2 2 3" xfId="4040" xr:uid="{00000000-0005-0000-0000-0000C10F0000}"/>
    <cellStyle name="Bottom 2 4 2 2 2 3 2" xfId="4041" xr:uid="{00000000-0005-0000-0000-0000C20F0000}"/>
    <cellStyle name="Bottom 2 4 2 2 2 4" xfId="4042" xr:uid="{00000000-0005-0000-0000-0000C30F0000}"/>
    <cellStyle name="Bottom 2 4 2 2 2 5" xfId="4043" xr:uid="{00000000-0005-0000-0000-0000C40F0000}"/>
    <cellStyle name="Bottom 2 4 2 2 3" xfId="4044" xr:uid="{00000000-0005-0000-0000-0000C50F0000}"/>
    <cellStyle name="Bottom 2 4 2 2 3 2" xfId="4045" xr:uid="{00000000-0005-0000-0000-0000C60F0000}"/>
    <cellStyle name="Bottom 2 4 2 2 3 3" xfId="4046" xr:uid="{00000000-0005-0000-0000-0000C70F0000}"/>
    <cellStyle name="Bottom 2 4 2 2 4" xfId="4047" xr:uid="{00000000-0005-0000-0000-0000C80F0000}"/>
    <cellStyle name="Bottom 2 4 2 2 4 2" xfId="4048" xr:uid="{00000000-0005-0000-0000-0000C90F0000}"/>
    <cellStyle name="Bottom 2 4 2 2 5" xfId="4049" xr:uid="{00000000-0005-0000-0000-0000CA0F0000}"/>
    <cellStyle name="Bottom 2 4 2 2 6" xfId="4050" xr:uid="{00000000-0005-0000-0000-0000CB0F0000}"/>
    <cellStyle name="Bottom 2 4 2 3" xfId="4051" xr:uid="{00000000-0005-0000-0000-0000CC0F0000}"/>
    <cellStyle name="Bottom 2 4 2 3 2" xfId="4052" xr:uid="{00000000-0005-0000-0000-0000CD0F0000}"/>
    <cellStyle name="Bottom 2 4 2 3 2 2" xfId="4053" xr:uid="{00000000-0005-0000-0000-0000CE0F0000}"/>
    <cellStyle name="Bottom 2 4 2 3 2 2 2" xfId="4054" xr:uid="{00000000-0005-0000-0000-0000CF0F0000}"/>
    <cellStyle name="Bottom 2 4 2 3 2 2 3" xfId="4055" xr:uid="{00000000-0005-0000-0000-0000D00F0000}"/>
    <cellStyle name="Bottom 2 4 2 3 2 3" xfId="4056" xr:uid="{00000000-0005-0000-0000-0000D10F0000}"/>
    <cellStyle name="Bottom 2 4 2 3 2 3 2" xfId="4057" xr:uid="{00000000-0005-0000-0000-0000D20F0000}"/>
    <cellStyle name="Bottom 2 4 2 3 2 4" xfId="4058" xr:uid="{00000000-0005-0000-0000-0000D30F0000}"/>
    <cellStyle name="Bottom 2 4 2 3 2 5" xfId="4059" xr:uid="{00000000-0005-0000-0000-0000D40F0000}"/>
    <cellStyle name="Bottom 2 4 2 3 3" xfId="4060" xr:uid="{00000000-0005-0000-0000-0000D50F0000}"/>
    <cellStyle name="Bottom 2 4 2 3 3 2" xfId="4061" xr:uid="{00000000-0005-0000-0000-0000D60F0000}"/>
    <cellStyle name="Bottom 2 4 2 3 3 3" xfId="4062" xr:uid="{00000000-0005-0000-0000-0000D70F0000}"/>
    <cellStyle name="Bottom 2 4 2 3 4" xfId="4063" xr:uid="{00000000-0005-0000-0000-0000D80F0000}"/>
    <cellStyle name="Bottom 2 4 2 3 4 2" xfId="4064" xr:uid="{00000000-0005-0000-0000-0000D90F0000}"/>
    <cellStyle name="Bottom 2 4 2 3 5" xfId="4065" xr:uid="{00000000-0005-0000-0000-0000DA0F0000}"/>
    <cellStyle name="Bottom 2 4 2 3 6" xfId="4066" xr:uid="{00000000-0005-0000-0000-0000DB0F0000}"/>
    <cellStyle name="Bottom 2 4 2 4" xfId="4067" xr:uid="{00000000-0005-0000-0000-0000DC0F0000}"/>
    <cellStyle name="Bottom 2 4 2 4 2" xfId="4068" xr:uid="{00000000-0005-0000-0000-0000DD0F0000}"/>
    <cellStyle name="Bottom 2 4 3" xfId="4069" xr:uid="{00000000-0005-0000-0000-0000DE0F0000}"/>
    <cellStyle name="Bottom 2 4 3 2" xfId="4070" xr:uid="{00000000-0005-0000-0000-0000DF0F0000}"/>
    <cellStyle name="Bottom 2 4 3 2 2" xfId="4071" xr:uid="{00000000-0005-0000-0000-0000E00F0000}"/>
    <cellStyle name="Bottom 2 4 3 2 2 2" xfId="4072" xr:uid="{00000000-0005-0000-0000-0000E10F0000}"/>
    <cellStyle name="Bottom 2 4 3 2 2 3" xfId="4073" xr:uid="{00000000-0005-0000-0000-0000E20F0000}"/>
    <cellStyle name="Bottom 2 4 3 2 3" xfId="4074" xr:uid="{00000000-0005-0000-0000-0000E30F0000}"/>
    <cellStyle name="Bottom 2 4 3 2 3 2" xfId="4075" xr:uid="{00000000-0005-0000-0000-0000E40F0000}"/>
    <cellStyle name="Bottom 2 4 3 2 4" xfId="4076" xr:uid="{00000000-0005-0000-0000-0000E50F0000}"/>
    <cellStyle name="Bottom 2 4 3 2 5" xfId="4077" xr:uid="{00000000-0005-0000-0000-0000E60F0000}"/>
    <cellStyle name="Bottom 2 4 3 3" xfId="4078" xr:uid="{00000000-0005-0000-0000-0000E70F0000}"/>
    <cellStyle name="Bottom 2 4 3 3 2" xfId="4079" xr:uid="{00000000-0005-0000-0000-0000E80F0000}"/>
    <cellStyle name="Bottom 2 4 3 3 3" xfId="4080" xr:uid="{00000000-0005-0000-0000-0000E90F0000}"/>
    <cellStyle name="Bottom 2 4 3 4" xfId="4081" xr:uid="{00000000-0005-0000-0000-0000EA0F0000}"/>
    <cellStyle name="Bottom 2 4 3 4 2" xfId="4082" xr:uid="{00000000-0005-0000-0000-0000EB0F0000}"/>
    <cellStyle name="Bottom 2 4 3 5" xfId="4083" xr:uid="{00000000-0005-0000-0000-0000EC0F0000}"/>
    <cellStyle name="Bottom 2 4 3 6" xfId="4084" xr:uid="{00000000-0005-0000-0000-0000ED0F0000}"/>
    <cellStyle name="Bottom 2 4 4" xfId="4085" xr:uid="{00000000-0005-0000-0000-0000EE0F0000}"/>
    <cellStyle name="Bottom 2 4 4 2" xfId="4086" xr:uid="{00000000-0005-0000-0000-0000EF0F0000}"/>
    <cellStyle name="Bottom 2 4 4 2 2" xfId="4087" xr:uid="{00000000-0005-0000-0000-0000F00F0000}"/>
    <cellStyle name="Bottom 2 4 4 2 3" xfId="4088" xr:uid="{00000000-0005-0000-0000-0000F10F0000}"/>
    <cellStyle name="Bottom 2 4 4 3" xfId="4089" xr:uid="{00000000-0005-0000-0000-0000F20F0000}"/>
    <cellStyle name="Bottom 2 4 4 3 2" xfId="4090" xr:uid="{00000000-0005-0000-0000-0000F30F0000}"/>
    <cellStyle name="Bottom 2 4 4 4" xfId="4091" xr:uid="{00000000-0005-0000-0000-0000F40F0000}"/>
    <cellStyle name="Bottom 2 4 4 5" xfId="4092" xr:uid="{00000000-0005-0000-0000-0000F50F0000}"/>
    <cellStyle name="Bottom 2 4 5" xfId="4093" xr:uid="{00000000-0005-0000-0000-0000F60F0000}"/>
    <cellStyle name="Bottom 2 4 5 2" xfId="4094" xr:uid="{00000000-0005-0000-0000-0000F70F0000}"/>
    <cellStyle name="Bottom 2 4 5 3" xfId="4095" xr:uid="{00000000-0005-0000-0000-0000F80F0000}"/>
    <cellStyle name="Bottom 2 4 6" xfId="4096" xr:uid="{00000000-0005-0000-0000-0000F90F0000}"/>
    <cellStyle name="Bottom 2 4 6 2" xfId="4097" xr:uid="{00000000-0005-0000-0000-0000FA0F0000}"/>
    <cellStyle name="Bottom 2 4 7" xfId="4098" xr:uid="{00000000-0005-0000-0000-0000FB0F0000}"/>
    <cellStyle name="Bottom 2 4 8" xfId="4099" xr:uid="{00000000-0005-0000-0000-0000FC0F0000}"/>
    <cellStyle name="Bottom 2 5" xfId="4100" xr:uid="{00000000-0005-0000-0000-0000FD0F0000}"/>
    <cellStyle name="Bottom 2 5 2" xfId="4101" xr:uid="{00000000-0005-0000-0000-0000FE0F0000}"/>
    <cellStyle name="Bottom 2 5 2 2" xfId="4102" xr:uid="{00000000-0005-0000-0000-0000FF0F0000}"/>
    <cellStyle name="Bottom 2 5 2 2 2" xfId="4103" xr:uid="{00000000-0005-0000-0000-000000100000}"/>
    <cellStyle name="Bottom 2 5 2 2 2 2" xfId="4104" xr:uid="{00000000-0005-0000-0000-000001100000}"/>
    <cellStyle name="Bottom 2 5 2 2 2 2 2" xfId="4105" xr:uid="{00000000-0005-0000-0000-000002100000}"/>
    <cellStyle name="Bottom 2 5 2 2 2 2 3" xfId="4106" xr:uid="{00000000-0005-0000-0000-000003100000}"/>
    <cellStyle name="Bottom 2 5 2 2 2 3" xfId="4107" xr:uid="{00000000-0005-0000-0000-000004100000}"/>
    <cellStyle name="Bottom 2 5 2 2 2 3 2" xfId="4108" xr:uid="{00000000-0005-0000-0000-000005100000}"/>
    <cellStyle name="Bottom 2 5 2 2 2 4" xfId="4109" xr:uid="{00000000-0005-0000-0000-000006100000}"/>
    <cellStyle name="Bottom 2 5 2 2 2 5" xfId="4110" xr:uid="{00000000-0005-0000-0000-000007100000}"/>
    <cellStyle name="Bottom 2 5 2 2 3" xfId="4111" xr:uid="{00000000-0005-0000-0000-000008100000}"/>
    <cellStyle name="Bottom 2 5 2 2 3 2" xfId="4112" xr:uid="{00000000-0005-0000-0000-000009100000}"/>
    <cellStyle name="Bottom 2 5 2 2 3 3" xfId="4113" xr:uid="{00000000-0005-0000-0000-00000A100000}"/>
    <cellStyle name="Bottom 2 5 2 2 4" xfId="4114" xr:uid="{00000000-0005-0000-0000-00000B100000}"/>
    <cellStyle name="Bottom 2 5 2 2 4 2" xfId="4115" xr:uid="{00000000-0005-0000-0000-00000C100000}"/>
    <cellStyle name="Bottom 2 5 2 2 5" xfId="4116" xr:uid="{00000000-0005-0000-0000-00000D100000}"/>
    <cellStyle name="Bottom 2 5 2 2 6" xfId="4117" xr:uid="{00000000-0005-0000-0000-00000E100000}"/>
    <cellStyle name="Bottom 2 5 2 3" xfId="4118" xr:uid="{00000000-0005-0000-0000-00000F100000}"/>
    <cellStyle name="Bottom 2 5 2 3 2" xfId="4119" xr:uid="{00000000-0005-0000-0000-000010100000}"/>
    <cellStyle name="Bottom 2 5 2 3 2 2" xfId="4120" xr:uid="{00000000-0005-0000-0000-000011100000}"/>
    <cellStyle name="Bottom 2 5 2 3 2 2 2" xfId="4121" xr:uid="{00000000-0005-0000-0000-000012100000}"/>
    <cellStyle name="Bottom 2 5 2 3 2 2 3" xfId="4122" xr:uid="{00000000-0005-0000-0000-000013100000}"/>
    <cellStyle name="Bottom 2 5 2 3 2 3" xfId="4123" xr:uid="{00000000-0005-0000-0000-000014100000}"/>
    <cellStyle name="Bottom 2 5 2 3 2 3 2" xfId="4124" xr:uid="{00000000-0005-0000-0000-000015100000}"/>
    <cellStyle name="Bottom 2 5 2 3 2 4" xfId="4125" xr:uid="{00000000-0005-0000-0000-000016100000}"/>
    <cellStyle name="Bottom 2 5 2 3 2 5" xfId="4126" xr:uid="{00000000-0005-0000-0000-000017100000}"/>
    <cellStyle name="Bottom 2 5 2 3 3" xfId="4127" xr:uid="{00000000-0005-0000-0000-000018100000}"/>
    <cellStyle name="Bottom 2 5 2 3 3 2" xfId="4128" xr:uid="{00000000-0005-0000-0000-000019100000}"/>
    <cellStyle name="Bottom 2 5 2 3 3 3" xfId="4129" xr:uid="{00000000-0005-0000-0000-00001A100000}"/>
    <cellStyle name="Bottom 2 5 2 3 4" xfId="4130" xr:uid="{00000000-0005-0000-0000-00001B100000}"/>
    <cellStyle name="Bottom 2 5 2 3 4 2" xfId="4131" xr:uid="{00000000-0005-0000-0000-00001C100000}"/>
    <cellStyle name="Bottom 2 5 2 3 5" xfId="4132" xr:uid="{00000000-0005-0000-0000-00001D100000}"/>
    <cellStyle name="Bottom 2 5 2 3 6" xfId="4133" xr:uid="{00000000-0005-0000-0000-00001E100000}"/>
    <cellStyle name="Bottom 2 5 2 4" xfId="4134" xr:uid="{00000000-0005-0000-0000-00001F100000}"/>
    <cellStyle name="Bottom 2 5 2 4 2" xfId="4135" xr:uid="{00000000-0005-0000-0000-000020100000}"/>
    <cellStyle name="Bottom 2 5 3" xfId="4136" xr:uid="{00000000-0005-0000-0000-000021100000}"/>
    <cellStyle name="Bottom 2 5 3 2" xfId="4137" xr:uid="{00000000-0005-0000-0000-000022100000}"/>
    <cellStyle name="Bottom 2 5 3 2 2" xfId="4138" xr:uid="{00000000-0005-0000-0000-000023100000}"/>
    <cellStyle name="Bottom 2 5 3 2 2 2" xfId="4139" xr:uid="{00000000-0005-0000-0000-000024100000}"/>
    <cellStyle name="Bottom 2 5 3 2 2 3" xfId="4140" xr:uid="{00000000-0005-0000-0000-000025100000}"/>
    <cellStyle name="Bottom 2 5 3 2 3" xfId="4141" xr:uid="{00000000-0005-0000-0000-000026100000}"/>
    <cellStyle name="Bottom 2 5 3 2 3 2" xfId="4142" xr:uid="{00000000-0005-0000-0000-000027100000}"/>
    <cellStyle name="Bottom 2 5 3 2 4" xfId="4143" xr:uid="{00000000-0005-0000-0000-000028100000}"/>
    <cellStyle name="Bottom 2 5 3 2 5" xfId="4144" xr:uid="{00000000-0005-0000-0000-000029100000}"/>
    <cellStyle name="Bottom 2 5 3 3" xfId="4145" xr:uid="{00000000-0005-0000-0000-00002A100000}"/>
    <cellStyle name="Bottom 2 5 3 3 2" xfId="4146" xr:uid="{00000000-0005-0000-0000-00002B100000}"/>
    <cellStyle name="Bottom 2 5 3 3 3" xfId="4147" xr:uid="{00000000-0005-0000-0000-00002C100000}"/>
    <cellStyle name="Bottom 2 5 3 4" xfId="4148" xr:uid="{00000000-0005-0000-0000-00002D100000}"/>
    <cellStyle name="Bottom 2 5 3 4 2" xfId="4149" xr:uid="{00000000-0005-0000-0000-00002E100000}"/>
    <cellStyle name="Bottom 2 5 3 5" xfId="4150" xr:uid="{00000000-0005-0000-0000-00002F100000}"/>
    <cellStyle name="Bottom 2 5 3 6" xfId="4151" xr:uid="{00000000-0005-0000-0000-000030100000}"/>
    <cellStyle name="Bottom 2 5 4" xfId="4152" xr:uid="{00000000-0005-0000-0000-000031100000}"/>
    <cellStyle name="Bottom 2 5 4 2" xfId="4153" xr:uid="{00000000-0005-0000-0000-000032100000}"/>
    <cellStyle name="Bottom 2 5 4 2 2" xfId="4154" xr:uid="{00000000-0005-0000-0000-000033100000}"/>
    <cellStyle name="Bottom 2 5 4 2 3" xfId="4155" xr:uid="{00000000-0005-0000-0000-000034100000}"/>
    <cellStyle name="Bottom 2 5 4 3" xfId="4156" xr:uid="{00000000-0005-0000-0000-000035100000}"/>
    <cellStyle name="Bottom 2 5 4 3 2" xfId="4157" xr:uid="{00000000-0005-0000-0000-000036100000}"/>
    <cellStyle name="Bottom 2 5 4 4" xfId="4158" xr:uid="{00000000-0005-0000-0000-000037100000}"/>
    <cellStyle name="Bottom 2 5 4 5" xfId="4159" xr:uid="{00000000-0005-0000-0000-000038100000}"/>
    <cellStyle name="Bottom 2 5 5" xfId="4160" xr:uid="{00000000-0005-0000-0000-000039100000}"/>
    <cellStyle name="Bottom 2 5 5 2" xfId="4161" xr:uid="{00000000-0005-0000-0000-00003A100000}"/>
    <cellStyle name="Bottom 2 5 5 3" xfId="4162" xr:uid="{00000000-0005-0000-0000-00003B100000}"/>
    <cellStyle name="Bottom 2 5 6" xfId="4163" xr:uid="{00000000-0005-0000-0000-00003C100000}"/>
    <cellStyle name="Bottom 2 5 6 2" xfId="4164" xr:uid="{00000000-0005-0000-0000-00003D100000}"/>
    <cellStyle name="Bottom 2 5 7" xfId="4165" xr:uid="{00000000-0005-0000-0000-00003E100000}"/>
    <cellStyle name="Bottom 2 5 8" xfId="4166" xr:uid="{00000000-0005-0000-0000-00003F100000}"/>
    <cellStyle name="Bottom 2 6" xfId="4167" xr:uid="{00000000-0005-0000-0000-000040100000}"/>
    <cellStyle name="Bottom 2 6 2" xfId="4168" xr:uid="{00000000-0005-0000-0000-000041100000}"/>
    <cellStyle name="Bottom 2 6 2 2" xfId="4169" xr:uid="{00000000-0005-0000-0000-000042100000}"/>
    <cellStyle name="Bottom 2 6 2 2 2" xfId="4170" xr:uid="{00000000-0005-0000-0000-000043100000}"/>
    <cellStyle name="Bottom 2 6 2 2 2 2" xfId="4171" xr:uid="{00000000-0005-0000-0000-000044100000}"/>
    <cellStyle name="Bottom 2 6 2 2 2 2 2" xfId="4172" xr:uid="{00000000-0005-0000-0000-000045100000}"/>
    <cellStyle name="Bottom 2 6 2 2 2 2 3" xfId="4173" xr:uid="{00000000-0005-0000-0000-000046100000}"/>
    <cellStyle name="Bottom 2 6 2 2 2 3" xfId="4174" xr:uid="{00000000-0005-0000-0000-000047100000}"/>
    <cellStyle name="Bottom 2 6 2 2 2 3 2" xfId="4175" xr:uid="{00000000-0005-0000-0000-000048100000}"/>
    <cellStyle name="Bottom 2 6 2 2 2 4" xfId="4176" xr:uid="{00000000-0005-0000-0000-000049100000}"/>
    <cellStyle name="Bottom 2 6 2 2 2 5" xfId="4177" xr:uid="{00000000-0005-0000-0000-00004A100000}"/>
    <cellStyle name="Bottom 2 6 2 2 3" xfId="4178" xr:uid="{00000000-0005-0000-0000-00004B100000}"/>
    <cellStyle name="Bottom 2 6 2 2 3 2" xfId="4179" xr:uid="{00000000-0005-0000-0000-00004C100000}"/>
    <cellStyle name="Bottom 2 6 2 2 3 3" xfId="4180" xr:uid="{00000000-0005-0000-0000-00004D100000}"/>
    <cellStyle name="Bottom 2 6 2 2 4" xfId="4181" xr:uid="{00000000-0005-0000-0000-00004E100000}"/>
    <cellStyle name="Bottom 2 6 2 2 4 2" xfId="4182" xr:uid="{00000000-0005-0000-0000-00004F100000}"/>
    <cellStyle name="Bottom 2 6 2 2 5" xfId="4183" xr:uid="{00000000-0005-0000-0000-000050100000}"/>
    <cellStyle name="Bottom 2 6 2 2 6" xfId="4184" xr:uid="{00000000-0005-0000-0000-000051100000}"/>
    <cellStyle name="Bottom 2 6 2 3" xfId="4185" xr:uid="{00000000-0005-0000-0000-000052100000}"/>
    <cellStyle name="Bottom 2 6 2 3 2" xfId="4186" xr:uid="{00000000-0005-0000-0000-000053100000}"/>
    <cellStyle name="Bottom 2 6 2 3 2 2" xfId="4187" xr:uid="{00000000-0005-0000-0000-000054100000}"/>
    <cellStyle name="Bottom 2 6 2 3 2 2 2" xfId="4188" xr:uid="{00000000-0005-0000-0000-000055100000}"/>
    <cellStyle name="Bottom 2 6 2 3 2 2 3" xfId="4189" xr:uid="{00000000-0005-0000-0000-000056100000}"/>
    <cellStyle name="Bottom 2 6 2 3 2 3" xfId="4190" xr:uid="{00000000-0005-0000-0000-000057100000}"/>
    <cellStyle name="Bottom 2 6 2 3 2 3 2" xfId="4191" xr:uid="{00000000-0005-0000-0000-000058100000}"/>
    <cellStyle name="Bottom 2 6 2 3 2 4" xfId="4192" xr:uid="{00000000-0005-0000-0000-000059100000}"/>
    <cellStyle name="Bottom 2 6 2 3 2 5" xfId="4193" xr:uid="{00000000-0005-0000-0000-00005A100000}"/>
    <cellStyle name="Bottom 2 6 2 3 3" xfId="4194" xr:uid="{00000000-0005-0000-0000-00005B100000}"/>
    <cellStyle name="Bottom 2 6 2 3 3 2" xfId="4195" xr:uid="{00000000-0005-0000-0000-00005C100000}"/>
    <cellStyle name="Bottom 2 6 2 3 3 3" xfId="4196" xr:uid="{00000000-0005-0000-0000-00005D100000}"/>
    <cellStyle name="Bottom 2 6 2 3 4" xfId="4197" xr:uid="{00000000-0005-0000-0000-00005E100000}"/>
    <cellStyle name="Bottom 2 6 2 3 4 2" xfId="4198" xr:uid="{00000000-0005-0000-0000-00005F100000}"/>
    <cellStyle name="Bottom 2 6 2 3 5" xfId="4199" xr:uid="{00000000-0005-0000-0000-000060100000}"/>
    <cellStyle name="Bottom 2 6 2 3 6" xfId="4200" xr:uid="{00000000-0005-0000-0000-000061100000}"/>
    <cellStyle name="Bottom 2 6 2 4" xfId="4201" xr:uid="{00000000-0005-0000-0000-000062100000}"/>
    <cellStyle name="Bottom 2 6 2 4 2" xfId="4202" xr:uid="{00000000-0005-0000-0000-000063100000}"/>
    <cellStyle name="Bottom 2 6 3" xfId="4203" xr:uid="{00000000-0005-0000-0000-000064100000}"/>
    <cellStyle name="Bottom 2 6 3 2" xfId="4204" xr:uid="{00000000-0005-0000-0000-000065100000}"/>
    <cellStyle name="Bottom 2 6 3 2 2" xfId="4205" xr:uid="{00000000-0005-0000-0000-000066100000}"/>
    <cellStyle name="Bottom 2 6 3 2 2 2" xfId="4206" xr:uid="{00000000-0005-0000-0000-000067100000}"/>
    <cellStyle name="Bottom 2 6 3 2 2 3" xfId="4207" xr:uid="{00000000-0005-0000-0000-000068100000}"/>
    <cellStyle name="Bottom 2 6 3 2 3" xfId="4208" xr:uid="{00000000-0005-0000-0000-000069100000}"/>
    <cellStyle name="Bottom 2 6 3 2 3 2" xfId="4209" xr:uid="{00000000-0005-0000-0000-00006A100000}"/>
    <cellStyle name="Bottom 2 6 3 2 4" xfId="4210" xr:uid="{00000000-0005-0000-0000-00006B100000}"/>
    <cellStyle name="Bottom 2 6 3 2 5" xfId="4211" xr:uid="{00000000-0005-0000-0000-00006C100000}"/>
    <cellStyle name="Bottom 2 6 3 3" xfId="4212" xr:uid="{00000000-0005-0000-0000-00006D100000}"/>
    <cellStyle name="Bottom 2 6 3 3 2" xfId="4213" xr:uid="{00000000-0005-0000-0000-00006E100000}"/>
    <cellStyle name="Bottom 2 6 3 3 3" xfId="4214" xr:uid="{00000000-0005-0000-0000-00006F100000}"/>
    <cellStyle name="Bottom 2 6 3 4" xfId="4215" xr:uid="{00000000-0005-0000-0000-000070100000}"/>
    <cellStyle name="Bottom 2 6 3 4 2" xfId="4216" xr:uid="{00000000-0005-0000-0000-000071100000}"/>
    <cellStyle name="Bottom 2 6 3 5" xfId="4217" xr:uid="{00000000-0005-0000-0000-000072100000}"/>
    <cellStyle name="Bottom 2 6 3 6" xfId="4218" xr:uid="{00000000-0005-0000-0000-000073100000}"/>
    <cellStyle name="Bottom 2 6 4" xfId="4219" xr:uid="{00000000-0005-0000-0000-000074100000}"/>
    <cellStyle name="Bottom 2 6 4 2" xfId="4220" xr:uid="{00000000-0005-0000-0000-000075100000}"/>
    <cellStyle name="Bottom 2 6 4 2 2" xfId="4221" xr:uid="{00000000-0005-0000-0000-000076100000}"/>
    <cellStyle name="Bottom 2 6 4 2 3" xfId="4222" xr:uid="{00000000-0005-0000-0000-000077100000}"/>
    <cellStyle name="Bottom 2 6 4 3" xfId="4223" xr:uid="{00000000-0005-0000-0000-000078100000}"/>
    <cellStyle name="Bottom 2 6 4 3 2" xfId="4224" xr:uid="{00000000-0005-0000-0000-000079100000}"/>
    <cellStyle name="Bottom 2 6 4 4" xfId="4225" xr:uid="{00000000-0005-0000-0000-00007A100000}"/>
    <cellStyle name="Bottom 2 6 4 5" xfId="4226" xr:uid="{00000000-0005-0000-0000-00007B100000}"/>
    <cellStyle name="Bottom 2 6 5" xfId="4227" xr:uid="{00000000-0005-0000-0000-00007C100000}"/>
    <cellStyle name="Bottom 2 6 5 2" xfId="4228" xr:uid="{00000000-0005-0000-0000-00007D100000}"/>
    <cellStyle name="Bottom 2 6 5 3" xfId="4229" xr:uid="{00000000-0005-0000-0000-00007E100000}"/>
    <cellStyle name="Bottom 2 6 6" xfId="4230" xr:uid="{00000000-0005-0000-0000-00007F100000}"/>
    <cellStyle name="Bottom 2 6 6 2" xfId="4231" xr:uid="{00000000-0005-0000-0000-000080100000}"/>
    <cellStyle name="Bottom 2 6 7" xfId="4232" xr:uid="{00000000-0005-0000-0000-000081100000}"/>
    <cellStyle name="Bottom 2 6 8" xfId="4233" xr:uid="{00000000-0005-0000-0000-000082100000}"/>
    <cellStyle name="Bottom 2 7" xfId="4234" xr:uid="{00000000-0005-0000-0000-000083100000}"/>
    <cellStyle name="Bottom 2 7 2" xfId="4235" xr:uid="{00000000-0005-0000-0000-000084100000}"/>
    <cellStyle name="Bottom 2 7 2 2" xfId="4236" xr:uid="{00000000-0005-0000-0000-000085100000}"/>
    <cellStyle name="Bottom 2 7 2 2 2" xfId="4237" xr:uid="{00000000-0005-0000-0000-000086100000}"/>
    <cellStyle name="Bottom 2 7 2 2 2 2" xfId="4238" xr:uid="{00000000-0005-0000-0000-000087100000}"/>
    <cellStyle name="Bottom 2 7 2 2 2 3" xfId="4239" xr:uid="{00000000-0005-0000-0000-000088100000}"/>
    <cellStyle name="Bottom 2 7 2 2 3" xfId="4240" xr:uid="{00000000-0005-0000-0000-000089100000}"/>
    <cellStyle name="Bottom 2 7 2 2 3 2" xfId="4241" xr:uid="{00000000-0005-0000-0000-00008A100000}"/>
    <cellStyle name="Bottom 2 7 2 2 4" xfId="4242" xr:uid="{00000000-0005-0000-0000-00008B100000}"/>
    <cellStyle name="Bottom 2 7 2 2 5" xfId="4243" xr:uid="{00000000-0005-0000-0000-00008C100000}"/>
    <cellStyle name="Bottom 2 7 2 3" xfId="4244" xr:uid="{00000000-0005-0000-0000-00008D100000}"/>
    <cellStyle name="Bottom 2 7 2 3 2" xfId="4245" xr:uid="{00000000-0005-0000-0000-00008E100000}"/>
    <cellStyle name="Bottom 2 7 2 3 3" xfId="4246" xr:uid="{00000000-0005-0000-0000-00008F100000}"/>
    <cellStyle name="Bottom 2 7 2 4" xfId="4247" xr:uid="{00000000-0005-0000-0000-000090100000}"/>
    <cellStyle name="Bottom 2 7 2 4 2" xfId="4248" xr:uid="{00000000-0005-0000-0000-000091100000}"/>
    <cellStyle name="Bottom 2 7 2 5" xfId="4249" xr:uid="{00000000-0005-0000-0000-000092100000}"/>
    <cellStyle name="Bottom 2 7 2 6" xfId="4250" xr:uid="{00000000-0005-0000-0000-000093100000}"/>
    <cellStyle name="Bottom 2 7 3" xfId="4251" xr:uid="{00000000-0005-0000-0000-000094100000}"/>
    <cellStyle name="Bottom 2 7 3 2" xfId="4252" xr:uid="{00000000-0005-0000-0000-000095100000}"/>
    <cellStyle name="Bottom 2 7 3 2 2" xfId="4253" xr:uid="{00000000-0005-0000-0000-000096100000}"/>
    <cellStyle name="Bottom 2 7 3 2 2 2" xfId="4254" xr:uid="{00000000-0005-0000-0000-000097100000}"/>
    <cellStyle name="Bottom 2 7 3 2 2 3" xfId="4255" xr:uid="{00000000-0005-0000-0000-000098100000}"/>
    <cellStyle name="Bottom 2 7 3 2 3" xfId="4256" xr:uid="{00000000-0005-0000-0000-000099100000}"/>
    <cellStyle name="Bottom 2 7 3 2 3 2" xfId="4257" xr:uid="{00000000-0005-0000-0000-00009A100000}"/>
    <cellStyle name="Bottom 2 7 3 2 4" xfId="4258" xr:uid="{00000000-0005-0000-0000-00009B100000}"/>
    <cellStyle name="Bottom 2 7 3 2 5" xfId="4259" xr:uid="{00000000-0005-0000-0000-00009C100000}"/>
    <cellStyle name="Bottom 2 7 3 3" xfId="4260" xr:uid="{00000000-0005-0000-0000-00009D100000}"/>
    <cellStyle name="Bottom 2 7 3 3 2" xfId="4261" xr:uid="{00000000-0005-0000-0000-00009E100000}"/>
    <cellStyle name="Bottom 2 7 3 3 3" xfId="4262" xr:uid="{00000000-0005-0000-0000-00009F100000}"/>
    <cellStyle name="Bottom 2 7 3 4" xfId="4263" xr:uid="{00000000-0005-0000-0000-0000A0100000}"/>
    <cellStyle name="Bottom 2 7 3 4 2" xfId="4264" xr:uid="{00000000-0005-0000-0000-0000A1100000}"/>
    <cellStyle name="Bottom 2 7 3 5" xfId="4265" xr:uid="{00000000-0005-0000-0000-0000A2100000}"/>
    <cellStyle name="Bottom 2 7 3 6" xfId="4266" xr:uid="{00000000-0005-0000-0000-0000A3100000}"/>
    <cellStyle name="Bottom 2 7 4" xfId="4267" xr:uid="{00000000-0005-0000-0000-0000A4100000}"/>
    <cellStyle name="Bottom 2 7 4 2" xfId="4268" xr:uid="{00000000-0005-0000-0000-0000A5100000}"/>
    <cellStyle name="Bottom 2 8" xfId="4269" xr:uid="{00000000-0005-0000-0000-0000A6100000}"/>
    <cellStyle name="Bottom 2 8 2" xfId="4270" xr:uid="{00000000-0005-0000-0000-0000A7100000}"/>
    <cellStyle name="Bottom 2 8 2 2" xfId="4271" xr:uid="{00000000-0005-0000-0000-0000A8100000}"/>
    <cellStyle name="Bottom 2 8 2 2 2" xfId="4272" xr:uid="{00000000-0005-0000-0000-0000A9100000}"/>
    <cellStyle name="Bottom 2 8 2 2 3" xfId="4273" xr:uid="{00000000-0005-0000-0000-0000AA100000}"/>
    <cellStyle name="Bottom 2 8 2 3" xfId="4274" xr:uid="{00000000-0005-0000-0000-0000AB100000}"/>
    <cellStyle name="Bottom 2 8 2 3 2" xfId="4275" xr:uid="{00000000-0005-0000-0000-0000AC100000}"/>
    <cellStyle name="Bottom 2 8 2 4" xfId="4276" xr:uid="{00000000-0005-0000-0000-0000AD100000}"/>
    <cellStyle name="Bottom 2 8 2 5" xfId="4277" xr:uid="{00000000-0005-0000-0000-0000AE100000}"/>
    <cellStyle name="Bottom 2 8 3" xfId="4278" xr:uid="{00000000-0005-0000-0000-0000AF100000}"/>
    <cellStyle name="Bottom 2 8 3 2" xfId="4279" xr:uid="{00000000-0005-0000-0000-0000B0100000}"/>
    <cellStyle name="Bottom 2 8 3 3" xfId="4280" xr:uid="{00000000-0005-0000-0000-0000B1100000}"/>
    <cellStyle name="Bottom 2 8 4" xfId="4281" xr:uid="{00000000-0005-0000-0000-0000B2100000}"/>
    <cellStyle name="Bottom 2 8 4 2" xfId="4282" xr:uid="{00000000-0005-0000-0000-0000B3100000}"/>
    <cellStyle name="Bottom 2 8 5" xfId="4283" xr:uid="{00000000-0005-0000-0000-0000B4100000}"/>
    <cellStyle name="Bottom 2 8 6" xfId="4284" xr:uid="{00000000-0005-0000-0000-0000B5100000}"/>
    <cellStyle name="Bottom 2 9" xfId="4285" xr:uid="{00000000-0005-0000-0000-0000B6100000}"/>
    <cellStyle name="Bottom 2 9 2" xfId="4286" xr:uid="{00000000-0005-0000-0000-0000B7100000}"/>
    <cellStyle name="Bottom 2 9 2 2" xfId="4287" xr:uid="{00000000-0005-0000-0000-0000B8100000}"/>
    <cellStyle name="Bottom 2 9 2 3" xfId="4288" xr:uid="{00000000-0005-0000-0000-0000B9100000}"/>
    <cellStyle name="Bottom 2 9 3" xfId="4289" xr:uid="{00000000-0005-0000-0000-0000BA100000}"/>
    <cellStyle name="Bottom 2 9 3 2" xfId="4290" xr:uid="{00000000-0005-0000-0000-0000BB100000}"/>
    <cellStyle name="Bottom 2 9 4" xfId="4291" xr:uid="{00000000-0005-0000-0000-0000BC100000}"/>
    <cellStyle name="Bottom 2 9 5" xfId="4292" xr:uid="{00000000-0005-0000-0000-0000BD100000}"/>
    <cellStyle name="Bottom 3" xfId="4293" xr:uid="{00000000-0005-0000-0000-0000BE100000}"/>
    <cellStyle name="Bottom 3 10" xfId="4294" xr:uid="{00000000-0005-0000-0000-0000BF100000}"/>
    <cellStyle name="Bottom 3 11" xfId="4295" xr:uid="{00000000-0005-0000-0000-0000C0100000}"/>
    <cellStyle name="Bottom 3 2" xfId="4296" xr:uid="{00000000-0005-0000-0000-0000C1100000}"/>
    <cellStyle name="Bottom 3 2 2" xfId="4297" xr:uid="{00000000-0005-0000-0000-0000C2100000}"/>
    <cellStyle name="Bottom 3 2 2 2" xfId="4298" xr:uid="{00000000-0005-0000-0000-0000C3100000}"/>
    <cellStyle name="Bottom 3 2 2 2 2" xfId="4299" xr:uid="{00000000-0005-0000-0000-0000C4100000}"/>
    <cellStyle name="Bottom 3 2 2 2 2 2" xfId="4300" xr:uid="{00000000-0005-0000-0000-0000C5100000}"/>
    <cellStyle name="Bottom 3 2 2 2 2 2 2" xfId="4301" xr:uid="{00000000-0005-0000-0000-0000C6100000}"/>
    <cellStyle name="Bottom 3 2 2 2 2 2 3" xfId="4302" xr:uid="{00000000-0005-0000-0000-0000C7100000}"/>
    <cellStyle name="Bottom 3 2 2 2 2 3" xfId="4303" xr:uid="{00000000-0005-0000-0000-0000C8100000}"/>
    <cellStyle name="Bottom 3 2 2 2 2 3 2" xfId="4304" xr:uid="{00000000-0005-0000-0000-0000C9100000}"/>
    <cellStyle name="Bottom 3 2 2 2 2 4" xfId="4305" xr:uid="{00000000-0005-0000-0000-0000CA100000}"/>
    <cellStyle name="Bottom 3 2 2 2 2 5" xfId="4306" xr:uid="{00000000-0005-0000-0000-0000CB100000}"/>
    <cellStyle name="Bottom 3 2 2 2 3" xfId="4307" xr:uid="{00000000-0005-0000-0000-0000CC100000}"/>
    <cellStyle name="Bottom 3 2 2 2 3 2" xfId="4308" xr:uid="{00000000-0005-0000-0000-0000CD100000}"/>
    <cellStyle name="Bottom 3 2 2 2 3 3" xfId="4309" xr:uid="{00000000-0005-0000-0000-0000CE100000}"/>
    <cellStyle name="Bottom 3 2 2 2 4" xfId="4310" xr:uid="{00000000-0005-0000-0000-0000CF100000}"/>
    <cellStyle name="Bottom 3 2 2 2 4 2" xfId="4311" xr:uid="{00000000-0005-0000-0000-0000D0100000}"/>
    <cellStyle name="Bottom 3 2 2 2 5" xfId="4312" xr:uid="{00000000-0005-0000-0000-0000D1100000}"/>
    <cellStyle name="Bottom 3 2 2 2 6" xfId="4313" xr:uid="{00000000-0005-0000-0000-0000D2100000}"/>
    <cellStyle name="Bottom 3 2 2 3" xfId="4314" xr:uid="{00000000-0005-0000-0000-0000D3100000}"/>
    <cellStyle name="Bottom 3 2 2 3 2" xfId="4315" xr:uid="{00000000-0005-0000-0000-0000D4100000}"/>
    <cellStyle name="Bottom 3 2 2 3 2 2" xfId="4316" xr:uid="{00000000-0005-0000-0000-0000D5100000}"/>
    <cellStyle name="Bottom 3 2 2 3 2 2 2" xfId="4317" xr:uid="{00000000-0005-0000-0000-0000D6100000}"/>
    <cellStyle name="Bottom 3 2 2 3 2 2 3" xfId="4318" xr:uid="{00000000-0005-0000-0000-0000D7100000}"/>
    <cellStyle name="Bottom 3 2 2 3 2 3" xfId="4319" xr:uid="{00000000-0005-0000-0000-0000D8100000}"/>
    <cellStyle name="Bottom 3 2 2 3 2 3 2" xfId="4320" xr:uid="{00000000-0005-0000-0000-0000D9100000}"/>
    <cellStyle name="Bottom 3 2 2 3 2 4" xfId="4321" xr:uid="{00000000-0005-0000-0000-0000DA100000}"/>
    <cellStyle name="Bottom 3 2 2 3 2 5" xfId="4322" xr:uid="{00000000-0005-0000-0000-0000DB100000}"/>
    <cellStyle name="Bottom 3 2 2 3 3" xfId="4323" xr:uid="{00000000-0005-0000-0000-0000DC100000}"/>
    <cellStyle name="Bottom 3 2 2 3 3 2" xfId="4324" xr:uid="{00000000-0005-0000-0000-0000DD100000}"/>
    <cellStyle name="Bottom 3 2 2 3 3 3" xfId="4325" xr:uid="{00000000-0005-0000-0000-0000DE100000}"/>
    <cellStyle name="Bottom 3 2 2 3 4" xfId="4326" xr:uid="{00000000-0005-0000-0000-0000DF100000}"/>
    <cellStyle name="Bottom 3 2 2 3 4 2" xfId="4327" xr:uid="{00000000-0005-0000-0000-0000E0100000}"/>
    <cellStyle name="Bottom 3 2 2 3 5" xfId="4328" xr:uid="{00000000-0005-0000-0000-0000E1100000}"/>
    <cellStyle name="Bottom 3 2 2 3 6" xfId="4329" xr:uid="{00000000-0005-0000-0000-0000E2100000}"/>
    <cellStyle name="Bottom 3 2 2 4" xfId="4330" xr:uid="{00000000-0005-0000-0000-0000E3100000}"/>
    <cellStyle name="Bottom 3 2 2 4 2" xfId="4331" xr:uid="{00000000-0005-0000-0000-0000E4100000}"/>
    <cellStyle name="Bottom 3 2 3" xfId="4332" xr:uid="{00000000-0005-0000-0000-0000E5100000}"/>
    <cellStyle name="Bottom 3 2 3 2" xfId="4333" xr:uid="{00000000-0005-0000-0000-0000E6100000}"/>
    <cellStyle name="Bottom 3 2 3 2 2" xfId="4334" xr:uid="{00000000-0005-0000-0000-0000E7100000}"/>
    <cellStyle name="Bottom 3 2 3 2 2 2" xfId="4335" xr:uid="{00000000-0005-0000-0000-0000E8100000}"/>
    <cellStyle name="Bottom 3 2 3 2 2 3" xfId="4336" xr:uid="{00000000-0005-0000-0000-0000E9100000}"/>
    <cellStyle name="Bottom 3 2 3 2 3" xfId="4337" xr:uid="{00000000-0005-0000-0000-0000EA100000}"/>
    <cellStyle name="Bottom 3 2 3 2 3 2" xfId="4338" xr:uid="{00000000-0005-0000-0000-0000EB100000}"/>
    <cellStyle name="Bottom 3 2 3 2 4" xfId="4339" xr:uid="{00000000-0005-0000-0000-0000EC100000}"/>
    <cellStyle name="Bottom 3 2 3 2 5" xfId="4340" xr:uid="{00000000-0005-0000-0000-0000ED100000}"/>
    <cellStyle name="Bottom 3 2 3 3" xfId="4341" xr:uid="{00000000-0005-0000-0000-0000EE100000}"/>
    <cellStyle name="Bottom 3 2 3 3 2" xfId="4342" xr:uid="{00000000-0005-0000-0000-0000EF100000}"/>
    <cellStyle name="Bottom 3 2 3 3 3" xfId="4343" xr:uid="{00000000-0005-0000-0000-0000F0100000}"/>
    <cellStyle name="Bottom 3 2 3 4" xfId="4344" xr:uid="{00000000-0005-0000-0000-0000F1100000}"/>
    <cellStyle name="Bottom 3 2 3 4 2" xfId="4345" xr:uid="{00000000-0005-0000-0000-0000F2100000}"/>
    <cellStyle name="Bottom 3 2 3 5" xfId="4346" xr:uid="{00000000-0005-0000-0000-0000F3100000}"/>
    <cellStyle name="Bottom 3 2 3 6" xfId="4347" xr:uid="{00000000-0005-0000-0000-0000F4100000}"/>
    <cellStyle name="Bottom 3 2 4" xfId="4348" xr:uid="{00000000-0005-0000-0000-0000F5100000}"/>
    <cellStyle name="Bottom 3 2 4 2" xfId="4349" xr:uid="{00000000-0005-0000-0000-0000F6100000}"/>
    <cellStyle name="Bottom 3 2 4 2 2" xfId="4350" xr:uid="{00000000-0005-0000-0000-0000F7100000}"/>
    <cellStyle name="Bottom 3 2 4 2 3" xfId="4351" xr:uid="{00000000-0005-0000-0000-0000F8100000}"/>
    <cellStyle name="Bottom 3 2 4 3" xfId="4352" xr:uid="{00000000-0005-0000-0000-0000F9100000}"/>
    <cellStyle name="Bottom 3 2 4 3 2" xfId="4353" xr:uid="{00000000-0005-0000-0000-0000FA100000}"/>
    <cellStyle name="Bottom 3 2 4 4" xfId="4354" xr:uid="{00000000-0005-0000-0000-0000FB100000}"/>
    <cellStyle name="Bottom 3 2 4 5" xfId="4355" xr:uid="{00000000-0005-0000-0000-0000FC100000}"/>
    <cellStyle name="Bottom 3 2 5" xfId="4356" xr:uid="{00000000-0005-0000-0000-0000FD100000}"/>
    <cellStyle name="Bottom 3 2 5 2" xfId="4357" xr:uid="{00000000-0005-0000-0000-0000FE100000}"/>
    <cellStyle name="Bottom 3 2 5 3" xfId="4358" xr:uid="{00000000-0005-0000-0000-0000FF100000}"/>
    <cellStyle name="Bottom 3 2 6" xfId="4359" xr:uid="{00000000-0005-0000-0000-000000110000}"/>
    <cellStyle name="Bottom 3 2 6 2" xfId="4360" xr:uid="{00000000-0005-0000-0000-000001110000}"/>
    <cellStyle name="Bottom 3 2 7" xfId="4361" xr:uid="{00000000-0005-0000-0000-000002110000}"/>
    <cellStyle name="Bottom 3 2 8" xfId="4362" xr:uid="{00000000-0005-0000-0000-000003110000}"/>
    <cellStyle name="Bottom 3 3" xfId="4363" xr:uid="{00000000-0005-0000-0000-000004110000}"/>
    <cellStyle name="Bottom 3 3 2" xfId="4364" xr:uid="{00000000-0005-0000-0000-000005110000}"/>
    <cellStyle name="Bottom 3 3 2 2" xfId="4365" xr:uid="{00000000-0005-0000-0000-000006110000}"/>
    <cellStyle name="Bottom 3 3 2 2 2" xfId="4366" xr:uid="{00000000-0005-0000-0000-000007110000}"/>
    <cellStyle name="Bottom 3 3 2 2 2 2" xfId="4367" xr:uid="{00000000-0005-0000-0000-000008110000}"/>
    <cellStyle name="Bottom 3 3 2 2 2 2 2" xfId="4368" xr:uid="{00000000-0005-0000-0000-000009110000}"/>
    <cellStyle name="Bottom 3 3 2 2 2 2 3" xfId="4369" xr:uid="{00000000-0005-0000-0000-00000A110000}"/>
    <cellStyle name="Bottom 3 3 2 2 2 3" xfId="4370" xr:uid="{00000000-0005-0000-0000-00000B110000}"/>
    <cellStyle name="Bottom 3 3 2 2 2 3 2" xfId="4371" xr:uid="{00000000-0005-0000-0000-00000C110000}"/>
    <cellStyle name="Bottom 3 3 2 2 2 4" xfId="4372" xr:uid="{00000000-0005-0000-0000-00000D110000}"/>
    <cellStyle name="Bottom 3 3 2 2 2 5" xfId="4373" xr:uid="{00000000-0005-0000-0000-00000E110000}"/>
    <cellStyle name="Bottom 3 3 2 2 3" xfId="4374" xr:uid="{00000000-0005-0000-0000-00000F110000}"/>
    <cellStyle name="Bottom 3 3 2 2 3 2" xfId="4375" xr:uid="{00000000-0005-0000-0000-000010110000}"/>
    <cellStyle name="Bottom 3 3 2 2 3 3" xfId="4376" xr:uid="{00000000-0005-0000-0000-000011110000}"/>
    <cellStyle name="Bottom 3 3 2 2 4" xfId="4377" xr:uid="{00000000-0005-0000-0000-000012110000}"/>
    <cellStyle name="Bottom 3 3 2 2 4 2" xfId="4378" xr:uid="{00000000-0005-0000-0000-000013110000}"/>
    <cellStyle name="Bottom 3 3 2 2 5" xfId="4379" xr:uid="{00000000-0005-0000-0000-000014110000}"/>
    <cellStyle name="Bottom 3 3 2 2 6" xfId="4380" xr:uid="{00000000-0005-0000-0000-000015110000}"/>
    <cellStyle name="Bottom 3 3 2 3" xfId="4381" xr:uid="{00000000-0005-0000-0000-000016110000}"/>
    <cellStyle name="Bottom 3 3 2 3 2" xfId="4382" xr:uid="{00000000-0005-0000-0000-000017110000}"/>
    <cellStyle name="Bottom 3 3 2 3 2 2" xfId="4383" xr:uid="{00000000-0005-0000-0000-000018110000}"/>
    <cellStyle name="Bottom 3 3 2 3 2 2 2" xfId="4384" xr:uid="{00000000-0005-0000-0000-000019110000}"/>
    <cellStyle name="Bottom 3 3 2 3 2 2 3" xfId="4385" xr:uid="{00000000-0005-0000-0000-00001A110000}"/>
    <cellStyle name="Bottom 3 3 2 3 2 3" xfId="4386" xr:uid="{00000000-0005-0000-0000-00001B110000}"/>
    <cellStyle name="Bottom 3 3 2 3 2 3 2" xfId="4387" xr:uid="{00000000-0005-0000-0000-00001C110000}"/>
    <cellStyle name="Bottom 3 3 2 3 2 4" xfId="4388" xr:uid="{00000000-0005-0000-0000-00001D110000}"/>
    <cellStyle name="Bottom 3 3 2 3 2 5" xfId="4389" xr:uid="{00000000-0005-0000-0000-00001E110000}"/>
    <cellStyle name="Bottom 3 3 2 3 3" xfId="4390" xr:uid="{00000000-0005-0000-0000-00001F110000}"/>
    <cellStyle name="Bottom 3 3 2 3 3 2" xfId="4391" xr:uid="{00000000-0005-0000-0000-000020110000}"/>
    <cellStyle name="Bottom 3 3 2 3 3 3" xfId="4392" xr:uid="{00000000-0005-0000-0000-000021110000}"/>
    <cellStyle name="Bottom 3 3 2 3 4" xfId="4393" xr:uid="{00000000-0005-0000-0000-000022110000}"/>
    <cellStyle name="Bottom 3 3 2 3 4 2" xfId="4394" xr:uid="{00000000-0005-0000-0000-000023110000}"/>
    <cellStyle name="Bottom 3 3 2 3 5" xfId="4395" xr:uid="{00000000-0005-0000-0000-000024110000}"/>
    <cellStyle name="Bottom 3 3 2 3 6" xfId="4396" xr:uid="{00000000-0005-0000-0000-000025110000}"/>
    <cellStyle name="Bottom 3 3 2 4" xfId="4397" xr:uid="{00000000-0005-0000-0000-000026110000}"/>
    <cellStyle name="Bottom 3 3 2 4 2" xfId="4398" xr:uid="{00000000-0005-0000-0000-000027110000}"/>
    <cellStyle name="Bottom 3 3 3" xfId="4399" xr:uid="{00000000-0005-0000-0000-000028110000}"/>
    <cellStyle name="Bottom 3 3 3 2" xfId="4400" xr:uid="{00000000-0005-0000-0000-000029110000}"/>
    <cellStyle name="Bottom 3 3 3 2 2" xfId="4401" xr:uid="{00000000-0005-0000-0000-00002A110000}"/>
    <cellStyle name="Bottom 3 3 3 2 2 2" xfId="4402" xr:uid="{00000000-0005-0000-0000-00002B110000}"/>
    <cellStyle name="Bottom 3 3 3 2 2 3" xfId="4403" xr:uid="{00000000-0005-0000-0000-00002C110000}"/>
    <cellStyle name="Bottom 3 3 3 2 3" xfId="4404" xr:uid="{00000000-0005-0000-0000-00002D110000}"/>
    <cellStyle name="Bottom 3 3 3 2 3 2" xfId="4405" xr:uid="{00000000-0005-0000-0000-00002E110000}"/>
    <cellStyle name="Bottom 3 3 3 2 4" xfId="4406" xr:uid="{00000000-0005-0000-0000-00002F110000}"/>
    <cellStyle name="Bottom 3 3 3 2 5" xfId="4407" xr:uid="{00000000-0005-0000-0000-000030110000}"/>
    <cellStyle name="Bottom 3 3 3 3" xfId="4408" xr:uid="{00000000-0005-0000-0000-000031110000}"/>
    <cellStyle name="Bottom 3 3 3 3 2" xfId="4409" xr:uid="{00000000-0005-0000-0000-000032110000}"/>
    <cellStyle name="Bottom 3 3 3 3 3" xfId="4410" xr:uid="{00000000-0005-0000-0000-000033110000}"/>
    <cellStyle name="Bottom 3 3 3 4" xfId="4411" xr:uid="{00000000-0005-0000-0000-000034110000}"/>
    <cellStyle name="Bottom 3 3 3 4 2" xfId="4412" xr:uid="{00000000-0005-0000-0000-000035110000}"/>
    <cellStyle name="Bottom 3 3 3 5" xfId="4413" xr:uid="{00000000-0005-0000-0000-000036110000}"/>
    <cellStyle name="Bottom 3 3 3 6" xfId="4414" xr:uid="{00000000-0005-0000-0000-000037110000}"/>
    <cellStyle name="Bottom 3 3 4" xfId="4415" xr:uid="{00000000-0005-0000-0000-000038110000}"/>
    <cellStyle name="Bottom 3 3 4 2" xfId="4416" xr:uid="{00000000-0005-0000-0000-000039110000}"/>
    <cellStyle name="Bottom 3 3 4 2 2" xfId="4417" xr:uid="{00000000-0005-0000-0000-00003A110000}"/>
    <cellStyle name="Bottom 3 3 4 2 3" xfId="4418" xr:uid="{00000000-0005-0000-0000-00003B110000}"/>
    <cellStyle name="Bottom 3 3 4 3" xfId="4419" xr:uid="{00000000-0005-0000-0000-00003C110000}"/>
    <cellStyle name="Bottom 3 3 4 3 2" xfId="4420" xr:uid="{00000000-0005-0000-0000-00003D110000}"/>
    <cellStyle name="Bottom 3 3 4 4" xfId="4421" xr:uid="{00000000-0005-0000-0000-00003E110000}"/>
    <cellStyle name="Bottom 3 3 4 5" xfId="4422" xr:uid="{00000000-0005-0000-0000-00003F110000}"/>
    <cellStyle name="Bottom 3 3 5" xfId="4423" xr:uid="{00000000-0005-0000-0000-000040110000}"/>
    <cellStyle name="Bottom 3 3 5 2" xfId="4424" xr:uid="{00000000-0005-0000-0000-000041110000}"/>
    <cellStyle name="Bottom 3 3 5 3" xfId="4425" xr:uid="{00000000-0005-0000-0000-000042110000}"/>
    <cellStyle name="Bottom 3 3 6" xfId="4426" xr:uid="{00000000-0005-0000-0000-000043110000}"/>
    <cellStyle name="Bottom 3 3 6 2" xfId="4427" xr:uid="{00000000-0005-0000-0000-000044110000}"/>
    <cellStyle name="Bottom 3 3 7" xfId="4428" xr:uid="{00000000-0005-0000-0000-000045110000}"/>
    <cellStyle name="Bottom 3 3 8" xfId="4429" xr:uid="{00000000-0005-0000-0000-000046110000}"/>
    <cellStyle name="Bottom 3 4" xfId="4430" xr:uid="{00000000-0005-0000-0000-000047110000}"/>
    <cellStyle name="Bottom 3 4 2" xfId="4431" xr:uid="{00000000-0005-0000-0000-000048110000}"/>
    <cellStyle name="Bottom 3 4 2 2" xfId="4432" xr:uid="{00000000-0005-0000-0000-000049110000}"/>
    <cellStyle name="Bottom 3 4 2 2 2" xfId="4433" xr:uid="{00000000-0005-0000-0000-00004A110000}"/>
    <cellStyle name="Bottom 3 4 2 2 2 2" xfId="4434" xr:uid="{00000000-0005-0000-0000-00004B110000}"/>
    <cellStyle name="Bottom 3 4 2 2 2 2 2" xfId="4435" xr:uid="{00000000-0005-0000-0000-00004C110000}"/>
    <cellStyle name="Bottom 3 4 2 2 2 2 3" xfId="4436" xr:uid="{00000000-0005-0000-0000-00004D110000}"/>
    <cellStyle name="Bottom 3 4 2 2 2 3" xfId="4437" xr:uid="{00000000-0005-0000-0000-00004E110000}"/>
    <cellStyle name="Bottom 3 4 2 2 2 3 2" xfId="4438" xr:uid="{00000000-0005-0000-0000-00004F110000}"/>
    <cellStyle name="Bottom 3 4 2 2 2 4" xfId="4439" xr:uid="{00000000-0005-0000-0000-000050110000}"/>
    <cellStyle name="Bottom 3 4 2 2 2 5" xfId="4440" xr:uid="{00000000-0005-0000-0000-000051110000}"/>
    <cellStyle name="Bottom 3 4 2 2 3" xfId="4441" xr:uid="{00000000-0005-0000-0000-000052110000}"/>
    <cellStyle name="Bottom 3 4 2 2 3 2" xfId="4442" xr:uid="{00000000-0005-0000-0000-000053110000}"/>
    <cellStyle name="Bottom 3 4 2 2 3 3" xfId="4443" xr:uid="{00000000-0005-0000-0000-000054110000}"/>
    <cellStyle name="Bottom 3 4 2 2 4" xfId="4444" xr:uid="{00000000-0005-0000-0000-000055110000}"/>
    <cellStyle name="Bottom 3 4 2 2 4 2" xfId="4445" xr:uid="{00000000-0005-0000-0000-000056110000}"/>
    <cellStyle name="Bottom 3 4 2 2 5" xfId="4446" xr:uid="{00000000-0005-0000-0000-000057110000}"/>
    <cellStyle name="Bottom 3 4 2 2 6" xfId="4447" xr:uid="{00000000-0005-0000-0000-000058110000}"/>
    <cellStyle name="Bottom 3 4 2 3" xfId="4448" xr:uid="{00000000-0005-0000-0000-000059110000}"/>
    <cellStyle name="Bottom 3 4 2 3 2" xfId="4449" xr:uid="{00000000-0005-0000-0000-00005A110000}"/>
    <cellStyle name="Bottom 3 4 2 3 2 2" xfId="4450" xr:uid="{00000000-0005-0000-0000-00005B110000}"/>
    <cellStyle name="Bottom 3 4 2 3 2 2 2" xfId="4451" xr:uid="{00000000-0005-0000-0000-00005C110000}"/>
    <cellStyle name="Bottom 3 4 2 3 2 2 3" xfId="4452" xr:uid="{00000000-0005-0000-0000-00005D110000}"/>
    <cellStyle name="Bottom 3 4 2 3 2 3" xfId="4453" xr:uid="{00000000-0005-0000-0000-00005E110000}"/>
    <cellStyle name="Bottom 3 4 2 3 2 3 2" xfId="4454" xr:uid="{00000000-0005-0000-0000-00005F110000}"/>
    <cellStyle name="Bottom 3 4 2 3 2 4" xfId="4455" xr:uid="{00000000-0005-0000-0000-000060110000}"/>
    <cellStyle name="Bottom 3 4 2 3 2 5" xfId="4456" xr:uid="{00000000-0005-0000-0000-000061110000}"/>
    <cellStyle name="Bottom 3 4 2 3 3" xfId="4457" xr:uid="{00000000-0005-0000-0000-000062110000}"/>
    <cellStyle name="Bottom 3 4 2 3 3 2" xfId="4458" xr:uid="{00000000-0005-0000-0000-000063110000}"/>
    <cellStyle name="Bottom 3 4 2 3 3 3" xfId="4459" xr:uid="{00000000-0005-0000-0000-000064110000}"/>
    <cellStyle name="Bottom 3 4 2 3 4" xfId="4460" xr:uid="{00000000-0005-0000-0000-000065110000}"/>
    <cellStyle name="Bottom 3 4 2 3 4 2" xfId="4461" xr:uid="{00000000-0005-0000-0000-000066110000}"/>
    <cellStyle name="Bottom 3 4 2 3 5" xfId="4462" xr:uid="{00000000-0005-0000-0000-000067110000}"/>
    <cellStyle name="Bottom 3 4 2 3 6" xfId="4463" xr:uid="{00000000-0005-0000-0000-000068110000}"/>
    <cellStyle name="Bottom 3 4 2 4" xfId="4464" xr:uid="{00000000-0005-0000-0000-000069110000}"/>
    <cellStyle name="Bottom 3 4 2 4 2" xfId="4465" xr:uid="{00000000-0005-0000-0000-00006A110000}"/>
    <cellStyle name="Bottom 3 4 3" xfId="4466" xr:uid="{00000000-0005-0000-0000-00006B110000}"/>
    <cellStyle name="Bottom 3 4 3 2" xfId="4467" xr:uid="{00000000-0005-0000-0000-00006C110000}"/>
    <cellStyle name="Bottom 3 4 3 2 2" xfId="4468" xr:uid="{00000000-0005-0000-0000-00006D110000}"/>
    <cellStyle name="Bottom 3 4 3 2 2 2" xfId="4469" xr:uid="{00000000-0005-0000-0000-00006E110000}"/>
    <cellStyle name="Bottom 3 4 3 2 2 3" xfId="4470" xr:uid="{00000000-0005-0000-0000-00006F110000}"/>
    <cellStyle name="Bottom 3 4 3 2 3" xfId="4471" xr:uid="{00000000-0005-0000-0000-000070110000}"/>
    <cellStyle name="Bottom 3 4 3 2 3 2" xfId="4472" xr:uid="{00000000-0005-0000-0000-000071110000}"/>
    <cellStyle name="Bottom 3 4 3 2 4" xfId="4473" xr:uid="{00000000-0005-0000-0000-000072110000}"/>
    <cellStyle name="Bottom 3 4 3 2 5" xfId="4474" xr:uid="{00000000-0005-0000-0000-000073110000}"/>
    <cellStyle name="Bottom 3 4 3 3" xfId="4475" xr:uid="{00000000-0005-0000-0000-000074110000}"/>
    <cellStyle name="Bottom 3 4 3 3 2" xfId="4476" xr:uid="{00000000-0005-0000-0000-000075110000}"/>
    <cellStyle name="Bottom 3 4 3 3 3" xfId="4477" xr:uid="{00000000-0005-0000-0000-000076110000}"/>
    <cellStyle name="Bottom 3 4 3 4" xfId="4478" xr:uid="{00000000-0005-0000-0000-000077110000}"/>
    <cellStyle name="Bottom 3 4 3 4 2" xfId="4479" xr:uid="{00000000-0005-0000-0000-000078110000}"/>
    <cellStyle name="Bottom 3 4 3 5" xfId="4480" xr:uid="{00000000-0005-0000-0000-000079110000}"/>
    <cellStyle name="Bottom 3 4 3 6" xfId="4481" xr:uid="{00000000-0005-0000-0000-00007A110000}"/>
    <cellStyle name="Bottom 3 4 4" xfId="4482" xr:uid="{00000000-0005-0000-0000-00007B110000}"/>
    <cellStyle name="Bottom 3 4 4 2" xfId="4483" xr:uid="{00000000-0005-0000-0000-00007C110000}"/>
    <cellStyle name="Bottom 3 4 4 2 2" xfId="4484" xr:uid="{00000000-0005-0000-0000-00007D110000}"/>
    <cellStyle name="Bottom 3 4 4 2 3" xfId="4485" xr:uid="{00000000-0005-0000-0000-00007E110000}"/>
    <cellStyle name="Bottom 3 4 4 3" xfId="4486" xr:uid="{00000000-0005-0000-0000-00007F110000}"/>
    <cellStyle name="Bottom 3 4 4 3 2" xfId="4487" xr:uid="{00000000-0005-0000-0000-000080110000}"/>
    <cellStyle name="Bottom 3 4 4 4" xfId="4488" xr:uid="{00000000-0005-0000-0000-000081110000}"/>
    <cellStyle name="Bottom 3 4 4 5" xfId="4489" xr:uid="{00000000-0005-0000-0000-000082110000}"/>
    <cellStyle name="Bottom 3 4 5" xfId="4490" xr:uid="{00000000-0005-0000-0000-000083110000}"/>
    <cellStyle name="Bottom 3 4 5 2" xfId="4491" xr:uid="{00000000-0005-0000-0000-000084110000}"/>
    <cellStyle name="Bottom 3 4 5 3" xfId="4492" xr:uid="{00000000-0005-0000-0000-000085110000}"/>
    <cellStyle name="Bottom 3 4 6" xfId="4493" xr:uid="{00000000-0005-0000-0000-000086110000}"/>
    <cellStyle name="Bottom 3 4 6 2" xfId="4494" xr:uid="{00000000-0005-0000-0000-000087110000}"/>
    <cellStyle name="Bottom 3 4 7" xfId="4495" xr:uid="{00000000-0005-0000-0000-000088110000}"/>
    <cellStyle name="Bottom 3 4 8" xfId="4496" xr:uid="{00000000-0005-0000-0000-000089110000}"/>
    <cellStyle name="Bottom 3 5" xfId="4497" xr:uid="{00000000-0005-0000-0000-00008A110000}"/>
    <cellStyle name="Bottom 3 5 2" xfId="4498" xr:uid="{00000000-0005-0000-0000-00008B110000}"/>
    <cellStyle name="Bottom 3 5 2 2" xfId="4499" xr:uid="{00000000-0005-0000-0000-00008C110000}"/>
    <cellStyle name="Bottom 3 5 2 2 2" xfId="4500" xr:uid="{00000000-0005-0000-0000-00008D110000}"/>
    <cellStyle name="Bottom 3 5 2 2 2 2" xfId="4501" xr:uid="{00000000-0005-0000-0000-00008E110000}"/>
    <cellStyle name="Bottom 3 5 2 2 2 3" xfId="4502" xr:uid="{00000000-0005-0000-0000-00008F110000}"/>
    <cellStyle name="Bottom 3 5 2 2 3" xfId="4503" xr:uid="{00000000-0005-0000-0000-000090110000}"/>
    <cellStyle name="Bottom 3 5 2 2 3 2" xfId="4504" xr:uid="{00000000-0005-0000-0000-000091110000}"/>
    <cellStyle name="Bottom 3 5 2 2 4" xfId="4505" xr:uid="{00000000-0005-0000-0000-000092110000}"/>
    <cellStyle name="Bottom 3 5 2 2 5" xfId="4506" xr:uid="{00000000-0005-0000-0000-000093110000}"/>
    <cellStyle name="Bottom 3 5 2 3" xfId="4507" xr:uid="{00000000-0005-0000-0000-000094110000}"/>
    <cellStyle name="Bottom 3 5 2 3 2" xfId="4508" xr:uid="{00000000-0005-0000-0000-000095110000}"/>
    <cellStyle name="Bottom 3 5 2 3 3" xfId="4509" xr:uid="{00000000-0005-0000-0000-000096110000}"/>
    <cellStyle name="Bottom 3 5 2 4" xfId="4510" xr:uid="{00000000-0005-0000-0000-000097110000}"/>
    <cellStyle name="Bottom 3 5 2 4 2" xfId="4511" xr:uid="{00000000-0005-0000-0000-000098110000}"/>
    <cellStyle name="Bottom 3 5 2 5" xfId="4512" xr:uid="{00000000-0005-0000-0000-000099110000}"/>
    <cellStyle name="Bottom 3 5 2 6" xfId="4513" xr:uid="{00000000-0005-0000-0000-00009A110000}"/>
    <cellStyle name="Bottom 3 5 3" xfId="4514" xr:uid="{00000000-0005-0000-0000-00009B110000}"/>
    <cellStyle name="Bottom 3 5 3 2" xfId="4515" xr:uid="{00000000-0005-0000-0000-00009C110000}"/>
    <cellStyle name="Bottom 3 5 3 2 2" xfId="4516" xr:uid="{00000000-0005-0000-0000-00009D110000}"/>
    <cellStyle name="Bottom 3 5 3 2 2 2" xfId="4517" xr:uid="{00000000-0005-0000-0000-00009E110000}"/>
    <cellStyle name="Bottom 3 5 3 2 2 3" xfId="4518" xr:uid="{00000000-0005-0000-0000-00009F110000}"/>
    <cellStyle name="Bottom 3 5 3 2 3" xfId="4519" xr:uid="{00000000-0005-0000-0000-0000A0110000}"/>
    <cellStyle name="Bottom 3 5 3 2 3 2" xfId="4520" xr:uid="{00000000-0005-0000-0000-0000A1110000}"/>
    <cellStyle name="Bottom 3 5 3 2 4" xfId="4521" xr:uid="{00000000-0005-0000-0000-0000A2110000}"/>
    <cellStyle name="Bottom 3 5 3 2 5" xfId="4522" xr:uid="{00000000-0005-0000-0000-0000A3110000}"/>
    <cellStyle name="Bottom 3 5 3 3" xfId="4523" xr:uid="{00000000-0005-0000-0000-0000A4110000}"/>
    <cellStyle name="Bottom 3 5 3 3 2" xfId="4524" xr:uid="{00000000-0005-0000-0000-0000A5110000}"/>
    <cellStyle name="Bottom 3 5 3 3 3" xfId="4525" xr:uid="{00000000-0005-0000-0000-0000A6110000}"/>
    <cellStyle name="Bottom 3 5 3 4" xfId="4526" xr:uid="{00000000-0005-0000-0000-0000A7110000}"/>
    <cellStyle name="Bottom 3 5 3 4 2" xfId="4527" xr:uid="{00000000-0005-0000-0000-0000A8110000}"/>
    <cellStyle name="Bottom 3 5 3 5" xfId="4528" xr:uid="{00000000-0005-0000-0000-0000A9110000}"/>
    <cellStyle name="Bottom 3 5 3 6" xfId="4529" xr:uid="{00000000-0005-0000-0000-0000AA110000}"/>
    <cellStyle name="Bottom 3 5 4" xfId="4530" xr:uid="{00000000-0005-0000-0000-0000AB110000}"/>
    <cellStyle name="Bottom 3 5 4 2" xfId="4531" xr:uid="{00000000-0005-0000-0000-0000AC110000}"/>
    <cellStyle name="Bottom 3 6" xfId="4532" xr:uid="{00000000-0005-0000-0000-0000AD110000}"/>
    <cellStyle name="Bottom 3 6 2" xfId="4533" xr:uid="{00000000-0005-0000-0000-0000AE110000}"/>
    <cellStyle name="Bottom 3 6 2 2" xfId="4534" xr:uid="{00000000-0005-0000-0000-0000AF110000}"/>
    <cellStyle name="Bottom 3 6 2 2 2" xfId="4535" xr:uid="{00000000-0005-0000-0000-0000B0110000}"/>
    <cellStyle name="Bottom 3 6 2 2 3" xfId="4536" xr:uid="{00000000-0005-0000-0000-0000B1110000}"/>
    <cellStyle name="Bottom 3 6 2 3" xfId="4537" xr:uid="{00000000-0005-0000-0000-0000B2110000}"/>
    <cellStyle name="Bottom 3 6 2 3 2" xfId="4538" xr:uid="{00000000-0005-0000-0000-0000B3110000}"/>
    <cellStyle name="Bottom 3 6 2 4" xfId="4539" xr:uid="{00000000-0005-0000-0000-0000B4110000}"/>
    <cellStyle name="Bottom 3 6 2 5" xfId="4540" xr:uid="{00000000-0005-0000-0000-0000B5110000}"/>
    <cellStyle name="Bottom 3 6 3" xfId="4541" xr:uid="{00000000-0005-0000-0000-0000B6110000}"/>
    <cellStyle name="Bottom 3 6 3 2" xfId="4542" xr:uid="{00000000-0005-0000-0000-0000B7110000}"/>
    <cellStyle name="Bottom 3 6 3 3" xfId="4543" xr:uid="{00000000-0005-0000-0000-0000B8110000}"/>
    <cellStyle name="Bottom 3 6 4" xfId="4544" xr:uid="{00000000-0005-0000-0000-0000B9110000}"/>
    <cellStyle name="Bottom 3 6 4 2" xfId="4545" xr:uid="{00000000-0005-0000-0000-0000BA110000}"/>
    <cellStyle name="Bottom 3 6 5" xfId="4546" xr:uid="{00000000-0005-0000-0000-0000BB110000}"/>
    <cellStyle name="Bottom 3 6 6" xfId="4547" xr:uid="{00000000-0005-0000-0000-0000BC110000}"/>
    <cellStyle name="Bottom 3 7" xfId="4548" xr:uid="{00000000-0005-0000-0000-0000BD110000}"/>
    <cellStyle name="Bottom 3 7 2" xfId="4549" xr:uid="{00000000-0005-0000-0000-0000BE110000}"/>
    <cellStyle name="Bottom 3 7 2 2" xfId="4550" xr:uid="{00000000-0005-0000-0000-0000BF110000}"/>
    <cellStyle name="Bottom 3 7 2 3" xfId="4551" xr:uid="{00000000-0005-0000-0000-0000C0110000}"/>
    <cellStyle name="Bottom 3 7 3" xfId="4552" xr:uid="{00000000-0005-0000-0000-0000C1110000}"/>
    <cellStyle name="Bottom 3 7 3 2" xfId="4553" xr:uid="{00000000-0005-0000-0000-0000C2110000}"/>
    <cellStyle name="Bottom 3 7 4" xfId="4554" xr:uid="{00000000-0005-0000-0000-0000C3110000}"/>
    <cellStyle name="Bottom 3 7 5" xfId="4555" xr:uid="{00000000-0005-0000-0000-0000C4110000}"/>
    <cellStyle name="Bottom 3 8" xfId="4556" xr:uid="{00000000-0005-0000-0000-0000C5110000}"/>
    <cellStyle name="Bottom 3 8 2" xfId="4557" xr:uid="{00000000-0005-0000-0000-0000C6110000}"/>
    <cellStyle name="Bottom 3 8 3" xfId="4558" xr:uid="{00000000-0005-0000-0000-0000C7110000}"/>
    <cellStyle name="Bottom 3 9" xfId="4559" xr:uid="{00000000-0005-0000-0000-0000C8110000}"/>
    <cellStyle name="Bottom 3 9 2" xfId="4560" xr:uid="{00000000-0005-0000-0000-0000C9110000}"/>
    <cellStyle name="Bottom 4" xfId="4561" xr:uid="{00000000-0005-0000-0000-0000CA110000}"/>
    <cellStyle name="Bottom 4 10" xfId="4562" xr:uid="{00000000-0005-0000-0000-0000CB110000}"/>
    <cellStyle name="Bottom 4 11" xfId="4563" xr:uid="{00000000-0005-0000-0000-0000CC110000}"/>
    <cellStyle name="Bottom 4 2" xfId="4564" xr:uid="{00000000-0005-0000-0000-0000CD110000}"/>
    <cellStyle name="Bottom 4 2 2" xfId="4565" xr:uid="{00000000-0005-0000-0000-0000CE110000}"/>
    <cellStyle name="Bottom 4 2 2 2" xfId="4566" xr:uid="{00000000-0005-0000-0000-0000CF110000}"/>
    <cellStyle name="Bottom 4 2 2 2 2" xfId="4567" xr:uid="{00000000-0005-0000-0000-0000D0110000}"/>
    <cellStyle name="Bottom 4 2 2 2 2 2" xfId="4568" xr:uid="{00000000-0005-0000-0000-0000D1110000}"/>
    <cellStyle name="Bottom 4 2 2 2 2 2 2" xfId="4569" xr:uid="{00000000-0005-0000-0000-0000D2110000}"/>
    <cellStyle name="Bottom 4 2 2 2 2 2 3" xfId="4570" xr:uid="{00000000-0005-0000-0000-0000D3110000}"/>
    <cellStyle name="Bottom 4 2 2 2 2 3" xfId="4571" xr:uid="{00000000-0005-0000-0000-0000D4110000}"/>
    <cellStyle name="Bottom 4 2 2 2 2 3 2" xfId="4572" xr:uid="{00000000-0005-0000-0000-0000D5110000}"/>
    <cellStyle name="Bottom 4 2 2 2 2 4" xfId="4573" xr:uid="{00000000-0005-0000-0000-0000D6110000}"/>
    <cellStyle name="Bottom 4 2 2 2 2 5" xfId="4574" xr:uid="{00000000-0005-0000-0000-0000D7110000}"/>
    <cellStyle name="Bottom 4 2 2 2 3" xfId="4575" xr:uid="{00000000-0005-0000-0000-0000D8110000}"/>
    <cellStyle name="Bottom 4 2 2 2 3 2" xfId="4576" xr:uid="{00000000-0005-0000-0000-0000D9110000}"/>
    <cellStyle name="Bottom 4 2 2 2 3 3" xfId="4577" xr:uid="{00000000-0005-0000-0000-0000DA110000}"/>
    <cellStyle name="Bottom 4 2 2 2 4" xfId="4578" xr:uid="{00000000-0005-0000-0000-0000DB110000}"/>
    <cellStyle name="Bottom 4 2 2 2 4 2" xfId="4579" xr:uid="{00000000-0005-0000-0000-0000DC110000}"/>
    <cellStyle name="Bottom 4 2 2 2 5" xfId="4580" xr:uid="{00000000-0005-0000-0000-0000DD110000}"/>
    <cellStyle name="Bottom 4 2 2 2 6" xfId="4581" xr:uid="{00000000-0005-0000-0000-0000DE110000}"/>
    <cellStyle name="Bottom 4 2 2 3" xfId="4582" xr:uid="{00000000-0005-0000-0000-0000DF110000}"/>
    <cellStyle name="Bottom 4 2 2 3 2" xfId="4583" xr:uid="{00000000-0005-0000-0000-0000E0110000}"/>
    <cellStyle name="Bottom 4 2 2 3 2 2" xfId="4584" xr:uid="{00000000-0005-0000-0000-0000E1110000}"/>
    <cellStyle name="Bottom 4 2 2 3 2 2 2" xfId="4585" xr:uid="{00000000-0005-0000-0000-0000E2110000}"/>
    <cellStyle name="Bottom 4 2 2 3 2 2 3" xfId="4586" xr:uid="{00000000-0005-0000-0000-0000E3110000}"/>
    <cellStyle name="Bottom 4 2 2 3 2 3" xfId="4587" xr:uid="{00000000-0005-0000-0000-0000E4110000}"/>
    <cellStyle name="Bottom 4 2 2 3 2 3 2" xfId="4588" xr:uid="{00000000-0005-0000-0000-0000E5110000}"/>
    <cellStyle name="Bottom 4 2 2 3 2 4" xfId="4589" xr:uid="{00000000-0005-0000-0000-0000E6110000}"/>
    <cellStyle name="Bottom 4 2 2 3 2 5" xfId="4590" xr:uid="{00000000-0005-0000-0000-0000E7110000}"/>
    <cellStyle name="Bottom 4 2 2 3 3" xfId="4591" xr:uid="{00000000-0005-0000-0000-0000E8110000}"/>
    <cellStyle name="Bottom 4 2 2 3 3 2" xfId="4592" xr:uid="{00000000-0005-0000-0000-0000E9110000}"/>
    <cellStyle name="Bottom 4 2 2 3 3 3" xfId="4593" xr:uid="{00000000-0005-0000-0000-0000EA110000}"/>
    <cellStyle name="Bottom 4 2 2 3 4" xfId="4594" xr:uid="{00000000-0005-0000-0000-0000EB110000}"/>
    <cellStyle name="Bottom 4 2 2 3 4 2" xfId="4595" xr:uid="{00000000-0005-0000-0000-0000EC110000}"/>
    <cellStyle name="Bottom 4 2 2 3 5" xfId="4596" xr:uid="{00000000-0005-0000-0000-0000ED110000}"/>
    <cellStyle name="Bottom 4 2 2 3 6" xfId="4597" xr:uid="{00000000-0005-0000-0000-0000EE110000}"/>
    <cellStyle name="Bottom 4 2 2 4" xfId="4598" xr:uid="{00000000-0005-0000-0000-0000EF110000}"/>
    <cellStyle name="Bottom 4 2 2 4 2" xfId="4599" xr:uid="{00000000-0005-0000-0000-0000F0110000}"/>
    <cellStyle name="Bottom 4 2 3" xfId="4600" xr:uid="{00000000-0005-0000-0000-0000F1110000}"/>
    <cellStyle name="Bottom 4 2 3 2" xfId="4601" xr:uid="{00000000-0005-0000-0000-0000F2110000}"/>
    <cellStyle name="Bottom 4 2 3 2 2" xfId="4602" xr:uid="{00000000-0005-0000-0000-0000F3110000}"/>
    <cellStyle name="Bottom 4 2 3 2 2 2" xfId="4603" xr:uid="{00000000-0005-0000-0000-0000F4110000}"/>
    <cellStyle name="Bottom 4 2 3 2 2 3" xfId="4604" xr:uid="{00000000-0005-0000-0000-0000F5110000}"/>
    <cellStyle name="Bottom 4 2 3 2 3" xfId="4605" xr:uid="{00000000-0005-0000-0000-0000F6110000}"/>
    <cellStyle name="Bottom 4 2 3 2 3 2" xfId="4606" xr:uid="{00000000-0005-0000-0000-0000F7110000}"/>
    <cellStyle name="Bottom 4 2 3 2 4" xfId="4607" xr:uid="{00000000-0005-0000-0000-0000F8110000}"/>
    <cellStyle name="Bottom 4 2 3 2 5" xfId="4608" xr:uid="{00000000-0005-0000-0000-0000F9110000}"/>
    <cellStyle name="Bottom 4 2 3 3" xfId="4609" xr:uid="{00000000-0005-0000-0000-0000FA110000}"/>
    <cellStyle name="Bottom 4 2 3 3 2" xfId="4610" xr:uid="{00000000-0005-0000-0000-0000FB110000}"/>
    <cellStyle name="Bottom 4 2 3 3 3" xfId="4611" xr:uid="{00000000-0005-0000-0000-0000FC110000}"/>
    <cellStyle name="Bottom 4 2 3 4" xfId="4612" xr:uid="{00000000-0005-0000-0000-0000FD110000}"/>
    <cellStyle name="Bottom 4 2 3 4 2" xfId="4613" xr:uid="{00000000-0005-0000-0000-0000FE110000}"/>
    <cellStyle name="Bottom 4 2 3 5" xfId="4614" xr:uid="{00000000-0005-0000-0000-0000FF110000}"/>
    <cellStyle name="Bottom 4 2 3 6" xfId="4615" xr:uid="{00000000-0005-0000-0000-000000120000}"/>
    <cellStyle name="Bottom 4 2 4" xfId="4616" xr:uid="{00000000-0005-0000-0000-000001120000}"/>
    <cellStyle name="Bottom 4 2 4 2" xfId="4617" xr:uid="{00000000-0005-0000-0000-000002120000}"/>
    <cellStyle name="Bottom 4 2 4 2 2" xfId="4618" xr:uid="{00000000-0005-0000-0000-000003120000}"/>
    <cellStyle name="Bottom 4 2 4 2 3" xfId="4619" xr:uid="{00000000-0005-0000-0000-000004120000}"/>
    <cellStyle name="Bottom 4 2 4 3" xfId="4620" xr:uid="{00000000-0005-0000-0000-000005120000}"/>
    <cellStyle name="Bottom 4 2 4 3 2" xfId="4621" xr:uid="{00000000-0005-0000-0000-000006120000}"/>
    <cellStyle name="Bottom 4 2 4 4" xfId="4622" xr:uid="{00000000-0005-0000-0000-000007120000}"/>
    <cellStyle name="Bottom 4 2 4 5" xfId="4623" xr:uid="{00000000-0005-0000-0000-000008120000}"/>
    <cellStyle name="Bottom 4 2 5" xfId="4624" xr:uid="{00000000-0005-0000-0000-000009120000}"/>
    <cellStyle name="Bottom 4 2 5 2" xfId="4625" xr:uid="{00000000-0005-0000-0000-00000A120000}"/>
    <cellStyle name="Bottom 4 2 5 3" xfId="4626" xr:uid="{00000000-0005-0000-0000-00000B120000}"/>
    <cellStyle name="Bottom 4 2 6" xfId="4627" xr:uid="{00000000-0005-0000-0000-00000C120000}"/>
    <cellStyle name="Bottom 4 2 6 2" xfId="4628" xr:uid="{00000000-0005-0000-0000-00000D120000}"/>
    <cellStyle name="Bottom 4 2 7" xfId="4629" xr:uid="{00000000-0005-0000-0000-00000E120000}"/>
    <cellStyle name="Bottom 4 2 8" xfId="4630" xr:uid="{00000000-0005-0000-0000-00000F120000}"/>
    <cellStyle name="Bottom 4 3" xfId="4631" xr:uid="{00000000-0005-0000-0000-000010120000}"/>
    <cellStyle name="Bottom 4 3 2" xfId="4632" xr:uid="{00000000-0005-0000-0000-000011120000}"/>
    <cellStyle name="Bottom 4 3 2 2" xfId="4633" xr:uid="{00000000-0005-0000-0000-000012120000}"/>
    <cellStyle name="Bottom 4 3 2 2 2" xfId="4634" xr:uid="{00000000-0005-0000-0000-000013120000}"/>
    <cellStyle name="Bottom 4 3 2 2 2 2" xfId="4635" xr:uid="{00000000-0005-0000-0000-000014120000}"/>
    <cellStyle name="Bottom 4 3 2 2 2 2 2" xfId="4636" xr:uid="{00000000-0005-0000-0000-000015120000}"/>
    <cellStyle name="Bottom 4 3 2 2 2 2 3" xfId="4637" xr:uid="{00000000-0005-0000-0000-000016120000}"/>
    <cellStyle name="Bottom 4 3 2 2 2 3" xfId="4638" xr:uid="{00000000-0005-0000-0000-000017120000}"/>
    <cellStyle name="Bottom 4 3 2 2 2 3 2" xfId="4639" xr:uid="{00000000-0005-0000-0000-000018120000}"/>
    <cellStyle name="Bottom 4 3 2 2 2 4" xfId="4640" xr:uid="{00000000-0005-0000-0000-000019120000}"/>
    <cellStyle name="Bottom 4 3 2 2 2 5" xfId="4641" xr:uid="{00000000-0005-0000-0000-00001A120000}"/>
    <cellStyle name="Bottom 4 3 2 2 3" xfId="4642" xr:uid="{00000000-0005-0000-0000-00001B120000}"/>
    <cellStyle name="Bottom 4 3 2 2 3 2" xfId="4643" xr:uid="{00000000-0005-0000-0000-00001C120000}"/>
    <cellStyle name="Bottom 4 3 2 2 3 3" xfId="4644" xr:uid="{00000000-0005-0000-0000-00001D120000}"/>
    <cellStyle name="Bottom 4 3 2 2 4" xfId="4645" xr:uid="{00000000-0005-0000-0000-00001E120000}"/>
    <cellStyle name="Bottom 4 3 2 2 4 2" xfId="4646" xr:uid="{00000000-0005-0000-0000-00001F120000}"/>
    <cellStyle name="Bottom 4 3 2 2 5" xfId="4647" xr:uid="{00000000-0005-0000-0000-000020120000}"/>
    <cellStyle name="Bottom 4 3 2 2 6" xfId="4648" xr:uid="{00000000-0005-0000-0000-000021120000}"/>
    <cellStyle name="Bottom 4 3 2 3" xfId="4649" xr:uid="{00000000-0005-0000-0000-000022120000}"/>
    <cellStyle name="Bottom 4 3 2 3 2" xfId="4650" xr:uid="{00000000-0005-0000-0000-000023120000}"/>
    <cellStyle name="Bottom 4 3 2 3 2 2" xfId="4651" xr:uid="{00000000-0005-0000-0000-000024120000}"/>
    <cellStyle name="Bottom 4 3 2 3 2 2 2" xfId="4652" xr:uid="{00000000-0005-0000-0000-000025120000}"/>
    <cellStyle name="Bottom 4 3 2 3 2 2 3" xfId="4653" xr:uid="{00000000-0005-0000-0000-000026120000}"/>
    <cellStyle name="Bottom 4 3 2 3 2 3" xfId="4654" xr:uid="{00000000-0005-0000-0000-000027120000}"/>
    <cellStyle name="Bottom 4 3 2 3 2 3 2" xfId="4655" xr:uid="{00000000-0005-0000-0000-000028120000}"/>
    <cellStyle name="Bottom 4 3 2 3 2 4" xfId="4656" xr:uid="{00000000-0005-0000-0000-000029120000}"/>
    <cellStyle name="Bottom 4 3 2 3 2 5" xfId="4657" xr:uid="{00000000-0005-0000-0000-00002A120000}"/>
    <cellStyle name="Bottom 4 3 2 3 3" xfId="4658" xr:uid="{00000000-0005-0000-0000-00002B120000}"/>
    <cellStyle name="Bottom 4 3 2 3 3 2" xfId="4659" xr:uid="{00000000-0005-0000-0000-00002C120000}"/>
    <cellStyle name="Bottom 4 3 2 3 3 3" xfId="4660" xr:uid="{00000000-0005-0000-0000-00002D120000}"/>
    <cellStyle name="Bottom 4 3 2 3 4" xfId="4661" xr:uid="{00000000-0005-0000-0000-00002E120000}"/>
    <cellStyle name="Bottom 4 3 2 3 4 2" xfId="4662" xr:uid="{00000000-0005-0000-0000-00002F120000}"/>
    <cellStyle name="Bottom 4 3 2 3 5" xfId="4663" xr:uid="{00000000-0005-0000-0000-000030120000}"/>
    <cellStyle name="Bottom 4 3 2 3 6" xfId="4664" xr:uid="{00000000-0005-0000-0000-000031120000}"/>
    <cellStyle name="Bottom 4 3 2 4" xfId="4665" xr:uid="{00000000-0005-0000-0000-000032120000}"/>
    <cellStyle name="Bottom 4 3 2 4 2" xfId="4666" xr:uid="{00000000-0005-0000-0000-000033120000}"/>
    <cellStyle name="Bottom 4 3 3" xfId="4667" xr:uid="{00000000-0005-0000-0000-000034120000}"/>
    <cellStyle name="Bottom 4 3 3 2" xfId="4668" xr:uid="{00000000-0005-0000-0000-000035120000}"/>
    <cellStyle name="Bottom 4 3 3 2 2" xfId="4669" xr:uid="{00000000-0005-0000-0000-000036120000}"/>
    <cellStyle name="Bottom 4 3 3 2 2 2" xfId="4670" xr:uid="{00000000-0005-0000-0000-000037120000}"/>
    <cellStyle name="Bottom 4 3 3 2 2 3" xfId="4671" xr:uid="{00000000-0005-0000-0000-000038120000}"/>
    <cellStyle name="Bottom 4 3 3 2 3" xfId="4672" xr:uid="{00000000-0005-0000-0000-000039120000}"/>
    <cellStyle name="Bottom 4 3 3 2 3 2" xfId="4673" xr:uid="{00000000-0005-0000-0000-00003A120000}"/>
    <cellStyle name="Bottom 4 3 3 2 4" xfId="4674" xr:uid="{00000000-0005-0000-0000-00003B120000}"/>
    <cellStyle name="Bottom 4 3 3 2 5" xfId="4675" xr:uid="{00000000-0005-0000-0000-00003C120000}"/>
    <cellStyle name="Bottom 4 3 3 3" xfId="4676" xr:uid="{00000000-0005-0000-0000-00003D120000}"/>
    <cellStyle name="Bottom 4 3 3 3 2" xfId="4677" xr:uid="{00000000-0005-0000-0000-00003E120000}"/>
    <cellStyle name="Bottom 4 3 3 3 3" xfId="4678" xr:uid="{00000000-0005-0000-0000-00003F120000}"/>
    <cellStyle name="Bottom 4 3 3 4" xfId="4679" xr:uid="{00000000-0005-0000-0000-000040120000}"/>
    <cellStyle name="Bottom 4 3 3 4 2" xfId="4680" xr:uid="{00000000-0005-0000-0000-000041120000}"/>
    <cellStyle name="Bottom 4 3 3 5" xfId="4681" xr:uid="{00000000-0005-0000-0000-000042120000}"/>
    <cellStyle name="Bottom 4 3 3 6" xfId="4682" xr:uid="{00000000-0005-0000-0000-000043120000}"/>
    <cellStyle name="Bottom 4 3 4" xfId="4683" xr:uid="{00000000-0005-0000-0000-000044120000}"/>
    <cellStyle name="Bottom 4 3 4 2" xfId="4684" xr:uid="{00000000-0005-0000-0000-000045120000}"/>
    <cellStyle name="Bottom 4 3 4 2 2" xfId="4685" xr:uid="{00000000-0005-0000-0000-000046120000}"/>
    <cellStyle name="Bottom 4 3 4 2 3" xfId="4686" xr:uid="{00000000-0005-0000-0000-000047120000}"/>
    <cellStyle name="Bottom 4 3 4 3" xfId="4687" xr:uid="{00000000-0005-0000-0000-000048120000}"/>
    <cellStyle name="Bottom 4 3 4 3 2" xfId="4688" xr:uid="{00000000-0005-0000-0000-000049120000}"/>
    <cellStyle name="Bottom 4 3 4 4" xfId="4689" xr:uid="{00000000-0005-0000-0000-00004A120000}"/>
    <cellStyle name="Bottom 4 3 4 5" xfId="4690" xr:uid="{00000000-0005-0000-0000-00004B120000}"/>
    <cellStyle name="Bottom 4 3 5" xfId="4691" xr:uid="{00000000-0005-0000-0000-00004C120000}"/>
    <cellStyle name="Bottom 4 3 5 2" xfId="4692" xr:uid="{00000000-0005-0000-0000-00004D120000}"/>
    <cellStyle name="Bottom 4 3 5 3" xfId="4693" xr:uid="{00000000-0005-0000-0000-00004E120000}"/>
    <cellStyle name="Bottom 4 3 6" xfId="4694" xr:uid="{00000000-0005-0000-0000-00004F120000}"/>
    <cellStyle name="Bottom 4 3 6 2" xfId="4695" xr:uid="{00000000-0005-0000-0000-000050120000}"/>
    <cellStyle name="Bottom 4 3 7" xfId="4696" xr:uid="{00000000-0005-0000-0000-000051120000}"/>
    <cellStyle name="Bottom 4 3 8" xfId="4697" xr:uid="{00000000-0005-0000-0000-000052120000}"/>
    <cellStyle name="Bottom 4 4" xfId="4698" xr:uid="{00000000-0005-0000-0000-000053120000}"/>
    <cellStyle name="Bottom 4 4 2" xfId="4699" xr:uid="{00000000-0005-0000-0000-000054120000}"/>
    <cellStyle name="Bottom 4 4 2 2" xfId="4700" xr:uid="{00000000-0005-0000-0000-000055120000}"/>
    <cellStyle name="Bottom 4 4 2 2 2" xfId="4701" xr:uid="{00000000-0005-0000-0000-000056120000}"/>
    <cellStyle name="Bottom 4 4 2 2 2 2" xfId="4702" xr:uid="{00000000-0005-0000-0000-000057120000}"/>
    <cellStyle name="Bottom 4 4 2 2 2 2 2" xfId="4703" xr:uid="{00000000-0005-0000-0000-000058120000}"/>
    <cellStyle name="Bottom 4 4 2 2 2 2 3" xfId="4704" xr:uid="{00000000-0005-0000-0000-000059120000}"/>
    <cellStyle name="Bottom 4 4 2 2 2 3" xfId="4705" xr:uid="{00000000-0005-0000-0000-00005A120000}"/>
    <cellStyle name="Bottom 4 4 2 2 2 3 2" xfId="4706" xr:uid="{00000000-0005-0000-0000-00005B120000}"/>
    <cellStyle name="Bottom 4 4 2 2 2 4" xfId="4707" xr:uid="{00000000-0005-0000-0000-00005C120000}"/>
    <cellStyle name="Bottom 4 4 2 2 2 5" xfId="4708" xr:uid="{00000000-0005-0000-0000-00005D120000}"/>
    <cellStyle name="Bottom 4 4 2 2 3" xfId="4709" xr:uid="{00000000-0005-0000-0000-00005E120000}"/>
    <cellStyle name="Bottom 4 4 2 2 3 2" xfId="4710" xr:uid="{00000000-0005-0000-0000-00005F120000}"/>
    <cellStyle name="Bottom 4 4 2 2 3 3" xfId="4711" xr:uid="{00000000-0005-0000-0000-000060120000}"/>
    <cellStyle name="Bottom 4 4 2 2 4" xfId="4712" xr:uid="{00000000-0005-0000-0000-000061120000}"/>
    <cellStyle name="Bottom 4 4 2 2 4 2" xfId="4713" xr:uid="{00000000-0005-0000-0000-000062120000}"/>
    <cellStyle name="Bottom 4 4 2 2 5" xfId="4714" xr:uid="{00000000-0005-0000-0000-000063120000}"/>
    <cellStyle name="Bottom 4 4 2 2 6" xfId="4715" xr:uid="{00000000-0005-0000-0000-000064120000}"/>
    <cellStyle name="Bottom 4 4 2 3" xfId="4716" xr:uid="{00000000-0005-0000-0000-000065120000}"/>
    <cellStyle name="Bottom 4 4 2 3 2" xfId="4717" xr:uid="{00000000-0005-0000-0000-000066120000}"/>
    <cellStyle name="Bottom 4 4 2 3 2 2" xfId="4718" xr:uid="{00000000-0005-0000-0000-000067120000}"/>
    <cellStyle name="Bottom 4 4 2 3 2 2 2" xfId="4719" xr:uid="{00000000-0005-0000-0000-000068120000}"/>
    <cellStyle name="Bottom 4 4 2 3 2 2 3" xfId="4720" xr:uid="{00000000-0005-0000-0000-000069120000}"/>
    <cellStyle name="Bottom 4 4 2 3 2 3" xfId="4721" xr:uid="{00000000-0005-0000-0000-00006A120000}"/>
    <cellStyle name="Bottom 4 4 2 3 2 3 2" xfId="4722" xr:uid="{00000000-0005-0000-0000-00006B120000}"/>
    <cellStyle name="Bottom 4 4 2 3 2 4" xfId="4723" xr:uid="{00000000-0005-0000-0000-00006C120000}"/>
    <cellStyle name="Bottom 4 4 2 3 2 5" xfId="4724" xr:uid="{00000000-0005-0000-0000-00006D120000}"/>
    <cellStyle name="Bottom 4 4 2 3 3" xfId="4725" xr:uid="{00000000-0005-0000-0000-00006E120000}"/>
    <cellStyle name="Bottom 4 4 2 3 3 2" xfId="4726" xr:uid="{00000000-0005-0000-0000-00006F120000}"/>
    <cellStyle name="Bottom 4 4 2 3 3 3" xfId="4727" xr:uid="{00000000-0005-0000-0000-000070120000}"/>
    <cellStyle name="Bottom 4 4 2 3 4" xfId="4728" xr:uid="{00000000-0005-0000-0000-000071120000}"/>
    <cellStyle name="Bottom 4 4 2 3 4 2" xfId="4729" xr:uid="{00000000-0005-0000-0000-000072120000}"/>
    <cellStyle name="Bottom 4 4 2 3 5" xfId="4730" xr:uid="{00000000-0005-0000-0000-000073120000}"/>
    <cellStyle name="Bottom 4 4 2 3 6" xfId="4731" xr:uid="{00000000-0005-0000-0000-000074120000}"/>
    <cellStyle name="Bottom 4 4 2 4" xfId="4732" xr:uid="{00000000-0005-0000-0000-000075120000}"/>
    <cellStyle name="Bottom 4 4 2 4 2" xfId="4733" xr:uid="{00000000-0005-0000-0000-000076120000}"/>
    <cellStyle name="Bottom 4 4 3" xfId="4734" xr:uid="{00000000-0005-0000-0000-000077120000}"/>
    <cellStyle name="Bottom 4 4 3 2" xfId="4735" xr:uid="{00000000-0005-0000-0000-000078120000}"/>
    <cellStyle name="Bottom 4 4 3 2 2" xfId="4736" xr:uid="{00000000-0005-0000-0000-000079120000}"/>
    <cellStyle name="Bottom 4 4 3 2 2 2" xfId="4737" xr:uid="{00000000-0005-0000-0000-00007A120000}"/>
    <cellStyle name="Bottom 4 4 3 2 2 3" xfId="4738" xr:uid="{00000000-0005-0000-0000-00007B120000}"/>
    <cellStyle name="Bottom 4 4 3 2 3" xfId="4739" xr:uid="{00000000-0005-0000-0000-00007C120000}"/>
    <cellStyle name="Bottom 4 4 3 2 3 2" xfId="4740" xr:uid="{00000000-0005-0000-0000-00007D120000}"/>
    <cellStyle name="Bottom 4 4 3 2 4" xfId="4741" xr:uid="{00000000-0005-0000-0000-00007E120000}"/>
    <cellStyle name="Bottom 4 4 3 2 5" xfId="4742" xr:uid="{00000000-0005-0000-0000-00007F120000}"/>
    <cellStyle name="Bottom 4 4 3 3" xfId="4743" xr:uid="{00000000-0005-0000-0000-000080120000}"/>
    <cellStyle name="Bottom 4 4 3 3 2" xfId="4744" xr:uid="{00000000-0005-0000-0000-000081120000}"/>
    <cellStyle name="Bottom 4 4 3 3 3" xfId="4745" xr:uid="{00000000-0005-0000-0000-000082120000}"/>
    <cellStyle name="Bottom 4 4 3 4" xfId="4746" xr:uid="{00000000-0005-0000-0000-000083120000}"/>
    <cellStyle name="Bottom 4 4 3 4 2" xfId="4747" xr:uid="{00000000-0005-0000-0000-000084120000}"/>
    <cellStyle name="Bottom 4 4 3 5" xfId="4748" xr:uid="{00000000-0005-0000-0000-000085120000}"/>
    <cellStyle name="Bottom 4 4 3 6" xfId="4749" xr:uid="{00000000-0005-0000-0000-000086120000}"/>
    <cellStyle name="Bottom 4 4 4" xfId="4750" xr:uid="{00000000-0005-0000-0000-000087120000}"/>
    <cellStyle name="Bottom 4 4 4 2" xfId="4751" xr:uid="{00000000-0005-0000-0000-000088120000}"/>
    <cellStyle name="Bottom 4 4 4 2 2" xfId="4752" xr:uid="{00000000-0005-0000-0000-000089120000}"/>
    <cellStyle name="Bottom 4 4 4 2 3" xfId="4753" xr:uid="{00000000-0005-0000-0000-00008A120000}"/>
    <cellStyle name="Bottom 4 4 4 3" xfId="4754" xr:uid="{00000000-0005-0000-0000-00008B120000}"/>
    <cellStyle name="Bottom 4 4 4 3 2" xfId="4755" xr:uid="{00000000-0005-0000-0000-00008C120000}"/>
    <cellStyle name="Bottom 4 4 4 4" xfId="4756" xr:uid="{00000000-0005-0000-0000-00008D120000}"/>
    <cellStyle name="Bottom 4 4 4 5" xfId="4757" xr:uid="{00000000-0005-0000-0000-00008E120000}"/>
    <cellStyle name="Bottom 4 4 5" xfId="4758" xr:uid="{00000000-0005-0000-0000-00008F120000}"/>
    <cellStyle name="Bottom 4 4 5 2" xfId="4759" xr:uid="{00000000-0005-0000-0000-000090120000}"/>
    <cellStyle name="Bottom 4 4 5 3" xfId="4760" xr:uid="{00000000-0005-0000-0000-000091120000}"/>
    <cellStyle name="Bottom 4 4 6" xfId="4761" xr:uid="{00000000-0005-0000-0000-000092120000}"/>
    <cellStyle name="Bottom 4 4 6 2" xfId="4762" xr:uid="{00000000-0005-0000-0000-000093120000}"/>
    <cellStyle name="Bottom 4 4 7" xfId="4763" xr:uid="{00000000-0005-0000-0000-000094120000}"/>
    <cellStyle name="Bottom 4 4 8" xfId="4764" xr:uid="{00000000-0005-0000-0000-000095120000}"/>
    <cellStyle name="Bottom 4 5" xfId="4765" xr:uid="{00000000-0005-0000-0000-000096120000}"/>
    <cellStyle name="Bottom 4 5 2" xfId="4766" xr:uid="{00000000-0005-0000-0000-000097120000}"/>
    <cellStyle name="Bottom 4 5 2 2" xfId="4767" xr:uid="{00000000-0005-0000-0000-000098120000}"/>
    <cellStyle name="Bottom 4 5 2 2 2" xfId="4768" xr:uid="{00000000-0005-0000-0000-000099120000}"/>
    <cellStyle name="Bottom 4 5 2 2 2 2" xfId="4769" xr:uid="{00000000-0005-0000-0000-00009A120000}"/>
    <cellStyle name="Bottom 4 5 2 2 2 3" xfId="4770" xr:uid="{00000000-0005-0000-0000-00009B120000}"/>
    <cellStyle name="Bottom 4 5 2 2 3" xfId="4771" xr:uid="{00000000-0005-0000-0000-00009C120000}"/>
    <cellStyle name="Bottom 4 5 2 2 3 2" xfId="4772" xr:uid="{00000000-0005-0000-0000-00009D120000}"/>
    <cellStyle name="Bottom 4 5 2 2 4" xfId="4773" xr:uid="{00000000-0005-0000-0000-00009E120000}"/>
    <cellStyle name="Bottom 4 5 2 2 5" xfId="4774" xr:uid="{00000000-0005-0000-0000-00009F120000}"/>
    <cellStyle name="Bottom 4 5 2 3" xfId="4775" xr:uid="{00000000-0005-0000-0000-0000A0120000}"/>
    <cellStyle name="Bottom 4 5 2 3 2" xfId="4776" xr:uid="{00000000-0005-0000-0000-0000A1120000}"/>
    <cellStyle name="Bottom 4 5 2 3 3" xfId="4777" xr:uid="{00000000-0005-0000-0000-0000A2120000}"/>
    <cellStyle name="Bottom 4 5 2 4" xfId="4778" xr:uid="{00000000-0005-0000-0000-0000A3120000}"/>
    <cellStyle name="Bottom 4 5 2 4 2" xfId="4779" xr:uid="{00000000-0005-0000-0000-0000A4120000}"/>
    <cellStyle name="Bottom 4 5 2 5" xfId="4780" xr:uid="{00000000-0005-0000-0000-0000A5120000}"/>
    <cellStyle name="Bottom 4 5 2 6" xfId="4781" xr:uid="{00000000-0005-0000-0000-0000A6120000}"/>
    <cellStyle name="Bottom 4 5 3" xfId="4782" xr:uid="{00000000-0005-0000-0000-0000A7120000}"/>
    <cellStyle name="Bottom 4 5 3 2" xfId="4783" xr:uid="{00000000-0005-0000-0000-0000A8120000}"/>
    <cellStyle name="Bottom 4 5 3 2 2" xfId="4784" xr:uid="{00000000-0005-0000-0000-0000A9120000}"/>
    <cellStyle name="Bottom 4 5 3 2 2 2" xfId="4785" xr:uid="{00000000-0005-0000-0000-0000AA120000}"/>
    <cellStyle name="Bottom 4 5 3 2 2 3" xfId="4786" xr:uid="{00000000-0005-0000-0000-0000AB120000}"/>
    <cellStyle name="Bottom 4 5 3 2 3" xfId="4787" xr:uid="{00000000-0005-0000-0000-0000AC120000}"/>
    <cellStyle name="Bottom 4 5 3 2 3 2" xfId="4788" xr:uid="{00000000-0005-0000-0000-0000AD120000}"/>
    <cellStyle name="Bottom 4 5 3 2 4" xfId="4789" xr:uid="{00000000-0005-0000-0000-0000AE120000}"/>
    <cellStyle name="Bottom 4 5 3 2 5" xfId="4790" xr:uid="{00000000-0005-0000-0000-0000AF120000}"/>
    <cellStyle name="Bottom 4 5 3 3" xfId="4791" xr:uid="{00000000-0005-0000-0000-0000B0120000}"/>
    <cellStyle name="Bottom 4 5 3 3 2" xfId="4792" xr:uid="{00000000-0005-0000-0000-0000B1120000}"/>
    <cellStyle name="Bottom 4 5 3 3 3" xfId="4793" xr:uid="{00000000-0005-0000-0000-0000B2120000}"/>
    <cellStyle name="Bottom 4 5 3 4" xfId="4794" xr:uid="{00000000-0005-0000-0000-0000B3120000}"/>
    <cellStyle name="Bottom 4 5 3 4 2" xfId="4795" xr:uid="{00000000-0005-0000-0000-0000B4120000}"/>
    <cellStyle name="Bottom 4 5 3 5" xfId="4796" xr:uid="{00000000-0005-0000-0000-0000B5120000}"/>
    <cellStyle name="Bottom 4 5 3 6" xfId="4797" xr:uid="{00000000-0005-0000-0000-0000B6120000}"/>
    <cellStyle name="Bottom 4 5 4" xfId="4798" xr:uid="{00000000-0005-0000-0000-0000B7120000}"/>
    <cellStyle name="Bottom 4 5 4 2" xfId="4799" xr:uid="{00000000-0005-0000-0000-0000B8120000}"/>
    <cellStyle name="Bottom 4 6" xfId="4800" xr:uid="{00000000-0005-0000-0000-0000B9120000}"/>
    <cellStyle name="Bottom 4 6 2" xfId="4801" xr:uid="{00000000-0005-0000-0000-0000BA120000}"/>
    <cellStyle name="Bottom 4 6 2 2" xfId="4802" xr:uid="{00000000-0005-0000-0000-0000BB120000}"/>
    <cellStyle name="Bottom 4 6 2 2 2" xfId="4803" xr:uid="{00000000-0005-0000-0000-0000BC120000}"/>
    <cellStyle name="Bottom 4 6 2 2 3" xfId="4804" xr:uid="{00000000-0005-0000-0000-0000BD120000}"/>
    <cellStyle name="Bottom 4 6 2 3" xfId="4805" xr:uid="{00000000-0005-0000-0000-0000BE120000}"/>
    <cellStyle name="Bottom 4 6 2 3 2" xfId="4806" xr:uid="{00000000-0005-0000-0000-0000BF120000}"/>
    <cellStyle name="Bottom 4 6 2 4" xfId="4807" xr:uid="{00000000-0005-0000-0000-0000C0120000}"/>
    <cellStyle name="Bottom 4 6 2 5" xfId="4808" xr:uid="{00000000-0005-0000-0000-0000C1120000}"/>
    <cellStyle name="Bottom 4 6 3" xfId="4809" xr:uid="{00000000-0005-0000-0000-0000C2120000}"/>
    <cellStyle name="Bottom 4 6 3 2" xfId="4810" xr:uid="{00000000-0005-0000-0000-0000C3120000}"/>
    <cellStyle name="Bottom 4 6 3 3" xfId="4811" xr:uid="{00000000-0005-0000-0000-0000C4120000}"/>
    <cellStyle name="Bottom 4 6 4" xfId="4812" xr:uid="{00000000-0005-0000-0000-0000C5120000}"/>
    <cellStyle name="Bottom 4 6 4 2" xfId="4813" xr:uid="{00000000-0005-0000-0000-0000C6120000}"/>
    <cellStyle name="Bottom 4 6 5" xfId="4814" xr:uid="{00000000-0005-0000-0000-0000C7120000}"/>
    <cellStyle name="Bottom 4 6 6" xfId="4815" xr:uid="{00000000-0005-0000-0000-0000C8120000}"/>
    <cellStyle name="Bottom 4 7" xfId="4816" xr:uid="{00000000-0005-0000-0000-0000C9120000}"/>
    <cellStyle name="Bottom 4 7 2" xfId="4817" xr:uid="{00000000-0005-0000-0000-0000CA120000}"/>
    <cellStyle name="Bottom 4 7 2 2" xfId="4818" xr:uid="{00000000-0005-0000-0000-0000CB120000}"/>
    <cellStyle name="Bottom 4 7 2 3" xfId="4819" xr:uid="{00000000-0005-0000-0000-0000CC120000}"/>
    <cellStyle name="Bottom 4 7 3" xfId="4820" xr:uid="{00000000-0005-0000-0000-0000CD120000}"/>
    <cellStyle name="Bottom 4 7 3 2" xfId="4821" xr:uid="{00000000-0005-0000-0000-0000CE120000}"/>
    <cellStyle name="Bottom 4 7 4" xfId="4822" xr:uid="{00000000-0005-0000-0000-0000CF120000}"/>
    <cellStyle name="Bottom 4 7 5" xfId="4823" xr:uid="{00000000-0005-0000-0000-0000D0120000}"/>
    <cellStyle name="Bottom 4 8" xfId="4824" xr:uid="{00000000-0005-0000-0000-0000D1120000}"/>
    <cellStyle name="Bottom 4 8 2" xfId="4825" xr:uid="{00000000-0005-0000-0000-0000D2120000}"/>
    <cellStyle name="Bottom 4 8 3" xfId="4826" xr:uid="{00000000-0005-0000-0000-0000D3120000}"/>
    <cellStyle name="Bottom 4 9" xfId="4827" xr:uid="{00000000-0005-0000-0000-0000D4120000}"/>
    <cellStyle name="Bottom 4 9 2" xfId="4828" xr:uid="{00000000-0005-0000-0000-0000D5120000}"/>
    <cellStyle name="Bottom 5" xfId="4829" xr:uid="{00000000-0005-0000-0000-0000D6120000}"/>
    <cellStyle name="Bottom 5 2" xfId="4830" xr:uid="{00000000-0005-0000-0000-0000D7120000}"/>
    <cellStyle name="Bottom 5 2 2" xfId="4831" xr:uid="{00000000-0005-0000-0000-0000D8120000}"/>
    <cellStyle name="Bottom 5 2 2 2" xfId="4832" xr:uid="{00000000-0005-0000-0000-0000D9120000}"/>
    <cellStyle name="Bottom 5 2 2 2 2" xfId="4833" xr:uid="{00000000-0005-0000-0000-0000DA120000}"/>
    <cellStyle name="Bottom 5 2 2 2 2 2" xfId="4834" xr:uid="{00000000-0005-0000-0000-0000DB120000}"/>
    <cellStyle name="Bottom 5 2 2 2 2 3" xfId="4835" xr:uid="{00000000-0005-0000-0000-0000DC120000}"/>
    <cellStyle name="Bottom 5 2 2 2 3" xfId="4836" xr:uid="{00000000-0005-0000-0000-0000DD120000}"/>
    <cellStyle name="Bottom 5 2 2 2 3 2" xfId="4837" xr:uid="{00000000-0005-0000-0000-0000DE120000}"/>
    <cellStyle name="Bottom 5 2 2 2 4" xfId="4838" xr:uid="{00000000-0005-0000-0000-0000DF120000}"/>
    <cellStyle name="Bottom 5 2 2 2 5" xfId="4839" xr:uid="{00000000-0005-0000-0000-0000E0120000}"/>
    <cellStyle name="Bottom 5 2 2 3" xfId="4840" xr:uid="{00000000-0005-0000-0000-0000E1120000}"/>
    <cellStyle name="Bottom 5 2 2 3 2" xfId="4841" xr:uid="{00000000-0005-0000-0000-0000E2120000}"/>
    <cellStyle name="Bottom 5 2 2 3 3" xfId="4842" xr:uid="{00000000-0005-0000-0000-0000E3120000}"/>
    <cellStyle name="Bottom 5 2 2 4" xfId="4843" xr:uid="{00000000-0005-0000-0000-0000E4120000}"/>
    <cellStyle name="Bottom 5 2 2 4 2" xfId="4844" xr:uid="{00000000-0005-0000-0000-0000E5120000}"/>
    <cellStyle name="Bottom 5 2 2 5" xfId="4845" xr:uid="{00000000-0005-0000-0000-0000E6120000}"/>
    <cellStyle name="Bottom 5 2 2 6" xfId="4846" xr:uid="{00000000-0005-0000-0000-0000E7120000}"/>
    <cellStyle name="Bottom 5 2 3" xfId="4847" xr:uid="{00000000-0005-0000-0000-0000E8120000}"/>
    <cellStyle name="Bottom 5 2 3 2" xfId="4848" xr:uid="{00000000-0005-0000-0000-0000E9120000}"/>
    <cellStyle name="Bottom 5 2 3 2 2" xfId="4849" xr:uid="{00000000-0005-0000-0000-0000EA120000}"/>
    <cellStyle name="Bottom 5 2 3 2 2 2" xfId="4850" xr:uid="{00000000-0005-0000-0000-0000EB120000}"/>
    <cellStyle name="Bottom 5 2 3 2 2 3" xfId="4851" xr:uid="{00000000-0005-0000-0000-0000EC120000}"/>
    <cellStyle name="Bottom 5 2 3 2 3" xfId="4852" xr:uid="{00000000-0005-0000-0000-0000ED120000}"/>
    <cellStyle name="Bottom 5 2 3 2 3 2" xfId="4853" xr:uid="{00000000-0005-0000-0000-0000EE120000}"/>
    <cellStyle name="Bottom 5 2 3 2 4" xfId="4854" xr:uid="{00000000-0005-0000-0000-0000EF120000}"/>
    <cellStyle name="Bottom 5 2 3 2 5" xfId="4855" xr:uid="{00000000-0005-0000-0000-0000F0120000}"/>
    <cellStyle name="Bottom 5 2 3 3" xfId="4856" xr:uid="{00000000-0005-0000-0000-0000F1120000}"/>
    <cellStyle name="Bottom 5 2 3 3 2" xfId="4857" xr:uid="{00000000-0005-0000-0000-0000F2120000}"/>
    <cellStyle name="Bottom 5 2 3 3 3" xfId="4858" xr:uid="{00000000-0005-0000-0000-0000F3120000}"/>
    <cellStyle name="Bottom 5 2 3 4" xfId="4859" xr:uid="{00000000-0005-0000-0000-0000F4120000}"/>
    <cellStyle name="Bottom 5 2 3 4 2" xfId="4860" xr:uid="{00000000-0005-0000-0000-0000F5120000}"/>
    <cellStyle name="Bottom 5 2 3 5" xfId="4861" xr:uid="{00000000-0005-0000-0000-0000F6120000}"/>
    <cellStyle name="Bottom 5 2 3 6" xfId="4862" xr:uid="{00000000-0005-0000-0000-0000F7120000}"/>
    <cellStyle name="Bottom 5 2 4" xfId="4863" xr:uid="{00000000-0005-0000-0000-0000F8120000}"/>
    <cellStyle name="Bottom 5 2 4 2" xfId="4864" xr:uid="{00000000-0005-0000-0000-0000F9120000}"/>
    <cellStyle name="Bottom 5 3" xfId="4865" xr:uid="{00000000-0005-0000-0000-0000FA120000}"/>
    <cellStyle name="Bottom 5 3 2" xfId="4866" xr:uid="{00000000-0005-0000-0000-0000FB120000}"/>
    <cellStyle name="Bottom 5 3 2 2" xfId="4867" xr:uid="{00000000-0005-0000-0000-0000FC120000}"/>
    <cellStyle name="Bottom 5 3 2 2 2" xfId="4868" xr:uid="{00000000-0005-0000-0000-0000FD120000}"/>
    <cellStyle name="Bottom 5 3 2 2 3" xfId="4869" xr:uid="{00000000-0005-0000-0000-0000FE120000}"/>
    <cellStyle name="Bottom 5 3 2 3" xfId="4870" xr:uid="{00000000-0005-0000-0000-0000FF120000}"/>
    <cellStyle name="Bottom 5 3 2 3 2" xfId="4871" xr:uid="{00000000-0005-0000-0000-000000130000}"/>
    <cellStyle name="Bottom 5 3 2 4" xfId="4872" xr:uid="{00000000-0005-0000-0000-000001130000}"/>
    <cellStyle name="Bottom 5 3 2 5" xfId="4873" xr:uid="{00000000-0005-0000-0000-000002130000}"/>
    <cellStyle name="Bottom 5 3 3" xfId="4874" xr:uid="{00000000-0005-0000-0000-000003130000}"/>
    <cellStyle name="Bottom 5 3 3 2" xfId="4875" xr:uid="{00000000-0005-0000-0000-000004130000}"/>
    <cellStyle name="Bottom 5 3 3 3" xfId="4876" xr:uid="{00000000-0005-0000-0000-000005130000}"/>
    <cellStyle name="Bottom 5 3 4" xfId="4877" xr:uid="{00000000-0005-0000-0000-000006130000}"/>
    <cellStyle name="Bottom 5 3 4 2" xfId="4878" xr:uid="{00000000-0005-0000-0000-000007130000}"/>
    <cellStyle name="Bottom 5 3 5" xfId="4879" xr:uid="{00000000-0005-0000-0000-000008130000}"/>
    <cellStyle name="Bottom 5 3 6" xfId="4880" xr:uid="{00000000-0005-0000-0000-000009130000}"/>
    <cellStyle name="Bottom 5 4" xfId="4881" xr:uid="{00000000-0005-0000-0000-00000A130000}"/>
    <cellStyle name="Bottom 5 4 2" xfId="4882" xr:uid="{00000000-0005-0000-0000-00000B130000}"/>
    <cellStyle name="Bottom 5 4 2 2" xfId="4883" xr:uid="{00000000-0005-0000-0000-00000C130000}"/>
    <cellStyle name="Bottom 5 4 2 3" xfId="4884" xr:uid="{00000000-0005-0000-0000-00000D130000}"/>
    <cellStyle name="Bottom 5 4 3" xfId="4885" xr:uid="{00000000-0005-0000-0000-00000E130000}"/>
    <cellStyle name="Bottom 5 4 3 2" xfId="4886" xr:uid="{00000000-0005-0000-0000-00000F130000}"/>
    <cellStyle name="Bottom 5 4 4" xfId="4887" xr:uid="{00000000-0005-0000-0000-000010130000}"/>
    <cellStyle name="Bottom 5 4 5" xfId="4888" xr:uid="{00000000-0005-0000-0000-000011130000}"/>
    <cellStyle name="Bottom 5 5" xfId="4889" xr:uid="{00000000-0005-0000-0000-000012130000}"/>
    <cellStyle name="Bottom 5 5 2" xfId="4890" xr:uid="{00000000-0005-0000-0000-000013130000}"/>
    <cellStyle name="Bottom 5 5 3" xfId="4891" xr:uid="{00000000-0005-0000-0000-000014130000}"/>
    <cellStyle name="Bottom 5 6" xfId="4892" xr:uid="{00000000-0005-0000-0000-000015130000}"/>
    <cellStyle name="Bottom 5 6 2" xfId="4893" xr:uid="{00000000-0005-0000-0000-000016130000}"/>
    <cellStyle name="Bottom 5 7" xfId="4894" xr:uid="{00000000-0005-0000-0000-000017130000}"/>
    <cellStyle name="Bottom 5 8" xfId="4895" xr:uid="{00000000-0005-0000-0000-000018130000}"/>
    <cellStyle name="Bottom 6" xfId="4896" xr:uid="{00000000-0005-0000-0000-000019130000}"/>
    <cellStyle name="Bottom 6 2" xfId="4897" xr:uid="{00000000-0005-0000-0000-00001A130000}"/>
    <cellStyle name="Bottom 6 2 2" xfId="4898" xr:uid="{00000000-0005-0000-0000-00001B130000}"/>
    <cellStyle name="Bottom 6 2 2 2" xfId="4899" xr:uid="{00000000-0005-0000-0000-00001C130000}"/>
    <cellStyle name="Bottom 6 2 2 2 2" xfId="4900" xr:uid="{00000000-0005-0000-0000-00001D130000}"/>
    <cellStyle name="Bottom 6 2 2 2 2 2" xfId="4901" xr:uid="{00000000-0005-0000-0000-00001E130000}"/>
    <cellStyle name="Bottom 6 2 2 2 2 3" xfId="4902" xr:uid="{00000000-0005-0000-0000-00001F130000}"/>
    <cellStyle name="Bottom 6 2 2 2 3" xfId="4903" xr:uid="{00000000-0005-0000-0000-000020130000}"/>
    <cellStyle name="Bottom 6 2 2 2 3 2" xfId="4904" xr:uid="{00000000-0005-0000-0000-000021130000}"/>
    <cellStyle name="Bottom 6 2 2 2 4" xfId="4905" xr:uid="{00000000-0005-0000-0000-000022130000}"/>
    <cellStyle name="Bottom 6 2 2 2 5" xfId="4906" xr:uid="{00000000-0005-0000-0000-000023130000}"/>
    <cellStyle name="Bottom 6 2 2 3" xfId="4907" xr:uid="{00000000-0005-0000-0000-000024130000}"/>
    <cellStyle name="Bottom 6 2 2 3 2" xfId="4908" xr:uid="{00000000-0005-0000-0000-000025130000}"/>
    <cellStyle name="Bottom 6 2 2 3 3" xfId="4909" xr:uid="{00000000-0005-0000-0000-000026130000}"/>
    <cellStyle name="Bottom 6 2 2 4" xfId="4910" xr:uid="{00000000-0005-0000-0000-000027130000}"/>
    <cellStyle name="Bottom 6 2 2 4 2" xfId="4911" xr:uid="{00000000-0005-0000-0000-000028130000}"/>
    <cellStyle name="Bottom 6 2 2 5" xfId="4912" xr:uid="{00000000-0005-0000-0000-000029130000}"/>
    <cellStyle name="Bottom 6 2 2 6" xfId="4913" xr:uid="{00000000-0005-0000-0000-00002A130000}"/>
    <cellStyle name="Bottom 6 2 3" xfId="4914" xr:uid="{00000000-0005-0000-0000-00002B130000}"/>
    <cellStyle name="Bottom 6 2 3 2" xfId="4915" xr:uid="{00000000-0005-0000-0000-00002C130000}"/>
    <cellStyle name="Bottom 6 2 3 2 2" xfId="4916" xr:uid="{00000000-0005-0000-0000-00002D130000}"/>
    <cellStyle name="Bottom 6 2 3 2 2 2" xfId="4917" xr:uid="{00000000-0005-0000-0000-00002E130000}"/>
    <cellStyle name="Bottom 6 2 3 2 2 3" xfId="4918" xr:uid="{00000000-0005-0000-0000-00002F130000}"/>
    <cellStyle name="Bottom 6 2 3 2 3" xfId="4919" xr:uid="{00000000-0005-0000-0000-000030130000}"/>
    <cellStyle name="Bottom 6 2 3 2 3 2" xfId="4920" xr:uid="{00000000-0005-0000-0000-000031130000}"/>
    <cellStyle name="Bottom 6 2 3 2 4" xfId="4921" xr:uid="{00000000-0005-0000-0000-000032130000}"/>
    <cellStyle name="Bottom 6 2 3 2 5" xfId="4922" xr:uid="{00000000-0005-0000-0000-000033130000}"/>
    <cellStyle name="Bottom 6 2 3 3" xfId="4923" xr:uid="{00000000-0005-0000-0000-000034130000}"/>
    <cellStyle name="Bottom 6 2 3 3 2" xfId="4924" xr:uid="{00000000-0005-0000-0000-000035130000}"/>
    <cellStyle name="Bottom 6 2 3 3 3" xfId="4925" xr:uid="{00000000-0005-0000-0000-000036130000}"/>
    <cellStyle name="Bottom 6 2 3 4" xfId="4926" xr:uid="{00000000-0005-0000-0000-000037130000}"/>
    <cellStyle name="Bottom 6 2 3 4 2" xfId="4927" xr:uid="{00000000-0005-0000-0000-000038130000}"/>
    <cellStyle name="Bottom 6 2 3 5" xfId="4928" xr:uid="{00000000-0005-0000-0000-000039130000}"/>
    <cellStyle name="Bottom 6 2 3 6" xfId="4929" xr:uid="{00000000-0005-0000-0000-00003A130000}"/>
    <cellStyle name="Bottom 6 2 4" xfId="4930" xr:uid="{00000000-0005-0000-0000-00003B130000}"/>
    <cellStyle name="Bottom 6 2 4 2" xfId="4931" xr:uid="{00000000-0005-0000-0000-00003C130000}"/>
    <cellStyle name="Bottom 6 3" xfId="4932" xr:uid="{00000000-0005-0000-0000-00003D130000}"/>
    <cellStyle name="Bottom 6 3 2" xfId="4933" xr:uid="{00000000-0005-0000-0000-00003E130000}"/>
    <cellStyle name="Bottom 6 3 2 2" xfId="4934" xr:uid="{00000000-0005-0000-0000-00003F130000}"/>
    <cellStyle name="Bottom 6 3 2 2 2" xfId="4935" xr:uid="{00000000-0005-0000-0000-000040130000}"/>
    <cellStyle name="Bottom 6 3 2 2 3" xfId="4936" xr:uid="{00000000-0005-0000-0000-000041130000}"/>
    <cellStyle name="Bottom 6 3 2 3" xfId="4937" xr:uid="{00000000-0005-0000-0000-000042130000}"/>
    <cellStyle name="Bottom 6 3 2 3 2" xfId="4938" xr:uid="{00000000-0005-0000-0000-000043130000}"/>
    <cellStyle name="Bottom 6 3 2 4" xfId="4939" xr:uid="{00000000-0005-0000-0000-000044130000}"/>
    <cellStyle name="Bottom 6 3 2 5" xfId="4940" xr:uid="{00000000-0005-0000-0000-000045130000}"/>
    <cellStyle name="Bottom 6 3 3" xfId="4941" xr:uid="{00000000-0005-0000-0000-000046130000}"/>
    <cellStyle name="Bottom 6 3 3 2" xfId="4942" xr:uid="{00000000-0005-0000-0000-000047130000}"/>
    <cellStyle name="Bottom 6 3 3 3" xfId="4943" xr:uid="{00000000-0005-0000-0000-000048130000}"/>
    <cellStyle name="Bottom 6 3 4" xfId="4944" xr:uid="{00000000-0005-0000-0000-000049130000}"/>
    <cellStyle name="Bottom 6 3 4 2" xfId="4945" xr:uid="{00000000-0005-0000-0000-00004A130000}"/>
    <cellStyle name="Bottom 6 3 5" xfId="4946" xr:uid="{00000000-0005-0000-0000-00004B130000}"/>
    <cellStyle name="Bottom 6 3 6" xfId="4947" xr:uid="{00000000-0005-0000-0000-00004C130000}"/>
    <cellStyle name="Bottom 6 4" xfId="4948" xr:uid="{00000000-0005-0000-0000-00004D130000}"/>
    <cellStyle name="Bottom 6 4 2" xfId="4949" xr:uid="{00000000-0005-0000-0000-00004E130000}"/>
    <cellStyle name="Bottom 6 4 2 2" xfId="4950" xr:uid="{00000000-0005-0000-0000-00004F130000}"/>
    <cellStyle name="Bottom 6 4 2 3" xfId="4951" xr:uid="{00000000-0005-0000-0000-000050130000}"/>
    <cellStyle name="Bottom 6 4 3" xfId="4952" xr:uid="{00000000-0005-0000-0000-000051130000}"/>
    <cellStyle name="Bottom 6 4 3 2" xfId="4953" xr:uid="{00000000-0005-0000-0000-000052130000}"/>
    <cellStyle name="Bottom 6 4 4" xfId="4954" xr:uid="{00000000-0005-0000-0000-000053130000}"/>
    <cellStyle name="Bottom 6 4 5" xfId="4955" xr:uid="{00000000-0005-0000-0000-000054130000}"/>
    <cellStyle name="Bottom 6 5" xfId="4956" xr:uid="{00000000-0005-0000-0000-000055130000}"/>
    <cellStyle name="Bottom 6 5 2" xfId="4957" xr:uid="{00000000-0005-0000-0000-000056130000}"/>
    <cellStyle name="Bottom 6 5 3" xfId="4958" xr:uid="{00000000-0005-0000-0000-000057130000}"/>
    <cellStyle name="Bottom 6 6" xfId="4959" xr:uid="{00000000-0005-0000-0000-000058130000}"/>
    <cellStyle name="Bottom 6 6 2" xfId="4960" xr:uid="{00000000-0005-0000-0000-000059130000}"/>
    <cellStyle name="Bottom 6 7" xfId="4961" xr:uid="{00000000-0005-0000-0000-00005A130000}"/>
    <cellStyle name="Bottom 6 8" xfId="4962" xr:uid="{00000000-0005-0000-0000-00005B130000}"/>
    <cellStyle name="Bottom 7" xfId="4963" xr:uid="{00000000-0005-0000-0000-00005C130000}"/>
    <cellStyle name="Bottom 7 2" xfId="4964" xr:uid="{00000000-0005-0000-0000-00005D130000}"/>
    <cellStyle name="Bottom 7 2 2" xfId="4965" xr:uid="{00000000-0005-0000-0000-00005E130000}"/>
    <cellStyle name="Bottom 7 2 2 2" xfId="4966" xr:uid="{00000000-0005-0000-0000-00005F130000}"/>
    <cellStyle name="Bottom 7 2 2 2 2" xfId="4967" xr:uid="{00000000-0005-0000-0000-000060130000}"/>
    <cellStyle name="Bottom 7 2 2 2 2 2" xfId="4968" xr:uid="{00000000-0005-0000-0000-000061130000}"/>
    <cellStyle name="Bottom 7 2 2 2 2 3" xfId="4969" xr:uid="{00000000-0005-0000-0000-000062130000}"/>
    <cellStyle name="Bottom 7 2 2 2 3" xfId="4970" xr:uid="{00000000-0005-0000-0000-000063130000}"/>
    <cellStyle name="Bottom 7 2 2 2 3 2" xfId="4971" xr:uid="{00000000-0005-0000-0000-000064130000}"/>
    <cellStyle name="Bottom 7 2 2 2 4" xfId="4972" xr:uid="{00000000-0005-0000-0000-000065130000}"/>
    <cellStyle name="Bottom 7 2 2 2 5" xfId="4973" xr:uid="{00000000-0005-0000-0000-000066130000}"/>
    <cellStyle name="Bottom 7 2 2 3" xfId="4974" xr:uid="{00000000-0005-0000-0000-000067130000}"/>
    <cellStyle name="Bottom 7 2 2 3 2" xfId="4975" xr:uid="{00000000-0005-0000-0000-000068130000}"/>
    <cellStyle name="Bottom 7 2 2 3 3" xfId="4976" xr:uid="{00000000-0005-0000-0000-000069130000}"/>
    <cellStyle name="Bottom 7 2 2 4" xfId="4977" xr:uid="{00000000-0005-0000-0000-00006A130000}"/>
    <cellStyle name="Bottom 7 2 2 4 2" xfId="4978" xr:uid="{00000000-0005-0000-0000-00006B130000}"/>
    <cellStyle name="Bottom 7 2 2 5" xfId="4979" xr:uid="{00000000-0005-0000-0000-00006C130000}"/>
    <cellStyle name="Bottom 7 2 2 6" xfId="4980" xr:uid="{00000000-0005-0000-0000-00006D130000}"/>
    <cellStyle name="Bottom 7 2 3" xfId="4981" xr:uid="{00000000-0005-0000-0000-00006E130000}"/>
    <cellStyle name="Bottom 7 2 3 2" xfId="4982" xr:uid="{00000000-0005-0000-0000-00006F130000}"/>
    <cellStyle name="Bottom 7 2 3 2 2" xfId="4983" xr:uid="{00000000-0005-0000-0000-000070130000}"/>
    <cellStyle name="Bottom 7 2 3 2 2 2" xfId="4984" xr:uid="{00000000-0005-0000-0000-000071130000}"/>
    <cellStyle name="Bottom 7 2 3 2 2 3" xfId="4985" xr:uid="{00000000-0005-0000-0000-000072130000}"/>
    <cellStyle name="Bottom 7 2 3 2 3" xfId="4986" xr:uid="{00000000-0005-0000-0000-000073130000}"/>
    <cellStyle name="Bottom 7 2 3 2 3 2" xfId="4987" xr:uid="{00000000-0005-0000-0000-000074130000}"/>
    <cellStyle name="Bottom 7 2 3 2 4" xfId="4988" xr:uid="{00000000-0005-0000-0000-000075130000}"/>
    <cellStyle name="Bottom 7 2 3 2 5" xfId="4989" xr:uid="{00000000-0005-0000-0000-000076130000}"/>
    <cellStyle name="Bottom 7 2 3 3" xfId="4990" xr:uid="{00000000-0005-0000-0000-000077130000}"/>
    <cellStyle name="Bottom 7 2 3 3 2" xfId="4991" xr:uid="{00000000-0005-0000-0000-000078130000}"/>
    <cellStyle name="Bottom 7 2 3 3 3" xfId="4992" xr:uid="{00000000-0005-0000-0000-000079130000}"/>
    <cellStyle name="Bottom 7 2 3 4" xfId="4993" xr:uid="{00000000-0005-0000-0000-00007A130000}"/>
    <cellStyle name="Bottom 7 2 3 4 2" xfId="4994" xr:uid="{00000000-0005-0000-0000-00007B130000}"/>
    <cellStyle name="Bottom 7 2 3 5" xfId="4995" xr:uid="{00000000-0005-0000-0000-00007C130000}"/>
    <cellStyle name="Bottom 7 2 3 6" xfId="4996" xr:uid="{00000000-0005-0000-0000-00007D130000}"/>
    <cellStyle name="Bottom 7 2 4" xfId="4997" xr:uid="{00000000-0005-0000-0000-00007E130000}"/>
    <cellStyle name="Bottom 7 2 4 2" xfId="4998" xr:uid="{00000000-0005-0000-0000-00007F130000}"/>
    <cellStyle name="Bottom 7 3" xfId="4999" xr:uid="{00000000-0005-0000-0000-000080130000}"/>
    <cellStyle name="Bottom 7 3 2" xfId="5000" xr:uid="{00000000-0005-0000-0000-000081130000}"/>
    <cellStyle name="Bottom 7 3 2 2" xfId="5001" xr:uid="{00000000-0005-0000-0000-000082130000}"/>
    <cellStyle name="Bottom 7 3 2 2 2" xfId="5002" xr:uid="{00000000-0005-0000-0000-000083130000}"/>
    <cellStyle name="Bottom 7 3 2 2 3" xfId="5003" xr:uid="{00000000-0005-0000-0000-000084130000}"/>
    <cellStyle name="Bottom 7 3 2 3" xfId="5004" xr:uid="{00000000-0005-0000-0000-000085130000}"/>
    <cellStyle name="Bottom 7 3 2 3 2" xfId="5005" xr:uid="{00000000-0005-0000-0000-000086130000}"/>
    <cellStyle name="Bottom 7 3 2 4" xfId="5006" xr:uid="{00000000-0005-0000-0000-000087130000}"/>
    <cellStyle name="Bottom 7 3 2 5" xfId="5007" xr:uid="{00000000-0005-0000-0000-000088130000}"/>
    <cellStyle name="Bottom 7 3 3" xfId="5008" xr:uid="{00000000-0005-0000-0000-000089130000}"/>
    <cellStyle name="Bottom 7 3 3 2" xfId="5009" xr:uid="{00000000-0005-0000-0000-00008A130000}"/>
    <cellStyle name="Bottom 7 3 3 3" xfId="5010" xr:uid="{00000000-0005-0000-0000-00008B130000}"/>
    <cellStyle name="Bottom 7 3 4" xfId="5011" xr:uid="{00000000-0005-0000-0000-00008C130000}"/>
    <cellStyle name="Bottom 7 3 4 2" xfId="5012" xr:uid="{00000000-0005-0000-0000-00008D130000}"/>
    <cellStyle name="Bottom 7 3 5" xfId="5013" xr:uid="{00000000-0005-0000-0000-00008E130000}"/>
    <cellStyle name="Bottom 7 3 6" xfId="5014" xr:uid="{00000000-0005-0000-0000-00008F130000}"/>
    <cellStyle name="Bottom 7 4" xfId="5015" xr:uid="{00000000-0005-0000-0000-000090130000}"/>
    <cellStyle name="Bottom 7 4 2" xfId="5016" xr:uid="{00000000-0005-0000-0000-000091130000}"/>
    <cellStyle name="Bottom 7 4 2 2" xfId="5017" xr:uid="{00000000-0005-0000-0000-000092130000}"/>
    <cellStyle name="Bottom 7 4 2 3" xfId="5018" xr:uid="{00000000-0005-0000-0000-000093130000}"/>
    <cellStyle name="Bottom 7 4 3" xfId="5019" xr:uid="{00000000-0005-0000-0000-000094130000}"/>
    <cellStyle name="Bottom 7 4 3 2" xfId="5020" xr:uid="{00000000-0005-0000-0000-000095130000}"/>
    <cellStyle name="Bottom 7 4 4" xfId="5021" xr:uid="{00000000-0005-0000-0000-000096130000}"/>
    <cellStyle name="Bottom 7 4 5" xfId="5022" xr:uid="{00000000-0005-0000-0000-000097130000}"/>
    <cellStyle name="Bottom 7 5" xfId="5023" xr:uid="{00000000-0005-0000-0000-000098130000}"/>
    <cellStyle name="Bottom 7 5 2" xfId="5024" xr:uid="{00000000-0005-0000-0000-000099130000}"/>
    <cellStyle name="Bottom 7 5 3" xfId="5025" xr:uid="{00000000-0005-0000-0000-00009A130000}"/>
    <cellStyle name="Bottom 7 6" xfId="5026" xr:uid="{00000000-0005-0000-0000-00009B130000}"/>
    <cellStyle name="Bottom 7 6 2" xfId="5027" xr:uid="{00000000-0005-0000-0000-00009C130000}"/>
    <cellStyle name="Bottom 7 7" xfId="5028" xr:uid="{00000000-0005-0000-0000-00009D130000}"/>
    <cellStyle name="Bottom 7 8" xfId="5029" xr:uid="{00000000-0005-0000-0000-00009E130000}"/>
    <cellStyle name="Bottom 8" xfId="5030" xr:uid="{00000000-0005-0000-0000-00009F130000}"/>
    <cellStyle name="Bottom 8 2" xfId="5031" xr:uid="{00000000-0005-0000-0000-0000A0130000}"/>
    <cellStyle name="Bottom 8 2 2" xfId="5032" xr:uid="{00000000-0005-0000-0000-0000A1130000}"/>
    <cellStyle name="Bottom 8 2 2 2" xfId="5033" xr:uid="{00000000-0005-0000-0000-0000A2130000}"/>
    <cellStyle name="Bottom 8 2 2 2 2" xfId="5034" xr:uid="{00000000-0005-0000-0000-0000A3130000}"/>
    <cellStyle name="Bottom 8 2 2 2 3" xfId="5035" xr:uid="{00000000-0005-0000-0000-0000A4130000}"/>
    <cellStyle name="Bottom 8 2 2 3" xfId="5036" xr:uid="{00000000-0005-0000-0000-0000A5130000}"/>
    <cellStyle name="Bottom 8 2 2 3 2" xfId="5037" xr:uid="{00000000-0005-0000-0000-0000A6130000}"/>
    <cellStyle name="Bottom 8 2 2 4" xfId="5038" xr:uid="{00000000-0005-0000-0000-0000A7130000}"/>
    <cellStyle name="Bottom 8 2 2 5" xfId="5039" xr:uid="{00000000-0005-0000-0000-0000A8130000}"/>
    <cellStyle name="Bottom 8 2 3" xfId="5040" xr:uid="{00000000-0005-0000-0000-0000A9130000}"/>
    <cellStyle name="Bottom 8 2 3 2" xfId="5041" xr:uid="{00000000-0005-0000-0000-0000AA130000}"/>
    <cellStyle name="Bottom 8 2 3 3" xfId="5042" xr:uid="{00000000-0005-0000-0000-0000AB130000}"/>
    <cellStyle name="Bottom 8 2 4" xfId="5043" xr:uid="{00000000-0005-0000-0000-0000AC130000}"/>
    <cellStyle name="Bottom 8 2 4 2" xfId="5044" xr:uid="{00000000-0005-0000-0000-0000AD130000}"/>
    <cellStyle name="Bottom 8 2 5" xfId="5045" xr:uid="{00000000-0005-0000-0000-0000AE130000}"/>
    <cellStyle name="Bottom 8 2 6" xfId="5046" xr:uid="{00000000-0005-0000-0000-0000AF130000}"/>
    <cellStyle name="Bottom 8 3" xfId="5047" xr:uid="{00000000-0005-0000-0000-0000B0130000}"/>
    <cellStyle name="Bottom 8 3 2" xfId="5048" xr:uid="{00000000-0005-0000-0000-0000B1130000}"/>
    <cellStyle name="Bottom 8 3 2 2" xfId="5049" xr:uid="{00000000-0005-0000-0000-0000B2130000}"/>
    <cellStyle name="Bottom 8 3 2 2 2" xfId="5050" xr:uid="{00000000-0005-0000-0000-0000B3130000}"/>
    <cellStyle name="Bottom 8 3 2 2 3" xfId="5051" xr:uid="{00000000-0005-0000-0000-0000B4130000}"/>
    <cellStyle name="Bottom 8 3 2 3" xfId="5052" xr:uid="{00000000-0005-0000-0000-0000B5130000}"/>
    <cellStyle name="Bottom 8 3 2 3 2" xfId="5053" xr:uid="{00000000-0005-0000-0000-0000B6130000}"/>
    <cellStyle name="Bottom 8 3 2 4" xfId="5054" xr:uid="{00000000-0005-0000-0000-0000B7130000}"/>
    <cellStyle name="Bottom 8 3 2 5" xfId="5055" xr:uid="{00000000-0005-0000-0000-0000B8130000}"/>
    <cellStyle name="Bottom 8 3 3" xfId="5056" xr:uid="{00000000-0005-0000-0000-0000B9130000}"/>
    <cellStyle name="Bottom 8 3 3 2" xfId="5057" xr:uid="{00000000-0005-0000-0000-0000BA130000}"/>
    <cellStyle name="Bottom 8 3 3 3" xfId="5058" xr:uid="{00000000-0005-0000-0000-0000BB130000}"/>
    <cellStyle name="Bottom 8 3 4" xfId="5059" xr:uid="{00000000-0005-0000-0000-0000BC130000}"/>
    <cellStyle name="Bottom 8 3 4 2" xfId="5060" xr:uid="{00000000-0005-0000-0000-0000BD130000}"/>
    <cellStyle name="Bottom 8 3 5" xfId="5061" xr:uid="{00000000-0005-0000-0000-0000BE130000}"/>
    <cellStyle name="Bottom 8 3 6" xfId="5062" xr:uid="{00000000-0005-0000-0000-0000BF130000}"/>
    <cellStyle name="Bottom 8 4" xfId="5063" xr:uid="{00000000-0005-0000-0000-0000C0130000}"/>
    <cellStyle name="Bottom 8 4 2" xfId="5064" xr:uid="{00000000-0005-0000-0000-0000C1130000}"/>
    <cellStyle name="Bottom 9" xfId="5065" xr:uid="{00000000-0005-0000-0000-0000C2130000}"/>
    <cellStyle name="Bottom 9 2" xfId="5066" xr:uid="{00000000-0005-0000-0000-0000C3130000}"/>
    <cellStyle name="Bottom 9 2 2" xfId="5067" xr:uid="{00000000-0005-0000-0000-0000C4130000}"/>
    <cellStyle name="Bottom 9 2 2 2" xfId="5068" xr:uid="{00000000-0005-0000-0000-0000C5130000}"/>
    <cellStyle name="Bottom 9 2 2 3" xfId="5069" xr:uid="{00000000-0005-0000-0000-0000C6130000}"/>
    <cellStyle name="Bottom 9 2 3" xfId="5070" xr:uid="{00000000-0005-0000-0000-0000C7130000}"/>
    <cellStyle name="Bottom 9 2 3 2" xfId="5071" xr:uid="{00000000-0005-0000-0000-0000C8130000}"/>
    <cellStyle name="Bottom 9 2 4" xfId="5072" xr:uid="{00000000-0005-0000-0000-0000C9130000}"/>
    <cellStyle name="Bottom 9 2 5" xfId="5073" xr:uid="{00000000-0005-0000-0000-0000CA130000}"/>
    <cellStyle name="Bottom 9 3" xfId="5074" xr:uid="{00000000-0005-0000-0000-0000CB130000}"/>
    <cellStyle name="Bottom 9 3 2" xfId="5075" xr:uid="{00000000-0005-0000-0000-0000CC130000}"/>
    <cellStyle name="Bottom 9 3 3" xfId="5076" xr:uid="{00000000-0005-0000-0000-0000CD130000}"/>
    <cellStyle name="Bottom 9 4" xfId="5077" xr:uid="{00000000-0005-0000-0000-0000CE130000}"/>
    <cellStyle name="Bottom 9 4 2" xfId="5078" xr:uid="{00000000-0005-0000-0000-0000CF130000}"/>
    <cellStyle name="Bottom 9 5" xfId="5079" xr:uid="{00000000-0005-0000-0000-0000D0130000}"/>
    <cellStyle name="Bottom 9 6" xfId="5080" xr:uid="{00000000-0005-0000-0000-0000D1130000}"/>
    <cellStyle name="bout" xfId="5081" xr:uid="{00000000-0005-0000-0000-0000D2130000}"/>
    <cellStyle name="bout 2" xfId="5082" xr:uid="{00000000-0005-0000-0000-0000D3130000}"/>
    <cellStyle name="bout 2 2" xfId="5083" xr:uid="{00000000-0005-0000-0000-0000D4130000}"/>
    <cellStyle name="bout 2 2 2" xfId="5084" xr:uid="{00000000-0005-0000-0000-0000D5130000}"/>
    <cellStyle name="bout 2 2 2 2" xfId="5085" xr:uid="{00000000-0005-0000-0000-0000D6130000}"/>
    <cellStyle name="bout 2 2 2 2 2" xfId="5086" xr:uid="{00000000-0005-0000-0000-0000D7130000}"/>
    <cellStyle name="bout 2 2 2 2 2 2" xfId="5087" xr:uid="{00000000-0005-0000-0000-0000D8130000}"/>
    <cellStyle name="bout 2 2 2 2 2 2 2" xfId="5088" xr:uid="{00000000-0005-0000-0000-0000D9130000}"/>
    <cellStyle name="bout 2 2 2 2 2 2 2 2" xfId="5089" xr:uid="{00000000-0005-0000-0000-0000DA130000}"/>
    <cellStyle name="bout 2 2 2 2 2 2 2 2 2" xfId="5090" xr:uid="{00000000-0005-0000-0000-0000DB130000}"/>
    <cellStyle name="bout 2 2 2 2 2 2 2 2 3" xfId="5091" xr:uid="{00000000-0005-0000-0000-0000DC130000}"/>
    <cellStyle name="bout 2 2 2 2 2 2 2 2 4" xfId="5092" xr:uid="{00000000-0005-0000-0000-0000DD130000}"/>
    <cellStyle name="bout 2 2 2 2 2 2 2 3" xfId="5093" xr:uid="{00000000-0005-0000-0000-0000DE130000}"/>
    <cellStyle name="bout 2 2 2 2 2 2 2 3 2" xfId="5094" xr:uid="{00000000-0005-0000-0000-0000DF130000}"/>
    <cellStyle name="bout 2 2 2 2 2 2 2 3 3" xfId="5095" xr:uid="{00000000-0005-0000-0000-0000E0130000}"/>
    <cellStyle name="bout 2 2 2 2 2 2 2 3 4" xfId="5096" xr:uid="{00000000-0005-0000-0000-0000E1130000}"/>
    <cellStyle name="bout 2 2 2 2 2 2 2 4" xfId="5097" xr:uid="{00000000-0005-0000-0000-0000E2130000}"/>
    <cellStyle name="bout 2 2 2 2 2 3" xfId="5098" xr:uid="{00000000-0005-0000-0000-0000E3130000}"/>
    <cellStyle name="bout 2 2 2 2 2 3 2" xfId="5099" xr:uid="{00000000-0005-0000-0000-0000E4130000}"/>
    <cellStyle name="bout 2 2 2 2 2 3 3" xfId="5100" xr:uid="{00000000-0005-0000-0000-0000E5130000}"/>
    <cellStyle name="bout 2 2 2 2 2 3 4" xfId="5101" xr:uid="{00000000-0005-0000-0000-0000E6130000}"/>
    <cellStyle name="bout 2 2 2 2 2 4" xfId="5102" xr:uid="{00000000-0005-0000-0000-0000E7130000}"/>
    <cellStyle name="bout 2 2 2 2 2 4 2" xfId="5103" xr:uid="{00000000-0005-0000-0000-0000E8130000}"/>
    <cellStyle name="bout 2 2 2 2 2 4 3" xfId="5104" xr:uid="{00000000-0005-0000-0000-0000E9130000}"/>
    <cellStyle name="bout 2 2 2 2 2 4 4" xfId="5105" xr:uid="{00000000-0005-0000-0000-0000EA130000}"/>
    <cellStyle name="bout 2 2 2 2 3" xfId="5106" xr:uid="{00000000-0005-0000-0000-0000EB130000}"/>
    <cellStyle name="bout 2 2 2 2 3 2" xfId="5107" xr:uid="{00000000-0005-0000-0000-0000EC130000}"/>
    <cellStyle name="bout 2 2 2 2 3 2 2" xfId="5108" xr:uid="{00000000-0005-0000-0000-0000ED130000}"/>
    <cellStyle name="bout 2 2 2 2 3 2 2 2" xfId="5109" xr:uid="{00000000-0005-0000-0000-0000EE130000}"/>
    <cellStyle name="bout 2 2 2 2 3 2 2 3" xfId="5110" xr:uid="{00000000-0005-0000-0000-0000EF130000}"/>
    <cellStyle name="bout 2 2 2 2 3 2 2 4" xfId="5111" xr:uid="{00000000-0005-0000-0000-0000F0130000}"/>
    <cellStyle name="bout 2 2 2 2 3 2 3" xfId="5112" xr:uid="{00000000-0005-0000-0000-0000F1130000}"/>
    <cellStyle name="bout 2 2 2 2 3 2 3 2" xfId="5113" xr:uid="{00000000-0005-0000-0000-0000F2130000}"/>
    <cellStyle name="bout 2 2 2 2 3 2 3 3" xfId="5114" xr:uid="{00000000-0005-0000-0000-0000F3130000}"/>
    <cellStyle name="bout 2 2 2 2 3 2 3 4" xfId="5115" xr:uid="{00000000-0005-0000-0000-0000F4130000}"/>
    <cellStyle name="bout 2 2 2 2 3 2 4" xfId="5116" xr:uid="{00000000-0005-0000-0000-0000F5130000}"/>
    <cellStyle name="bout 2 2 2 2 4" xfId="5117" xr:uid="{00000000-0005-0000-0000-0000F6130000}"/>
    <cellStyle name="bout 2 2 2 2 4 2" xfId="5118" xr:uid="{00000000-0005-0000-0000-0000F7130000}"/>
    <cellStyle name="bout 2 2 2 2 4 3" xfId="5119" xr:uid="{00000000-0005-0000-0000-0000F8130000}"/>
    <cellStyle name="bout 2 2 2 2 4 4" xfId="5120" xr:uid="{00000000-0005-0000-0000-0000F9130000}"/>
    <cellStyle name="bout 2 2 2 2 5" xfId="5121" xr:uid="{00000000-0005-0000-0000-0000FA130000}"/>
    <cellStyle name="bout 2 2 2 2 5 2" xfId="5122" xr:uid="{00000000-0005-0000-0000-0000FB130000}"/>
    <cellStyle name="bout 2 2 2 2 5 3" xfId="5123" xr:uid="{00000000-0005-0000-0000-0000FC130000}"/>
    <cellStyle name="bout 2 2 2 2 5 4" xfId="5124" xr:uid="{00000000-0005-0000-0000-0000FD130000}"/>
    <cellStyle name="bout 2 2 2 3" xfId="5125" xr:uid="{00000000-0005-0000-0000-0000FE130000}"/>
    <cellStyle name="bout 2 2 2 3 2" xfId="5126" xr:uid="{00000000-0005-0000-0000-0000FF130000}"/>
    <cellStyle name="bout 2 2 2 3 2 2" xfId="5127" xr:uid="{00000000-0005-0000-0000-000000140000}"/>
    <cellStyle name="bout 2 2 2 3 2 2 2" xfId="5128" xr:uid="{00000000-0005-0000-0000-000001140000}"/>
    <cellStyle name="bout 2 2 2 3 2 2 2 2" xfId="5129" xr:uid="{00000000-0005-0000-0000-000002140000}"/>
    <cellStyle name="bout 2 2 2 3 2 2 2 3" xfId="5130" xr:uid="{00000000-0005-0000-0000-000003140000}"/>
    <cellStyle name="bout 2 2 2 3 2 2 2 4" xfId="5131" xr:uid="{00000000-0005-0000-0000-000004140000}"/>
    <cellStyle name="bout 2 2 2 3 2 2 3" xfId="5132" xr:uid="{00000000-0005-0000-0000-000005140000}"/>
    <cellStyle name="bout 2 2 2 3 2 2 3 2" xfId="5133" xr:uid="{00000000-0005-0000-0000-000006140000}"/>
    <cellStyle name="bout 2 2 2 3 2 2 3 3" xfId="5134" xr:uid="{00000000-0005-0000-0000-000007140000}"/>
    <cellStyle name="bout 2 2 2 3 2 2 3 4" xfId="5135" xr:uid="{00000000-0005-0000-0000-000008140000}"/>
    <cellStyle name="bout 2 2 2 3 2 2 4" xfId="5136" xr:uid="{00000000-0005-0000-0000-000009140000}"/>
    <cellStyle name="bout 2 2 2 3 3" xfId="5137" xr:uid="{00000000-0005-0000-0000-00000A140000}"/>
    <cellStyle name="bout 2 2 2 3 3 2" xfId="5138" xr:uid="{00000000-0005-0000-0000-00000B140000}"/>
    <cellStyle name="bout 2 2 2 3 3 3" xfId="5139" xr:uid="{00000000-0005-0000-0000-00000C140000}"/>
    <cellStyle name="bout 2 2 2 3 3 4" xfId="5140" xr:uid="{00000000-0005-0000-0000-00000D140000}"/>
    <cellStyle name="bout 2 2 2 3 4" xfId="5141" xr:uid="{00000000-0005-0000-0000-00000E140000}"/>
    <cellStyle name="bout 2 2 2 3 4 2" xfId="5142" xr:uid="{00000000-0005-0000-0000-00000F140000}"/>
    <cellStyle name="bout 2 2 2 3 4 3" xfId="5143" xr:uid="{00000000-0005-0000-0000-000010140000}"/>
    <cellStyle name="bout 2 2 2 3 4 4" xfId="5144" xr:uid="{00000000-0005-0000-0000-000011140000}"/>
    <cellStyle name="bout 2 2 2 4" xfId="5145" xr:uid="{00000000-0005-0000-0000-000012140000}"/>
    <cellStyle name="bout 2 2 2 4 2" xfId="5146" xr:uid="{00000000-0005-0000-0000-000013140000}"/>
    <cellStyle name="bout 2 2 2 4 2 2" xfId="5147" xr:uid="{00000000-0005-0000-0000-000014140000}"/>
    <cellStyle name="bout 2 2 2 4 2 2 2" xfId="5148" xr:uid="{00000000-0005-0000-0000-000015140000}"/>
    <cellStyle name="bout 2 2 2 4 2 2 3" xfId="5149" xr:uid="{00000000-0005-0000-0000-000016140000}"/>
    <cellStyle name="bout 2 2 2 4 2 2 4" xfId="5150" xr:uid="{00000000-0005-0000-0000-000017140000}"/>
    <cellStyle name="bout 2 2 2 4 2 3" xfId="5151" xr:uid="{00000000-0005-0000-0000-000018140000}"/>
    <cellStyle name="bout 2 2 2 4 2 3 2" xfId="5152" xr:uid="{00000000-0005-0000-0000-000019140000}"/>
    <cellStyle name="bout 2 2 2 4 2 3 3" xfId="5153" xr:uid="{00000000-0005-0000-0000-00001A140000}"/>
    <cellStyle name="bout 2 2 2 4 2 3 4" xfId="5154" xr:uid="{00000000-0005-0000-0000-00001B140000}"/>
    <cellStyle name="bout 2 2 2 4 2 4" xfId="5155" xr:uid="{00000000-0005-0000-0000-00001C140000}"/>
    <cellStyle name="bout 2 2 2 5" xfId="5156" xr:uid="{00000000-0005-0000-0000-00001D140000}"/>
    <cellStyle name="bout 2 2 2 5 2" xfId="5157" xr:uid="{00000000-0005-0000-0000-00001E140000}"/>
    <cellStyle name="bout 2 2 2 5 3" xfId="5158" xr:uid="{00000000-0005-0000-0000-00001F140000}"/>
    <cellStyle name="bout 2 2 2 5 4" xfId="5159" xr:uid="{00000000-0005-0000-0000-000020140000}"/>
    <cellStyle name="bout 2 2 2 6" xfId="5160" xr:uid="{00000000-0005-0000-0000-000021140000}"/>
    <cellStyle name="bout 2 2 2 6 2" xfId="5161" xr:uid="{00000000-0005-0000-0000-000022140000}"/>
    <cellStyle name="bout 2 2 2 6 3" xfId="5162" xr:uid="{00000000-0005-0000-0000-000023140000}"/>
    <cellStyle name="bout 2 2 2 6 4" xfId="5163" xr:uid="{00000000-0005-0000-0000-000024140000}"/>
    <cellStyle name="bout 2 2 3" xfId="5164" xr:uid="{00000000-0005-0000-0000-000025140000}"/>
    <cellStyle name="bout 2 2 3 2" xfId="5165" xr:uid="{00000000-0005-0000-0000-000026140000}"/>
    <cellStyle name="bout 2 2 3 2 2" xfId="5166" xr:uid="{00000000-0005-0000-0000-000027140000}"/>
    <cellStyle name="bout 2 2 3 2 2 2" xfId="5167" xr:uid="{00000000-0005-0000-0000-000028140000}"/>
    <cellStyle name="bout 2 2 3 2 2 2 2" xfId="5168" xr:uid="{00000000-0005-0000-0000-000029140000}"/>
    <cellStyle name="bout 2 2 3 2 2 2 2 2" xfId="5169" xr:uid="{00000000-0005-0000-0000-00002A140000}"/>
    <cellStyle name="bout 2 2 3 2 2 2 2 2 2" xfId="5170" xr:uid="{00000000-0005-0000-0000-00002B140000}"/>
    <cellStyle name="bout 2 2 3 2 2 2 2 2 3" xfId="5171" xr:uid="{00000000-0005-0000-0000-00002C140000}"/>
    <cellStyle name="bout 2 2 3 2 2 2 2 2 4" xfId="5172" xr:uid="{00000000-0005-0000-0000-00002D140000}"/>
    <cellStyle name="bout 2 2 3 2 2 2 2 3" xfId="5173" xr:uid="{00000000-0005-0000-0000-00002E140000}"/>
    <cellStyle name="bout 2 2 3 2 2 2 2 3 2" xfId="5174" xr:uid="{00000000-0005-0000-0000-00002F140000}"/>
    <cellStyle name="bout 2 2 3 2 2 2 2 3 3" xfId="5175" xr:uid="{00000000-0005-0000-0000-000030140000}"/>
    <cellStyle name="bout 2 2 3 2 2 2 2 3 4" xfId="5176" xr:uid="{00000000-0005-0000-0000-000031140000}"/>
    <cellStyle name="bout 2 2 3 2 2 2 2 4" xfId="5177" xr:uid="{00000000-0005-0000-0000-000032140000}"/>
    <cellStyle name="bout 2 2 3 2 2 3" xfId="5178" xr:uid="{00000000-0005-0000-0000-000033140000}"/>
    <cellStyle name="bout 2 2 3 2 2 3 2" xfId="5179" xr:uid="{00000000-0005-0000-0000-000034140000}"/>
    <cellStyle name="bout 2 2 3 2 2 3 3" xfId="5180" xr:uid="{00000000-0005-0000-0000-000035140000}"/>
    <cellStyle name="bout 2 2 3 2 2 3 4" xfId="5181" xr:uid="{00000000-0005-0000-0000-000036140000}"/>
    <cellStyle name="bout 2 2 3 2 2 4" xfId="5182" xr:uid="{00000000-0005-0000-0000-000037140000}"/>
    <cellStyle name="bout 2 2 3 2 2 4 2" xfId="5183" xr:uid="{00000000-0005-0000-0000-000038140000}"/>
    <cellStyle name="bout 2 2 3 2 2 4 3" xfId="5184" xr:uid="{00000000-0005-0000-0000-000039140000}"/>
    <cellStyle name="bout 2 2 3 2 2 4 4" xfId="5185" xr:uid="{00000000-0005-0000-0000-00003A140000}"/>
    <cellStyle name="bout 2 2 3 2 3" xfId="5186" xr:uid="{00000000-0005-0000-0000-00003B140000}"/>
    <cellStyle name="bout 2 2 3 2 3 2" xfId="5187" xr:uid="{00000000-0005-0000-0000-00003C140000}"/>
    <cellStyle name="bout 2 2 3 2 3 2 2" xfId="5188" xr:uid="{00000000-0005-0000-0000-00003D140000}"/>
    <cellStyle name="bout 2 2 3 2 3 2 2 2" xfId="5189" xr:uid="{00000000-0005-0000-0000-00003E140000}"/>
    <cellStyle name="bout 2 2 3 2 3 2 2 3" xfId="5190" xr:uid="{00000000-0005-0000-0000-00003F140000}"/>
    <cellStyle name="bout 2 2 3 2 3 2 2 4" xfId="5191" xr:uid="{00000000-0005-0000-0000-000040140000}"/>
    <cellStyle name="bout 2 2 3 2 3 2 3" xfId="5192" xr:uid="{00000000-0005-0000-0000-000041140000}"/>
    <cellStyle name="bout 2 2 3 2 3 2 3 2" xfId="5193" xr:uid="{00000000-0005-0000-0000-000042140000}"/>
    <cellStyle name="bout 2 2 3 2 3 2 3 3" xfId="5194" xr:uid="{00000000-0005-0000-0000-000043140000}"/>
    <cellStyle name="bout 2 2 3 2 3 2 3 4" xfId="5195" xr:uid="{00000000-0005-0000-0000-000044140000}"/>
    <cellStyle name="bout 2 2 3 2 3 2 4" xfId="5196" xr:uid="{00000000-0005-0000-0000-000045140000}"/>
    <cellStyle name="bout 2 2 3 2 4" xfId="5197" xr:uid="{00000000-0005-0000-0000-000046140000}"/>
    <cellStyle name="bout 2 2 3 2 4 2" xfId="5198" xr:uid="{00000000-0005-0000-0000-000047140000}"/>
    <cellStyle name="bout 2 2 3 2 4 3" xfId="5199" xr:uid="{00000000-0005-0000-0000-000048140000}"/>
    <cellStyle name="bout 2 2 3 2 4 4" xfId="5200" xr:uid="{00000000-0005-0000-0000-000049140000}"/>
    <cellStyle name="bout 2 2 3 2 5" xfId="5201" xr:uid="{00000000-0005-0000-0000-00004A140000}"/>
    <cellStyle name="bout 2 2 3 2 5 2" xfId="5202" xr:uid="{00000000-0005-0000-0000-00004B140000}"/>
    <cellStyle name="bout 2 2 3 2 5 3" xfId="5203" xr:uid="{00000000-0005-0000-0000-00004C140000}"/>
    <cellStyle name="bout 2 2 3 2 5 4" xfId="5204" xr:uid="{00000000-0005-0000-0000-00004D140000}"/>
    <cellStyle name="bout 2 2 3 3" xfId="5205" xr:uid="{00000000-0005-0000-0000-00004E140000}"/>
    <cellStyle name="bout 2 2 3 3 2" xfId="5206" xr:uid="{00000000-0005-0000-0000-00004F140000}"/>
    <cellStyle name="bout 2 2 3 3 2 2" xfId="5207" xr:uid="{00000000-0005-0000-0000-000050140000}"/>
    <cellStyle name="bout 2 2 3 3 2 2 2" xfId="5208" xr:uid="{00000000-0005-0000-0000-000051140000}"/>
    <cellStyle name="bout 2 2 3 3 2 2 2 2" xfId="5209" xr:uid="{00000000-0005-0000-0000-000052140000}"/>
    <cellStyle name="bout 2 2 3 3 2 2 2 3" xfId="5210" xr:uid="{00000000-0005-0000-0000-000053140000}"/>
    <cellStyle name="bout 2 2 3 3 2 2 2 4" xfId="5211" xr:uid="{00000000-0005-0000-0000-000054140000}"/>
    <cellStyle name="bout 2 2 3 3 2 2 3" xfId="5212" xr:uid="{00000000-0005-0000-0000-000055140000}"/>
    <cellStyle name="bout 2 2 3 3 2 2 3 2" xfId="5213" xr:uid="{00000000-0005-0000-0000-000056140000}"/>
    <cellStyle name="bout 2 2 3 3 2 2 3 3" xfId="5214" xr:uid="{00000000-0005-0000-0000-000057140000}"/>
    <cellStyle name="bout 2 2 3 3 2 2 3 4" xfId="5215" xr:uid="{00000000-0005-0000-0000-000058140000}"/>
    <cellStyle name="bout 2 2 3 3 2 2 4" xfId="5216" xr:uid="{00000000-0005-0000-0000-000059140000}"/>
    <cellStyle name="bout 2 2 3 3 3" xfId="5217" xr:uid="{00000000-0005-0000-0000-00005A140000}"/>
    <cellStyle name="bout 2 2 3 3 3 2" xfId="5218" xr:uid="{00000000-0005-0000-0000-00005B140000}"/>
    <cellStyle name="bout 2 2 3 3 3 3" xfId="5219" xr:uid="{00000000-0005-0000-0000-00005C140000}"/>
    <cellStyle name="bout 2 2 3 3 3 4" xfId="5220" xr:uid="{00000000-0005-0000-0000-00005D140000}"/>
    <cellStyle name="bout 2 2 3 3 4" xfId="5221" xr:uid="{00000000-0005-0000-0000-00005E140000}"/>
    <cellStyle name="bout 2 2 3 3 4 2" xfId="5222" xr:uid="{00000000-0005-0000-0000-00005F140000}"/>
    <cellStyle name="bout 2 2 3 3 4 3" xfId="5223" xr:uid="{00000000-0005-0000-0000-000060140000}"/>
    <cellStyle name="bout 2 2 3 3 4 4" xfId="5224" xr:uid="{00000000-0005-0000-0000-000061140000}"/>
    <cellStyle name="bout 2 2 3 4" xfId="5225" xr:uid="{00000000-0005-0000-0000-000062140000}"/>
    <cellStyle name="bout 2 2 3 4 2" xfId="5226" xr:uid="{00000000-0005-0000-0000-000063140000}"/>
    <cellStyle name="bout 2 2 3 4 2 2" xfId="5227" xr:uid="{00000000-0005-0000-0000-000064140000}"/>
    <cellStyle name="bout 2 2 3 4 2 2 2" xfId="5228" xr:uid="{00000000-0005-0000-0000-000065140000}"/>
    <cellStyle name="bout 2 2 3 4 2 2 3" xfId="5229" xr:uid="{00000000-0005-0000-0000-000066140000}"/>
    <cellStyle name="bout 2 2 3 4 2 2 4" xfId="5230" xr:uid="{00000000-0005-0000-0000-000067140000}"/>
    <cellStyle name="bout 2 2 3 4 2 3" xfId="5231" xr:uid="{00000000-0005-0000-0000-000068140000}"/>
    <cellStyle name="bout 2 2 3 4 2 3 2" xfId="5232" xr:uid="{00000000-0005-0000-0000-000069140000}"/>
    <cellStyle name="bout 2 2 3 4 2 3 3" xfId="5233" xr:uid="{00000000-0005-0000-0000-00006A140000}"/>
    <cellStyle name="bout 2 2 3 4 2 3 4" xfId="5234" xr:uid="{00000000-0005-0000-0000-00006B140000}"/>
    <cellStyle name="bout 2 2 3 4 2 4" xfId="5235" xr:uid="{00000000-0005-0000-0000-00006C140000}"/>
    <cellStyle name="bout 2 2 3 5" xfId="5236" xr:uid="{00000000-0005-0000-0000-00006D140000}"/>
    <cellStyle name="bout 2 2 3 5 2" xfId="5237" xr:uid="{00000000-0005-0000-0000-00006E140000}"/>
    <cellStyle name="bout 2 2 3 5 3" xfId="5238" xr:uid="{00000000-0005-0000-0000-00006F140000}"/>
    <cellStyle name="bout 2 2 3 5 4" xfId="5239" xr:uid="{00000000-0005-0000-0000-000070140000}"/>
    <cellStyle name="bout 2 2 3 6" xfId="5240" xr:uid="{00000000-0005-0000-0000-000071140000}"/>
    <cellStyle name="bout 2 2 3 6 2" xfId="5241" xr:uid="{00000000-0005-0000-0000-000072140000}"/>
    <cellStyle name="bout 2 2 3 6 3" xfId="5242" xr:uid="{00000000-0005-0000-0000-000073140000}"/>
    <cellStyle name="bout 2 2 3 6 4" xfId="5243" xr:uid="{00000000-0005-0000-0000-000074140000}"/>
    <cellStyle name="bout 2 2 4" xfId="5244" xr:uid="{00000000-0005-0000-0000-000075140000}"/>
    <cellStyle name="bout 2 2 4 2" xfId="5245" xr:uid="{00000000-0005-0000-0000-000076140000}"/>
    <cellStyle name="bout 2 2 4 2 2" xfId="5246" xr:uid="{00000000-0005-0000-0000-000077140000}"/>
    <cellStyle name="bout 2 2 4 2 2 2" xfId="5247" xr:uid="{00000000-0005-0000-0000-000078140000}"/>
    <cellStyle name="bout 2 2 4 2 2 2 2" xfId="5248" xr:uid="{00000000-0005-0000-0000-000079140000}"/>
    <cellStyle name="bout 2 2 4 2 2 2 2 2" xfId="5249" xr:uid="{00000000-0005-0000-0000-00007A140000}"/>
    <cellStyle name="bout 2 2 4 2 2 2 2 3" xfId="5250" xr:uid="{00000000-0005-0000-0000-00007B140000}"/>
    <cellStyle name="bout 2 2 4 2 2 2 2 4" xfId="5251" xr:uid="{00000000-0005-0000-0000-00007C140000}"/>
    <cellStyle name="bout 2 2 4 2 2 2 3" xfId="5252" xr:uid="{00000000-0005-0000-0000-00007D140000}"/>
    <cellStyle name="bout 2 2 4 2 2 2 3 2" xfId="5253" xr:uid="{00000000-0005-0000-0000-00007E140000}"/>
    <cellStyle name="bout 2 2 4 2 2 2 3 3" xfId="5254" xr:uid="{00000000-0005-0000-0000-00007F140000}"/>
    <cellStyle name="bout 2 2 4 2 2 2 3 4" xfId="5255" xr:uid="{00000000-0005-0000-0000-000080140000}"/>
    <cellStyle name="bout 2 2 4 2 2 2 4" xfId="5256" xr:uid="{00000000-0005-0000-0000-000081140000}"/>
    <cellStyle name="bout 2 2 4 2 3" xfId="5257" xr:uid="{00000000-0005-0000-0000-000082140000}"/>
    <cellStyle name="bout 2 2 4 2 3 2" xfId="5258" xr:uid="{00000000-0005-0000-0000-000083140000}"/>
    <cellStyle name="bout 2 2 4 2 3 3" xfId="5259" xr:uid="{00000000-0005-0000-0000-000084140000}"/>
    <cellStyle name="bout 2 2 4 2 3 4" xfId="5260" xr:uid="{00000000-0005-0000-0000-000085140000}"/>
    <cellStyle name="bout 2 2 4 2 4" xfId="5261" xr:uid="{00000000-0005-0000-0000-000086140000}"/>
    <cellStyle name="bout 2 2 4 2 4 2" xfId="5262" xr:uid="{00000000-0005-0000-0000-000087140000}"/>
    <cellStyle name="bout 2 2 4 2 4 3" xfId="5263" xr:uid="{00000000-0005-0000-0000-000088140000}"/>
    <cellStyle name="bout 2 2 4 2 4 4" xfId="5264" xr:uid="{00000000-0005-0000-0000-000089140000}"/>
    <cellStyle name="bout 2 2 4 3" xfId="5265" xr:uid="{00000000-0005-0000-0000-00008A140000}"/>
    <cellStyle name="bout 2 2 4 3 2" xfId="5266" xr:uid="{00000000-0005-0000-0000-00008B140000}"/>
    <cellStyle name="bout 2 2 4 3 2 2" xfId="5267" xr:uid="{00000000-0005-0000-0000-00008C140000}"/>
    <cellStyle name="bout 2 2 4 3 2 2 2" xfId="5268" xr:uid="{00000000-0005-0000-0000-00008D140000}"/>
    <cellStyle name="bout 2 2 4 3 2 2 3" xfId="5269" xr:uid="{00000000-0005-0000-0000-00008E140000}"/>
    <cellStyle name="bout 2 2 4 3 2 2 4" xfId="5270" xr:uid="{00000000-0005-0000-0000-00008F140000}"/>
    <cellStyle name="bout 2 2 4 3 2 3" xfId="5271" xr:uid="{00000000-0005-0000-0000-000090140000}"/>
    <cellStyle name="bout 2 2 4 3 2 3 2" xfId="5272" xr:uid="{00000000-0005-0000-0000-000091140000}"/>
    <cellStyle name="bout 2 2 4 3 2 3 3" xfId="5273" xr:uid="{00000000-0005-0000-0000-000092140000}"/>
    <cellStyle name="bout 2 2 4 3 2 3 4" xfId="5274" xr:uid="{00000000-0005-0000-0000-000093140000}"/>
    <cellStyle name="bout 2 2 4 3 2 4" xfId="5275" xr:uid="{00000000-0005-0000-0000-000094140000}"/>
    <cellStyle name="bout 2 2 4 4" xfId="5276" xr:uid="{00000000-0005-0000-0000-000095140000}"/>
    <cellStyle name="bout 2 2 4 4 2" xfId="5277" xr:uid="{00000000-0005-0000-0000-000096140000}"/>
    <cellStyle name="bout 2 2 4 4 3" xfId="5278" xr:uid="{00000000-0005-0000-0000-000097140000}"/>
    <cellStyle name="bout 2 2 4 4 4" xfId="5279" xr:uid="{00000000-0005-0000-0000-000098140000}"/>
    <cellStyle name="bout 2 2 4 5" xfId="5280" xr:uid="{00000000-0005-0000-0000-000099140000}"/>
    <cellStyle name="bout 2 2 4 5 2" xfId="5281" xr:uid="{00000000-0005-0000-0000-00009A140000}"/>
    <cellStyle name="bout 2 2 4 5 3" xfId="5282" xr:uid="{00000000-0005-0000-0000-00009B140000}"/>
    <cellStyle name="bout 2 2 4 5 4" xfId="5283" xr:uid="{00000000-0005-0000-0000-00009C140000}"/>
    <cellStyle name="bout 2 2 5" xfId="5284" xr:uid="{00000000-0005-0000-0000-00009D140000}"/>
    <cellStyle name="bout 2 2 5 2" xfId="5285" xr:uid="{00000000-0005-0000-0000-00009E140000}"/>
    <cellStyle name="bout 2 2 5 2 2" xfId="5286" xr:uid="{00000000-0005-0000-0000-00009F140000}"/>
    <cellStyle name="bout 2 2 5 2 2 2" xfId="5287" xr:uid="{00000000-0005-0000-0000-0000A0140000}"/>
    <cellStyle name="bout 2 2 5 2 2 2 2" xfId="5288" xr:uid="{00000000-0005-0000-0000-0000A1140000}"/>
    <cellStyle name="bout 2 2 5 2 2 2 3" xfId="5289" xr:uid="{00000000-0005-0000-0000-0000A2140000}"/>
    <cellStyle name="bout 2 2 5 2 2 2 4" xfId="5290" xr:uid="{00000000-0005-0000-0000-0000A3140000}"/>
    <cellStyle name="bout 2 2 5 2 2 3" xfId="5291" xr:uid="{00000000-0005-0000-0000-0000A4140000}"/>
    <cellStyle name="bout 2 2 5 2 2 3 2" xfId="5292" xr:uid="{00000000-0005-0000-0000-0000A5140000}"/>
    <cellStyle name="bout 2 2 5 2 2 3 3" xfId="5293" xr:uid="{00000000-0005-0000-0000-0000A6140000}"/>
    <cellStyle name="bout 2 2 5 2 2 3 4" xfId="5294" xr:uid="{00000000-0005-0000-0000-0000A7140000}"/>
    <cellStyle name="bout 2 2 5 2 2 4" xfId="5295" xr:uid="{00000000-0005-0000-0000-0000A8140000}"/>
    <cellStyle name="bout 2 2 5 3" xfId="5296" xr:uid="{00000000-0005-0000-0000-0000A9140000}"/>
    <cellStyle name="bout 2 2 5 3 2" xfId="5297" xr:uid="{00000000-0005-0000-0000-0000AA140000}"/>
    <cellStyle name="bout 2 2 5 3 3" xfId="5298" xr:uid="{00000000-0005-0000-0000-0000AB140000}"/>
    <cellStyle name="bout 2 2 5 3 4" xfId="5299" xr:uid="{00000000-0005-0000-0000-0000AC140000}"/>
    <cellStyle name="bout 2 2 5 4" xfId="5300" xr:uid="{00000000-0005-0000-0000-0000AD140000}"/>
    <cellStyle name="bout 2 2 5 4 2" xfId="5301" xr:uid="{00000000-0005-0000-0000-0000AE140000}"/>
    <cellStyle name="bout 2 2 5 4 3" xfId="5302" xr:uid="{00000000-0005-0000-0000-0000AF140000}"/>
    <cellStyle name="bout 2 2 5 4 4" xfId="5303" xr:uid="{00000000-0005-0000-0000-0000B0140000}"/>
    <cellStyle name="bout 2 2 6" xfId="5304" xr:uid="{00000000-0005-0000-0000-0000B1140000}"/>
    <cellStyle name="bout 2 3" xfId="5305" xr:uid="{00000000-0005-0000-0000-0000B2140000}"/>
    <cellStyle name="bout 2 3 2" xfId="5306" xr:uid="{00000000-0005-0000-0000-0000B3140000}"/>
    <cellStyle name="bout 2 3 2 2" xfId="5307" xr:uid="{00000000-0005-0000-0000-0000B4140000}"/>
    <cellStyle name="bout 2 3 2 2 2" xfId="5308" xr:uid="{00000000-0005-0000-0000-0000B5140000}"/>
    <cellStyle name="bout 2 3 2 2 2 2" xfId="5309" xr:uid="{00000000-0005-0000-0000-0000B6140000}"/>
    <cellStyle name="bout 2 3 2 2 2 2 2" xfId="5310" xr:uid="{00000000-0005-0000-0000-0000B7140000}"/>
    <cellStyle name="bout 2 3 2 2 2 2 2 2" xfId="5311" xr:uid="{00000000-0005-0000-0000-0000B8140000}"/>
    <cellStyle name="bout 2 3 2 2 2 2 2 2 2" xfId="5312" xr:uid="{00000000-0005-0000-0000-0000B9140000}"/>
    <cellStyle name="bout 2 3 2 2 2 2 2 2 3" xfId="5313" xr:uid="{00000000-0005-0000-0000-0000BA140000}"/>
    <cellStyle name="bout 2 3 2 2 2 2 2 2 4" xfId="5314" xr:uid="{00000000-0005-0000-0000-0000BB140000}"/>
    <cellStyle name="bout 2 3 2 2 2 2 2 3" xfId="5315" xr:uid="{00000000-0005-0000-0000-0000BC140000}"/>
    <cellStyle name="bout 2 3 2 2 2 2 2 3 2" xfId="5316" xr:uid="{00000000-0005-0000-0000-0000BD140000}"/>
    <cellStyle name="bout 2 3 2 2 2 2 2 3 3" xfId="5317" xr:uid="{00000000-0005-0000-0000-0000BE140000}"/>
    <cellStyle name="bout 2 3 2 2 2 2 2 3 4" xfId="5318" xr:uid="{00000000-0005-0000-0000-0000BF140000}"/>
    <cellStyle name="bout 2 3 2 2 2 2 2 4" xfId="5319" xr:uid="{00000000-0005-0000-0000-0000C0140000}"/>
    <cellStyle name="bout 2 3 2 2 2 3" xfId="5320" xr:uid="{00000000-0005-0000-0000-0000C1140000}"/>
    <cellStyle name="bout 2 3 2 2 2 3 2" xfId="5321" xr:uid="{00000000-0005-0000-0000-0000C2140000}"/>
    <cellStyle name="bout 2 3 2 2 2 3 3" xfId="5322" xr:uid="{00000000-0005-0000-0000-0000C3140000}"/>
    <cellStyle name="bout 2 3 2 2 2 3 4" xfId="5323" xr:uid="{00000000-0005-0000-0000-0000C4140000}"/>
    <cellStyle name="bout 2 3 2 2 2 4" xfId="5324" xr:uid="{00000000-0005-0000-0000-0000C5140000}"/>
    <cellStyle name="bout 2 3 2 2 2 4 2" xfId="5325" xr:uid="{00000000-0005-0000-0000-0000C6140000}"/>
    <cellStyle name="bout 2 3 2 2 2 4 3" xfId="5326" xr:uid="{00000000-0005-0000-0000-0000C7140000}"/>
    <cellStyle name="bout 2 3 2 2 2 4 4" xfId="5327" xr:uid="{00000000-0005-0000-0000-0000C8140000}"/>
    <cellStyle name="bout 2 3 2 2 3" xfId="5328" xr:uid="{00000000-0005-0000-0000-0000C9140000}"/>
    <cellStyle name="bout 2 3 2 2 3 2" xfId="5329" xr:uid="{00000000-0005-0000-0000-0000CA140000}"/>
    <cellStyle name="bout 2 3 2 2 3 2 2" xfId="5330" xr:uid="{00000000-0005-0000-0000-0000CB140000}"/>
    <cellStyle name="bout 2 3 2 2 3 2 2 2" xfId="5331" xr:uid="{00000000-0005-0000-0000-0000CC140000}"/>
    <cellStyle name="bout 2 3 2 2 3 2 2 3" xfId="5332" xr:uid="{00000000-0005-0000-0000-0000CD140000}"/>
    <cellStyle name="bout 2 3 2 2 3 2 2 4" xfId="5333" xr:uid="{00000000-0005-0000-0000-0000CE140000}"/>
    <cellStyle name="bout 2 3 2 2 3 2 3" xfId="5334" xr:uid="{00000000-0005-0000-0000-0000CF140000}"/>
    <cellStyle name="bout 2 3 2 2 3 2 3 2" xfId="5335" xr:uid="{00000000-0005-0000-0000-0000D0140000}"/>
    <cellStyle name="bout 2 3 2 2 3 2 3 3" xfId="5336" xr:uid="{00000000-0005-0000-0000-0000D1140000}"/>
    <cellStyle name="bout 2 3 2 2 3 2 3 4" xfId="5337" xr:uid="{00000000-0005-0000-0000-0000D2140000}"/>
    <cellStyle name="bout 2 3 2 2 3 2 4" xfId="5338" xr:uid="{00000000-0005-0000-0000-0000D3140000}"/>
    <cellStyle name="bout 2 3 2 2 4" xfId="5339" xr:uid="{00000000-0005-0000-0000-0000D4140000}"/>
    <cellStyle name="bout 2 3 2 2 4 2" xfId="5340" xr:uid="{00000000-0005-0000-0000-0000D5140000}"/>
    <cellStyle name="bout 2 3 2 2 4 3" xfId="5341" xr:uid="{00000000-0005-0000-0000-0000D6140000}"/>
    <cellStyle name="bout 2 3 2 2 4 4" xfId="5342" xr:uid="{00000000-0005-0000-0000-0000D7140000}"/>
    <cellStyle name="bout 2 3 2 2 5" xfId="5343" xr:uid="{00000000-0005-0000-0000-0000D8140000}"/>
    <cellStyle name="bout 2 3 2 2 5 2" xfId="5344" xr:uid="{00000000-0005-0000-0000-0000D9140000}"/>
    <cellStyle name="bout 2 3 2 2 5 3" xfId="5345" xr:uid="{00000000-0005-0000-0000-0000DA140000}"/>
    <cellStyle name="bout 2 3 2 2 5 4" xfId="5346" xr:uid="{00000000-0005-0000-0000-0000DB140000}"/>
    <cellStyle name="bout 2 3 2 3" xfId="5347" xr:uid="{00000000-0005-0000-0000-0000DC140000}"/>
    <cellStyle name="bout 2 3 2 3 2" xfId="5348" xr:uid="{00000000-0005-0000-0000-0000DD140000}"/>
    <cellStyle name="bout 2 3 2 3 2 2" xfId="5349" xr:uid="{00000000-0005-0000-0000-0000DE140000}"/>
    <cellStyle name="bout 2 3 2 3 2 2 2" xfId="5350" xr:uid="{00000000-0005-0000-0000-0000DF140000}"/>
    <cellStyle name="bout 2 3 2 3 2 2 2 2" xfId="5351" xr:uid="{00000000-0005-0000-0000-0000E0140000}"/>
    <cellStyle name="bout 2 3 2 3 2 2 2 3" xfId="5352" xr:uid="{00000000-0005-0000-0000-0000E1140000}"/>
    <cellStyle name="bout 2 3 2 3 2 2 2 4" xfId="5353" xr:uid="{00000000-0005-0000-0000-0000E2140000}"/>
    <cellStyle name="bout 2 3 2 3 2 2 3" xfId="5354" xr:uid="{00000000-0005-0000-0000-0000E3140000}"/>
    <cellStyle name="bout 2 3 2 3 2 2 3 2" xfId="5355" xr:uid="{00000000-0005-0000-0000-0000E4140000}"/>
    <cellStyle name="bout 2 3 2 3 2 2 3 3" xfId="5356" xr:uid="{00000000-0005-0000-0000-0000E5140000}"/>
    <cellStyle name="bout 2 3 2 3 2 2 3 4" xfId="5357" xr:uid="{00000000-0005-0000-0000-0000E6140000}"/>
    <cellStyle name="bout 2 3 2 3 2 2 4" xfId="5358" xr:uid="{00000000-0005-0000-0000-0000E7140000}"/>
    <cellStyle name="bout 2 3 2 3 3" xfId="5359" xr:uid="{00000000-0005-0000-0000-0000E8140000}"/>
    <cellStyle name="bout 2 3 2 3 3 2" xfId="5360" xr:uid="{00000000-0005-0000-0000-0000E9140000}"/>
    <cellStyle name="bout 2 3 2 3 3 3" xfId="5361" xr:uid="{00000000-0005-0000-0000-0000EA140000}"/>
    <cellStyle name="bout 2 3 2 3 3 4" xfId="5362" xr:uid="{00000000-0005-0000-0000-0000EB140000}"/>
    <cellStyle name="bout 2 3 2 3 4" xfId="5363" xr:uid="{00000000-0005-0000-0000-0000EC140000}"/>
    <cellStyle name="bout 2 3 2 3 4 2" xfId="5364" xr:uid="{00000000-0005-0000-0000-0000ED140000}"/>
    <cellStyle name="bout 2 3 2 3 4 3" xfId="5365" xr:uid="{00000000-0005-0000-0000-0000EE140000}"/>
    <cellStyle name="bout 2 3 2 3 4 4" xfId="5366" xr:uid="{00000000-0005-0000-0000-0000EF140000}"/>
    <cellStyle name="bout 2 3 2 4" xfId="5367" xr:uid="{00000000-0005-0000-0000-0000F0140000}"/>
    <cellStyle name="bout 2 3 2 4 2" xfId="5368" xr:uid="{00000000-0005-0000-0000-0000F1140000}"/>
    <cellStyle name="bout 2 3 2 4 2 2" xfId="5369" xr:uid="{00000000-0005-0000-0000-0000F2140000}"/>
    <cellStyle name="bout 2 3 2 4 2 2 2" xfId="5370" xr:uid="{00000000-0005-0000-0000-0000F3140000}"/>
    <cellStyle name="bout 2 3 2 4 2 2 3" xfId="5371" xr:uid="{00000000-0005-0000-0000-0000F4140000}"/>
    <cellStyle name="bout 2 3 2 4 2 2 4" xfId="5372" xr:uid="{00000000-0005-0000-0000-0000F5140000}"/>
    <cellStyle name="bout 2 3 2 4 2 3" xfId="5373" xr:uid="{00000000-0005-0000-0000-0000F6140000}"/>
    <cellStyle name="bout 2 3 2 4 2 3 2" xfId="5374" xr:uid="{00000000-0005-0000-0000-0000F7140000}"/>
    <cellStyle name="bout 2 3 2 4 2 3 3" xfId="5375" xr:uid="{00000000-0005-0000-0000-0000F8140000}"/>
    <cellStyle name="bout 2 3 2 4 2 3 4" xfId="5376" xr:uid="{00000000-0005-0000-0000-0000F9140000}"/>
    <cellStyle name="bout 2 3 2 4 2 4" xfId="5377" xr:uid="{00000000-0005-0000-0000-0000FA140000}"/>
    <cellStyle name="bout 2 3 2 5" xfId="5378" xr:uid="{00000000-0005-0000-0000-0000FB140000}"/>
    <cellStyle name="bout 2 3 2 5 2" xfId="5379" xr:uid="{00000000-0005-0000-0000-0000FC140000}"/>
    <cellStyle name="bout 2 3 2 5 3" xfId="5380" xr:uid="{00000000-0005-0000-0000-0000FD140000}"/>
    <cellStyle name="bout 2 3 2 5 4" xfId="5381" xr:uid="{00000000-0005-0000-0000-0000FE140000}"/>
    <cellStyle name="bout 2 3 2 6" xfId="5382" xr:uid="{00000000-0005-0000-0000-0000FF140000}"/>
    <cellStyle name="bout 2 3 2 6 2" xfId="5383" xr:uid="{00000000-0005-0000-0000-000000150000}"/>
    <cellStyle name="bout 2 3 2 6 3" xfId="5384" xr:uid="{00000000-0005-0000-0000-000001150000}"/>
    <cellStyle name="bout 2 3 2 6 4" xfId="5385" xr:uid="{00000000-0005-0000-0000-000002150000}"/>
    <cellStyle name="bout 2 3 3" xfId="5386" xr:uid="{00000000-0005-0000-0000-000003150000}"/>
    <cellStyle name="bout 2 3 3 2" xfId="5387" xr:uid="{00000000-0005-0000-0000-000004150000}"/>
    <cellStyle name="bout 2 3 3 2 2" xfId="5388" xr:uid="{00000000-0005-0000-0000-000005150000}"/>
    <cellStyle name="bout 2 3 3 2 2 2" xfId="5389" xr:uid="{00000000-0005-0000-0000-000006150000}"/>
    <cellStyle name="bout 2 3 3 2 2 2 2" xfId="5390" xr:uid="{00000000-0005-0000-0000-000007150000}"/>
    <cellStyle name="bout 2 3 3 2 2 2 2 2" xfId="5391" xr:uid="{00000000-0005-0000-0000-000008150000}"/>
    <cellStyle name="bout 2 3 3 2 2 2 2 2 2" xfId="5392" xr:uid="{00000000-0005-0000-0000-000009150000}"/>
    <cellStyle name="bout 2 3 3 2 2 2 2 2 3" xfId="5393" xr:uid="{00000000-0005-0000-0000-00000A150000}"/>
    <cellStyle name="bout 2 3 3 2 2 2 2 2 4" xfId="5394" xr:uid="{00000000-0005-0000-0000-00000B150000}"/>
    <cellStyle name="bout 2 3 3 2 2 2 2 3" xfId="5395" xr:uid="{00000000-0005-0000-0000-00000C150000}"/>
    <cellStyle name="bout 2 3 3 2 2 2 2 3 2" xfId="5396" xr:uid="{00000000-0005-0000-0000-00000D150000}"/>
    <cellStyle name="bout 2 3 3 2 2 2 2 3 3" xfId="5397" xr:uid="{00000000-0005-0000-0000-00000E150000}"/>
    <cellStyle name="bout 2 3 3 2 2 2 2 3 4" xfId="5398" xr:uid="{00000000-0005-0000-0000-00000F150000}"/>
    <cellStyle name="bout 2 3 3 2 2 2 2 4" xfId="5399" xr:uid="{00000000-0005-0000-0000-000010150000}"/>
    <cellStyle name="bout 2 3 3 2 2 3" xfId="5400" xr:uid="{00000000-0005-0000-0000-000011150000}"/>
    <cellStyle name="bout 2 3 3 2 2 3 2" xfId="5401" xr:uid="{00000000-0005-0000-0000-000012150000}"/>
    <cellStyle name="bout 2 3 3 2 2 3 3" xfId="5402" xr:uid="{00000000-0005-0000-0000-000013150000}"/>
    <cellStyle name="bout 2 3 3 2 2 3 4" xfId="5403" xr:uid="{00000000-0005-0000-0000-000014150000}"/>
    <cellStyle name="bout 2 3 3 2 2 4" xfId="5404" xr:uid="{00000000-0005-0000-0000-000015150000}"/>
    <cellStyle name="bout 2 3 3 2 2 4 2" xfId="5405" xr:uid="{00000000-0005-0000-0000-000016150000}"/>
    <cellStyle name="bout 2 3 3 2 2 4 3" xfId="5406" xr:uid="{00000000-0005-0000-0000-000017150000}"/>
    <cellStyle name="bout 2 3 3 2 2 4 4" xfId="5407" xr:uid="{00000000-0005-0000-0000-000018150000}"/>
    <cellStyle name="bout 2 3 3 2 3" xfId="5408" xr:uid="{00000000-0005-0000-0000-000019150000}"/>
    <cellStyle name="bout 2 3 3 2 3 2" xfId="5409" xr:uid="{00000000-0005-0000-0000-00001A150000}"/>
    <cellStyle name="bout 2 3 3 2 3 2 2" xfId="5410" xr:uid="{00000000-0005-0000-0000-00001B150000}"/>
    <cellStyle name="bout 2 3 3 2 3 2 2 2" xfId="5411" xr:uid="{00000000-0005-0000-0000-00001C150000}"/>
    <cellStyle name="bout 2 3 3 2 3 2 2 3" xfId="5412" xr:uid="{00000000-0005-0000-0000-00001D150000}"/>
    <cellStyle name="bout 2 3 3 2 3 2 2 4" xfId="5413" xr:uid="{00000000-0005-0000-0000-00001E150000}"/>
    <cellStyle name="bout 2 3 3 2 3 2 3" xfId="5414" xr:uid="{00000000-0005-0000-0000-00001F150000}"/>
    <cellStyle name="bout 2 3 3 2 3 2 3 2" xfId="5415" xr:uid="{00000000-0005-0000-0000-000020150000}"/>
    <cellStyle name="bout 2 3 3 2 3 2 3 3" xfId="5416" xr:uid="{00000000-0005-0000-0000-000021150000}"/>
    <cellStyle name="bout 2 3 3 2 3 2 3 4" xfId="5417" xr:uid="{00000000-0005-0000-0000-000022150000}"/>
    <cellStyle name="bout 2 3 3 2 3 2 4" xfId="5418" xr:uid="{00000000-0005-0000-0000-000023150000}"/>
    <cellStyle name="bout 2 3 3 2 4" xfId="5419" xr:uid="{00000000-0005-0000-0000-000024150000}"/>
    <cellStyle name="bout 2 3 3 2 4 2" xfId="5420" xr:uid="{00000000-0005-0000-0000-000025150000}"/>
    <cellStyle name="bout 2 3 3 2 4 3" xfId="5421" xr:uid="{00000000-0005-0000-0000-000026150000}"/>
    <cellStyle name="bout 2 3 3 2 4 4" xfId="5422" xr:uid="{00000000-0005-0000-0000-000027150000}"/>
    <cellStyle name="bout 2 3 3 2 5" xfId="5423" xr:uid="{00000000-0005-0000-0000-000028150000}"/>
    <cellStyle name="bout 2 3 3 2 5 2" xfId="5424" xr:uid="{00000000-0005-0000-0000-000029150000}"/>
    <cellStyle name="bout 2 3 3 2 5 3" xfId="5425" xr:uid="{00000000-0005-0000-0000-00002A150000}"/>
    <cellStyle name="bout 2 3 3 2 5 4" xfId="5426" xr:uid="{00000000-0005-0000-0000-00002B150000}"/>
    <cellStyle name="bout 2 3 3 3" xfId="5427" xr:uid="{00000000-0005-0000-0000-00002C150000}"/>
    <cellStyle name="bout 2 3 3 3 2" xfId="5428" xr:uid="{00000000-0005-0000-0000-00002D150000}"/>
    <cellStyle name="bout 2 3 3 3 2 2" xfId="5429" xr:uid="{00000000-0005-0000-0000-00002E150000}"/>
    <cellStyle name="bout 2 3 3 3 2 2 2" xfId="5430" xr:uid="{00000000-0005-0000-0000-00002F150000}"/>
    <cellStyle name="bout 2 3 3 3 2 2 2 2" xfId="5431" xr:uid="{00000000-0005-0000-0000-000030150000}"/>
    <cellStyle name="bout 2 3 3 3 2 2 2 3" xfId="5432" xr:uid="{00000000-0005-0000-0000-000031150000}"/>
    <cellStyle name="bout 2 3 3 3 2 2 2 4" xfId="5433" xr:uid="{00000000-0005-0000-0000-000032150000}"/>
    <cellStyle name="bout 2 3 3 3 2 2 3" xfId="5434" xr:uid="{00000000-0005-0000-0000-000033150000}"/>
    <cellStyle name="bout 2 3 3 3 2 2 3 2" xfId="5435" xr:uid="{00000000-0005-0000-0000-000034150000}"/>
    <cellStyle name="bout 2 3 3 3 2 2 3 3" xfId="5436" xr:uid="{00000000-0005-0000-0000-000035150000}"/>
    <cellStyle name="bout 2 3 3 3 2 2 3 4" xfId="5437" xr:uid="{00000000-0005-0000-0000-000036150000}"/>
    <cellStyle name="bout 2 3 3 3 2 2 4" xfId="5438" xr:uid="{00000000-0005-0000-0000-000037150000}"/>
    <cellStyle name="bout 2 3 3 3 3" xfId="5439" xr:uid="{00000000-0005-0000-0000-000038150000}"/>
    <cellStyle name="bout 2 3 3 3 3 2" xfId="5440" xr:uid="{00000000-0005-0000-0000-000039150000}"/>
    <cellStyle name="bout 2 3 3 3 3 3" xfId="5441" xr:uid="{00000000-0005-0000-0000-00003A150000}"/>
    <cellStyle name="bout 2 3 3 3 3 4" xfId="5442" xr:uid="{00000000-0005-0000-0000-00003B150000}"/>
    <cellStyle name="bout 2 3 3 3 4" xfId="5443" xr:uid="{00000000-0005-0000-0000-00003C150000}"/>
    <cellStyle name="bout 2 3 3 3 4 2" xfId="5444" xr:uid="{00000000-0005-0000-0000-00003D150000}"/>
    <cellStyle name="bout 2 3 3 3 4 3" xfId="5445" xr:uid="{00000000-0005-0000-0000-00003E150000}"/>
    <cellStyle name="bout 2 3 3 3 4 4" xfId="5446" xr:uid="{00000000-0005-0000-0000-00003F150000}"/>
    <cellStyle name="bout 2 3 3 4" xfId="5447" xr:uid="{00000000-0005-0000-0000-000040150000}"/>
    <cellStyle name="bout 2 3 3 4 2" xfId="5448" xr:uid="{00000000-0005-0000-0000-000041150000}"/>
    <cellStyle name="bout 2 3 3 4 2 2" xfId="5449" xr:uid="{00000000-0005-0000-0000-000042150000}"/>
    <cellStyle name="bout 2 3 3 4 2 2 2" xfId="5450" xr:uid="{00000000-0005-0000-0000-000043150000}"/>
    <cellStyle name="bout 2 3 3 4 2 2 3" xfId="5451" xr:uid="{00000000-0005-0000-0000-000044150000}"/>
    <cellStyle name="bout 2 3 3 4 2 2 4" xfId="5452" xr:uid="{00000000-0005-0000-0000-000045150000}"/>
    <cellStyle name="bout 2 3 3 4 2 3" xfId="5453" xr:uid="{00000000-0005-0000-0000-000046150000}"/>
    <cellStyle name="bout 2 3 3 4 2 3 2" xfId="5454" xr:uid="{00000000-0005-0000-0000-000047150000}"/>
    <cellStyle name="bout 2 3 3 4 2 3 3" xfId="5455" xr:uid="{00000000-0005-0000-0000-000048150000}"/>
    <cellStyle name="bout 2 3 3 4 2 3 4" xfId="5456" xr:uid="{00000000-0005-0000-0000-000049150000}"/>
    <cellStyle name="bout 2 3 3 4 2 4" xfId="5457" xr:uid="{00000000-0005-0000-0000-00004A150000}"/>
    <cellStyle name="bout 2 3 3 5" xfId="5458" xr:uid="{00000000-0005-0000-0000-00004B150000}"/>
    <cellStyle name="bout 2 3 3 5 2" xfId="5459" xr:uid="{00000000-0005-0000-0000-00004C150000}"/>
    <cellStyle name="bout 2 3 3 5 3" xfId="5460" xr:uid="{00000000-0005-0000-0000-00004D150000}"/>
    <cellStyle name="bout 2 3 3 5 4" xfId="5461" xr:uid="{00000000-0005-0000-0000-00004E150000}"/>
    <cellStyle name="bout 2 3 3 6" xfId="5462" xr:uid="{00000000-0005-0000-0000-00004F150000}"/>
    <cellStyle name="bout 2 3 3 6 2" xfId="5463" xr:uid="{00000000-0005-0000-0000-000050150000}"/>
    <cellStyle name="bout 2 3 3 6 3" xfId="5464" xr:uid="{00000000-0005-0000-0000-000051150000}"/>
    <cellStyle name="bout 2 3 3 6 4" xfId="5465" xr:uid="{00000000-0005-0000-0000-000052150000}"/>
    <cellStyle name="bout 2 3 4" xfId="5466" xr:uid="{00000000-0005-0000-0000-000053150000}"/>
    <cellStyle name="bout 2 3 4 2" xfId="5467" xr:uid="{00000000-0005-0000-0000-000054150000}"/>
    <cellStyle name="bout 2 3 4 2 2" xfId="5468" xr:uid="{00000000-0005-0000-0000-000055150000}"/>
    <cellStyle name="bout 2 3 4 2 2 2" xfId="5469" xr:uid="{00000000-0005-0000-0000-000056150000}"/>
    <cellStyle name="bout 2 3 4 2 2 2 2" xfId="5470" xr:uid="{00000000-0005-0000-0000-000057150000}"/>
    <cellStyle name="bout 2 3 4 2 2 2 2 2" xfId="5471" xr:uid="{00000000-0005-0000-0000-000058150000}"/>
    <cellStyle name="bout 2 3 4 2 2 2 2 3" xfId="5472" xr:uid="{00000000-0005-0000-0000-000059150000}"/>
    <cellStyle name="bout 2 3 4 2 2 2 2 4" xfId="5473" xr:uid="{00000000-0005-0000-0000-00005A150000}"/>
    <cellStyle name="bout 2 3 4 2 2 2 3" xfId="5474" xr:uid="{00000000-0005-0000-0000-00005B150000}"/>
    <cellStyle name="bout 2 3 4 2 2 2 3 2" xfId="5475" xr:uid="{00000000-0005-0000-0000-00005C150000}"/>
    <cellStyle name="bout 2 3 4 2 2 2 3 3" xfId="5476" xr:uid="{00000000-0005-0000-0000-00005D150000}"/>
    <cellStyle name="bout 2 3 4 2 2 2 3 4" xfId="5477" xr:uid="{00000000-0005-0000-0000-00005E150000}"/>
    <cellStyle name="bout 2 3 4 2 2 2 4" xfId="5478" xr:uid="{00000000-0005-0000-0000-00005F150000}"/>
    <cellStyle name="bout 2 3 4 2 3" xfId="5479" xr:uid="{00000000-0005-0000-0000-000060150000}"/>
    <cellStyle name="bout 2 3 4 2 3 2" xfId="5480" xr:uid="{00000000-0005-0000-0000-000061150000}"/>
    <cellStyle name="bout 2 3 4 2 3 3" xfId="5481" xr:uid="{00000000-0005-0000-0000-000062150000}"/>
    <cellStyle name="bout 2 3 4 2 3 4" xfId="5482" xr:uid="{00000000-0005-0000-0000-000063150000}"/>
    <cellStyle name="bout 2 3 4 2 4" xfId="5483" xr:uid="{00000000-0005-0000-0000-000064150000}"/>
    <cellStyle name="bout 2 3 4 2 4 2" xfId="5484" xr:uid="{00000000-0005-0000-0000-000065150000}"/>
    <cellStyle name="bout 2 3 4 2 4 3" xfId="5485" xr:uid="{00000000-0005-0000-0000-000066150000}"/>
    <cellStyle name="bout 2 3 4 2 4 4" xfId="5486" xr:uid="{00000000-0005-0000-0000-000067150000}"/>
    <cellStyle name="bout 2 3 4 3" xfId="5487" xr:uid="{00000000-0005-0000-0000-000068150000}"/>
    <cellStyle name="bout 2 3 4 3 2" xfId="5488" xr:uid="{00000000-0005-0000-0000-000069150000}"/>
    <cellStyle name="bout 2 3 4 3 2 2" xfId="5489" xr:uid="{00000000-0005-0000-0000-00006A150000}"/>
    <cellStyle name="bout 2 3 4 3 2 2 2" xfId="5490" xr:uid="{00000000-0005-0000-0000-00006B150000}"/>
    <cellStyle name="bout 2 3 4 3 2 2 3" xfId="5491" xr:uid="{00000000-0005-0000-0000-00006C150000}"/>
    <cellStyle name="bout 2 3 4 3 2 2 4" xfId="5492" xr:uid="{00000000-0005-0000-0000-00006D150000}"/>
    <cellStyle name="bout 2 3 4 3 2 3" xfId="5493" xr:uid="{00000000-0005-0000-0000-00006E150000}"/>
    <cellStyle name="bout 2 3 4 3 2 3 2" xfId="5494" xr:uid="{00000000-0005-0000-0000-00006F150000}"/>
    <cellStyle name="bout 2 3 4 3 2 3 3" xfId="5495" xr:uid="{00000000-0005-0000-0000-000070150000}"/>
    <cellStyle name="bout 2 3 4 3 2 3 4" xfId="5496" xr:uid="{00000000-0005-0000-0000-000071150000}"/>
    <cellStyle name="bout 2 3 4 3 2 4" xfId="5497" xr:uid="{00000000-0005-0000-0000-000072150000}"/>
    <cellStyle name="bout 2 3 4 4" xfId="5498" xr:uid="{00000000-0005-0000-0000-000073150000}"/>
    <cellStyle name="bout 2 3 4 4 2" xfId="5499" xr:uid="{00000000-0005-0000-0000-000074150000}"/>
    <cellStyle name="bout 2 3 4 4 3" xfId="5500" xr:uid="{00000000-0005-0000-0000-000075150000}"/>
    <cellStyle name="bout 2 3 4 4 4" xfId="5501" xr:uid="{00000000-0005-0000-0000-000076150000}"/>
    <cellStyle name="bout 2 3 4 5" xfId="5502" xr:uid="{00000000-0005-0000-0000-000077150000}"/>
    <cellStyle name="bout 2 3 4 5 2" xfId="5503" xr:uid="{00000000-0005-0000-0000-000078150000}"/>
    <cellStyle name="bout 2 3 4 5 3" xfId="5504" xr:uid="{00000000-0005-0000-0000-000079150000}"/>
    <cellStyle name="bout 2 3 4 5 4" xfId="5505" xr:uid="{00000000-0005-0000-0000-00007A150000}"/>
    <cellStyle name="bout 2 3 5" xfId="5506" xr:uid="{00000000-0005-0000-0000-00007B150000}"/>
    <cellStyle name="bout 2 3 5 2" xfId="5507" xr:uid="{00000000-0005-0000-0000-00007C150000}"/>
    <cellStyle name="bout 2 3 5 2 2" xfId="5508" xr:uid="{00000000-0005-0000-0000-00007D150000}"/>
    <cellStyle name="bout 2 3 5 2 2 2" xfId="5509" xr:uid="{00000000-0005-0000-0000-00007E150000}"/>
    <cellStyle name="bout 2 3 5 2 2 2 2" xfId="5510" xr:uid="{00000000-0005-0000-0000-00007F150000}"/>
    <cellStyle name="bout 2 3 5 2 2 2 3" xfId="5511" xr:uid="{00000000-0005-0000-0000-000080150000}"/>
    <cellStyle name="bout 2 3 5 2 2 2 4" xfId="5512" xr:uid="{00000000-0005-0000-0000-000081150000}"/>
    <cellStyle name="bout 2 3 5 2 2 3" xfId="5513" xr:uid="{00000000-0005-0000-0000-000082150000}"/>
    <cellStyle name="bout 2 3 5 2 2 3 2" xfId="5514" xr:uid="{00000000-0005-0000-0000-000083150000}"/>
    <cellStyle name="bout 2 3 5 2 2 3 3" xfId="5515" xr:uid="{00000000-0005-0000-0000-000084150000}"/>
    <cellStyle name="bout 2 3 5 2 2 3 4" xfId="5516" xr:uid="{00000000-0005-0000-0000-000085150000}"/>
    <cellStyle name="bout 2 3 5 2 2 4" xfId="5517" xr:uid="{00000000-0005-0000-0000-000086150000}"/>
    <cellStyle name="bout 2 3 5 3" xfId="5518" xr:uid="{00000000-0005-0000-0000-000087150000}"/>
    <cellStyle name="bout 2 3 5 3 2" xfId="5519" xr:uid="{00000000-0005-0000-0000-000088150000}"/>
    <cellStyle name="bout 2 3 5 3 3" xfId="5520" xr:uid="{00000000-0005-0000-0000-000089150000}"/>
    <cellStyle name="bout 2 3 5 3 4" xfId="5521" xr:uid="{00000000-0005-0000-0000-00008A150000}"/>
    <cellStyle name="bout 2 3 5 4" xfId="5522" xr:uid="{00000000-0005-0000-0000-00008B150000}"/>
    <cellStyle name="bout 2 3 5 4 2" xfId="5523" xr:uid="{00000000-0005-0000-0000-00008C150000}"/>
    <cellStyle name="bout 2 3 5 4 3" xfId="5524" xr:uid="{00000000-0005-0000-0000-00008D150000}"/>
    <cellStyle name="bout 2 3 5 4 4" xfId="5525" xr:uid="{00000000-0005-0000-0000-00008E150000}"/>
    <cellStyle name="bout 2 4" xfId="5526" xr:uid="{00000000-0005-0000-0000-00008F150000}"/>
    <cellStyle name="bout 2 4 2" xfId="5527" xr:uid="{00000000-0005-0000-0000-000090150000}"/>
    <cellStyle name="bout 2 4 2 2" xfId="5528" xr:uid="{00000000-0005-0000-0000-000091150000}"/>
    <cellStyle name="bout 2 4 2 2 2" xfId="5529" xr:uid="{00000000-0005-0000-0000-000092150000}"/>
    <cellStyle name="bout 2 4 2 2 2 2" xfId="5530" xr:uid="{00000000-0005-0000-0000-000093150000}"/>
    <cellStyle name="bout 2 4 2 2 2 2 2" xfId="5531" xr:uid="{00000000-0005-0000-0000-000094150000}"/>
    <cellStyle name="bout 2 4 2 2 2 2 2 2" xfId="5532" xr:uid="{00000000-0005-0000-0000-000095150000}"/>
    <cellStyle name="bout 2 4 2 2 2 2 2 3" xfId="5533" xr:uid="{00000000-0005-0000-0000-000096150000}"/>
    <cellStyle name="bout 2 4 2 2 2 2 2 4" xfId="5534" xr:uid="{00000000-0005-0000-0000-000097150000}"/>
    <cellStyle name="bout 2 4 2 2 2 2 3" xfId="5535" xr:uid="{00000000-0005-0000-0000-000098150000}"/>
    <cellStyle name="bout 2 4 2 2 2 2 3 2" xfId="5536" xr:uid="{00000000-0005-0000-0000-000099150000}"/>
    <cellStyle name="bout 2 4 2 2 2 2 3 3" xfId="5537" xr:uid="{00000000-0005-0000-0000-00009A150000}"/>
    <cellStyle name="bout 2 4 2 2 2 2 3 4" xfId="5538" xr:uid="{00000000-0005-0000-0000-00009B150000}"/>
    <cellStyle name="bout 2 4 2 2 2 2 4" xfId="5539" xr:uid="{00000000-0005-0000-0000-00009C150000}"/>
    <cellStyle name="bout 2 4 2 2 3" xfId="5540" xr:uid="{00000000-0005-0000-0000-00009D150000}"/>
    <cellStyle name="bout 2 4 2 2 3 2" xfId="5541" xr:uid="{00000000-0005-0000-0000-00009E150000}"/>
    <cellStyle name="bout 2 4 2 2 3 3" xfId="5542" xr:uid="{00000000-0005-0000-0000-00009F150000}"/>
    <cellStyle name="bout 2 4 2 2 3 4" xfId="5543" xr:uid="{00000000-0005-0000-0000-0000A0150000}"/>
    <cellStyle name="bout 2 4 2 2 4" xfId="5544" xr:uid="{00000000-0005-0000-0000-0000A1150000}"/>
    <cellStyle name="bout 2 4 2 2 4 2" xfId="5545" xr:uid="{00000000-0005-0000-0000-0000A2150000}"/>
    <cellStyle name="bout 2 4 2 2 4 3" xfId="5546" xr:uid="{00000000-0005-0000-0000-0000A3150000}"/>
    <cellStyle name="bout 2 4 2 2 4 4" xfId="5547" xr:uid="{00000000-0005-0000-0000-0000A4150000}"/>
    <cellStyle name="bout 2 4 2 3" xfId="5548" xr:uid="{00000000-0005-0000-0000-0000A5150000}"/>
    <cellStyle name="bout 2 4 2 3 2" xfId="5549" xr:uid="{00000000-0005-0000-0000-0000A6150000}"/>
    <cellStyle name="bout 2 4 2 3 2 2" xfId="5550" xr:uid="{00000000-0005-0000-0000-0000A7150000}"/>
    <cellStyle name="bout 2 4 2 3 2 2 2" xfId="5551" xr:uid="{00000000-0005-0000-0000-0000A8150000}"/>
    <cellStyle name="bout 2 4 2 3 2 2 3" xfId="5552" xr:uid="{00000000-0005-0000-0000-0000A9150000}"/>
    <cellStyle name="bout 2 4 2 3 2 2 4" xfId="5553" xr:uid="{00000000-0005-0000-0000-0000AA150000}"/>
    <cellStyle name="bout 2 4 2 3 2 3" xfId="5554" xr:uid="{00000000-0005-0000-0000-0000AB150000}"/>
    <cellStyle name="bout 2 4 2 3 2 3 2" xfId="5555" xr:uid="{00000000-0005-0000-0000-0000AC150000}"/>
    <cellStyle name="bout 2 4 2 3 2 3 3" xfId="5556" xr:uid="{00000000-0005-0000-0000-0000AD150000}"/>
    <cellStyle name="bout 2 4 2 3 2 3 4" xfId="5557" xr:uid="{00000000-0005-0000-0000-0000AE150000}"/>
    <cellStyle name="bout 2 4 2 3 2 4" xfId="5558" xr:uid="{00000000-0005-0000-0000-0000AF150000}"/>
    <cellStyle name="bout 2 4 2 4" xfId="5559" xr:uid="{00000000-0005-0000-0000-0000B0150000}"/>
    <cellStyle name="bout 2 4 2 4 2" xfId="5560" xr:uid="{00000000-0005-0000-0000-0000B1150000}"/>
    <cellStyle name="bout 2 4 2 4 3" xfId="5561" xr:uid="{00000000-0005-0000-0000-0000B2150000}"/>
    <cellStyle name="bout 2 4 2 4 4" xfId="5562" xr:uid="{00000000-0005-0000-0000-0000B3150000}"/>
    <cellStyle name="bout 2 4 2 5" xfId="5563" xr:uid="{00000000-0005-0000-0000-0000B4150000}"/>
    <cellStyle name="bout 2 4 2 5 2" xfId="5564" xr:uid="{00000000-0005-0000-0000-0000B5150000}"/>
    <cellStyle name="bout 2 4 2 5 3" xfId="5565" xr:uid="{00000000-0005-0000-0000-0000B6150000}"/>
    <cellStyle name="bout 2 4 2 5 4" xfId="5566" xr:uid="{00000000-0005-0000-0000-0000B7150000}"/>
    <cellStyle name="bout 2 4 3" xfId="5567" xr:uid="{00000000-0005-0000-0000-0000B8150000}"/>
    <cellStyle name="bout 2 4 3 2" xfId="5568" xr:uid="{00000000-0005-0000-0000-0000B9150000}"/>
    <cellStyle name="bout 2 4 3 2 2" xfId="5569" xr:uid="{00000000-0005-0000-0000-0000BA150000}"/>
    <cellStyle name="bout 2 4 3 2 2 2" xfId="5570" xr:uid="{00000000-0005-0000-0000-0000BB150000}"/>
    <cellStyle name="bout 2 4 3 2 2 2 2" xfId="5571" xr:uid="{00000000-0005-0000-0000-0000BC150000}"/>
    <cellStyle name="bout 2 4 3 2 2 2 3" xfId="5572" xr:uid="{00000000-0005-0000-0000-0000BD150000}"/>
    <cellStyle name="bout 2 4 3 2 2 2 4" xfId="5573" xr:uid="{00000000-0005-0000-0000-0000BE150000}"/>
    <cellStyle name="bout 2 4 3 2 2 3" xfId="5574" xr:uid="{00000000-0005-0000-0000-0000BF150000}"/>
    <cellStyle name="bout 2 4 3 2 2 3 2" xfId="5575" xr:uid="{00000000-0005-0000-0000-0000C0150000}"/>
    <cellStyle name="bout 2 4 3 2 2 3 3" xfId="5576" xr:uid="{00000000-0005-0000-0000-0000C1150000}"/>
    <cellStyle name="bout 2 4 3 2 2 3 4" xfId="5577" xr:uid="{00000000-0005-0000-0000-0000C2150000}"/>
    <cellStyle name="bout 2 4 3 2 2 4" xfId="5578" xr:uid="{00000000-0005-0000-0000-0000C3150000}"/>
    <cellStyle name="bout 2 4 3 3" xfId="5579" xr:uid="{00000000-0005-0000-0000-0000C4150000}"/>
    <cellStyle name="bout 2 4 3 3 2" xfId="5580" xr:uid="{00000000-0005-0000-0000-0000C5150000}"/>
    <cellStyle name="bout 2 4 3 3 3" xfId="5581" xr:uid="{00000000-0005-0000-0000-0000C6150000}"/>
    <cellStyle name="bout 2 4 3 3 4" xfId="5582" xr:uid="{00000000-0005-0000-0000-0000C7150000}"/>
    <cellStyle name="bout 2 4 3 4" xfId="5583" xr:uid="{00000000-0005-0000-0000-0000C8150000}"/>
    <cellStyle name="bout 2 4 3 4 2" xfId="5584" xr:uid="{00000000-0005-0000-0000-0000C9150000}"/>
    <cellStyle name="bout 2 4 3 4 3" xfId="5585" xr:uid="{00000000-0005-0000-0000-0000CA150000}"/>
    <cellStyle name="bout 2 4 3 4 4" xfId="5586" xr:uid="{00000000-0005-0000-0000-0000CB150000}"/>
    <cellStyle name="bout 2 4 4" xfId="5587" xr:uid="{00000000-0005-0000-0000-0000CC150000}"/>
    <cellStyle name="bout 2 4 4 2" xfId="5588" xr:uid="{00000000-0005-0000-0000-0000CD150000}"/>
    <cellStyle name="bout 2 4 4 2 2" xfId="5589" xr:uid="{00000000-0005-0000-0000-0000CE150000}"/>
    <cellStyle name="bout 2 4 4 2 2 2" xfId="5590" xr:uid="{00000000-0005-0000-0000-0000CF150000}"/>
    <cellStyle name="bout 2 4 4 2 2 3" xfId="5591" xr:uid="{00000000-0005-0000-0000-0000D0150000}"/>
    <cellStyle name="bout 2 4 4 2 2 4" xfId="5592" xr:uid="{00000000-0005-0000-0000-0000D1150000}"/>
    <cellStyle name="bout 2 4 4 2 3" xfId="5593" xr:uid="{00000000-0005-0000-0000-0000D2150000}"/>
    <cellStyle name="bout 2 4 4 2 3 2" xfId="5594" xr:uid="{00000000-0005-0000-0000-0000D3150000}"/>
    <cellStyle name="bout 2 4 4 2 3 3" xfId="5595" xr:uid="{00000000-0005-0000-0000-0000D4150000}"/>
    <cellStyle name="bout 2 4 4 2 3 4" xfId="5596" xr:uid="{00000000-0005-0000-0000-0000D5150000}"/>
    <cellStyle name="bout 2 4 4 2 4" xfId="5597" xr:uid="{00000000-0005-0000-0000-0000D6150000}"/>
    <cellStyle name="bout 2 4 5" xfId="5598" xr:uid="{00000000-0005-0000-0000-0000D7150000}"/>
    <cellStyle name="bout 2 4 5 2" xfId="5599" xr:uid="{00000000-0005-0000-0000-0000D8150000}"/>
    <cellStyle name="bout 2 4 5 3" xfId="5600" xr:uid="{00000000-0005-0000-0000-0000D9150000}"/>
    <cellStyle name="bout 2 4 5 4" xfId="5601" xr:uid="{00000000-0005-0000-0000-0000DA150000}"/>
    <cellStyle name="bout 2 4 6" xfId="5602" xr:uid="{00000000-0005-0000-0000-0000DB150000}"/>
    <cellStyle name="bout 2 4 6 2" xfId="5603" xr:uid="{00000000-0005-0000-0000-0000DC150000}"/>
    <cellStyle name="bout 2 4 6 3" xfId="5604" xr:uid="{00000000-0005-0000-0000-0000DD150000}"/>
    <cellStyle name="bout 2 4 6 4" xfId="5605" xr:uid="{00000000-0005-0000-0000-0000DE150000}"/>
    <cellStyle name="bout 2 5" xfId="5606" xr:uid="{00000000-0005-0000-0000-0000DF150000}"/>
    <cellStyle name="bout 2 5 2" xfId="5607" xr:uid="{00000000-0005-0000-0000-0000E0150000}"/>
    <cellStyle name="bout 2 5 2 2" xfId="5608" xr:uid="{00000000-0005-0000-0000-0000E1150000}"/>
    <cellStyle name="bout 2 5 2 2 2" xfId="5609" xr:uid="{00000000-0005-0000-0000-0000E2150000}"/>
    <cellStyle name="bout 2 5 2 2 2 2" xfId="5610" xr:uid="{00000000-0005-0000-0000-0000E3150000}"/>
    <cellStyle name="bout 2 5 2 2 2 2 2" xfId="5611" xr:uid="{00000000-0005-0000-0000-0000E4150000}"/>
    <cellStyle name="bout 2 5 2 2 2 2 2 2" xfId="5612" xr:uid="{00000000-0005-0000-0000-0000E5150000}"/>
    <cellStyle name="bout 2 5 2 2 2 2 2 3" xfId="5613" xr:uid="{00000000-0005-0000-0000-0000E6150000}"/>
    <cellStyle name="bout 2 5 2 2 2 2 2 4" xfId="5614" xr:uid="{00000000-0005-0000-0000-0000E7150000}"/>
    <cellStyle name="bout 2 5 2 2 2 2 3" xfId="5615" xr:uid="{00000000-0005-0000-0000-0000E8150000}"/>
    <cellStyle name="bout 2 5 2 2 2 2 3 2" xfId="5616" xr:uid="{00000000-0005-0000-0000-0000E9150000}"/>
    <cellStyle name="bout 2 5 2 2 2 2 3 3" xfId="5617" xr:uid="{00000000-0005-0000-0000-0000EA150000}"/>
    <cellStyle name="bout 2 5 2 2 2 2 3 4" xfId="5618" xr:uid="{00000000-0005-0000-0000-0000EB150000}"/>
    <cellStyle name="bout 2 5 2 2 2 2 4" xfId="5619" xr:uid="{00000000-0005-0000-0000-0000EC150000}"/>
    <cellStyle name="bout 2 5 2 2 3" xfId="5620" xr:uid="{00000000-0005-0000-0000-0000ED150000}"/>
    <cellStyle name="bout 2 5 2 2 3 2" xfId="5621" xr:uid="{00000000-0005-0000-0000-0000EE150000}"/>
    <cellStyle name="bout 2 5 2 2 3 3" xfId="5622" xr:uid="{00000000-0005-0000-0000-0000EF150000}"/>
    <cellStyle name="bout 2 5 2 2 3 4" xfId="5623" xr:uid="{00000000-0005-0000-0000-0000F0150000}"/>
    <cellStyle name="bout 2 5 2 2 4" xfId="5624" xr:uid="{00000000-0005-0000-0000-0000F1150000}"/>
    <cellStyle name="bout 2 5 2 2 4 2" xfId="5625" xr:uid="{00000000-0005-0000-0000-0000F2150000}"/>
    <cellStyle name="bout 2 5 2 2 4 3" xfId="5626" xr:uid="{00000000-0005-0000-0000-0000F3150000}"/>
    <cellStyle name="bout 2 5 2 2 4 4" xfId="5627" xr:uid="{00000000-0005-0000-0000-0000F4150000}"/>
    <cellStyle name="bout 2 5 2 3" xfId="5628" xr:uid="{00000000-0005-0000-0000-0000F5150000}"/>
    <cellStyle name="bout 2 5 2 3 2" xfId="5629" xr:uid="{00000000-0005-0000-0000-0000F6150000}"/>
    <cellStyle name="bout 2 5 2 3 2 2" xfId="5630" xr:uid="{00000000-0005-0000-0000-0000F7150000}"/>
    <cellStyle name="bout 2 5 2 3 2 2 2" xfId="5631" xr:uid="{00000000-0005-0000-0000-0000F8150000}"/>
    <cellStyle name="bout 2 5 2 3 2 2 3" xfId="5632" xr:uid="{00000000-0005-0000-0000-0000F9150000}"/>
    <cellStyle name="bout 2 5 2 3 2 2 4" xfId="5633" xr:uid="{00000000-0005-0000-0000-0000FA150000}"/>
    <cellStyle name="bout 2 5 2 3 2 3" xfId="5634" xr:uid="{00000000-0005-0000-0000-0000FB150000}"/>
    <cellStyle name="bout 2 5 2 3 2 3 2" xfId="5635" xr:uid="{00000000-0005-0000-0000-0000FC150000}"/>
    <cellStyle name="bout 2 5 2 3 2 3 3" xfId="5636" xr:uid="{00000000-0005-0000-0000-0000FD150000}"/>
    <cellStyle name="bout 2 5 2 3 2 3 4" xfId="5637" xr:uid="{00000000-0005-0000-0000-0000FE150000}"/>
    <cellStyle name="bout 2 5 2 3 2 4" xfId="5638" xr:uid="{00000000-0005-0000-0000-0000FF150000}"/>
    <cellStyle name="bout 2 5 2 4" xfId="5639" xr:uid="{00000000-0005-0000-0000-000000160000}"/>
    <cellStyle name="bout 2 5 2 4 2" xfId="5640" xr:uid="{00000000-0005-0000-0000-000001160000}"/>
    <cellStyle name="bout 2 5 2 4 3" xfId="5641" xr:uid="{00000000-0005-0000-0000-000002160000}"/>
    <cellStyle name="bout 2 5 2 4 4" xfId="5642" xr:uid="{00000000-0005-0000-0000-000003160000}"/>
    <cellStyle name="bout 2 5 2 5" xfId="5643" xr:uid="{00000000-0005-0000-0000-000004160000}"/>
    <cellStyle name="bout 2 5 2 5 2" xfId="5644" xr:uid="{00000000-0005-0000-0000-000005160000}"/>
    <cellStyle name="bout 2 5 2 5 3" xfId="5645" xr:uid="{00000000-0005-0000-0000-000006160000}"/>
    <cellStyle name="bout 2 5 2 5 4" xfId="5646" xr:uid="{00000000-0005-0000-0000-000007160000}"/>
    <cellStyle name="bout 2 5 3" xfId="5647" xr:uid="{00000000-0005-0000-0000-000008160000}"/>
    <cellStyle name="bout 2 5 3 2" xfId="5648" xr:uid="{00000000-0005-0000-0000-000009160000}"/>
    <cellStyle name="bout 2 5 3 2 2" xfId="5649" xr:uid="{00000000-0005-0000-0000-00000A160000}"/>
    <cellStyle name="bout 2 5 3 2 2 2" xfId="5650" xr:uid="{00000000-0005-0000-0000-00000B160000}"/>
    <cellStyle name="bout 2 5 3 2 2 2 2" xfId="5651" xr:uid="{00000000-0005-0000-0000-00000C160000}"/>
    <cellStyle name="bout 2 5 3 2 2 2 3" xfId="5652" xr:uid="{00000000-0005-0000-0000-00000D160000}"/>
    <cellStyle name="bout 2 5 3 2 2 2 4" xfId="5653" xr:uid="{00000000-0005-0000-0000-00000E160000}"/>
    <cellStyle name="bout 2 5 3 2 2 3" xfId="5654" xr:uid="{00000000-0005-0000-0000-00000F160000}"/>
    <cellStyle name="bout 2 5 3 2 2 3 2" xfId="5655" xr:uid="{00000000-0005-0000-0000-000010160000}"/>
    <cellStyle name="bout 2 5 3 2 2 3 3" xfId="5656" xr:uid="{00000000-0005-0000-0000-000011160000}"/>
    <cellStyle name="bout 2 5 3 2 2 3 4" xfId="5657" xr:uid="{00000000-0005-0000-0000-000012160000}"/>
    <cellStyle name="bout 2 5 3 2 2 4" xfId="5658" xr:uid="{00000000-0005-0000-0000-000013160000}"/>
    <cellStyle name="bout 2 5 3 3" xfId="5659" xr:uid="{00000000-0005-0000-0000-000014160000}"/>
    <cellStyle name="bout 2 5 3 3 2" xfId="5660" xr:uid="{00000000-0005-0000-0000-000015160000}"/>
    <cellStyle name="bout 2 5 3 3 3" xfId="5661" xr:uid="{00000000-0005-0000-0000-000016160000}"/>
    <cellStyle name="bout 2 5 3 3 4" xfId="5662" xr:uid="{00000000-0005-0000-0000-000017160000}"/>
    <cellStyle name="bout 2 5 3 4" xfId="5663" xr:uid="{00000000-0005-0000-0000-000018160000}"/>
    <cellStyle name="bout 2 5 3 4 2" xfId="5664" xr:uid="{00000000-0005-0000-0000-000019160000}"/>
    <cellStyle name="bout 2 5 3 4 3" xfId="5665" xr:uid="{00000000-0005-0000-0000-00001A160000}"/>
    <cellStyle name="bout 2 5 3 4 4" xfId="5666" xr:uid="{00000000-0005-0000-0000-00001B160000}"/>
    <cellStyle name="bout 2 5 4" xfId="5667" xr:uid="{00000000-0005-0000-0000-00001C160000}"/>
    <cellStyle name="bout 2 5 4 2" xfId="5668" xr:uid="{00000000-0005-0000-0000-00001D160000}"/>
    <cellStyle name="bout 2 5 4 2 2" xfId="5669" xr:uid="{00000000-0005-0000-0000-00001E160000}"/>
    <cellStyle name="bout 2 5 4 2 2 2" xfId="5670" xr:uid="{00000000-0005-0000-0000-00001F160000}"/>
    <cellStyle name="bout 2 5 4 2 2 3" xfId="5671" xr:uid="{00000000-0005-0000-0000-000020160000}"/>
    <cellStyle name="bout 2 5 4 2 2 4" xfId="5672" xr:uid="{00000000-0005-0000-0000-000021160000}"/>
    <cellStyle name="bout 2 5 4 2 3" xfId="5673" xr:uid="{00000000-0005-0000-0000-000022160000}"/>
    <cellStyle name="bout 2 5 4 2 3 2" xfId="5674" xr:uid="{00000000-0005-0000-0000-000023160000}"/>
    <cellStyle name="bout 2 5 4 2 3 3" xfId="5675" xr:uid="{00000000-0005-0000-0000-000024160000}"/>
    <cellStyle name="bout 2 5 4 2 3 4" xfId="5676" xr:uid="{00000000-0005-0000-0000-000025160000}"/>
    <cellStyle name="bout 2 5 4 2 4" xfId="5677" xr:uid="{00000000-0005-0000-0000-000026160000}"/>
    <cellStyle name="bout 2 5 5" xfId="5678" xr:uid="{00000000-0005-0000-0000-000027160000}"/>
    <cellStyle name="bout 2 5 5 2" xfId="5679" xr:uid="{00000000-0005-0000-0000-000028160000}"/>
    <cellStyle name="bout 2 5 5 3" xfId="5680" xr:uid="{00000000-0005-0000-0000-000029160000}"/>
    <cellStyle name="bout 2 5 5 4" xfId="5681" xr:uid="{00000000-0005-0000-0000-00002A160000}"/>
    <cellStyle name="bout 2 5 6" xfId="5682" xr:uid="{00000000-0005-0000-0000-00002B160000}"/>
    <cellStyle name="bout 2 5 6 2" xfId="5683" xr:uid="{00000000-0005-0000-0000-00002C160000}"/>
    <cellStyle name="bout 2 5 6 3" xfId="5684" xr:uid="{00000000-0005-0000-0000-00002D160000}"/>
    <cellStyle name="bout 2 5 6 4" xfId="5685" xr:uid="{00000000-0005-0000-0000-00002E160000}"/>
    <cellStyle name="bout 2 6" xfId="5686" xr:uid="{00000000-0005-0000-0000-00002F160000}"/>
    <cellStyle name="bout 2 6 2" xfId="5687" xr:uid="{00000000-0005-0000-0000-000030160000}"/>
    <cellStyle name="bout 2 6 2 2" xfId="5688" xr:uid="{00000000-0005-0000-0000-000031160000}"/>
    <cellStyle name="bout 2 6 2 2 2" xfId="5689" xr:uid="{00000000-0005-0000-0000-000032160000}"/>
    <cellStyle name="bout 2 6 2 2 2 2" xfId="5690" xr:uid="{00000000-0005-0000-0000-000033160000}"/>
    <cellStyle name="bout 2 6 2 2 2 2 2" xfId="5691" xr:uid="{00000000-0005-0000-0000-000034160000}"/>
    <cellStyle name="bout 2 6 2 2 2 2 3" xfId="5692" xr:uid="{00000000-0005-0000-0000-000035160000}"/>
    <cellStyle name="bout 2 6 2 2 2 2 4" xfId="5693" xr:uid="{00000000-0005-0000-0000-000036160000}"/>
    <cellStyle name="bout 2 6 2 2 2 3" xfId="5694" xr:uid="{00000000-0005-0000-0000-000037160000}"/>
    <cellStyle name="bout 2 6 2 2 2 3 2" xfId="5695" xr:uid="{00000000-0005-0000-0000-000038160000}"/>
    <cellStyle name="bout 2 6 2 2 2 3 3" xfId="5696" xr:uid="{00000000-0005-0000-0000-000039160000}"/>
    <cellStyle name="bout 2 6 2 2 2 3 4" xfId="5697" xr:uid="{00000000-0005-0000-0000-00003A160000}"/>
    <cellStyle name="bout 2 6 2 2 2 4" xfId="5698" xr:uid="{00000000-0005-0000-0000-00003B160000}"/>
    <cellStyle name="bout 2 6 2 3" xfId="5699" xr:uid="{00000000-0005-0000-0000-00003C160000}"/>
    <cellStyle name="bout 2 6 2 3 2" xfId="5700" xr:uid="{00000000-0005-0000-0000-00003D160000}"/>
    <cellStyle name="bout 2 6 2 3 3" xfId="5701" xr:uid="{00000000-0005-0000-0000-00003E160000}"/>
    <cellStyle name="bout 2 6 2 3 4" xfId="5702" xr:uid="{00000000-0005-0000-0000-00003F160000}"/>
    <cellStyle name="bout 2 6 2 4" xfId="5703" xr:uid="{00000000-0005-0000-0000-000040160000}"/>
    <cellStyle name="bout 2 6 2 4 2" xfId="5704" xr:uid="{00000000-0005-0000-0000-000041160000}"/>
    <cellStyle name="bout 2 6 2 4 3" xfId="5705" xr:uid="{00000000-0005-0000-0000-000042160000}"/>
    <cellStyle name="bout 2 6 2 4 4" xfId="5706" xr:uid="{00000000-0005-0000-0000-000043160000}"/>
    <cellStyle name="bout 2 6 3" xfId="5707" xr:uid="{00000000-0005-0000-0000-000044160000}"/>
    <cellStyle name="bout 2 6 3 2" xfId="5708" xr:uid="{00000000-0005-0000-0000-000045160000}"/>
    <cellStyle name="bout 2 6 3 2 2" xfId="5709" xr:uid="{00000000-0005-0000-0000-000046160000}"/>
    <cellStyle name="bout 2 6 3 2 2 2" xfId="5710" xr:uid="{00000000-0005-0000-0000-000047160000}"/>
    <cellStyle name="bout 2 6 3 2 2 3" xfId="5711" xr:uid="{00000000-0005-0000-0000-000048160000}"/>
    <cellStyle name="bout 2 6 3 2 2 4" xfId="5712" xr:uid="{00000000-0005-0000-0000-000049160000}"/>
    <cellStyle name="bout 2 6 3 2 3" xfId="5713" xr:uid="{00000000-0005-0000-0000-00004A160000}"/>
    <cellStyle name="bout 2 6 3 2 3 2" xfId="5714" xr:uid="{00000000-0005-0000-0000-00004B160000}"/>
    <cellStyle name="bout 2 6 3 2 3 3" xfId="5715" xr:uid="{00000000-0005-0000-0000-00004C160000}"/>
    <cellStyle name="bout 2 6 3 2 3 4" xfId="5716" xr:uid="{00000000-0005-0000-0000-00004D160000}"/>
    <cellStyle name="bout 2 6 3 2 4" xfId="5717" xr:uid="{00000000-0005-0000-0000-00004E160000}"/>
    <cellStyle name="bout 2 6 4" xfId="5718" xr:uid="{00000000-0005-0000-0000-00004F160000}"/>
    <cellStyle name="bout 2 6 4 2" xfId="5719" xr:uid="{00000000-0005-0000-0000-000050160000}"/>
    <cellStyle name="bout 2 6 4 3" xfId="5720" xr:uid="{00000000-0005-0000-0000-000051160000}"/>
    <cellStyle name="bout 2 6 4 4" xfId="5721" xr:uid="{00000000-0005-0000-0000-000052160000}"/>
    <cellStyle name="bout 2 6 5" xfId="5722" xr:uid="{00000000-0005-0000-0000-000053160000}"/>
    <cellStyle name="bout 2 6 5 2" xfId="5723" xr:uid="{00000000-0005-0000-0000-000054160000}"/>
    <cellStyle name="bout 2 6 5 3" xfId="5724" xr:uid="{00000000-0005-0000-0000-000055160000}"/>
    <cellStyle name="bout 2 6 5 4" xfId="5725" xr:uid="{00000000-0005-0000-0000-000056160000}"/>
    <cellStyle name="bout 2 7" xfId="5726" xr:uid="{00000000-0005-0000-0000-000057160000}"/>
    <cellStyle name="bout 2 7 2" xfId="5727" xr:uid="{00000000-0005-0000-0000-000058160000}"/>
    <cellStyle name="bout 2 7 2 2" xfId="5728" xr:uid="{00000000-0005-0000-0000-000059160000}"/>
    <cellStyle name="bout 2 7 2 2 2" xfId="5729" xr:uid="{00000000-0005-0000-0000-00005A160000}"/>
    <cellStyle name="bout 2 7 2 2 2 2" xfId="5730" xr:uid="{00000000-0005-0000-0000-00005B160000}"/>
    <cellStyle name="bout 2 7 2 2 2 3" xfId="5731" xr:uid="{00000000-0005-0000-0000-00005C160000}"/>
    <cellStyle name="bout 2 7 2 2 2 4" xfId="5732" xr:uid="{00000000-0005-0000-0000-00005D160000}"/>
    <cellStyle name="bout 2 7 2 2 3" xfId="5733" xr:uid="{00000000-0005-0000-0000-00005E160000}"/>
    <cellStyle name="bout 2 7 2 2 3 2" xfId="5734" xr:uid="{00000000-0005-0000-0000-00005F160000}"/>
    <cellStyle name="bout 2 7 2 2 3 3" xfId="5735" xr:uid="{00000000-0005-0000-0000-000060160000}"/>
    <cellStyle name="bout 2 7 2 2 3 4" xfId="5736" xr:uid="{00000000-0005-0000-0000-000061160000}"/>
    <cellStyle name="bout 2 7 2 2 4" xfId="5737" xr:uid="{00000000-0005-0000-0000-000062160000}"/>
    <cellStyle name="bout 2 7 3" xfId="5738" xr:uid="{00000000-0005-0000-0000-000063160000}"/>
    <cellStyle name="bout 2 7 3 2" xfId="5739" xr:uid="{00000000-0005-0000-0000-000064160000}"/>
    <cellStyle name="bout 2 7 3 3" xfId="5740" xr:uid="{00000000-0005-0000-0000-000065160000}"/>
    <cellStyle name="bout 2 7 3 4" xfId="5741" xr:uid="{00000000-0005-0000-0000-000066160000}"/>
    <cellStyle name="bout 2 7 4" xfId="5742" xr:uid="{00000000-0005-0000-0000-000067160000}"/>
    <cellStyle name="bout 2 7 4 2" xfId="5743" xr:uid="{00000000-0005-0000-0000-000068160000}"/>
    <cellStyle name="bout 2 7 4 3" xfId="5744" xr:uid="{00000000-0005-0000-0000-000069160000}"/>
    <cellStyle name="bout 2 7 4 4" xfId="5745" xr:uid="{00000000-0005-0000-0000-00006A160000}"/>
    <cellStyle name="bout 2 8" xfId="5746" xr:uid="{00000000-0005-0000-0000-00006B160000}"/>
    <cellStyle name="bout 3" xfId="5747" xr:uid="{00000000-0005-0000-0000-00006C160000}"/>
    <cellStyle name="bout 3 2" xfId="5748" xr:uid="{00000000-0005-0000-0000-00006D160000}"/>
    <cellStyle name="bout 3 2 2" xfId="5749" xr:uid="{00000000-0005-0000-0000-00006E160000}"/>
    <cellStyle name="bout 3 2 2 2" xfId="5750" xr:uid="{00000000-0005-0000-0000-00006F160000}"/>
    <cellStyle name="bout 3 2 2 2 2" xfId="5751" xr:uid="{00000000-0005-0000-0000-000070160000}"/>
    <cellStyle name="bout 3 2 2 2 2 2" xfId="5752" xr:uid="{00000000-0005-0000-0000-000071160000}"/>
    <cellStyle name="bout 3 2 2 2 2 2 2" xfId="5753" xr:uid="{00000000-0005-0000-0000-000072160000}"/>
    <cellStyle name="bout 3 2 2 2 2 2 2 2" xfId="5754" xr:uid="{00000000-0005-0000-0000-000073160000}"/>
    <cellStyle name="bout 3 2 2 2 2 2 2 3" xfId="5755" xr:uid="{00000000-0005-0000-0000-000074160000}"/>
    <cellStyle name="bout 3 2 2 2 2 2 2 4" xfId="5756" xr:uid="{00000000-0005-0000-0000-000075160000}"/>
    <cellStyle name="bout 3 2 2 2 2 2 3" xfId="5757" xr:uid="{00000000-0005-0000-0000-000076160000}"/>
    <cellStyle name="bout 3 2 2 2 2 2 3 2" xfId="5758" xr:uid="{00000000-0005-0000-0000-000077160000}"/>
    <cellStyle name="bout 3 2 2 2 2 2 3 3" xfId="5759" xr:uid="{00000000-0005-0000-0000-000078160000}"/>
    <cellStyle name="bout 3 2 2 2 2 2 3 4" xfId="5760" xr:uid="{00000000-0005-0000-0000-000079160000}"/>
    <cellStyle name="bout 3 2 2 2 2 2 4" xfId="5761" xr:uid="{00000000-0005-0000-0000-00007A160000}"/>
    <cellStyle name="bout 3 2 2 2 3" xfId="5762" xr:uid="{00000000-0005-0000-0000-00007B160000}"/>
    <cellStyle name="bout 3 2 2 2 3 2" xfId="5763" xr:uid="{00000000-0005-0000-0000-00007C160000}"/>
    <cellStyle name="bout 3 2 2 2 3 3" xfId="5764" xr:uid="{00000000-0005-0000-0000-00007D160000}"/>
    <cellStyle name="bout 3 2 2 2 3 4" xfId="5765" xr:uid="{00000000-0005-0000-0000-00007E160000}"/>
    <cellStyle name="bout 3 2 2 2 4" xfId="5766" xr:uid="{00000000-0005-0000-0000-00007F160000}"/>
    <cellStyle name="bout 3 2 2 2 4 2" xfId="5767" xr:uid="{00000000-0005-0000-0000-000080160000}"/>
    <cellStyle name="bout 3 2 2 2 4 3" xfId="5768" xr:uid="{00000000-0005-0000-0000-000081160000}"/>
    <cellStyle name="bout 3 2 2 2 4 4" xfId="5769" xr:uid="{00000000-0005-0000-0000-000082160000}"/>
    <cellStyle name="bout 3 2 2 3" xfId="5770" xr:uid="{00000000-0005-0000-0000-000083160000}"/>
    <cellStyle name="bout 3 2 2 3 2" xfId="5771" xr:uid="{00000000-0005-0000-0000-000084160000}"/>
    <cellStyle name="bout 3 2 2 3 2 2" xfId="5772" xr:uid="{00000000-0005-0000-0000-000085160000}"/>
    <cellStyle name="bout 3 2 2 3 2 2 2" xfId="5773" xr:uid="{00000000-0005-0000-0000-000086160000}"/>
    <cellStyle name="bout 3 2 2 3 2 2 3" xfId="5774" xr:uid="{00000000-0005-0000-0000-000087160000}"/>
    <cellStyle name="bout 3 2 2 3 2 2 4" xfId="5775" xr:uid="{00000000-0005-0000-0000-000088160000}"/>
    <cellStyle name="bout 3 2 2 3 2 3" xfId="5776" xr:uid="{00000000-0005-0000-0000-000089160000}"/>
    <cellStyle name="bout 3 2 2 3 2 3 2" xfId="5777" xr:uid="{00000000-0005-0000-0000-00008A160000}"/>
    <cellStyle name="bout 3 2 2 3 2 3 3" xfId="5778" xr:uid="{00000000-0005-0000-0000-00008B160000}"/>
    <cellStyle name="bout 3 2 2 3 2 3 4" xfId="5779" xr:uid="{00000000-0005-0000-0000-00008C160000}"/>
    <cellStyle name="bout 3 2 2 3 2 4" xfId="5780" xr:uid="{00000000-0005-0000-0000-00008D160000}"/>
    <cellStyle name="bout 3 2 2 4" xfId="5781" xr:uid="{00000000-0005-0000-0000-00008E160000}"/>
    <cellStyle name="bout 3 2 2 4 2" xfId="5782" xr:uid="{00000000-0005-0000-0000-00008F160000}"/>
    <cellStyle name="bout 3 2 2 4 3" xfId="5783" xr:uid="{00000000-0005-0000-0000-000090160000}"/>
    <cellStyle name="bout 3 2 2 4 4" xfId="5784" xr:uid="{00000000-0005-0000-0000-000091160000}"/>
    <cellStyle name="bout 3 2 2 5" xfId="5785" xr:uid="{00000000-0005-0000-0000-000092160000}"/>
    <cellStyle name="bout 3 2 2 5 2" xfId="5786" xr:uid="{00000000-0005-0000-0000-000093160000}"/>
    <cellStyle name="bout 3 2 2 5 3" xfId="5787" xr:uid="{00000000-0005-0000-0000-000094160000}"/>
    <cellStyle name="bout 3 2 2 5 4" xfId="5788" xr:uid="{00000000-0005-0000-0000-000095160000}"/>
    <cellStyle name="bout 3 2 3" xfId="5789" xr:uid="{00000000-0005-0000-0000-000096160000}"/>
    <cellStyle name="bout 3 2 3 2" xfId="5790" xr:uid="{00000000-0005-0000-0000-000097160000}"/>
    <cellStyle name="bout 3 2 3 2 2" xfId="5791" xr:uid="{00000000-0005-0000-0000-000098160000}"/>
    <cellStyle name="bout 3 2 3 2 2 2" xfId="5792" xr:uid="{00000000-0005-0000-0000-000099160000}"/>
    <cellStyle name="bout 3 2 3 2 2 2 2" xfId="5793" xr:uid="{00000000-0005-0000-0000-00009A160000}"/>
    <cellStyle name="bout 3 2 3 2 2 2 3" xfId="5794" xr:uid="{00000000-0005-0000-0000-00009B160000}"/>
    <cellStyle name="bout 3 2 3 2 2 2 4" xfId="5795" xr:uid="{00000000-0005-0000-0000-00009C160000}"/>
    <cellStyle name="bout 3 2 3 2 2 3" xfId="5796" xr:uid="{00000000-0005-0000-0000-00009D160000}"/>
    <cellStyle name="bout 3 2 3 2 2 3 2" xfId="5797" xr:uid="{00000000-0005-0000-0000-00009E160000}"/>
    <cellStyle name="bout 3 2 3 2 2 3 3" xfId="5798" xr:uid="{00000000-0005-0000-0000-00009F160000}"/>
    <cellStyle name="bout 3 2 3 2 2 3 4" xfId="5799" xr:uid="{00000000-0005-0000-0000-0000A0160000}"/>
    <cellStyle name="bout 3 2 3 2 2 4" xfId="5800" xr:uid="{00000000-0005-0000-0000-0000A1160000}"/>
    <cellStyle name="bout 3 2 3 3" xfId="5801" xr:uid="{00000000-0005-0000-0000-0000A2160000}"/>
    <cellStyle name="bout 3 2 3 3 2" xfId="5802" xr:uid="{00000000-0005-0000-0000-0000A3160000}"/>
    <cellStyle name="bout 3 2 3 3 3" xfId="5803" xr:uid="{00000000-0005-0000-0000-0000A4160000}"/>
    <cellStyle name="bout 3 2 3 3 4" xfId="5804" xr:uid="{00000000-0005-0000-0000-0000A5160000}"/>
    <cellStyle name="bout 3 2 3 4" xfId="5805" xr:uid="{00000000-0005-0000-0000-0000A6160000}"/>
    <cellStyle name="bout 3 2 3 4 2" xfId="5806" xr:uid="{00000000-0005-0000-0000-0000A7160000}"/>
    <cellStyle name="bout 3 2 3 4 3" xfId="5807" xr:uid="{00000000-0005-0000-0000-0000A8160000}"/>
    <cellStyle name="bout 3 2 3 4 4" xfId="5808" xr:uid="{00000000-0005-0000-0000-0000A9160000}"/>
    <cellStyle name="bout 3 2 4" xfId="5809" xr:uid="{00000000-0005-0000-0000-0000AA160000}"/>
    <cellStyle name="bout 3 2 4 2" xfId="5810" xr:uid="{00000000-0005-0000-0000-0000AB160000}"/>
    <cellStyle name="bout 3 2 4 2 2" xfId="5811" xr:uid="{00000000-0005-0000-0000-0000AC160000}"/>
    <cellStyle name="bout 3 2 4 2 2 2" xfId="5812" xr:uid="{00000000-0005-0000-0000-0000AD160000}"/>
    <cellStyle name="bout 3 2 4 2 2 3" xfId="5813" xr:uid="{00000000-0005-0000-0000-0000AE160000}"/>
    <cellStyle name="bout 3 2 4 2 2 4" xfId="5814" xr:uid="{00000000-0005-0000-0000-0000AF160000}"/>
    <cellStyle name="bout 3 2 4 2 3" xfId="5815" xr:uid="{00000000-0005-0000-0000-0000B0160000}"/>
    <cellStyle name="bout 3 2 4 2 3 2" xfId="5816" xr:uid="{00000000-0005-0000-0000-0000B1160000}"/>
    <cellStyle name="bout 3 2 4 2 3 3" xfId="5817" xr:uid="{00000000-0005-0000-0000-0000B2160000}"/>
    <cellStyle name="bout 3 2 4 2 3 4" xfId="5818" xr:uid="{00000000-0005-0000-0000-0000B3160000}"/>
    <cellStyle name="bout 3 2 4 2 4" xfId="5819" xr:uid="{00000000-0005-0000-0000-0000B4160000}"/>
    <cellStyle name="bout 3 2 5" xfId="5820" xr:uid="{00000000-0005-0000-0000-0000B5160000}"/>
    <cellStyle name="bout 3 2 5 2" xfId="5821" xr:uid="{00000000-0005-0000-0000-0000B6160000}"/>
    <cellStyle name="bout 3 2 5 3" xfId="5822" xr:uid="{00000000-0005-0000-0000-0000B7160000}"/>
    <cellStyle name="bout 3 2 5 4" xfId="5823" xr:uid="{00000000-0005-0000-0000-0000B8160000}"/>
    <cellStyle name="bout 3 2 6" xfId="5824" xr:uid="{00000000-0005-0000-0000-0000B9160000}"/>
    <cellStyle name="bout 3 2 6 2" xfId="5825" xr:uid="{00000000-0005-0000-0000-0000BA160000}"/>
    <cellStyle name="bout 3 2 6 3" xfId="5826" xr:uid="{00000000-0005-0000-0000-0000BB160000}"/>
    <cellStyle name="bout 3 2 6 4" xfId="5827" xr:uid="{00000000-0005-0000-0000-0000BC160000}"/>
    <cellStyle name="bout 3 3" xfId="5828" xr:uid="{00000000-0005-0000-0000-0000BD160000}"/>
    <cellStyle name="bout 3 3 2" xfId="5829" xr:uid="{00000000-0005-0000-0000-0000BE160000}"/>
    <cellStyle name="bout 3 3 2 2" xfId="5830" xr:uid="{00000000-0005-0000-0000-0000BF160000}"/>
    <cellStyle name="bout 3 3 2 2 2" xfId="5831" xr:uid="{00000000-0005-0000-0000-0000C0160000}"/>
    <cellStyle name="bout 3 3 2 2 2 2" xfId="5832" xr:uid="{00000000-0005-0000-0000-0000C1160000}"/>
    <cellStyle name="bout 3 3 2 2 2 2 2" xfId="5833" xr:uid="{00000000-0005-0000-0000-0000C2160000}"/>
    <cellStyle name="bout 3 3 2 2 2 2 2 2" xfId="5834" xr:uid="{00000000-0005-0000-0000-0000C3160000}"/>
    <cellStyle name="bout 3 3 2 2 2 2 2 3" xfId="5835" xr:uid="{00000000-0005-0000-0000-0000C4160000}"/>
    <cellStyle name="bout 3 3 2 2 2 2 2 4" xfId="5836" xr:uid="{00000000-0005-0000-0000-0000C5160000}"/>
    <cellStyle name="bout 3 3 2 2 2 2 3" xfId="5837" xr:uid="{00000000-0005-0000-0000-0000C6160000}"/>
    <cellStyle name="bout 3 3 2 2 2 2 3 2" xfId="5838" xr:uid="{00000000-0005-0000-0000-0000C7160000}"/>
    <cellStyle name="bout 3 3 2 2 2 2 3 3" xfId="5839" xr:uid="{00000000-0005-0000-0000-0000C8160000}"/>
    <cellStyle name="bout 3 3 2 2 2 2 3 4" xfId="5840" xr:uid="{00000000-0005-0000-0000-0000C9160000}"/>
    <cellStyle name="bout 3 3 2 2 2 2 4" xfId="5841" xr:uid="{00000000-0005-0000-0000-0000CA160000}"/>
    <cellStyle name="bout 3 3 2 2 3" xfId="5842" xr:uid="{00000000-0005-0000-0000-0000CB160000}"/>
    <cellStyle name="bout 3 3 2 2 3 2" xfId="5843" xr:uid="{00000000-0005-0000-0000-0000CC160000}"/>
    <cellStyle name="bout 3 3 2 2 3 3" xfId="5844" xr:uid="{00000000-0005-0000-0000-0000CD160000}"/>
    <cellStyle name="bout 3 3 2 2 3 4" xfId="5845" xr:uid="{00000000-0005-0000-0000-0000CE160000}"/>
    <cellStyle name="bout 3 3 2 2 4" xfId="5846" xr:uid="{00000000-0005-0000-0000-0000CF160000}"/>
    <cellStyle name="bout 3 3 2 2 4 2" xfId="5847" xr:uid="{00000000-0005-0000-0000-0000D0160000}"/>
    <cellStyle name="bout 3 3 2 2 4 3" xfId="5848" xr:uid="{00000000-0005-0000-0000-0000D1160000}"/>
    <cellStyle name="bout 3 3 2 2 4 4" xfId="5849" xr:uid="{00000000-0005-0000-0000-0000D2160000}"/>
    <cellStyle name="bout 3 3 2 3" xfId="5850" xr:uid="{00000000-0005-0000-0000-0000D3160000}"/>
    <cellStyle name="bout 3 3 2 3 2" xfId="5851" xr:uid="{00000000-0005-0000-0000-0000D4160000}"/>
    <cellStyle name="bout 3 3 2 3 2 2" xfId="5852" xr:uid="{00000000-0005-0000-0000-0000D5160000}"/>
    <cellStyle name="bout 3 3 2 3 2 2 2" xfId="5853" xr:uid="{00000000-0005-0000-0000-0000D6160000}"/>
    <cellStyle name="bout 3 3 2 3 2 2 3" xfId="5854" xr:uid="{00000000-0005-0000-0000-0000D7160000}"/>
    <cellStyle name="bout 3 3 2 3 2 2 4" xfId="5855" xr:uid="{00000000-0005-0000-0000-0000D8160000}"/>
    <cellStyle name="bout 3 3 2 3 2 3" xfId="5856" xr:uid="{00000000-0005-0000-0000-0000D9160000}"/>
    <cellStyle name="bout 3 3 2 3 2 3 2" xfId="5857" xr:uid="{00000000-0005-0000-0000-0000DA160000}"/>
    <cellStyle name="bout 3 3 2 3 2 3 3" xfId="5858" xr:uid="{00000000-0005-0000-0000-0000DB160000}"/>
    <cellStyle name="bout 3 3 2 3 2 3 4" xfId="5859" xr:uid="{00000000-0005-0000-0000-0000DC160000}"/>
    <cellStyle name="bout 3 3 2 3 2 4" xfId="5860" xr:uid="{00000000-0005-0000-0000-0000DD160000}"/>
    <cellStyle name="bout 3 3 2 4" xfId="5861" xr:uid="{00000000-0005-0000-0000-0000DE160000}"/>
    <cellStyle name="bout 3 3 2 4 2" xfId="5862" xr:uid="{00000000-0005-0000-0000-0000DF160000}"/>
    <cellStyle name="bout 3 3 2 4 3" xfId="5863" xr:uid="{00000000-0005-0000-0000-0000E0160000}"/>
    <cellStyle name="bout 3 3 2 4 4" xfId="5864" xr:uid="{00000000-0005-0000-0000-0000E1160000}"/>
    <cellStyle name="bout 3 3 2 5" xfId="5865" xr:uid="{00000000-0005-0000-0000-0000E2160000}"/>
    <cellStyle name="bout 3 3 2 5 2" xfId="5866" xr:uid="{00000000-0005-0000-0000-0000E3160000}"/>
    <cellStyle name="bout 3 3 2 5 3" xfId="5867" xr:uid="{00000000-0005-0000-0000-0000E4160000}"/>
    <cellStyle name="bout 3 3 2 5 4" xfId="5868" xr:uid="{00000000-0005-0000-0000-0000E5160000}"/>
    <cellStyle name="bout 3 3 3" xfId="5869" xr:uid="{00000000-0005-0000-0000-0000E6160000}"/>
    <cellStyle name="bout 3 3 3 2" xfId="5870" xr:uid="{00000000-0005-0000-0000-0000E7160000}"/>
    <cellStyle name="bout 3 3 3 2 2" xfId="5871" xr:uid="{00000000-0005-0000-0000-0000E8160000}"/>
    <cellStyle name="bout 3 3 3 2 2 2" xfId="5872" xr:uid="{00000000-0005-0000-0000-0000E9160000}"/>
    <cellStyle name="bout 3 3 3 2 2 2 2" xfId="5873" xr:uid="{00000000-0005-0000-0000-0000EA160000}"/>
    <cellStyle name="bout 3 3 3 2 2 2 3" xfId="5874" xr:uid="{00000000-0005-0000-0000-0000EB160000}"/>
    <cellStyle name="bout 3 3 3 2 2 2 4" xfId="5875" xr:uid="{00000000-0005-0000-0000-0000EC160000}"/>
    <cellStyle name="bout 3 3 3 2 2 3" xfId="5876" xr:uid="{00000000-0005-0000-0000-0000ED160000}"/>
    <cellStyle name="bout 3 3 3 2 2 3 2" xfId="5877" xr:uid="{00000000-0005-0000-0000-0000EE160000}"/>
    <cellStyle name="bout 3 3 3 2 2 3 3" xfId="5878" xr:uid="{00000000-0005-0000-0000-0000EF160000}"/>
    <cellStyle name="bout 3 3 3 2 2 3 4" xfId="5879" xr:uid="{00000000-0005-0000-0000-0000F0160000}"/>
    <cellStyle name="bout 3 3 3 2 2 4" xfId="5880" xr:uid="{00000000-0005-0000-0000-0000F1160000}"/>
    <cellStyle name="bout 3 3 3 3" xfId="5881" xr:uid="{00000000-0005-0000-0000-0000F2160000}"/>
    <cellStyle name="bout 3 3 3 3 2" xfId="5882" xr:uid="{00000000-0005-0000-0000-0000F3160000}"/>
    <cellStyle name="bout 3 3 3 3 3" xfId="5883" xr:uid="{00000000-0005-0000-0000-0000F4160000}"/>
    <cellStyle name="bout 3 3 3 3 4" xfId="5884" xr:uid="{00000000-0005-0000-0000-0000F5160000}"/>
    <cellStyle name="bout 3 3 3 4" xfId="5885" xr:uid="{00000000-0005-0000-0000-0000F6160000}"/>
    <cellStyle name="bout 3 3 3 4 2" xfId="5886" xr:uid="{00000000-0005-0000-0000-0000F7160000}"/>
    <cellStyle name="bout 3 3 3 4 3" xfId="5887" xr:uid="{00000000-0005-0000-0000-0000F8160000}"/>
    <cellStyle name="bout 3 3 3 4 4" xfId="5888" xr:uid="{00000000-0005-0000-0000-0000F9160000}"/>
    <cellStyle name="bout 3 3 4" xfId="5889" xr:uid="{00000000-0005-0000-0000-0000FA160000}"/>
    <cellStyle name="bout 3 3 4 2" xfId="5890" xr:uid="{00000000-0005-0000-0000-0000FB160000}"/>
    <cellStyle name="bout 3 3 4 2 2" xfId="5891" xr:uid="{00000000-0005-0000-0000-0000FC160000}"/>
    <cellStyle name="bout 3 3 4 2 2 2" xfId="5892" xr:uid="{00000000-0005-0000-0000-0000FD160000}"/>
    <cellStyle name="bout 3 3 4 2 2 3" xfId="5893" xr:uid="{00000000-0005-0000-0000-0000FE160000}"/>
    <cellStyle name="bout 3 3 4 2 2 4" xfId="5894" xr:uid="{00000000-0005-0000-0000-0000FF160000}"/>
    <cellStyle name="bout 3 3 4 2 3" xfId="5895" xr:uid="{00000000-0005-0000-0000-000000170000}"/>
    <cellStyle name="bout 3 3 4 2 3 2" xfId="5896" xr:uid="{00000000-0005-0000-0000-000001170000}"/>
    <cellStyle name="bout 3 3 4 2 3 3" xfId="5897" xr:uid="{00000000-0005-0000-0000-000002170000}"/>
    <cellStyle name="bout 3 3 4 2 3 4" xfId="5898" xr:uid="{00000000-0005-0000-0000-000003170000}"/>
    <cellStyle name="bout 3 3 4 2 4" xfId="5899" xr:uid="{00000000-0005-0000-0000-000004170000}"/>
    <cellStyle name="bout 3 3 5" xfId="5900" xr:uid="{00000000-0005-0000-0000-000005170000}"/>
    <cellStyle name="bout 3 3 5 2" xfId="5901" xr:uid="{00000000-0005-0000-0000-000006170000}"/>
    <cellStyle name="bout 3 3 5 3" xfId="5902" xr:uid="{00000000-0005-0000-0000-000007170000}"/>
    <cellStyle name="bout 3 3 5 4" xfId="5903" xr:uid="{00000000-0005-0000-0000-000008170000}"/>
    <cellStyle name="bout 3 3 6" xfId="5904" xr:uid="{00000000-0005-0000-0000-000009170000}"/>
    <cellStyle name="bout 3 3 6 2" xfId="5905" xr:uid="{00000000-0005-0000-0000-00000A170000}"/>
    <cellStyle name="bout 3 3 6 3" xfId="5906" xr:uid="{00000000-0005-0000-0000-00000B170000}"/>
    <cellStyle name="bout 3 3 6 4" xfId="5907" xr:uid="{00000000-0005-0000-0000-00000C170000}"/>
    <cellStyle name="bout 3 4" xfId="5908" xr:uid="{00000000-0005-0000-0000-00000D170000}"/>
    <cellStyle name="bout 3 4 2" xfId="5909" xr:uid="{00000000-0005-0000-0000-00000E170000}"/>
    <cellStyle name="bout 3 4 2 2" xfId="5910" xr:uid="{00000000-0005-0000-0000-00000F170000}"/>
    <cellStyle name="bout 3 4 2 2 2" xfId="5911" xr:uid="{00000000-0005-0000-0000-000010170000}"/>
    <cellStyle name="bout 3 4 2 2 2 2" xfId="5912" xr:uid="{00000000-0005-0000-0000-000011170000}"/>
    <cellStyle name="bout 3 4 2 2 2 2 2" xfId="5913" xr:uid="{00000000-0005-0000-0000-000012170000}"/>
    <cellStyle name="bout 3 4 2 2 2 2 3" xfId="5914" xr:uid="{00000000-0005-0000-0000-000013170000}"/>
    <cellStyle name="bout 3 4 2 2 2 2 4" xfId="5915" xr:uid="{00000000-0005-0000-0000-000014170000}"/>
    <cellStyle name="bout 3 4 2 2 2 3" xfId="5916" xr:uid="{00000000-0005-0000-0000-000015170000}"/>
    <cellStyle name="bout 3 4 2 2 2 3 2" xfId="5917" xr:uid="{00000000-0005-0000-0000-000016170000}"/>
    <cellStyle name="bout 3 4 2 2 2 3 3" xfId="5918" xr:uid="{00000000-0005-0000-0000-000017170000}"/>
    <cellStyle name="bout 3 4 2 2 2 3 4" xfId="5919" xr:uid="{00000000-0005-0000-0000-000018170000}"/>
    <cellStyle name="bout 3 4 2 2 2 4" xfId="5920" xr:uid="{00000000-0005-0000-0000-000019170000}"/>
    <cellStyle name="bout 3 4 2 3" xfId="5921" xr:uid="{00000000-0005-0000-0000-00001A170000}"/>
    <cellStyle name="bout 3 4 2 3 2" xfId="5922" xr:uid="{00000000-0005-0000-0000-00001B170000}"/>
    <cellStyle name="bout 3 4 2 3 3" xfId="5923" xr:uid="{00000000-0005-0000-0000-00001C170000}"/>
    <cellStyle name="bout 3 4 2 3 4" xfId="5924" xr:uid="{00000000-0005-0000-0000-00001D170000}"/>
    <cellStyle name="bout 3 4 2 4" xfId="5925" xr:uid="{00000000-0005-0000-0000-00001E170000}"/>
    <cellStyle name="bout 3 4 2 4 2" xfId="5926" xr:uid="{00000000-0005-0000-0000-00001F170000}"/>
    <cellStyle name="bout 3 4 2 4 3" xfId="5927" xr:uid="{00000000-0005-0000-0000-000020170000}"/>
    <cellStyle name="bout 3 4 2 4 4" xfId="5928" xr:uid="{00000000-0005-0000-0000-000021170000}"/>
    <cellStyle name="bout 3 4 3" xfId="5929" xr:uid="{00000000-0005-0000-0000-000022170000}"/>
    <cellStyle name="bout 3 4 3 2" xfId="5930" xr:uid="{00000000-0005-0000-0000-000023170000}"/>
    <cellStyle name="bout 3 4 3 2 2" xfId="5931" xr:uid="{00000000-0005-0000-0000-000024170000}"/>
    <cellStyle name="bout 3 4 3 2 2 2" xfId="5932" xr:uid="{00000000-0005-0000-0000-000025170000}"/>
    <cellStyle name="bout 3 4 3 2 2 3" xfId="5933" xr:uid="{00000000-0005-0000-0000-000026170000}"/>
    <cellStyle name="bout 3 4 3 2 2 4" xfId="5934" xr:uid="{00000000-0005-0000-0000-000027170000}"/>
    <cellStyle name="bout 3 4 3 2 3" xfId="5935" xr:uid="{00000000-0005-0000-0000-000028170000}"/>
    <cellStyle name="bout 3 4 3 2 3 2" xfId="5936" xr:uid="{00000000-0005-0000-0000-000029170000}"/>
    <cellStyle name="bout 3 4 3 2 3 3" xfId="5937" xr:uid="{00000000-0005-0000-0000-00002A170000}"/>
    <cellStyle name="bout 3 4 3 2 3 4" xfId="5938" xr:uid="{00000000-0005-0000-0000-00002B170000}"/>
    <cellStyle name="bout 3 4 3 2 4" xfId="5939" xr:uid="{00000000-0005-0000-0000-00002C170000}"/>
    <cellStyle name="bout 3 4 4" xfId="5940" xr:uid="{00000000-0005-0000-0000-00002D170000}"/>
    <cellStyle name="bout 3 4 4 2" xfId="5941" xr:uid="{00000000-0005-0000-0000-00002E170000}"/>
    <cellStyle name="bout 3 4 4 3" xfId="5942" xr:uid="{00000000-0005-0000-0000-00002F170000}"/>
    <cellStyle name="bout 3 4 4 4" xfId="5943" xr:uid="{00000000-0005-0000-0000-000030170000}"/>
    <cellStyle name="bout 3 4 5" xfId="5944" xr:uid="{00000000-0005-0000-0000-000031170000}"/>
    <cellStyle name="bout 3 4 5 2" xfId="5945" xr:uid="{00000000-0005-0000-0000-000032170000}"/>
    <cellStyle name="bout 3 4 5 3" xfId="5946" xr:uid="{00000000-0005-0000-0000-000033170000}"/>
    <cellStyle name="bout 3 4 5 4" xfId="5947" xr:uid="{00000000-0005-0000-0000-000034170000}"/>
    <cellStyle name="bout 3 5" xfId="5948" xr:uid="{00000000-0005-0000-0000-000035170000}"/>
    <cellStyle name="bout 3 5 2" xfId="5949" xr:uid="{00000000-0005-0000-0000-000036170000}"/>
    <cellStyle name="bout 3 5 2 2" xfId="5950" xr:uid="{00000000-0005-0000-0000-000037170000}"/>
    <cellStyle name="bout 3 5 2 2 2" xfId="5951" xr:uid="{00000000-0005-0000-0000-000038170000}"/>
    <cellStyle name="bout 3 5 2 2 2 2" xfId="5952" xr:uid="{00000000-0005-0000-0000-000039170000}"/>
    <cellStyle name="bout 3 5 2 2 2 3" xfId="5953" xr:uid="{00000000-0005-0000-0000-00003A170000}"/>
    <cellStyle name="bout 3 5 2 2 2 4" xfId="5954" xr:uid="{00000000-0005-0000-0000-00003B170000}"/>
    <cellStyle name="bout 3 5 2 2 3" xfId="5955" xr:uid="{00000000-0005-0000-0000-00003C170000}"/>
    <cellStyle name="bout 3 5 2 2 3 2" xfId="5956" xr:uid="{00000000-0005-0000-0000-00003D170000}"/>
    <cellStyle name="bout 3 5 2 2 3 3" xfId="5957" xr:uid="{00000000-0005-0000-0000-00003E170000}"/>
    <cellStyle name="bout 3 5 2 2 3 4" xfId="5958" xr:uid="{00000000-0005-0000-0000-00003F170000}"/>
    <cellStyle name="bout 3 5 2 2 4" xfId="5959" xr:uid="{00000000-0005-0000-0000-000040170000}"/>
    <cellStyle name="bout 3 5 3" xfId="5960" xr:uid="{00000000-0005-0000-0000-000041170000}"/>
    <cellStyle name="bout 3 5 3 2" xfId="5961" xr:uid="{00000000-0005-0000-0000-000042170000}"/>
    <cellStyle name="bout 3 5 3 3" xfId="5962" xr:uid="{00000000-0005-0000-0000-000043170000}"/>
    <cellStyle name="bout 3 5 3 4" xfId="5963" xr:uid="{00000000-0005-0000-0000-000044170000}"/>
    <cellStyle name="bout 3 5 4" xfId="5964" xr:uid="{00000000-0005-0000-0000-000045170000}"/>
    <cellStyle name="bout 3 5 4 2" xfId="5965" xr:uid="{00000000-0005-0000-0000-000046170000}"/>
    <cellStyle name="bout 3 5 4 3" xfId="5966" xr:uid="{00000000-0005-0000-0000-000047170000}"/>
    <cellStyle name="bout 3 5 4 4" xfId="5967" xr:uid="{00000000-0005-0000-0000-000048170000}"/>
    <cellStyle name="bout 3 6" xfId="5968" xr:uid="{00000000-0005-0000-0000-000049170000}"/>
    <cellStyle name="bout 4" xfId="5969" xr:uid="{00000000-0005-0000-0000-00004A170000}"/>
    <cellStyle name="bout 4 2" xfId="5970" xr:uid="{00000000-0005-0000-0000-00004B170000}"/>
    <cellStyle name="bout 4 2 2" xfId="5971" xr:uid="{00000000-0005-0000-0000-00004C170000}"/>
    <cellStyle name="bout 4 2 2 2" xfId="5972" xr:uid="{00000000-0005-0000-0000-00004D170000}"/>
    <cellStyle name="bout 4 2 2 2 2" xfId="5973" xr:uid="{00000000-0005-0000-0000-00004E170000}"/>
    <cellStyle name="bout 4 2 2 2 2 2" xfId="5974" xr:uid="{00000000-0005-0000-0000-00004F170000}"/>
    <cellStyle name="bout 4 2 2 2 2 2 2" xfId="5975" xr:uid="{00000000-0005-0000-0000-000050170000}"/>
    <cellStyle name="bout 4 2 2 2 2 2 2 2" xfId="5976" xr:uid="{00000000-0005-0000-0000-000051170000}"/>
    <cellStyle name="bout 4 2 2 2 2 2 2 3" xfId="5977" xr:uid="{00000000-0005-0000-0000-000052170000}"/>
    <cellStyle name="bout 4 2 2 2 2 2 2 4" xfId="5978" xr:uid="{00000000-0005-0000-0000-000053170000}"/>
    <cellStyle name="bout 4 2 2 2 2 2 3" xfId="5979" xr:uid="{00000000-0005-0000-0000-000054170000}"/>
    <cellStyle name="bout 4 2 2 2 2 2 3 2" xfId="5980" xr:uid="{00000000-0005-0000-0000-000055170000}"/>
    <cellStyle name="bout 4 2 2 2 2 2 3 3" xfId="5981" xr:uid="{00000000-0005-0000-0000-000056170000}"/>
    <cellStyle name="bout 4 2 2 2 2 2 3 4" xfId="5982" xr:uid="{00000000-0005-0000-0000-000057170000}"/>
    <cellStyle name="bout 4 2 2 2 2 2 4" xfId="5983" xr:uid="{00000000-0005-0000-0000-000058170000}"/>
    <cellStyle name="bout 4 2 2 2 3" xfId="5984" xr:uid="{00000000-0005-0000-0000-000059170000}"/>
    <cellStyle name="bout 4 2 2 2 3 2" xfId="5985" xr:uid="{00000000-0005-0000-0000-00005A170000}"/>
    <cellStyle name="bout 4 2 2 2 3 3" xfId="5986" xr:uid="{00000000-0005-0000-0000-00005B170000}"/>
    <cellStyle name="bout 4 2 2 2 3 4" xfId="5987" xr:uid="{00000000-0005-0000-0000-00005C170000}"/>
    <cellStyle name="bout 4 2 2 2 4" xfId="5988" xr:uid="{00000000-0005-0000-0000-00005D170000}"/>
    <cellStyle name="bout 4 2 2 2 4 2" xfId="5989" xr:uid="{00000000-0005-0000-0000-00005E170000}"/>
    <cellStyle name="bout 4 2 2 2 4 3" xfId="5990" xr:uid="{00000000-0005-0000-0000-00005F170000}"/>
    <cellStyle name="bout 4 2 2 2 4 4" xfId="5991" xr:uid="{00000000-0005-0000-0000-000060170000}"/>
    <cellStyle name="bout 4 2 2 3" xfId="5992" xr:uid="{00000000-0005-0000-0000-000061170000}"/>
    <cellStyle name="bout 4 2 2 3 2" xfId="5993" xr:uid="{00000000-0005-0000-0000-000062170000}"/>
    <cellStyle name="bout 4 2 2 3 2 2" xfId="5994" xr:uid="{00000000-0005-0000-0000-000063170000}"/>
    <cellStyle name="bout 4 2 2 3 2 2 2" xfId="5995" xr:uid="{00000000-0005-0000-0000-000064170000}"/>
    <cellStyle name="bout 4 2 2 3 2 2 3" xfId="5996" xr:uid="{00000000-0005-0000-0000-000065170000}"/>
    <cellStyle name="bout 4 2 2 3 2 2 4" xfId="5997" xr:uid="{00000000-0005-0000-0000-000066170000}"/>
    <cellStyle name="bout 4 2 2 3 2 3" xfId="5998" xr:uid="{00000000-0005-0000-0000-000067170000}"/>
    <cellStyle name="bout 4 2 2 3 2 3 2" xfId="5999" xr:uid="{00000000-0005-0000-0000-000068170000}"/>
    <cellStyle name="bout 4 2 2 3 2 3 3" xfId="6000" xr:uid="{00000000-0005-0000-0000-000069170000}"/>
    <cellStyle name="bout 4 2 2 3 2 3 4" xfId="6001" xr:uid="{00000000-0005-0000-0000-00006A170000}"/>
    <cellStyle name="bout 4 2 2 3 2 4" xfId="6002" xr:uid="{00000000-0005-0000-0000-00006B170000}"/>
    <cellStyle name="bout 4 2 2 4" xfId="6003" xr:uid="{00000000-0005-0000-0000-00006C170000}"/>
    <cellStyle name="bout 4 2 2 4 2" xfId="6004" xr:uid="{00000000-0005-0000-0000-00006D170000}"/>
    <cellStyle name="bout 4 2 2 4 3" xfId="6005" xr:uid="{00000000-0005-0000-0000-00006E170000}"/>
    <cellStyle name="bout 4 2 2 4 4" xfId="6006" xr:uid="{00000000-0005-0000-0000-00006F170000}"/>
    <cellStyle name="bout 4 2 2 5" xfId="6007" xr:uid="{00000000-0005-0000-0000-000070170000}"/>
    <cellStyle name="bout 4 2 2 5 2" xfId="6008" xr:uid="{00000000-0005-0000-0000-000071170000}"/>
    <cellStyle name="bout 4 2 2 5 3" xfId="6009" xr:uid="{00000000-0005-0000-0000-000072170000}"/>
    <cellStyle name="bout 4 2 2 5 4" xfId="6010" xr:uid="{00000000-0005-0000-0000-000073170000}"/>
    <cellStyle name="bout 4 2 3" xfId="6011" xr:uid="{00000000-0005-0000-0000-000074170000}"/>
    <cellStyle name="bout 4 2 3 2" xfId="6012" xr:uid="{00000000-0005-0000-0000-000075170000}"/>
    <cellStyle name="bout 4 2 3 2 2" xfId="6013" xr:uid="{00000000-0005-0000-0000-000076170000}"/>
    <cellStyle name="bout 4 2 3 2 2 2" xfId="6014" xr:uid="{00000000-0005-0000-0000-000077170000}"/>
    <cellStyle name="bout 4 2 3 2 2 2 2" xfId="6015" xr:uid="{00000000-0005-0000-0000-000078170000}"/>
    <cellStyle name="bout 4 2 3 2 2 2 3" xfId="6016" xr:uid="{00000000-0005-0000-0000-000079170000}"/>
    <cellStyle name="bout 4 2 3 2 2 2 4" xfId="6017" xr:uid="{00000000-0005-0000-0000-00007A170000}"/>
    <cellStyle name="bout 4 2 3 2 2 3" xfId="6018" xr:uid="{00000000-0005-0000-0000-00007B170000}"/>
    <cellStyle name="bout 4 2 3 2 2 3 2" xfId="6019" xr:uid="{00000000-0005-0000-0000-00007C170000}"/>
    <cellStyle name="bout 4 2 3 2 2 3 3" xfId="6020" xr:uid="{00000000-0005-0000-0000-00007D170000}"/>
    <cellStyle name="bout 4 2 3 2 2 3 4" xfId="6021" xr:uid="{00000000-0005-0000-0000-00007E170000}"/>
    <cellStyle name="bout 4 2 3 2 2 4" xfId="6022" xr:uid="{00000000-0005-0000-0000-00007F170000}"/>
    <cellStyle name="bout 4 2 3 3" xfId="6023" xr:uid="{00000000-0005-0000-0000-000080170000}"/>
    <cellStyle name="bout 4 2 3 3 2" xfId="6024" xr:uid="{00000000-0005-0000-0000-000081170000}"/>
    <cellStyle name="bout 4 2 3 3 3" xfId="6025" xr:uid="{00000000-0005-0000-0000-000082170000}"/>
    <cellStyle name="bout 4 2 3 3 4" xfId="6026" xr:uid="{00000000-0005-0000-0000-000083170000}"/>
    <cellStyle name="bout 4 2 3 4" xfId="6027" xr:uid="{00000000-0005-0000-0000-000084170000}"/>
    <cellStyle name="bout 4 2 3 4 2" xfId="6028" xr:uid="{00000000-0005-0000-0000-000085170000}"/>
    <cellStyle name="bout 4 2 3 4 3" xfId="6029" xr:uid="{00000000-0005-0000-0000-000086170000}"/>
    <cellStyle name="bout 4 2 3 4 4" xfId="6030" xr:uid="{00000000-0005-0000-0000-000087170000}"/>
    <cellStyle name="bout 4 2 4" xfId="6031" xr:uid="{00000000-0005-0000-0000-000088170000}"/>
    <cellStyle name="bout 4 2 4 2" xfId="6032" xr:uid="{00000000-0005-0000-0000-000089170000}"/>
    <cellStyle name="bout 4 2 4 2 2" xfId="6033" xr:uid="{00000000-0005-0000-0000-00008A170000}"/>
    <cellStyle name="bout 4 2 4 2 2 2" xfId="6034" xr:uid="{00000000-0005-0000-0000-00008B170000}"/>
    <cellStyle name="bout 4 2 4 2 2 3" xfId="6035" xr:uid="{00000000-0005-0000-0000-00008C170000}"/>
    <cellStyle name="bout 4 2 4 2 2 4" xfId="6036" xr:uid="{00000000-0005-0000-0000-00008D170000}"/>
    <cellStyle name="bout 4 2 4 2 3" xfId="6037" xr:uid="{00000000-0005-0000-0000-00008E170000}"/>
    <cellStyle name="bout 4 2 4 2 3 2" xfId="6038" xr:uid="{00000000-0005-0000-0000-00008F170000}"/>
    <cellStyle name="bout 4 2 4 2 3 3" xfId="6039" xr:uid="{00000000-0005-0000-0000-000090170000}"/>
    <cellStyle name="bout 4 2 4 2 3 4" xfId="6040" xr:uid="{00000000-0005-0000-0000-000091170000}"/>
    <cellStyle name="bout 4 2 4 2 4" xfId="6041" xr:uid="{00000000-0005-0000-0000-000092170000}"/>
    <cellStyle name="bout 4 2 5" xfId="6042" xr:uid="{00000000-0005-0000-0000-000093170000}"/>
    <cellStyle name="bout 4 2 5 2" xfId="6043" xr:uid="{00000000-0005-0000-0000-000094170000}"/>
    <cellStyle name="bout 4 2 5 3" xfId="6044" xr:uid="{00000000-0005-0000-0000-000095170000}"/>
    <cellStyle name="bout 4 2 5 4" xfId="6045" xr:uid="{00000000-0005-0000-0000-000096170000}"/>
    <cellStyle name="bout 4 2 6" xfId="6046" xr:uid="{00000000-0005-0000-0000-000097170000}"/>
    <cellStyle name="bout 4 2 6 2" xfId="6047" xr:uid="{00000000-0005-0000-0000-000098170000}"/>
    <cellStyle name="bout 4 2 6 3" xfId="6048" xr:uid="{00000000-0005-0000-0000-000099170000}"/>
    <cellStyle name="bout 4 2 6 4" xfId="6049" xr:uid="{00000000-0005-0000-0000-00009A170000}"/>
    <cellStyle name="bout 4 3" xfId="6050" xr:uid="{00000000-0005-0000-0000-00009B170000}"/>
    <cellStyle name="bout 4 3 2" xfId="6051" xr:uid="{00000000-0005-0000-0000-00009C170000}"/>
    <cellStyle name="bout 4 3 2 2" xfId="6052" xr:uid="{00000000-0005-0000-0000-00009D170000}"/>
    <cellStyle name="bout 4 3 2 2 2" xfId="6053" xr:uid="{00000000-0005-0000-0000-00009E170000}"/>
    <cellStyle name="bout 4 3 2 2 2 2" xfId="6054" xr:uid="{00000000-0005-0000-0000-00009F170000}"/>
    <cellStyle name="bout 4 3 2 2 2 2 2" xfId="6055" xr:uid="{00000000-0005-0000-0000-0000A0170000}"/>
    <cellStyle name="bout 4 3 2 2 2 2 2 2" xfId="6056" xr:uid="{00000000-0005-0000-0000-0000A1170000}"/>
    <cellStyle name="bout 4 3 2 2 2 2 2 3" xfId="6057" xr:uid="{00000000-0005-0000-0000-0000A2170000}"/>
    <cellStyle name="bout 4 3 2 2 2 2 2 4" xfId="6058" xr:uid="{00000000-0005-0000-0000-0000A3170000}"/>
    <cellStyle name="bout 4 3 2 2 2 2 3" xfId="6059" xr:uid="{00000000-0005-0000-0000-0000A4170000}"/>
    <cellStyle name="bout 4 3 2 2 2 2 3 2" xfId="6060" xr:uid="{00000000-0005-0000-0000-0000A5170000}"/>
    <cellStyle name="bout 4 3 2 2 2 2 3 3" xfId="6061" xr:uid="{00000000-0005-0000-0000-0000A6170000}"/>
    <cellStyle name="bout 4 3 2 2 2 2 3 4" xfId="6062" xr:uid="{00000000-0005-0000-0000-0000A7170000}"/>
    <cellStyle name="bout 4 3 2 2 2 2 4" xfId="6063" xr:uid="{00000000-0005-0000-0000-0000A8170000}"/>
    <cellStyle name="bout 4 3 2 2 3" xfId="6064" xr:uid="{00000000-0005-0000-0000-0000A9170000}"/>
    <cellStyle name="bout 4 3 2 2 3 2" xfId="6065" xr:uid="{00000000-0005-0000-0000-0000AA170000}"/>
    <cellStyle name="bout 4 3 2 2 3 3" xfId="6066" xr:uid="{00000000-0005-0000-0000-0000AB170000}"/>
    <cellStyle name="bout 4 3 2 2 3 4" xfId="6067" xr:uid="{00000000-0005-0000-0000-0000AC170000}"/>
    <cellStyle name="bout 4 3 2 2 4" xfId="6068" xr:uid="{00000000-0005-0000-0000-0000AD170000}"/>
    <cellStyle name="bout 4 3 2 2 4 2" xfId="6069" xr:uid="{00000000-0005-0000-0000-0000AE170000}"/>
    <cellStyle name="bout 4 3 2 2 4 3" xfId="6070" xr:uid="{00000000-0005-0000-0000-0000AF170000}"/>
    <cellStyle name="bout 4 3 2 2 4 4" xfId="6071" xr:uid="{00000000-0005-0000-0000-0000B0170000}"/>
    <cellStyle name="bout 4 3 2 3" xfId="6072" xr:uid="{00000000-0005-0000-0000-0000B1170000}"/>
    <cellStyle name="bout 4 3 2 3 2" xfId="6073" xr:uid="{00000000-0005-0000-0000-0000B2170000}"/>
    <cellStyle name="bout 4 3 2 3 2 2" xfId="6074" xr:uid="{00000000-0005-0000-0000-0000B3170000}"/>
    <cellStyle name="bout 4 3 2 3 2 2 2" xfId="6075" xr:uid="{00000000-0005-0000-0000-0000B4170000}"/>
    <cellStyle name="bout 4 3 2 3 2 2 3" xfId="6076" xr:uid="{00000000-0005-0000-0000-0000B5170000}"/>
    <cellStyle name="bout 4 3 2 3 2 2 4" xfId="6077" xr:uid="{00000000-0005-0000-0000-0000B6170000}"/>
    <cellStyle name="bout 4 3 2 3 2 3" xfId="6078" xr:uid="{00000000-0005-0000-0000-0000B7170000}"/>
    <cellStyle name="bout 4 3 2 3 2 3 2" xfId="6079" xr:uid="{00000000-0005-0000-0000-0000B8170000}"/>
    <cellStyle name="bout 4 3 2 3 2 3 3" xfId="6080" xr:uid="{00000000-0005-0000-0000-0000B9170000}"/>
    <cellStyle name="bout 4 3 2 3 2 3 4" xfId="6081" xr:uid="{00000000-0005-0000-0000-0000BA170000}"/>
    <cellStyle name="bout 4 3 2 3 2 4" xfId="6082" xr:uid="{00000000-0005-0000-0000-0000BB170000}"/>
    <cellStyle name="bout 4 3 2 4" xfId="6083" xr:uid="{00000000-0005-0000-0000-0000BC170000}"/>
    <cellStyle name="bout 4 3 2 4 2" xfId="6084" xr:uid="{00000000-0005-0000-0000-0000BD170000}"/>
    <cellStyle name="bout 4 3 2 4 3" xfId="6085" xr:uid="{00000000-0005-0000-0000-0000BE170000}"/>
    <cellStyle name="bout 4 3 2 4 4" xfId="6086" xr:uid="{00000000-0005-0000-0000-0000BF170000}"/>
    <cellStyle name="bout 4 3 2 5" xfId="6087" xr:uid="{00000000-0005-0000-0000-0000C0170000}"/>
    <cellStyle name="bout 4 3 2 5 2" xfId="6088" xr:uid="{00000000-0005-0000-0000-0000C1170000}"/>
    <cellStyle name="bout 4 3 2 5 3" xfId="6089" xr:uid="{00000000-0005-0000-0000-0000C2170000}"/>
    <cellStyle name="bout 4 3 2 5 4" xfId="6090" xr:uid="{00000000-0005-0000-0000-0000C3170000}"/>
    <cellStyle name="bout 4 3 3" xfId="6091" xr:uid="{00000000-0005-0000-0000-0000C4170000}"/>
    <cellStyle name="bout 4 3 3 2" xfId="6092" xr:uid="{00000000-0005-0000-0000-0000C5170000}"/>
    <cellStyle name="bout 4 3 3 2 2" xfId="6093" xr:uid="{00000000-0005-0000-0000-0000C6170000}"/>
    <cellStyle name="bout 4 3 3 2 2 2" xfId="6094" xr:uid="{00000000-0005-0000-0000-0000C7170000}"/>
    <cellStyle name="bout 4 3 3 2 2 2 2" xfId="6095" xr:uid="{00000000-0005-0000-0000-0000C8170000}"/>
    <cellStyle name="bout 4 3 3 2 2 2 3" xfId="6096" xr:uid="{00000000-0005-0000-0000-0000C9170000}"/>
    <cellStyle name="bout 4 3 3 2 2 2 4" xfId="6097" xr:uid="{00000000-0005-0000-0000-0000CA170000}"/>
    <cellStyle name="bout 4 3 3 2 2 3" xfId="6098" xr:uid="{00000000-0005-0000-0000-0000CB170000}"/>
    <cellStyle name="bout 4 3 3 2 2 3 2" xfId="6099" xr:uid="{00000000-0005-0000-0000-0000CC170000}"/>
    <cellStyle name="bout 4 3 3 2 2 3 3" xfId="6100" xr:uid="{00000000-0005-0000-0000-0000CD170000}"/>
    <cellStyle name="bout 4 3 3 2 2 3 4" xfId="6101" xr:uid="{00000000-0005-0000-0000-0000CE170000}"/>
    <cellStyle name="bout 4 3 3 2 2 4" xfId="6102" xr:uid="{00000000-0005-0000-0000-0000CF170000}"/>
    <cellStyle name="bout 4 3 3 3" xfId="6103" xr:uid="{00000000-0005-0000-0000-0000D0170000}"/>
    <cellStyle name="bout 4 3 3 3 2" xfId="6104" xr:uid="{00000000-0005-0000-0000-0000D1170000}"/>
    <cellStyle name="bout 4 3 3 3 3" xfId="6105" xr:uid="{00000000-0005-0000-0000-0000D2170000}"/>
    <cellStyle name="bout 4 3 3 3 4" xfId="6106" xr:uid="{00000000-0005-0000-0000-0000D3170000}"/>
    <cellStyle name="bout 4 3 3 4" xfId="6107" xr:uid="{00000000-0005-0000-0000-0000D4170000}"/>
    <cellStyle name="bout 4 3 3 4 2" xfId="6108" xr:uid="{00000000-0005-0000-0000-0000D5170000}"/>
    <cellStyle name="bout 4 3 3 4 3" xfId="6109" xr:uid="{00000000-0005-0000-0000-0000D6170000}"/>
    <cellStyle name="bout 4 3 3 4 4" xfId="6110" xr:uid="{00000000-0005-0000-0000-0000D7170000}"/>
    <cellStyle name="bout 4 3 4" xfId="6111" xr:uid="{00000000-0005-0000-0000-0000D8170000}"/>
    <cellStyle name="bout 4 3 4 2" xfId="6112" xr:uid="{00000000-0005-0000-0000-0000D9170000}"/>
    <cellStyle name="bout 4 3 4 2 2" xfId="6113" xr:uid="{00000000-0005-0000-0000-0000DA170000}"/>
    <cellStyle name="bout 4 3 4 2 2 2" xfId="6114" xr:uid="{00000000-0005-0000-0000-0000DB170000}"/>
    <cellStyle name="bout 4 3 4 2 2 3" xfId="6115" xr:uid="{00000000-0005-0000-0000-0000DC170000}"/>
    <cellStyle name="bout 4 3 4 2 2 4" xfId="6116" xr:uid="{00000000-0005-0000-0000-0000DD170000}"/>
    <cellStyle name="bout 4 3 4 2 3" xfId="6117" xr:uid="{00000000-0005-0000-0000-0000DE170000}"/>
    <cellStyle name="bout 4 3 4 2 3 2" xfId="6118" xr:uid="{00000000-0005-0000-0000-0000DF170000}"/>
    <cellStyle name="bout 4 3 4 2 3 3" xfId="6119" xr:uid="{00000000-0005-0000-0000-0000E0170000}"/>
    <cellStyle name="bout 4 3 4 2 3 4" xfId="6120" xr:uid="{00000000-0005-0000-0000-0000E1170000}"/>
    <cellStyle name="bout 4 3 4 2 4" xfId="6121" xr:uid="{00000000-0005-0000-0000-0000E2170000}"/>
    <cellStyle name="bout 4 3 5" xfId="6122" xr:uid="{00000000-0005-0000-0000-0000E3170000}"/>
    <cellStyle name="bout 4 3 5 2" xfId="6123" xr:uid="{00000000-0005-0000-0000-0000E4170000}"/>
    <cellStyle name="bout 4 3 5 3" xfId="6124" xr:uid="{00000000-0005-0000-0000-0000E5170000}"/>
    <cellStyle name="bout 4 3 5 4" xfId="6125" xr:uid="{00000000-0005-0000-0000-0000E6170000}"/>
    <cellStyle name="bout 4 3 6" xfId="6126" xr:uid="{00000000-0005-0000-0000-0000E7170000}"/>
    <cellStyle name="bout 4 3 6 2" xfId="6127" xr:uid="{00000000-0005-0000-0000-0000E8170000}"/>
    <cellStyle name="bout 4 3 6 3" xfId="6128" xr:uid="{00000000-0005-0000-0000-0000E9170000}"/>
    <cellStyle name="bout 4 3 6 4" xfId="6129" xr:uid="{00000000-0005-0000-0000-0000EA170000}"/>
    <cellStyle name="bout 4 4" xfId="6130" xr:uid="{00000000-0005-0000-0000-0000EB170000}"/>
    <cellStyle name="bout 4 4 2" xfId="6131" xr:uid="{00000000-0005-0000-0000-0000EC170000}"/>
    <cellStyle name="bout 4 4 2 2" xfId="6132" xr:uid="{00000000-0005-0000-0000-0000ED170000}"/>
    <cellStyle name="bout 4 4 2 2 2" xfId="6133" xr:uid="{00000000-0005-0000-0000-0000EE170000}"/>
    <cellStyle name="bout 4 4 2 2 2 2" xfId="6134" xr:uid="{00000000-0005-0000-0000-0000EF170000}"/>
    <cellStyle name="bout 4 4 2 2 2 2 2" xfId="6135" xr:uid="{00000000-0005-0000-0000-0000F0170000}"/>
    <cellStyle name="bout 4 4 2 2 2 2 3" xfId="6136" xr:uid="{00000000-0005-0000-0000-0000F1170000}"/>
    <cellStyle name="bout 4 4 2 2 2 2 4" xfId="6137" xr:uid="{00000000-0005-0000-0000-0000F2170000}"/>
    <cellStyle name="bout 4 4 2 2 2 3" xfId="6138" xr:uid="{00000000-0005-0000-0000-0000F3170000}"/>
    <cellStyle name="bout 4 4 2 2 2 3 2" xfId="6139" xr:uid="{00000000-0005-0000-0000-0000F4170000}"/>
    <cellStyle name="bout 4 4 2 2 2 3 3" xfId="6140" xr:uid="{00000000-0005-0000-0000-0000F5170000}"/>
    <cellStyle name="bout 4 4 2 2 2 3 4" xfId="6141" xr:uid="{00000000-0005-0000-0000-0000F6170000}"/>
    <cellStyle name="bout 4 4 2 2 2 4" xfId="6142" xr:uid="{00000000-0005-0000-0000-0000F7170000}"/>
    <cellStyle name="bout 4 4 2 3" xfId="6143" xr:uid="{00000000-0005-0000-0000-0000F8170000}"/>
    <cellStyle name="bout 4 4 2 3 2" xfId="6144" xr:uid="{00000000-0005-0000-0000-0000F9170000}"/>
    <cellStyle name="bout 4 4 2 3 3" xfId="6145" xr:uid="{00000000-0005-0000-0000-0000FA170000}"/>
    <cellStyle name="bout 4 4 2 3 4" xfId="6146" xr:uid="{00000000-0005-0000-0000-0000FB170000}"/>
    <cellStyle name="bout 4 4 2 4" xfId="6147" xr:uid="{00000000-0005-0000-0000-0000FC170000}"/>
    <cellStyle name="bout 4 4 2 4 2" xfId="6148" xr:uid="{00000000-0005-0000-0000-0000FD170000}"/>
    <cellStyle name="bout 4 4 2 4 3" xfId="6149" xr:uid="{00000000-0005-0000-0000-0000FE170000}"/>
    <cellStyle name="bout 4 4 2 4 4" xfId="6150" xr:uid="{00000000-0005-0000-0000-0000FF170000}"/>
    <cellStyle name="bout 4 4 3" xfId="6151" xr:uid="{00000000-0005-0000-0000-000000180000}"/>
    <cellStyle name="bout 4 4 3 2" xfId="6152" xr:uid="{00000000-0005-0000-0000-000001180000}"/>
    <cellStyle name="bout 4 4 3 2 2" xfId="6153" xr:uid="{00000000-0005-0000-0000-000002180000}"/>
    <cellStyle name="bout 4 4 3 2 2 2" xfId="6154" xr:uid="{00000000-0005-0000-0000-000003180000}"/>
    <cellStyle name="bout 4 4 3 2 2 3" xfId="6155" xr:uid="{00000000-0005-0000-0000-000004180000}"/>
    <cellStyle name="bout 4 4 3 2 2 4" xfId="6156" xr:uid="{00000000-0005-0000-0000-000005180000}"/>
    <cellStyle name="bout 4 4 3 2 3" xfId="6157" xr:uid="{00000000-0005-0000-0000-000006180000}"/>
    <cellStyle name="bout 4 4 3 2 3 2" xfId="6158" xr:uid="{00000000-0005-0000-0000-000007180000}"/>
    <cellStyle name="bout 4 4 3 2 3 3" xfId="6159" xr:uid="{00000000-0005-0000-0000-000008180000}"/>
    <cellStyle name="bout 4 4 3 2 3 4" xfId="6160" xr:uid="{00000000-0005-0000-0000-000009180000}"/>
    <cellStyle name="bout 4 4 3 2 4" xfId="6161" xr:uid="{00000000-0005-0000-0000-00000A180000}"/>
    <cellStyle name="bout 4 4 4" xfId="6162" xr:uid="{00000000-0005-0000-0000-00000B180000}"/>
    <cellStyle name="bout 4 4 4 2" xfId="6163" xr:uid="{00000000-0005-0000-0000-00000C180000}"/>
    <cellStyle name="bout 4 4 4 3" xfId="6164" xr:uid="{00000000-0005-0000-0000-00000D180000}"/>
    <cellStyle name="bout 4 4 4 4" xfId="6165" xr:uid="{00000000-0005-0000-0000-00000E180000}"/>
    <cellStyle name="bout 4 4 5" xfId="6166" xr:uid="{00000000-0005-0000-0000-00000F180000}"/>
    <cellStyle name="bout 4 4 5 2" xfId="6167" xr:uid="{00000000-0005-0000-0000-000010180000}"/>
    <cellStyle name="bout 4 4 5 3" xfId="6168" xr:uid="{00000000-0005-0000-0000-000011180000}"/>
    <cellStyle name="bout 4 4 5 4" xfId="6169" xr:uid="{00000000-0005-0000-0000-000012180000}"/>
    <cellStyle name="bout 4 5" xfId="6170" xr:uid="{00000000-0005-0000-0000-000013180000}"/>
    <cellStyle name="bout 4 5 2" xfId="6171" xr:uid="{00000000-0005-0000-0000-000014180000}"/>
    <cellStyle name="bout 4 5 2 2" xfId="6172" xr:uid="{00000000-0005-0000-0000-000015180000}"/>
    <cellStyle name="bout 4 5 2 2 2" xfId="6173" xr:uid="{00000000-0005-0000-0000-000016180000}"/>
    <cellStyle name="bout 4 5 2 2 2 2" xfId="6174" xr:uid="{00000000-0005-0000-0000-000017180000}"/>
    <cellStyle name="bout 4 5 2 2 2 3" xfId="6175" xr:uid="{00000000-0005-0000-0000-000018180000}"/>
    <cellStyle name="bout 4 5 2 2 2 4" xfId="6176" xr:uid="{00000000-0005-0000-0000-000019180000}"/>
    <cellStyle name="bout 4 5 2 2 3" xfId="6177" xr:uid="{00000000-0005-0000-0000-00001A180000}"/>
    <cellStyle name="bout 4 5 2 2 3 2" xfId="6178" xr:uid="{00000000-0005-0000-0000-00001B180000}"/>
    <cellStyle name="bout 4 5 2 2 3 3" xfId="6179" xr:uid="{00000000-0005-0000-0000-00001C180000}"/>
    <cellStyle name="bout 4 5 2 2 3 4" xfId="6180" xr:uid="{00000000-0005-0000-0000-00001D180000}"/>
    <cellStyle name="bout 4 5 2 2 4" xfId="6181" xr:uid="{00000000-0005-0000-0000-00001E180000}"/>
    <cellStyle name="bout 4 5 3" xfId="6182" xr:uid="{00000000-0005-0000-0000-00001F180000}"/>
    <cellStyle name="bout 4 5 3 2" xfId="6183" xr:uid="{00000000-0005-0000-0000-000020180000}"/>
    <cellStyle name="bout 4 5 3 3" xfId="6184" xr:uid="{00000000-0005-0000-0000-000021180000}"/>
    <cellStyle name="bout 4 5 3 4" xfId="6185" xr:uid="{00000000-0005-0000-0000-000022180000}"/>
    <cellStyle name="bout 4 5 4" xfId="6186" xr:uid="{00000000-0005-0000-0000-000023180000}"/>
    <cellStyle name="bout 4 5 4 2" xfId="6187" xr:uid="{00000000-0005-0000-0000-000024180000}"/>
    <cellStyle name="bout 4 5 4 3" xfId="6188" xr:uid="{00000000-0005-0000-0000-000025180000}"/>
    <cellStyle name="bout 4 5 4 4" xfId="6189" xr:uid="{00000000-0005-0000-0000-000026180000}"/>
    <cellStyle name="bout 5" xfId="6190" xr:uid="{00000000-0005-0000-0000-000027180000}"/>
    <cellStyle name="bout 5 2" xfId="6191" xr:uid="{00000000-0005-0000-0000-000028180000}"/>
    <cellStyle name="bout 5 2 2" xfId="6192" xr:uid="{00000000-0005-0000-0000-000029180000}"/>
    <cellStyle name="bout 5 2 2 2" xfId="6193" xr:uid="{00000000-0005-0000-0000-00002A180000}"/>
    <cellStyle name="bout 5 2 2 2 2" xfId="6194" xr:uid="{00000000-0005-0000-0000-00002B180000}"/>
    <cellStyle name="bout 5 2 2 2 2 2" xfId="6195" xr:uid="{00000000-0005-0000-0000-00002C180000}"/>
    <cellStyle name="bout 5 2 2 2 2 2 2" xfId="6196" xr:uid="{00000000-0005-0000-0000-00002D180000}"/>
    <cellStyle name="bout 5 2 2 2 2 2 3" xfId="6197" xr:uid="{00000000-0005-0000-0000-00002E180000}"/>
    <cellStyle name="bout 5 2 2 2 2 2 4" xfId="6198" xr:uid="{00000000-0005-0000-0000-00002F180000}"/>
    <cellStyle name="bout 5 2 2 2 2 3" xfId="6199" xr:uid="{00000000-0005-0000-0000-000030180000}"/>
    <cellStyle name="bout 5 2 2 2 2 3 2" xfId="6200" xr:uid="{00000000-0005-0000-0000-000031180000}"/>
    <cellStyle name="bout 5 2 2 2 2 3 3" xfId="6201" xr:uid="{00000000-0005-0000-0000-000032180000}"/>
    <cellStyle name="bout 5 2 2 2 2 3 4" xfId="6202" xr:uid="{00000000-0005-0000-0000-000033180000}"/>
    <cellStyle name="bout 5 2 2 2 2 4" xfId="6203" xr:uid="{00000000-0005-0000-0000-000034180000}"/>
    <cellStyle name="bout 5 2 2 3" xfId="6204" xr:uid="{00000000-0005-0000-0000-000035180000}"/>
    <cellStyle name="bout 5 2 2 3 2" xfId="6205" xr:uid="{00000000-0005-0000-0000-000036180000}"/>
    <cellStyle name="bout 5 2 2 3 3" xfId="6206" xr:uid="{00000000-0005-0000-0000-000037180000}"/>
    <cellStyle name="bout 5 2 2 3 4" xfId="6207" xr:uid="{00000000-0005-0000-0000-000038180000}"/>
    <cellStyle name="bout 5 2 2 4" xfId="6208" xr:uid="{00000000-0005-0000-0000-000039180000}"/>
    <cellStyle name="bout 5 2 2 4 2" xfId="6209" xr:uid="{00000000-0005-0000-0000-00003A180000}"/>
    <cellStyle name="bout 5 2 2 4 3" xfId="6210" xr:uid="{00000000-0005-0000-0000-00003B180000}"/>
    <cellStyle name="bout 5 2 2 4 4" xfId="6211" xr:uid="{00000000-0005-0000-0000-00003C180000}"/>
    <cellStyle name="bout 5 2 3" xfId="6212" xr:uid="{00000000-0005-0000-0000-00003D180000}"/>
    <cellStyle name="bout 5 2 3 2" xfId="6213" xr:uid="{00000000-0005-0000-0000-00003E180000}"/>
    <cellStyle name="bout 5 2 3 2 2" xfId="6214" xr:uid="{00000000-0005-0000-0000-00003F180000}"/>
    <cellStyle name="bout 5 2 3 2 2 2" xfId="6215" xr:uid="{00000000-0005-0000-0000-000040180000}"/>
    <cellStyle name="bout 5 2 3 2 2 3" xfId="6216" xr:uid="{00000000-0005-0000-0000-000041180000}"/>
    <cellStyle name="bout 5 2 3 2 2 4" xfId="6217" xr:uid="{00000000-0005-0000-0000-000042180000}"/>
    <cellStyle name="bout 5 2 3 2 3" xfId="6218" xr:uid="{00000000-0005-0000-0000-000043180000}"/>
    <cellStyle name="bout 5 2 3 2 3 2" xfId="6219" xr:uid="{00000000-0005-0000-0000-000044180000}"/>
    <cellStyle name="bout 5 2 3 2 3 3" xfId="6220" xr:uid="{00000000-0005-0000-0000-000045180000}"/>
    <cellStyle name="bout 5 2 3 2 3 4" xfId="6221" xr:uid="{00000000-0005-0000-0000-000046180000}"/>
    <cellStyle name="bout 5 2 3 2 4" xfId="6222" xr:uid="{00000000-0005-0000-0000-000047180000}"/>
    <cellStyle name="bout 5 2 4" xfId="6223" xr:uid="{00000000-0005-0000-0000-000048180000}"/>
    <cellStyle name="bout 5 2 4 2" xfId="6224" xr:uid="{00000000-0005-0000-0000-000049180000}"/>
    <cellStyle name="bout 5 2 4 3" xfId="6225" xr:uid="{00000000-0005-0000-0000-00004A180000}"/>
    <cellStyle name="bout 5 2 4 4" xfId="6226" xr:uid="{00000000-0005-0000-0000-00004B180000}"/>
    <cellStyle name="bout 5 2 5" xfId="6227" xr:uid="{00000000-0005-0000-0000-00004C180000}"/>
    <cellStyle name="bout 5 2 5 2" xfId="6228" xr:uid="{00000000-0005-0000-0000-00004D180000}"/>
    <cellStyle name="bout 5 2 5 3" xfId="6229" xr:uid="{00000000-0005-0000-0000-00004E180000}"/>
    <cellStyle name="bout 5 2 5 4" xfId="6230" xr:uid="{00000000-0005-0000-0000-00004F180000}"/>
    <cellStyle name="bout 5 3" xfId="6231" xr:uid="{00000000-0005-0000-0000-000050180000}"/>
    <cellStyle name="bout 5 3 2" xfId="6232" xr:uid="{00000000-0005-0000-0000-000051180000}"/>
    <cellStyle name="bout 5 3 2 2" xfId="6233" xr:uid="{00000000-0005-0000-0000-000052180000}"/>
    <cellStyle name="bout 5 3 2 2 2" xfId="6234" xr:uid="{00000000-0005-0000-0000-000053180000}"/>
    <cellStyle name="bout 5 3 2 2 2 2" xfId="6235" xr:uid="{00000000-0005-0000-0000-000054180000}"/>
    <cellStyle name="bout 5 3 2 2 2 3" xfId="6236" xr:uid="{00000000-0005-0000-0000-000055180000}"/>
    <cellStyle name="bout 5 3 2 2 2 4" xfId="6237" xr:uid="{00000000-0005-0000-0000-000056180000}"/>
    <cellStyle name="bout 5 3 2 2 3" xfId="6238" xr:uid="{00000000-0005-0000-0000-000057180000}"/>
    <cellStyle name="bout 5 3 2 2 3 2" xfId="6239" xr:uid="{00000000-0005-0000-0000-000058180000}"/>
    <cellStyle name="bout 5 3 2 2 3 3" xfId="6240" xr:uid="{00000000-0005-0000-0000-000059180000}"/>
    <cellStyle name="bout 5 3 2 2 3 4" xfId="6241" xr:uid="{00000000-0005-0000-0000-00005A180000}"/>
    <cellStyle name="bout 5 3 2 2 4" xfId="6242" xr:uid="{00000000-0005-0000-0000-00005B180000}"/>
    <cellStyle name="bout 5 3 3" xfId="6243" xr:uid="{00000000-0005-0000-0000-00005C180000}"/>
    <cellStyle name="bout 5 3 3 2" xfId="6244" xr:uid="{00000000-0005-0000-0000-00005D180000}"/>
    <cellStyle name="bout 5 3 3 3" xfId="6245" xr:uid="{00000000-0005-0000-0000-00005E180000}"/>
    <cellStyle name="bout 5 3 3 4" xfId="6246" xr:uid="{00000000-0005-0000-0000-00005F180000}"/>
    <cellStyle name="bout 5 3 4" xfId="6247" xr:uid="{00000000-0005-0000-0000-000060180000}"/>
    <cellStyle name="bout 5 3 4 2" xfId="6248" xr:uid="{00000000-0005-0000-0000-000061180000}"/>
    <cellStyle name="bout 5 3 4 3" xfId="6249" xr:uid="{00000000-0005-0000-0000-000062180000}"/>
    <cellStyle name="bout 5 3 4 4" xfId="6250" xr:uid="{00000000-0005-0000-0000-000063180000}"/>
    <cellStyle name="bout 5 4" xfId="6251" xr:uid="{00000000-0005-0000-0000-000064180000}"/>
    <cellStyle name="bout 5 4 2" xfId="6252" xr:uid="{00000000-0005-0000-0000-000065180000}"/>
    <cellStyle name="bout 5 4 2 2" xfId="6253" xr:uid="{00000000-0005-0000-0000-000066180000}"/>
    <cellStyle name="bout 5 4 2 2 2" xfId="6254" xr:uid="{00000000-0005-0000-0000-000067180000}"/>
    <cellStyle name="bout 5 4 2 2 3" xfId="6255" xr:uid="{00000000-0005-0000-0000-000068180000}"/>
    <cellStyle name="bout 5 4 2 2 4" xfId="6256" xr:uid="{00000000-0005-0000-0000-000069180000}"/>
    <cellStyle name="bout 5 4 2 3" xfId="6257" xr:uid="{00000000-0005-0000-0000-00006A180000}"/>
    <cellStyle name="bout 5 4 2 3 2" xfId="6258" xr:uid="{00000000-0005-0000-0000-00006B180000}"/>
    <cellStyle name="bout 5 4 2 3 3" xfId="6259" xr:uid="{00000000-0005-0000-0000-00006C180000}"/>
    <cellStyle name="bout 5 4 2 3 4" xfId="6260" xr:uid="{00000000-0005-0000-0000-00006D180000}"/>
    <cellStyle name="bout 5 4 2 4" xfId="6261" xr:uid="{00000000-0005-0000-0000-00006E180000}"/>
    <cellStyle name="bout 5 5" xfId="6262" xr:uid="{00000000-0005-0000-0000-00006F180000}"/>
    <cellStyle name="bout 5 5 2" xfId="6263" xr:uid="{00000000-0005-0000-0000-000070180000}"/>
    <cellStyle name="bout 5 5 3" xfId="6264" xr:uid="{00000000-0005-0000-0000-000071180000}"/>
    <cellStyle name="bout 5 5 4" xfId="6265" xr:uid="{00000000-0005-0000-0000-000072180000}"/>
    <cellStyle name="bout 5 6" xfId="6266" xr:uid="{00000000-0005-0000-0000-000073180000}"/>
    <cellStyle name="bout 5 6 2" xfId="6267" xr:uid="{00000000-0005-0000-0000-000074180000}"/>
    <cellStyle name="bout 5 6 3" xfId="6268" xr:uid="{00000000-0005-0000-0000-000075180000}"/>
    <cellStyle name="bout 5 6 4" xfId="6269" xr:uid="{00000000-0005-0000-0000-000076180000}"/>
    <cellStyle name="bout 6" xfId="6270" xr:uid="{00000000-0005-0000-0000-000077180000}"/>
    <cellStyle name="bout 6 2" xfId="6271" xr:uid="{00000000-0005-0000-0000-000078180000}"/>
    <cellStyle name="bout 6 2 2" xfId="6272" xr:uid="{00000000-0005-0000-0000-000079180000}"/>
    <cellStyle name="bout 6 2 2 2" xfId="6273" xr:uid="{00000000-0005-0000-0000-00007A180000}"/>
    <cellStyle name="bout 6 2 2 2 2" xfId="6274" xr:uid="{00000000-0005-0000-0000-00007B180000}"/>
    <cellStyle name="bout 6 2 2 2 2 2" xfId="6275" xr:uid="{00000000-0005-0000-0000-00007C180000}"/>
    <cellStyle name="bout 6 2 2 2 2 2 2" xfId="6276" xr:uid="{00000000-0005-0000-0000-00007D180000}"/>
    <cellStyle name="bout 6 2 2 2 2 2 3" xfId="6277" xr:uid="{00000000-0005-0000-0000-00007E180000}"/>
    <cellStyle name="bout 6 2 2 2 2 2 4" xfId="6278" xr:uid="{00000000-0005-0000-0000-00007F180000}"/>
    <cellStyle name="bout 6 2 2 2 2 3" xfId="6279" xr:uid="{00000000-0005-0000-0000-000080180000}"/>
    <cellStyle name="bout 6 2 2 2 2 3 2" xfId="6280" xr:uid="{00000000-0005-0000-0000-000081180000}"/>
    <cellStyle name="bout 6 2 2 2 2 3 3" xfId="6281" xr:uid="{00000000-0005-0000-0000-000082180000}"/>
    <cellStyle name="bout 6 2 2 2 2 3 4" xfId="6282" xr:uid="{00000000-0005-0000-0000-000083180000}"/>
    <cellStyle name="bout 6 2 2 2 2 4" xfId="6283" xr:uid="{00000000-0005-0000-0000-000084180000}"/>
    <cellStyle name="bout 6 2 2 3" xfId="6284" xr:uid="{00000000-0005-0000-0000-000085180000}"/>
    <cellStyle name="bout 6 2 2 3 2" xfId="6285" xr:uid="{00000000-0005-0000-0000-000086180000}"/>
    <cellStyle name="bout 6 2 2 3 3" xfId="6286" xr:uid="{00000000-0005-0000-0000-000087180000}"/>
    <cellStyle name="bout 6 2 2 3 4" xfId="6287" xr:uid="{00000000-0005-0000-0000-000088180000}"/>
    <cellStyle name="bout 6 2 2 4" xfId="6288" xr:uid="{00000000-0005-0000-0000-000089180000}"/>
    <cellStyle name="bout 6 2 2 4 2" xfId="6289" xr:uid="{00000000-0005-0000-0000-00008A180000}"/>
    <cellStyle name="bout 6 2 2 4 3" xfId="6290" xr:uid="{00000000-0005-0000-0000-00008B180000}"/>
    <cellStyle name="bout 6 2 2 4 4" xfId="6291" xr:uid="{00000000-0005-0000-0000-00008C180000}"/>
    <cellStyle name="bout 6 2 3" xfId="6292" xr:uid="{00000000-0005-0000-0000-00008D180000}"/>
    <cellStyle name="bout 6 2 3 2" xfId="6293" xr:uid="{00000000-0005-0000-0000-00008E180000}"/>
    <cellStyle name="bout 6 2 3 2 2" xfId="6294" xr:uid="{00000000-0005-0000-0000-00008F180000}"/>
    <cellStyle name="bout 6 2 3 2 2 2" xfId="6295" xr:uid="{00000000-0005-0000-0000-000090180000}"/>
    <cellStyle name="bout 6 2 3 2 2 3" xfId="6296" xr:uid="{00000000-0005-0000-0000-000091180000}"/>
    <cellStyle name="bout 6 2 3 2 2 4" xfId="6297" xr:uid="{00000000-0005-0000-0000-000092180000}"/>
    <cellStyle name="bout 6 2 3 2 3" xfId="6298" xr:uid="{00000000-0005-0000-0000-000093180000}"/>
    <cellStyle name="bout 6 2 3 2 3 2" xfId="6299" xr:uid="{00000000-0005-0000-0000-000094180000}"/>
    <cellStyle name="bout 6 2 3 2 3 3" xfId="6300" xr:uid="{00000000-0005-0000-0000-000095180000}"/>
    <cellStyle name="bout 6 2 3 2 3 4" xfId="6301" xr:uid="{00000000-0005-0000-0000-000096180000}"/>
    <cellStyle name="bout 6 2 3 2 4" xfId="6302" xr:uid="{00000000-0005-0000-0000-000097180000}"/>
    <cellStyle name="bout 6 2 4" xfId="6303" xr:uid="{00000000-0005-0000-0000-000098180000}"/>
    <cellStyle name="bout 6 2 4 2" xfId="6304" xr:uid="{00000000-0005-0000-0000-000099180000}"/>
    <cellStyle name="bout 6 2 4 3" xfId="6305" xr:uid="{00000000-0005-0000-0000-00009A180000}"/>
    <cellStyle name="bout 6 2 4 4" xfId="6306" xr:uid="{00000000-0005-0000-0000-00009B180000}"/>
    <cellStyle name="bout 6 2 5" xfId="6307" xr:uid="{00000000-0005-0000-0000-00009C180000}"/>
    <cellStyle name="bout 6 2 5 2" xfId="6308" xr:uid="{00000000-0005-0000-0000-00009D180000}"/>
    <cellStyle name="bout 6 2 5 3" xfId="6309" xr:uid="{00000000-0005-0000-0000-00009E180000}"/>
    <cellStyle name="bout 6 2 5 4" xfId="6310" xr:uid="{00000000-0005-0000-0000-00009F180000}"/>
    <cellStyle name="bout 6 3" xfId="6311" xr:uid="{00000000-0005-0000-0000-0000A0180000}"/>
    <cellStyle name="bout 6 3 2" xfId="6312" xr:uid="{00000000-0005-0000-0000-0000A1180000}"/>
    <cellStyle name="bout 6 3 2 2" xfId="6313" xr:uid="{00000000-0005-0000-0000-0000A2180000}"/>
    <cellStyle name="bout 6 3 2 2 2" xfId="6314" xr:uid="{00000000-0005-0000-0000-0000A3180000}"/>
    <cellStyle name="bout 6 3 2 2 2 2" xfId="6315" xr:uid="{00000000-0005-0000-0000-0000A4180000}"/>
    <cellStyle name="bout 6 3 2 2 2 3" xfId="6316" xr:uid="{00000000-0005-0000-0000-0000A5180000}"/>
    <cellStyle name="bout 6 3 2 2 2 4" xfId="6317" xr:uid="{00000000-0005-0000-0000-0000A6180000}"/>
    <cellStyle name="bout 6 3 2 2 3" xfId="6318" xr:uid="{00000000-0005-0000-0000-0000A7180000}"/>
    <cellStyle name="bout 6 3 2 2 3 2" xfId="6319" xr:uid="{00000000-0005-0000-0000-0000A8180000}"/>
    <cellStyle name="bout 6 3 2 2 3 3" xfId="6320" xr:uid="{00000000-0005-0000-0000-0000A9180000}"/>
    <cellStyle name="bout 6 3 2 2 3 4" xfId="6321" xr:uid="{00000000-0005-0000-0000-0000AA180000}"/>
    <cellStyle name="bout 6 3 2 2 4" xfId="6322" xr:uid="{00000000-0005-0000-0000-0000AB180000}"/>
    <cellStyle name="bout 6 3 3" xfId="6323" xr:uid="{00000000-0005-0000-0000-0000AC180000}"/>
    <cellStyle name="bout 6 3 3 2" xfId="6324" xr:uid="{00000000-0005-0000-0000-0000AD180000}"/>
    <cellStyle name="bout 6 3 3 3" xfId="6325" xr:uid="{00000000-0005-0000-0000-0000AE180000}"/>
    <cellStyle name="bout 6 3 3 4" xfId="6326" xr:uid="{00000000-0005-0000-0000-0000AF180000}"/>
    <cellStyle name="bout 6 3 4" xfId="6327" xr:uid="{00000000-0005-0000-0000-0000B0180000}"/>
    <cellStyle name="bout 6 3 4 2" xfId="6328" xr:uid="{00000000-0005-0000-0000-0000B1180000}"/>
    <cellStyle name="bout 6 3 4 3" xfId="6329" xr:uid="{00000000-0005-0000-0000-0000B2180000}"/>
    <cellStyle name="bout 6 3 4 4" xfId="6330" xr:uid="{00000000-0005-0000-0000-0000B3180000}"/>
    <cellStyle name="bout 6 4" xfId="6331" xr:uid="{00000000-0005-0000-0000-0000B4180000}"/>
    <cellStyle name="bout 6 4 2" xfId="6332" xr:uid="{00000000-0005-0000-0000-0000B5180000}"/>
    <cellStyle name="bout 6 4 2 2" xfId="6333" xr:uid="{00000000-0005-0000-0000-0000B6180000}"/>
    <cellStyle name="bout 6 4 2 2 2" xfId="6334" xr:uid="{00000000-0005-0000-0000-0000B7180000}"/>
    <cellStyle name="bout 6 4 2 2 3" xfId="6335" xr:uid="{00000000-0005-0000-0000-0000B8180000}"/>
    <cellStyle name="bout 6 4 2 2 4" xfId="6336" xr:uid="{00000000-0005-0000-0000-0000B9180000}"/>
    <cellStyle name="bout 6 4 2 3" xfId="6337" xr:uid="{00000000-0005-0000-0000-0000BA180000}"/>
    <cellStyle name="bout 6 4 2 3 2" xfId="6338" xr:uid="{00000000-0005-0000-0000-0000BB180000}"/>
    <cellStyle name="bout 6 4 2 3 3" xfId="6339" xr:uid="{00000000-0005-0000-0000-0000BC180000}"/>
    <cellStyle name="bout 6 4 2 3 4" xfId="6340" xr:uid="{00000000-0005-0000-0000-0000BD180000}"/>
    <cellStyle name="bout 6 4 2 4" xfId="6341" xr:uid="{00000000-0005-0000-0000-0000BE180000}"/>
    <cellStyle name="bout 6 5" xfId="6342" xr:uid="{00000000-0005-0000-0000-0000BF180000}"/>
    <cellStyle name="bout 6 5 2" xfId="6343" xr:uid="{00000000-0005-0000-0000-0000C0180000}"/>
    <cellStyle name="bout 6 5 3" xfId="6344" xr:uid="{00000000-0005-0000-0000-0000C1180000}"/>
    <cellStyle name="bout 6 5 4" xfId="6345" xr:uid="{00000000-0005-0000-0000-0000C2180000}"/>
    <cellStyle name="bout 6 6" xfId="6346" xr:uid="{00000000-0005-0000-0000-0000C3180000}"/>
    <cellStyle name="bout 6 6 2" xfId="6347" xr:uid="{00000000-0005-0000-0000-0000C4180000}"/>
    <cellStyle name="bout 6 6 3" xfId="6348" xr:uid="{00000000-0005-0000-0000-0000C5180000}"/>
    <cellStyle name="bout 6 6 4" xfId="6349" xr:uid="{00000000-0005-0000-0000-0000C6180000}"/>
    <cellStyle name="bout 7" xfId="6350" xr:uid="{00000000-0005-0000-0000-0000C7180000}"/>
    <cellStyle name="bout 7 2" xfId="6351" xr:uid="{00000000-0005-0000-0000-0000C8180000}"/>
    <cellStyle name="bout 7 2 2" xfId="6352" xr:uid="{00000000-0005-0000-0000-0000C9180000}"/>
    <cellStyle name="bout 7 2 2 2" xfId="6353" xr:uid="{00000000-0005-0000-0000-0000CA180000}"/>
    <cellStyle name="bout 7 2 2 2 2" xfId="6354" xr:uid="{00000000-0005-0000-0000-0000CB180000}"/>
    <cellStyle name="bout 7 2 2 2 2 2" xfId="6355" xr:uid="{00000000-0005-0000-0000-0000CC180000}"/>
    <cellStyle name="bout 7 2 2 2 2 3" xfId="6356" xr:uid="{00000000-0005-0000-0000-0000CD180000}"/>
    <cellStyle name="bout 7 2 2 2 2 4" xfId="6357" xr:uid="{00000000-0005-0000-0000-0000CE180000}"/>
    <cellStyle name="bout 7 2 2 2 3" xfId="6358" xr:uid="{00000000-0005-0000-0000-0000CF180000}"/>
    <cellStyle name="bout 7 2 2 2 3 2" xfId="6359" xr:uid="{00000000-0005-0000-0000-0000D0180000}"/>
    <cellStyle name="bout 7 2 2 2 3 3" xfId="6360" xr:uid="{00000000-0005-0000-0000-0000D1180000}"/>
    <cellStyle name="bout 7 2 2 2 3 4" xfId="6361" xr:uid="{00000000-0005-0000-0000-0000D2180000}"/>
    <cellStyle name="bout 7 2 2 2 4" xfId="6362" xr:uid="{00000000-0005-0000-0000-0000D3180000}"/>
    <cellStyle name="bout 7 2 3" xfId="6363" xr:uid="{00000000-0005-0000-0000-0000D4180000}"/>
    <cellStyle name="bout 7 2 3 2" xfId="6364" xr:uid="{00000000-0005-0000-0000-0000D5180000}"/>
    <cellStyle name="bout 7 2 3 3" xfId="6365" xr:uid="{00000000-0005-0000-0000-0000D6180000}"/>
    <cellStyle name="bout 7 2 3 4" xfId="6366" xr:uid="{00000000-0005-0000-0000-0000D7180000}"/>
    <cellStyle name="bout 7 2 4" xfId="6367" xr:uid="{00000000-0005-0000-0000-0000D8180000}"/>
    <cellStyle name="bout 7 2 4 2" xfId="6368" xr:uid="{00000000-0005-0000-0000-0000D9180000}"/>
    <cellStyle name="bout 7 2 4 3" xfId="6369" xr:uid="{00000000-0005-0000-0000-0000DA180000}"/>
    <cellStyle name="bout 7 2 4 4" xfId="6370" xr:uid="{00000000-0005-0000-0000-0000DB180000}"/>
    <cellStyle name="bout 7 3" xfId="6371" xr:uid="{00000000-0005-0000-0000-0000DC180000}"/>
    <cellStyle name="bout 7 3 2" xfId="6372" xr:uid="{00000000-0005-0000-0000-0000DD180000}"/>
    <cellStyle name="bout 7 3 2 2" xfId="6373" xr:uid="{00000000-0005-0000-0000-0000DE180000}"/>
    <cellStyle name="bout 7 3 2 2 2" xfId="6374" xr:uid="{00000000-0005-0000-0000-0000DF180000}"/>
    <cellStyle name="bout 7 3 2 2 3" xfId="6375" xr:uid="{00000000-0005-0000-0000-0000E0180000}"/>
    <cellStyle name="bout 7 3 2 2 4" xfId="6376" xr:uid="{00000000-0005-0000-0000-0000E1180000}"/>
    <cellStyle name="bout 7 3 2 3" xfId="6377" xr:uid="{00000000-0005-0000-0000-0000E2180000}"/>
    <cellStyle name="bout 7 3 2 3 2" xfId="6378" xr:uid="{00000000-0005-0000-0000-0000E3180000}"/>
    <cellStyle name="bout 7 3 2 3 3" xfId="6379" xr:uid="{00000000-0005-0000-0000-0000E4180000}"/>
    <cellStyle name="bout 7 3 2 3 4" xfId="6380" xr:uid="{00000000-0005-0000-0000-0000E5180000}"/>
    <cellStyle name="bout 7 3 2 4" xfId="6381" xr:uid="{00000000-0005-0000-0000-0000E6180000}"/>
    <cellStyle name="bout 7 4" xfId="6382" xr:uid="{00000000-0005-0000-0000-0000E7180000}"/>
    <cellStyle name="bout 7 4 2" xfId="6383" xr:uid="{00000000-0005-0000-0000-0000E8180000}"/>
    <cellStyle name="bout 7 4 3" xfId="6384" xr:uid="{00000000-0005-0000-0000-0000E9180000}"/>
    <cellStyle name="bout 7 4 4" xfId="6385" xr:uid="{00000000-0005-0000-0000-0000EA180000}"/>
    <cellStyle name="bout 7 5" xfId="6386" xr:uid="{00000000-0005-0000-0000-0000EB180000}"/>
    <cellStyle name="bout 7 5 2" xfId="6387" xr:uid="{00000000-0005-0000-0000-0000EC180000}"/>
    <cellStyle name="bout 7 5 3" xfId="6388" xr:uid="{00000000-0005-0000-0000-0000ED180000}"/>
    <cellStyle name="bout 7 5 4" xfId="6389" xr:uid="{00000000-0005-0000-0000-0000EE180000}"/>
    <cellStyle name="bout 8" xfId="6390" xr:uid="{00000000-0005-0000-0000-0000EF180000}"/>
    <cellStyle name="bout 8 2" xfId="6391" xr:uid="{00000000-0005-0000-0000-0000F0180000}"/>
    <cellStyle name="bout 8 2 2" xfId="6392" xr:uid="{00000000-0005-0000-0000-0000F1180000}"/>
    <cellStyle name="bout 8 2 2 2" xfId="6393" xr:uid="{00000000-0005-0000-0000-0000F2180000}"/>
    <cellStyle name="bout 8 2 2 2 2" xfId="6394" xr:uid="{00000000-0005-0000-0000-0000F3180000}"/>
    <cellStyle name="bout 8 2 2 2 3" xfId="6395" xr:uid="{00000000-0005-0000-0000-0000F4180000}"/>
    <cellStyle name="bout 8 2 2 2 4" xfId="6396" xr:uid="{00000000-0005-0000-0000-0000F5180000}"/>
    <cellStyle name="bout 8 2 2 3" xfId="6397" xr:uid="{00000000-0005-0000-0000-0000F6180000}"/>
    <cellStyle name="bout 8 2 2 3 2" xfId="6398" xr:uid="{00000000-0005-0000-0000-0000F7180000}"/>
    <cellStyle name="bout 8 2 2 3 3" xfId="6399" xr:uid="{00000000-0005-0000-0000-0000F8180000}"/>
    <cellStyle name="bout 8 2 2 3 4" xfId="6400" xr:uid="{00000000-0005-0000-0000-0000F9180000}"/>
    <cellStyle name="bout 8 2 2 4" xfId="6401" xr:uid="{00000000-0005-0000-0000-0000FA180000}"/>
    <cellStyle name="bout 8 3" xfId="6402" xr:uid="{00000000-0005-0000-0000-0000FB180000}"/>
    <cellStyle name="bout 8 3 2" xfId="6403" xr:uid="{00000000-0005-0000-0000-0000FC180000}"/>
    <cellStyle name="bout 8 3 3" xfId="6404" xr:uid="{00000000-0005-0000-0000-0000FD180000}"/>
    <cellStyle name="bout 8 3 4" xfId="6405" xr:uid="{00000000-0005-0000-0000-0000FE180000}"/>
    <cellStyle name="bout 8 4" xfId="6406" xr:uid="{00000000-0005-0000-0000-0000FF180000}"/>
    <cellStyle name="bout 8 4 2" xfId="6407" xr:uid="{00000000-0005-0000-0000-000000190000}"/>
    <cellStyle name="bout 8 4 3" xfId="6408" xr:uid="{00000000-0005-0000-0000-000001190000}"/>
    <cellStyle name="bout 8 4 4" xfId="6409" xr:uid="{00000000-0005-0000-0000-000002190000}"/>
    <cellStyle name="bout 9" xfId="6410" xr:uid="{00000000-0005-0000-0000-000003190000}"/>
    <cellStyle name="bt" xfId="6411" xr:uid="{00000000-0005-0000-0000-000004190000}"/>
    <cellStyle name="bt 10" xfId="6412" xr:uid="{00000000-0005-0000-0000-000005190000}"/>
    <cellStyle name="bt 10 2" xfId="6413" xr:uid="{00000000-0005-0000-0000-000006190000}"/>
    <cellStyle name="bt 10 2 2" xfId="6414" xr:uid="{00000000-0005-0000-0000-000007190000}"/>
    <cellStyle name="bt 10 2 3" xfId="6415" xr:uid="{00000000-0005-0000-0000-000008190000}"/>
    <cellStyle name="bt 10 3" xfId="6416" xr:uid="{00000000-0005-0000-0000-000009190000}"/>
    <cellStyle name="bt 10 3 2" xfId="6417" xr:uid="{00000000-0005-0000-0000-00000A190000}"/>
    <cellStyle name="bt 10 4" xfId="6418" xr:uid="{00000000-0005-0000-0000-00000B190000}"/>
    <cellStyle name="bt 10 5" xfId="6419" xr:uid="{00000000-0005-0000-0000-00000C190000}"/>
    <cellStyle name="bt 11" xfId="6420" xr:uid="{00000000-0005-0000-0000-00000D190000}"/>
    <cellStyle name="bt 11 2" xfId="6421" xr:uid="{00000000-0005-0000-0000-00000E190000}"/>
    <cellStyle name="bt 11 3" xfId="6422" xr:uid="{00000000-0005-0000-0000-00000F190000}"/>
    <cellStyle name="bt 12" xfId="6423" xr:uid="{00000000-0005-0000-0000-000010190000}"/>
    <cellStyle name="bt 12 2" xfId="6424" xr:uid="{00000000-0005-0000-0000-000011190000}"/>
    <cellStyle name="bt 13" xfId="6425" xr:uid="{00000000-0005-0000-0000-000012190000}"/>
    <cellStyle name="bt 14" xfId="6426" xr:uid="{00000000-0005-0000-0000-000013190000}"/>
    <cellStyle name="bt 2" xfId="6427" xr:uid="{00000000-0005-0000-0000-000014190000}"/>
    <cellStyle name="bt 2 10" xfId="6428" xr:uid="{00000000-0005-0000-0000-000015190000}"/>
    <cellStyle name="bt 2 10 2" xfId="6429" xr:uid="{00000000-0005-0000-0000-000016190000}"/>
    <cellStyle name="bt 2 10 3" xfId="6430" xr:uid="{00000000-0005-0000-0000-000017190000}"/>
    <cellStyle name="bt 2 11" xfId="6431" xr:uid="{00000000-0005-0000-0000-000018190000}"/>
    <cellStyle name="bt 2 11 2" xfId="6432" xr:uid="{00000000-0005-0000-0000-000019190000}"/>
    <cellStyle name="bt 2 12" xfId="6433" xr:uid="{00000000-0005-0000-0000-00001A190000}"/>
    <cellStyle name="bt 2 13" xfId="6434" xr:uid="{00000000-0005-0000-0000-00001B190000}"/>
    <cellStyle name="bt 2 2" xfId="6435" xr:uid="{00000000-0005-0000-0000-00001C190000}"/>
    <cellStyle name="bt 2 2 10" xfId="6436" xr:uid="{00000000-0005-0000-0000-00001D190000}"/>
    <cellStyle name="bt 2 2 11" xfId="6437" xr:uid="{00000000-0005-0000-0000-00001E190000}"/>
    <cellStyle name="bt 2 2 2" xfId="6438" xr:uid="{00000000-0005-0000-0000-00001F190000}"/>
    <cellStyle name="bt 2 2 2 2" xfId="6439" xr:uid="{00000000-0005-0000-0000-000020190000}"/>
    <cellStyle name="bt 2 2 2 2 2" xfId="6440" xr:uid="{00000000-0005-0000-0000-000021190000}"/>
    <cellStyle name="bt 2 2 2 2 2 2" xfId="6441" xr:uid="{00000000-0005-0000-0000-000022190000}"/>
    <cellStyle name="bt 2 2 2 2 2 2 2" xfId="6442" xr:uid="{00000000-0005-0000-0000-000023190000}"/>
    <cellStyle name="bt 2 2 2 2 2 2 2 2" xfId="6443" xr:uid="{00000000-0005-0000-0000-000024190000}"/>
    <cellStyle name="bt 2 2 2 2 2 2 2 3" xfId="6444" xr:uid="{00000000-0005-0000-0000-000025190000}"/>
    <cellStyle name="bt 2 2 2 2 2 2 3" xfId="6445" xr:uid="{00000000-0005-0000-0000-000026190000}"/>
    <cellStyle name="bt 2 2 2 2 2 2 3 2" xfId="6446" xr:uid="{00000000-0005-0000-0000-000027190000}"/>
    <cellStyle name="bt 2 2 2 2 2 2 4" xfId="6447" xr:uid="{00000000-0005-0000-0000-000028190000}"/>
    <cellStyle name="bt 2 2 2 2 2 2 5" xfId="6448" xr:uid="{00000000-0005-0000-0000-000029190000}"/>
    <cellStyle name="bt 2 2 2 2 2 3" xfId="6449" xr:uid="{00000000-0005-0000-0000-00002A190000}"/>
    <cellStyle name="bt 2 2 2 2 2 3 2" xfId="6450" xr:uid="{00000000-0005-0000-0000-00002B190000}"/>
    <cellStyle name="bt 2 2 2 2 2 3 3" xfId="6451" xr:uid="{00000000-0005-0000-0000-00002C190000}"/>
    <cellStyle name="bt 2 2 2 2 2 4" xfId="6452" xr:uid="{00000000-0005-0000-0000-00002D190000}"/>
    <cellStyle name="bt 2 2 2 2 2 4 2" xfId="6453" xr:uid="{00000000-0005-0000-0000-00002E190000}"/>
    <cellStyle name="bt 2 2 2 2 2 5" xfId="6454" xr:uid="{00000000-0005-0000-0000-00002F190000}"/>
    <cellStyle name="bt 2 2 2 2 2 6" xfId="6455" xr:uid="{00000000-0005-0000-0000-000030190000}"/>
    <cellStyle name="bt 2 2 2 2 3" xfId="6456" xr:uid="{00000000-0005-0000-0000-000031190000}"/>
    <cellStyle name="bt 2 2 2 2 3 2" xfId="6457" xr:uid="{00000000-0005-0000-0000-000032190000}"/>
    <cellStyle name="bt 2 2 2 2 3 2 2" xfId="6458" xr:uid="{00000000-0005-0000-0000-000033190000}"/>
    <cellStyle name="bt 2 2 2 2 3 2 2 2" xfId="6459" xr:uid="{00000000-0005-0000-0000-000034190000}"/>
    <cellStyle name="bt 2 2 2 2 3 2 2 3" xfId="6460" xr:uid="{00000000-0005-0000-0000-000035190000}"/>
    <cellStyle name="bt 2 2 2 2 3 2 3" xfId="6461" xr:uid="{00000000-0005-0000-0000-000036190000}"/>
    <cellStyle name="bt 2 2 2 2 3 2 3 2" xfId="6462" xr:uid="{00000000-0005-0000-0000-000037190000}"/>
    <cellStyle name="bt 2 2 2 2 3 2 4" xfId="6463" xr:uid="{00000000-0005-0000-0000-000038190000}"/>
    <cellStyle name="bt 2 2 2 2 3 2 5" xfId="6464" xr:uid="{00000000-0005-0000-0000-000039190000}"/>
    <cellStyle name="bt 2 2 2 2 3 3" xfId="6465" xr:uid="{00000000-0005-0000-0000-00003A190000}"/>
    <cellStyle name="bt 2 2 2 2 3 3 2" xfId="6466" xr:uid="{00000000-0005-0000-0000-00003B190000}"/>
    <cellStyle name="bt 2 2 2 2 3 3 3" xfId="6467" xr:uid="{00000000-0005-0000-0000-00003C190000}"/>
    <cellStyle name="bt 2 2 2 2 3 4" xfId="6468" xr:uid="{00000000-0005-0000-0000-00003D190000}"/>
    <cellStyle name="bt 2 2 2 2 3 4 2" xfId="6469" xr:uid="{00000000-0005-0000-0000-00003E190000}"/>
    <cellStyle name="bt 2 2 2 2 3 5" xfId="6470" xr:uid="{00000000-0005-0000-0000-00003F190000}"/>
    <cellStyle name="bt 2 2 2 2 3 6" xfId="6471" xr:uid="{00000000-0005-0000-0000-000040190000}"/>
    <cellStyle name="bt 2 2 2 2 4" xfId="6472" xr:uid="{00000000-0005-0000-0000-000041190000}"/>
    <cellStyle name="bt 2 2 2 2 4 2" xfId="6473" xr:uid="{00000000-0005-0000-0000-000042190000}"/>
    <cellStyle name="bt 2 2 2 3" xfId="6474" xr:uid="{00000000-0005-0000-0000-000043190000}"/>
    <cellStyle name="bt 2 2 2 3 2" xfId="6475" xr:uid="{00000000-0005-0000-0000-000044190000}"/>
    <cellStyle name="bt 2 2 2 3 2 2" xfId="6476" xr:uid="{00000000-0005-0000-0000-000045190000}"/>
    <cellStyle name="bt 2 2 2 3 2 2 2" xfId="6477" xr:uid="{00000000-0005-0000-0000-000046190000}"/>
    <cellStyle name="bt 2 2 2 3 2 2 3" xfId="6478" xr:uid="{00000000-0005-0000-0000-000047190000}"/>
    <cellStyle name="bt 2 2 2 3 2 3" xfId="6479" xr:uid="{00000000-0005-0000-0000-000048190000}"/>
    <cellStyle name="bt 2 2 2 3 2 3 2" xfId="6480" xr:uid="{00000000-0005-0000-0000-000049190000}"/>
    <cellStyle name="bt 2 2 2 3 2 4" xfId="6481" xr:uid="{00000000-0005-0000-0000-00004A190000}"/>
    <cellStyle name="bt 2 2 2 3 2 5" xfId="6482" xr:uid="{00000000-0005-0000-0000-00004B190000}"/>
    <cellStyle name="bt 2 2 2 3 3" xfId="6483" xr:uid="{00000000-0005-0000-0000-00004C190000}"/>
    <cellStyle name="bt 2 2 2 3 3 2" xfId="6484" xr:uid="{00000000-0005-0000-0000-00004D190000}"/>
    <cellStyle name="bt 2 2 2 3 3 3" xfId="6485" xr:uid="{00000000-0005-0000-0000-00004E190000}"/>
    <cellStyle name="bt 2 2 2 3 4" xfId="6486" xr:uid="{00000000-0005-0000-0000-00004F190000}"/>
    <cellStyle name="bt 2 2 2 3 4 2" xfId="6487" xr:uid="{00000000-0005-0000-0000-000050190000}"/>
    <cellStyle name="bt 2 2 2 3 5" xfId="6488" xr:uid="{00000000-0005-0000-0000-000051190000}"/>
    <cellStyle name="bt 2 2 2 3 6" xfId="6489" xr:uid="{00000000-0005-0000-0000-000052190000}"/>
    <cellStyle name="bt 2 2 2 4" xfId="6490" xr:uid="{00000000-0005-0000-0000-000053190000}"/>
    <cellStyle name="bt 2 2 2 4 2" xfId="6491" xr:uid="{00000000-0005-0000-0000-000054190000}"/>
    <cellStyle name="bt 2 2 2 4 2 2" xfId="6492" xr:uid="{00000000-0005-0000-0000-000055190000}"/>
    <cellStyle name="bt 2 2 2 4 2 3" xfId="6493" xr:uid="{00000000-0005-0000-0000-000056190000}"/>
    <cellStyle name="bt 2 2 2 4 3" xfId="6494" xr:uid="{00000000-0005-0000-0000-000057190000}"/>
    <cellStyle name="bt 2 2 2 4 3 2" xfId="6495" xr:uid="{00000000-0005-0000-0000-000058190000}"/>
    <cellStyle name="bt 2 2 2 4 4" xfId="6496" xr:uid="{00000000-0005-0000-0000-000059190000}"/>
    <cellStyle name="bt 2 2 2 4 5" xfId="6497" xr:uid="{00000000-0005-0000-0000-00005A190000}"/>
    <cellStyle name="bt 2 2 2 5" xfId="6498" xr:uid="{00000000-0005-0000-0000-00005B190000}"/>
    <cellStyle name="bt 2 2 2 5 2" xfId="6499" xr:uid="{00000000-0005-0000-0000-00005C190000}"/>
    <cellStyle name="bt 2 2 2 5 3" xfId="6500" xr:uid="{00000000-0005-0000-0000-00005D190000}"/>
    <cellStyle name="bt 2 2 2 6" xfId="6501" xr:uid="{00000000-0005-0000-0000-00005E190000}"/>
    <cellStyle name="bt 2 2 2 6 2" xfId="6502" xr:uid="{00000000-0005-0000-0000-00005F190000}"/>
    <cellStyle name="bt 2 2 2 7" xfId="6503" xr:uid="{00000000-0005-0000-0000-000060190000}"/>
    <cellStyle name="bt 2 2 2 8" xfId="6504" xr:uid="{00000000-0005-0000-0000-000061190000}"/>
    <cellStyle name="bt 2 2 3" xfId="6505" xr:uid="{00000000-0005-0000-0000-000062190000}"/>
    <cellStyle name="bt 2 2 3 2" xfId="6506" xr:uid="{00000000-0005-0000-0000-000063190000}"/>
    <cellStyle name="bt 2 2 3 2 2" xfId="6507" xr:uid="{00000000-0005-0000-0000-000064190000}"/>
    <cellStyle name="bt 2 2 3 2 2 2" xfId="6508" xr:uid="{00000000-0005-0000-0000-000065190000}"/>
    <cellStyle name="bt 2 2 3 2 2 2 2" xfId="6509" xr:uid="{00000000-0005-0000-0000-000066190000}"/>
    <cellStyle name="bt 2 2 3 2 2 2 2 2" xfId="6510" xr:uid="{00000000-0005-0000-0000-000067190000}"/>
    <cellStyle name="bt 2 2 3 2 2 2 2 3" xfId="6511" xr:uid="{00000000-0005-0000-0000-000068190000}"/>
    <cellStyle name="bt 2 2 3 2 2 2 3" xfId="6512" xr:uid="{00000000-0005-0000-0000-000069190000}"/>
    <cellStyle name="bt 2 2 3 2 2 2 3 2" xfId="6513" xr:uid="{00000000-0005-0000-0000-00006A190000}"/>
    <cellStyle name="bt 2 2 3 2 2 2 4" xfId="6514" xr:uid="{00000000-0005-0000-0000-00006B190000}"/>
    <cellStyle name="bt 2 2 3 2 2 2 5" xfId="6515" xr:uid="{00000000-0005-0000-0000-00006C190000}"/>
    <cellStyle name="bt 2 2 3 2 2 3" xfId="6516" xr:uid="{00000000-0005-0000-0000-00006D190000}"/>
    <cellStyle name="bt 2 2 3 2 2 3 2" xfId="6517" xr:uid="{00000000-0005-0000-0000-00006E190000}"/>
    <cellStyle name="bt 2 2 3 2 2 3 3" xfId="6518" xr:uid="{00000000-0005-0000-0000-00006F190000}"/>
    <cellStyle name="bt 2 2 3 2 2 4" xfId="6519" xr:uid="{00000000-0005-0000-0000-000070190000}"/>
    <cellStyle name="bt 2 2 3 2 2 4 2" xfId="6520" xr:uid="{00000000-0005-0000-0000-000071190000}"/>
    <cellStyle name="bt 2 2 3 2 2 5" xfId="6521" xr:uid="{00000000-0005-0000-0000-000072190000}"/>
    <cellStyle name="bt 2 2 3 2 2 6" xfId="6522" xr:uid="{00000000-0005-0000-0000-000073190000}"/>
    <cellStyle name="bt 2 2 3 2 3" xfId="6523" xr:uid="{00000000-0005-0000-0000-000074190000}"/>
    <cellStyle name="bt 2 2 3 2 3 2" xfId="6524" xr:uid="{00000000-0005-0000-0000-000075190000}"/>
    <cellStyle name="bt 2 2 3 2 3 2 2" xfId="6525" xr:uid="{00000000-0005-0000-0000-000076190000}"/>
    <cellStyle name="bt 2 2 3 2 3 2 2 2" xfId="6526" xr:uid="{00000000-0005-0000-0000-000077190000}"/>
    <cellStyle name="bt 2 2 3 2 3 2 2 3" xfId="6527" xr:uid="{00000000-0005-0000-0000-000078190000}"/>
    <cellStyle name="bt 2 2 3 2 3 2 3" xfId="6528" xr:uid="{00000000-0005-0000-0000-000079190000}"/>
    <cellStyle name="bt 2 2 3 2 3 2 3 2" xfId="6529" xr:uid="{00000000-0005-0000-0000-00007A190000}"/>
    <cellStyle name="bt 2 2 3 2 3 2 4" xfId="6530" xr:uid="{00000000-0005-0000-0000-00007B190000}"/>
    <cellStyle name="bt 2 2 3 2 3 2 5" xfId="6531" xr:uid="{00000000-0005-0000-0000-00007C190000}"/>
    <cellStyle name="bt 2 2 3 2 3 3" xfId="6532" xr:uid="{00000000-0005-0000-0000-00007D190000}"/>
    <cellStyle name="bt 2 2 3 2 3 3 2" xfId="6533" xr:uid="{00000000-0005-0000-0000-00007E190000}"/>
    <cellStyle name="bt 2 2 3 2 3 3 3" xfId="6534" xr:uid="{00000000-0005-0000-0000-00007F190000}"/>
    <cellStyle name="bt 2 2 3 2 3 4" xfId="6535" xr:uid="{00000000-0005-0000-0000-000080190000}"/>
    <cellStyle name="bt 2 2 3 2 3 4 2" xfId="6536" xr:uid="{00000000-0005-0000-0000-000081190000}"/>
    <cellStyle name="bt 2 2 3 2 3 5" xfId="6537" xr:uid="{00000000-0005-0000-0000-000082190000}"/>
    <cellStyle name="bt 2 2 3 2 3 6" xfId="6538" xr:uid="{00000000-0005-0000-0000-000083190000}"/>
    <cellStyle name="bt 2 2 3 2 4" xfId="6539" xr:uid="{00000000-0005-0000-0000-000084190000}"/>
    <cellStyle name="bt 2 2 3 2 4 2" xfId="6540" xr:uid="{00000000-0005-0000-0000-000085190000}"/>
    <cellStyle name="bt 2 2 3 3" xfId="6541" xr:uid="{00000000-0005-0000-0000-000086190000}"/>
    <cellStyle name="bt 2 2 3 3 2" xfId="6542" xr:uid="{00000000-0005-0000-0000-000087190000}"/>
    <cellStyle name="bt 2 2 3 3 2 2" xfId="6543" xr:uid="{00000000-0005-0000-0000-000088190000}"/>
    <cellStyle name="bt 2 2 3 3 2 2 2" xfId="6544" xr:uid="{00000000-0005-0000-0000-000089190000}"/>
    <cellStyle name="bt 2 2 3 3 2 2 3" xfId="6545" xr:uid="{00000000-0005-0000-0000-00008A190000}"/>
    <cellStyle name="bt 2 2 3 3 2 3" xfId="6546" xr:uid="{00000000-0005-0000-0000-00008B190000}"/>
    <cellStyle name="bt 2 2 3 3 2 3 2" xfId="6547" xr:uid="{00000000-0005-0000-0000-00008C190000}"/>
    <cellStyle name="bt 2 2 3 3 2 4" xfId="6548" xr:uid="{00000000-0005-0000-0000-00008D190000}"/>
    <cellStyle name="bt 2 2 3 3 2 5" xfId="6549" xr:uid="{00000000-0005-0000-0000-00008E190000}"/>
    <cellStyle name="bt 2 2 3 3 3" xfId="6550" xr:uid="{00000000-0005-0000-0000-00008F190000}"/>
    <cellStyle name="bt 2 2 3 3 3 2" xfId="6551" xr:uid="{00000000-0005-0000-0000-000090190000}"/>
    <cellStyle name="bt 2 2 3 3 3 3" xfId="6552" xr:uid="{00000000-0005-0000-0000-000091190000}"/>
    <cellStyle name="bt 2 2 3 3 4" xfId="6553" xr:uid="{00000000-0005-0000-0000-000092190000}"/>
    <cellStyle name="bt 2 2 3 3 4 2" xfId="6554" xr:uid="{00000000-0005-0000-0000-000093190000}"/>
    <cellStyle name="bt 2 2 3 3 5" xfId="6555" xr:uid="{00000000-0005-0000-0000-000094190000}"/>
    <cellStyle name="bt 2 2 3 3 6" xfId="6556" xr:uid="{00000000-0005-0000-0000-000095190000}"/>
    <cellStyle name="bt 2 2 3 4" xfId="6557" xr:uid="{00000000-0005-0000-0000-000096190000}"/>
    <cellStyle name="bt 2 2 3 4 2" xfId="6558" xr:uid="{00000000-0005-0000-0000-000097190000}"/>
    <cellStyle name="bt 2 2 3 4 2 2" xfId="6559" xr:uid="{00000000-0005-0000-0000-000098190000}"/>
    <cellStyle name="bt 2 2 3 4 2 3" xfId="6560" xr:uid="{00000000-0005-0000-0000-000099190000}"/>
    <cellStyle name="bt 2 2 3 4 3" xfId="6561" xr:uid="{00000000-0005-0000-0000-00009A190000}"/>
    <cellStyle name="bt 2 2 3 4 3 2" xfId="6562" xr:uid="{00000000-0005-0000-0000-00009B190000}"/>
    <cellStyle name="bt 2 2 3 4 4" xfId="6563" xr:uid="{00000000-0005-0000-0000-00009C190000}"/>
    <cellStyle name="bt 2 2 3 4 5" xfId="6564" xr:uid="{00000000-0005-0000-0000-00009D190000}"/>
    <cellStyle name="bt 2 2 3 5" xfId="6565" xr:uid="{00000000-0005-0000-0000-00009E190000}"/>
    <cellStyle name="bt 2 2 3 5 2" xfId="6566" xr:uid="{00000000-0005-0000-0000-00009F190000}"/>
    <cellStyle name="bt 2 2 3 5 3" xfId="6567" xr:uid="{00000000-0005-0000-0000-0000A0190000}"/>
    <cellStyle name="bt 2 2 3 6" xfId="6568" xr:uid="{00000000-0005-0000-0000-0000A1190000}"/>
    <cellStyle name="bt 2 2 3 6 2" xfId="6569" xr:uid="{00000000-0005-0000-0000-0000A2190000}"/>
    <cellStyle name="bt 2 2 3 7" xfId="6570" xr:uid="{00000000-0005-0000-0000-0000A3190000}"/>
    <cellStyle name="bt 2 2 3 8" xfId="6571" xr:uid="{00000000-0005-0000-0000-0000A4190000}"/>
    <cellStyle name="bt 2 2 4" xfId="6572" xr:uid="{00000000-0005-0000-0000-0000A5190000}"/>
    <cellStyle name="bt 2 2 4 2" xfId="6573" xr:uid="{00000000-0005-0000-0000-0000A6190000}"/>
    <cellStyle name="bt 2 2 4 2 2" xfId="6574" xr:uid="{00000000-0005-0000-0000-0000A7190000}"/>
    <cellStyle name="bt 2 2 4 2 2 2" xfId="6575" xr:uid="{00000000-0005-0000-0000-0000A8190000}"/>
    <cellStyle name="bt 2 2 4 2 2 2 2" xfId="6576" xr:uid="{00000000-0005-0000-0000-0000A9190000}"/>
    <cellStyle name="bt 2 2 4 2 2 2 2 2" xfId="6577" xr:uid="{00000000-0005-0000-0000-0000AA190000}"/>
    <cellStyle name="bt 2 2 4 2 2 2 2 3" xfId="6578" xr:uid="{00000000-0005-0000-0000-0000AB190000}"/>
    <cellStyle name="bt 2 2 4 2 2 2 3" xfId="6579" xr:uid="{00000000-0005-0000-0000-0000AC190000}"/>
    <cellStyle name="bt 2 2 4 2 2 2 3 2" xfId="6580" xr:uid="{00000000-0005-0000-0000-0000AD190000}"/>
    <cellStyle name="bt 2 2 4 2 2 2 4" xfId="6581" xr:uid="{00000000-0005-0000-0000-0000AE190000}"/>
    <cellStyle name="bt 2 2 4 2 2 2 5" xfId="6582" xr:uid="{00000000-0005-0000-0000-0000AF190000}"/>
    <cellStyle name="bt 2 2 4 2 2 3" xfId="6583" xr:uid="{00000000-0005-0000-0000-0000B0190000}"/>
    <cellStyle name="bt 2 2 4 2 2 3 2" xfId="6584" xr:uid="{00000000-0005-0000-0000-0000B1190000}"/>
    <cellStyle name="bt 2 2 4 2 2 3 3" xfId="6585" xr:uid="{00000000-0005-0000-0000-0000B2190000}"/>
    <cellStyle name="bt 2 2 4 2 2 4" xfId="6586" xr:uid="{00000000-0005-0000-0000-0000B3190000}"/>
    <cellStyle name="bt 2 2 4 2 2 4 2" xfId="6587" xr:uid="{00000000-0005-0000-0000-0000B4190000}"/>
    <cellStyle name="bt 2 2 4 2 2 5" xfId="6588" xr:uid="{00000000-0005-0000-0000-0000B5190000}"/>
    <cellStyle name="bt 2 2 4 2 2 6" xfId="6589" xr:uid="{00000000-0005-0000-0000-0000B6190000}"/>
    <cellStyle name="bt 2 2 4 2 3" xfId="6590" xr:uid="{00000000-0005-0000-0000-0000B7190000}"/>
    <cellStyle name="bt 2 2 4 2 3 2" xfId="6591" xr:uid="{00000000-0005-0000-0000-0000B8190000}"/>
    <cellStyle name="bt 2 2 4 2 3 2 2" xfId="6592" xr:uid="{00000000-0005-0000-0000-0000B9190000}"/>
    <cellStyle name="bt 2 2 4 2 3 2 2 2" xfId="6593" xr:uid="{00000000-0005-0000-0000-0000BA190000}"/>
    <cellStyle name="bt 2 2 4 2 3 2 2 3" xfId="6594" xr:uid="{00000000-0005-0000-0000-0000BB190000}"/>
    <cellStyle name="bt 2 2 4 2 3 2 3" xfId="6595" xr:uid="{00000000-0005-0000-0000-0000BC190000}"/>
    <cellStyle name="bt 2 2 4 2 3 2 3 2" xfId="6596" xr:uid="{00000000-0005-0000-0000-0000BD190000}"/>
    <cellStyle name="bt 2 2 4 2 3 2 4" xfId="6597" xr:uid="{00000000-0005-0000-0000-0000BE190000}"/>
    <cellStyle name="bt 2 2 4 2 3 2 5" xfId="6598" xr:uid="{00000000-0005-0000-0000-0000BF190000}"/>
    <cellStyle name="bt 2 2 4 2 3 3" xfId="6599" xr:uid="{00000000-0005-0000-0000-0000C0190000}"/>
    <cellStyle name="bt 2 2 4 2 3 3 2" xfId="6600" xr:uid="{00000000-0005-0000-0000-0000C1190000}"/>
    <cellStyle name="bt 2 2 4 2 3 3 3" xfId="6601" xr:uid="{00000000-0005-0000-0000-0000C2190000}"/>
    <cellStyle name="bt 2 2 4 2 3 4" xfId="6602" xr:uid="{00000000-0005-0000-0000-0000C3190000}"/>
    <cellStyle name="bt 2 2 4 2 3 4 2" xfId="6603" xr:uid="{00000000-0005-0000-0000-0000C4190000}"/>
    <cellStyle name="bt 2 2 4 2 3 5" xfId="6604" xr:uid="{00000000-0005-0000-0000-0000C5190000}"/>
    <cellStyle name="bt 2 2 4 2 3 6" xfId="6605" xr:uid="{00000000-0005-0000-0000-0000C6190000}"/>
    <cellStyle name="bt 2 2 4 2 4" xfId="6606" xr:uid="{00000000-0005-0000-0000-0000C7190000}"/>
    <cellStyle name="bt 2 2 4 2 4 2" xfId="6607" xr:uid="{00000000-0005-0000-0000-0000C8190000}"/>
    <cellStyle name="bt 2 2 4 3" xfId="6608" xr:uid="{00000000-0005-0000-0000-0000C9190000}"/>
    <cellStyle name="bt 2 2 4 3 2" xfId="6609" xr:uid="{00000000-0005-0000-0000-0000CA190000}"/>
    <cellStyle name="bt 2 2 4 3 2 2" xfId="6610" xr:uid="{00000000-0005-0000-0000-0000CB190000}"/>
    <cellStyle name="bt 2 2 4 3 2 2 2" xfId="6611" xr:uid="{00000000-0005-0000-0000-0000CC190000}"/>
    <cellStyle name="bt 2 2 4 3 2 2 3" xfId="6612" xr:uid="{00000000-0005-0000-0000-0000CD190000}"/>
    <cellStyle name="bt 2 2 4 3 2 3" xfId="6613" xr:uid="{00000000-0005-0000-0000-0000CE190000}"/>
    <cellStyle name="bt 2 2 4 3 2 3 2" xfId="6614" xr:uid="{00000000-0005-0000-0000-0000CF190000}"/>
    <cellStyle name="bt 2 2 4 3 2 4" xfId="6615" xr:uid="{00000000-0005-0000-0000-0000D0190000}"/>
    <cellStyle name="bt 2 2 4 3 2 5" xfId="6616" xr:uid="{00000000-0005-0000-0000-0000D1190000}"/>
    <cellStyle name="bt 2 2 4 3 3" xfId="6617" xr:uid="{00000000-0005-0000-0000-0000D2190000}"/>
    <cellStyle name="bt 2 2 4 3 3 2" xfId="6618" xr:uid="{00000000-0005-0000-0000-0000D3190000}"/>
    <cellStyle name="bt 2 2 4 3 3 3" xfId="6619" xr:uid="{00000000-0005-0000-0000-0000D4190000}"/>
    <cellStyle name="bt 2 2 4 3 4" xfId="6620" xr:uid="{00000000-0005-0000-0000-0000D5190000}"/>
    <cellStyle name="bt 2 2 4 3 4 2" xfId="6621" xr:uid="{00000000-0005-0000-0000-0000D6190000}"/>
    <cellStyle name="bt 2 2 4 3 5" xfId="6622" xr:uid="{00000000-0005-0000-0000-0000D7190000}"/>
    <cellStyle name="bt 2 2 4 3 6" xfId="6623" xr:uid="{00000000-0005-0000-0000-0000D8190000}"/>
    <cellStyle name="bt 2 2 4 4" xfId="6624" xr:uid="{00000000-0005-0000-0000-0000D9190000}"/>
    <cellStyle name="bt 2 2 4 4 2" xfId="6625" xr:uid="{00000000-0005-0000-0000-0000DA190000}"/>
    <cellStyle name="bt 2 2 4 4 2 2" xfId="6626" xr:uid="{00000000-0005-0000-0000-0000DB190000}"/>
    <cellStyle name="bt 2 2 4 4 2 3" xfId="6627" xr:uid="{00000000-0005-0000-0000-0000DC190000}"/>
    <cellStyle name="bt 2 2 4 4 3" xfId="6628" xr:uid="{00000000-0005-0000-0000-0000DD190000}"/>
    <cellStyle name="bt 2 2 4 4 3 2" xfId="6629" xr:uid="{00000000-0005-0000-0000-0000DE190000}"/>
    <cellStyle name="bt 2 2 4 4 4" xfId="6630" xr:uid="{00000000-0005-0000-0000-0000DF190000}"/>
    <cellStyle name="bt 2 2 4 4 5" xfId="6631" xr:uid="{00000000-0005-0000-0000-0000E0190000}"/>
    <cellStyle name="bt 2 2 4 5" xfId="6632" xr:uid="{00000000-0005-0000-0000-0000E1190000}"/>
    <cellStyle name="bt 2 2 4 5 2" xfId="6633" xr:uid="{00000000-0005-0000-0000-0000E2190000}"/>
    <cellStyle name="bt 2 2 4 5 3" xfId="6634" xr:uid="{00000000-0005-0000-0000-0000E3190000}"/>
    <cellStyle name="bt 2 2 4 6" xfId="6635" xr:uid="{00000000-0005-0000-0000-0000E4190000}"/>
    <cellStyle name="bt 2 2 4 6 2" xfId="6636" xr:uid="{00000000-0005-0000-0000-0000E5190000}"/>
    <cellStyle name="bt 2 2 4 7" xfId="6637" xr:uid="{00000000-0005-0000-0000-0000E6190000}"/>
    <cellStyle name="bt 2 2 4 8" xfId="6638" xr:uid="{00000000-0005-0000-0000-0000E7190000}"/>
    <cellStyle name="bt 2 2 5" xfId="6639" xr:uid="{00000000-0005-0000-0000-0000E8190000}"/>
    <cellStyle name="bt 2 2 5 2" xfId="6640" xr:uid="{00000000-0005-0000-0000-0000E9190000}"/>
    <cellStyle name="bt 2 2 5 2 2" xfId="6641" xr:uid="{00000000-0005-0000-0000-0000EA190000}"/>
    <cellStyle name="bt 2 2 5 2 2 2" xfId="6642" xr:uid="{00000000-0005-0000-0000-0000EB190000}"/>
    <cellStyle name="bt 2 2 5 2 2 2 2" xfId="6643" xr:uid="{00000000-0005-0000-0000-0000EC190000}"/>
    <cellStyle name="bt 2 2 5 2 2 2 3" xfId="6644" xr:uid="{00000000-0005-0000-0000-0000ED190000}"/>
    <cellStyle name="bt 2 2 5 2 2 3" xfId="6645" xr:uid="{00000000-0005-0000-0000-0000EE190000}"/>
    <cellStyle name="bt 2 2 5 2 2 3 2" xfId="6646" xr:uid="{00000000-0005-0000-0000-0000EF190000}"/>
    <cellStyle name="bt 2 2 5 2 2 4" xfId="6647" xr:uid="{00000000-0005-0000-0000-0000F0190000}"/>
    <cellStyle name="bt 2 2 5 2 2 5" xfId="6648" xr:uid="{00000000-0005-0000-0000-0000F1190000}"/>
    <cellStyle name="bt 2 2 5 2 3" xfId="6649" xr:uid="{00000000-0005-0000-0000-0000F2190000}"/>
    <cellStyle name="bt 2 2 5 2 3 2" xfId="6650" xr:uid="{00000000-0005-0000-0000-0000F3190000}"/>
    <cellStyle name="bt 2 2 5 2 3 3" xfId="6651" xr:uid="{00000000-0005-0000-0000-0000F4190000}"/>
    <cellStyle name="bt 2 2 5 2 4" xfId="6652" xr:uid="{00000000-0005-0000-0000-0000F5190000}"/>
    <cellStyle name="bt 2 2 5 2 4 2" xfId="6653" xr:uid="{00000000-0005-0000-0000-0000F6190000}"/>
    <cellStyle name="bt 2 2 5 2 5" xfId="6654" xr:uid="{00000000-0005-0000-0000-0000F7190000}"/>
    <cellStyle name="bt 2 2 5 2 6" xfId="6655" xr:uid="{00000000-0005-0000-0000-0000F8190000}"/>
    <cellStyle name="bt 2 2 5 3" xfId="6656" xr:uid="{00000000-0005-0000-0000-0000F9190000}"/>
    <cellStyle name="bt 2 2 5 3 2" xfId="6657" xr:uid="{00000000-0005-0000-0000-0000FA190000}"/>
    <cellStyle name="bt 2 2 5 3 2 2" xfId="6658" xr:uid="{00000000-0005-0000-0000-0000FB190000}"/>
    <cellStyle name="bt 2 2 5 3 2 2 2" xfId="6659" xr:uid="{00000000-0005-0000-0000-0000FC190000}"/>
    <cellStyle name="bt 2 2 5 3 2 2 3" xfId="6660" xr:uid="{00000000-0005-0000-0000-0000FD190000}"/>
    <cellStyle name="bt 2 2 5 3 2 3" xfId="6661" xr:uid="{00000000-0005-0000-0000-0000FE190000}"/>
    <cellStyle name="bt 2 2 5 3 2 3 2" xfId="6662" xr:uid="{00000000-0005-0000-0000-0000FF190000}"/>
    <cellStyle name="bt 2 2 5 3 2 4" xfId="6663" xr:uid="{00000000-0005-0000-0000-0000001A0000}"/>
    <cellStyle name="bt 2 2 5 3 2 5" xfId="6664" xr:uid="{00000000-0005-0000-0000-0000011A0000}"/>
    <cellStyle name="bt 2 2 5 3 3" xfId="6665" xr:uid="{00000000-0005-0000-0000-0000021A0000}"/>
    <cellStyle name="bt 2 2 5 3 3 2" xfId="6666" xr:uid="{00000000-0005-0000-0000-0000031A0000}"/>
    <cellStyle name="bt 2 2 5 3 3 3" xfId="6667" xr:uid="{00000000-0005-0000-0000-0000041A0000}"/>
    <cellStyle name="bt 2 2 5 3 4" xfId="6668" xr:uid="{00000000-0005-0000-0000-0000051A0000}"/>
    <cellStyle name="bt 2 2 5 3 4 2" xfId="6669" xr:uid="{00000000-0005-0000-0000-0000061A0000}"/>
    <cellStyle name="bt 2 2 5 3 5" xfId="6670" xr:uid="{00000000-0005-0000-0000-0000071A0000}"/>
    <cellStyle name="bt 2 2 5 3 6" xfId="6671" xr:uid="{00000000-0005-0000-0000-0000081A0000}"/>
    <cellStyle name="bt 2 2 5 4" xfId="6672" xr:uid="{00000000-0005-0000-0000-0000091A0000}"/>
    <cellStyle name="bt 2 2 5 4 2" xfId="6673" xr:uid="{00000000-0005-0000-0000-00000A1A0000}"/>
    <cellStyle name="bt 2 2 6" xfId="6674" xr:uid="{00000000-0005-0000-0000-00000B1A0000}"/>
    <cellStyle name="bt 2 2 6 2" xfId="6675" xr:uid="{00000000-0005-0000-0000-00000C1A0000}"/>
    <cellStyle name="bt 2 2 6 2 2" xfId="6676" xr:uid="{00000000-0005-0000-0000-00000D1A0000}"/>
    <cellStyle name="bt 2 2 6 2 2 2" xfId="6677" xr:uid="{00000000-0005-0000-0000-00000E1A0000}"/>
    <cellStyle name="bt 2 2 6 2 2 3" xfId="6678" xr:uid="{00000000-0005-0000-0000-00000F1A0000}"/>
    <cellStyle name="bt 2 2 6 2 3" xfId="6679" xr:uid="{00000000-0005-0000-0000-0000101A0000}"/>
    <cellStyle name="bt 2 2 6 2 3 2" xfId="6680" xr:uid="{00000000-0005-0000-0000-0000111A0000}"/>
    <cellStyle name="bt 2 2 6 2 4" xfId="6681" xr:uid="{00000000-0005-0000-0000-0000121A0000}"/>
    <cellStyle name="bt 2 2 6 2 5" xfId="6682" xr:uid="{00000000-0005-0000-0000-0000131A0000}"/>
    <cellStyle name="bt 2 2 6 3" xfId="6683" xr:uid="{00000000-0005-0000-0000-0000141A0000}"/>
    <cellStyle name="bt 2 2 6 3 2" xfId="6684" xr:uid="{00000000-0005-0000-0000-0000151A0000}"/>
    <cellStyle name="bt 2 2 6 3 3" xfId="6685" xr:uid="{00000000-0005-0000-0000-0000161A0000}"/>
    <cellStyle name="bt 2 2 6 4" xfId="6686" xr:uid="{00000000-0005-0000-0000-0000171A0000}"/>
    <cellStyle name="bt 2 2 6 4 2" xfId="6687" xr:uid="{00000000-0005-0000-0000-0000181A0000}"/>
    <cellStyle name="bt 2 2 6 5" xfId="6688" xr:uid="{00000000-0005-0000-0000-0000191A0000}"/>
    <cellStyle name="bt 2 2 6 6" xfId="6689" xr:uid="{00000000-0005-0000-0000-00001A1A0000}"/>
    <cellStyle name="bt 2 2 7" xfId="6690" xr:uid="{00000000-0005-0000-0000-00001B1A0000}"/>
    <cellStyle name="bt 2 2 7 2" xfId="6691" xr:uid="{00000000-0005-0000-0000-00001C1A0000}"/>
    <cellStyle name="bt 2 2 7 2 2" xfId="6692" xr:uid="{00000000-0005-0000-0000-00001D1A0000}"/>
    <cellStyle name="bt 2 2 7 2 3" xfId="6693" xr:uid="{00000000-0005-0000-0000-00001E1A0000}"/>
    <cellStyle name="bt 2 2 7 3" xfId="6694" xr:uid="{00000000-0005-0000-0000-00001F1A0000}"/>
    <cellStyle name="bt 2 2 7 3 2" xfId="6695" xr:uid="{00000000-0005-0000-0000-0000201A0000}"/>
    <cellStyle name="bt 2 2 7 4" xfId="6696" xr:uid="{00000000-0005-0000-0000-0000211A0000}"/>
    <cellStyle name="bt 2 2 7 5" xfId="6697" xr:uid="{00000000-0005-0000-0000-0000221A0000}"/>
    <cellStyle name="bt 2 2 8" xfId="6698" xr:uid="{00000000-0005-0000-0000-0000231A0000}"/>
    <cellStyle name="bt 2 2 8 2" xfId="6699" xr:uid="{00000000-0005-0000-0000-0000241A0000}"/>
    <cellStyle name="bt 2 2 8 3" xfId="6700" xr:uid="{00000000-0005-0000-0000-0000251A0000}"/>
    <cellStyle name="bt 2 2 9" xfId="6701" xr:uid="{00000000-0005-0000-0000-0000261A0000}"/>
    <cellStyle name="bt 2 2 9 2" xfId="6702" xr:uid="{00000000-0005-0000-0000-0000271A0000}"/>
    <cellStyle name="bt 2 3" xfId="6703" xr:uid="{00000000-0005-0000-0000-0000281A0000}"/>
    <cellStyle name="bt 2 3 10" xfId="6704" xr:uid="{00000000-0005-0000-0000-0000291A0000}"/>
    <cellStyle name="bt 2 3 11" xfId="6705" xr:uid="{00000000-0005-0000-0000-00002A1A0000}"/>
    <cellStyle name="bt 2 3 2" xfId="6706" xr:uid="{00000000-0005-0000-0000-00002B1A0000}"/>
    <cellStyle name="bt 2 3 2 2" xfId="6707" xr:uid="{00000000-0005-0000-0000-00002C1A0000}"/>
    <cellStyle name="bt 2 3 2 2 2" xfId="6708" xr:uid="{00000000-0005-0000-0000-00002D1A0000}"/>
    <cellStyle name="bt 2 3 2 2 2 2" xfId="6709" xr:uid="{00000000-0005-0000-0000-00002E1A0000}"/>
    <cellStyle name="bt 2 3 2 2 2 2 2" xfId="6710" xr:uid="{00000000-0005-0000-0000-00002F1A0000}"/>
    <cellStyle name="bt 2 3 2 2 2 2 2 2" xfId="6711" xr:uid="{00000000-0005-0000-0000-0000301A0000}"/>
    <cellStyle name="bt 2 3 2 2 2 2 2 3" xfId="6712" xr:uid="{00000000-0005-0000-0000-0000311A0000}"/>
    <cellStyle name="bt 2 3 2 2 2 2 3" xfId="6713" xr:uid="{00000000-0005-0000-0000-0000321A0000}"/>
    <cellStyle name="bt 2 3 2 2 2 2 3 2" xfId="6714" xr:uid="{00000000-0005-0000-0000-0000331A0000}"/>
    <cellStyle name="bt 2 3 2 2 2 2 4" xfId="6715" xr:uid="{00000000-0005-0000-0000-0000341A0000}"/>
    <cellStyle name="bt 2 3 2 2 2 2 5" xfId="6716" xr:uid="{00000000-0005-0000-0000-0000351A0000}"/>
    <cellStyle name="bt 2 3 2 2 2 3" xfId="6717" xr:uid="{00000000-0005-0000-0000-0000361A0000}"/>
    <cellStyle name="bt 2 3 2 2 2 3 2" xfId="6718" xr:uid="{00000000-0005-0000-0000-0000371A0000}"/>
    <cellStyle name="bt 2 3 2 2 2 3 3" xfId="6719" xr:uid="{00000000-0005-0000-0000-0000381A0000}"/>
    <cellStyle name="bt 2 3 2 2 2 4" xfId="6720" xr:uid="{00000000-0005-0000-0000-0000391A0000}"/>
    <cellStyle name="bt 2 3 2 2 2 4 2" xfId="6721" xr:uid="{00000000-0005-0000-0000-00003A1A0000}"/>
    <cellStyle name="bt 2 3 2 2 2 5" xfId="6722" xr:uid="{00000000-0005-0000-0000-00003B1A0000}"/>
    <cellStyle name="bt 2 3 2 2 2 6" xfId="6723" xr:uid="{00000000-0005-0000-0000-00003C1A0000}"/>
    <cellStyle name="bt 2 3 2 2 3" xfId="6724" xr:uid="{00000000-0005-0000-0000-00003D1A0000}"/>
    <cellStyle name="bt 2 3 2 2 3 2" xfId="6725" xr:uid="{00000000-0005-0000-0000-00003E1A0000}"/>
    <cellStyle name="bt 2 3 2 2 3 2 2" xfId="6726" xr:uid="{00000000-0005-0000-0000-00003F1A0000}"/>
    <cellStyle name="bt 2 3 2 2 3 2 2 2" xfId="6727" xr:uid="{00000000-0005-0000-0000-0000401A0000}"/>
    <cellStyle name="bt 2 3 2 2 3 2 2 3" xfId="6728" xr:uid="{00000000-0005-0000-0000-0000411A0000}"/>
    <cellStyle name="bt 2 3 2 2 3 2 3" xfId="6729" xr:uid="{00000000-0005-0000-0000-0000421A0000}"/>
    <cellStyle name="bt 2 3 2 2 3 2 3 2" xfId="6730" xr:uid="{00000000-0005-0000-0000-0000431A0000}"/>
    <cellStyle name="bt 2 3 2 2 3 2 4" xfId="6731" xr:uid="{00000000-0005-0000-0000-0000441A0000}"/>
    <cellStyle name="bt 2 3 2 2 3 2 5" xfId="6732" xr:uid="{00000000-0005-0000-0000-0000451A0000}"/>
    <cellStyle name="bt 2 3 2 2 3 3" xfId="6733" xr:uid="{00000000-0005-0000-0000-0000461A0000}"/>
    <cellStyle name="bt 2 3 2 2 3 3 2" xfId="6734" xr:uid="{00000000-0005-0000-0000-0000471A0000}"/>
    <cellStyle name="bt 2 3 2 2 3 3 3" xfId="6735" xr:uid="{00000000-0005-0000-0000-0000481A0000}"/>
    <cellStyle name="bt 2 3 2 2 3 4" xfId="6736" xr:uid="{00000000-0005-0000-0000-0000491A0000}"/>
    <cellStyle name="bt 2 3 2 2 3 4 2" xfId="6737" xr:uid="{00000000-0005-0000-0000-00004A1A0000}"/>
    <cellStyle name="bt 2 3 2 2 3 5" xfId="6738" xr:uid="{00000000-0005-0000-0000-00004B1A0000}"/>
    <cellStyle name="bt 2 3 2 2 3 6" xfId="6739" xr:uid="{00000000-0005-0000-0000-00004C1A0000}"/>
    <cellStyle name="bt 2 3 2 2 4" xfId="6740" xr:uid="{00000000-0005-0000-0000-00004D1A0000}"/>
    <cellStyle name="bt 2 3 2 2 4 2" xfId="6741" xr:uid="{00000000-0005-0000-0000-00004E1A0000}"/>
    <cellStyle name="bt 2 3 2 3" xfId="6742" xr:uid="{00000000-0005-0000-0000-00004F1A0000}"/>
    <cellStyle name="bt 2 3 2 3 2" xfId="6743" xr:uid="{00000000-0005-0000-0000-0000501A0000}"/>
    <cellStyle name="bt 2 3 2 3 2 2" xfId="6744" xr:uid="{00000000-0005-0000-0000-0000511A0000}"/>
    <cellStyle name="bt 2 3 2 3 2 2 2" xfId="6745" xr:uid="{00000000-0005-0000-0000-0000521A0000}"/>
    <cellStyle name="bt 2 3 2 3 2 2 3" xfId="6746" xr:uid="{00000000-0005-0000-0000-0000531A0000}"/>
    <cellStyle name="bt 2 3 2 3 2 3" xfId="6747" xr:uid="{00000000-0005-0000-0000-0000541A0000}"/>
    <cellStyle name="bt 2 3 2 3 2 3 2" xfId="6748" xr:uid="{00000000-0005-0000-0000-0000551A0000}"/>
    <cellStyle name="bt 2 3 2 3 2 4" xfId="6749" xr:uid="{00000000-0005-0000-0000-0000561A0000}"/>
    <cellStyle name="bt 2 3 2 3 2 5" xfId="6750" xr:uid="{00000000-0005-0000-0000-0000571A0000}"/>
    <cellStyle name="bt 2 3 2 3 3" xfId="6751" xr:uid="{00000000-0005-0000-0000-0000581A0000}"/>
    <cellStyle name="bt 2 3 2 3 3 2" xfId="6752" xr:uid="{00000000-0005-0000-0000-0000591A0000}"/>
    <cellStyle name="bt 2 3 2 3 3 3" xfId="6753" xr:uid="{00000000-0005-0000-0000-00005A1A0000}"/>
    <cellStyle name="bt 2 3 2 3 4" xfId="6754" xr:uid="{00000000-0005-0000-0000-00005B1A0000}"/>
    <cellStyle name="bt 2 3 2 3 4 2" xfId="6755" xr:uid="{00000000-0005-0000-0000-00005C1A0000}"/>
    <cellStyle name="bt 2 3 2 3 5" xfId="6756" xr:uid="{00000000-0005-0000-0000-00005D1A0000}"/>
    <cellStyle name="bt 2 3 2 3 6" xfId="6757" xr:uid="{00000000-0005-0000-0000-00005E1A0000}"/>
    <cellStyle name="bt 2 3 2 4" xfId="6758" xr:uid="{00000000-0005-0000-0000-00005F1A0000}"/>
    <cellStyle name="bt 2 3 2 4 2" xfId="6759" xr:uid="{00000000-0005-0000-0000-0000601A0000}"/>
    <cellStyle name="bt 2 3 2 4 2 2" xfId="6760" xr:uid="{00000000-0005-0000-0000-0000611A0000}"/>
    <cellStyle name="bt 2 3 2 4 2 3" xfId="6761" xr:uid="{00000000-0005-0000-0000-0000621A0000}"/>
    <cellStyle name="bt 2 3 2 4 3" xfId="6762" xr:uid="{00000000-0005-0000-0000-0000631A0000}"/>
    <cellStyle name="bt 2 3 2 4 3 2" xfId="6763" xr:uid="{00000000-0005-0000-0000-0000641A0000}"/>
    <cellStyle name="bt 2 3 2 4 4" xfId="6764" xr:uid="{00000000-0005-0000-0000-0000651A0000}"/>
    <cellStyle name="bt 2 3 2 4 5" xfId="6765" xr:uid="{00000000-0005-0000-0000-0000661A0000}"/>
    <cellStyle name="bt 2 3 2 5" xfId="6766" xr:uid="{00000000-0005-0000-0000-0000671A0000}"/>
    <cellStyle name="bt 2 3 2 5 2" xfId="6767" xr:uid="{00000000-0005-0000-0000-0000681A0000}"/>
    <cellStyle name="bt 2 3 2 5 3" xfId="6768" xr:uid="{00000000-0005-0000-0000-0000691A0000}"/>
    <cellStyle name="bt 2 3 2 6" xfId="6769" xr:uid="{00000000-0005-0000-0000-00006A1A0000}"/>
    <cellStyle name="bt 2 3 2 6 2" xfId="6770" xr:uid="{00000000-0005-0000-0000-00006B1A0000}"/>
    <cellStyle name="bt 2 3 2 7" xfId="6771" xr:uid="{00000000-0005-0000-0000-00006C1A0000}"/>
    <cellStyle name="bt 2 3 2 8" xfId="6772" xr:uid="{00000000-0005-0000-0000-00006D1A0000}"/>
    <cellStyle name="bt 2 3 3" xfId="6773" xr:uid="{00000000-0005-0000-0000-00006E1A0000}"/>
    <cellStyle name="bt 2 3 3 2" xfId="6774" xr:uid="{00000000-0005-0000-0000-00006F1A0000}"/>
    <cellStyle name="bt 2 3 3 2 2" xfId="6775" xr:uid="{00000000-0005-0000-0000-0000701A0000}"/>
    <cellStyle name="bt 2 3 3 2 2 2" xfId="6776" xr:uid="{00000000-0005-0000-0000-0000711A0000}"/>
    <cellStyle name="bt 2 3 3 2 2 2 2" xfId="6777" xr:uid="{00000000-0005-0000-0000-0000721A0000}"/>
    <cellStyle name="bt 2 3 3 2 2 2 2 2" xfId="6778" xr:uid="{00000000-0005-0000-0000-0000731A0000}"/>
    <cellStyle name="bt 2 3 3 2 2 2 2 3" xfId="6779" xr:uid="{00000000-0005-0000-0000-0000741A0000}"/>
    <cellStyle name="bt 2 3 3 2 2 2 3" xfId="6780" xr:uid="{00000000-0005-0000-0000-0000751A0000}"/>
    <cellStyle name="bt 2 3 3 2 2 2 3 2" xfId="6781" xr:uid="{00000000-0005-0000-0000-0000761A0000}"/>
    <cellStyle name="bt 2 3 3 2 2 2 4" xfId="6782" xr:uid="{00000000-0005-0000-0000-0000771A0000}"/>
    <cellStyle name="bt 2 3 3 2 2 2 5" xfId="6783" xr:uid="{00000000-0005-0000-0000-0000781A0000}"/>
    <cellStyle name="bt 2 3 3 2 2 3" xfId="6784" xr:uid="{00000000-0005-0000-0000-0000791A0000}"/>
    <cellStyle name="bt 2 3 3 2 2 3 2" xfId="6785" xr:uid="{00000000-0005-0000-0000-00007A1A0000}"/>
    <cellStyle name="bt 2 3 3 2 2 3 3" xfId="6786" xr:uid="{00000000-0005-0000-0000-00007B1A0000}"/>
    <cellStyle name="bt 2 3 3 2 2 4" xfId="6787" xr:uid="{00000000-0005-0000-0000-00007C1A0000}"/>
    <cellStyle name="bt 2 3 3 2 2 4 2" xfId="6788" xr:uid="{00000000-0005-0000-0000-00007D1A0000}"/>
    <cellStyle name="bt 2 3 3 2 2 5" xfId="6789" xr:uid="{00000000-0005-0000-0000-00007E1A0000}"/>
    <cellStyle name="bt 2 3 3 2 2 6" xfId="6790" xr:uid="{00000000-0005-0000-0000-00007F1A0000}"/>
    <cellStyle name="bt 2 3 3 2 3" xfId="6791" xr:uid="{00000000-0005-0000-0000-0000801A0000}"/>
    <cellStyle name="bt 2 3 3 2 3 2" xfId="6792" xr:uid="{00000000-0005-0000-0000-0000811A0000}"/>
    <cellStyle name="bt 2 3 3 2 3 2 2" xfId="6793" xr:uid="{00000000-0005-0000-0000-0000821A0000}"/>
    <cellStyle name="bt 2 3 3 2 3 2 2 2" xfId="6794" xr:uid="{00000000-0005-0000-0000-0000831A0000}"/>
    <cellStyle name="bt 2 3 3 2 3 2 2 3" xfId="6795" xr:uid="{00000000-0005-0000-0000-0000841A0000}"/>
    <cellStyle name="bt 2 3 3 2 3 2 3" xfId="6796" xr:uid="{00000000-0005-0000-0000-0000851A0000}"/>
    <cellStyle name="bt 2 3 3 2 3 2 3 2" xfId="6797" xr:uid="{00000000-0005-0000-0000-0000861A0000}"/>
    <cellStyle name="bt 2 3 3 2 3 2 4" xfId="6798" xr:uid="{00000000-0005-0000-0000-0000871A0000}"/>
    <cellStyle name="bt 2 3 3 2 3 2 5" xfId="6799" xr:uid="{00000000-0005-0000-0000-0000881A0000}"/>
    <cellStyle name="bt 2 3 3 2 3 3" xfId="6800" xr:uid="{00000000-0005-0000-0000-0000891A0000}"/>
    <cellStyle name="bt 2 3 3 2 3 3 2" xfId="6801" xr:uid="{00000000-0005-0000-0000-00008A1A0000}"/>
    <cellStyle name="bt 2 3 3 2 3 3 3" xfId="6802" xr:uid="{00000000-0005-0000-0000-00008B1A0000}"/>
    <cellStyle name="bt 2 3 3 2 3 4" xfId="6803" xr:uid="{00000000-0005-0000-0000-00008C1A0000}"/>
    <cellStyle name="bt 2 3 3 2 3 4 2" xfId="6804" xr:uid="{00000000-0005-0000-0000-00008D1A0000}"/>
    <cellStyle name="bt 2 3 3 2 3 5" xfId="6805" xr:uid="{00000000-0005-0000-0000-00008E1A0000}"/>
    <cellStyle name="bt 2 3 3 2 3 6" xfId="6806" xr:uid="{00000000-0005-0000-0000-00008F1A0000}"/>
    <cellStyle name="bt 2 3 3 2 4" xfId="6807" xr:uid="{00000000-0005-0000-0000-0000901A0000}"/>
    <cellStyle name="bt 2 3 3 2 4 2" xfId="6808" xr:uid="{00000000-0005-0000-0000-0000911A0000}"/>
    <cellStyle name="bt 2 3 3 3" xfId="6809" xr:uid="{00000000-0005-0000-0000-0000921A0000}"/>
    <cellStyle name="bt 2 3 3 3 2" xfId="6810" xr:uid="{00000000-0005-0000-0000-0000931A0000}"/>
    <cellStyle name="bt 2 3 3 3 2 2" xfId="6811" xr:uid="{00000000-0005-0000-0000-0000941A0000}"/>
    <cellStyle name="bt 2 3 3 3 2 2 2" xfId="6812" xr:uid="{00000000-0005-0000-0000-0000951A0000}"/>
    <cellStyle name="bt 2 3 3 3 2 2 3" xfId="6813" xr:uid="{00000000-0005-0000-0000-0000961A0000}"/>
    <cellStyle name="bt 2 3 3 3 2 3" xfId="6814" xr:uid="{00000000-0005-0000-0000-0000971A0000}"/>
    <cellStyle name="bt 2 3 3 3 2 3 2" xfId="6815" xr:uid="{00000000-0005-0000-0000-0000981A0000}"/>
    <cellStyle name="bt 2 3 3 3 2 4" xfId="6816" xr:uid="{00000000-0005-0000-0000-0000991A0000}"/>
    <cellStyle name="bt 2 3 3 3 2 5" xfId="6817" xr:uid="{00000000-0005-0000-0000-00009A1A0000}"/>
    <cellStyle name="bt 2 3 3 3 3" xfId="6818" xr:uid="{00000000-0005-0000-0000-00009B1A0000}"/>
    <cellStyle name="bt 2 3 3 3 3 2" xfId="6819" xr:uid="{00000000-0005-0000-0000-00009C1A0000}"/>
    <cellStyle name="bt 2 3 3 3 3 3" xfId="6820" xr:uid="{00000000-0005-0000-0000-00009D1A0000}"/>
    <cellStyle name="bt 2 3 3 3 4" xfId="6821" xr:uid="{00000000-0005-0000-0000-00009E1A0000}"/>
    <cellStyle name="bt 2 3 3 3 4 2" xfId="6822" xr:uid="{00000000-0005-0000-0000-00009F1A0000}"/>
    <cellStyle name="bt 2 3 3 3 5" xfId="6823" xr:uid="{00000000-0005-0000-0000-0000A01A0000}"/>
    <cellStyle name="bt 2 3 3 3 6" xfId="6824" xr:uid="{00000000-0005-0000-0000-0000A11A0000}"/>
    <cellStyle name="bt 2 3 3 4" xfId="6825" xr:uid="{00000000-0005-0000-0000-0000A21A0000}"/>
    <cellStyle name="bt 2 3 3 4 2" xfId="6826" xr:uid="{00000000-0005-0000-0000-0000A31A0000}"/>
    <cellStyle name="bt 2 3 3 4 2 2" xfId="6827" xr:uid="{00000000-0005-0000-0000-0000A41A0000}"/>
    <cellStyle name="bt 2 3 3 4 2 3" xfId="6828" xr:uid="{00000000-0005-0000-0000-0000A51A0000}"/>
    <cellStyle name="bt 2 3 3 4 3" xfId="6829" xr:uid="{00000000-0005-0000-0000-0000A61A0000}"/>
    <cellStyle name="bt 2 3 3 4 3 2" xfId="6830" xr:uid="{00000000-0005-0000-0000-0000A71A0000}"/>
    <cellStyle name="bt 2 3 3 4 4" xfId="6831" xr:uid="{00000000-0005-0000-0000-0000A81A0000}"/>
    <cellStyle name="bt 2 3 3 4 5" xfId="6832" xr:uid="{00000000-0005-0000-0000-0000A91A0000}"/>
    <cellStyle name="bt 2 3 3 5" xfId="6833" xr:uid="{00000000-0005-0000-0000-0000AA1A0000}"/>
    <cellStyle name="bt 2 3 3 5 2" xfId="6834" xr:uid="{00000000-0005-0000-0000-0000AB1A0000}"/>
    <cellStyle name="bt 2 3 3 5 3" xfId="6835" xr:uid="{00000000-0005-0000-0000-0000AC1A0000}"/>
    <cellStyle name="bt 2 3 3 6" xfId="6836" xr:uid="{00000000-0005-0000-0000-0000AD1A0000}"/>
    <cellStyle name="bt 2 3 3 6 2" xfId="6837" xr:uid="{00000000-0005-0000-0000-0000AE1A0000}"/>
    <cellStyle name="bt 2 3 3 7" xfId="6838" xr:uid="{00000000-0005-0000-0000-0000AF1A0000}"/>
    <cellStyle name="bt 2 3 3 8" xfId="6839" xr:uid="{00000000-0005-0000-0000-0000B01A0000}"/>
    <cellStyle name="bt 2 3 4" xfId="6840" xr:uid="{00000000-0005-0000-0000-0000B11A0000}"/>
    <cellStyle name="bt 2 3 4 2" xfId="6841" xr:uid="{00000000-0005-0000-0000-0000B21A0000}"/>
    <cellStyle name="bt 2 3 4 2 2" xfId="6842" xr:uid="{00000000-0005-0000-0000-0000B31A0000}"/>
    <cellStyle name="bt 2 3 4 2 2 2" xfId="6843" xr:uid="{00000000-0005-0000-0000-0000B41A0000}"/>
    <cellStyle name="bt 2 3 4 2 2 2 2" xfId="6844" xr:uid="{00000000-0005-0000-0000-0000B51A0000}"/>
    <cellStyle name="bt 2 3 4 2 2 2 2 2" xfId="6845" xr:uid="{00000000-0005-0000-0000-0000B61A0000}"/>
    <cellStyle name="bt 2 3 4 2 2 2 2 3" xfId="6846" xr:uid="{00000000-0005-0000-0000-0000B71A0000}"/>
    <cellStyle name="bt 2 3 4 2 2 2 3" xfId="6847" xr:uid="{00000000-0005-0000-0000-0000B81A0000}"/>
    <cellStyle name="bt 2 3 4 2 2 2 3 2" xfId="6848" xr:uid="{00000000-0005-0000-0000-0000B91A0000}"/>
    <cellStyle name="bt 2 3 4 2 2 2 4" xfId="6849" xr:uid="{00000000-0005-0000-0000-0000BA1A0000}"/>
    <cellStyle name="bt 2 3 4 2 2 2 5" xfId="6850" xr:uid="{00000000-0005-0000-0000-0000BB1A0000}"/>
    <cellStyle name="bt 2 3 4 2 2 3" xfId="6851" xr:uid="{00000000-0005-0000-0000-0000BC1A0000}"/>
    <cellStyle name="bt 2 3 4 2 2 3 2" xfId="6852" xr:uid="{00000000-0005-0000-0000-0000BD1A0000}"/>
    <cellStyle name="bt 2 3 4 2 2 3 3" xfId="6853" xr:uid="{00000000-0005-0000-0000-0000BE1A0000}"/>
    <cellStyle name="bt 2 3 4 2 2 4" xfId="6854" xr:uid="{00000000-0005-0000-0000-0000BF1A0000}"/>
    <cellStyle name="bt 2 3 4 2 2 4 2" xfId="6855" xr:uid="{00000000-0005-0000-0000-0000C01A0000}"/>
    <cellStyle name="bt 2 3 4 2 2 5" xfId="6856" xr:uid="{00000000-0005-0000-0000-0000C11A0000}"/>
    <cellStyle name="bt 2 3 4 2 2 6" xfId="6857" xr:uid="{00000000-0005-0000-0000-0000C21A0000}"/>
    <cellStyle name="bt 2 3 4 2 3" xfId="6858" xr:uid="{00000000-0005-0000-0000-0000C31A0000}"/>
    <cellStyle name="bt 2 3 4 2 3 2" xfId="6859" xr:uid="{00000000-0005-0000-0000-0000C41A0000}"/>
    <cellStyle name="bt 2 3 4 2 3 2 2" xfId="6860" xr:uid="{00000000-0005-0000-0000-0000C51A0000}"/>
    <cellStyle name="bt 2 3 4 2 3 2 2 2" xfId="6861" xr:uid="{00000000-0005-0000-0000-0000C61A0000}"/>
    <cellStyle name="bt 2 3 4 2 3 2 2 3" xfId="6862" xr:uid="{00000000-0005-0000-0000-0000C71A0000}"/>
    <cellStyle name="bt 2 3 4 2 3 2 3" xfId="6863" xr:uid="{00000000-0005-0000-0000-0000C81A0000}"/>
    <cellStyle name="bt 2 3 4 2 3 2 3 2" xfId="6864" xr:uid="{00000000-0005-0000-0000-0000C91A0000}"/>
    <cellStyle name="bt 2 3 4 2 3 2 4" xfId="6865" xr:uid="{00000000-0005-0000-0000-0000CA1A0000}"/>
    <cellStyle name="bt 2 3 4 2 3 2 5" xfId="6866" xr:uid="{00000000-0005-0000-0000-0000CB1A0000}"/>
    <cellStyle name="bt 2 3 4 2 3 3" xfId="6867" xr:uid="{00000000-0005-0000-0000-0000CC1A0000}"/>
    <cellStyle name="bt 2 3 4 2 3 3 2" xfId="6868" xr:uid="{00000000-0005-0000-0000-0000CD1A0000}"/>
    <cellStyle name="bt 2 3 4 2 3 3 3" xfId="6869" xr:uid="{00000000-0005-0000-0000-0000CE1A0000}"/>
    <cellStyle name="bt 2 3 4 2 3 4" xfId="6870" xr:uid="{00000000-0005-0000-0000-0000CF1A0000}"/>
    <cellStyle name="bt 2 3 4 2 3 4 2" xfId="6871" xr:uid="{00000000-0005-0000-0000-0000D01A0000}"/>
    <cellStyle name="bt 2 3 4 2 3 5" xfId="6872" xr:uid="{00000000-0005-0000-0000-0000D11A0000}"/>
    <cellStyle name="bt 2 3 4 2 3 6" xfId="6873" xr:uid="{00000000-0005-0000-0000-0000D21A0000}"/>
    <cellStyle name="bt 2 3 4 2 4" xfId="6874" xr:uid="{00000000-0005-0000-0000-0000D31A0000}"/>
    <cellStyle name="bt 2 3 4 2 4 2" xfId="6875" xr:uid="{00000000-0005-0000-0000-0000D41A0000}"/>
    <cellStyle name="bt 2 3 4 3" xfId="6876" xr:uid="{00000000-0005-0000-0000-0000D51A0000}"/>
    <cellStyle name="bt 2 3 4 3 2" xfId="6877" xr:uid="{00000000-0005-0000-0000-0000D61A0000}"/>
    <cellStyle name="bt 2 3 4 3 2 2" xfId="6878" xr:uid="{00000000-0005-0000-0000-0000D71A0000}"/>
    <cellStyle name="bt 2 3 4 3 2 2 2" xfId="6879" xr:uid="{00000000-0005-0000-0000-0000D81A0000}"/>
    <cellStyle name="bt 2 3 4 3 2 2 3" xfId="6880" xr:uid="{00000000-0005-0000-0000-0000D91A0000}"/>
    <cellStyle name="bt 2 3 4 3 2 3" xfId="6881" xr:uid="{00000000-0005-0000-0000-0000DA1A0000}"/>
    <cellStyle name="bt 2 3 4 3 2 3 2" xfId="6882" xr:uid="{00000000-0005-0000-0000-0000DB1A0000}"/>
    <cellStyle name="bt 2 3 4 3 2 4" xfId="6883" xr:uid="{00000000-0005-0000-0000-0000DC1A0000}"/>
    <cellStyle name="bt 2 3 4 3 2 5" xfId="6884" xr:uid="{00000000-0005-0000-0000-0000DD1A0000}"/>
    <cellStyle name="bt 2 3 4 3 3" xfId="6885" xr:uid="{00000000-0005-0000-0000-0000DE1A0000}"/>
    <cellStyle name="bt 2 3 4 3 3 2" xfId="6886" xr:uid="{00000000-0005-0000-0000-0000DF1A0000}"/>
    <cellStyle name="bt 2 3 4 3 3 3" xfId="6887" xr:uid="{00000000-0005-0000-0000-0000E01A0000}"/>
    <cellStyle name="bt 2 3 4 3 4" xfId="6888" xr:uid="{00000000-0005-0000-0000-0000E11A0000}"/>
    <cellStyle name="bt 2 3 4 3 4 2" xfId="6889" xr:uid="{00000000-0005-0000-0000-0000E21A0000}"/>
    <cellStyle name="bt 2 3 4 3 5" xfId="6890" xr:uid="{00000000-0005-0000-0000-0000E31A0000}"/>
    <cellStyle name="bt 2 3 4 3 6" xfId="6891" xr:uid="{00000000-0005-0000-0000-0000E41A0000}"/>
    <cellStyle name="bt 2 3 4 4" xfId="6892" xr:uid="{00000000-0005-0000-0000-0000E51A0000}"/>
    <cellStyle name="bt 2 3 4 4 2" xfId="6893" xr:uid="{00000000-0005-0000-0000-0000E61A0000}"/>
    <cellStyle name="bt 2 3 4 4 2 2" xfId="6894" xr:uid="{00000000-0005-0000-0000-0000E71A0000}"/>
    <cellStyle name="bt 2 3 4 4 2 3" xfId="6895" xr:uid="{00000000-0005-0000-0000-0000E81A0000}"/>
    <cellStyle name="bt 2 3 4 4 3" xfId="6896" xr:uid="{00000000-0005-0000-0000-0000E91A0000}"/>
    <cellStyle name="bt 2 3 4 4 3 2" xfId="6897" xr:uid="{00000000-0005-0000-0000-0000EA1A0000}"/>
    <cellStyle name="bt 2 3 4 4 4" xfId="6898" xr:uid="{00000000-0005-0000-0000-0000EB1A0000}"/>
    <cellStyle name="bt 2 3 4 4 5" xfId="6899" xr:uid="{00000000-0005-0000-0000-0000EC1A0000}"/>
    <cellStyle name="bt 2 3 4 5" xfId="6900" xr:uid="{00000000-0005-0000-0000-0000ED1A0000}"/>
    <cellStyle name="bt 2 3 4 5 2" xfId="6901" xr:uid="{00000000-0005-0000-0000-0000EE1A0000}"/>
    <cellStyle name="bt 2 3 4 5 3" xfId="6902" xr:uid="{00000000-0005-0000-0000-0000EF1A0000}"/>
    <cellStyle name="bt 2 3 4 6" xfId="6903" xr:uid="{00000000-0005-0000-0000-0000F01A0000}"/>
    <cellStyle name="bt 2 3 4 6 2" xfId="6904" xr:uid="{00000000-0005-0000-0000-0000F11A0000}"/>
    <cellStyle name="bt 2 3 4 7" xfId="6905" xr:uid="{00000000-0005-0000-0000-0000F21A0000}"/>
    <cellStyle name="bt 2 3 4 8" xfId="6906" xr:uid="{00000000-0005-0000-0000-0000F31A0000}"/>
    <cellStyle name="bt 2 3 5" xfId="6907" xr:uid="{00000000-0005-0000-0000-0000F41A0000}"/>
    <cellStyle name="bt 2 3 5 2" xfId="6908" xr:uid="{00000000-0005-0000-0000-0000F51A0000}"/>
    <cellStyle name="bt 2 3 5 2 2" xfId="6909" xr:uid="{00000000-0005-0000-0000-0000F61A0000}"/>
    <cellStyle name="bt 2 3 5 2 2 2" xfId="6910" xr:uid="{00000000-0005-0000-0000-0000F71A0000}"/>
    <cellStyle name="bt 2 3 5 2 2 2 2" xfId="6911" xr:uid="{00000000-0005-0000-0000-0000F81A0000}"/>
    <cellStyle name="bt 2 3 5 2 2 2 3" xfId="6912" xr:uid="{00000000-0005-0000-0000-0000F91A0000}"/>
    <cellStyle name="bt 2 3 5 2 2 3" xfId="6913" xr:uid="{00000000-0005-0000-0000-0000FA1A0000}"/>
    <cellStyle name="bt 2 3 5 2 2 3 2" xfId="6914" xr:uid="{00000000-0005-0000-0000-0000FB1A0000}"/>
    <cellStyle name="bt 2 3 5 2 2 4" xfId="6915" xr:uid="{00000000-0005-0000-0000-0000FC1A0000}"/>
    <cellStyle name="bt 2 3 5 2 2 5" xfId="6916" xr:uid="{00000000-0005-0000-0000-0000FD1A0000}"/>
    <cellStyle name="bt 2 3 5 2 3" xfId="6917" xr:uid="{00000000-0005-0000-0000-0000FE1A0000}"/>
    <cellStyle name="bt 2 3 5 2 3 2" xfId="6918" xr:uid="{00000000-0005-0000-0000-0000FF1A0000}"/>
    <cellStyle name="bt 2 3 5 2 3 3" xfId="6919" xr:uid="{00000000-0005-0000-0000-0000001B0000}"/>
    <cellStyle name="bt 2 3 5 2 4" xfId="6920" xr:uid="{00000000-0005-0000-0000-0000011B0000}"/>
    <cellStyle name="bt 2 3 5 2 4 2" xfId="6921" xr:uid="{00000000-0005-0000-0000-0000021B0000}"/>
    <cellStyle name="bt 2 3 5 2 5" xfId="6922" xr:uid="{00000000-0005-0000-0000-0000031B0000}"/>
    <cellStyle name="bt 2 3 5 2 6" xfId="6923" xr:uid="{00000000-0005-0000-0000-0000041B0000}"/>
    <cellStyle name="bt 2 3 5 3" xfId="6924" xr:uid="{00000000-0005-0000-0000-0000051B0000}"/>
    <cellStyle name="bt 2 3 5 3 2" xfId="6925" xr:uid="{00000000-0005-0000-0000-0000061B0000}"/>
    <cellStyle name="bt 2 3 5 3 2 2" xfId="6926" xr:uid="{00000000-0005-0000-0000-0000071B0000}"/>
    <cellStyle name="bt 2 3 5 3 2 2 2" xfId="6927" xr:uid="{00000000-0005-0000-0000-0000081B0000}"/>
    <cellStyle name="bt 2 3 5 3 2 2 3" xfId="6928" xr:uid="{00000000-0005-0000-0000-0000091B0000}"/>
    <cellStyle name="bt 2 3 5 3 2 3" xfId="6929" xr:uid="{00000000-0005-0000-0000-00000A1B0000}"/>
    <cellStyle name="bt 2 3 5 3 2 3 2" xfId="6930" xr:uid="{00000000-0005-0000-0000-00000B1B0000}"/>
    <cellStyle name="bt 2 3 5 3 2 4" xfId="6931" xr:uid="{00000000-0005-0000-0000-00000C1B0000}"/>
    <cellStyle name="bt 2 3 5 3 2 5" xfId="6932" xr:uid="{00000000-0005-0000-0000-00000D1B0000}"/>
    <cellStyle name="bt 2 3 5 3 3" xfId="6933" xr:uid="{00000000-0005-0000-0000-00000E1B0000}"/>
    <cellStyle name="bt 2 3 5 3 3 2" xfId="6934" xr:uid="{00000000-0005-0000-0000-00000F1B0000}"/>
    <cellStyle name="bt 2 3 5 3 3 3" xfId="6935" xr:uid="{00000000-0005-0000-0000-0000101B0000}"/>
    <cellStyle name="bt 2 3 5 3 4" xfId="6936" xr:uid="{00000000-0005-0000-0000-0000111B0000}"/>
    <cellStyle name="bt 2 3 5 3 4 2" xfId="6937" xr:uid="{00000000-0005-0000-0000-0000121B0000}"/>
    <cellStyle name="bt 2 3 5 3 5" xfId="6938" xr:uid="{00000000-0005-0000-0000-0000131B0000}"/>
    <cellStyle name="bt 2 3 5 3 6" xfId="6939" xr:uid="{00000000-0005-0000-0000-0000141B0000}"/>
    <cellStyle name="bt 2 3 5 4" xfId="6940" xr:uid="{00000000-0005-0000-0000-0000151B0000}"/>
    <cellStyle name="bt 2 3 5 4 2" xfId="6941" xr:uid="{00000000-0005-0000-0000-0000161B0000}"/>
    <cellStyle name="bt 2 3 6" xfId="6942" xr:uid="{00000000-0005-0000-0000-0000171B0000}"/>
    <cellStyle name="bt 2 3 6 2" xfId="6943" xr:uid="{00000000-0005-0000-0000-0000181B0000}"/>
    <cellStyle name="bt 2 3 6 2 2" xfId="6944" xr:uid="{00000000-0005-0000-0000-0000191B0000}"/>
    <cellStyle name="bt 2 3 6 2 2 2" xfId="6945" xr:uid="{00000000-0005-0000-0000-00001A1B0000}"/>
    <cellStyle name="bt 2 3 6 2 2 3" xfId="6946" xr:uid="{00000000-0005-0000-0000-00001B1B0000}"/>
    <cellStyle name="bt 2 3 6 2 3" xfId="6947" xr:uid="{00000000-0005-0000-0000-00001C1B0000}"/>
    <cellStyle name="bt 2 3 6 2 3 2" xfId="6948" xr:uid="{00000000-0005-0000-0000-00001D1B0000}"/>
    <cellStyle name="bt 2 3 6 2 4" xfId="6949" xr:uid="{00000000-0005-0000-0000-00001E1B0000}"/>
    <cellStyle name="bt 2 3 6 2 5" xfId="6950" xr:uid="{00000000-0005-0000-0000-00001F1B0000}"/>
    <cellStyle name="bt 2 3 6 3" xfId="6951" xr:uid="{00000000-0005-0000-0000-0000201B0000}"/>
    <cellStyle name="bt 2 3 6 3 2" xfId="6952" xr:uid="{00000000-0005-0000-0000-0000211B0000}"/>
    <cellStyle name="bt 2 3 6 3 3" xfId="6953" xr:uid="{00000000-0005-0000-0000-0000221B0000}"/>
    <cellStyle name="bt 2 3 6 4" xfId="6954" xr:uid="{00000000-0005-0000-0000-0000231B0000}"/>
    <cellStyle name="bt 2 3 6 4 2" xfId="6955" xr:uid="{00000000-0005-0000-0000-0000241B0000}"/>
    <cellStyle name="bt 2 3 6 5" xfId="6956" xr:uid="{00000000-0005-0000-0000-0000251B0000}"/>
    <cellStyle name="bt 2 3 6 6" xfId="6957" xr:uid="{00000000-0005-0000-0000-0000261B0000}"/>
    <cellStyle name="bt 2 3 7" xfId="6958" xr:uid="{00000000-0005-0000-0000-0000271B0000}"/>
    <cellStyle name="bt 2 3 7 2" xfId="6959" xr:uid="{00000000-0005-0000-0000-0000281B0000}"/>
    <cellStyle name="bt 2 3 7 2 2" xfId="6960" xr:uid="{00000000-0005-0000-0000-0000291B0000}"/>
    <cellStyle name="bt 2 3 7 2 3" xfId="6961" xr:uid="{00000000-0005-0000-0000-00002A1B0000}"/>
    <cellStyle name="bt 2 3 7 3" xfId="6962" xr:uid="{00000000-0005-0000-0000-00002B1B0000}"/>
    <cellStyle name="bt 2 3 7 3 2" xfId="6963" xr:uid="{00000000-0005-0000-0000-00002C1B0000}"/>
    <cellStyle name="bt 2 3 7 4" xfId="6964" xr:uid="{00000000-0005-0000-0000-00002D1B0000}"/>
    <cellStyle name="bt 2 3 7 5" xfId="6965" xr:uid="{00000000-0005-0000-0000-00002E1B0000}"/>
    <cellStyle name="bt 2 3 8" xfId="6966" xr:uid="{00000000-0005-0000-0000-00002F1B0000}"/>
    <cellStyle name="bt 2 3 8 2" xfId="6967" xr:uid="{00000000-0005-0000-0000-0000301B0000}"/>
    <cellStyle name="bt 2 3 8 3" xfId="6968" xr:uid="{00000000-0005-0000-0000-0000311B0000}"/>
    <cellStyle name="bt 2 3 9" xfId="6969" xr:uid="{00000000-0005-0000-0000-0000321B0000}"/>
    <cellStyle name="bt 2 3 9 2" xfId="6970" xr:uid="{00000000-0005-0000-0000-0000331B0000}"/>
    <cellStyle name="bt 2 4" xfId="6971" xr:uid="{00000000-0005-0000-0000-0000341B0000}"/>
    <cellStyle name="bt 2 4 2" xfId="6972" xr:uid="{00000000-0005-0000-0000-0000351B0000}"/>
    <cellStyle name="bt 2 4 2 2" xfId="6973" xr:uid="{00000000-0005-0000-0000-0000361B0000}"/>
    <cellStyle name="bt 2 4 2 2 2" xfId="6974" xr:uid="{00000000-0005-0000-0000-0000371B0000}"/>
    <cellStyle name="bt 2 4 2 2 2 2" xfId="6975" xr:uid="{00000000-0005-0000-0000-0000381B0000}"/>
    <cellStyle name="bt 2 4 2 2 2 2 2" xfId="6976" xr:uid="{00000000-0005-0000-0000-0000391B0000}"/>
    <cellStyle name="bt 2 4 2 2 2 2 3" xfId="6977" xr:uid="{00000000-0005-0000-0000-00003A1B0000}"/>
    <cellStyle name="bt 2 4 2 2 2 3" xfId="6978" xr:uid="{00000000-0005-0000-0000-00003B1B0000}"/>
    <cellStyle name="bt 2 4 2 2 2 3 2" xfId="6979" xr:uid="{00000000-0005-0000-0000-00003C1B0000}"/>
    <cellStyle name="bt 2 4 2 2 2 4" xfId="6980" xr:uid="{00000000-0005-0000-0000-00003D1B0000}"/>
    <cellStyle name="bt 2 4 2 2 2 5" xfId="6981" xr:uid="{00000000-0005-0000-0000-00003E1B0000}"/>
    <cellStyle name="bt 2 4 2 2 3" xfId="6982" xr:uid="{00000000-0005-0000-0000-00003F1B0000}"/>
    <cellStyle name="bt 2 4 2 2 3 2" xfId="6983" xr:uid="{00000000-0005-0000-0000-0000401B0000}"/>
    <cellStyle name="bt 2 4 2 2 3 3" xfId="6984" xr:uid="{00000000-0005-0000-0000-0000411B0000}"/>
    <cellStyle name="bt 2 4 2 2 4" xfId="6985" xr:uid="{00000000-0005-0000-0000-0000421B0000}"/>
    <cellStyle name="bt 2 4 2 2 4 2" xfId="6986" xr:uid="{00000000-0005-0000-0000-0000431B0000}"/>
    <cellStyle name="bt 2 4 2 2 5" xfId="6987" xr:uid="{00000000-0005-0000-0000-0000441B0000}"/>
    <cellStyle name="bt 2 4 2 2 6" xfId="6988" xr:uid="{00000000-0005-0000-0000-0000451B0000}"/>
    <cellStyle name="bt 2 4 2 3" xfId="6989" xr:uid="{00000000-0005-0000-0000-0000461B0000}"/>
    <cellStyle name="bt 2 4 2 3 2" xfId="6990" xr:uid="{00000000-0005-0000-0000-0000471B0000}"/>
    <cellStyle name="bt 2 4 2 3 2 2" xfId="6991" xr:uid="{00000000-0005-0000-0000-0000481B0000}"/>
    <cellStyle name="bt 2 4 2 3 2 2 2" xfId="6992" xr:uid="{00000000-0005-0000-0000-0000491B0000}"/>
    <cellStyle name="bt 2 4 2 3 2 2 3" xfId="6993" xr:uid="{00000000-0005-0000-0000-00004A1B0000}"/>
    <cellStyle name="bt 2 4 2 3 2 3" xfId="6994" xr:uid="{00000000-0005-0000-0000-00004B1B0000}"/>
    <cellStyle name="bt 2 4 2 3 2 3 2" xfId="6995" xr:uid="{00000000-0005-0000-0000-00004C1B0000}"/>
    <cellStyle name="bt 2 4 2 3 2 4" xfId="6996" xr:uid="{00000000-0005-0000-0000-00004D1B0000}"/>
    <cellStyle name="bt 2 4 2 3 2 5" xfId="6997" xr:uid="{00000000-0005-0000-0000-00004E1B0000}"/>
    <cellStyle name="bt 2 4 2 3 3" xfId="6998" xr:uid="{00000000-0005-0000-0000-00004F1B0000}"/>
    <cellStyle name="bt 2 4 2 3 3 2" xfId="6999" xr:uid="{00000000-0005-0000-0000-0000501B0000}"/>
    <cellStyle name="bt 2 4 2 3 3 3" xfId="7000" xr:uid="{00000000-0005-0000-0000-0000511B0000}"/>
    <cellStyle name="bt 2 4 2 3 4" xfId="7001" xr:uid="{00000000-0005-0000-0000-0000521B0000}"/>
    <cellStyle name="bt 2 4 2 3 4 2" xfId="7002" xr:uid="{00000000-0005-0000-0000-0000531B0000}"/>
    <cellStyle name="bt 2 4 2 3 5" xfId="7003" xr:uid="{00000000-0005-0000-0000-0000541B0000}"/>
    <cellStyle name="bt 2 4 2 3 6" xfId="7004" xr:uid="{00000000-0005-0000-0000-0000551B0000}"/>
    <cellStyle name="bt 2 4 2 4" xfId="7005" xr:uid="{00000000-0005-0000-0000-0000561B0000}"/>
    <cellStyle name="bt 2 4 2 4 2" xfId="7006" xr:uid="{00000000-0005-0000-0000-0000571B0000}"/>
    <cellStyle name="bt 2 4 3" xfId="7007" xr:uid="{00000000-0005-0000-0000-0000581B0000}"/>
    <cellStyle name="bt 2 4 3 2" xfId="7008" xr:uid="{00000000-0005-0000-0000-0000591B0000}"/>
    <cellStyle name="bt 2 4 3 2 2" xfId="7009" xr:uid="{00000000-0005-0000-0000-00005A1B0000}"/>
    <cellStyle name="bt 2 4 3 2 2 2" xfId="7010" xr:uid="{00000000-0005-0000-0000-00005B1B0000}"/>
    <cellStyle name="bt 2 4 3 2 2 3" xfId="7011" xr:uid="{00000000-0005-0000-0000-00005C1B0000}"/>
    <cellStyle name="bt 2 4 3 2 3" xfId="7012" xr:uid="{00000000-0005-0000-0000-00005D1B0000}"/>
    <cellStyle name="bt 2 4 3 2 3 2" xfId="7013" xr:uid="{00000000-0005-0000-0000-00005E1B0000}"/>
    <cellStyle name="bt 2 4 3 2 4" xfId="7014" xr:uid="{00000000-0005-0000-0000-00005F1B0000}"/>
    <cellStyle name="bt 2 4 3 2 5" xfId="7015" xr:uid="{00000000-0005-0000-0000-0000601B0000}"/>
    <cellStyle name="bt 2 4 3 3" xfId="7016" xr:uid="{00000000-0005-0000-0000-0000611B0000}"/>
    <cellStyle name="bt 2 4 3 3 2" xfId="7017" xr:uid="{00000000-0005-0000-0000-0000621B0000}"/>
    <cellStyle name="bt 2 4 3 3 3" xfId="7018" xr:uid="{00000000-0005-0000-0000-0000631B0000}"/>
    <cellStyle name="bt 2 4 3 4" xfId="7019" xr:uid="{00000000-0005-0000-0000-0000641B0000}"/>
    <cellStyle name="bt 2 4 3 4 2" xfId="7020" xr:uid="{00000000-0005-0000-0000-0000651B0000}"/>
    <cellStyle name="bt 2 4 3 5" xfId="7021" xr:uid="{00000000-0005-0000-0000-0000661B0000}"/>
    <cellStyle name="bt 2 4 3 6" xfId="7022" xr:uid="{00000000-0005-0000-0000-0000671B0000}"/>
    <cellStyle name="bt 2 4 4" xfId="7023" xr:uid="{00000000-0005-0000-0000-0000681B0000}"/>
    <cellStyle name="bt 2 4 4 2" xfId="7024" xr:uid="{00000000-0005-0000-0000-0000691B0000}"/>
    <cellStyle name="bt 2 4 4 2 2" xfId="7025" xr:uid="{00000000-0005-0000-0000-00006A1B0000}"/>
    <cellStyle name="bt 2 4 4 2 3" xfId="7026" xr:uid="{00000000-0005-0000-0000-00006B1B0000}"/>
    <cellStyle name="bt 2 4 4 3" xfId="7027" xr:uid="{00000000-0005-0000-0000-00006C1B0000}"/>
    <cellStyle name="bt 2 4 4 3 2" xfId="7028" xr:uid="{00000000-0005-0000-0000-00006D1B0000}"/>
    <cellStyle name="bt 2 4 4 4" xfId="7029" xr:uid="{00000000-0005-0000-0000-00006E1B0000}"/>
    <cellStyle name="bt 2 4 4 5" xfId="7030" xr:uid="{00000000-0005-0000-0000-00006F1B0000}"/>
    <cellStyle name="bt 2 4 5" xfId="7031" xr:uid="{00000000-0005-0000-0000-0000701B0000}"/>
    <cellStyle name="bt 2 4 5 2" xfId="7032" xr:uid="{00000000-0005-0000-0000-0000711B0000}"/>
    <cellStyle name="bt 2 4 5 3" xfId="7033" xr:uid="{00000000-0005-0000-0000-0000721B0000}"/>
    <cellStyle name="bt 2 4 6" xfId="7034" xr:uid="{00000000-0005-0000-0000-0000731B0000}"/>
    <cellStyle name="bt 2 4 6 2" xfId="7035" xr:uid="{00000000-0005-0000-0000-0000741B0000}"/>
    <cellStyle name="bt 2 4 7" xfId="7036" xr:uid="{00000000-0005-0000-0000-0000751B0000}"/>
    <cellStyle name="bt 2 4 8" xfId="7037" xr:uid="{00000000-0005-0000-0000-0000761B0000}"/>
    <cellStyle name="bt 2 5" xfId="7038" xr:uid="{00000000-0005-0000-0000-0000771B0000}"/>
    <cellStyle name="bt 2 5 2" xfId="7039" xr:uid="{00000000-0005-0000-0000-0000781B0000}"/>
    <cellStyle name="bt 2 5 2 2" xfId="7040" xr:uid="{00000000-0005-0000-0000-0000791B0000}"/>
    <cellStyle name="bt 2 5 2 2 2" xfId="7041" xr:uid="{00000000-0005-0000-0000-00007A1B0000}"/>
    <cellStyle name="bt 2 5 2 2 2 2" xfId="7042" xr:uid="{00000000-0005-0000-0000-00007B1B0000}"/>
    <cellStyle name="bt 2 5 2 2 2 2 2" xfId="7043" xr:uid="{00000000-0005-0000-0000-00007C1B0000}"/>
    <cellStyle name="bt 2 5 2 2 2 2 3" xfId="7044" xr:uid="{00000000-0005-0000-0000-00007D1B0000}"/>
    <cellStyle name="bt 2 5 2 2 2 3" xfId="7045" xr:uid="{00000000-0005-0000-0000-00007E1B0000}"/>
    <cellStyle name="bt 2 5 2 2 2 3 2" xfId="7046" xr:uid="{00000000-0005-0000-0000-00007F1B0000}"/>
    <cellStyle name="bt 2 5 2 2 2 4" xfId="7047" xr:uid="{00000000-0005-0000-0000-0000801B0000}"/>
    <cellStyle name="bt 2 5 2 2 2 5" xfId="7048" xr:uid="{00000000-0005-0000-0000-0000811B0000}"/>
    <cellStyle name="bt 2 5 2 2 3" xfId="7049" xr:uid="{00000000-0005-0000-0000-0000821B0000}"/>
    <cellStyle name="bt 2 5 2 2 3 2" xfId="7050" xr:uid="{00000000-0005-0000-0000-0000831B0000}"/>
    <cellStyle name="bt 2 5 2 2 3 3" xfId="7051" xr:uid="{00000000-0005-0000-0000-0000841B0000}"/>
    <cellStyle name="bt 2 5 2 2 4" xfId="7052" xr:uid="{00000000-0005-0000-0000-0000851B0000}"/>
    <cellStyle name="bt 2 5 2 2 4 2" xfId="7053" xr:uid="{00000000-0005-0000-0000-0000861B0000}"/>
    <cellStyle name="bt 2 5 2 2 5" xfId="7054" xr:uid="{00000000-0005-0000-0000-0000871B0000}"/>
    <cellStyle name="bt 2 5 2 2 6" xfId="7055" xr:uid="{00000000-0005-0000-0000-0000881B0000}"/>
    <cellStyle name="bt 2 5 2 3" xfId="7056" xr:uid="{00000000-0005-0000-0000-0000891B0000}"/>
    <cellStyle name="bt 2 5 2 3 2" xfId="7057" xr:uid="{00000000-0005-0000-0000-00008A1B0000}"/>
    <cellStyle name="bt 2 5 2 3 2 2" xfId="7058" xr:uid="{00000000-0005-0000-0000-00008B1B0000}"/>
    <cellStyle name="bt 2 5 2 3 2 2 2" xfId="7059" xr:uid="{00000000-0005-0000-0000-00008C1B0000}"/>
    <cellStyle name="bt 2 5 2 3 2 2 3" xfId="7060" xr:uid="{00000000-0005-0000-0000-00008D1B0000}"/>
    <cellStyle name="bt 2 5 2 3 2 3" xfId="7061" xr:uid="{00000000-0005-0000-0000-00008E1B0000}"/>
    <cellStyle name="bt 2 5 2 3 2 3 2" xfId="7062" xr:uid="{00000000-0005-0000-0000-00008F1B0000}"/>
    <cellStyle name="bt 2 5 2 3 2 4" xfId="7063" xr:uid="{00000000-0005-0000-0000-0000901B0000}"/>
    <cellStyle name="bt 2 5 2 3 2 5" xfId="7064" xr:uid="{00000000-0005-0000-0000-0000911B0000}"/>
    <cellStyle name="bt 2 5 2 3 3" xfId="7065" xr:uid="{00000000-0005-0000-0000-0000921B0000}"/>
    <cellStyle name="bt 2 5 2 3 3 2" xfId="7066" xr:uid="{00000000-0005-0000-0000-0000931B0000}"/>
    <cellStyle name="bt 2 5 2 3 3 3" xfId="7067" xr:uid="{00000000-0005-0000-0000-0000941B0000}"/>
    <cellStyle name="bt 2 5 2 3 4" xfId="7068" xr:uid="{00000000-0005-0000-0000-0000951B0000}"/>
    <cellStyle name="bt 2 5 2 3 4 2" xfId="7069" xr:uid="{00000000-0005-0000-0000-0000961B0000}"/>
    <cellStyle name="bt 2 5 2 3 5" xfId="7070" xr:uid="{00000000-0005-0000-0000-0000971B0000}"/>
    <cellStyle name="bt 2 5 2 3 6" xfId="7071" xr:uid="{00000000-0005-0000-0000-0000981B0000}"/>
    <cellStyle name="bt 2 5 2 4" xfId="7072" xr:uid="{00000000-0005-0000-0000-0000991B0000}"/>
    <cellStyle name="bt 2 5 2 4 2" xfId="7073" xr:uid="{00000000-0005-0000-0000-00009A1B0000}"/>
    <cellStyle name="bt 2 5 3" xfId="7074" xr:uid="{00000000-0005-0000-0000-00009B1B0000}"/>
    <cellStyle name="bt 2 5 3 2" xfId="7075" xr:uid="{00000000-0005-0000-0000-00009C1B0000}"/>
    <cellStyle name="bt 2 5 3 2 2" xfId="7076" xr:uid="{00000000-0005-0000-0000-00009D1B0000}"/>
    <cellStyle name="bt 2 5 3 2 2 2" xfId="7077" xr:uid="{00000000-0005-0000-0000-00009E1B0000}"/>
    <cellStyle name="bt 2 5 3 2 2 3" xfId="7078" xr:uid="{00000000-0005-0000-0000-00009F1B0000}"/>
    <cellStyle name="bt 2 5 3 2 3" xfId="7079" xr:uid="{00000000-0005-0000-0000-0000A01B0000}"/>
    <cellStyle name="bt 2 5 3 2 3 2" xfId="7080" xr:uid="{00000000-0005-0000-0000-0000A11B0000}"/>
    <cellStyle name="bt 2 5 3 2 4" xfId="7081" xr:uid="{00000000-0005-0000-0000-0000A21B0000}"/>
    <cellStyle name="bt 2 5 3 2 5" xfId="7082" xr:uid="{00000000-0005-0000-0000-0000A31B0000}"/>
    <cellStyle name="bt 2 5 3 3" xfId="7083" xr:uid="{00000000-0005-0000-0000-0000A41B0000}"/>
    <cellStyle name="bt 2 5 3 3 2" xfId="7084" xr:uid="{00000000-0005-0000-0000-0000A51B0000}"/>
    <cellStyle name="bt 2 5 3 3 3" xfId="7085" xr:uid="{00000000-0005-0000-0000-0000A61B0000}"/>
    <cellStyle name="bt 2 5 3 4" xfId="7086" xr:uid="{00000000-0005-0000-0000-0000A71B0000}"/>
    <cellStyle name="bt 2 5 3 4 2" xfId="7087" xr:uid="{00000000-0005-0000-0000-0000A81B0000}"/>
    <cellStyle name="bt 2 5 3 5" xfId="7088" xr:uid="{00000000-0005-0000-0000-0000A91B0000}"/>
    <cellStyle name="bt 2 5 3 6" xfId="7089" xr:uid="{00000000-0005-0000-0000-0000AA1B0000}"/>
    <cellStyle name="bt 2 5 4" xfId="7090" xr:uid="{00000000-0005-0000-0000-0000AB1B0000}"/>
    <cellStyle name="bt 2 5 4 2" xfId="7091" xr:uid="{00000000-0005-0000-0000-0000AC1B0000}"/>
    <cellStyle name="bt 2 5 4 2 2" xfId="7092" xr:uid="{00000000-0005-0000-0000-0000AD1B0000}"/>
    <cellStyle name="bt 2 5 4 2 3" xfId="7093" xr:uid="{00000000-0005-0000-0000-0000AE1B0000}"/>
    <cellStyle name="bt 2 5 4 3" xfId="7094" xr:uid="{00000000-0005-0000-0000-0000AF1B0000}"/>
    <cellStyle name="bt 2 5 4 3 2" xfId="7095" xr:uid="{00000000-0005-0000-0000-0000B01B0000}"/>
    <cellStyle name="bt 2 5 4 4" xfId="7096" xr:uid="{00000000-0005-0000-0000-0000B11B0000}"/>
    <cellStyle name="bt 2 5 4 5" xfId="7097" xr:uid="{00000000-0005-0000-0000-0000B21B0000}"/>
    <cellStyle name="bt 2 5 5" xfId="7098" xr:uid="{00000000-0005-0000-0000-0000B31B0000}"/>
    <cellStyle name="bt 2 5 5 2" xfId="7099" xr:uid="{00000000-0005-0000-0000-0000B41B0000}"/>
    <cellStyle name="bt 2 5 5 3" xfId="7100" xr:uid="{00000000-0005-0000-0000-0000B51B0000}"/>
    <cellStyle name="bt 2 5 6" xfId="7101" xr:uid="{00000000-0005-0000-0000-0000B61B0000}"/>
    <cellStyle name="bt 2 5 6 2" xfId="7102" xr:uid="{00000000-0005-0000-0000-0000B71B0000}"/>
    <cellStyle name="bt 2 5 7" xfId="7103" xr:uid="{00000000-0005-0000-0000-0000B81B0000}"/>
    <cellStyle name="bt 2 5 8" xfId="7104" xr:uid="{00000000-0005-0000-0000-0000B91B0000}"/>
    <cellStyle name="bt 2 6" xfId="7105" xr:uid="{00000000-0005-0000-0000-0000BA1B0000}"/>
    <cellStyle name="bt 2 6 2" xfId="7106" xr:uid="{00000000-0005-0000-0000-0000BB1B0000}"/>
    <cellStyle name="bt 2 6 2 2" xfId="7107" xr:uid="{00000000-0005-0000-0000-0000BC1B0000}"/>
    <cellStyle name="bt 2 6 2 2 2" xfId="7108" xr:uid="{00000000-0005-0000-0000-0000BD1B0000}"/>
    <cellStyle name="bt 2 6 2 2 2 2" xfId="7109" xr:uid="{00000000-0005-0000-0000-0000BE1B0000}"/>
    <cellStyle name="bt 2 6 2 2 2 2 2" xfId="7110" xr:uid="{00000000-0005-0000-0000-0000BF1B0000}"/>
    <cellStyle name="bt 2 6 2 2 2 2 3" xfId="7111" xr:uid="{00000000-0005-0000-0000-0000C01B0000}"/>
    <cellStyle name="bt 2 6 2 2 2 3" xfId="7112" xr:uid="{00000000-0005-0000-0000-0000C11B0000}"/>
    <cellStyle name="bt 2 6 2 2 2 3 2" xfId="7113" xr:uid="{00000000-0005-0000-0000-0000C21B0000}"/>
    <cellStyle name="bt 2 6 2 2 2 4" xfId="7114" xr:uid="{00000000-0005-0000-0000-0000C31B0000}"/>
    <cellStyle name="bt 2 6 2 2 2 5" xfId="7115" xr:uid="{00000000-0005-0000-0000-0000C41B0000}"/>
    <cellStyle name="bt 2 6 2 2 3" xfId="7116" xr:uid="{00000000-0005-0000-0000-0000C51B0000}"/>
    <cellStyle name="bt 2 6 2 2 3 2" xfId="7117" xr:uid="{00000000-0005-0000-0000-0000C61B0000}"/>
    <cellStyle name="bt 2 6 2 2 3 3" xfId="7118" xr:uid="{00000000-0005-0000-0000-0000C71B0000}"/>
    <cellStyle name="bt 2 6 2 2 4" xfId="7119" xr:uid="{00000000-0005-0000-0000-0000C81B0000}"/>
    <cellStyle name="bt 2 6 2 2 4 2" xfId="7120" xr:uid="{00000000-0005-0000-0000-0000C91B0000}"/>
    <cellStyle name="bt 2 6 2 2 5" xfId="7121" xr:uid="{00000000-0005-0000-0000-0000CA1B0000}"/>
    <cellStyle name="bt 2 6 2 2 6" xfId="7122" xr:uid="{00000000-0005-0000-0000-0000CB1B0000}"/>
    <cellStyle name="bt 2 6 2 3" xfId="7123" xr:uid="{00000000-0005-0000-0000-0000CC1B0000}"/>
    <cellStyle name="bt 2 6 2 3 2" xfId="7124" xr:uid="{00000000-0005-0000-0000-0000CD1B0000}"/>
    <cellStyle name="bt 2 6 2 3 2 2" xfId="7125" xr:uid="{00000000-0005-0000-0000-0000CE1B0000}"/>
    <cellStyle name="bt 2 6 2 3 2 2 2" xfId="7126" xr:uid="{00000000-0005-0000-0000-0000CF1B0000}"/>
    <cellStyle name="bt 2 6 2 3 2 2 3" xfId="7127" xr:uid="{00000000-0005-0000-0000-0000D01B0000}"/>
    <cellStyle name="bt 2 6 2 3 2 3" xfId="7128" xr:uid="{00000000-0005-0000-0000-0000D11B0000}"/>
    <cellStyle name="bt 2 6 2 3 2 3 2" xfId="7129" xr:uid="{00000000-0005-0000-0000-0000D21B0000}"/>
    <cellStyle name="bt 2 6 2 3 2 4" xfId="7130" xr:uid="{00000000-0005-0000-0000-0000D31B0000}"/>
    <cellStyle name="bt 2 6 2 3 2 5" xfId="7131" xr:uid="{00000000-0005-0000-0000-0000D41B0000}"/>
    <cellStyle name="bt 2 6 2 3 3" xfId="7132" xr:uid="{00000000-0005-0000-0000-0000D51B0000}"/>
    <cellStyle name="bt 2 6 2 3 3 2" xfId="7133" xr:uid="{00000000-0005-0000-0000-0000D61B0000}"/>
    <cellStyle name="bt 2 6 2 3 3 3" xfId="7134" xr:uid="{00000000-0005-0000-0000-0000D71B0000}"/>
    <cellStyle name="bt 2 6 2 3 4" xfId="7135" xr:uid="{00000000-0005-0000-0000-0000D81B0000}"/>
    <cellStyle name="bt 2 6 2 3 4 2" xfId="7136" xr:uid="{00000000-0005-0000-0000-0000D91B0000}"/>
    <cellStyle name="bt 2 6 2 3 5" xfId="7137" xr:uid="{00000000-0005-0000-0000-0000DA1B0000}"/>
    <cellStyle name="bt 2 6 2 3 6" xfId="7138" xr:uid="{00000000-0005-0000-0000-0000DB1B0000}"/>
    <cellStyle name="bt 2 6 2 4" xfId="7139" xr:uid="{00000000-0005-0000-0000-0000DC1B0000}"/>
    <cellStyle name="bt 2 6 2 4 2" xfId="7140" xr:uid="{00000000-0005-0000-0000-0000DD1B0000}"/>
    <cellStyle name="bt 2 6 3" xfId="7141" xr:uid="{00000000-0005-0000-0000-0000DE1B0000}"/>
    <cellStyle name="bt 2 6 3 2" xfId="7142" xr:uid="{00000000-0005-0000-0000-0000DF1B0000}"/>
    <cellStyle name="bt 2 6 3 2 2" xfId="7143" xr:uid="{00000000-0005-0000-0000-0000E01B0000}"/>
    <cellStyle name="bt 2 6 3 2 2 2" xfId="7144" xr:uid="{00000000-0005-0000-0000-0000E11B0000}"/>
    <cellStyle name="bt 2 6 3 2 2 3" xfId="7145" xr:uid="{00000000-0005-0000-0000-0000E21B0000}"/>
    <cellStyle name="bt 2 6 3 2 3" xfId="7146" xr:uid="{00000000-0005-0000-0000-0000E31B0000}"/>
    <cellStyle name="bt 2 6 3 2 3 2" xfId="7147" xr:uid="{00000000-0005-0000-0000-0000E41B0000}"/>
    <cellStyle name="bt 2 6 3 2 4" xfId="7148" xr:uid="{00000000-0005-0000-0000-0000E51B0000}"/>
    <cellStyle name="bt 2 6 3 2 5" xfId="7149" xr:uid="{00000000-0005-0000-0000-0000E61B0000}"/>
    <cellStyle name="bt 2 6 3 3" xfId="7150" xr:uid="{00000000-0005-0000-0000-0000E71B0000}"/>
    <cellStyle name="bt 2 6 3 3 2" xfId="7151" xr:uid="{00000000-0005-0000-0000-0000E81B0000}"/>
    <cellStyle name="bt 2 6 3 3 3" xfId="7152" xr:uid="{00000000-0005-0000-0000-0000E91B0000}"/>
    <cellStyle name="bt 2 6 3 4" xfId="7153" xr:uid="{00000000-0005-0000-0000-0000EA1B0000}"/>
    <cellStyle name="bt 2 6 3 4 2" xfId="7154" xr:uid="{00000000-0005-0000-0000-0000EB1B0000}"/>
    <cellStyle name="bt 2 6 3 5" xfId="7155" xr:uid="{00000000-0005-0000-0000-0000EC1B0000}"/>
    <cellStyle name="bt 2 6 3 6" xfId="7156" xr:uid="{00000000-0005-0000-0000-0000ED1B0000}"/>
    <cellStyle name="bt 2 6 4" xfId="7157" xr:uid="{00000000-0005-0000-0000-0000EE1B0000}"/>
    <cellStyle name="bt 2 6 4 2" xfId="7158" xr:uid="{00000000-0005-0000-0000-0000EF1B0000}"/>
    <cellStyle name="bt 2 6 4 2 2" xfId="7159" xr:uid="{00000000-0005-0000-0000-0000F01B0000}"/>
    <cellStyle name="bt 2 6 4 2 3" xfId="7160" xr:uid="{00000000-0005-0000-0000-0000F11B0000}"/>
    <cellStyle name="bt 2 6 4 3" xfId="7161" xr:uid="{00000000-0005-0000-0000-0000F21B0000}"/>
    <cellStyle name="bt 2 6 4 3 2" xfId="7162" xr:uid="{00000000-0005-0000-0000-0000F31B0000}"/>
    <cellStyle name="bt 2 6 4 4" xfId="7163" xr:uid="{00000000-0005-0000-0000-0000F41B0000}"/>
    <cellStyle name="bt 2 6 4 5" xfId="7164" xr:uid="{00000000-0005-0000-0000-0000F51B0000}"/>
    <cellStyle name="bt 2 6 5" xfId="7165" xr:uid="{00000000-0005-0000-0000-0000F61B0000}"/>
    <cellStyle name="bt 2 6 5 2" xfId="7166" xr:uid="{00000000-0005-0000-0000-0000F71B0000}"/>
    <cellStyle name="bt 2 6 5 3" xfId="7167" xr:uid="{00000000-0005-0000-0000-0000F81B0000}"/>
    <cellStyle name="bt 2 6 6" xfId="7168" xr:uid="{00000000-0005-0000-0000-0000F91B0000}"/>
    <cellStyle name="bt 2 6 6 2" xfId="7169" xr:uid="{00000000-0005-0000-0000-0000FA1B0000}"/>
    <cellStyle name="bt 2 6 7" xfId="7170" xr:uid="{00000000-0005-0000-0000-0000FB1B0000}"/>
    <cellStyle name="bt 2 6 8" xfId="7171" xr:uid="{00000000-0005-0000-0000-0000FC1B0000}"/>
    <cellStyle name="bt 2 7" xfId="7172" xr:uid="{00000000-0005-0000-0000-0000FD1B0000}"/>
    <cellStyle name="bt 2 7 2" xfId="7173" xr:uid="{00000000-0005-0000-0000-0000FE1B0000}"/>
    <cellStyle name="bt 2 7 2 2" xfId="7174" xr:uid="{00000000-0005-0000-0000-0000FF1B0000}"/>
    <cellStyle name="bt 2 7 2 2 2" xfId="7175" xr:uid="{00000000-0005-0000-0000-0000001C0000}"/>
    <cellStyle name="bt 2 7 2 2 2 2" xfId="7176" xr:uid="{00000000-0005-0000-0000-0000011C0000}"/>
    <cellStyle name="bt 2 7 2 2 2 3" xfId="7177" xr:uid="{00000000-0005-0000-0000-0000021C0000}"/>
    <cellStyle name="bt 2 7 2 2 3" xfId="7178" xr:uid="{00000000-0005-0000-0000-0000031C0000}"/>
    <cellStyle name="bt 2 7 2 2 3 2" xfId="7179" xr:uid="{00000000-0005-0000-0000-0000041C0000}"/>
    <cellStyle name="bt 2 7 2 2 4" xfId="7180" xr:uid="{00000000-0005-0000-0000-0000051C0000}"/>
    <cellStyle name="bt 2 7 2 2 5" xfId="7181" xr:uid="{00000000-0005-0000-0000-0000061C0000}"/>
    <cellStyle name="bt 2 7 2 3" xfId="7182" xr:uid="{00000000-0005-0000-0000-0000071C0000}"/>
    <cellStyle name="bt 2 7 2 3 2" xfId="7183" xr:uid="{00000000-0005-0000-0000-0000081C0000}"/>
    <cellStyle name="bt 2 7 2 3 3" xfId="7184" xr:uid="{00000000-0005-0000-0000-0000091C0000}"/>
    <cellStyle name="bt 2 7 2 4" xfId="7185" xr:uid="{00000000-0005-0000-0000-00000A1C0000}"/>
    <cellStyle name="bt 2 7 2 4 2" xfId="7186" xr:uid="{00000000-0005-0000-0000-00000B1C0000}"/>
    <cellStyle name="bt 2 7 2 5" xfId="7187" xr:uid="{00000000-0005-0000-0000-00000C1C0000}"/>
    <cellStyle name="bt 2 7 2 6" xfId="7188" xr:uid="{00000000-0005-0000-0000-00000D1C0000}"/>
    <cellStyle name="bt 2 7 3" xfId="7189" xr:uid="{00000000-0005-0000-0000-00000E1C0000}"/>
    <cellStyle name="bt 2 7 3 2" xfId="7190" xr:uid="{00000000-0005-0000-0000-00000F1C0000}"/>
    <cellStyle name="bt 2 7 3 2 2" xfId="7191" xr:uid="{00000000-0005-0000-0000-0000101C0000}"/>
    <cellStyle name="bt 2 7 3 2 2 2" xfId="7192" xr:uid="{00000000-0005-0000-0000-0000111C0000}"/>
    <cellStyle name="bt 2 7 3 2 2 3" xfId="7193" xr:uid="{00000000-0005-0000-0000-0000121C0000}"/>
    <cellStyle name="bt 2 7 3 2 3" xfId="7194" xr:uid="{00000000-0005-0000-0000-0000131C0000}"/>
    <cellStyle name="bt 2 7 3 2 3 2" xfId="7195" xr:uid="{00000000-0005-0000-0000-0000141C0000}"/>
    <cellStyle name="bt 2 7 3 2 4" xfId="7196" xr:uid="{00000000-0005-0000-0000-0000151C0000}"/>
    <cellStyle name="bt 2 7 3 2 5" xfId="7197" xr:uid="{00000000-0005-0000-0000-0000161C0000}"/>
    <cellStyle name="bt 2 7 3 3" xfId="7198" xr:uid="{00000000-0005-0000-0000-0000171C0000}"/>
    <cellStyle name="bt 2 7 3 3 2" xfId="7199" xr:uid="{00000000-0005-0000-0000-0000181C0000}"/>
    <cellStyle name="bt 2 7 3 3 3" xfId="7200" xr:uid="{00000000-0005-0000-0000-0000191C0000}"/>
    <cellStyle name="bt 2 7 3 4" xfId="7201" xr:uid="{00000000-0005-0000-0000-00001A1C0000}"/>
    <cellStyle name="bt 2 7 3 4 2" xfId="7202" xr:uid="{00000000-0005-0000-0000-00001B1C0000}"/>
    <cellStyle name="bt 2 7 3 5" xfId="7203" xr:uid="{00000000-0005-0000-0000-00001C1C0000}"/>
    <cellStyle name="bt 2 7 3 6" xfId="7204" xr:uid="{00000000-0005-0000-0000-00001D1C0000}"/>
    <cellStyle name="bt 2 7 4" xfId="7205" xr:uid="{00000000-0005-0000-0000-00001E1C0000}"/>
    <cellStyle name="bt 2 7 4 2" xfId="7206" xr:uid="{00000000-0005-0000-0000-00001F1C0000}"/>
    <cellStyle name="bt 2 8" xfId="7207" xr:uid="{00000000-0005-0000-0000-0000201C0000}"/>
    <cellStyle name="bt 2 8 2" xfId="7208" xr:uid="{00000000-0005-0000-0000-0000211C0000}"/>
    <cellStyle name="bt 2 8 2 2" xfId="7209" xr:uid="{00000000-0005-0000-0000-0000221C0000}"/>
    <cellStyle name="bt 2 8 2 2 2" xfId="7210" xr:uid="{00000000-0005-0000-0000-0000231C0000}"/>
    <cellStyle name="bt 2 8 2 2 3" xfId="7211" xr:uid="{00000000-0005-0000-0000-0000241C0000}"/>
    <cellStyle name="bt 2 8 2 3" xfId="7212" xr:uid="{00000000-0005-0000-0000-0000251C0000}"/>
    <cellStyle name="bt 2 8 2 3 2" xfId="7213" xr:uid="{00000000-0005-0000-0000-0000261C0000}"/>
    <cellStyle name="bt 2 8 2 4" xfId="7214" xr:uid="{00000000-0005-0000-0000-0000271C0000}"/>
    <cellStyle name="bt 2 8 2 5" xfId="7215" xr:uid="{00000000-0005-0000-0000-0000281C0000}"/>
    <cellStyle name="bt 2 8 3" xfId="7216" xr:uid="{00000000-0005-0000-0000-0000291C0000}"/>
    <cellStyle name="bt 2 8 3 2" xfId="7217" xr:uid="{00000000-0005-0000-0000-00002A1C0000}"/>
    <cellStyle name="bt 2 8 3 3" xfId="7218" xr:uid="{00000000-0005-0000-0000-00002B1C0000}"/>
    <cellStyle name="bt 2 8 4" xfId="7219" xr:uid="{00000000-0005-0000-0000-00002C1C0000}"/>
    <cellStyle name="bt 2 8 4 2" xfId="7220" xr:uid="{00000000-0005-0000-0000-00002D1C0000}"/>
    <cellStyle name="bt 2 8 5" xfId="7221" xr:uid="{00000000-0005-0000-0000-00002E1C0000}"/>
    <cellStyle name="bt 2 8 6" xfId="7222" xr:uid="{00000000-0005-0000-0000-00002F1C0000}"/>
    <cellStyle name="bt 2 9" xfId="7223" xr:uid="{00000000-0005-0000-0000-0000301C0000}"/>
    <cellStyle name="bt 2 9 2" xfId="7224" xr:uid="{00000000-0005-0000-0000-0000311C0000}"/>
    <cellStyle name="bt 2 9 2 2" xfId="7225" xr:uid="{00000000-0005-0000-0000-0000321C0000}"/>
    <cellStyle name="bt 2 9 2 3" xfId="7226" xr:uid="{00000000-0005-0000-0000-0000331C0000}"/>
    <cellStyle name="bt 2 9 3" xfId="7227" xr:uid="{00000000-0005-0000-0000-0000341C0000}"/>
    <cellStyle name="bt 2 9 3 2" xfId="7228" xr:uid="{00000000-0005-0000-0000-0000351C0000}"/>
    <cellStyle name="bt 2 9 4" xfId="7229" xr:uid="{00000000-0005-0000-0000-0000361C0000}"/>
    <cellStyle name="bt 2 9 5" xfId="7230" xr:uid="{00000000-0005-0000-0000-0000371C0000}"/>
    <cellStyle name="bt 3" xfId="7231" xr:uid="{00000000-0005-0000-0000-0000381C0000}"/>
    <cellStyle name="bt 3 10" xfId="7232" xr:uid="{00000000-0005-0000-0000-0000391C0000}"/>
    <cellStyle name="bt 3 11" xfId="7233" xr:uid="{00000000-0005-0000-0000-00003A1C0000}"/>
    <cellStyle name="bt 3 2" xfId="7234" xr:uid="{00000000-0005-0000-0000-00003B1C0000}"/>
    <cellStyle name="bt 3 2 2" xfId="7235" xr:uid="{00000000-0005-0000-0000-00003C1C0000}"/>
    <cellStyle name="bt 3 2 2 2" xfId="7236" xr:uid="{00000000-0005-0000-0000-00003D1C0000}"/>
    <cellStyle name="bt 3 2 2 2 2" xfId="7237" xr:uid="{00000000-0005-0000-0000-00003E1C0000}"/>
    <cellStyle name="bt 3 2 2 2 2 2" xfId="7238" xr:uid="{00000000-0005-0000-0000-00003F1C0000}"/>
    <cellStyle name="bt 3 2 2 2 2 2 2" xfId="7239" xr:uid="{00000000-0005-0000-0000-0000401C0000}"/>
    <cellStyle name="bt 3 2 2 2 2 2 3" xfId="7240" xr:uid="{00000000-0005-0000-0000-0000411C0000}"/>
    <cellStyle name="bt 3 2 2 2 2 3" xfId="7241" xr:uid="{00000000-0005-0000-0000-0000421C0000}"/>
    <cellStyle name="bt 3 2 2 2 2 3 2" xfId="7242" xr:uid="{00000000-0005-0000-0000-0000431C0000}"/>
    <cellStyle name="bt 3 2 2 2 2 4" xfId="7243" xr:uid="{00000000-0005-0000-0000-0000441C0000}"/>
    <cellStyle name="bt 3 2 2 2 2 5" xfId="7244" xr:uid="{00000000-0005-0000-0000-0000451C0000}"/>
    <cellStyle name="bt 3 2 2 2 3" xfId="7245" xr:uid="{00000000-0005-0000-0000-0000461C0000}"/>
    <cellStyle name="bt 3 2 2 2 3 2" xfId="7246" xr:uid="{00000000-0005-0000-0000-0000471C0000}"/>
    <cellStyle name="bt 3 2 2 2 3 3" xfId="7247" xr:uid="{00000000-0005-0000-0000-0000481C0000}"/>
    <cellStyle name="bt 3 2 2 2 4" xfId="7248" xr:uid="{00000000-0005-0000-0000-0000491C0000}"/>
    <cellStyle name="bt 3 2 2 2 4 2" xfId="7249" xr:uid="{00000000-0005-0000-0000-00004A1C0000}"/>
    <cellStyle name="bt 3 2 2 2 5" xfId="7250" xr:uid="{00000000-0005-0000-0000-00004B1C0000}"/>
    <cellStyle name="bt 3 2 2 2 6" xfId="7251" xr:uid="{00000000-0005-0000-0000-00004C1C0000}"/>
    <cellStyle name="bt 3 2 2 3" xfId="7252" xr:uid="{00000000-0005-0000-0000-00004D1C0000}"/>
    <cellStyle name="bt 3 2 2 3 2" xfId="7253" xr:uid="{00000000-0005-0000-0000-00004E1C0000}"/>
    <cellStyle name="bt 3 2 2 3 2 2" xfId="7254" xr:uid="{00000000-0005-0000-0000-00004F1C0000}"/>
    <cellStyle name="bt 3 2 2 3 2 2 2" xfId="7255" xr:uid="{00000000-0005-0000-0000-0000501C0000}"/>
    <cellStyle name="bt 3 2 2 3 2 2 3" xfId="7256" xr:uid="{00000000-0005-0000-0000-0000511C0000}"/>
    <cellStyle name="bt 3 2 2 3 2 3" xfId="7257" xr:uid="{00000000-0005-0000-0000-0000521C0000}"/>
    <cellStyle name="bt 3 2 2 3 2 3 2" xfId="7258" xr:uid="{00000000-0005-0000-0000-0000531C0000}"/>
    <cellStyle name="bt 3 2 2 3 2 4" xfId="7259" xr:uid="{00000000-0005-0000-0000-0000541C0000}"/>
    <cellStyle name="bt 3 2 2 3 2 5" xfId="7260" xr:uid="{00000000-0005-0000-0000-0000551C0000}"/>
    <cellStyle name="bt 3 2 2 3 3" xfId="7261" xr:uid="{00000000-0005-0000-0000-0000561C0000}"/>
    <cellStyle name="bt 3 2 2 3 3 2" xfId="7262" xr:uid="{00000000-0005-0000-0000-0000571C0000}"/>
    <cellStyle name="bt 3 2 2 3 3 3" xfId="7263" xr:uid="{00000000-0005-0000-0000-0000581C0000}"/>
    <cellStyle name="bt 3 2 2 3 4" xfId="7264" xr:uid="{00000000-0005-0000-0000-0000591C0000}"/>
    <cellStyle name="bt 3 2 2 3 4 2" xfId="7265" xr:uid="{00000000-0005-0000-0000-00005A1C0000}"/>
    <cellStyle name="bt 3 2 2 3 5" xfId="7266" xr:uid="{00000000-0005-0000-0000-00005B1C0000}"/>
    <cellStyle name="bt 3 2 2 3 6" xfId="7267" xr:uid="{00000000-0005-0000-0000-00005C1C0000}"/>
    <cellStyle name="bt 3 2 2 4" xfId="7268" xr:uid="{00000000-0005-0000-0000-00005D1C0000}"/>
    <cellStyle name="bt 3 2 2 4 2" xfId="7269" xr:uid="{00000000-0005-0000-0000-00005E1C0000}"/>
    <cellStyle name="bt 3 2 3" xfId="7270" xr:uid="{00000000-0005-0000-0000-00005F1C0000}"/>
    <cellStyle name="bt 3 2 3 2" xfId="7271" xr:uid="{00000000-0005-0000-0000-0000601C0000}"/>
    <cellStyle name="bt 3 2 3 2 2" xfId="7272" xr:uid="{00000000-0005-0000-0000-0000611C0000}"/>
    <cellStyle name="bt 3 2 3 2 2 2" xfId="7273" xr:uid="{00000000-0005-0000-0000-0000621C0000}"/>
    <cellStyle name="bt 3 2 3 2 2 3" xfId="7274" xr:uid="{00000000-0005-0000-0000-0000631C0000}"/>
    <cellStyle name="bt 3 2 3 2 3" xfId="7275" xr:uid="{00000000-0005-0000-0000-0000641C0000}"/>
    <cellStyle name="bt 3 2 3 2 3 2" xfId="7276" xr:uid="{00000000-0005-0000-0000-0000651C0000}"/>
    <cellStyle name="bt 3 2 3 2 4" xfId="7277" xr:uid="{00000000-0005-0000-0000-0000661C0000}"/>
    <cellStyle name="bt 3 2 3 2 5" xfId="7278" xr:uid="{00000000-0005-0000-0000-0000671C0000}"/>
    <cellStyle name="bt 3 2 3 3" xfId="7279" xr:uid="{00000000-0005-0000-0000-0000681C0000}"/>
    <cellStyle name="bt 3 2 3 3 2" xfId="7280" xr:uid="{00000000-0005-0000-0000-0000691C0000}"/>
    <cellStyle name="bt 3 2 3 3 3" xfId="7281" xr:uid="{00000000-0005-0000-0000-00006A1C0000}"/>
    <cellStyle name="bt 3 2 3 4" xfId="7282" xr:uid="{00000000-0005-0000-0000-00006B1C0000}"/>
    <cellStyle name="bt 3 2 3 4 2" xfId="7283" xr:uid="{00000000-0005-0000-0000-00006C1C0000}"/>
    <cellStyle name="bt 3 2 3 5" xfId="7284" xr:uid="{00000000-0005-0000-0000-00006D1C0000}"/>
    <cellStyle name="bt 3 2 3 6" xfId="7285" xr:uid="{00000000-0005-0000-0000-00006E1C0000}"/>
    <cellStyle name="bt 3 2 4" xfId="7286" xr:uid="{00000000-0005-0000-0000-00006F1C0000}"/>
    <cellStyle name="bt 3 2 4 2" xfId="7287" xr:uid="{00000000-0005-0000-0000-0000701C0000}"/>
    <cellStyle name="bt 3 2 4 2 2" xfId="7288" xr:uid="{00000000-0005-0000-0000-0000711C0000}"/>
    <cellStyle name="bt 3 2 4 2 3" xfId="7289" xr:uid="{00000000-0005-0000-0000-0000721C0000}"/>
    <cellStyle name="bt 3 2 4 3" xfId="7290" xr:uid="{00000000-0005-0000-0000-0000731C0000}"/>
    <cellStyle name="bt 3 2 4 3 2" xfId="7291" xr:uid="{00000000-0005-0000-0000-0000741C0000}"/>
    <cellStyle name="bt 3 2 4 4" xfId="7292" xr:uid="{00000000-0005-0000-0000-0000751C0000}"/>
    <cellStyle name="bt 3 2 4 5" xfId="7293" xr:uid="{00000000-0005-0000-0000-0000761C0000}"/>
    <cellStyle name="bt 3 2 5" xfId="7294" xr:uid="{00000000-0005-0000-0000-0000771C0000}"/>
    <cellStyle name="bt 3 2 5 2" xfId="7295" xr:uid="{00000000-0005-0000-0000-0000781C0000}"/>
    <cellStyle name="bt 3 2 5 3" xfId="7296" xr:uid="{00000000-0005-0000-0000-0000791C0000}"/>
    <cellStyle name="bt 3 2 6" xfId="7297" xr:uid="{00000000-0005-0000-0000-00007A1C0000}"/>
    <cellStyle name="bt 3 2 6 2" xfId="7298" xr:uid="{00000000-0005-0000-0000-00007B1C0000}"/>
    <cellStyle name="bt 3 2 7" xfId="7299" xr:uid="{00000000-0005-0000-0000-00007C1C0000}"/>
    <cellStyle name="bt 3 2 8" xfId="7300" xr:uid="{00000000-0005-0000-0000-00007D1C0000}"/>
    <cellStyle name="bt 3 3" xfId="7301" xr:uid="{00000000-0005-0000-0000-00007E1C0000}"/>
    <cellStyle name="bt 3 3 2" xfId="7302" xr:uid="{00000000-0005-0000-0000-00007F1C0000}"/>
    <cellStyle name="bt 3 3 2 2" xfId="7303" xr:uid="{00000000-0005-0000-0000-0000801C0000}"/>
    <cellStyle name="bt 3 3 2 2 2" xfId="7304" xr:uid="{00000000-0005-0000-0000-0000811C0000}"/>
    <cellStyle name="bt 3 3 2 2 2 2" xfId="7305" xr:uid="{00000000-0005-0000-0000-0000821C0000}"/>
    <cellStyle name="bt 3 3 2 2 2 2 2" xfId="7306" xr:uid="{00000000-0005-0000-0000-0000831C0000}"/>
    <cellStyle name="bt 3 3 2 2 2 2 3" xfId="7307" xr:uid="{00000000-0005-0000-0000-0000841C0000}"/>
    <cellStyle name="bt 3 3 2 2 2 3" xfId="7308" xr:uid="{00000000-0005-0000-0000-0000851C0000}"/>
    <cellStyle name="bt 3 3 2 2 2 3 2" xfId="7309" xr:uid="{00000000-0005-0000-0000-0000861C0000}"/>
    <cellStyle name="bt 3 3 2 2 2 4" xfId="7310" xr:uid="{00000000-0005-0000-0000-0000871C0000}"/>
    <cellStyle name="bt 3 3 2 2 2 5" xfId="7311" xr:uid="{00000000-0005-0000-0000-0000881C0000}"/>
    <cellStyle name="bt 3 3 2 2 3" xfId="7312" xr:uid="{00000000-0005-0000-0000-0000891C0000}"/>
    <cellStyle name="bt 3 3 2 2 3 2" xfId="7313" xr:uid="{00000000-0005-0000-0000-00008A1C0000}"/>
    <cellStyle name="bt 3 3 2 2 3 3" xfId="7314" xr:uid="{00000000-0005-0000-0000-00008B1C0000}"/>
    <cellStyle name="bt 3 3 2 2 4" xfId="7315" xr:uid="{00000000-0005-0000-0000-00008C1C0000}"/>
    <cellStyle name="bt 3 3 2 2 4 2" xfId="7316" xr:uid="{00000000-0005-0000-0000-00008D1C0000}"/>
    <cellStyle name="bt 3 3 2 2 5" xfId="7317" xr:uid="{00000000-0005-0000-0000-00008E1C0000}"/>
    <cellStyle name="bt 3 3 2 2 6" xfId="7318" xr:uid="{00000000-0005-0000-0000-00008F1C0000}"/>
    <cellStyle name="bt 3 3 2 3" xfId="7319" xr:uid="{00000000-0005-0000-0000-0000901C0000}"/>
    <cellStyle name="bt 3 3 2 3 2" xfId="7320" xr:uid="{00000000-0005-0000-0000-0000911C0000}"/>
    <cellStyle name="bt 3 3 2 3 2 2" xfId="7321" xr:uid="{00000000-0005-0000-0000-0000921C0000}"/>
    <cellStyle name="bt 3 3 2 3 2 2 2" xfId="7322" xr:uid="{00000000-0005-0000-0000-0000931C0000}"/>
    <cellStyle name="bt 3 3 2 3 2 2 3" xfId="7323" xr:uid="{00000000-0005-0000-0000-0000941C0000}"/>
    <cellStyle name="bt 3 3 2 3 2 3" xfId="7324" xr:uid="{00000000-0005-0000-0000-0000951C0000}"/>
    <cellStyle name="bt 3 3 2 3 2 3 2" xfId="7325" xr:uid="{00000000-0005-0000-0000-0000961C0000}"/>
    <cellStyle name="bt 3 3 2 3 2 4" xfId="7326" xr:uid="{00000000-0005-0000-0000-0000971C0000}"/>
    <cellStyle name="bt 3 3 2 3 2 5" xfId="7327" xr:uid="{00000000-0005-0000-0000-0000981C0000}"/>
    <cellStyle name="bt 3 3 2 3 3" xfId="7328" xr:uid="{00000000-0005-0000-0000-0000991C0000}"/>
    <cellStyle name="bt 3 3 2 3 3 2" xfId="7329" xr:uid="{00000000-0005-0000-0000-00009A1C0000}"/>
    <cellStyle name="bt 3 3 2 3 3 3" xfId="7330" xr:uid="{00000000-0005-0000-0000-00009B1C0000}"/>
    <cellStyle name="bt 3 3 2 3 4" xfId="7331" xr:uid="{00000000-0005-0000-0000-00009C1C0000}"/>
    <cellStyle name="bt 3 3 2 3 4 2" xfId="7332" xr:uid="{00000000-0005-0000-0000-00009D1C0000}"/>
    <cellStyle name="bt 3 3 2 3 5" xfId="7333" xr:uid="{00000000-0005-0000-0000-00009E1C0000}"/>
    <cellStyle name="bt 3 3 2 3 6" xfId="7334" xr:uid="{00000000-0005-0000-0000-00009F1C0000}"/>
    <cellStyle name="bt 3 3 2 4" xfId="7335" xr:uid="{00000000-0005-0000-0000-0000A01C0000}"/>
    <cellStyle name="bt 3 3 2 4 2" xfId="7336" xr:uid="{00000000-0005-0000-0000-0000A11C0000}"/>
    <cellStyle name="bt 3 3 3" xfId="7337" xr:uid="{00000000-0005-0000-0000-0000A21C0000}"/>
    <cellStyle name="bt 3 3 3 2" xfId="7338" xr:uid="{00000000-0005-0000-0000-0000A31C0000}"/>
    <cellStyle name="bt 3 3 3 2 2" xfId="7339" xr:uid="{00000000-0005-0000-0000-0000A41C0000}"/>
    <cellStyle name="bt 3 3 3 2 2 2" xfId="7340" xr:uid="{00000000-0005-0000-0000-0000A51C0000}"/>
    <cellStyle name="bt 3 3 3 2 2 3" xfId="7341" xr:uid="{00000000-0005-0000-0000-0000A61C0000}"/>
    <cellStyle name="bt 3 3 3 2 3" xfId="7342" xr:uid="{00000000-0005-0000-0000-0000A71C0000}"/>
    <cellStyle name="bt 3 3 3 2 3 2" xfId="7343" xr:uid="{00000000-0005-0000-0000-0000A81C0000}"/>
    <cellStyle name="bt 3 3 3 2 4" xfId="7344" xr:uid="{00000000-0005-0000-0000-0000A91C0000}"/>
    <cellStyle name="bt 3 3 3 2 5" xfId="7345" xr:uid="{00000000-0005-0000-0000-0000AA1C0000}"/>
    <cellStyle name="bt 3 3 3 3" xfId="7346" xr:uid="{00000000-0005-0000-0000-0000AB1C0000}"/>
    <cellStyle name="bt 3 3 3 3 2" xfId="7347" xr:uid="{00000000-0005-0000-0000-0000AC1C0000}"/>
    <cellStyle name="bt 3 3 3 3 3" xfId="7348" xr:uid="{00000000-0005-0000-0000-0000AD1C0000}"/>
    <cellStyle name="bt 3 3 3 4" xfId="7349" xr:uid="{00000000-0005-0000-0000-0000AE1C0000}"/>
    <cellStyle name="bt 3 3 3 4 2" xfId="7350" xr:uid="{00000000-0005-0000-0000-0000AF1C0000}"/>
    <cellStyle name="bt 3 3 3 5" xfId="7351" xr:uid="{00000000-0005-0000-0000-0000B01C0000}"/>
    <cellStyle name="bt 3 3 3 6" xfId="7352" xr:uid="{00000000-0005-0000-0000-0000B11C0000}"/>
    <cellStyle name="bt 3 3 4" xfId="7353" xr:uid="{00000000-0005-0000-0000-0000B21C0000}"/>
    <cellStyle name="bt 3 3 4 2" xfId="7354" xr:uid="{00000000-0005-0000-0000-0000B31C0000}"/>
    <cellStyle name="bt 3 3 4 2 2" xfId="7355" xr:uid="{00000000-0005-0000-0000-0000B41C0000}"/>
    <cellStyle name="bt 3 3 4 2 3" xfId="7356" xr:uid="{00000000-0005-0000-0000-0000B51C0000}"/>
    <cellStyle name="bt 3 3 4 3" xfId="7357" xr:uid="{00000000-0005-0000-0000-0000B61C0000}"/>
    <cellStyle name="bt 3 3 4 3 2" xfId="7358" xr:uid="{00000000-0005-0000-0000-0000B71C0000}"/>
    <cellStyle name="bt 3 3 4 4" xfId="7359" xr:uid="{00000000-0005-0000-0000-0000B81C0000}"/>
    <cellStyle name="bt 3 3 4 5" xfId="7360" xr:uid="{00000000-0005-0000-0000-0000B91C0000}"/>
    <cellStyle name="bt 3 3 5" xfId="7361" xr:uid="{00000000-0005-0000-0000-0000BA1C0000}"/>
    <cellStyle name="bt 3 3 5 2" xfId="7362" xr:uid="{00000000-0005-0000-0000-0000BB1C0000}"/>
    <cellStyle name="bt 3 3 5 3" xfId="7363" xr:uid="{00000000-0005-0000-0000-0000BC1C0000}"/>
    <cellStyle name="bt 3 3 6" xfId="7364" xr:uid="{00000000-0005-0000-0000-0000BD1C0000}"/>
    <cellStyle name="bt 3 3 6 2" xfId="7365" xr:uid="{00000000-0005-0000-0000-0000BE1C0000}"/>
    <cellStyle name="bt 3 3 7" xfId="7366" xr:uid="{00000000-0005-0000-0000-0000BF1C0000}"/>
    <cellStyle name="bt 3 3 8" xfId="7367" xr:uid="{00000000-0005-0000-0000-0000C01C0000}"/>
    <cellStyle name="bt 3 4" xfId="7368" xr:uid="{00000000-0005-0000-0000-0000C11C0000}"/>
    <cellStyle name="bt 3 4 2" xfId="7369" xr:uid="{00000000-0005-0000-0000-0000C21C0000}"/>
    <cellStyle name="bt 3 4 2 2" xfId="7370" xr:uid="{00000000-0005-0000-0000-0000C31C0000}"/>
    <cellStyle name="bt 3 4 2 2 2" xfId="7371" xr:uid="{00000000-0005-0000-0000-0000C41C0000}"/>
    <cellStyle name="bt 3 4 2 2 2 2" xfId="7372" xr:uid="{00000000-0005-0000-0000-0000C51C0000}"/>
    <cellStyle name="bt 3 4 2 2 2 2 2" xfId="7373" xr:uid="{00000000-0005-0000-0000-0000C61C0000}"/>
    <cellStyle name="bt 3 4 2 2 2 2 3" xfId="7374" xr:uid="{00000000-0005-0000-0000-0000C71C0000}"/>
    <cellStyle name="bt 3 4 2 2 2 3" xfId="7375" xr:uid="{00000000-0005-0000-0000-0000C81C0000}"/>
    <cellStyle name="bt 3 4 2 2 2 3 2" xfId="7376" xr:uid="{00000000-0005-0000-0000-0000C91C0000}"/>
    <cellStyle name="bt 3 4 2 2 2 4" xfId="7377" xr:uid="{00000000-0005-0000-0000-0000CA1C0000}"/>
    <cellStyle name="bt 3 4 2 2 2 5" xfId="7378" xr:uid="{00000000-0005-0000-0000-0000CB1C0000}"/>
    <cellStyle name="bt 3 4 2 2 3" xfId="7379" xr:uid="{00000000-0005-0000-0000-0000CC1C0000}"/>
    <cellStyle name="bt 3 4 2 2 3 2" xfId="7380" xr:uid="{00000000-0005-0000-0000-0000CD1C0000}"/>
    <cellStyle name="bt 3 4 2 2 3 3" xfId="7381" xr:uid="{00000000-0005-0000-0000-0000CE1C0000}"/>
    <cellStyle name="bt 3 4 2 2 4" xfId="7382" xr:uid="{00000000-0005-0000-0000-0000CF1C0000}"/>
    <cellStyle name="bt 3 4 2 2 4 2" xfId="7383" xr:uid="{00000000-0005-0000-0000-0000D01C0000}"/>
    <cellStyle name="bt 3 4 2 2 5" xfId="7384" xr:uid="{00000000-0005-0000-0000-0000D11C0000}"/>
    <cellStyle name="bt 3 4 2 2 6" xfId="7385" xr:uid="{00000000-0005-0000-0000-0000D21C0000}"/>
    <cellStyle name="bt 3 4 2 3" xfId="7386" xr:uid="{00000000-0005-0000-0000-0000D31C0000}"/>
    <cellStyle name="bt 3 4 2 3 2" xfId="7387" xr:uid="{00000000-0005-0000-0000-0000D41C0000}"/>
    <cellStyle name="bt 3 4 2 3 2 2" xfId="7388" xr:uid="{00000000-0005-0000-0000-0000D51C0000}"/>
    <cellStyle name="bt 3 4 2 3 2 2 2" xfId="7389" xr:uid="{00000000-0005-0000-0000-0000D61C0000}"/>
    <cellStyle name="bt 3 4 2 3 2 2 3" xfId="7390" xr:uid="{00000000-0005-0000-0000-0000D71C0000}"/>
    <cellStyle name="bt 3 4 2 3 2 3" xfId="7391" xr:uid="{00000000-0005-0000-0000-0000D81C0000}"/>
    <cellStyle name="bt 3 4 2 3 2 3 2" xfId="7392" xr:uid="{00000000-0005-0000-0000-0000D91C0000}"/>
    <cellStyle name="bt 3 4 2 3 2 4" xfId="7393" xr:uid="{00000000-0005-0000-0000-0000DA1C0000}"/>
    <cellStyle name="bt 3 4 2 3 2 5" xfId="7394" xr:uid="{00000000-0005-0000-0000-0000DB1C0000}"/>
    <cellStyle name="bt 3 4 2 3 3" xfId="7395" xr:uid="{00000000-0005-0000-0000-0000DC1C0000}"/>
    <cellStyle name="bt 3 4 2 3 3 2" xfId="7396" xr:uid="{00000000-0005-0000-0000-0000DD1C0000}"/>
    <cellStyle name="bt 3 4 2 3 3 3" xfId="7397" xr:uid="{00000000-0005-0000-0000-0000DE1C0000}"/>
    <cellStyle name="bt 3 4 2 3 4" xfId="7398" xr:uid="{00000000-0005-0000-0000-0000DF1C0000}"/>
    <cellStyle name="bt 3 4 2 3 4 2" xfId="7399" xr:uid="{00000000-0005-0000-0000-0000E01C0000}"/>
    <cellStyle name="bt 3 4 2 3 5" xfId="7400" xr:uid="{00000000-0005-0000-0000-0000E11C0000}"/>
    <cellStyle name="bt 3 4 2 3 6" xfId="7401" xr:uid="{00000000-0005-0000-0000-0000E21C0000}"/>
    <cellStyle name="bt 3 4 2 4" xfId="7402" xr:uid="{00000000-0005-0000-0000-0000E31C0000}"/>
    <cellStyle name="bt 3 4 2 4 2" xfId="7403" xr:uid="{00000000-0005-0000-0000-0000E41C0000}"/>
    <cellStyle name="bt 3 4 3" xfId="7404" xr:uid="{00000000-0005-0000-0000-0000E51C0000}"/>
    <cellStyle name="bt 3 4 3 2" xfId="7405" xr:uid="{00000000-0005-0000-0000-0000E61C0000}"/>
    <cellStyle name="bt 3 4 3 2 2" xfId="7406" xr:uid="{00000000-0005-0000-0000-0000E71C0000}"/>
    <cellStyle name="bt 3 4 3 2 2 2" xfId="7407" xr:uid="{00000000-0005-0000-0000-0000E81C0000}"/>
    <cellStyle name="bt 3 4 3 2 2 3" xfId="7408" xr:uid="{00000000-0005-0000-0000-0000E91C0000}"/>
    <cellStyle name="bt 3 4 3 2 3" xfId="7409" xr:uid="{00000000-0005-0000-0000-0000EA1C0000}"/>
    <cellStyle name="bt 3 4 3 2 3 2" xfId="7410" xr:uid="{00000000-0005-0000-0000-0000EB1C0000}"/>
    <cellStyle name="bt 3 4 3 2 4" xfId="7411" xr:uid="{00000000-0005-0000-0000-0000EC1C0000}"/>
    <cellStyle name="bt 3 4 3 2 5" xfId="7412" xr:uid="{00000000-0005-0000-0000-0000ED1C0000}"/>
    <cellStyle name="bt 3 4 3 3" xfId="7413" xr:uid="{00000000-0005-0000-0000-0000EE1C0000}"/>
    <cellStyle name="bt 3 4 3 3 2" xfId="7414" xr:uid="{00000000-0005-0000-0000-0000EF1C0000}"/>
    <cellStyle name="bt 3 4 3 3 3" xfId="7415" xr:uid="{00000000-0005-0000-0000-0000F01C0000}"/>
    <cellStyle name="bt 3 4 3 4" xfId="7416" xr:uid="{00000000-0005-0000-0000-0000F11C0000}"/>
    <cellStyle name="bt 3 4 3 4 2" xfId="7417" xr:uid="{00000000-0005-0000-0000-0000F21C0000}"/>
    <cellStyle name="bt 3 4 3 5" xfId="7418" xr:uid="{00000000-0005-0000-0000-0000F31C0000}"/>
    <cellStyle name="bt 3 4 3 6" xfId="7419" xr:uid="{00000000-0005-0000-0000-0000F41C0000}"/>
    <cellStyle name="bt 3 4 4" xfId="7420" xr:uid="{00000000-0005-0000-0000-0000F51C0000}"/>
    <cellStyle name="bt 3 4 4 2" xfId="7421" xr:uid="{00000000-0005-0000-0000-0000F61C0000}"/>
    <cellStyle name="bt 3 4 4 2 2" xfId="7422" xr:uid="{00000000-0005-0000-0000-0000F71C0000}"/>
    <cellStyle name="bt 3 4 4 2 3" xfId="7423" xr:uid="{00000000-0005-0000-0000-0000F81C0000}"/>
    <cellStyle name="bt 3 4 4 3" xfId="7424" xr:uid="{00000000-0005-0000-0000-0000F91C0000}"/>
    <cellStyle name="bt 3 4 4 3 2" xfId="7425" xr:uid="{00000000-0005-0000-0000-0000FA1C0000}"/>
    <cellStyle name="bt 3 4 4 4" xfId="7426" xr:uid="{00000000-0005-0000-0000-0000FB1C0000}"/>
    <cellStyle name="bt 3 4 4 5" xfId="7427" xr:uid="{00000000-0005-0000-0000-0000FC1C0000}"/>
    <cellStyle name="bt 3 4 5" xfId="7428" xr:uid="{00000000-0005-0000-0000-0000FD1C0000}"/>
    <cellStyle name="bt 3 4 5 2" xfId="7429" xr:uid="{00000000-0005-0000-0000-0000FE1C0000}"/>
    <cellStyle name="bt 3 4 5 3" xfId="7430" xr:uid="{00000000-0005-0000-0000-0000FF1C0000}"/>
    <cellStyle name="bt 3 4 6" xfId="7431" xr:uid="{00000000-0005-0000-0000-0000001D0000}"/>
    <cellStyle name="bt 3 4 6 2" xfId="7432" xr:uid="{00000000-0005-0000-0000-0000011D0000}"/>
    <cellStyle name="bt 3 4 7" xfId="7433" xr:uid="{00000000-0005-0000-0000-0000021D0000}"/>
    <cellStyle name="bt 3 4 8" xfId="7434" xr:uid="{00000000-0005-0000-0000-0000031D0000}"/>
    <cellStyle name="bt 3 5" xfId="7435" xr:uid="{00000000-0005-0000-0000-0000041D0000}"/>
    <cellStyle name="bt 3 5 2" xfId="7436" xr:uid="{00000000-0005-0000-0000-0000051D0000}"/>
    <cellStyle name="bt 3 5 2 2" xfId="7437" xr:uid="{00000000-0005-0000-0000-0000061D0000}"/>
    <cellStyle name="bt 3 5 2 2 2" xfId="7438" xr:uid="{00000000-0005-0000-0000-0000071D0000}"/>
    <cellStyle name="bt 3 5 2 2 2 2" xfId="7439" xr:uid="{00000000-0005-0000-0000-0000081D0000}"/>
    <cellStyle name="bt 3 5 2 2 2 3" xfId="7440" xr:uid="{00000000-0005-0000-0000-0000091D0000}"/>
    <cellStyle name="bt 3 5 2 2 3" xfId="7441" xr:uid="{00000000-0005-0000-0000-00000A1D0000}"/>
    <cellStyle name="bt 3 5 2 2 3 2" xfId="7442" xr:uid="{00000000-0005-0000-0000-00000B1D0000}"/>
    <cellStyle name="bt 3 5 2 2 4" xfId="7443" xr:uid="{00000000-0005-0000-0000-00000C1D0000}"/>
    <cellStyle name="bt 3 5 2 2 5" xfId="7444" xr:uid="{00000000-0005-0000-0000-00000D1D0000}"/>
    <cellStyle name="bt 3 5 2 3" xfId="7445" xr:uid="{00000000-0005-0000-0000-00000E1D0000}"/>
    <cellStyle name="bt 3 5 2 3 2" xfId="7446" xr:uid="{00000000-0005-0000-0000-00000F1D0000}"/>
    <cellStyle name="bt 3 5 2 3 3" xfId="7447" xr:uid="{00000000-0005-0000-0000-0000101D0000}"/>
    <cellStyle name="bt 3 5 2 4" xfId="7448" xr:uid="{00000000-0005-0000-0000-0000111D0000}"/>
    <cellStyle name="bt 3 5 2 4 2" xfId="7449" xr:uid="{00000000-0005-0000-0000-0000121D0000}"/>
    <cellStyle name="bt 3 5 2 5" xfId="7450" xr:uid="{00000000-0005-0000-0000-0000131D0000}"/>
    <cellStyle name="bt 3 5 2 6" xfId="7451" xr:uid="{00000000-0005-0000-0000-0000141D0000}"/>
    <cellStyle name="bt 3 5 3" xfId="7452" xr:uid="{00000000-0005-0000-0000-0000151D0000}"/>
    <cellStyle name="bt 3 5 3 2" xfId="7453" xr:uid="{00000000-0005-0000-0000-0000161D0000}"/>
    <cellStyle name="bt 3 5 3 2 2" xfId="7454" xr:uid="{00000000-0005-0000-0000-0000171D0000}"/>
    <cellStyle name="bt 3 5 3 2 2 2" xfId="7455" xr:uid="{00000000-0005-0000-0000-0000181D0000}"/>
    <cellStyle name="bt 3 5 3 2 2 3" xfId="7456" xr:uid="{00000000-0005-0000-0000-0000191D0000}"/>
    <cellStyle name="bt 3 5 3 2 3" xfId="7457" xr:uid="{00000000-0005-0000-0000-00001A1D0000}"/>
    <cellStyle name="bt 3 5 3 2 3 2" xfId="7458" xr:uid="{00000000-0005-0000-0000-00001B1D0000}"/>
    <cellStyle name="bt 3 5 3 2 4" xfId="7459" xr:uid="{00000000-0005-0000-0000-00001C1D0000}"/>
    <cellStyle name="bt 3 5 3 2 5" xfId="7460" xr:uid="{00000000-0005-0000-0000-00001D1D0000}"/>
    <cellStyle name="bt 3 5 3 3" xfId="7461" xr:uid="{00000000-0005-0000-0000-00001E1D0000}"/>
    <cellStyle name="bt 3 5 3 3 2" xfId="7462" xr:uid="{00000000-0005-0000-0000-00001F1D0000}"/>
    <cellStyle name="bt 3 5 3 3 3" xfId="7463" xr:uid="{00000000-0005-0000-0000-0000201D0000}"/>
    <cellStyle name="bt 3 5 3 4" xfId="7464" xr:uid="{00000000-0005-0000-0000-0000211D0000}"/>
    <cellStyle name="bt 3 5 3 4 2" xfId="7465" xr:uid="{00000000-0005-0000-0000-0000221D0000}"/>
    <cellStyle name="bt 3 5 3 5" xfId="7466" xr:uid="{00000000-0005-0000-0000-0000231D0000}"/>
    <cellStyle name="bt 3 5 3 6" xfId="7467" xr:uid="{00000000-0005-0000-0000-0000241D0000}"/>
    <cellStyle name="bt 3 5 4" xfId="7468" xr:uid="{00000000-0005-0000-0000-0000251D0000}"/>
    <cellStyle name="bt 3 5 4 2" xfId="7469" xr:uid="{00000000-0005-0000-0000-0000261D0000}"/>
    <cellStyle name="bt 3 6" xfId="7470" xr:uid="{00000000-0005-0000-0000-0000271D0000}"/>
    <cellStyle name="bt 3 6 2" xfId="7471" xr:uid="{00000000-0005-0000-0000-0000281D0000}"/>
    <cellStyle name="bt 3 6 2 2" xfId="7472" xr:uid="{00000000-0005-0000-0000-0000291D0000}"/>
    <cellStyle name="bt 3 6 2 2 2" xfId="7473" xr:uid="{00000000-0005-0000-0000-00002A1D0000}"/>
    <cellStyle name="bt 3 6 2 2 3" xfId="7474" xr:uid="{00000000-0005-0000-0000-00002B1D0000}"/>
    <cellStyle name="bt 3 6 2 3" xfId="7475" xr:uid="{00000000-0005-0000-0000-00002C1D0000}"/>
    <cellStyle name="bt 3 6 2 3 2" xfId="7476" xr:uid="{00000000-0005-0000-0000-00002D1D0000}"/>
    <cellStyle name="bt 3 6 2 4" xfId="7477" xr:uid="{00000000-0005-0000-0000-00002E1D0000}"/>
    <cellStyle name="bt 3 6 2 5" xfId="7478" xr:uid="{00000000-0005-0000-0000-00002F1D0000}"/>
    <cellStyle name="bt 3 6 3" xfId="7479" xr:uid="{00000000-0005-0000-0000-0000301D0000}"/>
    <cellStyle name="bt 3 6 3 2" xfId="7480" xr:uid="{00000000-0005-0000-0000-0000311D0000}"/>
    <cellStyle name="bt 3 6 3 3" xfId="7481" xr:uid="{00000000-0005-0000-0000-0000321D0000}"/>
    <cellStyle name="bt 3 6 4" xfId="7482" xr:uid="{00000000-0005-0000-0000-0000331D0000}"/>
    <cellStyle name="bt 3 6 4 2" xfId="7483" xr:uid="{00000000-0005-0000-0000-0000341D0000}"/>
    <cellStyle name="bt 3 6 5" xfId="7484" xr:uid="{00000000-0005-0000-0000-0000351D0000}"/>
    <cellStyle name="bt 3 6 6" xfId="7485" xr:uid="{00000000-0005-0000-0000-0000361D0000}"/>
    <cellStyle name="bt 3 7" xfId="7486" xr:uid="{00000000-0005-0000-0000-0000371D0000}"/>
    <cellStyle name="bt 3 7 2" xfId="7487" xr:uid="{00000000-0005-0000-0000-0000381D0000}"/>
    <cellStyle name="bt 3 7 2 2" xfId="7488" xr:uid="{00000000-0005-0000-0000-0000391D0000}"/>
    <cellStyle name="bt 3 7 2 3" xfId="7489" xr:uid="{00000000-0005-0000-0000-00003A1D0000}"/>
    <cellStyle name="bt 3 7 3" xfId="7490" xr:uid="{00000000-0005-0000-0000-00003B1D0000}"/>
    <cellStyle name="bt 3 7 3 2" xfId="7491" xr:uid="{00000000-0005-0000-0000-00003C1D0000}"/>
    <cellStyle name="bt 3 7 4" xfId="7492" xr:uid="{00000000-0005-0000-0000-00003D1D0000}"/>
    <cellStyle name="bt 3 7 5" xfId="7493" xr:uid="{00000000-0005-0000-0000-00003E1D0000}"/>
    <cellStyle name="bt 3 8" xfId="7494" xr:uid="{00000000-0005-0000-0000-00003F1D0000}"/>
    <cellStyle name="bt 3 8 2" xfId="7495" xr:uid="{00000000-0005-0000-0000-0000401D0000}"/>
    <cellStyle name="bt 3 8 3" xfId="7496" xr:uid="{00000000-0005-0000-0000-0000411D0000}"/>
    <cellStyle name="bt 3 9" xfId="7497" xr:uid="{00000000-0005-0000-0000-0000421D0000}"/>
    <cellStyle name="bt 3 9 2" xfId="7498" xr:uid="{00000000-0005-0000-0000-0000431D0000}"/>
    <cellStyle name="bt 4" xfId="7499" xr:uid="{00000000-0005-0000-0000-0000441D0000}"/>
    <cellStyle name="bt 4 10" xfId="7500" xr:uid="{00000000-0005-0000-0000-0000451D0000}"/>
    <cellStyle name="bt 4 11" xfId="7501" xr:uid="{00000000-0005-0000-0000-0000461D0000}"/>
    <cellStyle name="bt 4 2" xfId="7502" xr:uid="{00000000-0005-0000-0000-0000471D0000}"/>
    <cellStyle name="bt 4 2 2" xfId="7503" xr:uid="{00000000-0005-0000-0000-0000481D0000}"/>
    <cellStyle name="bt 4 2 2 2" xfId="7504" xr:uid="{00000000-0005-0000-0000-0000491D0000}"/>
    <cellStyle name="bt 4 2 2 2 2" xfId="7505" xr:uid="{00000000-0005-0000-0000-00004A1D0000}"/>
    <cellStyle name="bt 4 2 2 2 2 2" xfId="7506" xr:uid="{00000000-0005-0000-0000-00004B1D0000}"/>
    <cellStyle name="bt 4 2 2 2 2 2 2" xfId="7507" xr:uid="{00000000-0005-0000-0000-00004C1D0000}"/>
    <cellStyle name="bt 4 2 2 2 2 2 3" xfId="7508" xr:uid="{00000000-0005-0000-0000-00004D1D0000}"/>
    <cellStyle name="bt 4 2 2 2 2 3" xfId="7509" xr:uid="{00000000-0005-0000-0000-00004E1D0000}"/>
    <cellStyle name="bt 4 2 2 2 2 3 2" xfId="7510" xr:uid="{00000000-0005-0000-0000-00004F1D0000}"/>
    <cellStyle name="bt 4 2 2 2 2 4" xfId="7511" xr:uid="{00000000-0005-0000-0000-0000501D0000}"/>
    <cellStyle name="bt 4 2 2 2 2 5" xfId="7512" xr:uid="{00000000-0005-0000-0000-0000511D0000}"/>
    <cellStyle name="bt 4 2 2 2 3" xfId="7513" xr:uid="{00000000-0005-0000-0000-0000521D0000}"/>
    <cellStyle name="bt 4 2 2 2 3 2" xfId="7514" xr:uid="{00000000-0005-0000-0000-0000531D0000}"/>
    <cellStyle name="bt 4 2 2 2 3 3" xfId="7515" xr:uid="{00000000-0005-0000-0000-0000541D0000}"/>
    <cellStyle name="bt 4 2 2 2 4" xfId="7516" xr:uid="{00000000-0005-0000-0000-0000551D0000}"/>
    <cellStyle name="bt 4 2 2 2 4 2" xfId="7517" xr:uid="{00000000-0005-0000-0000-0000561D0000}"/>
    <cellStyle name="bt 4 2 2 2 5" xfId="7518" xr:uid="{00000000-0005-0000-0000-0000571D0000}"/>
    <cellStyle name="bt 4 2 2 2 6" xfId="7519" xr:uid="{00000000-0005-0000-0000-0000581D0000}"/>
    <cellStyle name="bt 4 2 2 3" xfId="7520" xr:uid="{00000000-0005-0000-0000-0000591D0000}"/>
    <cellStyle name="bt 4 2 2 3 2" xfId="7521" xr:uid="{00000000-0005-0000-0000-00005A1D0000}"/>
    <cellStyle name="bt 4 2 2 3 2 2" xfId="7522" xr:uid="{00000000-0005-0000-0000-00005B1D0000}"/>
    <cellStyle name="bt 4 2 2 3 2 2 2" xfId="7523" xr:uid="{00000000-0005-0000-0000-00005C1D0000}"/>
    <cellStyle name="bt 4 2 2 3 2 2 3" xfId="7524" xr:uid="{00000000-0005-0000-0000-00005D1D0000}"/>
    <cellStyle name="bt 4 2 2 3 2 3" xfId="7525" xr:uid="{00000000-0005-0000-0000-00005E1D0000}"/>
    <cellStyle name="bt 4 2 2 3 2 3 2" xfId="7526" xr:uid="{00000000-0005-0000-0000-00005F1D0000}"/>
    <cellStyle name="bt 4 2 2 3 2 4" xfId="7527" xr:uid="{00000000-0005-0000-0000-0000601D0000}"/>
    <cellStyle name="bt 4 2 2 3 2 5" xfId="7528" xr:uid="{00000000-0005-0000-0000-0000611D0000}"/>
    <cellStyle name="bt 4 2 2 3 3" xfId="7529" xr:uid="{00000000-0005-0000-0000-0000621D0000}"/>
    <cellStyle name="bt 4 2 2 3 3 2" xfId="7530" xr:uid="{00000000-0005-0000-0000-0000631D0000}"/>
    <cellStyle name="bt 4 2 2 3 3 3" xfId="7531" xr:uid="{00000000-0005-0000-0000-0000641D0000}"/>
    <cellStyle name="bt 4 2 2 3 4" xfId="7532" xr:uid="{00000000-0005-0000-0000-0000651D0000}"/>
    <cellStyle name="bt 4 2 2 3 4 2" xfId="7533" xr:uid="{00000000-0005-0000-0000-0000661D0000}"/>
    <cellStyle name="bt 4 2 2 3 5" xfId="7534" xr:uid="{00000000-0005-0000-0000-0000671D0000}"/>
    <cellStyle name="bt 4 2 2 3 6" xfId="7535" xr:uid="{00000000-0005-0000-0000-0000681D0000}"/>
    <cellStyle name="bt 4 2 2 4" xfId="7536" xr:uid="{00000000-0005-0000-0000-0000691D0000}"/>
    <cellStyle name="bt 4 2 2 4 2" xfId="7537" xr:uid="{00000000-0005-0000-0000-00006A1D0000}"/>
    <cellStyle name="bt 4 2 3" xfId="7538" xr:uid="{00000000-0005-0000-0000-00006B1D0000}"/>
    <cellStyle name="bt 4 2 3 2" xfId="7539" xr:uid="{00000000-0005-0000-0000-00006C1D0000}"/>
    <cellStyle name="bt 4 2 3 2 2" xfId="7540" xr:uid="{00000000-0005-0000-0000-00006D1D0000}"/>
    <cellStyle name="bt 4 2 3 2 2 2" xfId="7541" xr:uid="{00000000-0005-0000-0000-00006E1D0000}"/>
    <cellStyle name="bt 4 2 3 2 2 3" xfId="7542" xr:uid="{00000000-0005-0000-0000-00006F1D0000}"/>
    <cellStyle name="bt 4 2 3 2 3" xfId="7543" xr:uid="{00000000-0005-0000-0000-0000701D0000}"/>
    <cellStyle name="bt 4 2 3 2 3 2" xfId="7544" xr:uid="{00000000-0005-0000-0000-0000711D0000}"/>
    <cellStyle name="bt 4 2 3 2 4" xfId="7545" xr:uid="{00000000-0005-0000-0000-0000721D0000}"/>
    <cellStyle name="bt 4 2 3 2 5" xfId="7546" xr:uid="{00000000-0005-0000-0000-0000731D0000}"/>
    <cellStyle name="bt 4 2 3 3" xfId="7547" xr:uid="{00000000-0005-0000-0000-0000741D0000}"/>
    <cellStyle name="bt 4 2 3 3 2" xfId="7548" xr:uid="{00000000-0005-0000-0000-0000751D0000}"/>
    <cellStyle name="bt 4 2 3 3 3" xfId="7549" xr:uid="{00000000-0005-0000-0000-0000761D0000}"/>
    <cellStyle name="bt 4 2 3 4" xfId="7550" xr:uid="{00000000-0005-0000-0000-0000771D0000}"/>
    <cellStyle name="bt 4 2 3 4 2" xfId="7551" xr:uid="{00000000-0005-0000-0000-0000781D0000}"/>
    <cellStyle name="bt 4 2 3 5" xfId="7552" xr:uid="{00000000-0005-0000-0000-0000791D0000}"/>
    <cellStyle name="bt 4 2 3 6" xfId="7553" xr:uid="{00000000-0005-0000-0000-00007A1D0000}"/>
    <cellStyle name="bt 4 2 4" xfId="7554" xr:uid="{00000000-0005-0000-0000-00007B1D0000}"/>
    <cellStyle name="bt 4 2 4 2" xfId="7555" xr:uid="{00000000-0005-0000-0000-00007C1D0000}"/>
    <cellStyle name="bt 4 2 4 2 2" xfId="7556" xr:uid="{00000000-0005-0000-0000-00007D1D0000}"/>
    <cellStyle name="bt 4 2 4 2 3" xfId="7557" xr:uid="{00000000-0005-0000-0000-00007E1D0000}"/>
    <cellStyle name="bt 4 2 4 3" xfId="7558" xr:uid="{00000000-0005-0000-0000-00007F1D0000}"/>
    <cellStyle name="bt 4 2 4 3 2" xfId="7559" xr:uid="{00000000-0005-0000-0000-0000801D0000}"/>
    <cellStyle name="bt 4 2 4 4" xfId="7560" xr:uid="{00000000-0005-0000-0000-0000811D0000}"/>
    <cellStyle name="bt 4 2 4 5" xfId="7561" xr:uid="{00000000-0005-0000-0000-0000821D0000}"/>
    <cellStyle name="bt 4 2 5" xfId="7562" xr:uid="{00000000-0005-0000-0000-0000831D0000}"/>
    <cellStyle name="bt 4 2 5 2" xfId="7563" xr:uid="{00000000-0005-0000-0000-0000841D0000}"/>
    <cellStyle name="bt 4 2 5 3" xfId="7564" xr:uid="{00000000-0005-0000-0000-0000851D0000}"/>
    <cellStyle name="bt 4 2 6" xfId="7565" xr:uid="{00000000-0005-0000-0000-0000861D0000}"/>
    <cellStyle name="bt 4 2 6 2" xfId="7566" xr:uid="{00000000-0005-0000-0000-0000871D0000}"/>
    <cellStyle name="bt 4 2 7" xfId="7567" xr:uid="{00000000-0005-0000-0000-0000881D0000}"/>
    <cellStyle name="bt 4 2 8" xfId="7568" xr:uid="{00000000-0005-0000-0000-0000891D0000}"/>
    <cellStyle name="bt 4 3" xfId="7569" xr:uid="{00000000-0005-0000-0000-00008A1D0000}"/>
    <cellStyle name="bt 4 3 2" xfId="7570" xr:uid="{00000000-0005-0000-0000-00008B1D0000}"/>
    <cellStyle name="bt 4 3 2 2" xfId="7571" xr:uid="{00000000-0005-0000-0000-00008C1D0000}"/>
    <cellStyle name="bt 4 3 2 2 2" xfId="7572" xr:uid="{00000000-0005-0000-0000-00008D1D0000}"/>
    <cellStyle name="bt 4 3 2 2 2 2" xfId="7573" xr:uid="{00000000-0005-0000-0000-00008E1D0000}"/>
    <cellStyle name="bt 4 3 2 2 2 2 2" xfId="7574" xr:uid="{00000000-0005-0000-0000-00008F1D0000}"/>
    <cellStyle name="bt 4 3 2 2 2 2 3" xfId="7575" xr:uid="{00000000-0005-0000-0000-0000901D0000}"/>
    <cellStyle name="bt 4 3 2 2 2 3" xfId="7576" xr:uid="{00000000-0005-0000-0000-0000911D0000}"/>
    <cellStyle name="bt 4 3 2 2 2 3 2" xfId="7577" xr:uid="{00000000-0005-0000-0000-0000921D0000}"/>
    <cellStyle name="bt 4 3 2 2 2 4" xfId="7578" xr:uid="{00000000-0005-0000-0000-0000931D0000}"/>
    <cellStyle name="bt 4 3 2 2 2 5" xfId="7579" xr:uid="{00000000-0005-0000-0000-0000941D0000}"/>
    <cellStyle name="bt 4 3 2 2 3" xfId="7580" xr:uid="{00000000-0005-0000-0000-0000951D0000}"/>
    <cellStyle name="bt 4 3 2 2 3 2" xfId="7581" xr:uid="{00000000-0005-0000-0000-0000961D0000}"/>
    <cellStyle name="bt 4 3 2 2 3 3" xfId="7582" xr:uid="{00000000-0005-0000-0000-0000971D0000}"/>
    <cellStyle name="bt 4 3 2 2 4" xfId="7583" xr:uid="{00000000-0005-0000-0000-0000981D0000}"/>
    <cellStyle name="bt 4 3 2 2 4 2" xfId="7584" xr:uid="{00000000-0005-0000-0000-0000991D0000}"/>
    <cellStyle name="bt 4 3 2 2 5" xfId="7585" xr:uid="{00000000-0005-0000-0000-00009A1D0000}"/>
    <cellStyle name="bt 4 3 2 2 6" xfId="7586" xr:uid="{00000000-0005-0000-0000-00009B1D0000}"/>
    <cellStyle name="bt 4 3 2 3" xfId="7587" xr:uid="{00000000-0005-0000-0000-00009C1D0000}"/>
    <cellStyle name="bt 4 3 2 3 2" xfId="7588" xr:uid="{00000000-0005-0000-0000-00009D1D0000}"/>
    <cellStyle name="bt 4 3 2 3 2 2" xfId="7589" xr:uid="{00000000-0005-0000-0000-00009E1D0000}"/>
    <cellStyle name="bt 4 3 2 3 2 2 2" xfId="7590" xr:uid="{00000000-0005-0000-0000-00009F1D0000}"/>
    <cellStyle name="bt 4 3 2 3 2 2 3" xfId="7591" xr:uid="{00000000-0005-0000-0000-0000A01D0000}"/>
    <cellStyle name="bt 4 3 2 3 2 3" xfId="7592" xr:uid="{00000000-0005-0000-0000-0000A11D0000}"/>
    <cellStyle name="bt 4 3 2 3 2 3 2" xfId="7593" xr:uid="{00000000-0005-0000-0000-0000A21D0000}"/>
    <cellStyle name="bt 4 3 2 3 2 4" xfId="7594" xr:uid="{00000000-0005-0000-0000-0000A31D0000}"/>
    <cellStyle name="bt 4 3 2 3 2 5" xfId="7595" xr:uid="{00000000-0005-0000-0000-0000A41D0000}"/>
    <cellStyle name="bt 4 3 2 3 3" xfId="7596" xr:uid="{00000000-0005-0000-0000-0000A51D0000}"/>
    <cellStyle name="bt 4 3 2 3 3 2" xfId="7597" xr:uid="{00000000-0005-0000-0000-0000A61D0000}"/>
    <cellStyle name="bt 4 3 2 3 3 3" xfId="7598" xr:uid="{00000000-0005-0000-0000-0000A71D0000}"/>
    <cellStyle name="bt 4 3 2 3 4" xfId="7599" xr:uid="{00000000-0005-0000-0000-0000A81D0000}"/>
    <cellStyle name="bt 4 3 2 3 4 2" xfId="7600" xr:uid="{00000000-0005-0000-0000-0000A91D0000}"/>
    <cellStyle name="bt 4 3 2 3 5" xfId="7601" xr:uid="{00000000-0005-0000-0000-0000AA1D0000}"/>
    <cellStyle name="bt 4 3 2 3 6" xfId="7602" xr:uid="{00000000-0005-0000-0000-0000AB1D0000}"/>
    <cellStyle name="bt 4 3 2 4" xfId="7603" xr:uid="{00000000-0005-0000-0000-0000AC1D0000}"/>
    <cellStyle name="bt 4 3 2 4 2" xfId="7604" xr:uid="{00000000-0005-0000-0000-0000AD1D0000}"/>
    <cellStyle name="bt 4 3 3" xfId="7605" xr:uid="{00000000-0005-0000-0000-0000AE1D0000}"/>
    <cellStyle name="bt 4 3 3 2" xfId="7606" xr:uid="{00000000-0005-0000-0000-0000AF1D0000}"/>
    <cellStyle name="bt 4 3 3 2 2" xfId="7607" xr:uid="{00000000-0005-0000-0000-0000B01D0000}"/>
    <cellStyle name="bt 4 3 3 2 2 2" xfId="7608" xr:uid="{00000000-0005-0000-0000-0000B11D0000}"/>
    <cellStyle name="bt 4 3 3 2 2 3" xfId="7609" xr:uid="{00000000-0005-0000-0000-0000B21D0000}"/>
    <cellStyle name="bt 4 3 3 2 3" xfId="7610" xr:uid="{00000000-0005-0000-0000-0000B31D0000}"/>
    <cellStyle name="bt 4 3 3 2 3 2" xfId="7611" xr:uid="{00000000-0005-0000-0000-0000B41D0000}"/>
    <cellStyle name="bt 4 3 3 2 4" xfId="7612" xr:uid="{00000000-0005-0000-0000-0000B51D0000}"/>
    <cellStyle name="bt 4 3 3 2 5" xfId="7613" xr:uid="{00000000-0005-0000-0000-0000B61D0000}"/>
    <cellStyle name="bt 4 3 3 3" xfId="7614" xr:uid="{00000000-0005-0000-0000-0000B71D0000}"/>
    <cellStyle name="bt 4 3 3 3 2" xfId="7615" xr:uid="{00000000-0005-0000-0000-0000B81D0000}"/>
    <cellStyle name="bt 4 3 3 3 3" xfId="7616" xr:uid="{00000000-0005-0000-0000-0000B91D0000}"/>
    <cellStyle name="bt 4 3 3 4" xfId="7617" xr:uid="{00000000-0005-0000-0000-0000BA1D0000}"/>
    <cellStyle name="bt 4 3 3 4 2" xfId="7618" xr:uid="{00000000-0005-0000-0000-0000BB1D0000}"/>
    <cellStyle name="bt 4 3 3 5" xfId="7619" xr:uid="{00000000-0005-0000-0000-0000BC1D0000}"/>
    <cellStyle name="bt 4 3 3 6" xfId="7620" xr:uid="{00000000-0005-0000-0000-0000BD1D0000}"/>
    <cellStyle name="bt 4 3 4" xfId="7621" xr:uid="{00000000-0005-0000-0000-0000BE1D0000}"/>
    <cellStyle name="bt 4 3 4 2" xfId="7622" xr:uid="{00000000-0005-0000-0000-0000BF1D0000}"/>
    <cellStyle name="bt 4 3 4 2 2" xfId="7623" xr:uid="{00000000-0005-0000-0000-0000C01D0000}"/>
    <cellStyle name="bt 4 3 4 2 3" xfId="7624" xr:uid="{00000000-0005-0000-0000-0000C11D0000}"/>
    <cellStyle name="bt 4 3 4 3" xfId="7625" xr:uid="{00000000-0005-0000-0000-0000C21D0000}"/>
    <cellStyle name="bt 4 3 4 3 2" xfId="7626" xr:uid="{00000000-0005-0000-0000-0000C31D0000}"/>
    <cellStyle name="bt 4 3 4 4" xfId="7627" xr:uid="{00000000-0005-0000-0000-0000C41D0000}"/>
    <cellStyle name="bt 4 3 4 5" xfId="7628" xr:uid="{00000000-0005-0000-0000-0000C51D0000}"/>
    <cellStyle name="bt 4 3 5" xfId="7629" xr:uid="{00000000-0005-0000-0000-0000C61D0000}"/>
    <cellStyle name="bt 4 3 5 2" xfId="7630" xr:uid="{00000000-0005-0000-0000-0000C71D0000}"/>
    <cellStyle name="bt 4 3 5 3" xfId="7631" xr:uid="{00000000-0005-0000-0000-0000C81D0000}"/>
    <cellStyle name="bt 4 3 6" xfId="7632" xr:uid="{00000000-0005-0000-0000-0000C91D0000}"/>
    <cellStyle name="bt 4 3 6 2" xfId="7633" xr:uid="{00000000-0005-0000-0000-0000CA1D0000}"/>
    <cellStyle name="bt 4 3 7" xfId="7634" xr:uid="{00000000-0005-0000-0000-0000CB1D0000}"/>
    <cellStyle name="bt 4 3 8" xfId="7635" xr:uid="{00000000-0005-0000-0000-0000CC1D0000}"/>
    <cellStyle name="bt 4 4" xfId="7636" xr:uid="{00000000-0005-0000-0000-0000CD1D0000}"/>
    <cellStyle name="bt 4 4 2" xfId="7637" xr:uid="{00000000-0005-0000-0000-0000CE1D0000}"/>
    <cellStyle name="bt 4 4 2 2" xfId="7638" xr:uid="{00000000-0005-0000-0000-0000CF1D0000}"/>
    <cellStyle name="bt 4 4 2 2 2" xfId="7639" xr:uid="{00000000-0005-0000-0000-0000D01D0000}"/>
    <cellStyle name="bt 4 4 2 2 2 2" xfId="7640" xr:uid="{00000000-0005-0000-0000-0000D11D0000}"/>
    <cellStyle name="bt 4 4 2 2 2 2 2" xfId="7641" xr:uid="{00000000-0005-0000-0000-0000D21D0000}"/>
    <cellStyle name="bt 4 4 2 2 2 2 3" xfId="7642" xr:uid="{00000000-0005-0000-0000-0000D31D0000}"/>
    <cellStyle name="bt 4 4 2 2 2 3" xfId="7643" xr:uid="{00000000-0005-0000-0000-0000D41D0000}"/>
    <cellStyle name="bt 4 4 2 2 2 3 2" xfId="7644" xr:uid="{00000000-0005-0000-0000-0000D51D0000}"/>
    <cellStyle name="bt 4 4 2 2 2 4" xfId="7645" xr:uid="{00000000-0005-0000-0000-0000D61D0000}"/>
    <cellStyle name="bt 4 4 2 2 2 5" xfId="7646" xr:uid="{00000000-0005-0000-0000-0000D71D0000}"/>
    <cellStyle name="bt 4 4 2 2 3" xfId="7647" xr:uid="{00000000-0005-0000-0000-0000D81D0000}"/>
    <cellStyle name="bt 4 4 2 2 3 2" xfId="7648" xr:uid="{00000000-0005-0000-0000-0000D91D0000}"/>
    <cellStyle name="bt 4 4 2 2 3 3" xfId="7649" xr:uid="{00000000-0005-0000-0000-0000DA1D0000}"/>
    <cellStyle name="bt 4 4 2 2 4" xfId="7650" xr:uid="{00000000-0005-0000-0000-0000DB1D0000}"/>
    <cellStyle name="bt 4 4 2 2 4 2" xfId="7651" xr:uid="{00000000-0005-0000-0000-0000DC1D0000}"/>
    <cellStyle name="bt 4 4 2 2 5" xfId="7652" xr:uid="{00000000-0005-0000-0000-0000DD1D0000}"/>
    <cellStyle name="bt 4 4 2 2 6" xfId="7653" xr:uid="{00000000-0005-0000-0000-0000DE1D0000}"/>
    <cellStyle name="bt 4 4 2 3" xfId="7654" xr:uid="{00000000-0005-0000-0000-0000DF1D0000}"/>
    <cellStyle name="bt 4 4 2 3 2" xfId="7655" xr:uid="{00000000-0005-0000-0000-0000E01D0000}"/>
    <cellStyle name="bt 4 4 2 3 2 2" xfId="7656" xr:uid="{00000000-0005-0000-0000-0000E11D0000}"/>
    <cellStyle name="bt 4 4 2 3 2 2 2" xfId="7657" xr:uid="{00000000-0005-0000-0000-0000E21D0000}"/>
    <cellStyle name="bt 4 4 2 3 2 2 3" xfId="7658" xr:uid="{00000000-0005-0000-0000-0000E31D0000}"/>
    <cellStyle name="bt 4 4 2 3 2 3" xfId="7659" xr:uid="{00000000-0005-0000-0000-0000E41D0000}"/>
    <cellStyle name="bt 4 4 2 3 2 3 2" xfId="7660" xr:uid="{00000000-0005-0000-0000-0000E51D0000}"/>
    <cellStyle name="bt 4 4 2 3 2 4" xfId="7661" xr:uid="{00000000-0005-0000-0000-0000E61D0000}"/>
    <cellStyle name="bt 4 4 2 3 2 5" xfId="7662" xr:uid="{00000000-0005-0000-0000-0000E71D0000}"/>
    <cellStyle name="bt 4 4 2 3 3" xfId="7663" xr:uid="{00000000-0005-0000-0000-0000E81D0000}"/>
    <cellStyle name="bt 4 4 2 3 3 2" xfId="7664" xr:uid="{00000000-0005-0000-0000-0000E91D0000}"/>
    <cellStyle name="bt 4 4 2 3 3 3" xfId="7665" xr:uid="{00000000-0005-0000-0000-0000EA1D0000}"/>
    <cellStyle name="bt 4 4 2 3 4" xfId="7666" xr:uid="{00000000-0005-0000-0000-0000EB1D0000}"/>
    <cellStyle name="bt 4 4 2 3 4 2" xfId="7667" xr:uid="{00000000-0005-0000-0000-0000EC1D0000}"/>
    <cellStyle name="bt 4 4 2 3 5" xfId="7668" xr:uid="{00000000-0005-0000-0000-0000ED1D0000}"/>
    <cellStyle name="bt 4 4 2 3 6" xfId="7669" xr:uid="{00000000-0005-0000-0000-0000EE1D0000}"/>
    <cellStyle name="bt 4 4 2 4" xfId="7670" xr:uid="{00000000-0005-0000-0000-0000EF1D0000}"/>
    <cellStyle name="bt 4 4 2 4 2" xfId="7671" xr:uid="{00000000-0005-0000-0000-0000F01D0000}"/>
    <cellStyle name="bt 4 4 3" xfId="7672" xr:uid="{00000000-0005-0000-0000-0000F11D0000}"/>
    <cellStyle name="bt 4 4 3 2" xfId="7673" xr:uid="{00000000-0005-0000-0000-0000F21D0000}"/>
    <cellStyle name="bt 4 4 3 2 2" xfId="7674" xr:uid="{00000000-0005-0000-0000-0000F31D0000}"/>
    <cellStyle name="bt 4 4 3 2 2 2" xfId="7675" xr:uid="{00000000-0005-0000-0000-0000F41D0000}"/>
    <cellStyle name="bt 4 4 3 2 2 3" xfId="7676" xr:uid="{00000000-0005-0000-0000-0000F51D0000}"/>
    <cellStyle name="bt 4 4 3 2 3" xfId="7677" xr:uid="{00000000-0005-0000-0000-0000F61D0000}"/>
    <cellStyle name="bt 4 4 3 2 3 2" xfId="7678" xr:uid="{00000000-0005-0000-0000-0000F71D0000}"/>
    <cellStyle name="bt 4 4 3 2 4" xfId="7679" xr:uid="{00000000-0005-0000-0000-0000F81D0000}"/>
    <cellStyle name="bt 4 4 3 2 5" xfId="7680" xr:uid="{00000000-0005-0000-0000-0000F91D0000}"/>
    <cellStyle name="bt 4 4 3 3" xfId="7681" xr:uid="{00000000-0005-0000-0000-0000FA1D0000}"/>
    <cellStyle name="bt 4 4 3 3 2" xfId="7682" xr:uid="{00000000-0005-0000-0000-0000FB1D0000}"/>
    <cellStyle name="bt 4 4 3 3 3" xfId="7683" xr:uid="{00000000-0005-0000-0000-0000FC1D0000}"/>
    <cellStyle name="bt 4 4 3 4" xfId="7684" xr:uid="{00000000-0005-0000-0000-0000FD1D0000}"/>
    <cellStyle name="bt 4 4 3 4 2" xfId="7685" xr:uid="{00000000-0005-0000-0000-0000FE1D0000}"/>
    <cellStyle name="bt 4 4 3 5" xfId="7686" xr:uid="{00000000-0005-0000-0000-0000FF1D0000}"/>
    <cellStyle name="bt 4 4 3 6" xfId="7687" xr:uid="{00000000-0005-0000-0000-0000001E0000}"/>
    <cellStyle name="bt 4 4 4" xfId="7688" xr:uid="{00000000-0005-0000-0000-0000011E0000}"/>
    <cellStyle name="bt 4 4 4 2" xfId="7689" xr:uid="{00000000-0005-0000-0000-0000021E0000}"/>
    <cellStyle name="bt 4 4 4 2 2" xfId="7690" xr:uid="{00000000-0005-0000-0000-0000031E0000}"/>
    <cellStyle name="bt 4 4 4 2 3" xfId="7691" xr:uid="{00000000-0005-0000-0000-0000041E0000}"/>
    <cellStyle name="bt 4 4 4 3" xfId="7692" xr:uid="{00000000-0005-0000-0000-0000051E0000}"/>
    <cellStyle name="bt 4 4 4 3 2" xfId="7693" xr:uid="{00000000-0005-0000-0000-0000061E0000}"/>
    <cellStyle name="bt 4 4 4 4" xfId="7694" xr:uid="{00000000-0005-0000-0000-0000071E0000}"/>
    <cellStyle name="bt 4 4 4 5" xfId="7695" xr:uid="{00000000-0005-0000-0000-0000081E0000}"/>
    <cellStyle name="bt 4 4 5" xfId="7696" xr:uid="{00000000-0005-0000-0000-0000091E0000}"/>
    <cellStyle name="bt 4 4 5 2" xfId="7697" xr:uid="{00000000-0005-0000-0000-00000A1E0000}"/>
    <cellStyle name="bt 4 4 5 3" xfId="7698" xr:uid="{00000000-0005-0000-0000-00000B1E0000}"/>
    <cellStyle name="bt 4 4 6" xfId="7699" xr:uid="{00000000-0005-0000-0000-00000C1E0000}"/>
    <cellStyle name="bt 4 4 6 2" xfId="7700" xr:uid="{00000000-0005-0000-0000-00000D1E0000}"/>
    <cellStyle name="bt 4 4 7" xfId="7701" xr:uid="{00000000-0005-0000-0000-00000E1E0000}"/>
    <cellStyle name="bt 4 4 8" xfId="7702" xr:uid="{00000000-0005-0000-0000-00000F1E0000}"/>
    <cellStyle name="bt 4 5" xfId="7703" xr:uid="{00000000-0005-0000-0000-0000101E0000}"/>
    <cellStyle name="bt 4 5 2" xfId="7704" xr:uid="{00000000-0005-0000-0000-0000111E0000}"/>
    <cellStyle name="bt 4 5 2 2" xfId="7705" xr:uid="{00000000-0005-0000-0000-0000121E0000}"/>
    <cellStyle name="bt 4 5 2 2 2" xfId="7706" xr:uid="{00000000-0005-0000-0000-0000131E0000}"/>
    <cellStyle name="bt 4 5 2 2 2 2" xfId="7707" xr:uid="{00000000-0005-0000-0000-0000141E0000}"/>
    <cellStyle name="bt 4 5 2 2 2 3" xfId="7708" xr:uid="{00000000-0005-0000-0000-0000151E0000}"/>
    <cellStyle name="bt 4 5 2 2 3" xfId="7709" xr:uid="{00000000-0005-0000-0000-0000161E0000}"/>
    <cellStyle name="bt 4 5 2 2 3 2" xfId="7710" xr:uid="{00000000-0005-0000-0000-0000171E0000}"/>
    <cellStyle name="bt 4 5 2 2 4" xfId="7711" xr:uid="{00000000-0005-0000-0000-0000181E0000}"/>
    <cellStyle name="bt 4 5 2 2 5" xfId="7712" xr:uid="{00000000-0005-0000-0000-0000191E0000}"/>
    <cellStyle name="bt 4 5 2 3" xfId="7713" xr:uid="{00000000-0005-0000-0000-00001A1E0000}"/>
    <cellStyle name="bt 4 5 2 3 2" xfId="7714" xr:uid="{00000000-0005-0000-0000-00001B1E0000}"/>
    <cellStyle name="bt 4 5 2 3 3" xfId="7715" xr:uid="{00000000-0005-0000-0000-00001C1E0000}"/>
    <cellStyle name="bt 4 5 2 4" xfId="7716" xr:uid="{00000000-0005-0000-0000-00001D1E0000}"/>
    <cellStyle name="bt 4 5 2 4 2" xfId="7717" xr:uid="{00000000-0005-0000-0000-00001E1E0000}"/>
    <cellStyle name="bt 4 5 2 5" xfId="7718" xr:uid="{00000000-0005-0000-0000-00001F1E0000}"/>
    <cellStyle name="bt 4 5 2 6" xfId="7719" xr:uid="{00000000-0005-0000-0000-0000201E0000}"/>
    <cellStyle name="bt 4 5 3" xfId="7720" xr:uid="{00000000-0005-0000-0000-0000211E0000}"/>
    <cellStyle name="bt 4 5 3 2" xfId="7721" xr:uid="{00000000-0005-0000-0000-0000221E0000}"/>
    <cellStyle name="bt 4 5 3 2 2" xfId="7722" xr:uid="{00000000-0005-0000-0000-0000231E0000}"/>
    <cellStyle name="bt 4 5 3 2 2 2" xfId="7723" xr:uid="{00000000-0005-0000-0000-0000241E0000}"/>
    <cellStyle name="bt 4 5 3 2 2 3" xfId="7724" xr:uid="{00000000-0005-0000-0000-0000251E0000}"/>
    <cellStyle name="bt 4 5 3 2 3" xfId="7725" xr:uid="{00000000-0005-0000-0000-0000261E0000}"/>
    <cellStyle name="bt 4 5 3 2 3 2" xfId="7726" xr:uid="{00000000-0005-0000-0000-0000271E0000}"/>
    <cellStyle name="bt 4 5 3 2 4" xfId="7727" xr:uid="{00000000-0005-0000-0000-0000281E0000}"/>
    <cellStyle name="bt 4 5 3 2 5" xfId="7728" xr:uid="{00000000-0005-0000-0000-0000291E0000}"/>
    <cellStyle name="bt 4 5 3 3" xfId="7729" xr:uid="{00000000-0005-0000-0000-00002A1E0000}"/>
    <cellStyle name="bt 4 5 3 3 2" xfId="7730" xr:uid="{00000000-0005-0000-0000-00002B1E0000}"/>
    <cellStyle name="bt 4 5 3 3 3" xfId="7731" xr:uid="{00000000-0005-0000-0000-00002C1E0000}"/>
    <cellStyle name="bt 4 5 3 4" xfId="7732" xr:uid="{00000000-0005-0000-0000-00002D1E0000}"/>
    <cellStyle name="bt 4 5 3 4 2" xfId="7733" xr:uid="{00000000-0005-0000-0000-00002E1E0000}"/>
    <cellStyle name="bt 4 5 3 5" xfId="7734" xr:uid="{00000000-0005-0000-0000-00002F1E0000}"/>
    <cellStyle name="bt 4 5 3 6" xfId="7735" xr:uid="{00000000-0005-0000-0000-0000301E0000}"/>
    <cellStyle name="bt 4 5 4" xfId="7736" xr:uid="{00000000-0005-0000-0000-0000311E0000}"/>
    <cellStyle name="bt 4 5 4 2" xfId="7737" xr:uid="{00000000-0005-0000-0000-0000321E0000}"/>
    <cellStyle name="bt 4 6" xfId="7738" xr:uid="{00000000-0005-0000-0000-0000331E0000}"/>
    <cellStyle name="bt 4 6 2" xfId="7739" xr:uid="{00000000-0005-0000-0000-0000341E0000}"/>
    <cellStyle name="bt 4 6 2 2" xfId="7740" xr:uid="{00000000-0005-0000-0000-0000351E0000}"/>
    <cellStyle name="bt 4 6 2 2 2" xfId="7741" xr:uid="{00000000-0005-0000-0000-0000361E0000}"/>
    <cellStyle name="bt 4 6 2 2 3" xfId="7742" xr:uid="{00000000-0005-0000-0000-0000371E0000}"/>
    <cellStyle name="bt 4 6 2 3" xfId="7743" xr:uid="{00000000-0005-0000-0000-0000381E0000}"/>
    <cellStyle name="bt 4 6 2 3 2" xfId="7744" xr:uid="{00000000-0005-0000-0000-0000391E0000}"/>
    <cellStyle name="bt 4 6 2 4" xfId="7745" xr:uid="{00000000-0005-0000-0000-00003A1E0000}"/>
    <cellStyle name="bt 4 6 2 5" xfId="7746" xr:uid="{00000000-0005-0000-0000-00003B1E0000}"/>
    <cellStyle name="bt 4 6 3" xfId="7747" xr:uid="{00000000-0005-0000-0000-00003C1E0000}"/>
    <cellStyle name="bt 4 6 3 2" xfId="7748" xr:uid="{00000000-0005-0000-0000-00003D1E0000}"/>
    <cellStyle name="bt 4 6 3 3" xfId="7749" xr:uid="{00000000-0005-0000-0000-00003E1E0000}"/>
    <cellStyle name="bt 4 6 4" xfId="7750" xr:uid="{00000000-0005-0000-0000-00003F1E0000}"/>
    <cellStyle name="bt 4 6 4 2" xfId="7751" xr:uid="{00000000-0005-0000-0000-0000401E0000}"/>
    <cellStyle name="bt 4 6 5" xfId="7752" xr:uid="{00000000-0005-0000-0000-0000411E0000}"/>
    <cellStyle name="bt 4 6 6" xfId="7753" xr:uid="{00000000-0005-0000-0000-0000421E0000}"/>
    <cellStyle name="bt 4 7" xfId="7754" xr:uid="{00000000-0005-0000-0000-0000431E0000}"/>
    <cellStyle name="bt 4 7 2" xfId="7755" xr:uid="{00000000-0005-0000-0000-0000441E0000}"/>
    <cellStyle name="bt 4 7 2 2" xfId="7756" xr:uid="{00000000-0005-0000-0000-0000451E0000}"/>
    <cellStyle name="bt 4 7 2 3" xfId="7757" xr:uid="{00000000-0005-0000-0000-0000461E0000}"/>
    <cellStyle name="bt 4 7 3" xfId="7758" xr:uid="{00000000-0005-0000-0000-0000471E0000}"/>
    <cellStyle name="bt 4 7 3 2" xfId="7759" xr:uid="{00000000-0005-0000-0000-0000481E0000}"/>
    <cellStyle name="bt 4 7 4" xfId="7760" xr:uid="{00000000-0005-0000-0000-0000491E0000}"/>
    <cellStyle name="bt 4 7 5" xfId="7761" xr:uid="{00000000-0005-0000-0000-00004A1E0000}"/>
    <cellStyle name="bt 4 8" xfId="7762" xr:uid="{00000000-0005-0000-0000-00004B1E0000}"/>
    <cellStyle name="bt 4 8 2" xfId="7763" xr:uid="{00000000-0005-0000-0000-00004C1E0000}"/>
    <cellStyle name="bt 4 8 3" xfId="7764" xr:uid="{00000000-0005-0000-0000-00004D1E0000}"/>
    <cellStyle name="bt 4 9" xfId="7765" xr:uid="{00000000-0005-0000-0000-00004E1E0000}"/>
    <cellStyle name="bt 4 9 2" xfId="7766" xr:uid="{00000000-0005-0000-0000-00004F1E0000}"/>
    <cellStyle name="bt 5" xfId="7767" xr:uid="{00000000-0005-0000-0000-0000501E0000}"/>
    <cellStyle name="bt 5 2" xfId="7768" xr:uid="{00000000-0005-0000-0000-0000511E0000}"/>
    <cellStyle name="bt 5 2 2" xfId="7769" xr:uid="{00000000-0005-0000-0000-0000521E0000}"/>
    <cellStyle name="bt 5 2 2 2" xfId="7770" xr:uid="{00000000-0005-0000-0000-0000531E0000}"/>
    <cellStyle name="bt 5 2 2 2 2" xfId="7771" xr:uid="{00000000-0005-0000-0000-0000541E0000}"/>
    <cellStyle name="bt 5 2 2 2 2 2" xfId="7772" xr:uid="{00000000-0005-0000-0000-0000551E0000}"/>
    <cellStyle name="bt 5 2 2 2 2 3" xfId="7773" xr:uid="{00000000-0005-0000-0000-0000561E0000}"/>
    <cellStyle name="bt 5 2 2 2 3" xfId="7774" xr:uid="{00000000-0005-0000-0000-0000571E0000}"/>
    <cellStyle name="bt 5 2 2 2 3 2" xfId="7775" xr:uid="{00000000-0005-0000-0000-0000581E0000}"/>
    <cellStyle name="bt 5 2 2 2 4" xfId="7776" xr:uid="{00000000-0005-0000-0000-0000591E0000}"/>
    <cellStyle name="bt 5 2 2 2 5" xfId="7777" xr:uid="{00000000-0005-0000-0000-00005A1E0000}"/>
    <cellStyle name="bt 5 2 2 3" xfId="7778" xr:uid="{00000000-0005-0000-0000-00005B1E0000}"/>
    <cellStyle name="bt 5 2 2 3 2" xfId="7779" xr:uid="{00000000-0005-0000-0000-00005C1E0000}"/>
    <cellStyle name="bt 5 2 2 3 3" xfId="7780" xr:uid="{00000000-0005-0000-0000-00005D1E0000}"/>
    <cellStyle name="bt 5 2 2 4" xfId="7781" xr:uid="{00000000-0005-0000-0000-00005E1E0000}"/>
    <cellStyle name="bt 5 2 2 4 2" xfId="7782" xr:uid="{00000000-0005-0000-0000-00005F1E0000}"/>
    <cellStyle name="bt 5 2 2 5" xfId="7783" xr:uid="{00000000-0005-0000-0000-0000601E0000}"/>
    <cellStyle name="bt 5 2 2 6" xfId="7784" xr:uid="{00000000-0005-0000-0000-0000611E0000}"/>
    <cellStyle name="bt 5 2 3" xfId="7785" xr:uid="{00000000-0005-0000-0000-0000621E0000}"/>
    <cellStyle name="bt 5 2 3 2" xfId="7786" xr:uid="{00000000-0005-0000-0000-0000631E0000}"/>
    <cellStyle name="bt 5 2 3 2 2" xfId="7787" xr:uid="{00000000-0005-0000-0000-0000641E0000}"/>
    <cellStyle name="bt 5 2 3 2 2 2" xfId="7788" xr:uid="{00000000-0005-0000-0000-0000651E0000}"/>
    <cellStyle name="bt 5 2 3 2 2 3" xfId="7789" xr:uid="{00000000-0005-0000-0000-0000661E0000}"/>
    <cellStyle name="bt 5 2 3 2 3" xfId="7790" xr:uid="{00000000-0005-0000-0000-0000671E0000}"/>
    <cellStyle name="bt 5 2 3 2 3 2" xfId="7791" xr:uid="{00000000-0005-0000-0000-0000681E0000}"/>
    <cellStyle name="bt 5 2 3 2 4" xfId="7792" xr:uid="{00000000-0005-0000-0000-0000691E0000}"/>
    <cellStyle name="bt 5 2 3 2 5" xfId="7793" xr:uid="{00000000-0005-0000-0000-00006A1E0000}"/>
    <cellStyle name="bt 5 2 3 3" xfId="7794" xr:uid="{00000000-0005-0000-0000-00006B1E0000}"/>
    <cellStyle name="bt 5 2 3 3 2" xfId="7795" xr:uid="{00000000-0005-0000-0000-00006C1E0000}"/>
    <cellStyle name="bt 5 2 3 3 3" xfId="7796" xr:uid="{00000000-0005-0000-0000-00006D1E0000}"/>
    <cellStyle name="bt 5 2 3 4" xfId="7797" xr:uid="{00000000-0005-0000-0000-00006E1E0000}"/>
    <cellStyle name="bt 5 2 3 4 2" xfId="7798" xr:uid="{00000000-0005-0000-0000-00006F1E0000}"/>
    <cellStyle name="bt 5 2 3 5" xfId="7799" xr:uid="{00000000-0005-0000-0000-0000701E0000}"/>
    <cellStyle name="bt 5 2 3 6" xfId="7800" xr:uid="{00000000-0005-0000-0000-0000711E0000}"/>
    <cellStyle name="bt 5 2 4" xfId="7801" xr:uid="{00000000-0005-0000-0000-0000721E0000}"/>
    <cellStyle name="bt 5 2 4 2" xfId="7802" xr:uid="{00000000-0005-0000-0000-0000731E0000}"/>
    <cellStyle name="bt 5 3" xfId="7803" xr:uid="{00000000-0005-0000-0000-0000741E0000}"/>
    <cellStyle name="bt 5 3 2" xfId="7804" xr:uid="{00000000-0005-0000-0000-0000751E0000}"/>
    <cellStyle name="bt 5 3 2 2" xfId="7805" xr:uid="{00000000-0005-0000-0000-0000761E0000}"/>
    <cellStyle name="bt 5 3 2 2 2" xfId="7806" xr:uid="{00000000-0005-0000-0000-0000771E0000}"/>
    <cellStyle name="bt 5 3 2 2 3" xfId="7807" xr:uid="{00000000-0005-0000-0000-0000781E0000}"/>
    <cellStyle name="bt 5 3 2 3" xfId="7808" xr:uid="{00000000-0005-0000-0000-0000791E0000}"/>
    <cellStyle name="bt 5 3 2 3 2" xfId="7809" xr:uid="{00000000-0005-0000-0000-00007A1E0000}"/>
    <cellStyle name="bt 5 3 2 4" xfId="7810" xr:uid="{00000000-0005-0000-0000-00007B1E0000}"/>
    <cellStyle name="bt 5 3 2 5" xfId="7811" xr:uid="{00000000-0005-0000-0000-00007C1E0000}"/>
    <cellStyle name="bt 5 3 3" xfId="7812" xr:uid="{00000000-0005-0000-0000-00007D1E0000}"/>
    <cellStyle name="bt 5 3 3 2" xfId="7813" xr:uid="{00000000-0005-0000-0000-00007E1E0000}"/>
    <cellStyle name="bt 5 3 3 3" xfId="7814" xr:uid="{00000000-0005-0000-0000-00007F1E0000}"/>
    <cellStyle name="bt 5 3 4" xfId="7815" xr:uid="{00000000-0005-0000-0000-0000801E0000}"/>
    <cellStyle name="bt 5 3 4 2" xfId="7816" xr:uid="{00000000-0005-0000-0000-0000811E0000}"/>
    <cellStyle name="bt 5 3 5" xfId="7817" xr:uid="{00000000-0005-0000-0000-0000821E0000}"/>
    <cellStyle name="bt 5 3 6" xfId="7818" xr:uid="{00000000-0005-0000-0000-0000831E0000}"/>
    <cellStyle name="bt 5 4" xfId="7819" xr:uid="{00000000-0005-0000-0000-0000841E0000}"/>
    <cellStyle name="bt 5 4 2" xfId="7820" xr:uid="{00000000-0005-0000-0000-0000851E0000}"/>
    <cellStyle name="bt 5 4 2 2" xfId="7821" xr:uid="{00000000-0005-0000-0000-0000861E0000}"/>
    <cellStyle name="bt 5 4 2 3" xfId="7822" xr:uid="{00000000-0005-0000-0000-0000871E0000}"/>
    <cellStyle name="bt 5 4 3" xfId="7823" xr:uid="{00000000-0005-0000-0000-0000881E0000}"/>
    <cellStyle name="bt 5 4 3 2" xfId="7824" xr:uid="{00000000-0005-0000-0000-0000891E0000}"/>
    <cellStyle name="bt 5 4 4" xfId="7825" xr:uid="{00000000-0005-0000-0000-00008A1E0000}"/>
    <cellStyle name="bt 5 4 5" xfId="7826" xr:uid="{00000000-0005-0000-0000-00008B1E0000}"/>
    <cellStyle name="bt 5 5" xfId="7827" xr:uid="{00000000-0005-0000-0000-00008C1E0000}"/>
    <cellStyle name="bt 5 5 2" xfId="7828" xr:uid="{00000000-0005-0000-0000-00008D1E0000}"/>
    <cellStyle name="bt 5 5 3" xfId="7829" xr:uid="{00000000-0005-0000-0000-00008E1E0000}"/>
    <cellStyle name="bt 5 6" xfId="7830" xr:uid="{00000000-0005-0000-0000-00008F1E0000}"/>
    <cellStyle name="bt 5 6 2" xfId="7831" xr:uid="{00000000-0005-0000-0000-0000901E0000}"/>
    <cellStyle name="bt 5 7" xfId="7832" xr:uid="{00000000-0005-0000-0000-0000911E0000}"/>
    <cellStyle name="bt 5 8" xfId="7833" xr:uid="{00000000-0005-0000-0000-0000921E0000}"/>
    <cellStyle name="bt 6" xfId="7834" xr:uid="{00000000-0005-0000-0000-0000931E0000}"/>
    <cellStyle name="bt 6 2" xfId="7835" xr:uid="{00000000-0005-0000-0000-0000941E0000}"/>
    <cellStyle name="bt 6 2 2" xfId="7836" xr:uid="{00000000-0005-0000-0000-0000951E0000}"/>
    <cellStyle name="bt 6 2 2 2" xfId="7837" xr:uid="{00000000-0005-0000-0000-0000961E0000}"/>
    <cellStyle name="bt 6 2 2 2 2" xfId="7838" xr:uid="{00000000-0005-0000-0000-0000971E0000}"/>
    <cellStyle name="bt 6 2 2 2 2 2" xfId="7839" xr:uid="{00000000-0005-0000-0000-0000981E0000}"/>
    <cellStyle name="bt 6 2 2 2 2 3" xfId="7840" xr:uid="{00000000-0005-0000-0000-0000991E0000}"/>
    <cellStyle name="bt 6 2 2 2 3" xfId="7841" xr:uid="{00000000-0005-0000-0000-00009A1E0000}"/>
    <cellStyle name="bt 6 2 2 2 3 2" xfId="7842" xr:uid="{00000000-0005-0000-0000-00009B1E0000}"/>
    <cellStyle name="bt 6 2 2 2 4" xfId="7843" xr:uid="{00000000-0005-0000-0000-00009C1E0000}"/>
    <cellStyle name="bt 6 2 2 2 5" xfId="7844" xr:uid="{00000000-0005-0000-0000-00009D1E0000}"/>
    <cellStyle name="bt 6 2 2 3" xfId="7845" xr:uid="{00000000-0005-0000-0000-00009E1E0000}"/>
    <cellStyle name="bt 6 2 2 3 2" xfId="7846" xr:uid="{00000000-0005-0000-0000-00009F1E0000}"/>
    <cellStyle name="bt 6 2 2 3 3" xfId="7847" xr:uid="{00000000-0005-0000-0000-0000A01E0000}"/>
    <cellStyle name="bt 6 2 2 4" xfId="7848" xr:uid="{00000000-0005-0000-0000-0000A11E0000}"/>
    <cellStyle name="bt 6 2 2 4 2" xfId="7849" xr:uid="{00000000-0005-0000-0000-0000A21E0000}"/>
    <cellStyle name="bt 6 2 2 5" xfId="7850" xr:uid="{00000000-0005-0000-0000-0000A31E0000}"/>
    <cellStyle name="bt 6 2 2 6" xfId="7851" xr:uid="{00000000-0005-0000-0000-0000A41E0000}"/>
    <cellStyle name="bt 6 2 3" xfId="7852" xr:uid="{00000000-0005-0000-0000-0000A51E0000}"/>
    <cellStyle name="bt 6 2 3 2" xfId="7853" xr:uid="{00000000-0005-0000-0000-0000A61E0000}"/>
    <cellStyle name="bt 6 2 3 2 2" xfId="7854" xr:uid="{00000000-0005-0000-0000-0000A71E0000}"/>
    <cellStyle name="bt 6 2 3 2 2 2" xfId="7855" xr:uid="{00000000-0005-0000-0000-0000A81E0000}"/>
    <cellStyle name="bt 6 2 3 2 2 3" xfId="7856" xr:uid="{00000000-0005-0000-0000-0000A91E0000}"/>
    <cellStyle name="bt 6 2 3 2 3" xfId="7857" xr:uid="{00000000-0005-0000-0000-0000AA1E0000}"/>
    <cellStyle name="bt 6 2 3 2 3 2" xfId="7858" xr:uid="{00000000-0005-0000-0000-0000AB1E0000}"/>
    <cellStyle name="bt 6 2 3 2 4" xfId="7859" xr:uid="{00000000-0005-0000-0000-0000AC1E0000}"/>
    <cellStyle name="bt 6 2 3 2 5" xfId="7860" xr:uid="{00000000-0005-0000-0000-0000AD1E0000}"/>
    <cellStyle name="bt 6 2 3 3" xfId="7861" xr:uid="{00000000-0005-0000-0000-0000AE1E0000}"/>
    <cellStyle name="bt 6 2 3 3 2" xfId="7862" xr:uid="{00000000-0005-0000-0000-0000AF1E0000}"/>
    <cellStyle name="bt 6 2 3 3 3" xfId="7863" xr:uid="{00000000-0005-0000-0000-0000B01E0000}"/>
    <cellStyle name="bt 6 2 3 4" xfId="7864" xr:uid="{00000000-0005-0000-0000-0000B11E0000}"/>
    <cellStyle name="bt 6 2 3 4 2" xfId="7865" xr:uid="{00000000-0005-0000-0000-0000B21E0000}"/>
    <cellStyle name="bt 6 2 3 5" xfId="7866" xr:uid="{00000000-0005-0000-0000-0000B31E0000}"/>
    <cellStyle name="bt 6 2 3 6" xfId="7867" xr:uid="{00000000-0005-0000-0000-0000B41E0000}"/>
    <cellStyle name="bt 6 2 4" xfId="7868" xr:uid="{00000000-0005-0000-0000-0000B51E0000}"/>
    <cellStyle name="bt 6 2 4 2" xfId="7869" xr:uid="{00000000-0005-0000-0000-0000B61E0000}"/>
    <cellStyle name="bt 6 3" xfId="7870" xr:uid="{00000000-0005-0000-0000-0000B71E0000}"/>
    <cellStyle name="bt 6 3 2" xfId="7871" xr:uid="{00000000-0005-0000-0000-0000B81E0000}"/>
    <cellStyle name="bt 6 3 2 2" xfId="7872" xr:uid="{00000000-0005-0000-0000-0000B91E0000}"/>
    <cellStyle name="bt 6 3 2 2 2" xfId="7873" xr:uid="{00000000-0005-0000-0000-0000BA1E0000}"/>
    <cellStyle name="bt 6 3 2 2 3" xfId="7874" xr:uid="{00000000-0005-0000-0000-0000BB1E0000}"/>
    <cellStyle name="bt 6 3 2 3" xfId="7875" xr:uid="{00000000-0005-0000-0000-0000BC1E0000}"/>
    <cellStyle name="bt 6 3 2 3 2" xfId="7876" xr:uid="{00000000-0005-0000-0000-0000BD1E0000}"/>
    <cellStyle name="bt 6 3 2 4" xfId="7877" xr:uid="{00000000-0005-0000-0000-0000BE1E0000}"/>
    <cellStyle name="bt 6 3 2 5" xfId="7878" xr:uid="{00000000-0005-0000-0000-0000BF1E0000}"/>
    <cellStyle name="bt 6 3 3" xfId="7879" xr:uid="{00000000-0005-0000-0000-0000C01E0000}"/>
    <cellStyle name="bt 6 3 3 2" xfId="7880" xr:uid="{00000000-0005-0000-0000-0000C11E0000}"/>
    <cellStyle name="bt 6 3 3 3" xfId="7881" xr:uid="{00000000-0005-0000-0000-0000C21E0000}"/>
    <cellStyle name="bt 6 3 4" xfId="7882" xr:uid="{00000000-0005-0000-0000-0000C31E0000}"/>
    <cellStyle name="bt 6 3 4 2" xfId="7883" xr:uid="{00000000-0005-0000-0000-0000C41E0000}"/>
    <cellStyle name="bt 6 3 5" xfId="7884" xr:uid="{00000000-0005-0000-0000-0000C51E0000}"/>
    <cellStyle name="bt 6 3 6" xfId="7885" xr:uid="{00000000-0005-0000-0000-0000C61E0000}"/>
    <cellStyle name="bt 6 4" xfId="7886" xr:uid="{00000000-0005-0000-0000-0000C71E0000}"/>
    <cellStyle name="bt 6 4 2" xfId="7887" xr:uid="{00000000-0005-0000-0000-0000C81E0000}"/>
    <cellStyle name="bt 6 4 2 2" xfId="7888" xr:uid="{00000000-0005-0000-0000-0000C91E0000}"/>
    <cellStyle name="bt 6 4 2 3" xfId="7889" xr:uid="{00000000-0005-0000-0000-0000CA1E0000}"/>
    <cellStyle name="bt 6 4 3" xfId="7890" xr:uid="{00000000-0005-0000-0000-0000CB1E0000}"/>
    <cellStyle name="bt 6 4 3 2" xfId="7891" xr:uid="{00000000-0005-0000-0000-0000CC1E0000}"/>
    <cellStyle name="bt 6 4 4" xfId="7892" xr:uid="{00000000-0005-0000-0000-0000CD1E0000}"/>
    <cellStyle name="bt 6 4 5" xfId="7893" xr:uid="{00000000-0005-0000-0000-0000CE1E0000}"/>
    <cellStyle name="bt 6 5" xfId="7894" xr:uid="{00000000-0005-0000-0000-0000CF1E0000}"/>
    <cellStyle name="bt 6 5 2" xfId="7895" xr:uid="{00000000-0005-0000-0000-0000D01E0000}"/>
    <cellStyle name="bt 6 5 3" xfId="7896" xr:uid="{00000000-0005-0000-0000-0000D11E0000}"/>
    <cellStyle name="bt 6 6" xfId="7897" xr:uid="{00000000-0005-0000-0000-0000D21E0000}"/>
    <cellStyle name="bt 6 6 2" xfId="7898" xr:uid="{00000000-0005-0000-0000-0000D31E0000}"/>
    <cellStyle name="bt 6 7" xfId="7899" xr:uid="{00000000-0005-0000-0000-0000D41E0000}"/>
    <cellStyle name="bt 6 8" xfId="7900" xr:uid="{00000000-0005-0000-0000-0000D51E0000}"/>
    <cellStyle name="bt 7" xfId="7901" xr:uid="{00000000-0005-0000-0000-0000D61E0000}"/>
    <cellStyle name="bt 7 2" xfId="7902" xr:uid="{00000000-0005-0000-0000-0000D71E0000}"/>
    <cellStyle name="bt 7 2 2" xfId="7903" xr:uid="{00000000-0005-0000-0000-0000D81E0000}"/>
    <cellStyle name="bt 7 2 2 2" xfId="7904" xr:uid="{00000000-0005-0000-0000-0000D91E0000}"/>
    <cellStyle name="bt 7 2 2 2 2" xfId="7905" xr:uid="{00000000-0005-0000-0000-0000DA1E0000}"/>
    <cellStyle name="bt 7 2 2 2 2 2" xfId="7906" xr:uid="{00000000-0005-0000-0000-0000DB1E0000}"/>
    <cellStyle name="bt 7 2 2 2 2 3" xfId="7907" xr:uid="{00000000-0005-0000-0000-0000DC1E0000}"/>
    <cellStyle name="bt 7 2 2 2 3" xfId="7908" xr:uid="{00000000-0005-0000-0000-0000DD1E0000}"/>
    <cellStyle name="bt 7 2 2 2 3 2" xfId="7909" xr:uid="{00000000-0005-0000-0000-0000DE1E0000}"/>
    <cellStyle name="bt 7 2 2 2 4" xfId="7910" xr:uid="{00000000-0005-0000-0000-0000DF1E0000}"/>
    <cellStyle name="bt 7 2 2 2 5" xfId="7911" xr:uid="{00000000-0005-0000-0000-0000E01E0000}"/>
    <cellStyle name="bt 7 2 2 3" xfId="7912" xr:uid="{00000000-0005-0000-0000-0000E11E0000}"/>
    <cellStyle name="bt 7 2 2 3 2" xfId="7913" xr:uid="{00000000-0005-0000-0000-0000E21E0000}"/>
    <cellStyle name="bt 7 2 2 3 3" xfId="7914" xr:uid="{00000000-0005-0000-0000-0000E31E0000}"/>
    <cellStyle name="bt 7 2 2 4" xfId="7915" xr:uid="{00000000-0005-0000-0000-0000E41E0000}"/>
    <cellStyle name="bt 7 2 2 4 2" xfId="7916" xr:uid="{00000000-0005-0000-0000-0000E51E0000}"/>
    <cellStyle name="bt 7 2 2 5" xfId="7917" xr:uid="{00000000-0005-0000-0000-0000E61E0000}"/>
    <cellStyle name="bt 7 2 2 6" xfId="7918" xr:uid="{00000000-0005-0000-0000-0000E71E0000}"/>
    <cellStyle name="bt 7 2 3" xfId="7919" xr:uid="{00000000-0005-0000-0000-0000E81E0000}"/>
    <cellStyle name="bt 7 2 3 2" xfId="7920" xr:uid="{00000000-0005-0000-0000-0000E91E0000}"/>
    <cellStyle name="bt 7 2 3 2 2" xfId="7921" xr:uid="{00000000-0005-0000-0000-0000EA1E0000}"/>
    <cellStyle name="bt 7 2 3 2 2 2" xfId="7922" xr:uid="{00000000-0005-0000-0000-0000EB1E0000}"/>
    <cellStyle name="bt 7 2 3 2 2 3" xfId="7923" xr:uid="{00000000-0005-0000-0000-0000EC1E0000}"/>
    <cellStyle name="bt 7 2 3 2 3" xfId="7924" xr:uid="{00000000-0005-0000-0000-0000ED1E0000}"/>
    <cellStyle name="bt 7 2 3 2 3 2" xfId="7925" xr:uid="{00000000-0005-0000-0000-0000EE1E0000}"/>
    <cellStyle name="bt 7 2 3 2 4" xfId="7926" xr:uid="{00000000-0005-0000-0000-0000EF1E0000}"/>
    <cellStyle name="bt 7 2 3 2 5" xfId="7927" xr:uid="{00000000-0005-0000-0000-0000F01E0000}"/>
    <cellStyle name="bt 7 2 3 3" xfId="7928" xr:uid="{00000000-0005-0000-0000-0000F11E0000}"/>
    <cellStyle name="bt 7 2 3 3 2" xfId="7929" xr:uid="{00000000-0005-0000-0000-0000F21E0000}"/>
    <cellStyle name="bt 7 2 3 3 3" xfId="7930" xr:uid="{00000000-0005-0000-0000-0000F31E0000}"/>
    <cellStyle name="bt 7 2 3 4" xfId="7931" xr:uid="{00000000-0005-0000-0000-0000F41E0000}"/>
    <cellStyle name="bt 7 2 3 4 2" xfId="7932" xr:uid="{00000000-0005-0000-0000-0000F51E0000}"/>
    <cellStyle name="bt 7 2 3 5" xfId="7933" xr:uid="{00000000-0005-0000-0000-0000F61E0000}"/>
    <cellStyle name="bt 7 2 3 6" xfId="7934" xr:uid="{00000000-0005-0000-0000-0000F71E0000}"/>
    <cellStyle name="bt 7 2 4" xfId="7935" xr:uid="{00000000-0005-0000-0000-0000F81E0000}"/>
    <cellStyle name="bt 7 2 4 2" xfId="7936" xr:uid="{00000000-0005-0000-0000-0000F91E0000}"/>
    <cellStyle name="bt 7 3" xfId="7937" xr:uid="{00000000-0005-0000-0000-0000FA1E0000}"/>
    <cellStyle name="bt 7 3 2" xfId="7938" xr:uid="{00000000-0005-0000-0000-0000FB1E0000}"/>
    <cellStyle name="bt 7 3 2 2" xfId="7939" xr:uid="{00000000-0005-0000-0000-0000FC1E0000}"/>
    <cellStyle name="bt 7 3 2 2 2" xfId="7940" xr:uid="{00000000-0005-0000-0000-0000FD1E0000}"/>
    <cellStyle name="bt 7 3 2 2 3" xfId="7941" xr:uid="{00000000-0005-0000-0000-0000FE1E0000}"/>
    <cellStyle name="bt 7 3 2 3" xfId="7942" xr:uid="{00000000-0005-0000-0000-0000FF1E0000}"/>
    <cellStyle name="bt 7 3 2 3 2" xfId="7943" xr:uid="{00000000-0005-0000-0000-0000001F0000}"/>
    <cellStyle name="bt 7 3 2 4" xfId="7944" xr:uid="{00000000-0005-0000-0000-0000011F0000}"/>
    <cellStyle name="bt 7 3 2 5" xfId="7945" xr:uid="{00000000-0005-0000-0000-0000021F0000}"/>
    <cellStyle name="bt 7 3 3" xfId="7946" xr:uid="{00000000-0005-0000-0000-0000031F0000}"/>
    <cellStyle name="bt 7 3 3 2" xfId="7947" xr:uid="{00000000-0005-0000-0000-0000041F0000}"/>
    <cellStyle name="bt 7 3 3 3" xfId="7948" xr:uid="{00000000-0005-0000-0000-0000051F0000}"/>
    <cellStyle name="bt 7 3 4" xfId="7949" xr:uid="{00000000-0005-0000-0000-0000061F0000}"/>
    <cellStyle name="bt 7 3 4 2" xfId="7950" xr:uid="{00000000-0005-0000-0000-0000071F0000}"/>
    <cellStyle name="bt 7 3 5" xfId="7951" xr:uid="{00000000-0005-0000-0000-0000081F0000}"/>
    <cellStyle name="bt 7 3 6" xfId="7952" xr:uid="{00000000-0005-0000-0000-0000091F0000}"/>
    <cellStyle name="bt 7 4" xfId="7953" xr:uid="{00000000-0005-0000-0000-00000A1F0000}"/>
    <cellStyle name="bt 7 4 2" xfId="7954" xr:uid="{00000000-0005-0000-0000-00000B1F0000}"/>
    <cellStyle name="bt 7 4 2 2" xfId="7955" xr:uid="{00000000-0005-0000-0000-00000C1F0000}"/>
    <cellStyle name="bt 7 4 2 3" xfId="7956" xr:uid="{00000000-0005-0000-0000-00000D1F0000}"/>
    <cellStyle name="bt 7 4 3" xfId="7957" xr:uid="{00000000-0005-0000-0000-00000E1F0000}"/>
    <cellStyle name="bt 7 4 3 2" xfId="7958" xr:uid="{00000000-0005-0000-0000-00000F1F0000}"/>
    <cellStyle name="bt 7 4 4" xfId="7959" xr:uid="{00000000-0005-0000-0000-0000101F0000}"/>
    <cellStyle name="bt 7 4 5" xfId="7960" xr:uid="{00000000-0005-0000-0000-0000111F0000}"/>
    <cellStyle name="bt 7 5" xfId="7961" xr:uid="{00000000-0005-0000-0000-0000121F0000}"/>
    <cellStyle name="bt 7 5 2" xfId="7962" xr:uid="{00000000-0005-0000-0000-0000131F0000}"/>
    <cellStyle name="bt 7 5 3" xfId="7963" xr:uid="{00000000-0005-0000-0000-0000141F0000}"/>
    <cellStyle name="bt 7 6" xfId="7964" xr:uid="{00000000-0005-0000-0000-0000151F0000}"/>
    <cellStyle name="bt 7 6 2" xfId="7965" xr:uid="{00000000-0005-0000-0000-0000161F0000}"/>
    <cellStyle name="bt 7 7" xfId="7966" xr:uid="{00000000-0005-0000-0000-0000171F0000}"/>
    <cellStyle name="bt 7 8" xfId="7967" xr:uid="{00000000-0005-0000-0000-0000181F0000}"/>
    <cellStyle name="bt 8" xfId="7968" xr:uid="{00000000-0005-0000-0000-0000191F0000}"/>
    <cellStyle name="bt 8 2" xfId="7969" xr:uid="{00000000-0005-0000-0000-00001A1F0000}"/>
    <cellStyle name="bt 8 2 2" xfId="7970" xr:uid="{00000000-0005-0000-0000-00001B1F0000}"/>
    <cellStyle name="bt 8 2 2 2" xfId="7971" xr:uid="{00000000-0005-0000-0000-00001C1F0000}"/>
    <cellStyle name="bt 8 2 2 2 2" xfId="7972" xr:uid="{00000000-0005-0000-0000-00001D1F0000}"/>
    <cellStyle name="bt 8 2 2 2 3" xfId="7973" xr:uid="{00000000-0005-0000-0000-00001E1F0000}"/>
    <cellStyle name="bt 8 2 2 3" xfId="7974" xr:uid="{00000000-0005-0000-0000-00001F1F0000}"/>
    <cellStyle name="bt 8 2 2 3 2" xfId="7975" xr:uid="{00000000-0005-0000-0000-0000201F0000}"/>
    <cellStyle name="bt 8 2 2 4" xfId="7976" xr:uid="{00000000-0005-0000-0000-0000211F0000}"/>
    <cellStyle name="bt 8 2 2 5" xfId="7977" xr:uid="{00000000-0005-0000-0000-0000221F0000}"/>
    <cellStyle name="bt 8 2 3" xfId="7978" xr:uid="{00000000-0005-0000-0000-0000231F0000}"/>
    <cellStyle name="bt 8 2 3 2" xfId="7979" xr:uid="{00000000-0005-0000-0000-0000241F0000}"/>
    <cellStyle name="bt 8 2 3 3" xfId="7980" xr:uid="{00000000-0005-0000-0000-0000251F0000}"/>
    <cellStyle name="bt 8 2 4" xfId="7981" xr:uid="{00000000-0005-0000-0000-0000261F0000}"/>
    <cellStyle name="bt 8 2 4 2" xfId="7982" xr:uid="{00000000-0005-0000-0000-0000271F0000}"/>
    <cellStyle name="bt 8 2 5" xfId="7983" xr:uid="{00000000-0005-0000-0000-0000281F0000}"/>
    <cellStyle name="bt 8 2 6" xfId="7984" xr:uid="{00000000-0005-0000-0000-0000291F0000}"/>
    <cellStyle name="bt 8 3" xfId="7985" xr:uid="{00000000-0005-0000-0000-00002A1F0000}"/>
    <cellStyle name="bt 8 3 2" xfId="7986" xr:uid="{00000000-0005-0000-0000-00002B1F0000}"/>
    <cellStyle name="bt 8 3 2 2" xfId="7987" xr:uid="{00000000-0005-0000-0000-00002C1F0000}"/>
    <cellStyle name="bt 8 3 2 2 2" xfId="7988" xr:uid="{00000000-0005-0000-0000-00002D1F0000}"/>
    <cellStyle name="bt 8 3 2 2 3" xfId="7989" xr:uid="{00000000-0005-0000-0000-00002E1F0000}"/>
    <cellStyle name="bt 8 3 2 3" xfId="7990" xr:uid="{00000000-0005-0000-0000-00002F1F0000}"/>
    <cellStyle name="bt 8 3 2 3 2" xfId="7991" xr:uid="{00000000-0005-0000-0000-0000301F0000}"/>
    <cellStyle name="bt 8 3 2 4" xfId="7992" xr:uid="{00000000-0005-0000-0000-0000311F0000}"/>
    <cellStyle name="bt 8 3 2 5" xfId="7993" xr:uid="{00000000-0005-0000-0000-0000321F0000}"/>
    <cellStyle name="bt 8 3 3" xfId="7994" xr:uid="{00000000-0005-0000-0000-0000331F0000}"/>
    <cellStyle name="bt 8 3 3 2" xfId="7995" xr:uid="{00000000-0005-0000-0000-0000341F0000}"/>
    <cellStyle name="bt 8 3 3 3" xfId="7996" xr:uid="{00000000-0005-0000-0000-0000351F0000}"/>
    <cellStyle name="bt 8 3 4" xfId="7997" xr:uid="{00000000-0005-0000-0000-0000361F0000}"/>
    <cellStyle name="bt 8 3 4 2" xfId="7998" xr:uid="{00000000-0005-0000-0000-0000371F0000}"/>
    <cellStyle name="bt 8 3 5" xfId="7999" xr:uid="{00000000-0005-0000-0000-0000381F0000}"/>
    <cellStyle name="bt 8 3 6" xfId="8000" xr:uid="{00000000-0005-0000-0000-0000391F0000}"/>
    <cellStyle name="bt 8 4" xfId="8001" xr:uid="{00000000-0005-0000-0000-00003A1F0000}"/>
    <cellStyle name="bt 8 4 2" xfId="8002" xr:uid="{00000000-0005-0000-0000-00003B1F0000}"/>
    <cellStyle name="bt 9" xfId="8003" xr:uid="{00000000-0005-0000-0000-00003C1F0000}"/>
    <cellStyle name="bt 9 2" xfId="8004" xr:uid="{00000000-0005-0000-0000-00003D1F0000}"/>
    <cellStyle name="bt 9 2 2" xfId="8005" xr:uid="{00000000-0005-0000-0000-00003E1F0000}"/>
    <cellStyle name="bt 9 2 2 2" xfId="8006" xr:uid="{00000000-0005-0000-0000-00003F1F0000}"/>
    <cellStyle name="bt 9 2 2 3" xfId="8007" xr:uid="{00000000-0005-0000-0000-0000401F0000}"/>
    <cellStyle name="bt 9 2 3" xfId="8008" xr:uid="{00000000-0005-0000-0000-0000411F0000}"/>
    <cellStyle name="bt 9 2 3 2" xfId="8009" xr:uid="{00000000-0005-0000-0000-0000421F0000}"/>
    <cellStyle name="bt 9 2 4" xfId="8010" xr:uid="{00000000-0005-0000-0000-0000431F0000}"/>
    <cellStyle name="bt 9 2 5" xfId="8011" xr:uid="{00000000-0005-0000-0000-0000441F0000}"/>
    <cellStyle name="bt 9 3" xfId="8012" xr:uid="{00000000-0005-0000-0000-0000451F0000}"/>
    <cellStyle name="bt 9 3 2" xfId="8013" xr:uid="{00000000-0005-0000-0000-0000461F0000}"/>
    <cellStyle name="bt 9 3 3" xfId="8014" xr:uid="{00000000-0005-0000-0000-0000471F0000}"/>
    <cellStyle name="bt 9 4" xfId="8015" xr:uid="{00000000-0005-0000-0000-0000481F0000}"/>
    <cellStyle name="bt 9 4 2" xfId="8016" xr:uid="{00000000-0005-0000-0000-0000491F0000}"/>
    <cellStyle name="bt 9 5" xfId="8017" xr:uid="{00000000-0005-0000-0000-00004A1F0000}"/>
    <cellStyle name="bt 9 6" xfId="8018" xr:uid="{00000000-0005-0000-0000-00004B1F0000}"/>
    <cellStyle name="btit" xfId="8019" xr:uid="{00000000-0005-0000-0000-00004C1F0000}"/>
    <cellStyle name="Bullet" xfId="8020" xr:uid="{00000000-0005-0000-0000-00004D1F0000}"/>
    <cellStyle name="c" xfId="8021" xr:uid="{00000000-0005-0000-0000-00004E1F0000}"/>
    <cellStyle name="c_Grouse+Pelican" xfId="8022" xr:uid="{00000000-0005-0000-0000-00004F1F0000}"/>
    <cellStyle name="c_Macros" xfId="8023" xr:uid="{00000000-0005-0000-0000-0000501F0000}"/>
    <cellStyle name="c_Macros (2)" xfId="8024" xr:uid="{00000000-0005-0000-0000-0000511F0000}"/>
    <cellStyle name="c_Manager (2)" xfId="8025" xr:uid="{00000000-0005-0000-0000-0000521F0000}"/>
    <cellStyle name="c0" xfId="8026" xr:uid="{00000000-0005-0000-0000-0000531F0000}"/>
    <cellStyle name="cach" xfId="8027" xr:uid="{00000000-0005-0000-0000-0000541F0000}"/>
    <cellStyle name="Calc Currency (0)" xfId="8028" xr:uid="{00000000-0005-0000-0000-0000551F0000}"/>
    <cellStyle name="Calc Currency (2)" xfId="8029" xr:uid="{00000000-0005-0000-0000-0000561F0000}"/>
    <cellStyle name="Calc Percent (0)" xfId="8030" xr:uid="{00000000-0005-0000-0000-0000571F0000}"/>
    <cellStyle name="Calc Percent (1)" xfId="8031" xr:uid="{00000000-0005-0000-0000-0000581F0000}"/>
    <cellStyle name="Calc Percent (2)" xfId="8032" xr:uid="{00000000-0005-0000-0000-0000591F0000}"/>
    <cellStyle name="Calc Units (0)" xfId="8033" xr:uid="{00000000-0005-0000-0000-00005A1F0000}"/>
    <cellStyle name="Calc Units (1)" xfId="8034" xr:uid="{00000000-0005-0000-0000-00005B1F0000}"/>
    <cellStyle name="Calc Units (2)" xfId="8035" xr:uid="{00000000-0005-0000-0000-00005C1F0000}"/>
    <cellStyle name="Calcolo 2" xfId="8036" xr:uid="{00000000-0005-0000-0000-00005D1F0000}"/>
    <cellStyle name="Calcolo 2 2" xfId="8037" xr:uid="{00000000-0005-0000-0000-00005E1F0000}"/>
    <cellStyle name="Calcolo 2 3" xfId="8038" xr:uid="{00000000-0005-0000-0000-00005F1F0000}"/>
    <cellStyle name="Calculation 2" xfId="8039" xr:uid="{00000000-0005-0000-0000-0000601F0000}"/>
    <cellStyle name="Cella collegata 2" xfId="8040" xr:uid="{00000000-0005-0000-0000-0000611F0000}"/>
    <cellStyle name="Cella collegata 2 2" xfId="8041" xr:uid="{00000000-0005-0000-0000-0000621F0000}"/>
    <cellStyle name="Cella collegata 2 3" xfId="8042" xr:uid="{00000000-0005-0000-0000-0000631F0000}"/>
    <cellStyle name="Cella da controllare 2" xfId="8043" xr:uid="{00000000-0005-0000-0000-0000641F0000}"/>
    <cellStyle name="Cella da controllare 2 2" xfId="8044" xr:uid="{00000000-0005-0000-0000-0000651F0000}"/>
    <cellStyle name="Cella da controllare 2 3" xfId="8045" xr:uid="{00000000-0005-0000-0000-0000661F0000}"/>
    <cellStyle name="Check Cell 2" xfId="8046" xr:uid="{00000000-0005-0000-0000-0000671F0000}"/>
    <cellStyle name="co" xfId="8047" xr:uid="{00000000-0005-0000-0000-0000681F0000}"/>
    <cellStyle name="Colore 1 2" xfId="8048" xr:uid="{00000000-0005-0000-0000-0000691F0000}"/>
    <cellStyle name="Colore 1 2 2" xfId="8049" xr:uid="{00000000-0005-0000-0000-00006A1F0000}"/>
    <cellStyle name="Colore 1 2 3" xfId="8050" xr:uid="{00000000-0005-0000-0000-00006B1F0000}"/>
    <cellStyle name="Colore 2 2" xfId="8051" xr:uid="{00000000-0005-0000-0000-00006C1F0000}"/>
    <cellStyle name="Colore 2 2 2" xfId="8052" xr:uid="{00000000-0005-0000-0000-00006D1F0000}"/>
    <cellStyle name="Colore 2 2 3" xfId="8053" xr:uid="{00000000-0005-0000-0000-00006E1F0000}"/>
    <cellStyle name="Colore 3 2" xfId="8054" xr:uid="{00000000-0005-0000-0000-00006F1F0000}"/>
    <cellStyle name="Colore 3 2 2" xfId="8055" xr:uid="{00000000-0005-0000-0000-0000701F0000}"/>
    <cellStyle name="Colore 3 2 3" xfId="8056" xr:uid="{00000000-0005-0000-0000-0000711F0000}"/>
    <cellStyle name="Colore 4 2" xfId="8057" xr:uid="{00000000-0005-0000-0000-0000721F0000}"/>
    <cellStyle name="Colore 4 2 2" xfId="8058" xr:uid="{00000000-0005-0000-0000-0000731F0000}"/>
    <cellStyle name="Colore 4 2 3" xfId="8059" xr:uid="{00000000-0005-0000-0000-0000741F0000}"/>
    <cellStyle name="Colore 5 2" xfId="8060" xr:uid="{00000000-0005-0000-0000-0000751F0000}"/>
    <cellStyle name="Colore 5 2 2" xfId="8061" xr:uid="{00000000-0005-0000-0000-0000761F0000}"/>
    <cellStyle name="Colore 5 2 3" xfId="8062" xr:uid="{00000000-0005-0000-0000-0000771F0000}"/>
    <cellStyle name="Colore 6 2" xfId="8063" xr:uid="{00000000-0005-0000-0000-0000781F0000}"/>
    <cellStyle name="Colore 6 2 2" xfId="8064" xr:uid="{00000000-0005-0000-0000-0000791F0000}"/>
    <cellStyle name="Colore 6 2 3" xfId="8065" xr:uid="{00000000-0005-0000-0000-00007A1F0000}"/>
    <cellStyle name="Comma [0] 2" xfId="8066" xr:uid="{00000000-0005-0000-0000-00007B1F0000}"/>
    <cellStyle name="Comma [0] 2 2" xfId="8067" xr:uid="{00000000-0005-0000-0000-00007C1F0000}"/>
    <cellStyle name="Comma [0] 2 3" xfId="8068" xr:uid="{00000000-0005-0000-0000-00007D1F0000}"/>
    <cellStyle name="Comma [0] 3" xfId="8069" xr:uid="{00000000-0005-0000-0000-00007E1F0000}"/>
    <cellStyle name="Comma [0]_Board Dec17" xfId="8070" xr:uid="{00000000-0005-0000-0000-00007F1F0000}"/>
    <cellStyle name="Comma [00]" xfId="8071" xr:uid="{00000000-0005-0000-0000-0000801F0000}"/>
    <cellStyle name="Comma [1]" xfId="8072" xr:uid="{00000000-0005-0000-0000-0000811F0000}"/>
    <cellStyle name="Comma [2]" xfId="8073" xr:uid="{00000000-0005-0000-0000-0000821F0000}"/>
    <cellStyle name="Comma 10" xfId="8074" xr:uid="{00000000-0005-0000-0000-0000831F0000}"/>
    <cellStyle name="Comma 10 2" xfId="8075" xr:uid="{00000000-0005-0000-0000-0000841F0000}"/>
    <cellStyle name="Comma 10 3" xfId="8076" xr:uid="{00000000-0005-0000-0000-0000851F0000}"/>
    <cellStyle name="Comma 11" xfId="8077" xr:uid="{00000000-0005-0000-0000-0000861F0000}"/>
    <cellStyle name="Comma 12" xfId="8078" xr:uid="{00000000-0005-0000-0000-0000871F0000}"/>
    <cellStyle name="Comma 12 2" xfId="8079" xr:uid="{00000000-0005-0000-0000-0000881F0000}"/>
    <cellStyle name="Comma 12 2 2" xfId="8080" xr:uid="{00000000-0005-0000-0000-0000891F0000}"/>
    <cellStyle name="Comma 12 3" xfId="8081" xr:uid="{00000000-0005-0000-0000-00008A1F0000}"/>
    <cellStyle name="Comma 13" xfId="8082" xr:uid="{00000000-0005-0000-0000-00008B1F0000}"/>
    <cellStyle name="Comma 14" xfId="8083" xr:uid="{00000000-0005-0000-0000-00008C1F0000}"/>
    <cellStyle name="Comma 15" xfId="8084" xr:uid="{00000000-0005-0000-0000-00008D1F0000}"/>
    <cellStyle name="Comma 16" xfId="8085" xr:uid="{00000000-0005-0000-0000-00008E1F0000}"/>
    <cellStyle name="Comma 16 2" xfId="33450" xr:uid="{00000000-0005-0000-0000-00008F1F0000}"/>
    <cellStyle name="Comma 17" xfId="8086" xr:uid="{00000000-0005-0000-0000-0000901F0000}"/>
    <cellStyle name="Comma 2" xfId="8087" xr:uid="{00000000-0005-0000-0000-0000911F0000}"/>
    <cellStyle name="Comma 2 2" xfId="8088" xr:uid="{00000000-0005-0000-0000-0000921F0000}"/>
    <cellStyle name="Comma 2 2 2" xfId="8089" xr:uid="{00000000-0005-0000-0000-0000931F0000}"/>
    <cellStyle name="Comma 2 2 3" xfId="8090" xr:uid="{00000000-0005-0000-0000-0000941F0000}"/>
    <cellStyle name="Comma 2 3" xfId="8091" xr:uid="{00000000-0005-0000-0000-0000951F0000}"/>
    <cellStyle name="Comma 2 4" xfId="8092" xr:uid="{00000000-0005-0000-0000-0000961F0000}"/>
    <cellStyle name="Comma 2 5" xfId="8093" xr:uid="{00000000-0005-0000-0000-0000971F0000}"/>
    <cellStyle name="Comma 2 6" xfId="8094" xr:uid="{00000000-0005-0000-0000-0000981F0000}"/>
    <cellStyle name="Comma 3" xfId="8095" xr:uid="{00000000-0005-0000-0000-0000991F0000}"/>
    <cellStyle name="Comma 3 2" xfId="8096" xr:uid="{00000000-0005-0000-0000-00009A1F0000}"/>
    <cellStyle name="Comma 3 2 2" xfId="8097" xr:uid="{00000000-0005-0000-0000-00009B1F0000}"/>
    <cellStyle name="Comma 3 3" xfId="8098" xr:uid="{00000000-0005-0000-0000-00009C1F0000}"/>
    <cellStyle name="Comma 3 3 2" xfId="8099" xr:uid="{00000000-0005-0000-0000-00009D1F0000}"/>
    <cellStyle name="Comma 4" xfId="8100" xr:uid="{00000000-0005-0000-0000-00009E1F0000}"/>
    <cellStyle name="Comma 4 2" xfId="8101" xr:uid="{00000000-0005-0000-0000-00009F1F0000}"/>
    <cellStyle name="Comma 4 2 2" xfId="8102" xr:uid="{00000000-0005-0000-0000-0000A01F0000}"/>
    <cellStyle name="Comma 4 3" xfId="8103" xr:uid="{00000000-0005-0000-0000-0000A11F0000}"/>
    <cellStyle name="Comma 4 3 2" xfId="8104" xr:uid="{00000000-0005-0000-0000-0000A21F0000}"/>
    <cellStyle name="Comma 4 4" xfId="8105" xr:uid="{00000000-0005-0000-0000-0000A31F0000}"/>
    <cellStyle name="Comma 4 5" xfId="8106" xr:uid="{00000000-0005-0000-0000-0000A41F0000}"/>
    <cellStyle name="Comma 4 6" xfId="8107" xr:uid="{00000000-0005-0000-0000-0000A51F0000}"/>
    <cellStyle name="Comma 5" xfId="8108" xr:uid="{00000000-0005-0000-0000-0000A61F0000}"/>
    <cellStyle name="Comma 5 2" xfId="8109" xr:uid="{00000000-0005-0000-0000-0000A71F0000}"/>
    <cellStyle name="Comma 5 3" xfId="8110" xr:uid="{00000000-0005-0000-0000-0000A81F0000}"/>
    <cellStyle name="Comma 5 4" xfId="8111" xr:uid="{00000000-0005-0000-0000-0000A91F0000}"/>
    <cellStyle name="Comma 5 5" xfId="8112" xr:uid="{00000000-0005-0000-0000-0000AA1F0000}"/>
    <cellStyle name="Comma 6" xfId="8113" xr:uid="{00000000-0005-0000-0000-0000AB1F0000}"/>
    <cellStyle name="Comma 6 2" xfId="8114" xr:uid="{00000000-0005-0000-0000-0000AC1F0000}"/>
    <cellStyle name="Comma 7" xfId="8115" xr:uid="{00000000-0005-0000-0000-0000AD1F0000}"/>
    <cellStyle name="Comma 7 2" xfId="8116" xr:uid="{00000000-0005-0000-0000-0000AE1F0000}"/>
    <cellStyle name="Comma 7 3" xfId="8117" xr:uid="{00000000-0005-0000-0000-0000AF1F0000}"/>
    <cellStyle name="Comma 7 4" xfId="8118" xr:uid="{00000000-0005-0000-0000-0000B01F0000}"/>
    <cellStyle name="Comma 8" xfId="8119" xr:uid="{00000000-0005-0000-0000-0000B11F0000}"/>
    <cellStyle name="Comma 8 2 2" xfId="8120" xr:uid="{00000000-0005-0000-0000-0000B21F0000}"/>
    <cellStyle name="Comma 9" xfId="8121" xr:uid="{00000000-0005-0000-0000-0000B31F0000}"/>
    <cellStyle name="Comma_2_Balance sheet" xfId="8122" xr:uid="{00000000-0005-0000-0000-0000B41F0000}"/>
    <cellStyle name="Currency [0]_Board Dec17" xfId="8123" xr:uid="{00000000-0005-0000-0000-0000B51F0000}"/>
    <cellStyle name="Currency [00]" xfId="8124" xr:uid="{00000000-0005-0000-0000-0000B61F0000}"/>
    <cellStyle name="Currency [1]" xfId="8125" xr:uid="{00000000-0005-0000-0000-0000B71F0000}"/>
    <cellStyle name="Currency [2]" xfId="8126" xr:uid="{00000000-0005-0000-0000-0000B81F0000}"/>
    <cellStyle name="Currency 10" xfId="8127" xr:uid="{00000000-0005-0000-0000-0000B91F0000}"/>
    <cellStyle name="Currency 11" xfId="8128" xr:uid="{00000000-0005-0000-0000-0000BA1F0000}"/>
    <cellStyle name="Currency 12" xfId="8129" xr:uid="{00000000-0005-0000-0000-0000BB1F0000}"/>
    <cellStyle name="Currency 13" xfId="8130" xr:uid="{00000000-0005-0000-0000-0000BC1F0000}"/>
    <cellStyle name="Currency 14" xfId="8131" xr:uid="{00000000-0005-0000-0000-0000BD1F0000}"/>
    <cellStyle name="Currency 15" xfId="8132" xr:uid="{00000000-0005-0000-0000-0000BE1F0000}"/>
    <cellStyle name="Currency 16" xfId="8133" xr:uid="{00000000-0005-0000-0000-0000BF1F0000}"/>
    <cellStyle name="Currency 17" xfId="8134" xr:uid="{00000000-0005-0000-0000-0000C01F0000}"/>
    <cellStyle name="Currency 18" xfId="8135" xr:uid="{00000000-0005-0000-0000-0000C11F0000}"/>
    <cellStyle name="Currency 19" xfId="8136" xr:uid="{00000000-0005-0000-0000-0000C21F0000}"/>
    <cellStyle name="Currency 2" xfId="8137" xr:uid="{00000000-0005-0000-0000-0000C31F0000}"/>
    <cellStyle name="Currency 2 4" xfId="8138" xr:uid="{00000000-0005-0000-0000-0000C41F0000}"/>
    <cellStyle name="Currency 20" xfId="8139" xr:uid="{00000000-0005-0000-0000-0000C51F0000}"/>
    <cellStyle name="Currency 21" xfId="8140" xr:uid="{00000000-0005-0000-0000-0000C61F0000}"/>
    <cellStyle name="Currency 22" xfId="8141" xr:uid="{00000000-0005-0000-0000-0000C71F0000}"/>
    <cellStyle name="Currency 23" xfId="8142" xr:uid="{00000000-0005-0000-0000-0000C81F0000}"/>
    <cellStyle name="Currency 24" xfId="8143" xr:uid="{00000000-0005-0000-0000-0000C91F0000}"/>
    <cellStyle name="Currency 25" xfId="8144" xr:uid="{00000000-0005-0000-0000-0000CA1F0000}"/>
    <cellStyle name="Currency 26" xfId="8145" xr:uid="{00000000-0005-0000-0000-0000CB1F0000}"/>
    <cellStyle name="Currency 27" xfId="8146" xr:uid="{00000000-0005-0000-0000-0000CC1F0000}"/>
    <cellStyle name="Currency 3" xfId="8147" xr:uid="{00000000-0005-0000-0000-0000CD1F0000}"/>
    <cellStyle name="Currency 4" xfId="8148" xr:uid="{00000000-0005-0000-0000-0000CE1F0000}"/>
    <cellStyle name="Currency 5" xfId="8149" xr:uid="{00000000-0005-0000-0000-0000CF1F0000}"/>
    <cellStyle name="Currency 6" xfId="8150" xr:uid="{00000000-0005-0000-0000-0000D01F0000}"/>
    <cellStyle name="Currency 7" xfId="8151" xr:uid="{00000000-0005-0000-0000-0000D11F0000}"/>
    <cellStyle name="Currency 8" xfId="8152" xr:uid="{00000000-0005-0000-0000-0000D21F0000}"/>
    <cellStyle name="Currency 9" xfId="8153" xr:uid="{00000000-0005-0000-0000-0000D31F0000}"/>
    <cellStyle name="Currency_Axmann Utopia toolbox all_in_one" xfId="8154" xr:uid="{00000000-0005-0000-0000-0000D41F0000}"/>
    <cellStyle name="Dash" xfId="8155" xr:uid="{00000000-0005-0000-0000-0000D51F0000}"/>
    <cellStyle name="Date Short" xfId="8156" xr:uid="{00000000-0005-0000-0000-0000D61F0000}"/>
    <cellStyle name="Dettaglio" xfId="8157" xr:uid="{00000000-0005-0000-0000-0000D71F0000}"/>
    <cellStyle name="Dezimal [0]_Aktuell - Vertragsverlängerungen etc" xfId="8158" xr:uid="{00000000-0005-0000-0000-0000D81F0000}"/>
    <cellStyle name="Dezimal__Utopia Index Index und Guidance (Deutsch)" xfId="8159" xr:uid="{00000000-0005-0000-0000-0000D91F0000}"/>
    <cellStyle name="Dollar" xfId="8160" xr:uid="{00000000-0005-0000-0000-0000DA1F0000}"/>
    <cellStyle name="Dziesiętny [0]_Unicredito-2001-2002-ost-Zbyszek" xfId="8161" xr:uid="{00000000-0005-0000-0000-0000DB1F0000}"/>
    <cellStyle name="Dziesiętny_Arkusz1" xfId="8162" xr:uid="{00000000-0005-0000-0000-0000DC1F0000}"/>
    <cellStyle name="Enter Currency (0)" xfId="8163" xr:uid="{00000000-0005-0000-0000-0000DD1F0000}"/>
    <cellStyle name="Enter Currency (2)" xfId="8164" xr:uid="{00000000-0005-0000-0000-0000DE1F0000}"/>
    <cellStyle name="Enter Units (0)" xfId="8165" xr:uid="{00000000-0005-0000-0000-0000DF1F0000}"/>
    <cellStyle name="Enter Units (1)" xfId="8166" xr:uid="{00000000-0005-0000-0000-0000E01F0000}"/>
    <cellStyle name="Enter Units (2)" xfId="8167" xr:uid="{00000000-0005-0000-0000-0000E11F0000}"/>
    <cellStyle name="Euro" xfId="8168" xr:uid="{00000000-0005-0000-0000-0000E21F0000}"/>
    <cellStyle name="Euro 2" xfId="8169" xr:uid="{00000000-0005-0000-0000-0000E31F0000}"/>
    <cellStyle name="Euro 2 2" xfId="8170" xr:uid="{00000000-0005-0000-0000-0000E41F0000}"/>
    <cellStyle name="Euro 3" xfId="8171" xr:uid="{00000000-0005-0000-0000-0000E51F0000}"/>
    <cellStyle name="Euro 4" xfId="8172" xr:uid="{00000000-0005-0000-0000-0000E61F0000}"/>
    <cellStyle name="Euro 5" xfId="33466" xr:uid="{00000000-0005-0000-0000-0000E71F0000}"/>
    <cellStyle name="Explanatory Text 2" xfId="8173" xr:uid="{00000000-0005-0000-0000-0000E81F0000}"/>
    <cellStyle name="Followed Hyperlink" xfId="8174" xr:uid="{00000000-0005-0000-0000-0000E91F0000}"/>
    <cellStyle name="Good 2" xfId="8175" xr:uid="{00000000-0005-0000-0000-0000EA1F0000}"/>
    <cellStyle name="Good 3" xfId="8176" xr:uid="{00000000-0005-0000-0000-0000EB1F0000}"/>
    <cellStyle name="Grey" xfId="8177" xr:uid="{00000000-0005-0000-0000-0000EC1F0000}"/>
    <cellStyle name="h" xfId="8178" xr:uid="{00000000-0005-0000-0000-0000ED1F0000}"/>
    <cellStyle name="Head" xfId="8179" xr:uid="{00000000-0005-0000-0000-0000EE1F0000}"/>
    <cellStyle name="Head th_Old Bank presentation October 2001" xfId="8180" xr:uid="{00000000-0005-0000-0000-0000EF1F0000}"/>
    <cellStyle name="Header 2" xfId="8181" xr:uid="{00000000-0005-0000-0000-0000F01F0000}"/>
    <cellStyle name="Header1" xfId="8182" xr:uid="{00000000-0005-0000-0000-0000F11F0000}"/>
    <cellStyle name="Header2" xfId="8183" xr:uid="{00000000-0005-0000-0000-0000F21F0000}"/>
    <cellStyle name="Header2 2" xfId="8184" xr:uid="{00000000-0005-0000-0000-0000F31F0000}"/>
    <cellStyle name="Header2 2 2" xfId="8185" xr:uid="{00000000-0005-0000-0000-0000F41F0000}"/>
    <cellStyle name="Header2 2 2 2" xfId="8186" xr:uid="{00000000-0005-0000-0000-0000F51F0000}"/>
    <cellStyle name="Header2 2 2 2 2" xfId="8187" xr:uid="{00000000-0005-0000-0000-0000F61F0000}"/>
    <cellStyle name="Header2 2 2 2 2 2" xfId="8188" xr:uid="{00000000-0005-0000-0000-0000F71F0000}"/>
    <cellStyle name="Header2 2 2 2 2 2 2" xfId="8189" xr:uid="{00000000-0005-0000-0000-0000F81F0000}"/>
    <cellStyle name="Header2 2 2 2 2 2 2 2" xfId="8190" xr:uid="{00000000-0005-0000-0000-0000F91F0000}"/>
    <cellStyle name="Header2 2 2 2 2 2 2 2 2" xfId="8191" xr:uid="{00000000-0005-0000-0000-0000FA1F0000}"/>
    <cellStyle name="Header2 2 2 2 2 2 2 2 3" xfId="8192" xr:uid="{00000000-0005-0000-0000-0000FB1F0000}"/>
    <cellStyle name="Header2 2 2 2 2 2 2 3" xfId="8193" xr:uid="{00000000-0005-0000-0000-0000FC1F0000}"/>
    <cellStyle name="Header2 2 2 2 2 2 2 3 2" xfId="8194" xr:uid="{00000000-0005-0000-0000-0000FD1F0000}"/>
    <cellStyle name="Header2 2 2 2 2 2 2 3 3" xfId="8195" xr:uid="{00000000-0005-0000-0000-0000FE1F0000}"/>
    <cellStyle name="Header2 2 2 2 2 2 2 3 4" xfId="8196" xr:uid="{00000000-0005-0000-0000-0000FF1F0000}"/>
    <cellStyle name="Header2 2 2 2 2 2 2 4" xfId="8197" xr:uid="{00000000-0005-0000-0000-000000200000}"/>
    <cellStyle name="Header2 2 2 2 2 2 2 5" xfId="8198" xr:uid="{00000000-0005-0000-0000-000001200000}"/>
    <cellStyle name="Header2 2 2 2 2 2 3" xfId="8199" xr:uid="{00000000-0005-0000-0000-000002200000}"/>
    <cellStyle name="Header2 2 2 2 2 2 3 2" xfId="8200" xr:uid="{00000000-0005-0000-0000-000003200000}"/>
    <cellStyle name="Header2 2 2 2 2 2 3 2 2" xfId="8201" xr:uid="{00000000-0005-0000-0000-000004200000}"/>
    <cellStyle name="Header2 2 2 2 2 2 3 2 3" xfId="8202" xr:uid="{00000000-0005-0000-0000-000005200000}"/>
    <cellStyle name="Header2 2 2 2 2 2 3 3" xfId="8203" xr:uid="{00000000-0005-0000-0000-000006200000}"/>
    <cellStyle name="Header2 2 2 2 2 2 3 3 2" xfId="8204" xr:uid="{00000000-0005-0000-0000-000007200000}"/>
    <cellStyle name="Header2 2 2 2 2 2 3 3 3" xfId="8205" xr:uid="{00000000-0005-0000-0000-000008200000}"/>
    <cellStyle name="Header2 2 2 2 2 2 3 3 4" xfId="8206" xr:uid="{00000000-0005-0000-0000-000009200000}"/>
    <cellStyle name="Header2 2 2 2 2 2 3 4" xfId="8207" xr:uid="{00000000-0005-0000-0000-00000A200000}"/>
    <cellStyle name="Header2 2 2 2 2 2 3 4 2" xfId="8208" xr:uid="{00000000-0005-0000-0000-00000B200000}"/>
    <cellStyle name="Header2 2 2 2 2 2 3 4 3" xfId="8209" xr:uid="{00000000-0005-0000-0000-00000C200000}"/>
    <cellStyle name="Header2 2 2 2 2 2 3 4 4" xfId="8210" xr:uid="{00000000-0005-0000-0000-00000D200000}"/>
    <cellStyle name="Header2 2 2 2 2 2 3 5" xfId="8211" xr:uid="{00000000-0005-0000-0000-00000E200000}"/>
    <cellStyle name="Header2 2 2 2 2 2 3 6" xfId="8212" xr:uid="{00000000-0005-0000-0000-00000F200000}"/>
    <cellStyle name="Header2 2 2 2 2 2 4" xfId="8213" xr:uid="{00000000-0005-0000-0000-000010200000}"/>
    <cellStyle name="Header2 2 2 2 2 2 4 2" xfId="8214" xr:uid="{00000000-0005-0000-0000-000011200000}"/>
    <cellStyle name="Header2 2 2 2 2 2 4 3" xfId="8215" xr:uid="{00000000-0005-0000-0000-000012200000}"/>
    <cellStyle name="Header2 2 2 2 2 2 5" xfId="8216" xr:uid="{00000000-0005-0000-0000-000013200000}"/>
    <cellStyle name="Header2 2 2 2 2 2 5 2" xfId="8217" xr:uid="{00000000-0005-0000-0000-000014200000}"/>
    <cellStyle name="Header2 2 2 2 2 2 5 3" xfId="8218" xr:uid="{00000000-0005-0000-0000-000015200000}"/>
    <cellStyle name="Header2 2 2 2 2 2 5 4" xfId="8219" xr:uid="{00000000-0005-0000-0000-000016200000}"/>
    <cellStyle name="Header2 2 2 2 2 2 6" xfId="8220" xr:uid="{00000000-0005-0000-0000-000017200000}"/>
    <cellStyle name="Header2 2 2 2 2 2 7" xfId="8221" xr:uid="{00000000-0005-0000-0000-000018200000}"/>
    <cellStyle name="Header2 2 2 2 2 3" xfId="8222" xr:uid="{00000000-0005-0000-0000-000019200000}"/>
    <cellStyle name="Header2 2 2 2 2 3 2" xfId="8223" xr:uid="{00000000-0005-0000-0000-00001A200000}"/>
    <cellStyle name="Header2 2 2 2 2 3 2 2" xfId="8224" xr:uid="{00000000-0005-0000-0000-00001B200000}"/>
    <cellStyle name="Header2 2 2 2 2 3 2 3" xfId="8225" xr:uid="{00000000-0005-0000-0000-00001C200000}"/>
    <cellStyle name="Header2 2 2 2 2 3 3" xfId="8226" xr:uid="{00000000-0005-0000-0000-00001D200000}"/>
    <cellStyle name="Header2 2 2 2 2 3 3 2" xfId="8227" xr:uid="{00000000-0005-0000-0000-00001E200000}"/>
    <cellStyle name="Header2 2 2 2 2 3 3 3" xfId="8228" xr:uid="{00000000-0005-0000-0000-00001F200000}"/>
    <cellStyle name="Header2 2 2 2 2 3 3 4" xfId="8229" xr:uid="{00000000-0005-0000-0000-000020200000}"/>
    <cellStyle name="Header2 2 2 2 2 3 4" xfId="8230" xr:uid="{00000000-0005-0000-0000-000021200000}"/>
    <cellStyle name="Header2 2 2 2 2 3 5" xfId="8231" xr:uid="{00000000-0005-0000-0000-000022200000}"/>
    <cellStyle name="Header2 2 2 2 2 4" xfId="8232" xr:uid="{00000000-0005-0000-0000-000023200000}"/>
    <cellStyle name="Header2 2 2 2 2 4 2" xfId="8233" xr:uid="{00000000-0005-0000-0000-000024200000}"/>
    <cellStyle name="Header2 2 2 2 2 4 2 2" xfId="8234" xr:uid="{00000000-0005-0000-0000-000025200000}"/>
    <cellStyle name="Header2 2 2 2 2 4 2 3" xfId="8235" xr:uid="{00000000-0005-0000-0000-000026200000}"/>
    <cellStyle name="Header2 2 2 2 2 4 3" xfId="8236" xr:uid="{00000000-0005-0000-0000-000027200000}"/>
    <cellStyle name="Header2 2 2 2 2 4 3 2" xfId="8237" xr:uid="{00000000-0005-0000-0000-000028200000}"/>
    <cellStyle name="Header2 2 2 2 2 4 3 3" xfId="8238" xr:uid="{00000000-0005-0000-0000-000029200000}"/>
    <cellStyle name="Header2 2 2 2 2 4 3 4" xfId="8239" xr:uid="{00000000-0005-0000-0000-00002A200000}"/>
    <cellStyle name="Header2 2 2 2 2 4 4" xfId="8240" xr:uid="{00000000-0005-0000-0000-00002B200000}"/>
    <cellStyle name="Header2 2 2 2 2 4 4 2" xfId="8241" xr:uid="{00000000-0005-0000-0000-00002C200000}"/>
    <cellStyle name="Header2 2 2 2 2 4 4 3" xfId="8242" xr:uid="{00000000-0005-0000-0000-00002D200000}"/>
    <cellStyle name="Header2 2 2 2 2 4 4 4" xfId="8243" xr:uid="{00000000-0005-0000-0000-00002E200000}"/>
    <cellStyle name="Header2 2 2 2 2 4 5" xfId="8244" xr:uid="{00000000-0005-0000-0000-00002F200000}"/>
    <cellStyle name="Header2 2 2 2 2 4 6" xfId="8245" xr:uid="{00000000-0005-0000-0000-000030200000}"/>
    <cellStyle name="Header2 2 2 2 2 5" xfId="8246" xr:uid="{00000000-0005-0000-0000-000031200000}"/>
    <cellStyle name="Header2 2 2 2 2 6" xfId="8247" xr:uid="{00000000-0005-0000-0000-000032200000}"/>
    <cellStyle name="Header2 2 2 2 3" xfId="8248" xr:uid="{00000000-0005-0000-0000-000033200000}"/>
    <cellStyle name="Header2 2 2 2 3 2" xfId="8249" xr:uid="{00000000-0005-0000-0000-000034200000}"/>
    <cellStyle name="Header2 2 2 2 3 2 2" xfId="8250" xr:uid="{00000000-0005-0000-0000-000035200000}"/>
    <cellStyle name="Header2 2 2 2 3 2 2 2" xfId="8251" xr:uid="{00000000-0005-0000-0000-000036200000}"/>
    <cellStyle name="Header2 2 2 2 3 2 2 3" xfId="8252" xr:uid="{00000000-0005-0000-0000-000037200000}"/>
    <cellStyle name="Header2 2 2 2 3 2 3" xfId="8253" xr:uid="{00000000-0005-0000-0000-000038200000}"/>
    <cellStyle name="Header2 2 2 2 3 2 3 2" xfId="8254" xr:uid="{00000000-0005-0000-0000-000039200000}"/>
    <cellStyle name="Header2 2 2 2 3 2 3 3" xfId="8255" xr:uid="{00000000-0005-0000-0000-00003A200000}"/>
    <cellStyle name="Header2 2 2 2 3 2 3 4" xfId="8256" xr:uid="{00000000-0005-0000-0000-00003B200000}"/>
    <cellStyle name="Header2 2 2 2 3 2 4" xfId="8257" xr:uid="{00000000-0005-0000-0000-00003C200000}"/>
    <cellStyle name="Header2 2 2 2 3 2 5" xfId="8258" xr:uid="{00000000-0005-0000-0000-00003D200000}"/>
    <cellStyle name="Header2 2 2 2 3 3" xfId="8259" xr:uid="{00000000-0005-0000-0000-00003E200000}"/>
    <cellStyle name="Header2 2 2 2 3 3 2" xfId="8260" xr:uid="{00000000-0005-0000-0000-00003F200000}"/>
    <cellStyle name="Header2 2 2 2 3 3 2 2" xfId="8261" xr:uid="{00000000-0005-0000-0000-000040200000}"/>
    <cellStyle name="Header2 2 2 2 3 3 2 3" xfId="8262" xr:uid="{00000000-0005-0000-0000-000041200000}"/>
    <cellStyle name="Header2 2 2 2 3 3 3" xfId="8263" xr:uid="{00000000-0005-0000-0000-000042200000}"/>
    <cellStyle name="Header2 2 2 2 3 3 3 2" xfId="8264" xr:uid="{00000000-0005-0000-0000-000043200000}"/>
    <cellStyle name="Header2 2 2 2 3 3 3 3" xfId="8265" xr:uid="{00000000-0005-0000-0000-000044200000}"/>
    <cellStyle name="Header2 2 2 2 3 3 3 4" xfId="8266" xr:uid="{00000000-0005-0000-0000-000045200000}"/>
    <cellStyle name="Header2 2 2 2 3 3 4" xfId="8267" xr:uid="{00000000-0005-0000-0000-000046200000}"/>
    <cellStyle name="Header2 2 2 2 3 3 4 2" xfId="8268" xr:uid="{00000000-0005-0000-0000-000047200000}"/>
    <cellStyle name="Header2 2 2 2 3 3 4 3" xfId="8269" xr:uid="{00000000-0005-0000-0000-000048200000}"/>
    <cellStyle name="Header2 2 2 2 3 3 4 4" xfId="8270" xr:uid="{00000000-0005-0000-0000-000049200000}"/>
    <cellStyle name="Header2 2 2 2 3 3 5" xfId="8271" xr:uid="{00000000-0005-0000-0000-00004A200000}"/>
    <cellStyle name="Header2 2 2 2 3 3 6" xfId="8272" xr:uid="{00000000-0005-0000-0000-00004B200000}"/>
    <cellStyle name="Header2 2 2 2 3 4" xfId="8273" xr:uid="{00000000-0005-0000-0000-00004C200000}"/>
    <cellStyle name="Header2 2 2 2 3 4 2" xfId="8274" xr:uid="{00000000-0005-0000-0000-00004D200000}"/>
    <cellStyle name="Header2 2 2 2 3 4 3" xfId="8275" xr:uid="{00000000-0005-0000-0000-00004E200000}"/>
    <cellStyle name="Header2 2 2 2 3 5" xfId="8276" xr:uid="{00000000-0005-0000-0000-00004F200000}"/>
    <cellStyle name="Header2 2 2 2 3 5 2" xfId="8277" xr:uid="{00000000-0005-0000-0000-000050200000}"/>
    <cellStyle name="Header2 2 2 2 3 5 3" xfId="8278" xr:uid="{00000000-0005-0000-0000-000051200000}"/>
    <cellStyle name="Header2 2 2 2 3 5 4" xfId="8279" xr:uid="{00000000-0005-0000-0000-000052200000}"/>
    <cellStyle name="Header2 2 2 2 3 6" xfId="8280" xr:uid="{00000000-0005-0000-0000-000053200000}"/>
    <cellStyle name="Header2 2 2 2 3 7" xfId="8281" xr:uid="{00000000-0005-0000-0000-000054200000}"/>
    <cellStyle name="Header2 2 2 2 4" xfId="8282" xr:uid="{00000000-0005-0000-0000-000055200000}"/>
    <cellStyle name="Header2 2 2 2 4 2" xfId="8283" xr:uid="{00000000-0005-0000-0000-000056200000}"/>
    <cellStyle name="Header2 2 2 2 4 2 2" xfId="8284" xr:uid="{00000000-0005-0000-0000-000057200000}"/>
    <cellStyle name="Header2 2 2 2 4 2 3" xfId="8285" xr:uid="{00000000-0005-0000-0000-000058200000}"/>
    <cellStyle name="Header2 2 2 2 4 3" xfId="8286" xr:uid="{00000000-0005-0000-0000-000059200000}"/>
    <cellStyle name="Header2 2 2 2 4 3 2" xfId="8287" xr:uid="{00000000-0005-0000-0000-00005A200000}"/>
    <cellStyle name="Header2 2 2 2 4 3 3" xfId="8288" xr:uid="{00000000-0005-0000-0000-00005B200000}"/>
    <cellStyle name="Header2 2 2 2 4 3 4" xfId="8289" xr:uid="{00000000-0005-0000-0000-00005C200000}"/>
    <cellStyle name="Header2 2 2 2 4 4" xfId="8290" xr:uid="{00000000-0005-0000-0000-00005D200000}"/>
    <cellStyle name="Header2 2 2 2 4 4 2" xfId="8291" xr:uid="{00000000-0005-0000-0000-00005E200000}"/>
    <cellStyle name="Header2 2 2 2 4 4 3" xfId="8292" xr:uid="{00000000-0005-0000-0000-00005F200000}"/>
    <cellStyle name="Header2 2 2 2 4 4 4" xfId="8293" xr:uid="{00000000-0005-0000-0000-000060200000}"/>
    <cellStyle name="Header2 2 2 2 4 5" xfId="8294" xr:uid="{00000000-0005-0000-0000-000061200000}"/>
    <cellStyle name="Header2 2 2 2 4 6" xfId="8295" xr:uid="{00000000-0005-0000-0000-000062200000}"/>
    <cellStyle name="Header2 2 2 3" xfId="8296" xr:uid="{00000000-0005-0000-0000-000063200000}"/>
    <cellStyle name="Header2 2 2 3 2" xfId="8297" xr:uid="{00000000-0005-0000-0000-000064200000}"/>
    <cellStyle name="Header2 2 2 3 2 2" xfId="8298" xr:uid="{00000000-0005-0000-0000-000065200000}"/>
    <cellStyle name="Header2 2 2 3 2 2 2" xfId="8299" xr:uid="{00000000-0005-0000-0000-000066200000}"/>
    <cellStyle name="Header2 2 2 3 2 2 2 2" xfId="8300" xr:uid="{00000000-0005-0000-0000-000067200000}"/>
    <cellStyle name="Header2 2 2 3 2 2 2 2 2" xfId="8301" xr:uid="{00000000-0005-0000-0000-000068200000}"/>
    <cellStyle name="Header2 2 2 3 2 2 2 2 3" xfId="8302" xr:uid="{00000000-0005-0000-0000-000069200000}"/>
    <cellStyle name="Header2 2 2 3 2 2 2 3" xfId="8303" xr:uid="{00000000-0005-0000-0000-00006A200000}"/>
    <cellStyle name="Header2 2 2 3 2 2 2 3 2" xfId="8304" xr:uid="{00000000-0005-0000-0000-00006B200000}"/>
    <cellStyle name="Header2 2 2 3 2 2 2 3 3" xfId="8305" xr:uid="{00000000-0005-0000-0000-00006C200000}"/>
    <cellStyle name="Header2 2 2 3 2 2 2 3 4" xfId="8306" xr:uid="{00000000-0005-0000-0000-00006D200000}"/>
    <cellStyle name="Header2 2 2 3 2 2 2 4" xfId="8307" xr:uid="{00000000-0005-0000-0000-00006E200000}"/>
    <cellStyle name="Header2 2 2 3 2 2 2 5" xfId="8308" xr:uid="{00000000-0005-0000-0000-00006F200000}"/>
    <cellStyle name="Header2 2 2 3 2 2 3" xfId="8309" xr:uid="{00000000-0005-0000-0000-000070200000}"/>
    <cellStyle name="Header2 2 2 3 2 2 3 2" xfId="8310" xr:uid="{00000000-0005-0000-0000-000071200000}"/>
    <cellStyle name="Header2 2 2 3 2 2 3 2 2" xfId="8311" xr:uid="{00000000-0005-0000-0000-000072200000}"/>
    <cellStyle name="Header2 2 2 3 2 2 3 2 3" xfId="8312" xr:uid="{00000000-0005-0000-0000-000073200000}"/>
    <cellStyle name="Header2 2 2 3 2 2 3 3" xfId="8313" xr:uid="{00000000-0005-0000-0000-000074200000}"/>
    <cellStyle name="Header2 2 2 3 2 2 3 3 2" xfId="8314" xr:uid="{00000000-0005-0000-0000-000075200000}"/>
    <cellStyle name="Header2 2 2 3 2 2 3 3 3" xfId="8315" xr:uid="{00000000-0005-0000-0000-000076200000}"/>
    <cellStyle name="Header2 2 2 3 2 2 3 3 4" xfId="8316" xr:uid="{00000000-0005-0000-0000-000077200000}"/>
    <cellStyle name="Header2 2 2 3 2 2 3 4" xfId="8317" xr:uid="{00000000-0005-0000-0000-000078200000}"/>
    <cellStyle name="Header2 2 2 3 2 2 3 4 2" xfId="8318" xr:uid="{00000000-0005-0000-0000-000079200000}"/>
    <cellStyle name="Header2 2 2 3 2 2 3 4 3" xfId="8319" xr:uid="{00000000-0005-0000-0000-00007A200000}"/>
    <cellStyle name="Header2 2 2 3 2 2 3 4 4" xfId="8320" xr:uid="{00000000-0005-0000-0000-00007B200000}"/>
    <cellStyle name="Header2 2 2 3 2 2 3 5" xfId="8321" xr:uid="{00000000-0005-0000-0000-00007C200000}"/>
    <cellStyle name="Header2 2 2 3 2 2 3 6" xfId="8322" xr:uid="{00000000-0005-0000-0000-00007D200000}"/>
    <cellStyle name="Header2 2 2 3 2 2 4" xfId="8323" xr:uid="{00000000-0005-0000-0000-00007E200000}"/>
    <cellStyle name="Header2 2 2 3 2 2 4 2" xfId="8324" xr:uid="{00000000-0005-0000-0000-00007F200000}"/>
    <cellStyle name="Header2 2 2 3 2 2 4 3" xfId="8325" xr:uid="{00000000-0005-0000-0000-000080200000}"/>
    <cellStyle name="Header2 2 2 3 2 2 5" xfId="8326" xr:uid="{00000000-0005-0000-0000-000081200000}"/>
    <cellStyle name="Header2 2 2 3 2 2 5 2" xfId="8327" xr:uid="{00000000-0005-0000-0000-000082200000}"/>
    <cellStyle name="Header2 2 2 3 2 2 5 3" xfId="8328" xr:uid="{00000000-0005-0000-0000-000083200000}"/>
    <cellStyle name="Header2 2 2 3 2 2 5 4" xfId="8329" xr:uid="{00000000-0005-0000-0000-000084200000}"/>
    <cellStyle name="Header2 2 2 3 2 2 6" xfId="8330" xr:uid="{00000000-0005-0000-0000-000085200000}"/>
    <cellStyle name="Header2 2 2 3 2 2 7" xfId="8331" xr:uid="{00000000-0005-0000-0000-000086200000}"/>
    <cellStyle name="Header2 2 2 3 2 3" xfId="8332" xr:uid="{00000000-0005-0000-0000-000087200000}"/>
    <cellStyle name="Header2 2 2 3 2 3 2" xfId="8333" xr:uid="{00000000-0005-0000-0000-000088200000}"/>
    <cellStyle name="Header2 2 2 3 2 3 2 2" xfId="8334" xr:uid="{00000000-0005-0000-0000-000089200000}"/>
    <cellStyle name="Header2 2 2 3 2 3 2 3" xfId="8335" xr:uid="{00000000-0005-0000-0000-00008A200000}"/>
    <cellStyle name="Header2 2 2 3 2 3 3" xfId="8336" xr:uid="{00000000-0005-0000-0000-00008B200000}"/>
    <cellStyle name="Header2 2 2 3 2 3 3 2" xfId="8337" xr:uid="{00000000-0005-0000-0000-00008C200000}"/>
    <cellStyle name="Header2 2 2 3 2 3 3 3" xfId="8338" xr:uid="{00000000-0005-0000-0000-00008D200000}"/>
    <cellStyle name="Header2 2 2 3 2 3 3 4" xfId="8339" xr:uid="{00000000-0005-0000-0000-00008E200000}"/>
    <cellStyle name="Header2 2 2 3 2 3 4" xfId="8340" xr:uid="{00000000-0005-0000-0000-00008F200000}"/>
    <cellStyle name="Header2 2 2 3 2 3 5" xfId="8341" xr:uid="{00000000-0005-0000-0000-000090200000}"/>
    <cellStyle name="Header2 2 2 3 2 4" xfId="8342" xr:uid="{00000000-0005-0000-0000-000091200000}"/>
    <cellStyle name="Header2 2 2 3 2 4 2" xfId="8343" xr:uid="{00000000-0005-0000-0000-000092200000}"/>
    <cellStyle name="Header2 2 2 3 2 4 2 2" xfId="8344" xr:uid="{00000000-0005-0000-0000-000093200000}"/>
    <cellStyle name="Header2 2 2 3 2 4 2 3" xfId="8345" xr:uid="{00000000-0005-0000-0000-000094200000}"/>
    <cellStyle name="Header2 2 2 3 2 4 3" xfId="8346" xr:uid="{00000000-0005-0000-0000-000095200000}"/>
    <cellStyle name="Header2 2 2 3 2 4 3 2" xfId="8347" xr:uid="{00000000-0005-0000-0000-000096200000}"/>
    <cellStyle name="Header2 2 2 3 2 4 3 3" xfId="8348" xr:uid="{00000000-0005-0000-0000-000097200000}"/>
    <cellStyle name="Header2 2 2 3 2 4 3 4" xfId="8349" xr:uid="{00000000-0005-0000-0000-000098200000}"/>
    <cellStyle name="Header2 2 2 3 2 4 4" xfId="8350" xr:uid="{00000000-0005-0000-0000-000099200000}"/>
    <cellStyle name="Header2 2 2 3 2 4 4 2" xfId="8351" xr:uid="{00000000-0005-0000-0000-00009A200000}"/>
    <cellStyle name="Header2 2 2 3 2 4 4 3" xfId="8352" xr:uid="{00000000-0005-0000-0000-00009B200000}"/>
    <cellStyle name="Header2 2 2 3 2 4 4 4" xfId="8353" xr:uid="{00000000-0005-0000-0000-00009C200000}"/>
    <cellStyle name="Header2 2 2 3 2 4 5" xfId="8354" xr:uid="{00000000-0005-0000-0000-00009D200000}"/>
    <cellStyle name="Header2 2 2 3 2 4 6" xfId="8355" xr:uid="{00000000-0005-0000-0000-00009E200000}"/>
    <cellStyle name="Header2 2 2 3 2 5" xfId="8356" xr:uid="{00000000-0005-0000-0000-00009F200000}"/>
    <cellStyle name="Header2 2 2 3 2 6" xfId="8357" xr:uid="{00000000-0005-0000-0000-0000A0200000}"/>
    <cellStyle name="Header2 2 2 3 3" xfId="8358" xr:uid="{00000000-0005-0000-0000-0000A1200000}"/>
    <cellStyle name="Header2 2 2 3 3 2" xfId="8359" xr:uid="{00000000-0005-0000-0000-0000A2200000}"/>
    <cellStyle name="Header2 2 2 3 3 2 2" xfId="8360" xr:uid="{00000000-0005-0000-0000-0000A3200000}"/>
    <cellStyle name="Header2 2 2 3 3 2 2 2" xfId="8361" xr:uid="{00000000-0005-0000-0000-0000A4200000}"/>
    <cellStyle name="Header2 2 2 3 3 2 2 3" xfId="8362" xr:uid="{00000000-0005-0000-0000-0000A5200000}"/>
    <cellStyle name="Header2 2 2 3 3 2 3" xfId="8363" xr:uid="{00000000-0005-0000-0000-0000A6200000}"/>
    <cellStyle name="Header2 2 2 3 3 2 3 2" xfId="8364" xr:uid="{00000000-0005-0000-0000-0000A7200000}"/>
    <cellStyle name="Header2 2 2 3 3 2 3 3" xfId="8365" xr:uid="{00000000-0005-0000-0000-0000A8200000}"/>
    <cellStyle name="Header2 2 2 3 3 2 3 4" xfId="8366" xr:uid="{00000000-0005-0000-0000-0000A9200000}"/>
    <cellStyle name="Header2 2 2 3 3 2 4" xfId="8367" xr:uid="{00000000-0005-0000-0000-0000AA200000}"/>
    <cellStyle name="Header2 2 2 3 3 2 5" xfId="8368" xr:uid="{00000000-0005-0000-0000-0000AB200000}"/>
    <cellStyle name="Header2 2 2 3 3 3" xfId="8369" xr:uid="{00000000-0005-0000-0000-0000AC200000}"/>
    <cellStyle name="Header2 2 2 3 3 3 2" xfId="8370" xr:uid="{00000000-0005-0000-0000-0000AD200000}"/>
    <cellStyle name="Header2 2 2 3 3 3 2 2" xfId="8371" xr:uid="{00000000-0005-0000-0000-0000AE200000}"/>
    <cellStyle name="Header2 2 2 3 3 3 2 3" xfId="8372" xr:uid="{00000000-0005-0000-0000-0000AF200000}"/>
    <cellStyle name="Header2 2 2 3 3 3 3" xfId="8373" xr:uid="{00000000-0005-0000-0000-0000B0200000}"/>
    <cellStyle name="Header2 2 2 3 3 3 3 2" xfId="8374" xr:uid="{00000000-0005-0000-0000-0000B1200000}"/>
    <cellStyle name="Header2 2 2 3 3 3 3 3" xfId="8375" xr:uid="{00000000-0005-0000-0000-0000B2200000}"/>
    <cellStyle name="Header2 2 2 3 3 3 3 4" xfId="8376" xr:uid="{00000000-0005-0000-0000-0000B3200000}"/>
    <cellStyle name="Header2 2 2 3 3 3 4" xfId="8377" xr:uid="{00000000-0005-0000-0000-0000B4200000}"/>
    <cellStyle name="Header2 2 2 3 3 3 4 2" xfId="8378" xr:uid="{00000000-0005-0000-0000-0000B5200000}"/>
    <cellStyle name="Header2 2 2 3 3 3 4 3" xfId="8379" xr:uid="{00000000-0005-0000-0000-0000B6200000}"/>
    <cellStyle name="Header2 2 2 3 3 3 4 4" xfId="8380" xr:uid="{00000000-0005-0000-0000-0000B7200000}"/>
    <cellStyle name="Header2 2 2 3 3 3 5" xfId="8381" xr:uid="{00000000-0005-0000-0000-0000B8200000}"/>
    <cellStyle name="Header2 2 2 3 3 3 6" xfId="8382" xr:uid="{00000000-0005-0000-0000-0000B9200000}"/>
    <cellStyle name="Header2 2 2 3 3 4" xfId="8383" xr:uid="{00000000-0005-0000-0000-0000BA200000}"/>
    <cellStyle name="Header2 2 2 3 3 4 2" xfId="8384" xr:uid="{00000000-0005-0000-0000-0000BB200000}"/>
    <cellStyle name="Header2 2 2 3 3 4 3" xfId="8385" xr:uid="{00000000-0005-0000-0000-0000BC200000}"/>
    <cellStyle name="Header2 2 2 3 3 5" xfId="8386" xr:uid="{00000000-0005-0000-0000-0000BD200000}"/>
    <cellStyle name="Header2 2 2 3 3 5 2" xfId="8387" xr:uid="{00000000-0005-0000-0000-0000BE200000}"/>
    <cellStyle name="Header2 2 2 3 3 5 3" xfId="8388" xr:uid="{00000000-0005-0000-0000-0000BF200000}"/>
    <cellStyle name="Header2 2 2 3 3 5 4" xfId="8389" xr:uid="{00000000-0005-0000-0000-0000C0200000}"/>
    <cellStyle name="Header2 2 2 3 3 6" xfId="8390" xr:uid="{00000000-0005-0000-0000-0000C1200000}"/>
    <cellStyle name="Header2 2 2 3 3 7" xfId="8391" xr:uid="{00000000-0005-0000-0000-0000C2200000}"/>
    <cellStyle name="Header2 2 2 3 4" xfId="8392" xr:uid="{00000000-0005-0000-0000-0000C3200000}"/>
    <cellStyle name="Header2 2 2 3 4 2" xfId="8393" xr:uid="{00000000-0005-0000-0000-0000C4200000}"/>
    <cellStyle name="Header2 2 2 3 4 2 2" xfId="8394" xr:uid="{00000000-0005-0000-0000-0000C5200000}"/>
    <cellStyle name="Header2 2 2 3 4 2 3" xfId="8395" xr:uid="{00000000-0005-0000-0000-0000C6200000}"/>
    <cellStyle name="Header2 2 2 3 4 3" xfId="8396" xr:uid="{00000000-0005-0000-0000-0000C7200000}"/>
    <cellStyle name="Header2 2 2 3 4 3 2" xfId="8397" xr:uid="{00000000-0005-0000-0000-0000C8200000}"/>
    <cellStyle name="Header2 2 2 3 4 3 3" xfId="8398" xr:uid="{00000000-0005-0000-0000-0000C9200000}"/>
    <cellStyle name="Header2 2 2 3 4 3 4" xfId="8399" xr:uid="{00000000-0005-0000-0000-0000CA200000}"/>
    <cellStyle name="Header2 2 2 3 4 4" xfId="8400" xr:uid="{00000000-0005-0000-0000-0000CB200000}"/>
    <cellStyle name="Header2 2 2 3 4 4 2" xfId="8401" xr:uid="{00000000-0005-0000-0000-0000CC200000}"/>
    <cellStyle name="Header2 2 2 3 4 4 3" xfId="8402" xr:uid="{00000000-0005-0000-0000-0000CD200000}"/>
    <cellStyle name="Header2 2 2 3 4 4 4" xfId="8403" xr:uid="{00000000-0005-0000-0000-0000CE200000}"/>
    <cellStyle name="Header2 2 2 3 4 5" xfId="8404" xr:uid="{00000000-0005-0000-0000-0000CF200000}"/>
    <cellStyle name="Header2 2 2 3 4 6" xfId="8405" xr:uid="{00000000-0005-0000-0000-0000D0200000}"/>
    <cellStyle name="Header2 2 2 4" xfId="8406" xr:uid="{00000000-0005-0000-0000-0000D1200000}"/>
    <cellStyle name="Header2 2 2 4 2" xfId="8407" xr:uid="{00000000-0005-0000-0000-0000D2200000}"/>
    <cellStyle name="Header2 2 2 4 2 2" xfId="8408" xr:uid="{00000000-0005-0000-0000-0000D3200000}"/>
    <cellStyle name="Header2 2 2 4 2 2 2" xfId="8409" xr:uid="{00000000-0005-0000-0000-0000D4200000}"/>
    <cellStyle name="Header2 2 2 4 2 2 2 2" xfId="8410" xr:uid="{00000000-0005-0000-0000-0000D5200000}"/>
    <cellStyle name="Header2 2 2 4 2 2 2 3" xfId="8411" xr:uid="{00000000-0005-0000-0000-0000D6200000}"/>
    <cellStyle name="Header2 2 2 4 2 2 3" xfId="8412" xr:uid="{00000000-0005-0000-0000-0000D7200000}"/>
    <cellStyle name="Header2 2 2 4 2 2 3 2" xfId="8413" xr:uid="{00000000-0005-0000-0000-0000D8200000}"/>
    <cellStyle name="Header2 2 2 4 2 2 3 3" xfId="8414" xr:uid="{00000000-0005-0000-0000-0000D9200000}"/>
    <cellStyle name="Header2 2 2 4 2 2 3 4" xfId="8415" xr:uid="{00000000-0005-0000-0000-0000DA200000}"/>
    <cellStyle name="Header2 2 2 4 2 2 4" xfId="8416" xr:uid="{00000000-0005-0000-0000-0000DB200000}"/>
    <cellStyle name="Header2 2 2 4 2 2 5" xfId="8417" xr:uid="{00000000-0005-0000-0000-0000DC200000}"/>
    <cellStyle name="Header2 2 2 4 2 3" xfId="8418" xr:uid="{00000000-0005-0000-0000-0000DD200000}"/>
    <cellStyle name="Header2 2 2 4 2 3 2" xfId="8419" xr:uid="{00000000-0005-0000-0000-0000DE200000}"/>
    <cellStyle name="Header2 2 2 4 2 3 2 2" xfId="8420" xr:uid="{00000000-0005-0000-0000-0000DF200000}"/>
    <cellStyle name="Header2 2 2 4 2 3 2 3" xfId="8421" xr:uid="{00000000-0005-0000-0000-0000E0200000}"/>
    <cellStyle name="Header2 2 2 4 2 3 3" xfId="8422" xr:uid="{00000000-0005-0000-0000-0000E1200000}"/>
    <cellStyle name="Header2 2 2 4 2 3 3 2" xfId="8423" xr:uid="{00000000-0005-0000-0000-0000E2200000}"/>
    <cellStyle name="Header2 2 2 4 2 3 3 3" xfId="8424" xr:uid="{00000000-0005-0000-0000-0000E3200000}"/>
    <cellStyle name="Header2 2 2 4 2 3 3 4" xfId="8425" xr:uid="{00000000-0005-0000-0000-0000E4200000}"/>
    <cellStyle name="Header2 2 2 4 2 3 4" xfId="8426" xr:uid="{00000000-0005-0000-0000-0000E5200000}"/>
    <cellStyle name="Header2 2 2 4 2 3 4 2" xfId="8427" xr:uid="{00000000-0005-0000-0000-0000E6200000}"/>
    <cellStyle name="Header2 2 2 4 2 3 4 3" xfId="8428" xr:uid="{00000000-0005-0000-0000-0000E7200000}"/>
    <cellStyle name="Header2 2 2 4 2 3 4 4" xfId="8429" xr:uid="{00000000-0005-0000-0000-0000E8200000}"/>
    <cellStyle name="Header2 2 2 4 2 3 5" xfId="8430" xr:uid="{00000000-0005-0000-0000-0000E9200000}"/>
    <cellStyle name="Header2 2 2 4 2 3 6" xfId="8431" xr:uid="{00000000-0005-0000-0000-0000EA200000}"/>
    <cellStyle name="Header2 2 2 4 2 4" xfId="8432" xr:uid="{00000000-0005-0000-0000-0000EB200000}"/>
    <cellStyle name="Header2 2 2 4 2 4 2" xfId="8433" xr:uid="{00000000-0005-0000-0000-0000EC200000}"/>
    <cellStyle name="Header2 2 2 4 2 4 3" xfId="8434" xr:uid="{00000000-0005-0000-0000-0000ED200000}"/>
    <cellStyle name="Header2 2 2 4 2 5" xfId="8435" xr:uid="{00000000-0005-0000-0000-0000EE200000}"/>
    <cellStyle name="Header2 2 2 4 2 5 2" xfId="8436" xr:uid="{00000000-0005-0000-0000-0000EF200000}"/>
    <cellStyle name="Header2 2 2 4 2 5 3" xfId="8437" xr:uid="{00000000-0005-0000-0000-0000F0200000}"/>
    <cellStyle name="Header2 2 2 4 2 5 4" xfId="8438" xr:uid="{00000000-0005-0000-0000-0000F1200000}"/>
    <cellStyle name="Header2 2 2 4 2 6" xfId="8439" xr:uid="{00000000-0005-0000-0000-0000F2200000}"/>
    <cellStyle name="Header2 2 2 4 2 7" xfId="8440" xr:uid="{00000000-0005-0000-0000-0000F3200000}"/>
    <cellStyle name="Header2 2 2 4 3" xfId="8441" xr:uid="{00000000-0005-0000-0000-0000F4200000}"/>
    <cellStyle name="Header2 2 2 4 3 2" xfId="8442" xr:uid="{00000000-0005-0000-0000-0000F5200000}"/>
    <cellStyle name="Header2 2 2 4 3 2 2" xfId="8443" xr:uid="{00000000-0005-0000-0000-0000F6200000}"/>
    <cellStyle name="Header2 2 2 4 3 2 3" xfId="8444" xr:uid="{00000000-0005-0000-0000-0000F7200000}"/>
    <cellStyle name="Header2 2 2 4 3 3" xfId="8445" xr:uid="{00000000-0005-0000-0000-0000F8200000}"/>
    <cellStyle name="Header2 2 2 4 3 3 2" xfId="8446" xr:uid="{00000000-0005-0000-0000-0000F9200000}"/>
    <cellStyle name="Header2 2 2 4 3 3 3" xfId="8447" xr:uid="{00000000-0005-0000-0000-0000FA200000}"/>
    <cellStyle name="Header2 2 2 4 3 3 4" xfId="8448" xr:uid="{00000000-0005-0000-0000-0000FB200000}"/>
    <cellStyle name="Header2 2 2 4 3 4" xfId="8449" xr:uid="{00000000-0005-0000-0000-0000FC200000}"/>
    <cellStyle name="Header2 2 2 4 3 5" xfId="8450" xr:uid="{00000000-0005-0000-0000-0000FD200000}"/>
    <cellStyle name="Header2 2 2 4 4" xfId="8451" xr:uid="{00000000-0005-0000-0000-0000FE200000}"/>
    <cellStyle name="Header2 2 2 4 4 2" xfId="8452" xr:uid="{00000000-0005-0000-0000-0000FF200000}"/>
    <cellStyle name="Header2 2 2 4 4 2 2" xfId="8453" xr:uid="{00000000-0005-0000-0000-000000210000}"/>
    <cellStyle name="Header2 2 2 4 4 2 3" xfId="8454" xr:uid="{00000000-0005-0000-0000-000001210000}"/>
    <cellStyle name="Header2 2 2 4 4 3" xfId="8455" xr:uid="{00000000-0005-0000-0000-000002210000}"/>
    <cellStyle name="Header2 2 2 4 4 3 2" xfId="8456" xr:uid="{00000000-0005-0000-0000-000003210000}"/>
    <cellStyle name="Header2 2 2 4 4 3 3" xfId="8457" xr:uid="{00000000-0005-0000-0000-000004210000}"/>
    <cellStyle name="Header2 2 2 4 4 3 4" xfId="8458" xr:uid="{00000000-0005-0000-0000-000005210000}"/>
    <cellStyle name="Header2 2 2 4 4 4" xfId="8459" xr:uid="{00000000-0005-0000-0000-000006210000}"/>
    <cellStyle name="Header2 2 2 4 4 4 2" xfId="8460" xr:uid="{00000000-0005-0000-0000-000007210000}"/>
    <cellStyle name="Header2 2 2 4 4 4 3" xfId="8461" xr:uid="{00000000-0005-0000-0000-000008210000}"/>
    <cellStyle name="Header2 2 2 4 4 4 4" xfId="8462" xr:uid="{00000000-0005-0000-0000-000009210000}"/>
    <cellStyle name="Header2 2 2 4 4 5" xfId="8463" xr:uid="{00000000-0005-0000-0000-00000A210000}"/>
    <cellStyle name="Header2 2 2 4 4 6" xfId="8464" xr:uid="{00000000-0005-0000-0000-00000B210000}"/>
    <cellStyle name="Header2 2 2 4 5" xfId="8465" xr:uid="{00000000-0005-0000-0000-00000C210000}"/>
    <cellStyle name="Header2 2 2 4 6" xfId="8466" xr:uid="{00000000-0005-0000-0000-00000D210000}"/>
    <cellStyle name="Header2 2 2 5" xfId="8467" xr:uid="{00000000-0005-0000-0000-00000E210000}"/>
    <cellStyle name="Header2 2 2 5 2" xfId="8468" xr:uid="{00000000-0005-0000-0000-00000F210000}"/>
    <cellStyle name="Header2 2 2 5 2 2" xfId="8469" xr:uid="{00000000-0005-0000-0000-000010210000}"/>
    <cellStyle name="Header2 2 2 5 2 2 2" xfId="8470" xr:uid="{00000000-0005-0000-0000-000011210000}"/>
    <cellStyle name="Header2 2 2 5 2 2 3" xfId="8471" xr:uid="{00000000-0005-0000-0000-000012210000}"/>
    <cellStyle name="Header2 2 2 5 2 3" xfId="8472" xr:uid="{00000000-0005-0000-0000-000013210000}"/>
    <cellStyle name="Header2 2 2 5 2 3 2" xfId="8473" xr:uid="{00000000-0005-0000-0000-000014210000}"/>
    <cellStyle name="Header2 2 2 5 2 3 3" xfId="8474" xr:uid="{00000000-0005-0000-0000-000015210000}"/>
    <cellStyle name="Header2 2 2 5 2 3 4" xfId="8475" xr:uid="{00000000-0005-0000-0000-000016210000}"/>
    <cellStyle name="Header2 2 2 5 2 4" xfId="8476" xr:uid="{00000000-0005-0000-0000-000017210000}"/>
    <cellStyle name="Header2 2 2 5 2 5" xfId="8477" xr:uid="{00000000-0005-0000-0000-000018210000}"/>
    <cellStyle name="Header2 2 2 5 3" xfId="8478" xr:uid="{00000000-0005-0000-0000-000019210000}"/>
    <cellStyle name="Header2 2 2 5 3 2" xfId="8479" xr:uid="{00000000-0005-0000-0000-00001A210000}"/>
    <cellStyle name="Header2 2 2 5 3 2 2" xfId="8480" xr:uid="{00000000-0005-0000-0000-00001B210000}"/>
    <cellStyle name="Header2 2 2 5 3 2 3" xfId="8481" xr:uid="{00000000-0005-0000-0000-00001C210000}"/>
    <cellStyle name="Header2 2 2 5 3 3" xfId="8482" xr:uid="{00000000-0005-0000-0000-00001D210000}"/>
    <cellStyle name="Header2 2 2 5 3 3 2" xfId="8483" xr:uid="{00000000-0005-0000-0000-00001E210000}"/>
    <cellStyle name="Header2 2 2 5 3 3 3" xfId="8484" xr:uid="{00000000-0005-0000-0000-00001F210000}"/>
    <cellStyle name="Header2 2 2 5 3 3 4" xfId="8485" xr:uid="{00000000-0005-0000-0000-000020210000}"/>
    <cellStyle name="Header2 2 2 5 3 4" xfId="8486" xr:uid="{00000000-0005-0000-0000-000021210000}"/>
    <cellStyle name="Header2 2 2 5 3 4 2" xfId="8487" xr:uid="{00000000-0005-0000-0000-000022210000}"/>
    <cellStyle name="Header2 2 2 5 3 4 3" xfId="8488" xr:uid="{00000000-0005-0000-0000-000023210000}"/>
    <cellStyle name="Header2 2 2 5 3 4 4" xfId="8489" xr:uid="{00000000-0005-0000-0000-000024210000}"/>
    <cellStyle name="Header2 2 2 5 3 5" xfId="8490" xr:uid="{00000000-0005-0000-0000-000025210000}"/>
    <cellStyle name="Header2 2 2 5 3 6" xfId="8491" xr:uid="{00000000-0005-0000-0000-000026210000}"/>
    <cellStyle name="Header2 2 2 5 4" xfId="8492" xr:uid="{00000000-0005-0000-0000-000027210000}"/>
    <cellStyle name="Header2 2 2 5 4 2" xfId="8493" xr:uid="{00000000-0005-0000-0000-000028210000}"/>
    <cellStyle name="Header2 2 2 5 4 3" xfId="8494" xr:uid="{00000000-0005-0000-0000-000029210000}"/>
    <cellStyle name="Header2 2 2 5 5" xfId="8495" xr:uid="{00000000-0005-0000-0000-00002A210000}"/>
    <cellStyle name="Header2 2 2 5 5 2" xfId="8496" xr:uid="{00000000-0005-0000-0000-00002B210000}"/>
    <cellStyle name="Header2 2 2 5 5 3" xfId="8497" xr:uid="{00000000-0005-0000-0000-00002C210000}"/>
    <cellStyle name="Header2 2 2 5 5 4" xfId="8498" xr:uid="{00000000-0005-0000-0000-00002D210000}"/>
    <cellStyle name="Header2 2 2 5 6" xfId="8499" xr:uid="{00000000-0005-0000-0000-00002E210000}"/>
    <cellStyle name="Header2 2 2 5 7" xfId="8500" xr:uid="{00000000-0005-0000-0000-00002F210000}"/>
    <cellStyle name="Header2 2 2 6" xfId="8501" xr:uid="{00000000-0005-0000-0000-000030210000}"/>
    <cellStyle name="Header2 2 2 6 2" xfId="8502" xr:uid="{00000000-0005-0000-0000-000031210000}"/>
    <cellStyle name="Header2 2 2 6 2 2" xfId="8503" xr:uid="{00000000-0005-0000-0000-000032210000}"/>
    <cellStyle name="Header2 2 2 6 2 3" xfId="8504" xr:uid="{00000000-0005-0000-0000-000033210000}"/>
    <cellStyle name="Header2 2 2 6 3" xfId="8505" xr:uid="{00000000-0005-0000-0000-000034210000}"/>
    <cellStyle name="Header2 2 2 6 3 2" xfId="8506" xr:uid="{00000000-0005-0000-0000-000035210000}"/>
    <cellStyle name="Header2 2 2 6 3 3" xfId="8507" xr:uid="{00000000-0005-0000-0000-000036210000}"/>
    <cellStyle name="Header2 2 2 6 3 4" xfId="8508" xr:uid="{00000000-0005-0000-0000-000037210000}"/>
    <cellStyle name="Header2 2 2 6 4" xfId="8509" xr:uid="{00000000-0005-0000-0000-000038210000}"/>
    <cellStyle name="Header2 2 2 6 5" xfId="8510" xr:uid="{00000000-0005-0000-0000-000039210000}"/>
    <cellStyle name="Header2 2 2 7" xfId="8511" xr:uid="{00000000-0005-0000-0000-00003A210000}"/>
    <cellStyle name="Header2 2 2 7 2" xfId="8512" xr:uid="{00000000-0005-0000-0000-00003B210000}"/>
    <cellStyle name="Header2 2 2 7 2 2" xfId="8513" xr:uid="{00000000-0005-0000-0000-00003C210000}"/>
    <cellStyle name="Header2 2 2 7 2 3" xfId="8514" xr:uid="{00000000-0005-0000-0000-00003D210000}"/>
    <cellStyle name="Header2 2 2 7 3" xfId="8515" xr:uid="{00000000-0005-0000-0000-00003E210000}"/>
    <cellStyle name="Header2 2 2 7 3 2" xfId="8516" xr:uid="{00000000-0005-0000-0000-00003F210000}"/>
    <cellStyle name="Header2 2 2 7 3 3" xfId="8517" xr:uid="{00000000-0005-0000-0000-000040210000}"/>
    <cellStyle name="Header2 2 2 7 3 4" xfId="8518" xr:uid="{00000000-0005-0000-0000-000041210000}"/>
    <cellStyle name="Header2 2 2 7 4" xfId="8519" xr:uid="{00000000-0005-0000-0000-000042210000}"/>
    <cellStyle name="Header2 2 2 7 4 2" xfId="8520" xr:uid="{00000000-0005-0000-0000-000043210000}"/>
    <cellStyle name="Header2 2 2 7 4 3" xfId="8521" xr:uid="{00000000-0005-0000-0000-000044210000}"/>
    <cellStyle name="Header2 2 2 7 4 4" xfId="8522" xr:uid="{00000000-0005-0000-0000-000045210000}"/>
    <cellStyle name="Header2 2 2 7 5" xfId="8523" xr:uid="{00000000-0005-0000-0000-000046210000}"/>
    <cellStyle name="Header2 2 2 7 6" xfId="8524" xr:uid="{00000000-0005-0000-0000-000047210000}"/>
    <cellStyle name="Header2 2 2 8" xfId="8525" xr:uid="{00000000-0005-0000-0000-000048210000}"/>
    <cellStyle name="Header2 2 2 9" xfId="8526" xr:uid="{00000000-0005-0000-0000-000049210000}"/>
    <cellStyle name="Header2 2 3" xfId="8527" xr:uid="{00000000-0005-0000-0000-00004A210000}"/>
    <cellStyle name="Header2 2 3 2" xfId="8528" xr:uid="{00000000-0005-0000-0000-00004B210000}"/>
    <cellStyle name="Header2 2 3 2 2" xfId="8529" xr:uid="{00000000-0005-0000-0000-00004C210000}"/>
    <cellStyle name="Header2 2 3 2 2 2" xfId="8530" xr:uid="{00000000-0005-0000-0000-00004D210000}"/>
    <cellStyle name="Header2 2 3 2 2 2 2" xfId="8531" xr:uid="{00000000-0005-0000-0000-00004E210000}"/>
    <cellStyle name="Header2 2 3 2 2 2 2 2" xfId="8532" xr:uid="{00000000-0005-0000-0000-00004F210000}"/>
    <cellStyle name="Header2 2 3 2 2 2 2 2 2" xfId="8533" xr:uid="{00000000-0005-0000-0000-000050210000}"/>
    <cellStyle name="Header2 2 3 2 2 2 2 2 3" xfId="8534" xr:uid="{00000000-0005-0000-0000-000051210000}"/>
    <cellStyle name="Header2 2 3 2 2 2 2 3" xfId="8535" xr:uid="{00000000-0005-0000-0000-000052210000}"/>
    <cellStyle name="Header2 2 3 2 2 2 2 3 2" xfId="8536" xr:uid="{00000000-0005-0000-0000-000053210000}"/>
    <cellStyle name="Header2 2 3 2 2 2 2 3 3" xfId="8537" xr:uid="{00000000-0005-0000-0000-000054210000}"/>
    <cellStyle name="Header2 2 3 2 2 2 2 3 4" xfId="8538" xr:uid="{00000000-0005-0000-0000-000055210000}"/>
    <cellStyle name="Header2 2 3 2 2 2 2 4" xfId="8539" xr:uid="{00000000-0005-0000-0000-000056210000}"/>
    <cellStyle name="Header2 2 3 2 2 2 2 5" xfId="8540" xr:uid="{00000000-0005-0000-0000-000057210000}"/>
    <cellStyle name="Header2 2 3 2 2 2 3" xfId="8541" xr:uid="{00000000-0005-0000-0000-000058210000}"/>
    <cellStyle name="Header2 2 3 2 2 2 3 2" xfId="8542" xr:uid="{00000000-0005-0000-0000-000059210000}"/>
    <cellStyle name="Header2 2 3 2 2 2 3 2 2" xfId="8543" xr:uid="{00000000-0005-0000-0000-00005A210000}"/>
    <cellStyle name="Header2 2 3 2 2 2 3 2 3" xfId="8544" xr:uid="{00000000-0005-0000-0000-00005B210000}"/>
    <cellStyle name="Header2 2 3 2 2 2 3 3" xfId="8545" xr:uid="{00000000-0005-0000-0000-00005C210000}"/>
    <cellStyle name="Header2 2 3 2 2 2 3 3 2" xfId="8546" xr:uid="{00000000-0005-0000-0000-00005D210000}"/>
    <cellStyle name="Header2 2 3 2 2 2 3 3 3" xfId="8547" xr:uid="{00000000-0005-0000-0000-00005E210000}"/>
    <cellStyle name="Header2 2 3 2 2 2 3 3 4" xfId="8548" xr:uid="{00000000-0005-0000-0000-00005F210000}"/>
    <cellStyle name="Header2 2 3 2 2 2 3 4" xfId="8549" xr:uid="{00000000-0005-0000-0000-000060210000}"/>
    <cellStyle name="Header2 2 3 2 2 2 3 4 2" xfId="8550" xr:uid="{00000000-0005-0000-0000-000061210000}"/>
    <cellStyle name="Header2 2 3 2 2 2 3 4 3" xfId="8551" xr:uid="{00000000-0005-0000-0000-000062210000}"/>
    <cellStyle name="Header2 2 3 2 2 2 3 4 4" xfId="8552" xr:uid="{00000000-0005-0000-0000-000063210000}"/>
    <cellStyle name="Header2 2 3 2 2 2 3 5" xfId="8553" xr:uid="{00000000-0005-0000-0000-000064210000}"/>
    <cellStyle name="Header2 2 3 2 2 2 3 6" xfId="8554" xr:uid="{00000000-0005-0000-0000-000065210000}"/>
    <cellStyle name="Header2 2 3 2 2 2 4" xfId="8555" xr:uid="{00000000-0005-0000-0000-000066210000}"/>
    <cellStyle name="Header2 2 3 2 2 2 4 2" xfId="8556" xr:uid="{00000000-0005-0000-0000-000067210000}"/>
    <cellStyle name="Header2 2 3 2 2 2 4 3" xfId="8557" xr:uid="{00000000-0005-0000-0000-000068210000}"/>
    <cellStyle name="Header2 2 3 2 2 2 5" xfId="8558" xr:uid="{00000000-0005-0000-0000-000069210000}"/>
    <cellStyle name="Header2 2 3 2 2 2 5 2" xfId="8559" xr:uid="{00000000-0005-0000-0000-00006A210000}"/>
    <cellStyle name="Header2 2 3 2 2 2 5 3" xfId="8560" xr:uid="{00000000-0005-0000-0000-00006B210000}"/>
    <cellStyle name="Header2 2 3 2 2 2 5 4" xfId="8561" xr:uid="{00000000-0005-0000-0000-00006C210000}"/>
    <cellStyle name="Header2 2 3 2 2 2 6" xfId="8562" xr:uid="{00000000-0005-0000-0000-00006D210000}"/>
    <cellStyle name="Header2 2 3 2 2 2 7" xfId="8563" xr:uid="{00000000-0005-0000-0000-00006E210000}"/>
    <cellStyle name="Header2 2 3 2 2 3" xfId="8564" xr:uid="{00000000-0005-0000-0000-00006F210000}"/>
    <cellStyle name="Header2 2 3 2 2 3 2" xfId="8565" xr:uid="{00000000-0005-0000-0000-000070210000}"/>
    <cellStyle name="Header2 2 3 2 2 3 2 2" xfId="8566" xr:uid="{00000000-0005-0000-0000-000071210000}"/>
    <cellStyle name="Header2 2 3 2 2 3 2 3" xfId="8567" xr:uid="{00000000-0005-0000-0000-000072210000}"/>
    <cellStyle name="Header2 2 3 2 2 3 3" xfId="8568" xr:uid="{00000000-0005-0000-0000-000073210000}"/>
    <cellStyle name="Header2 2 3 2 2 3 3 2" xfId="8569" xr:uid="{00000000-0005-0000-0000-000074210000}"/>
    <cellStyle name="Header2 2 3 2 2 3 3 3" xfId="8570" xr:uid="{00000000-0005-0000-0000-000075210000}"/>
    <cellStyle name="Header2 2 3 2 2 3 3 4" xfId="8571" xr:uid="{00000000-0005-0000-0000-000076210000}"/>
    <cellStyle name="Header2 2 3 2 2 3 4" xfId="8572" xr:uid="{00000000-0005-0000-0000-000077210000}"/>
    <cellStyle name="Header2 2 3 2 2 3 5" xfId="8573" xr:uid="{00000000-0005-0000-0000-000078210000}"/>
    <cellStyle name="Header2 2 3 2 2 4" xfId="8574" xr:uid="{00000000-0005-0000-0000-000079210000}"/>
    <cellStyle name="Header2 2 3 2 2 4 2" xfId="8575" xr:uid="{00000000-0005-0000-0000-00007A210000}"/>
    <cellStyle name="Header2 2 3 2 2 4 2 2" xfId="8576" xr:uid="{00000000-0005-0000-0000-00007B210000}"/>
    <cellStyle name="Header2 2 3 2 2 4 2 3" xfId="8577" xr:uid="{00000000-0005-0000-0000-00007C210000}"/>
    <cellStyle name="Header2 2 3 2 2 4 3" xfId="8578" xr:uid="{00000000-0005-0000-0000-00007D210000}"/>
    <cellStyle name="Header2 2 3 2 2 4 3 2" xfId="8579" xr:uid="{00000000-0005-0000-0000-00007E210000}"/>
    <cellStyle name="Header2 2 3 2 2 4 3 3" xfId="8580" xr:uid="{00000000-0005-0000-0000-00007F210000}"/>
    <cellStyle name="Header2 2 3 2 2 4 3 4" xfId="8581" xr:uid="{00000000-0005-0000-0000-000080210000}"/>
    <cellStyle name="Header2 2 3 2 2 4 4" xfId="8582" xr:uid="{00000000-0005-0000-0000-000081210000}"/>
    <cellStyle name="Header2 2 3 2 2 4 4 2" xfId="8583" xr:uid="{00000000-0005-0000-0000-000082210000}"/>
    <cellStyle name="Header2 2 3 2 2 4 4 3" xfId="8584" xr:uid="{00000000-0005-0000-0000-000083210000}"/>
    <cellStyle name="Header2 2 3 2 2 4 4 4" xfId="8585" xr:uid="{00000000-0005-0000-0000-000084210000}"/>
    <cellStyle name="Header2 2 3 2 2 4 5" xfId="8586" xr:uid="{00000000-0005-0000-0000-000085210000}"/>
    <cellStyle name="Header2 2 3 2 2 4 6" xfId="8587" xr:uid="{00000000-0005-0000-0000-000086210000}"/>
    <cellStyle name="Header2 2 3 2 2 5" xfId="8588" xr:uid="{00000000-0005-0000-0000-000087210000}"/>
    <cellStyle name="Header2 2 3 2 2 6" xfId="8589" xr:uid="{00000000-0005-0000-0000-000088210000}"/>
    <cellStyle name="Header2 2 3 2 3" xfId="8590" xr:uid="{00000000-0005-0000-0000-000089210000}"/>
    <cellStyle name="Header2 2 3 2 3 2" xfId="8591" xr:uid="{00000000-0005-0000-0000-00008A210000}"/>
    <cellStyle name="Header2 2 3 2 3 2 2" xfId="8592" xr:uid="{00000000-0005-0000-0000-00008B210000}"/>
    <cellStyle name="Header2 2 3 2 3 2 2 2" xfId="8593" xr:uid="{00000000-0005-0000-0000-00008C210000}"/>
    <cellStyle name="Header2 2 3 2 3 2 2 3" xfId="8594" xr:uid="{00000000-0005-0000-0000-00008D210000}"/>
    <cellStyle name="Header2 2 3 2 3 2 3" xfId="8595" xr:uid="{00000000-0005-0000-0000-00008E210000}"/>
    <cellStyle name="Header2 2 3 2 3 2 3 2" xfId="8596" xr:uid="{00000000-0005-0000-0000-00008F210000}"/>
    <cellStyle name="Header2 2 3 2 3 2 3 3" xfId="8597" xr:uid="{00000000-0005-0000-0000-000090210000}"/>
    <cellStyle name="Header2 2 3 2 3 2 3 4" xfId="8598" xr:uid="{00000000-0005-0000-0000-000091210000}"/>
    <cellStyle name="Header2 2 3 2 3 2 4" xfId="8599" xr:uid="{00000000-0005-0000-0000-000092210000}"/>
    <cellStyle name="Header2 2 3 2 3 2 5" xfId="8600" xr:uid="{00000000-0005-0000-0000-000093210000}"/>
    <cellStyle name="Header2 2 3 2 3 3" xfId="8601" xr:uid="{00000000-0005-0000-0000-000094210000}"/>
    <cellStyle name="Header2 2 3 2 3 3 2" xfId="8602" xr:uid="{00000000-0005-0000-0000-000095210000}"/>
    <cellStyle name="Header2 2 3 2 3 3 2 2" xfId="8603" xr:uid="{00000000-0005-0000-0000-000096210000}"/>
    <cellStyle name="Header2 2 3 2 3 3 2 3" xfId="8604" xr:uid="{00000000-0005-0000-0000-000097210000}"/>
    <cellStyle name="Header2 2 3 2 3 3 3" xfId="8605" xr:uid="{00000000-0005-0000-0000-000098210000}"/>
    <cellStyle name="Header2 2 3 2 3 3 3 2" xfId="8606" xr:uid="{00000000-0005-0000-0000-000099210000}"/>
    <cellStyle name="Header2 2 3 2 3 3 3 3" xfId="8607" xr:uid="{00000000-0005-0000-0000-00009A210000}"/>
    <cellStyle name="Header2 2 3 2 3 3 3 4" xfId="8608" xr:uid="{00000000-0005-0000-0000-00009B210000}"/>
    <cellStyle name="Header2 2 3 2 3 3 4" xfId="8609" xr:uid="{00000000-0005-0000-0000-00009C210000}"/>
    <cellStyle name="Header2 2 3 2 3 3 4 2" xfId="8610" xr:uid="{00000000-0005-0000-0000-00009D210000}"/>
    <cellStyle name="Header2 2 3 2 3 3 4 3" xfId="8611" xr:uid="{00000000-0005-0000-0000-00009E210000}"/>
    <cellStyle name="Header2 2 3 2 3 3 4 4" xfId="8612" xr:uid="{00000000-0005-0000-0000-00009F210000}"/>
    <cellStyle name="Header2 2 3 2 3 3 5" xfId="8613" xr:uid="{00000000-0005-0000-0000-0000A0210000}"/>
    <cellStyle name="Header2 2 3 2 3 3 6" xfId="8614" xr:uid="{00000000-0005-0000-0000-0000A1210000}"/>
    <cellStyle name="Header2 2 3 2 3 4" xfId="8615" xr:uid="{00000000-0005-0000-0000-0000A2210000}"/>
    <cellStyle name="Header2 2 3 2 3 4 2" xfId="8616" xr:uid="{00000000-0005-0000-0000-0000A3210000}"/>
    <cellStyle name="Header2 2 3 2 3 4 3" xfId="8617" xr:uid="{00000000-0005-0000-0000-0000A4210000}"/>
    <cellStyle name="Header2 2 3 2 3 5" xfId="8618" xr:uid="{00000000-0005-0000-0000-0000A5210000}"/>
    <cellStyle name="Header2 2 3 2 3 5 2" xfId="8619" xr:uid="{00000000-0005-0000-0000-0000A6210000}"/>
    <cellStyle name="Header2 2 3 2 3 5 3" xfId="8620" xr:uid="{00000000-0005-0000-0000-0000A7210000}"/>
    <cellStyle name="Header2 2 3 2 3 5 4" xfId="8621" xr:uid="{00000000-0005-0000-0000-0000A8210000}"/>
    <cellStyle name="Header2 2 3 2 3 6" xfId="8622" xr:uid="{00000000-0005-0000-0000-0000A9210000}"/>
    <cellStyle name="Header2 2 3 2 3 7" xfId="8623" xr:uid="{00000000-0005-0000-0000-0000AA210000}"/>
    <cellStyle name="Header2 2 3 2 4" xfId="8624" xr:uid="{00000000-0005-0000-0000-0000AB210000}"/>
    <cellStyle name="Header2 2 3 2 4 2" xfId="8625" xr:uid="{00000000-0005-0000-0000-0000AC210000}"/>
    <cellStyle name="Header2 2 3 2 4 2 2" xfId="8626" xr:uid="{00000000-0005-0000-0000-0000AD210000}"/>
    <cellStyle name="Header2 2 3 2 4 2 3" xfId="8627" xr:uid="{00000000-0005-0000-0000-0000AE210000}"/>
    <cellStyle name="Header2 2 3 2 4 3" xfId="8628" xr:uid="{00000000-0005-0000-0000-0000AF210000}"/>
    <cellStyle name="Header2 2 3 2 4 3 2" xfId="8629" xr:uid="{00000000-0005-0000-0000-0000B0210000}"/>
    <cellStyle name="Header2 2 3 2 4 3 3" xfId="8630" xr:uid="{00000000-0005-0000-0000-0000B1210000}"/>
    <cellStyle name="Header2 2 3 2 4 3 4" xfId="8631" xr:uid="{00000000-0005-0000-0000-0000B2210000}"/>
    <cellStyle name="Header2 2 3 2 4 4" xfId="8632" xr:uid="{00000000-0005-0000-0000-0000B3210000}"/>
    <cellStyle name="Header2 2 3 2 4 4 2" xfId="8633" xr:uid="{00000000-0005-0000-0000-0000B4210000}"/>
    <cellStyle name="Header2 2 3 2 4 4 3" xfId="8634" xr:uid="{00000000-0005-0000-0000-0000B5210000}"/>
    <cellStyle name="Header2 2 3 2 4 4 4" xfId="8635" xr:uid="{00000000-0005-0000-0000-0000B6210000}"/>
    <cellStyle name="Header2 2 3 2 4 5" xfId="8636" xr:uid="{00000000-0005-0000-0000-0000B7210000}"/>
    <cellStyle name="Header2 2 3 2 4 6" xfId="8637" xr:uid="{00000000-0005-0000-0000-0000B8210000}"/>
    <cellStyle name="Header2 2 3 3" xfId="8638" xr:uid="{00000000-0005-0000-0000-0000B9210000}"/>
    <cellStyle name="Header2 2 3 3 2" xfId="8639" xr:uid="{00000000-0005-0000-0000-0000BA210000}"/>
    <cellStyle name="Header2 2 3 3 2 2" xfId="8640" xr:uid="{00000000-0005-0000-0000-0000BB210000}"/>
    <cellStyle name="Header2 2 3 3 2 2 2" xfId="8641" xr:uid="{00000000-0005-0000-0000-0000BC210000}"/>
    <cellStyle name="Header2 2 3 3 2 2 2 2" xfId="8642" xr:uid="{00000000-0005-0000-0000-0000BD210000}"/>
    <cellStyle name="Header2 2 3 3 2 2 2 2 2" xfId="8643" xr:uid="{00000000-0005-0000-0000-0000BE210000}"/>
    <cellStyle name="Header2 2 3 3 2 2 2 2 3" xfId="8644" xr:uid="{00000000-0005-0000-0000-0000BF210000}"/>
    <cellStyle name="Header2 2 3 3 2 2 2 3" xfId="8645" xr:uid="{00000000-0005-0000-0000-0000C0210000}"/>
    <cellStyle name="Header2 2 3 3 2 2 2 3 2" xfId="8646" xr:uid="{00000000-0005-0000-0000-0000C1210000}"/>
    <cellStyle name="Header2 2 3 3 2 2 2 3 3" xfId="8647" xr:uid="{00000000-0005-0000-0000-0000C2210000}"/>
    <cellStyle name="Header2 2 3 3 2 2 2 3 4" xfId="8648" xr:uid="{00000000-0005-0000-0000-0000C3210000}"/>
    <cellStyle name="Header2 2 3 3 2 2 2 4" xfId="8649" xr:uid="{00000000-0005-0000-0000-0000C4210000}"/>
    <cellStyle name="Header2 2 3 3 2 2 2 5" xfId="8650" xr:uid="{00000000-0005-0000-0000-0000C5210000}"/>
    <cellStyle name="Header2 2 3 3 2 2 3" xfId="8651" xr:uid="{00000000-0005-0000-0000-0000C6210000}"/>
    <cellStyle name="Header2 2 3 3 2 2 3 2" xfId="8652" xr:uid="{00000000-0005-0000-0000-0000C7210000}"/>
    <cellStyle name="Header2 2 3 3 2 2 3 2 2" xfId="8653" xr:uid="{00000000-0005-0000-0000-0000C8210000}"/>
    <cellStyle name="Header2 2 3 3 2 2 3 2 3" xfId="8654" xr:uid="{00000000-0005-0000-0000-0000C9210000}"/>
    <cellStyle name="Header2 2 3 3 2 2 3 3" xfId="8655" xr:uid="{00000000-0005-0000-0000-0000CA210000}"/>
    <cellStyle name="Header2 2 3 3 2 2 3 3 2" xfId="8656" xr:uid="{00000000-0005-0000-0000-0000CB210000}"/>
    <cellStyle name="Header2 2 3 3 2 2 3 3 3" xfId="8657" xr:uid="{00000000-0005-0000-0000-0000CC210000}"/>
    <cellStyle name="Header2 2 3 3 2 2 3 3 4" xfId="8658" xr:uid="{00000000-0005-0000-0000-0000CD210000}"/>
    <cellStyle name="Header2 2 3 3 2 2 3 4" xfId="8659" xr:uid="{00000000-0005-0000-0000-0000CE210000}"/>
    <cellStyle name="Header2 2 3 3 2 2 3 4 2" xfId="8660" xr:uid="{00000000-0005-0000-0000-0000CF210000}"/>
    <cellStyle name="Header2 2 3 3 2 2 3 4 3" xfId="8661" xr:uid="{00000000-0005-0000-0000-0000D0210000}"/>
    <cellStyle name="Header2 2 3 3 2 2 3 4 4" xfId="8662" xr:uid="{00000000-0005-0000-0000-0000D1210000}"/>
    <cellStyle name="Header2 2 3 3 2 2 3 5" xfId="8663" xr:uid="{00000000-0005-0000-0000-0000D2210000}"/>
    <cellStyle name="Header2 2 3 3 2 2 3 6" xfId="8664" xr:uid="{00000000-0005-0000-0000-0000D3210000}"/>
    <cellStyle name="Header2 2 3 3 2 2 4" xfId="8665" xr:uid="{00000000-0005-0000-0000-0000D4210000}"/>
    <cellStyle name="Header2 2 3 3 2 2 4 2" xfId="8666" xr:uid="{00000000-0005-0000-0000-0000D5210000}"/>
    <cellStyle name="Header2 2 3 3 2 2 4 3" xfId="8667" xr:uid="{00000000-0005-0000-0000-0000D6210000}"/>
    <cellStyle name="Header2 2 3 3 2 2 5" xfId="8668" xr:uid="{00000000-0005-0000-0000-0000D7210000}"/>
    <cellStyle name="Header2 2 3 3 2 2 5 2" xfId="8669" xr:uid="{00000000-0005-0000-0000-0000D8210000}"/>
    <cellStyle name="Header2 2 3 3 2 2 5 3" xfId="8670" xr:uid="{00000000-0005-0000-0000-0000D9210000}"/>
    <cellStyle name="Header2 2 3 3 2 2 5 4" xfId="8671" xr:uid="{00000000-0005-0000-0000-0000DA210000}"/>
    <cellStyle name="Header2 2 3 3 2 2 6" xfId="8672" xr:uid="{00000000-0005-0000-0000-0000DB210000}"/>
    <cellStyle name="Header2 2 3 3 2 2 7" xfId="8673" xr:uid="{00000000-0005-0000-0000-0000DC210000}"/>
    <cellStyle name="Header2 2 3 3 2 3" xfId="8674" xr:uid="{00000000-0005-0000-0000-0000DD210000}"/>
    <cellStyle name="Header2 2 3 3 2 3 2" xfId="8675" xr:uid="{00000000-0005-0000-0000-0000DE210000}"/>
    <cellStyle name="Header2 2 3 3 2 3 2 2" xfId="8676" xr:uid="{00000000-0005-0000-0000-0000DF210000}"/>
    <cellStyle name="Header2 2 3 3 2 3 2 3" xfId="8677" xr:uid="{00000000-0005-0000-0000-0000E0210000}"/>
    <cellStyle name="Header2 2 3 3 2 3 3" xfId="8678" xr:uid="{00000000-0005-0000-0000-0000E1210000}"/>
    <cellStyle name="Header2 2 3 3 2 3 3 2" xfId="8679" xr:uid="{00000000-0005-0000-0000-0000E2210000}"/>
    <cellStyle name="Header2 2 3 3 2 3 3 3" xfId="8680" xr:uid="{00000000-0005-0000-0000-0000E3210000}"/>
    <cellStyle name="Header2 2 3 3 2 3 3 4" xfId="8681" xr:uid="{00000000-0005-0000-0000-0000E4210000}"/>
    <cellStyle name="Header2 2 3 3 2 3 4" xfId="8682" xr:uid="{00000000-0005-0000-0000-0000E5210000}"/>
    <cellStyle name="Header2 2 3 3 2 3 5" xfId="8683" xr:uid="{00000000-0005-0000-0000-0000E6210000}"/>
    <cellStyle name="Header2 2 3 3 2 4" xfId="8684" xr:uid="{00000000-0005-0000-0000-0000E7210000}"/>
    <cellStyle name="Header2 2 3 3 2 4 2" xfId="8685" xr:uid="{00000000-0005-0000-0000-0000E8210000}"/>
    <cellStyle name="Header2 2 3 3 2 4 2 2" xfId="8686" xr:uid="{00000000-0005-0000-0000-0000E9210000}"/>
    <cellStyle name="Header2 2 3 3 2 4 2 3" xfId="8687" xr:uid="{00000000-0005-0000-0000-0000EA210000}"/>
    <cellStyle name="Header2 2 3 3 2 4 3" xfId="8688" xr:uid="{00000000-0005-0000-0000-0000EB210000}"/>
    <cellStyle name="Header2 2 3 3 2 4 3 2" xfId="8689" xr:uid="{00000000-0005-0000-0000-0000EC210000}"/>
    <cellStyle name="Header2 2 3 3 2 4 3 3" xfId="8690" xr:uid="{00000000-0005-0000-0000-0000ED210000}"/>
    <cellStyle name="Header2 2 3 3 2 4 3 4" xfId="8691" xr:uid="{00000000-0005-0000-0000-0000EE210000}"/>
    <cellStyle name="Header2 2 3 3 2 4 4" xfId="8692" xr:uid="{00000000-0005-0000-0000-0000EF210000}"/>
    <cellStyle name="Header2 2 3 3 2 4 4 2" xfId="8693" xr:uid="{00000000-0005-0000-0000-0000F0210000}"/>
    <cellStyle name="Header2 2 3 3 2 4 4 3" xfId="8694" xr:uid="{00000000-0005-0000-0000-0000F1210000}"/>
    <cellStyle name="Header2 2 3 3 2 4 4 4" xfId="8695" xr:uid="{00000000-0005-0000-0000-0000F2210000}"/>
    <cellStyle name="Header2 2 3 3 2 4 5" xfId="8696" xr:uid="{00000000-0005-0000-0000-0000F3210000}"/>
    <cellStyle name="Header2 2 3 3 2 4 6" xfId="8697" xr:uid="{00000000-0005-0000-0000-0000F4210000}"/>
    <cellStyle name="Header2 2 3 3 2 5" xfId="8698" xr:uid="{00000000-0005-0000-0000-0000F5210000}"/>
    <cellStyle name="Header2 2 3 3 2 6" xfId="8699" xr:uid="{00000000-0005-0000-0000-0000F6210000}"/>
    <cellStyle name="Header2 2 3 3 3" xfId="8700" xr:uid="{00000000-0005-0000-0000-0000F7210000}"/>
    <cellStyle name="Header2 2 3 3 3 2" xfId="8701" xr:uid="{00000000-0005-0000-0000-0000F8210000}"/>
    <cellStyle name="Header2 2 3 3 3 2 2" xfId="8702" xr:uid="{00000000-0005-0000-0000-0000F9210000}"/>
    <cellStyle name="Header2 2 3 3 3 2 2 2" xfId="8703" xr:uid="{00000000-0005-0000-0000-0000FA210000}"/>
    <cellStyle name="Header2 2 3 3 3 2 2 3" xfId="8704" xr:uid="{00000000-0005-0000-0000-0000FB210000}"/>
    <cellStyle name="Header2 2 3 3 3 2 3" xfId="8705" xr:uid="{00000000-0005-0000-0000-0000FC210000}"/>
    <cellStyle name="Header2 2 3 3 3 2 3 2" xfId="8706" xr:uid="{00000000-0005-0000-0000-0000FD210000}"/>
    <cellStyle name="Header2 2 3 3 3 2 3 3" xfId="8707" xr:uid="{00000000-0005-0000-0000-0000FE210000}"/>
    <cellStyle name="Header2 2 3 3 3 2 3 4" xfId="8708" xr:uid="{00000000-0005-0000-0000-0000FF210000}"/>
    <cellStyle name="Header2 2 3 3 3 2 4" xfId="8709" xr:uid="{00000000-0005-0000-0000-000000220000}"/>
    <cellStyle name="Header2 2 3 3 3 2 5" xfId="8710" xr:uid="{00000000-0005-0000-0000-000001220000}"/>
    <cellStyle name="Header2 2 3 3 3 3" xfId="8711" xr:uid="{00000000-0005-0000-0000-000002220000}"/>
    <cellStyle name="Header2 2 3 3 3 3 2" xfId="8712" xr:uid="{00000000-0005-0000-0000-000003220000}"/>
    <cellStyle name="Header2 2 3 3 3 3 2 2" xfId="8713" xr:uid="{00000000-0005-0000-0000-000004220000}"/>
    <cellStyle name="Header2 2 3 3 3 3 2 3" xfId="8714" xr:uid="{00000000-0005-0000-0000-000005220000}"/>
    <cellStyle name="Header2 2 3 3 3 3 3" xfId="8715" xr:uid="{00000000-0005-0000-0000-000006220000}"/>
    <cellStyle name="Header2 2 3 3 3 3 3 2" xfId="8716" xr:uid="{00000000-0005-0000-0000-000007220000}"/>
    <cellStyle name="Header2 2 3 3 3 3 3 3" xfId="8717" xr:uid="{00000000-0005-0000-0000-000008220000}"/>
    <cellStyle name="Header2 2 3 3 3 3 3 4" xfId="8718" xr:uid="{00000000-0005-0000-0000-000009220000}"/>
    <cellStyle name="Header2 2 3 3 3 3 4" xfId="8719" xr:uid="{00000000-0005-0000-0000-00000A220000}"/>
    <cellStyle name="Header2 2 3 3 3 3 4 2" xfId="8720" xr:uid="{00000000-0005-0000-0000-00000B220000}"/>
    <cellStyle name="Header2 2 3 3 3 3 4 3" xfId="8721" xr:uid="{00000000-0005-0000-0000-00000C220000}"/>
    <cellStyle name="Header2 2 3 3 3 3 4 4" xfId="8722" xr:uid="{00000000-0005-0000-0000-00000D220000}"/>
    <cellStyle name="Header2 2 3 3 3 3 5" xfId="8723" xr:uid="{00000000-0005-0000-0000-00000E220000}"/>
    <cellStyle name="Header2 2 3 3 3 3 6" xfId="8724" xr:uid="{00000000-0005-0000-0000-00000F220000}"/>
    <cellStyle name="Header2 2 3 3 3 4" xfId="8725" xr:uid="{00000000-0005-0000-0000-000010220000}"/>
    <cellStyle name="Header2 2 3 3 3 4 2" xfId="8726" xr:uid="{00000000-0005-0000-0000-000011220000}"/>
    <cellStyle name="Header2 2 3 3 3 4 3" xfId="8727" xr:uid="{00000000-0005-0000-0000-000012220000}"/>
    <cellStyle name="Header2 2 3 3 3 5" xfId="8728" xr:uid="{00000000-0005-0000-0000-000013220000}"/>
    <cellStyle name="Header2 2 3 3 3 5 2" xfId="8729" xr:uid="{00000000-0005-0000-0000-000014220000}"/>
    <cellStyle name="Header2 2 3 3 3 5 3" xfId="8730" xr:uid="{00000000-0005-0000-0000-000015220000}"/>
    <cellStyle name="Header2 2 3 3 3 5 4" xfId="8731" xr:uid="{00000000-0005-0000-0000-000016220000}"/>
    <cellStyle name="Header2 2 3 3 3 6" xfId="8732" xr:uid="{00000000-0005-0000-0000-000017220000}"/>
    <cellStyle name="Header2 2 3 3 3 7" xfId="8733" xr:uid="{00000000-0005-0000-0000-000018220000}"/>
    <cellStyle name="Header2 2 3 3 4" xfId="8734" xr:uid="{00000000-0005-0000-0000-000019220000}"/>
    <cellStyle name="Header2 2 3 3 4 2" xfId="8735" xr:uid="{00000000-0005-0000-0000-00001A220000}"/>
    <cellStyle name="Header2 2 3 3 4 2 2" xfId="8736" xr:uid="{00000000-0005-0000-0000-00001B220000}"/>
    <cellStyle name="Header2 2 3 3 4 2 3" xfId="8737" xr:uid="{00000000-0005-0000-0000-00001C220000}"/>
    <cellStyle name="Header2 2 3 3 4 3" xfId="8738" xr:uid="{00000000-0005-0000-0000-00001D220000}"/>
    <cellStyle name="Header2 2 3 3 4 3 2" xfId="8739" xr:uid="{00000000-0005-0000-0000-00001E220000}"/>
    <cellStyle name="Header2 2 3 3 4 3 3" xfId="8740" xr:uid="{00000000-0005-0000-0000-00001F220000}"/>
    <cellStyle name="Header2 2 3 3 4 3 4" xfId="8741" xr:uid="{00000000-0005-0000-0000-000020220000}"/>
    <cellStyle name="Header2 2 3 3 4 4" xfId="8742" xr:uid="{00000000-0005-0000-0000-000021220000}"/>
    <cellStyle name="Header2 2 3 3 4 4 2" xfId="8743" xr:uid="{00000000-0005-0000-0000-000022220000}"/>
    <cellStyle name="Header2 2 3 3 4 4 3" xfId="8744" xr:uid="{00000000-0005-0000-0000-000023220000}"/>
    <cellStyle name="Header2 2 3 3 4 4 4" xfId="8745" xr:uid="{00000000-0005-0000-0000-000024220000}"/>
    <cellStyle name="Header2 2 3 3 4 5" xfId="8746" xr:uid="{00000000-0005-0000-0000-000025220000}"/>
    <cellStyle name="Header2 2 3 3 4 6" xfId="8747" xr:uid="{00000000-0005-0000-0000-000026220000}"/>
    <cellStyle name="Header2 2 3 4" xfId="8748" xr:uid="{00000000-0005-0000-0000-000027220000}"/>
    <cellStyle name="Header2 2 3 4 2" xfId="8749" xr:uid="{00000000-0005-0000-0000-000028220000}"/>
    <cellStyle name="Header2 2 3 4 2 2" xfId="8750" xr:uid="{00000000-0005-0000-0000-000029220000}"/>
    <cellStyle name="Header2 2 3 4 2 2 2" xfId="8751" xr:uid="{00000000-0005-0000-0000-00002A220000}"/>
    <cellStyle name="Header2 2 3 4 2 2 2 2" xfId="8752" xr:uid="{00000000-0005-0000-0000-00002B220000}"/>
    <cellStyle name="Header2 2 3 4 2 2 2 3" xfId="8753" xr:uid="{00000000-0005-0000-0000-00002C220000}"/>
    <cellStyle name="Header2 2 3 4 2 2 3" xfId="8754" xr:uid="{00000000-0005-0000-0000-00002D220000}"/>
    <cellStyle name="Header2 2 3 4 2 2 3 2" xfId="8755" xr:uid="{00000000-0005-0000-0000-00002E220000}"/>
    <cellStyle name="Header2 2 3 4 2 2 3 3" xfId="8756" xr:uid="{00000000-0005-0000-0000-00002F220000}"/>
    <cellStyle name="Header2 2 3 4 2 2 3 4" xfId="8757" xr:uid="{00000000-0005-0000-0000-000030220000}"/>
    <cellStyle name="Header2 2 3 4 2 2 4" xfId="8758" xr:uid="{00000000-0005-0000-0000-000031220000}"/>
    <cellStyle name="Header2 2 3 4 2 2 5" xfId="8759" xr:uid="{00000000-0005-0000-0000-000032220000}"/>
    <cellStyle name="Header2 2 3 4 2 3" xfId="8760" xr:uid="{00000000-0005-0000-0000-000033220000}"/>
    <cellStyle name="Header2 2 3 4 2 3 2" xfId="8761" xr:uid="{00000000-0005-0000-0000-000034220000}"/>
    <cellStyle name="Header2 2 3 4 2 3 2 2" xfId="8762" xr:uid="{00000000-0005-0000-0000-000035220000}"/>
    <cellStyle name="Header2 2 3 4 2 3 2 3" xfId="8763" xr:uid="{00000000-0005-0000-0000-000036220000}"/>
    <cellStyle name="Header2 2 3 4 2 3 3" xfId="8764" xr:uid="{00000000-0005-0000-0000-000037220000}"/>
    <cellStyle name="Header2 2 3 4 2 3 3 2" xfId="8765" xr:uid="{00000000-0005-0000-0000-000038220000}"/>
    <cellStyle name="Header2 2 3 4 2 3 3 3" xfId="8766" xr:uid="{00000000-0005-0000-0000-000039220000}"/>
    <cellStyle name="Header2 2 3 4 2 3 3 4" xfId="8767" xr:uid="{00000000-0005-0000-0000-00003A220000}"/>
    <cellStyle name="Header2 2 3 4 2 3 4" xfId="8768" xr:uid="{00000000-0005-0000-0000-00003B220000}"/>
    <cellStyle name="Header2 2 3 4 2 3 4 2" xfId="8769" xr:uid="{00000000-0005-0000-0000-00003C220000}"/>
    <cellStyle name="Header2 2 3 4 2 3 4 3" xfId="8770" xr:uid="{00000000-0005-0000-0000-00003D220000}"/>
    <cellStyle name="Header2 2 3 4 2 3 4 4" xfId="8771" xr:uid="{00000000-0005-0000-0000-00003E220000}"/>
    <cellStyle name="Header2 2 3 4 2 3 5" xfId="8772" xr:uid="{00000000-0005-0000-0000-00003F220000}"/>
    <cellStyle name="Header2 2 3 4 2 3 6" xfId="8773" xr:uid="{00000000-0005-0000-0000-000040220000}"/>
    <cellStyle name="Header2 2 3 4 2 4" xfId="8774" xr:uid="{00000000-0005-0000-0000-000041220000}"/>
    <cellStyle name="Header2 2 3 4 2 4 2" xfId="8775" xr:uid="{00000000-0005-0000-0000-000042220000}"/>
    <cellStyle name="Header2 2 3 4 2 4 3" xfId="8776" xr:uid="{00000000-0005-0000-0000-000043220000}"/>
    <cellStyle name="Header2 2 3 4 2 5" xfId="8777" xr:uid="{00000000-0005-0000-0000-000044220000}"/>
    <cellStyle name="Header2 2 3 4 2 5 2" xfId="8778" xr:uid="{00000000-0005-0000-0000-000045220000}"/>
    <cellStyle name="Header2 2 3 4 2 5 3" xfId="8779" xr:uid="{00000000-0005-0000-0000-000046220000}"/>
    <cellStyle name="Header2 2 3 4 2 5 4" xfId="8780" xr:uid="{00000000-0005-0000-0000-000047220000}"/>
    <cellStyle name="Header2 2 3 4 2 6" xfId="8781" xr:uid="{00000000-0005-0000-0000-000048220000}"/>
    <cellStyle name="Header2 2 3 4 2 7" xfId="8782" xr:uid="{00000000-0005-0000-0000-000049220000}"/>
    <cellStyle name="Header2 2 3 4 3" xfId="8783" xr:uid="{00000000-0005-0000-0000-00004A220000}"/>
    <cellStyle name="Header2 2 3 4 3 2" xfId="8784" xr:uid="{00000000-0005-0000-0000-00004B220000}"/>
    <cellStyle name="Header2 2 3 4 3 2 2" xfId="8785" xr:uid="{00000000-0005-0000-0000-00004C220000}"/>
    <cellStyle name="Header2 2 3 4 3 2 3" xfId="8786" xr:uid="{00000000-0005-0000-0000-00004D220000}"/>
    <cellStyle name="Header2 2 3 4 3 3" xfId="8787" xr:uid="{00000000-0005-0000-0000-00004E220000}"/>
    <cellStyle name="Header2 2 3 4 3 3 2" xfId="8788" xr:uid="{00000000-0005-0000-0000-00004F220000}"/>
    <cellStyle name="Header2 2 3 4 3 3 3" xfId="8789" xr:uid="{00000000-0005-0000-0000-000050220000}"/>
    <cellStyle name="Header2 2 3 4 3 3 4" xfId="8790" xr:uid="{00000000-0005-0000-0000-000051220000}"/>
    <cellStyle name="Header2 2 3 4 3 4" xfId="8791" xr:uid="{00000000-0005-0000-0000-000052220000}"/>
    <cellStyle name="Header2 2 3 4 3 5" xfId="8792" xr:uid="{00000000-0005-0000-0000-000053220000}"/>
    <cellStyle name="Header2 2 3 4 4" xfId="8793" xr:uid="{00000000-0005-0000-0000-000054220000}"/>
    <cellStyle name="Header2 2 3 4 4 2" xfId="8794" xr:uid="{00000000-0005-0000-0000-000055220000}"/>
    <cellStyle name="Header2 2 3 4 4 2 2" xfId="8795" xr:uid="{00000000-0005-0000-0000-000056220000}"/>
    <cellStyle name="Header2 2 3 4 4 2 3" xfId="8796" xr:uid="{00000000-0005-0000-0000-000057220000}"/>
    <cellStyle name="Header2 2 3 4 4 3" xfId="8797" xr:uid="{00000000-0005-0000-0000-000058220000}"/>
    <cellStyle name="Header2 2 3 4 4 3 2" xfId="8798" xr:uid="{00000000-0005-0000-0000-000059220000}"/>
    <cellStyle name="Header2 2 3 4 4 3 3" xfId="8799" xr:uid="{00000000-0005-0000-0000-00005A220000}"/>
    <cellStyle name="Header2 2 3 4 4 3 4" xfId="8800" xr:uid="{00000000-0005-0000-0000-00005B220000}"/>
    <cellStyle name="Header2 2 3 4 4 4" xfId="8801" xr:uid="{00000000-0005-0000-0000-00005C220000}"/>
    <cellStyle name="Header2 2 3 4 4 4 2" xfId="8802" xr:uid="{00000000-0005-0000-0000-00005D220000}"/>
    <cellStyle name="Header2 2 3 4 4 4 3" xfId="8803" xr:uid="{00000000-0005-0000-0000-00005E220000}"/>
    <cellStyle name="Header2 2 3 4 4 4 4" xfId="8804" xr:uid="{00000000-0005-0000-0000-00005F220000}"/>
    <cellStyle name="Header2 2 3 4 4 5" xfId="8805" xr:uid="{00000000-0005-0000-0000-000060220000}"/>
    <cellStyle name="Header2 2 3 4 4 6" xfId="8806" xr:uid="{00000000-0005-0000-0000-000061220000}"/>
    <cellStyle name="Header2 2 3 4 5" xfId="8807" xr:uid="{00000000-0005-0000-0000-000062220000}"/>
    <cellStyle name="Header2 2 3 4 6" xfId="8808" xr:uid="{00000000-0005-0000-0000-000063220000}"/>
    <cellStyle name="Header2 2 3 5" xfId="8809" xr:uid="{00000000-0005-0000-0000-000064220000}"/>
    <cellStyle name="Header2 2 3 5 2" xfId="8810" xr:uid="{00000000-0005-0000-0000-000065220000}"/>
    <cellStyle name="Header2 2 3 5 2 2" xfId="8811" xr:uid="{00000000-0005-0000-0000-000066220000}"/>
    <cellStyle name="Header2 2 3 5 2 2 2" xfId="8812" xr:uid="{00000000-0005-0000-0000-000067220000}"/>
    <cellStyle name="Header2 2 3 5 2 2 3" xfId="8813" xr:uid="{00000000-0005-0000-0000-000068220000}"/>
    <cellStyle name="Header2 2 3 5 2 3" xfId="8814" xr:uid="{00000000-0005-0000-0000-000069220000}"/>
    <cellStyle name="Header2 2 3 5 2 3 2" xfId="8815" xr:uid="{00000000-0005-0000-0000-00006A220000}"/>
    <cellStyle name="Header2 2 3 5 2 3 3" xfId="8816" xr:uid="{00000000-0005-0000-0000-00006B220000}"/>
    <cellStyle name="Header2 2 3 5 2 3 4" xfId="8817" xr:uid="{00000000-0005-0000-0000-00006C220000}"/>
    <cellStyle name="Header2 2 3 5 2 4" xfId="8818" xr:uid="{00000000-0005-0000-0000-00006D220000}"/>
    <cellStyle name="Header2 2 3 5 2 5" xfId="8819" xr:uid="{00000000-0005-0000-0000-00006E220000}"/>
    <cellStyle name="Header2 2 3 5 3" xfId="8820" xr:uid="{00000000-0005-0000-0000-00006F220000}"/>
    <cellStyle name="Header2 2 3 5 3 2" xfId="8821" xr:uid="{00000000-0005-0000-0000-000070220000}"/>
    <cellStyle name="Header2 2 3 5 3 2 2" xfId="8822" xr:uid="{00000000-0005-0000-0000-000071220000}"/>
    <cellStyle name="Header2 2 3 5 3 2 3" xfId="8823" xr:uid="{00000000-0005-0000-0000-000072220000}"/>
    <cellStyle name="Header2 2 3 5 3 3" xfId="8824" xr:uid="{00000000-0005-0000-0000-000073220000}"/>
    <cellStyle name="Header2 2 3 5 3 3 2" xfId="8825" xr:uid="{00000000-0005-0000-0000-000074220000}"/>
    <cellStyle name="Header2 2 3 5 3 3 3" xfId="8826" xr:uid="{00000000-0005-0000-0000-000075220000}"/>
    <cellStyle name="Header2 2 3 5 3 3 4" xfId="8827" xr:uid="{00000000-0005-0000-0000-000076220000}"/>
    <cellStyle name="Header2 2 3 5 3 4" xfId="8828" xr:uid="{00000000-0005-0000-0000-000077220000}"/>
    <cellStyle name="Header2 2 3 5 3 4 2" xfId="8829" xr:uid="{00000000-0005-0000-0000-000078220000}"/>
    <cellStyle name="Header2 2 3 5 3 4 3" xfId="8830" xr:uid="{00000000-0005-0000-0000-000079220000}"/>
    <cellStyle name="Header2 2 3 5 3 4 4" xfId="8831" xr:uid="{00000000-0005-0000-0000-00007A220000}"/>
    <cellStyle name="Header2 2 3 5 3 5" xfId="8832" xr:uid="{00000000-0005-0000-0000-00007B220000}"/>
    <cellStyle name="Header2 2 3 5 3 6" xfId="8833" xr:uid="{00000000-0005-0000-0000-00007C220000}"/>
    <cellStyle name="Header2 2 3 5 4" xfId="8834" xr:uid="{00000000-0005-0000-0000-00007D220000}"/>
    <cellStyle name="Header2 2 3 5 4 2" xfId="8835" xr:uid="{00000000-0005-0000-0000-00007E220000}"/>
    <cellStyle name="Header2 2 3 5 4 3" xfId="8836" xr:uid="{00000000-0005-0000-0000-00007F220000}"/>
    <cellStyle name="Header2 2 3 5 5" xfId="8837" xr:uid="{00000000-0005-0000-0000-000080220000}"/>
    <cellStyle name="Header2 2 3 5 5 2" xfId="8838" xr:uid="{00000000-0005-0000-0000-000081220000}"/>
    <cellStyle name="Header2 2 3 5 5 3" xfId="8839" xr:uid="{00000000-0005-0000-0000-000082220000}"/>
    <cellStyle name="Header2 2 3 5 5 4" xfId="8840" xr:uid="{00000000-0005-0000-0000-000083220000}"/>
    <cellStyle name="Header2 2 3 5 6" xfId="8841" xr:uid="{00000000-0005-0000-0000-000084220000}"/>
    <cellStyle name="Header2 2 3 5 7" xfId="8842" xr:uid="{00000000-0005-0000-0000-000085220000}"/>
    <cellStyle name="Header2 2 3 6" xfId="8843" xr:uid="{00000000-0005-0000-0000-000086220000}"/>
    <cellStyle name="Header2 2 3 6 2" xfId="8844" xr:uid="{00000000-0005-0000-0000-000087220000}"/>
    <cellStyle name="Header2 2 3 6 2 2" xfId="8845" xr:uid="{00000000-0005-0000-0000-000088220000}"/>
    <cellStyle name="Header2 2 3 6 2 3" xfId="8846" xr:uid="{00000000-0005-0000-0000-000089220000}"/>
    <cellStyle name="Header2 2 3 6 3" xfId="8847" xr:uid="{00000000-0005-0000-0000-00008A220000}"/>
    <cellStyle name="Header2 2 3 6 3 2" xfId="8848" xr:uid="{00000000-0005-0000-0000-00008B220000}"/>
    <cellStyle name="Header2 2 3 6 3 3" xfId="8849" xr:uid="{00000000-0005-0000-0000-00008C220000}"/>
    <cellStyle name="Header2 2 3 6 3 4" xfId="8850" xr:uid="{00000000-0005-0000-0000-00008D220000}"/>
    <cellStyle name="Header2 2 3 6 4" xfId="8851" xr:uid="{00000000-0005-0000-0000-00008E220000}"/>
    <cellStyle name="Header2 2 3 6 4 2" xfId="8852" xr:uid="{00000000-0005-0000-0000-00008F220000}"/>
    <cellStyle name="Header2 2 3 6 4 3" xfId="8853" xr:uid="{00000000-0005-0000-0000-000090220000}"/>
    <cellStyle name="Header2 2 3 6 4 4" xfId="8854" xr:uid="{00000000-0005-0000-0000-000091220000}"/>
    <cellStyle name="Header2 2 3 6 5" xfId="8855" xr:uid="{00000000-0005-0000-0000-000092220000}"/>
    <cellStyle name="Header2 2 3 6 6" xfId="8856" xr:uid="{00000000-0005-0000-0000-000093220000}"/>
    <cellStyle name="Header2 2 4" xfId="8857" xr:uid="{00000000-0005-0000-0000-000094220000}"/>
    <cellStyle name="Header2 2 4 2" xfId="8858" xr:uid="{00000000-0005-0000-0000-000095220000}"/>
    <cellStyle name="Header2 2 4 2 2" xfId="8859" xr:uid="{00000000-0005-0000-0000-000096220000}"/>
    <cellStyle name="Header2 2 4 2 2 2" xfId="8860" xr:uid="{00000000-0005-0000-0000-000097220000}"/>
    <cellStyle name="Header2 2 4 2 2 2 2" xfId="8861" xr:uid="{00000000-0005-0000-0000-000098220000}"/>
    <cellStyle name="Header2 2 4 2 2 2 2 2" xfId="8862" xr:uid="{00000000-0005-0000-0000-000099220000}"/>
    <cellStyle name="Header2 2 4 2 2 2 2 2 2" xfId="8863" xr:uid="{00000000-0005-0000-0000-00009A220000}"/>
    <cellStyle name="Header2 2 4 2 2 2 2 2 3" xfId="8864" xr:uid="{00000000-0005-0000-0000-00009B220000}"/>
    <cellStyle name="Header2 2 4 2 2 2 2 3" xfId="8865" xr:uid="{00000000-0005-0000-0000-00009C220000}"/>
    <cellStyle name="Header2 2 4 2 2 2 2 3 2" xfId="8866" xr:uid="{00000000-0005-0000-0000-00009D220000}"/>
    <cellStyle name="Header2 2 4 2 2 2 2 3 3" xfId="8867" xr:uid="{00000000-0005-0000-0000-00009E220000}"/>
    <cellStyle name="Header2 2 4 2 2 2 2 3 4" xfId="8868" xr:uid="{00000000-0005-0000-0000-00009F220000}"/>
    <cellStyle name="Header2 2 4 2 2 2 2 4" xfId="8869" xr:uid="{00000000-0005-0000-0000-0000A0220000}"/>
    <cellStyle name="Header2 2 4 2 2 2 2 5" xfId="8870" xr:uid="{00000000-0005-0000-0000-0000A1220000}"/>
    <cellStyle name="Header2 2 4 2 2 2 3" xfId="8871" xr:uid="{00000000-0005-0000-0000-0000A2220000}"/>
    <cellStyle name="Header2 2 4 2 2 2 3 2" xfId="8872" xr:uid="{00000000-0005-0000-0000-0000A3220000}"/>
    <cellStyle name="Header2 2 4 2 2 2 3 2 2" xfId="8873" xr:uid="{00000000-0005-0000-0000-0000A4220000}"/>
    <cellStyle name="Header2 2 4 2 2 2 3 2 3" xfId="8874" xr:uid="{00000000-0005-0000-0000-0000A5220000}"/>
    <cellStyle name="Header2 2 4 2 2 2 3 3" xfId="8875" xr:uid="{00000000-0005-0000-0000-0000A6220000}"/>
    <cellStyle name="Header2 2 4 2 2 2 3 3 2" xfId="8876" xr:uid="{00000000-0005-0000-0000-0000A7220000}"/>
    <cellStyle name="Header2 2 4 2 2 2 3 3 3" xfId="8877" xr:uid="{00000000-0005-0000-0000-0000A8220000}"/>
    <cellStyle name="Header2 2 4 2 2 2 3 3 4" xfId="8878" xr:uid="{00000000-0005-0000-0000-0000A9220000}"/>
    <cellStyle name="Header2 2 4 2 2 2 3 4" xfId="8879" xr:uid="{00000000-0005-0000-0000-0000AA220000}"/>
    <cellStyle name="Header2 2 4 2 2 2 3 4 2" xfId="8880" xr:uid="{00000000-0005-0000-0000-0000AB220000}"/>
    <cellStyle name="Header2 2 4 2 2 2 3 4 3" xfId="8881" xr:uid="{00000000-0005-0000-0000-0000AC220000}"/>
    <cellStyle name="Header2 2 4 2 2 2 3 4 4" xfId="8882" xr:uid="{00000000-0005-0000-0000-0000AD220000}"/>
    <cellStyle name="Header2 2 4 2 2 2 3 5" xfId="8883" xr:uid="{00000000-0005-0000-0000-0000AE220000}"/>
    <cellStyle name="Header2 2 4 2 2 2 3 6" xfId="8884" xr:uid="{00000000-0005-0000-0000-0000AF220000}"/>
    <cellStyle name="Header2 2 4 2 2 2 4" xfId="8885" xr:uid="{00000000-0005-0000-0000-0000B0220000}"/>
    <cellStyle name="Header2 2 4 2 2 2 4 2" xfId="8886" xr:uid="{00000000-0005-0000-0000-0000B1220000}"/>
    <cellStyle name="Header2 2 4 2 2 2 4 3" xfId="8887" xr:uid="{00000000-0005-0000-0000-0000B2220000}"/>
    <cellStyle name="Header2 2 4 2 2 2 5" xfId="8888" xr:uid="{00000000-0005-0000-0000-0000B3220000}"/>
    <cellStyle name="Header2 2 4 2 2 2 5 2" xfId="8889" xr:uid="{00000000-0005-0000-0000-0000B4220000}"/>
    <cellStyle name="Header2 2 4 2 2 2 5 3" xfId="8890" xr:uid="{00000000-0005-0000-0000-0000B5220000}"/>
    <cellStyle name="Header2 2 4 2 2 2 5 4" xfId="8891" xr:uid="{00000000-0005-0000-0000-0000B6220000}"/>
    <cellStyle name="Header2 2 4 2 2 2 6" xfId="8892" xr:uid="{00000000-0005-0000-0000-0000B7220000}"/>
    <cellStyle name="Header2 2 4 2 2 2 7" xfId="8893" xr:uid="{00000000-0005-0000-0000-0000B8220000}"/>
    <cellStyle name="Header2 2 4 2 2 3" xfId="8894" xr:uid="{00000000-0005-0000-0000-0000B9220000}"/>
    <cellStyle name="Header2 2 4 2 2 3 2" xfId="8895" xr:uid="{00000000-0005-0000-0000-0000BA220000}"/>
    <cellStyle name="Header2 2 4 2 2 3 2 2" xfId="8896" xr:uid="{00000000-0005-0000-0000-0000BB220000}"/>
    <cellStyle name="Header2 2 4 2 2 3 2 3" xfId="8897" xr:uid="{00000000-0005-0000-0000-0000BC220000}"/>
    <cellStyle name="Header2 2 4 2 2 3 3" xfId="8898" xr:uid="{00000000-0005-0000-0000-0000BD220000}"/>
    <cellStyle name="Header2 2 4 2 2 3 3 2" xfId="8899" xr:uid="{00000000-0005-0000-0000-0000BE220000}"/>
    <cellStyle name="Header2 2 4 2 2 3 3 3" xfId="8900" xr:uid="{00000000-0005-0000-0000-0000BF220000}"/>
    <cellStyle name="Header2 2 4 2 2 3 3 4" xfId="8901" xr:uid="{00000000-0005-0000-0000-0000C0220000}"/>
    <cellStyle name="Header2 2 4 2 2 3 4" xfId="8902" xr:uid="{00000000-0005-0000-0000-0000C1220000}"/>
    <cellStyle name="Header2 2 4 2 2 3 5" xfId="8903" xr:uid="{00000000-0005-0000-0000-0000C2220000}"/>
    <cellStyle name="Header2 2 4 2 2 4" xfId="8904" xr:uid="{00000000-0005-0000-0000-0000C3220000}"/>
    <cellStyle name="Header2 2 4 2 2 4 2" xfId="8905" xr:uid="{00000000-0005-0000-0000-0000C4220000}"/>
    <cellStyle name="Header2 2 4 2 2 4 2 2" xfId="8906" xr:uid="{00000000-0005-0000-0000-0000C5220000}"/>
    <cellStyle name="Header2 2 4 2 2 4 2 3" xfId="8907" xr:uid="{00000000-0005-0000-0000-0000C6220000}"/>
    <cellStyle name="Header2 2 4 2 2 4 3" xfId="8908" xr:uid="{00000000-0005-0000-0000-0000C7220000}"/>
    <cellStyle name="Header2 2 4 2 2 4 3 2" xfId="8909" xr:uid="{00000000-0005-0000-0000-0000C8220000}"/>
    <cellStyle name="Header2 2 4 2 2 4 3 3" xfId="8910" xr:uid="{00000000-0005-0000-0000-0000C9220000}"/>
    <cellStyle name="Header2 2 4 2 2 4 3 4" xfId="8911" xr:uid="{00000000-0005-0000-0000-0000CA220000}"/>
    <cellStyle name="Header2 2 4 2 2 4 4" xfId="8912" xr:uid="{00000000-0005-0000-0000-0000CB220000}"/>
    <cellStyle name="Header2 2 4 2 2 4 4 2" xfId="8913" xr:uid="{00000000-0005-0000-0000-0000CC220000}"/>
    <cellStyle name="Header2 2 4 2 2 4 4 3" xfId="8914" xr:uid="{00000000-0005-0000-0000-0000CD220000}"/>
    <cellStyle name="Header2 2 4 2 2 4 4 4" xfId="8915" xr:uid="{00000000-0005-0000-0000-0000CE220000}"/>
    <cellStyle name="Header2 2 4 2 2 4 5" xfId="8916" xr:uid="{00000000-0005-0000-0000-0000CF220000}"/>
    <cellStyle name="Header2 2 4 2 2 4 6" xfId="8917" xr:uid="{00000000-0005-0000-0000-0000D0220000}"/>
    <cellStyle name="Header2 2 4 2 2 5" xfId="8918" xr:uid="{00000000-0005-0000-0000-0000D1220000}"/>
    <cellStyle name="Header2 2 4 2 2 6" xfId="8919" xr:uid="{00000000-0005-0000-0000-0000D2220000}"/>
    <cellStyle name="Header2 2 4 2 3" xfId="8920" xr:uid="{00000000-0005-0000-0000-0000D3220000}"/>
    <cellStyle name="Header2 2 4 2 3 2" xfId="8921" xr:uid="{00000000-0005-0000-0000-0000D4220000}"/>
    <cellStyle name="Header2 2 4 2 3 2 2" xfId="8922" xr:uid="{00000000-0005-0000-0000-0000D5220000}"/>
    <cellStyle name="Header2 2 4 2 3 2 2 2" xfId="8923" xr:uid="{00000000-0005-0000-0000-0000D6220000}"/>
    <cellStyle name="Header2 2 4 2 3 2 2 3" xfId="8924" xr:uid="{00000000-0005-0000-0000-0000D7220000}"/>
    <cellStyle name="Header2 2 4 2 3 2 3" xfId="8925" xr:uid="{00000000-0005-0000-0000-0000D8220000}"/>
    <cellStyle name="Header2 2 4 2 3 2 3 2" xfId="8926" xr:uid="{00000000-0005-0000-0000-0000D9220000}"/>
    <cellStyle name="Header2 2 4 2 3 2 3 3" xfId="8927" xr:uid="{00000000-0005-0000-0000-0000DA220000}"/>
    <cellStyle name="Header2 2 4 2 3 2 3 4" xfId="8928" xr:uid="{00000000-0005-0000-0000-0000DB220000}"/>
    <cellStyle name="Header2 2 4 2 3 2 4" xfId="8929" xr:uid="{00000000-0005-0000-0000-0000DC220000}"/>
    <cellStyle name="Header2 2 4 2 3 2 5" xfId="8930" xr:uid="{00000000-0005-0000-0000-0000DD220000}"/>
    <cellStyle name="Header2 2 4 2 3 3" xfId="8931" xr:uid="{00000000-0005-0000-0000-0000DE220000}"/>
    <cellStyle name="Header2 2 4 2 3 3 2" xfId="8932" xr:uid="{00000000-0005-0000-0000-0000DF220000}"/>
    <cellStyle name="Header2 2 4 2 3 3 2 2" xfId="8933" xr:uid="{00000000-0005-0000-0000-0000E0220000}"/>
    <cellStyle name="Header2 2 4 2 3 3 2 3" xfId="8934" xr:uid="{00000000-0005-0000-0000-0000E1220000}"/>
    <cellStyle name="Header2 2 4 2 3 3 3" xfId="8935" xr:uid="{00000000-0005-0000-0000-0000E2220000}"/>
    <cellStyle name="Header2 2 4 2 3 3 3 2" xfId="8936" xr:uid="{00000000-0005-0000-0000-0000E3220000}"/>
    <cellStyle name="Header2 2 4 2 3 3 3 3" xfId="8937" xr:uid="{00000000-0005-0000-0000-0000E4220000}"/>
    <cellStyle name="Header2 2 4 2 3 3 3 4" xfId="8938" xr:uid="{00000000-0005-0000-0000-0000E5220000}"/>
    <cellStyle name="Header2 2 4 2 3 3 4" xfId="8939" xr:uid="{00000000-0005-0000-0000-0000E6220000}"/>
    <cellStyle name="Header2 2 4 2 3 3 4 2" xfId="8940" xr:uid="{00000000-0005-0000-0000-0000E7220000}"/>
    <cellStyle name="Header2 2 4 2 3 3 4 3" xfId="8941" xr:uid="{00000000-0005-0000-0000-0000E8220000}"/>
    <cellStyle name="Header2 2 4 2 3 3 4 4" xfId="8942" xr:uid="{00000000-0005-0000-0000-0000E9220000}"/>
    <cellStyle name="Header2 2 4 2 3 3 5" xfId="8943" xr:uid="{00000000-0005-0000-0000-0000EA220000}"/>
    <cellStyle name="Header2 2 4 2 3 3 6" xfId="8944" xr:uid="{00000000-0005-0000-0000-0000EB220000}"/>
    <cellStyle name="Header2 2 4 2 3 4" xfId="8945" xr:uid="{00000000-0005-0000-0000-0000EC220000}"/>
    <cellStyle name="Header2 2 4 2 3 4 2" xfId="8946" xr:uid="{00000000-0005-0000-0000-0000ED220000}"/>
    <cellStyle name="Header2 2 4 2 3 4 3" xfId="8947" xr:uid="{00000000-0005-0000-0000-0000EE220000}"/>
    <cellStyle name="Header2 2 4 2 3 5" xfId="8948" xr:uid="{00000000-0005-0000-0000-0000EF220000}"/>
    <cellStyle name="Header2 2 4 2 3 5 2" xfId="8949" xr:uid="{00000000-0005-0000-0000-0000F0220000}"/>
    <cellStyle name="Header2 2 4 2 3 5 3" xfId="8950" xr:uid="{00000000-0005-0000-0000-0000F1220000}"/>
    <cellStyle name="Header2 2 4 2 3 5 4" xfId="8951" xr:uid="{00000000-0005-0000-0000-0000F2220000}"/>
    <cellStyle name="Header2 2 4 2 3 6" xfId="8952" xr:uid="{00000000-0005-0000-0000-0000F3220000}"/>
    <cellStyle name="Header2 2 4 2 3 7" xfId="8953" xr:uid="{00000000-0005-0000-0000-0000F4220000}"/>
    <cellStyle name="Header2 2 4 2 4" xfId="8954" xr:uid="{00000000-0005-0000-0000-0000F5220000}"/>
    <cellStyle name="Header2 2 4 2 4 2" xfId="8955" xr:uid="{00000000-0005-0000-0000-0000F6220000}"/>
    <cellStyle name="Header2 2 4 2 4 2 2" xfId="8956" xr:uid="{00000000-0005-0000-0000-0000F7220000}"/>
    <cellStyle name="Header2 2 4 2 4 2 3" xfId="8957" xr:uid="{00000000-0005-0000-0000-0000F8220000}"/>
    <cellStyle name="Header2 2 4 2 4 3" xfId="8958" xr:uid="{00000000-0005-0000-0000-0000F9220000}"/>
    <cellStyle name="Header2 2 4 2 4 3 2" xfId="8959" xr:uid="{00000000-0005-0000-0000-0000FA220000}"/>
    <cellStyle name="Header2 2 4 2 4 3 3" xfId="8960" xr:uid="{00000000-0005-0000-0000-0000FB220000}"/>
    <cellStyle name="Header2 2 4 2 4 3 4" xfId="8961" xr:uid="{00000000-0005-0000-0000-0000FC220000}"/>
    <cellStyle name="Header2 2 4 2 4 4" xfId="8962" xr:uid="{00000000-0005-0000-0000-0000FD220000}"/>
    <cellStyle name="Header2 2 4 2 4 4 2" xfId="8963" xr:uid="{00000000-0005-0000-0000-0000FE220000}"/>
    <cellStyle name="Header2 2 4 2 4 4 3" xfId="8964" xr:uid="{00000000-0005-0000-0000-0000FF220000}"/>
    <cellStyle name="Header2 2 4 2 4 4 4" xfId="8965" xr:uid="{00000000-0005-0000-0000-000000230000}"/>
    <cellStyle name="Header2 2 4 2 4 5" xfId="8966" xr:uid="{00000000-0005-0000-0000-000001230000}"/>
    <cellStyle name="Header2 2 4 2 4 6" xfId="8967" xr:uid="{00000000-0005-0000-0000-000002230000}"/>
    <cellStyle name="Header2 2 4 3" xfId="8968" xr:uid="{00000000-0005-0000-0000-000003230000}"/>
    <cellStyle name="Header2 2 4 3 2" xfId="8969" xr:uid="{00000000-0005-0000-0000-000004230000}"/>
    <cellStyle name="Header2 2 4 3 2 2" xfId="8970" xr:uid="{00000000-0005-0000-0000-000005230000}"/>
    <cellStyle name="Header2 2 4 3 2 2 2" xfId="8971" xr:uid="{00000000-0005-0000-0000-000006230000}"/>
    <cellStyle name="Header2 2 4 3 2 2 2 2" xfId="8972" xr:uid="{00000000-0005-0000-0000-000007230000}"/>
    <cellStyle name="Header2 2 4 3 2 2 2 2 2" xfId="8973" xr:uid="{00000000-0005-0000-0000-000008230000}"/>
    <cellStyle name="Header2 2 4 3 2 2 2 2 3" xfId="8974" xr:uid="{00000000-0005-0000-0000-000009230000}"/>
    <cellStyle name="Header2 2 4 3 2 2 2 3" xfId="8975" xr:uid="{00000000-0005-0000-0000-00000A230000}"/>
    <cellStyle name="Header2 2 4 3 2 2 2 3 2" xfId="8976" xr:uid="{00000000-0005-0000-0000-00000B230000}"/>
    <cellStyle name="Header2 2 4 3 2 2 2 3 3" xfId="8977" xr:uid="{00000000-0005-0000-0000-00000C230000}"/>
    <cellStyle name="Header2 2 4 3 2 2 2 3 4" xfId="8978" xr:uid="{00000000-0005-0000-0000-00000D230000}"/>
    <cellStyle name="Header2 2 4 3 2 2 2 4" xfId="8979" xr:uid="{00000000-0005-0000-0000-00000E230000}"/>
    <cellStyle name="Header2 2 4 3 2 2 2 5" xfId="8980" xr:uid="{00000000-0005-0000-0000-00000F230000}"/>
    <cellStyle name="Header2 2 4 3 2 2 3" xfId="8981" xr:uid="{00000000-0005-0000-0000-000010230000}"/>
    <cellStyle name="Header2 2 4 3 2 2 3 2" xfId="8982" xr:uid="{00000000-0005-0000-0000-000011230000}"/>
    <cellStyle name="Header2 2 4 3 2 2 3 2 2" xfId="8983" xr:uid="{00000000-0005-0000-0000-000012230000}"/>
    <cellStyle name="Header2 2 4 3 2 2 3 2 3" xfId="8984" xr:uid="{00000000-0005-0000-0000-000013230000}"/>
    <cellStyle name="Header2 2 4 3 2 2 3 3" xfId="8985" xr:uid="{00000000-0005-0000-0000-000014230000}"/>
    <cellStyle name="Header2 2 4 3 2 2 3 3 2" xfId="8986" xr:uid="{00000000-0005-0000-0000-000015230000}"/>
    <cellStyle name="Header2 2 4 3 2 2 3 3 3" xfId="8987" xr:uid="{00000000-0005-0000-0000-000016230000}"/>
    <cellStyle name="Header2 2 4 3 2 2 3 3 4" xfId="8988" xr:uid="{00000000-0005-0000-0000-000017230000}"/>
    <cellStyle name="Header2 2 4 3 2 2 3 4" xfId="8989" xr:uid="{00000000-0005-0000-0000-000018230000}"/>
    <cellStyle name="Header2 2 4 3 2 2 3 4 2" xfId="8990" xr:uid="{00000000-0005-0000-0000-000019230000}"/>
    <cellStyle name="Header2 2 4 3 2 2 3 4 3" xfId="8991" xr:uid="{00000000-0005-0000-0000-00001A230000}"/>
    <cellStyle name="Header2 2 4 3 2 2 3 4 4" xfId="8992" xr:uid="{00000000-0005-0000-0000-00001B230000}"/>
    <cellStyle name="Header2 2 4 3 2 2 3 5" xfId="8993" xr:uid="{00000000-0005-0000-0000-00001C230000}"/>
    <cellStyle name="Header2 2 4 3 2 2 3 6" xfId="8994" xr:uid="{00000000-0005-0000-0000-00001D230000}"/>
    <cellStyle name="Header2 2 4 3 2 2 4" xfId="8995" xr:uid="{00000000-0005-0000-0000-00001E230000}"/>
    <cellStyle name="Header2 2 4 3 2 2 4 2" xfId="8996" xr:uid="{00000000-0005-0000-0000-00001F230000}"/>
    <cellStyle name="Header2 2 4 3 2 2 4 3" xfId="8997" xr:uid="{00000000-0005-0000-0000-000020230000}"/>
    <cellStyle name="Header2 2 4 3 2 2 5" xfId="8998" xr:uid="{00000000-0005-0000-0000-000021230000}"/>
    <cellStyle name="Header2 2 4 3 2 2 5 2" xfId="8999" xr:uid="{00000000-0005-0000-0000-000022230000}"/>
    <cellStyle name="Header2 2 4 3 2 2 5 3" xfId="9000" xr:uid="{00000000-0005-0000-0000-000023230000}"/>
    <cellStyle name="Header2 2 4 3 2 2 5 4" xfId="9001" xr:uid="{00000000-0005-0000-0000-000024230000}"/>
    <cellStyle name="Header2 2 4 3 2 2 6" xfId="9002" xr:uid="{00000000-0005-0000-0000-000025230000}"/>
    <cellStyle name="Header2 2 4 3 2 2 7" xfId="9003" xr:uid="{00000000-0005-0000-0000-000026230000}"/>
    <cellStyle name="Header2 2 4 3 2 3" xfId="9004" xr:uid="{00000000-0005-0000-0000-000027230000}"/>
    <cellStyle name="Header2 2 4 3 2 3 2" xfId="9005" xr:uid="{00000000-0005-0000-0000-000028230000}"/>
    <cellStyle name="Header2 2 4 3 2 3 2 2" xfId="9006" xr:uid="{00000000-0005-0000-0000-000029230000}"/>
    <cellStyle name="Header2 2 4 3 2 3 2 3" xfId="9007" xr:uid="{00000000-0005-0000-0000-00002A230000}"/>
    <cellStyle name="Header2 2 4 3 2 3 3" xfId="9008" xr:uid="{00000000-0005-0000-0000-00002B230000}"/>
    <cellStyle name="Header2 2 4 3 2 3 3 2" xfId="9009" xr:uid="{00000000-0005-0000-0000-00002C230000}"/>
    <cellStyle name="Header2 2 4 3 2 3 3 3" xfId="9010" xr:uid="{00000000-0005-0000-0000-00002D230000}"/>
    <cellStyle name="Header2 2 4 3 2 3 3 4" xfId="9011" xr:uid="{00000000-0005-0000-0000-00002E230000}"/>
    <cellStyle name="Header2 2 4 3 2 3 4" xfId="9012" xr:uid="{00000000-0005-0000-0000-00002F230000}"/>
    <cellStyle name="Header2 2 4 3 2 3 5" xfId="9013" xr:uid="{00000000-0005-0000-0000-000030230000}"/>
    <cellStyle name="Header2 2 4 3 2 4" xfId="9014" xr:uid="{00000000-0005-0000-0000-000031230000}"/>
    <cellStyle name="Header2 2 4 3 2 4 2" xfId="9015" xr:uid="{00000000-0005-0000-0000-000032230000}"/>
    <cellStyle name="Header2 2 4 3 2 4 2 2" xfId="9016" xr:uid="{00000000-0005-0000-0000-000033230000}"/>
    <cellStyle name="Header2 2 4 3 2 4 2 3" xfId="9017" xr:uid="{00000000-0005-0000-0000-000034230000}"/>
    <cellStyle name="Header2 2 4 3 2 4 3" xfId="9018" xr:uid="{00000000-0005-0000-0000-000035230000}"/>
    <cellStyle name="Header2 2 4 3 2 4 3 2" xfId="9019" xr:uid="{00000000-0005-0000-0000-000036230000}"/>
    <cellStyle name="Header2 2 4 3 2 4 3 3" xfId="9020" xr:uid="{00000000-0005-0000-0000-000037230000}"/>
    <cellStyle name="Header2 2 4 3 2 4 3 4" xfId="9021" xr:uid="{00000000-0005-0000-0000-000038230000}"/>
    <cellStyle name="Header2 2 4 3 2 4 4" xfId="9022" xr:uid="{00000000-0005-0000-0000-000039230000}"/>
    <cellStyle name="Header2 2 4 3 2 4 4 2" xfId="9023" xr:uid="{00000000-0005-0000-0000-00003A230000}"/>
    <cellStyle name="Header2 2 4 3 2 4 4 3" xfId="9024" xr:uid="{00000000-0005-0000-0000-00003B230000}"/>
    <cellStyle name="Header2 2 4 3 2 4 4 4" xfId="9025" xr:uid="{00000000-0005-0000-0000-00003C230000}"/>
    <cellStyle name="Header2 2 4 3 2 4 5" xfId="9026" xr:uid="{00000000-0005-0000-0000-00003D230000}"/>
    <cellStyle name="Header2 2 4 3 2 4 6" xfId="9027" xr:uid="{00000000-0005-0000-0000-00003E230000}"/>
    <cellStyle name="Header2 2 4 3 2 5" xfId="9028" xr:uid="{00000000-0005-0000-0000-00003F230000}"/>
    <cellStyle name="Header2 2 4 3 2 6" xfId="9029" xr:uid="{00000000-0005-0000-0000-000040230000}"/>
    <cellStyle name="Header2 2 4 3 3" xfId="9030" xr:uid="{00000000-0005-0000-0000-000041230000}"/>
    <cellStyle name="Header2 2 4 3 3 2" xfId="9031" xr:uid="{00000000-0005-0000-0000-000042230000}"/>
    <cellStyle name="Header2 2 4 3 3 2 2" xfId="9032" xr:uid="{00000000-0005-0000-0000-000043230000}"/>
    <cellStyle name="Header2 2 4 3 3 2 2 2" xfId="9033" xr:uid="{00000000-0005-0000-0000-000044230000}"/>
    <cellStyle name="Header2 2 4 3 3 2 2 3" xfId="9034" xr:uid="{00000000-0005-0000-0000-000045230000}"/>
    <cellStyle name="Header2 2 4 3 3 2 3" xfId="9035" xr:uid="{00000000-0005-0000-0000-000046230000}"/>
    <cellStyle name="Header2 2 4 3 3 2 3 2" xfId="9036" xr:uid="{00000000-0005-0000-0000-000047230000}"/>
    <cellStyle name="Header2 2 4 3 3 2 3 3" xfId="9037" xr:uid="{00000000-0005-0000-0000-000048230000}"/>
    <cellStyle name="Header2 2 4 3 3 2 3 4" xfId="9038" xr:uid="{00000000-0005-0000-0000-000049230000}"/>
    <cellStyle name="Header2 2 4 3 3 2 4" xfId="9039" xr:uid="{00000000-0005-0000-0000-00004A230000}"/>
    <cellStyle name="Header2 2 4 3 3 2 5" xfId="9040" xr:uid="{00000000-0005-0000-0000-00004B230000}"/>
    <cellStyle name="Header2 2 4 3 3 3" xfId="9041" xr:uid="{00000000-0005-0000-0000-00004C230000}"/>
    <cellStyle name="Header2 2 4 3 3 3 2" xfId="9042" xr:uid="{00000000-0005-0000-0000-00004D230000}"/>
    <cellStyle name="Header2 2 4 3 3 3 2 2" xfId="9043" xr:uid="{00000000-0005-0000-0000-00004E230000}"/>
    <cellStyle name="Header2 2 4 3 3 3 2 3" xfId="9044" xr:uid="{00000000-0005-0000-0000-00004F230000}"/>
    <cellStyle name="Header2 2 4 3 3 3 3" xfId="9045" xr:uid="{00000000-0005-0000-0000-000050230000}"/>
    <cellStyle name="Header2 2 4 3 3 3 3 2" xfId="9046" xr:uid="{00000000-0005-0000-0000-000051230000}"/>
    <cellStyle name="Header2 2 4 3 3 3 3 3" xfId="9047" xr:uid="{00000000-0005-0000-0000-000052230000}"/>
    <cellStyle name="Header2 2 4 3 3 3 3 4" xfId="9048" xr:uid="{00000000-0005-0000-0000-000053230000}"/>
    <cellStyle name="Header2 2 4 3 3 3 4" xfId="9049" xr:uid="{00000000-0005-0000-0000-000054230000}"/>
    <cellStyle name="Header2 2 4 3 3 3 4 2" xfId="9050" xr:uid="{00000000-0005-0000-0000-000055230000}"/>
    <cellStyle name="Header2 2 4 3 3 3 4 3" xfId="9051" xr:uid="{00000000-0005-0000-0000-000056230000}"/>
    <cellStyle name="Header2 2 4 3 3 3 4 4" xfId="9052" xr:uid="{00000000-0005-0000-0000-000057230000}"/>
    <cellStyle name="Header2 2 4 3 3 3 5" xfId="9053" xr:uid="{00000000-0005-0000-0000-000058230000}"/>
    <cellStyle name="Header2 2 4 3 3 3 6" xfId="9054" xr:uid="{00000000-0005-0000-0000-000059230000}"/>
    <cellStyle name="Header2 2 4 3 3 4" xfId="9055" xr:uid="{00000000-0005-0000-0000-00005A230000}"/>
    <cellStyle name="Header2 2 4 3 3 4 2" xfId="9056" xr:uid="{00000000-0005-0000-0000-00005B230000}"/>
    <cellStyle name="Header2 2 4 3 3 4 3" xfId="9057" xr:uid="{00000000-0005-0000-0000-00005C230000}"/>
    <cellStyle name="Header2 2 4 3 3 5" xfId="9058" xr:uid="{00000000-0005-0000-0000-00005D230000}"/>
    <cellStyle name="Header2 2 4 3 3 5 2" xfId="9059" xr:uid="{00000000-0005-0000-0000-00005E230000}"/>
    <cellStyle name="Header2 2 4 3 3 5 3" xfId="9060" xr:uid="{00000000-0005-0000-0000-00005F230000}"/>
    <cellStyle name="Header2 2 4 3 3 5 4" xfId="9061" xr:uid="{00000000-0005-0000-0000-000060230000}"/>
    <cellStyle name="Header2 2 4 3 3 6" xfId="9062" xr:uid="{00000000-0005-0000-0000-000061230000}"/>
    <cellStyle name="Header2 2 4 3 3 7" xfId="9063" xr:uid="{00000000-0005-0000-0000-000062230000}"/>
    <cellStyle name="Header2 2 4 3 4" xfId="9064" xr:uid="{00000000-0005-0000-0000-000063230000}"/>
    <cellStyle name="Header2 2 4 3 4 2" xfId="9065" xr:uid="{00000000-0005-0000-0000-000064230000}"/>
    <cellStyle name="Header2 2 4 3 4 2 2" xfId="9066" xr:uid="{00000000-0005-0000-0000-000065230000}"/>
    <cellStyle name="Header2 2 4 3 4 2 3" xfId="9067" xr:uid="{00000000-0005-0000-0000-000066230000}"/>
    <cellStyle name="Header2 2 4 3 4 3" xfId="9068" xr:uid="{00000000-0005-0000-0000-000067230000}"/>
    <cellStyle name="Header2 2 4 3 4 3 2" xfId="9069" xr:uid="{00000000-0005-0000-0000-000068230000}"/>
    <cellStyle name="Header2 2 4 3 4 3 3" xfId="9070" xr:uid="{00000000-0005-0000-0000-000069230000}"/>
    <cellStyle name="Header2 2 4 3 4 3 4" xfId="9071" xr:uid="{00000000-0005-0000-0000-00006A230000}"/>
    <cellStyle name="Header2 2 4 3 4 4" xfId="9072" xr:uid="{00000000-0005-0000-0000-00006B230000}"/>
    <cellStyle name="Header2 2 4 3 4 4 2" xfId="9073" xr:uid="{00000000-0005-0000-0000-00006C230000}"/>
    <cellStyle name="Header2 2 4 3 4 4 3" xfId="9074" xr:uid="{00000000-0005-0000-0000-00006D230000}"/>
    <cellStyle name="Header2 2 4 3 4 4 4" xfId="9075" xr:uid="{00000000-0005-0000-0000-00006E230000}"/>
    <cellStyle name="Header2 2 4 3 4 5" xfId="9076" xr:uid="{00000000-0005-0000-0000-00006F230000}"/>
    <cellStyle name="Header2 2 4 3 4 6" xfId="9077" xr:uid="{00000000-0005-0000-0000-000070230000}"/>
    <cellStyle name="Header2 2 4 4" xfId="9078" xr:uid="{00000000-0005-0000-0000-000071230000}"/>
    <cellStyle name="Header2 2 4 4 2" xfId="9079" xr:uid="{00000000-0005-0000-0000-000072230000}"/>
    <cellStyle name="Header2 2 4 4 2 2" xfId="9080" xr:uid="{00000000-0005-0000-0000-000073230000}"/>
    <cellStyle name="Header2 2 4 4 2 2 2" xfId="9081" xr:uid="{00000000-0005-0000-0000-000074230000}"/>
    <cellStyle name="Header2 2 4 4 2 2 2 2" xfId="9082" xr:uid="{00000000-0005-0000-0000-000075230000}"/>
    <cellStyle name="Header2 2 4 4 2 2 2 3" xfId="9083" xr:uid="{00000000-0005-0000-0000-000076230000}"/>
    <cellStyle name="Header2 2 4 4 2 2 3" xfId="9084" xr:uid="{00000000-0005-0000-0000-000077230000}"/>
    <cellStyle name="Header2 2 4 4 2 2 3 2" xfId="9085" xr:uid="{00000000-0005-0000-0000-000078230000}"/>
    <cellStyle name="Header2 2 4 4 2 2 3 3" xfId="9086" xr:uid="{00000000-0005-0000-0000-000079230000}"/>
    <cellStyle name="Header2 2 4 4 2 2 3 4" xfId="9087" xr:uid="{00000000-0005-0000-0000-00007A230000}"/>
    <cellStyle name="Header2 2 4 4 2 2 4" xfId="9088" xr:uid="{00000000-0005-0000-0000-00007B230000}"/>
    <cellStyle name="Header2 2 4 4 2 2 5" xfId="9089" xr:uid="{00000000-0005-0000-0000-00007C230000}"/>
    <cellStyle name="Header2 2 4 4 2 3" xfId="9090" xr:uid="{00000000-0005-0000-0000-00007D230000}"/>
    <cellStyle name="Header2 2 4 4 2 3 2" xfId="9091" xr:uid="{00000000-0005-0000-0000-00007E230000}"/>
    <cellStyle name="Header2 2 4 4 2 3 2 2" xfId="9092" xr:uid="{00000000-0005-0000-0000-00007F230000}"/>
    <cellStyle name="Header2 2 4 4 2 3 2 3" xfId="9093" xr:uid="{00000000-0005-0000-0000-000080230000}"/>
    <cellStyle name="Header2 2 4 4 2 3 3" xfId="9094" xr:uid="{00000000-0005-0000-0000-000081230000}"/>
    <cellStyle name="Header2 2 4 4 2 3 3 2" xfId="9095" xr:uid="{00000000-0005-0000-0000-000082230000}"/>
    <cellStyle name="Header2 2 4 4 2 3 3 3" xfId="9096" xr:uid="{00000000-0005-0000-0000-000083230000}"/>
    <cellStyle name="Header2 2 4 4 2 3 3 4" xfId="9097" xr:uid="{00000000-0005-0000-0000-000084230000}"/>
    <cellStyle name="Header2 2 4 4 2 3 4" xfId="9098" xr:uid="{00000000-0005-0000-0000-000085230000}"/>
    <cellStyle name="Header2 2 4 4 2 3 4 2" xfId="9099" xr:uid="{00000000-0005-0000-0000-000086230000}"/>
    <cellStyle name="Header2 2 4 4 2 3 4 3" xfId="9100" xr:uid="{00000000-0005-0000-0000-000087230000}"/>
    <cellStyle name="Header2 2 4 4 2 3 4 4" xfId="9101" xr:uid="{00000000-0005-0000-0000-000088230000}"/>
    <cellStyle name="Header2 2 4 4 2 3 5" xfId="9102" xr:uid="{00000000-0005-0000-0000-000089230000}"/>
    <cellStyle name="Header2 2 4 4 2 3 6" xfId="9103" xr:uid="{00000000-0005-0000-0000-00008A230000}"/>
    <cellStyle name="Header2 2 4 4 2 4" xfId="9104" xr:uid="{00000000-0005-0000-0000-00008B230000}"/>
    <cellStyle name="Header2 2 4 4 2 4 2" xfId="9105" xr:uid="{00000000-0005-0000-0000-00008C230000}"/>
    <cellStyle name="Header2 2 4 4 2 4 3" xfId="9106" xr:uid="{00000000-0005-0000-0000-00008D230000}"/>
    <cellStyle name="Header2 2 4 4 2 5" xfId="9107" xr:uid="{00000000-0005-0000-0000-00008E230000}"/>
    <cellStyle name="Header2 2 4 4 2 5 2" xfId="9108" xr:uid="{00000000-0005-0000-0000-00008F230000}"/>
    <cellStyle name="Header2 2 4 4 2 5 3" xfId="9109" xr:uid="{00000000-0005-0000-0000-000090230000}"/>
    <cellStyle name="Header2 2 4 4 2 5 4" xfId="9110" xr:uid="{00000000-0005-0000-0000-000091230000}"/>
    <cellStyle name="Header2 2 4 4 2 6" xfId="9111" xr:uid="{00000000-0005-0000-0000-000092230000}"/>
    <cellStyle name="Header2 2 4 4 2 7" xfId="9112" xr:uid="{00000000-0005-0000-0000-000093230000}"/>
    <cellStyle name="Header2 2 4 4 3" xfId="9113" xr:uid="{00000000-0005-0000-0000-000094230000}"/>
    <cellStyle name="Header2 2 4 4 3 2" xfId="9114" xr:uid="{00000000-0005-0000-0000-000095230000}"/>
    <cellStyle name="Header2 2 4 4 3 2 2" xfId="9115" xr:uid="{00000000-0005-0000-0000-000096230000}"/>
    <cellStyle name="Header2 2 4 4 3 2 3" xfId="9116" xr:uid="{00000000-0005-0000-0000-000097230000}"/>
    <cellStyle name="Header2 2 4 4 3 3" xfId="9117" xr:uid="{00000000-0005-0000-0000-000098230000}"/>
    <cellStyle name="Header2 2 4 4 3 3 2" xfId="9118" xr:uid="{00000000-0005-0000-0000-000099230000}"/>
    <cellStyle name="Header2 2 4 4 3 3 3" xfId="9119" xr:uid="{00000000-0005-0000-0000-00009A230000}"/>
    <cellStyle name="Header2 2 4 4 3 3 4" xfId="9120" xr:uid="{00000000-0005-0000-0000-00009B230000}"/>
    <cellStyle name="Header2 2 4 4 3 4" xfId="9121" xr:uid="{00000000-0005-0000-0000-00009C230000}"/>
    <cellStyle name="Header2 2 4 4 3 5" xfId="9122" xr:uid="{00000000-0005-0000-0000-00009D230000}"/>
    <cellStyle name="Header2 2 4 4 4" xfId="9123" xr:uid="{00000000-0005-0000-0000-00009E230000}"/>
    <cellStyle name="Header2 2 4 4 4 2" xfId="9124" xr:uid="{00000000-0005-0000-0000-00009F230000}"/>
    <cellStyle name="Header2 2 4 4 4 2 2" xfId="9125" xr:uid="{00000000-0005-0000-0000-0000A0230000}"/>
    <cellStyle name="Header2 2 4 4 4 2 3" xfId="9126" xr:uid="{00000000-0005-0000-0000-0000A1230000}"/>
    <cellStyle name="Header2 2 4 4 4 3" xfId="9127" xr:uid="{00000000-0005-0000-0000-0000A2230000}"/>
    <cellStyle name="Header2 2 4 4 4 3 2" xfId="9128" xr:uid="{00000000-0005-0000-0000-0000A3230000}"/>
    <cellStyle name="Header2 2 4 4 4 3 3" xfId="9129" xr:uid="{00000000-0005-0000-0000-0000A4230000}"/>
    <cellStyle name="Header2 2 4 4 4 3 4" xfId="9130" xr:uid="{00000000-0005-0000-0000-0000A5230000}"/>
    <cellStyle name="Header2 2 4 4 4 4" xfId="9131" xr:uid="{00000000-0005-0000-0000-0000A6230000}"/>
    <cellStyle name="Header2 2 4 4 4 4 2" xfId="9132" xr:uid="{00000000-0005-0000-0000-0000A7230000}"/>
    <cellStyle name="Header2 2 4 4 4 4 3" xfId="9133" xr:uid="{00000000-0005-0000-0000-0000A8230000}"/>
    <cellStyle name="Header2 2 4 4 4 4 4" xfId="9134" xr:uid="{00000000-0005-0000-0000-0000A9230000}"/>
    <cellStyle name="Header2 2 4 4 4 5" xfId="9135" xr:uid="{00000000-0005-0000-0000-0000AA230000}"/>
    <cellStyle name="Header2 2 4 4 4 6" xfId="9136" xr:uid="{00000000-0005-0000-0000-0000AB230000}"/>
    <cellStyle name="Header2 2 4 4 5" xfId="9137" xr:uid="{00000000-0005-0000-0000-0000AC230000}"/>
    <cellStyle name="Header2 2 4 4 6" xfId="9138" xr:uid="{00000000-0005-0000-0000-0000AD230000}"/>
    <cellStyle name="Header2 2 4 5" xfId="9139" xr:uid="{00000000-0005-0000-0000-0000AE230000}"/>
    <cellStyle name="Header2 2 4 5 2" xfId="9140" xr:uid="{00000000-0005-0000-0000-0000AF230000}"/>
    <cellStyle name="Header2 2 4 5 2 2" xfId="9141" xr:uid="{00000000-0005-0000-0000-0000B0230000}"/>
    <cellStyle name="Header2 2 4 5 2 2 2" xfId="9142" xr:uid="{00000000-0005-0000-0000-0000B1230000}"/>
    <cellStyle name="Header2 2 4 5 2 2 3" xfId="9143" xr:uid="{00000000-0005-0000-0000-0000B2230000}"/>
    <cellStyle name="Header2 2 4 5 2 3" xfId="9144" xr:uid="{00000000-0005-0000-0000-0000B3230000}"/>
    <cellStyle name="Header2 2 4 5 2 3 2" xfId="9145" xr:uid="{00000000-0005-0000-0000-0000B4230000}"/>
    <cellStyle name="Header2 2 4 5 2 3 3" xfId="9146" xr:uid="{00000000-0005-0000-0000-0000B5230000}"/>
    <cellStyle name="Header2 2 4 5 2 3 4" xfId="9147" xr:uid="{00000000-0005-0000-0000-0000B6230000}"/>
    <cellStyle name="Header2 2 4 5 2 4" xfId="9148" xr:uid="{00000000-0005-0000-0000-0000B7230000}"/>
    <cellStyle name="Header2 2 4 5 2 5" xfId="9149" xr:uid="{00000000-0005-0000-0000-0000B8230000}"/>
    <cellStyle name="Header2 2 4 5 3" xfId="9150" xr:uid="{00000000-0005-0000-0000-0000B9230000}"/>
    <cellStyle name="Header2 2 4 5 3 2" xfId="9151" xr:uid="{00000000-0005-0000-0000-0000BA230000}"/>
    <cellStyle name="Header2 2 4 5 3 2 2" xfId="9152" xr:uid="{00000000-0005-0000-0000-0000BB230000}"/>
    <cellStyle name="Header2 2 4 5 3 2 3" xfId="9153" xr:uid="{00000000-0005-0000-0000-0000BC230000}"/>
    <cellStyle name="Header2 2 4 5 3 3" xfId="9154" xr:uid="{00000000-0005-0000-0000-0000BD230000}"/>
    <cellStyle name="Header2 2 4 5 3 3 2" xfId="9155" xr:uid="{00000000-0005-0000-0000-0000BE230000}"/>
    <cellStyle name="Header2 2 4 5 3 3 3" xfId="9156" xr:uid="{00000000-0005-0000-0000-0000BF230000}"/>
    <cellStyle name="Header2 2 4 5 3 3 4" xfId="9157" xr:uid="{00000000-0005-0000-0000-0000C0230000}"/>
    <cellStyle name="Header2 2 4 5 3 4" xfId="9158" xr:uid="{00000000-0005-0000-0000-0000C1230000}"/>
    <cellStyle name="Header2 2 4 5 3 4 2" xfId="9159" xr:uid="{00000000-0005-0000-0000-0000C2230000}"/>
    <cellStyle name="Header2 2 4 5 3 4 3" xfId="9160" xr:uid="{00000000-0005-0000-0000-0000C3230000}"/>
    <cellStyle name="Header2 2 4 5 3 4 4" xfId="9161" xr:uid="{00000000-0005-0000-0000-0000C4230000}"/>
    <cellStyle name="Header2 2 4 5 3 5" xfId="9162" xr:uid="{00000000-0005-0000-0000-0000C5230000}"/>
    <cellStyle name="Header2 2 4 5 3 6" xfId="9163" xr:uid="{00000000-0005-0000-0000-0000C6230000}"/>
    <cellStyle name="Header2 2 4 5 4" xfId="9164" xr:uid="{00000000-0005-0000-0000-0000C7230000}"/>
    <cellStyle name="Header2 2 4 5 4 2" xfId="9165" xr:uid="{00000000-0005-0000-0000-0000C8230000}"/>
    <cellStyle name="Header2 2 4 5 4 3" xfId="9166" xr:uid="{00000000-0005-0000-0000-0000C9230000}"/>
    <cellStyle name="Header2 2 4 5 5" xfId="9167" xr:uid="{00000000-0005-0000-0000-0000CA230000}"/>
    <cellStyle name="Header2 2 4 5 5 2" xfId="9168" xr:uid="{00000000-0005-0000-0000-0000CB230000}"/>
    <cellStyle name="Header2 2 4 5 5 3" xfId="9169" xr:uid="{00000000-0005-0000-0000-0000CC230000}"/>
    <cellStyle name="Header2 2 4 5 5 4" xfId="9170" xr:uid="{00000000-0005-0000-0000-0000CD230000}"/>
    <cellStyle name="Header2 2 4 5 6" xfId="9171" xr:uid="{00000000-0005-0000-0000-0000CE230000}"/>
    <cellStyle name="Header2 2 4 5 7" xfId="9172" xr:uid="{00000000-0005-0000-0000-0000CF230000}"/>
    <cellStyle name="Header2 2 4 6" xfId="9173" xr:uid="{00000000-0005-0000-0000-0000D0230000}"/>
    <cellStyle name="Header2 2 4 6 2" xfId="9174" xr:uid="{00000000-0005-0000-0000-0000D1230000}"/>
    <cellStyle name="Header2 2 4 6 2 2" xfId="9175" xr:uid="{00000000-0005-0000-0000-0000D2230000}"/>
    <cellStyle name="Header2 2 4 6 2 3" xfId="9176" xr:uid="{00000000-0005-0000-0000-0000D3230000}"/>
    <cellStyle name="Header2 2 4 6 3" xfId="9177" xr:uid="{00000000-0005-0000-0000-0000D4230000}"/>
    <cellStyle name="Header2 2 4 6 3 2" xfId="9178" xr:uid="{00000000-0005-0000-0000-0000D5230000}"/>
    <cellStyle name="Header2 2 4 6 3 3" xfId="9179" xr:uid="{00000000-0005-0000-0000-0000D6230000}"/>
    <cellStyle name="Header2 2 4 6 3 4" xfId="9180" xr:uid="{00000000-0005-0000-0000-0000D7230000}"/>
    <cellStyle name="Header2 2 4 6 4" xfId="9181" xr:uid="{00000000-0005-0000-0000-0000D8230000}"/>
    <cellStyle name="Header2 2 4 6 5" xfId="9182" xr:uid="{00000000-0005-0000-0000-0000D9230000}"/>
    <cellStyle name="Header2 2 4 7" xfId="9183" xr:uid="{00000000-0005-0000-0000-0000DA230000}"/>
    <cellStyle name="Header2 2 4 7 2" xfId="9184" xr:uid="{00000000-0005-0000-0000-0000DB230000}"/>
    <cellStyle name="Header2 2 4 7 2 2" xfId="9185" xr:uid="{00000000-0005-0000-0000-0000DC230000}"/>
    <cellStyle name="Header2 2 4 7 2 3" xfId="9186" xr:uid="{00000000-0005-0000-0000-0000DD230000}"/>
    <cellStyle name="Header2 2 4 7 3" xfId="9187" xr:uid="{00000000-0005-0000-0000-0000DE230000}"/>
    <cellStyle name="Header2 2 4 7 3 2" xfId="9188" xr:uid="{00000000-0005-0000-0000-0000DF230000}"/>
    <cellStyle name="Header2 2 4 7 3 3" xfId="9189" xr:uid="{00000000-0005-0000-0000-0000E0230000}"/>
    <cellStyle name="Header2 2 4 7 3 4" xfId="9190" xr:uid="{00000000-0005-0000-0000-0000E1230000}"/>
    <cellStyle name="Header2 2 4 7 4" xfId="9191" xr:uid="{00000000-0005-0000-0000-0000E2230000}"/>
    <cellStyle name="Header2 2 4 7 4 2" xfId="9192" xr:uid="{00000000-0005-0000-0000-0000E3230000}"/>
    <cellStyle name="Header2 2 4 7 4 3" xfId="9193" xr:uid="{00000000-0005-0000-0000-0000E4230000}"/>
    <cellStyle name="Header2 2 4 7 4 4" xfId="9194" xr:uid="{00000000-0005-0000-0000-0000E5230000}"/>
    <cellStyle name="Header2 2 4 7 5" xfId="9195" xr:uid="{00000000-0005-0000-0000-0000E6230000}"/>
    <cellStyle name="Header2 2 4 7 6" xfId="9196" xr:uid="{00000000-0005-0000-0000-0000E7230000}"/>
    <cellStyle name="Header2 2 4 8" xfId="9197" xr:uid="{00000000-0005-0000-0000-0000E8230000}"/>
    <cellStyle name="Header2 2 4 9" xfId="9198" xr:uid="{00000000-0005-0000-0000-0000E9230000}"/>
    <cellStyle name="Header2 2 5" xfId="9199" xr:uid="{00000000-0005-0000-0000-0000EA230000}"/>
    <cellStyle name="Header2 2 5 2" xfId="9200" xr:uid="{00000000-0005-0000-0000-0000EB230000}"/>
    <cellStyle name="Header2 2 5 2 2" xfId="9201" xr:uid="{00000000-0005-0000-0000-0000EC230000}"/>
    <cellStyle name="Header2 2 5 2 2 2" xfId="9202" xr:uid="{00000000-0005-0000-0000-0000ED230000}"/>
    <cellStyle name="Header2 2 5 2 2 2 2" xfId="9203" xr:uid="{00000000-0005-0000-0000-0000EE230000}"/>
    <cellStyle name="Header2 2 5 2 2 2 3" xfId="9204" xr:uid="{00000000-0005-0000-0000-0000EF230000}"/>
    <cellStyle name="Header2 2 5 2 2 3" xfId="9205" xr:uid="{00000000-0005-0000-0000-0000F0230000}"/>
    <cellStyle name="Header2 2 5 2 2 3 2" xfId="9206" xr:uid="{00000000-0005-0000-0000-0000F1230000}"/>
    <cellStyle name="Header2 2 5 2 2 3 3" xfId="9207" xr:uid="{00000000-0005-0000-0000-0000F2230000}"/>
    <cellStyle name="Header2 2 5 2 2 3 4" xfId="9208" xr:uid="{00000000-0005-0000-0000-0000F3230000}"/>
    <cellStyle name="Header2 2 5 2 2 4" xfId="9209" xr:uid="{00000000-0005-0000-0000-0000F4230000}"/>
    <cellStyle name="Header2 2 5 2 2 5" xfId="9210" xr:uid="{00000000-0005-0000-0000-0000F5230000}"/>
    <cellStyle name="Header2 2 5 2 3" xfId="9211" xr:uid="{00000000-0005-0000-0000-0000F6230000}"/>
    <cellStyle name="Header2 2 5 2 3 2" xfId="9212" xr:uid="{00000000-0005-0000-0000-0000F7230000}"/>
    <cellStyle name="Header2 2 5 2 3 2 2" xfId="9213" xr:uid="{00000000-0005-0000-0000-0000F8230000}"/>
    <cellStyle name="Header2 2 5 2 3 2 3" xfId="9214" xr:uid="{00000000-0005-0000-0000-0000F9230000}"/>
    <cellStyle name="Header2 2 5 2 3 3" xfId="9215" xr:uid="{00000000-0005-0000-0000-0000FA230000}"/>
    <cellStyle name="Header2 2 5 2 3 3 2" xfId="9216" xr:uid="{00000000-0005-0000-0000-0000FB230000}"/>
    <cellStyle name="Header2 2 5 2 3 3 3" xfId="9217" xr:uid="{00000000-0005-0000-0000-0000FC230000}"/>
    <cellStyle name="Header2 2 5 2 3 3 4" xfId="9218" xr:uid="{00000000-0005-0000-0000-0000FD230000}"/>
    <cellStyle name="Header2 2 5 2 3 4" xfId="9219" xr:uid="{00000000-0005-0000-0000-0000FE230000}"/>
    <cellStyle name="Header2 2 5 2 3 4 2" xfId="9220" xr:uid="{00000000-0005-0000-0000-0000FF230000}"/>
    <cellStyle name="Header2 2 5 2 3 4 3" xfId="9221" xr:uid="{00000000-0005-0000-0000-000000240000}"/>
    <cellStyle name="Header2 2 5 2 3 4 4" xfId="9222" xr:uid="{00000000-0005-0000-0000-000001240000}"/>
    <cellStyle name="Header2 2 5 2 3 5" xfId="9223" xr:uid="{00000000-0005-0000-0000-000002240000}"/>
    <cellStyle name="Header2 2 5 2 3 6" xfId="9224" xr:uid="{00000000-0005-0000-0000-000003240000}"/>
    <cellStyle name="Header2 2 5 2 4" xfId="9225" xr:uid="{00000000-0005-0000-0000-000004240000}"/>
    <cellStyle name="Header2 2 5 2 4 2" xfId="9226" xr:uid="{00000000-0005-0000-0000-000005240000}"/>
    <cellStyle name="Header2 2 5 2 4 3" xfId="9227" xr:uid="{00000000-0005-0000-0000-000006240000}"/>
    <cellStyle name="Header2 2 5 2 5" xfId="9228" xr:uid="{00000000-0005-0000-0000-000007240000}"/>
    <cellStyle name="Header2 2 5 2 5 2" xfId="9229" xr:uid="{00000000-0005-0000-0000-000008240000}"/>
    <cellStyle name="Header2 2 5 2 5 3" xfId="9230" xr:uid="{00000000-0005-0000-0000-000009240000}"/>
    <cellStyle name="Header2 2 5 2 5 4" xfId="9231" xr:uid="{00000000-0005-0000-0000-00000A240000}"/>
    <cellStyle name="Header2 2 5 2 6" xfId="9232" xr:uid="{00000000-0005-0000-0000-00000B240000}"/>
    <cellStyle name="Header2 2 5 2 7" xfId="9233" xr:uid="{00000000-0005-0000-0000-00000C240000}"/>
    <cellStyle name="Header2 2 5 3" xfId="9234" xr:uid="{00000000-0005-0000-0000-00000D240000}"/>
    <cellStyle name="Header2 2 5 3 2" xfId="9235" xr:uid="{00000000-0005-0000-0000-00000E240000}"/>
    <cellStyle name="Header2 2 5 3 2 2" xfId="9236" xr:uid="{00000000-0005-0000-0000-00000F240000}"/>
    <cellStyle name="Header2 2 5 3 2 3" xfId="9237" xr:uid="{00000000-0005-0000-0000-000010240000}"/>
    <cellStyle name="Header2 2 5 3 3" xfId="9238" xr:uid="{00000000-0005-0000-0000-000011240000}"/>
    <cellStyle name="Header2 2 5 3 3 2" xfId="9239" xr:uid="{00000000-0005-0000-0000-000012240000}"/>
    <cellStyle name="Header2 2 5 3 3 3" xfId="9240" xr:uid="{00000000-0005-0000-0000-000013240000}"/>
    <cellStyle name="Header2 2 5 3 3 4" xfId="9241" xr:uid="{00000000-0005-0000-0000-000014240000}"/>
    <cellStyle name="Header2 2 5 3 4" xfId="9242" xr:uid="{00000000-0005-0000-0000-000015240000}"/>
    <cellStyle name="Header2 2 5 3 5" xfId="9243" xr:uid="{00000000-0005-0000-0000-000016240000}"/>
    <cellStyle name="Header2 2 5 4" xfId="9244" xr:uid="{00000000-0005-0000-0000-000017240000}"/>
    <cellStyle name="Header2 2 5 4 2" xfId="9245" xr:uid="{00000000-0005-0000-0000-000018240000}"/>
    <cellStyle name="Header2 2 5 4 2 2" xfId="9246" xr:uid="{00000000-0005-0000-0000-000019240000}"/>
    <cellStyle name="Header2 2 5 4 2 3" xfId="9247" xr:uid="{00000000-0005-0000-0000-00001A240000}"/>
    <cellStyle name="Header2 2 5 4 3" xfId="9248" xr:uid="{00000000-0005-0000-0000-00001B240000}"/>
    <cellStyle name="Header2 2 5 4 3 2" xfId="9249" xr:uid="{00000000-0005-0000-0000-00001C240000}"/>
    <cellStyle name="Header2 2 5 4 3 3" xfId="9250" xr:uid="{00000000-0005-0000-0000-00001D240000}"/>
    <cellStyle name="Header2 2 5 4 3 4" xfId="9251" xr:uid="{00000000-0005-0000-0000-00001E240000}"/>
    <cellStyle name="Header2 2 5 4 4" xfId="9252" xr:uid="{00000000-0005-0000-0000-00001F240000}"/>
    <cellStyle name="Header2 2 5 4 4 2" xfId="9253" xr:uid="{00000000-0005-0000-0000-000020240000}"/>
    <cellStyle name="Header2 2 5 4 4 3" xfId="9254" xr:uid="{00000000-0005-0000-0000-000021240000}"/>
    <cellStyle name="Header2 2 5 4 4 4" xfId="9255" xr:uid="{00000000-0005-0000-0000-000022240000}"/>
    <cellStyle name="Header2 2 5 4 5" xfId="9256" xr:uid="{00000000-0005-0000-0000-000023240000}"/>
    <cellStyle name="Header2 2 5 4 6" xfId="9257" xr:uid="{00000000-0005-0000-0000-000024240000}"/>
    <cellStyle name="Header2 2 5 5" xfId="9258" xr:uid="{00000000-0005-0000-0000-000025240000}"/>
    <cellStyle name="Header2 2 5 6" xfId="9259" xr:uid="{00000000-0005-0000-0000-000026240000}"/>
    <cellStyle name="Header2 2 6" xfId="9260" xr:uid="{00000000-0005-0000-0000-000027240000}"/>
    <cellStyle name="Header2 2 6 2" xfId="9261" xr:uid="{00000000-0005-0000-0000-000028240000}"/>
    <cellStyle name="Header2 2 6 2 2" xfId="9262" xr:uid="{00000000-0005-0000-0000-000029240000}"/>
    <cellStyle name="Header2 2 6 2 2 2" xfId="9263" xr:uid="{00000000-0005-0000-0000-00002A240000}"/>
    <cellStyle name="Header2 2 6 2 2 3" xfId="9264" xr:uid="{00000000-0005-0000-0000-00002B240000}"/>
    <cellStyle name="Header2 2 6 2 3" xfId="9265" xr:uid="{00000000-0005-0000-0000-00002C240000}"/>
    <cellStyle name="Header2 2 6 2 3 2" xfId="9266" xr:uid="{00000000-0005-0000-0000-00002D240000}"/>
    <cellStyle name="Header2 2 6 2 3 3" xfId="9267" xr:uid="{00000000-0005-0000-0000-00002E240000}"/>
    <cellStyle name="Header2 2 6 2 3 4" xfId="9268" xr:uid="{00000000-0005-0000-0000-00002F240000}"/>
    <cellStyle name="Header2 2 6 2 4" xfId="9269" xr:uid="{00000000-0005-0000-0000-000030240000}"/>
    <cellStyle name="Header2 2 6 2 5" xfId="9270" xr:uid="{00000000-0005-0000-0000-000031240000}"/>
    <cellStyle name="Header2 2 6 3" xfId="9271" xr:uid="{00000000-0005-0000-0000-000032240000}"/>
    <cellStyle name="Header2 2 6 3 2" xfId="9272" xr:uid="{00000000-0005-0000-0000-000033240000}"/>
    <cellStyle name="Header2 2 6 3 2 2" xfId="9273" xr:uid="{00000000-0005-0000-0000-000034240000}"/>
    <cellStyle name="Header2 2 6 3 2 3" xfId="9274" xr:uid="{00000000-0005-0000-0000-000035240000}"/>
    <cellStyle name="Header2 2 6 3 3" xfId="9275" xr:uid="{00000000-0005-0000-0000-000036240000}"/>
    <cellStyle name="Header2 2 6 3 3 2" xfId="9276" xr:uid="{00000000-0005-0000-0000-000037240000}"/>
    <cellStyle name="Header2 2 6 3 3 3" xfId="9277" xr:uid="{00000000-0005-0000-0000-000038240000}"/>
    <cellStyle name="Header2 2 6 3 3 4" xfId="9278" xr:uid="{00000000-0005-0000-0000-000039240000}"/>
    <cellStyle name="Header2 2 6 3 4" xfId="9279" xr:uid="{00000000-0005-0000-0000-00003A240000}"/>
    <cellStyle name="Header2 2 6 3 4 2" xfId="9280" xr:uid="{00000000-0005-0000-0000-00003B240000}"/>
    <cellStyle name="Header2 2 6 3 4 3" xfId="9281" xr:uid="{00000000-0005-0000-0000-00003C240000}"/>
    <cellStyle name="Header2 2 6 3 4 4" xfId="9282" xr:uid="{00000000-0005-0000-0000-00003D240000}"/>
    <cellStyle name="Header2 2 6 3 5" xfId="9283" xr:uid="{00000000-0005-0000-0000-00003E240000}"/>
    <cellStyle name="Header2 2 6 3 6" xfId="9284" xr:uid="{00000000-0005-0000-0000-00003F240000}"/>
    <cellStyle name="Header2 2 6 4" xfId="9285" xr:uid="{00000000-0005-0000-0000-000040240000}"/>
    <cellStyle name="Header2 2 6 4 2" xfId="9286" xr:uid="{00000000-0005-0000-0000-000041240000}"/>
    <cellStyle name="Header2 2 6 4 3" xfId="9287" xr:uid="{00000000-0005-0000-0000-000042240000}"/>
    <cellStyle name="Header2 2 6 5" xfId="9288" xr:uid="{00000000-0005-0000-0000-000043240000}"/>
    <cellStyle name="Header2 2 6 5 2" xfId="9289" xr:uid="{00000000-0005-0000-0000-000044240000}"/>
    <cellStyle name="Header2 2 6 5 3" xfId="9290" xr:uid="{00000000-0005-0000-0000-000045240000}"/>
    <cellStyle name="Header2 2 6 5 4" xfId="9291" xr:uid="{00000000-0005-0000-0000-000046240000}"/>
    <cellStyle name="Header2 2 6 6" xfId="9292" xr:uid="{00000000-0005-0000-0000-000047240000}"/>
    <cellStyle name="Header2 2 6 7" xfId="9293" xr:uid="{00000000-0005-0000-0000-000048240000}"/>
    <cellStyle name="Header2 2 7" xfId="9294" xr:uid="{00000000-0005-0000-0000-000049240000}"/>
    <cellStyle name="Header2 2 7 2" xfId="9295" xr:uid="{00000000-0005-0000-0000-00004A240000}"/>
    <cellStyle name="Header2 2 7 2 2" xfId="9296" xr:uid="{00000000-0005-0000-0000-00004B240000}"/>
    <cellStyle name="Header2 2 7 2 3" xfId="9297" xr:uid="{00000000-0005-0000-0000-00004C240000}"/>
    <cellStyle name="Header2 2 7 3" xfId="9298" xr:uid="{00000000-0005-0000-0000-00004D240000}"/>
    <cellStyle name="Header2 2 7 3 2" xfId="9299" xr:uid="{00000000-0005-0000-0000-00004E240000}"/>
    <cellStyle name="Header2 2 7 3 3" xfId="9300" xr:uid="{00000000-0005-0000-0000-00004F240000}"/>
    <cellStyle name="Header2 2 7 3 4" xfId="9301" xr:uid="{00000000-0005-0000-0000-000050240000}"/>
    <cellStyle name="Header2 2 7 4" xfId="9302" xr:uid="{00000000-0005-0000-0000-000051240000}"/>
    <cellStyle name="Header2 2 7 4 2" xfId="9303" xr:uid="{00000000-0005-0000-0000-000052240000}"/>
    <cellStyle name="Header2 2 7 4 3" xfId="9304" xr:uid="{00000000-0005-0000-0000-000053240000}"/>
    <cellStyle name="Header2 2 7 4 4" xfId="9305" xr:uid="{00000000-0005-0000-0000-000054240000}"/>
    <cellStyle name="Header2 2 7 5" xfId="9306" xr:uid="{00000000-0005-0000-0000-000055240000}"/>
    <cellStyle name="Header2 2 7 6" xfId="9307" xr:uid="{00000000-0005-0000-0000-000056240000}"/>
    <cellStyle name="Header2 3" xfId="9308" xr:uid="{00000000-0005-0000-0000-000057240000}"/>
    <cellStyle name="Header2 3 2" xfId="9309" xr:uid="{00000000-0005-0000-0000-000058240000}"/>
    <cellStyle name="Header2 3 2 2" xfId="9310" xr:uid="{00000000-0005-0000-0000-000059240000}"/>
    <cellStyle name="Header2 3 2 2 2" xfId="9311" xr:uid="{00000000-0005-0000-0000-00005A240000}"/>
    <cellStyle name="Header2 3 2 2 2 2" xfId="9312" xr:uid="{00000000-0005-0000-0000-00005B240000}"/>
    <cellStyle name="Header2 3 2 2 2 2 2" xfId="9313" xr:uid="{00000000-0005-0000-0000-00005C240000}"/>
    <cellStyle name="Header2 3 2 2 2 2 2 2" xfId="9314" xr:uid="{00000000-0005-0000-0000-00005D240000}"/>
    <cellStyle name="Header2 3 2 2 2 2 2 3" xfId="9315" xr:uid="{00000000-0005-0000-0000-00005E240000}"/>
    <cellStyle name="Header2 3 2 2 2 2 3" xfId="9316" xr:uid="{00000000-0005-0000-0000-00005F240000}"/>
    <cellStyle name="Header2 3 2 2 2 2 3 2" xfId="9317" xr:uid="{00000000-0005-0000-0000-000060240000}"/>
    <cellStyle name="Header2 3 2 2 2 2 3 3" xfId="9318" xr:uid="{00000000-0005-0000-0000-000061240000}"/>
    <cellStyle name="Header2 3 2 2 2 2 3 4" xfId="9319" xr:uid="{00000000-0005-0000-0000-000062240000}"/>
    <cellStyle name="Header2 3 2 2 2 2 4" xfId="9320" xr:uid="{00000000-0005-0000-0000-000063240000}"/>
    <cellStyle name="Header2 3 2 2 2 2 5" xfId="9321" xr:uid="{00000000-0005-0000-0000-000064240000}"/>
    <cellStyle name="Header2 3 2 2 2 3" xfId="9322" xr:uid="{00000000-0005-0000-0000-000065240000}"/>
    <cellStyle name="Header2 3 2 2 2 3 2" xfId="9323" xr:uid="{00000000-0005-0000-0000-000066240000}"/>
    <cellStyle name="Header2 3 2 2 2 3 2 2" xfId="9324" xr:uid="{00000000-0005-0000-0000-000067240000}"/>
    <cellStyle name="Header2 3 2 2 2 3 2 3" xfId="9325" xr:uid="{00000000-0005-0000-0000-000068240000}"/>
    <cellStyle name="Header2 3 2 2 2 3 3" xfId="9326" xr:uid="{00000000-0005-0000-0000-000069240000}"/>
    <cellStyle name="Header2 3 2 2 2 3 3 2" xfId="9327" xr:uid="{00000000-0005-0000-0000-00006A240000}"/>
    <cellStyle name="Header2 3 2 2 2 3 3 3" xfId="9328" xr:uid="{00000000-0005-0000-0000-00006B240000}"/>
    <cellStyle name="Header2 3 2 2 2 3 3 4" xfId="9329" xr:uid="{00000000-0005-0000-0000-00006C240000}"/>
    <cellStyle name="Header2 3 2 2 2 3 4" xfId="9330" xr:uid="{00000000-0005-0000-0000-00006D240000}"/>
    <cellStyle name="Header2 3 2 2 2 3 4 2" xfId="9331" xr:uid="{00000000-0005-0000-0000-00006E240000}"/>
    <cellStyle name="Header2 3 2 2 2 3 4 3" xfId="9332" xr:uid="{00000000-0005-0000-0000-00006F240000}"/>
    <cellStyle name="Header2 3 2 2 2 3 4 4" xfId="9333" xr:uid="{00000000-0005-0000-0000-000070240000}"/>
    <cellStyle name="Header2 3 2 2 2 3 5" xfId="9334" xr:uid="{00000000-0005-0000-0000-000071240000}"/>
    <cellStyle name="Header2 3 2 2 2 3 6" xfId="9335" xr:uid="{00000000-0005-0000-0000-000072240000}"/>
    <cellStyle name="Header2 3 2 2 2 4" xfId="9336" xr:uid="{00000000-0005-0000-0000-000073240000}"/>
    <cellStyle name="Header2 3 2 2 2 4 2" xfId="9337" xr:uid="{00000000-0005-0000-0000-000074240000}"/>
    <cellStyle name="Header2 3 2 2 2 4 3" xfId="9338" xr:uid="{00000000-0005-0000-0000-000075240000}"/>
    <cellStyle name="Header2 3 2 2 2 5" xfId="9339" xr:uid="{00000000-0005-0000-0000-000076240000}"/>
    <cellStyle name="Header2 3 2 2 2 5 2" xfId="9340" xr:uid="{00000000-0005-0000-0000-000077240000}"/>
    <cellStyle name="Header2 3 2 2 2 5 3" xfId="9341" xr:uid="{00000000-0005-0000-0000-000078240000}"/>
    <cellStyle name="Header2 3 2 2 2 5 4" xfId="9342" xr:uid="{00000000-0005-0000-0000-000079240000}"/>
    <cellStyle name="Header2 3 2 2 2 6" xfId="9343" xr:uid="{00000000-0005-0000-0000-00007A240000}"/>
    <cellStyle name="Header2 3 2 2 2 7" xfId="9344" xr:uid="{00000000-0005-0000-0000-00007B240000}"/>
    <cellStyle name="Header2 3 2 2 3" xfId="9345" xr:uid="{00000000-0005-0000-0000-00007C240000}"/>
    <cellStyle name="Header2 3 2 2 3 2" xfId="9346" xr:uid="{00000000-0005-0000-0000-00007D240000}"/>
    <cellStyle name="Header2 3 2 2 3 2 2" xfId="9347" xr:uid="{00000000-0005-0000-0000-00007E240000}"/>
    <cellStyle name="Header2 3 2 2 3 2 3" xfId="9348" xr:uid="{00000000-0005-0000-0000-00007F240000}"/>
    <cellStyle name="Header2 3 2 2 3 3" xfId="9349" xr:uid="{00000000-0005-0000-0000-000080240000}"/>
    <cellStyle name="Header2 3 2 2 3 3 2" xfId="9350" xr:uid="{00000000-0005-0000-0000-000081240000}"/>
    <cellStyle name="Header2 3 2 2 3 3 3" xfId="9351" xr:uid="{00000000-0005-0000-0000-000082240000}"/>
    <cellStyle name="Header2 3 2 2 3 3 4" xfId="9352" xr:uid="{00000000-0005-0000-0000-000083240000}"/>
    <cellStyle name="Header2 3 2 2 3 4" xfId="9353" xr:uid="{00000000-0005-0000-0000-000084240000}"/>
    <cellStyle name="Header2 3 2 2 3 5" xfId="9354" xr:uid="{00000000-0005-0000-0000-000085240000}"/>
    <cellStyle name="Header2 3 2 2 4" xfId="9355" xr:uid="{00000000-0005-0000-0000-000086240000}"/>
    <cellStyle name="Header2 3 2 2 4 2" xfId="9356" xr:uid="{00000000-0005-0000-0000-000087240000}"/>
    <cellStyle name="Header2 3 2 2 4 2 2" xfId="9357" xr:uid="{00000000-0005-0000-0000-000088240000}"/>
    <cellStyle name="Header2 3 2 2 4 2 3" xfId="9358" xr:uid="{00000000-0005-0000-0000-000089240000}"/>
    <cellStyle name="Header2 3 2 2 4 3" xfId="9359" xr:uid="{00000000-0005-0000-0000-00008A240000}"/>
    <cellStyle name="Header2 3 2 2 4 3 2" xfId="9360" xr:uid="{00000000-0005-0000-0000-00008B240000}"/>
    <cellStyle name="Header2 3 2 2 4 3 3" xfId="9361" xr:uid="{00000000-0005-0000-0000-00008C240000}"/>
    <cellStyle name="Header2 3 2 2 4 3 4" xfId="9362" xr:uid="{00000000-0005-0000-0000-00008D240000}"/>
    <cellStyle name="Header2 3 2 2 4 4" xfId="9363" xr:uid="{00000000-0005-0000-0000-00008E240000}"/>
    <cellStyle name="Header2 3 2 2 4 4 2" xfId="9364" xr:uid="{00000000-0005-0000-0000-00008F240000}"/>
    <cellStyle name="Header2 3 2 2 4 4 3" xfId="9365" xr:uid="{00000000-0005-0000-0000-000090240000}"/>
    <cellStyle name="Header2 3 2 2 4 4 4" xfId="9366" xr:uid="{00000000-0005-0000-0000-000091240000}"/>
    <cellStyle name="Header2 3 2 2 4 5" xfId="9367" xr:uid="{00000000-0005-0000-0000-000092240000}"/>
    <cellStyle name="Header2 3 2 2 4 6" xfId="9368" xr:uid="{00000000-0005-0000-0000-000093240000}"/>
    <cellStyle name="Header2 3 2 2 5" xfId="9369" xr:uid="{00000000-0005-0000-0000-000094240000}"/>
    <cellStyle name="Header2 3 2 2 6" xfId="9370" xr:uid="{00000000-0005-0000-0000-000095240000}"/>
    <cellStyle name="Header2 3 2 3" xfId="9371" xr:uid="{00000000-0005-0000-0000-000096240000}"/>
    <cellStyle name="Header2 3 2 3 2" xfId="9372" xr:uid="{00000000-0005-0000-0000-000097240000}"/>
    <cellStyle name="Header2 3 2 3 2 2" xfId="9373" xr:uid="{00000000-0005-0000-0000-000098240000}"/>
    <cellStyle name="Header2 3 2 3 2 2 2" xfId="9374" xr:uid="{00000000-0005-0000-0000-000099240000}"/>
    <cellStyle name="Header2 3 2 3 2 2 3" xfId="9375" xr:uid="{00000000-0005-0000-0000-00009A240000}"/>
    <cellStyle name="Header2 3 2 3 2 3" xfId="9376" xr:uid="{00000000-0005-0000-0000-00009B240000}"/>
    <cellStyle name="Header2 3 2 3 2 3 2" xfId="9377" xr:uid="{00000000-0005-0000-0000-00009C240000}"/>
    <cellStyle name="Header2 3 2 3 2 3 3" xfId="9378" xr:uid="{00000000-0005-0000-0000-00009D240000}"/>
    <cellStyle name="Header2 3 2 3 2 3 4" xfId="9379" xr:uid="{00000000-0005-0000-0000-00009E240000}"/>
    <cellStyle name="Header2 3 2 3 2 4" xfId="9380" xr:uid="{00000000-0005-0000-0000-00009F240000}"/>
    <cellStyle name="Header2 3 2 3 2 5" xfId="9381" xr:uid="{00000000-0005-0000-0000-0000A0240000}"/>
    <cellStyle name="Header2 3 2 3 3" xfId="9382" xr:uid="{00000000-0005-0000-0000-0000A1240000}"/>
    <cellStyle name="Header2 3 2 3 3 2" xfId="9383" xr:uid="{00000000-0005-0000-0000-0000A2240000}"/>
    <cellStyle name="Header2 3 2 3 3 2 2" xfId="9384" xr:uid="{00000000-0005-0000-0000-0000A3240000}"/>
    <cellStyle name="Header2 3 2 3 3 2 3" xfId="9385" xr:uid="{00000000-0005-0000-0000-0000A4240000}"/>
    <cellStyle name="Header2 3 2 3 3 3" xfId="9386" xr:uid="{00000000-0005-0000-0000-0000A5240000}"/>
    <cellStyle name="Header2 3 2 3 3 3 2" xfId="9387" xr:uid="{00000000-0005-0000-0000-0000A6240000}"/>
    <cellStyle name="Header2 3 2 3 3 3 3" xfId="9388" xr:uid="{00000000-0005-0000-0000-0000A7240000}"/>
    <cellStyle name="Header2 3 2 3 3 3 4" xfId="9389" xr:uid="{00000000-0005-0000-0000-0000A8240000}"/>
    <cellStyle name="Header2 3 2 3 3 4" xfId="9390" xr:uid="{00000000-0005-0000-0000-0000A9240000}"/>
    <cellStyle name="Header2 3 2 3 3 4 2" xfId="9391" xr:uid="{00000000-0005-0000-0000-0000AA240000}"/>
    <cellStyle name="Header2 3 2 3 3 4 3" xfId="9392" xr:uid="{00000000-0005-0000-0000-0000AB240000}"/>
    <cellStyle name="Header2 3 2 3 3 4 4" xfId="9393" xr:uid="{00000000-0005-0000-0000-0000AC240000}"/>
    <cellStyle name="Header2 3 2 3 3 5" xfId="9394" xr:uid="{00000000-0005-0000-0000-0000AD240000}"/>
    <cellStyle name="Header2 3 2 3 3 6" xfId="9395" xr:uid="{00000000-0005-0000-0000-0000AE240000}"/>
    <cellStyle name="Header2 3 2 3 4" xfId="9396" xr:uid="{00000000-0005-0000-0000-0000AF240000}"/>
    <cellStyle name="Header2 3 2 3 4 2" xfId="9397" xr:uid="{00000000-0005-0000-0000-0000B0240000}"/>
    <cellStyle name="Header2 3 2 3 4 3" xfId="9398" xr:uid="{00000000-0005-0000-0000-0000B1240000}"/>
    <cellStyle name="Header2 3 2 3 5" xfId="9399" xr:uid="{00000000-0005-0000-0000-0000B2240000}"/>
    <cellStyle name="Header2 3 2 3 5 2" xfId="9400" xr:uid="{00000000-0005-0000-0000-0000B3240000}"/>
    <cellStyle name="Header2 3 2 3 5 3" xfId="9401" xr:uid="{00000000-0005-0000-0000-0000B4240000}"/>
    <cellStyle name="Header2 3 2 3 5 4" xfId="9402" xr:uid="{00000000-0005-0000-0000-0000B5240000}"/>
    <cellStyle name="Header2 3 2 3 6" xfId="9403" xr:uid="{00000000-0005-0000-0000-0000B6240000}"/>
    <cellStyle name="Header2 3 2 3 7" xfId="9404" xr:uid="{00000000-0005-0000-0000-0000B7240000}"/>
    <cellStyle name="Header2 3 2 4" xfId="9405" xr:uid="{00000000-0005-0000-0000-0000B8240000}"/>
    <cellStyle name="Header2 3 2 4 2" xfId="9406" xr:uid="{00000000-0005-0000-0000-0000B9240000}"/>
    <cellStyle name="Header2 3 2 4 2 2" xfId="9407" xr:uid="{00000000-0005-0000-0000-0000BA240000}"/>
    <cellStyle name="Header2 3 2 4 2 3" xfId="9408" xr:uid="{00000000-0005-0000-0000-0000BB240000}"/>
    <cellStyle name="Header2 3 2 4 3" xfId="9409" xr:uid="{00000000-0005-0000-0000-0000BC240000}"/>
    <cellStyle name="Header2 3 2 4 3 2" xfId="9410" xr:uid="{00000000-0005-0000-0000-0000BD240000}"/>
    <cellStyle name="Header2 3 2 4 3 3" xfId="9411" xr:uid="{00000000-0005-0000-0000-0000BE240000}"/>
    <cellStyle name="Header2 3 2 4 3 4" xfId="9412" xr:uid="{00000000-0005-0000-0000-0000BF240000}"/>
    <cellStyle name="Header2 3 2 4 4" xfId="9413" xr:uid="{00000000-0005-0000-0000-0000C0240000}"/>
    <cellStyle name="Header2 3 2 4 4 2" xfId="9414" xr:uid="{00000000-0005-0000-0000-0000C1240000}"/>
    <cellStyle name="Header2 3 2 4 4 3" xfId="9415" xr:uid="{00000000-0005-0000-0000-0000C2240000}"/>
    <cellStyle name="Header2 3 2 4 4 4" xfId="9416" xr:uid="{00000000-0005-0000-0000-0000C3240000}"/>
    <cellStyle name="Header2 3 2 4 5" xfId="9417" xr:uid="{00000000-0005-0000-0000-0000C4240000}"/>
    <cellStyle name="Header2 3 2 4 6" xfId="9418" xr:uid="{00000000-0005-0000-0000-0000C5240000}"/>
    <cellStyle name="Header2 3 3" xfId="9419" xr:uid="{00000000-0005-0000-0000-0000C6240000}"/>
    <cellStyle name="Header2 3 3 2" xfId="9420" xr:uid="{00000000-0005-0000-0000-0000C7240000}"/>
    <cellStyle name="Header2 3 3 2 2" xfId="9421" xr:uid="{00000000-0005-0000-0000-0000C8240000}"/>
    <cellStyle name="Header2 3 3 2 2 2" xfId="9422" xr:uid="{00000000-0005-0000-0000-0000C9240000}"/>
    <cellStyle name="Header2 3 3 2 2 2 2" xfId="9423" xr:uid="{00000000-0005-0000-0000-0000CA240000}"/>
    <cellStyle name="Header2 3 3 2 2 2 2 2" xfId="9424" xr:uid="{00000000-0005-0000-0000-0000CB240000}"/>
    <cellStyle name="Header2 3 3 2 2 2 2 3" xfId="9425" xr:uid="{00000000-0005-0000-0000-0000CC240000}"/>
    <cellStyle name="Header2 3 3 2 2 2 3" xfId="9426" xr:uid="{00000000-0005-0000-0000-0000CD240000}"/>
    <cellStyle name="Header2 3 3 2 2 2 3 2" xfId="9427" xr:uid="{00000000-0005-0000-0000-0000CE240000}"/>
    <cellStyle name="Header2 3 3 2 2 2 3 3" xfId="9428" xr:uid="{00000000-0005-0000-0000-0000CF240000}"/>
    <cellStyle name="Header2 3 3 2 2 2 3 4" xfId="9429" xr:uid="{00000000-0005-0000-0000-0000D0240000}"/>
    <cellStyle name="Header2 3 3 2 2 2 4" xfId="9430" xr:uid="{00000000-0005-0000-0000-0000D1240000}"/>
    <cellStyle name="Header2 3 3 2 2 2 5" xfId="9431" xr:uid="{00000000-0005-0000-0000-0000D2240000}"/>
    <cellStyle name="Header2 3 3 2 2 3" xfId="9432" xr:uid="{00000000-0005-0000-0000-0000D3240000}"/>
    <cellStyle name="Header2 3 3 2 2 3 2" xfId="9433" xr:uid="{00000000-0005-0000-0000-0000D4240000}"/>
    <cellStyle name="Header2 3 3 2 2 3 2 2" xfId="9434" xr:uid="{00000000-0005-0000-0000-0000D5240000}"/>
    <cellStyle name="Header2 3 3 2 2 3 2 3" xfId="9435" xr:uid="{00000000-0005-0000-0000-0000D6240000}"/>
    <cellStyle name="Header2 3 3 2 2 3 3" xfId="9436" xr:uid="{00000000-0005-0000-0000-0000D7240000}"/>
    <cellStyle name="Header2 3 3 2 2 3 3 2" xfId="9437" xr:uid="{00000000-0005-0000-0000-0000D8240000}"/>
    <cellStyle name="Header2 3 3 2 2 3 3 3" xfId="9438" xr:uid="{00000000-0005-0000-0000-0000D9240000}"/>
    <cellStyle name="Header2 3 3 2 2 3 3 4" xfId="9439" xr:uid="{00000000-0005-0000-0000-0000DA240000}"/>
    <cellStyle name="Header2 3 3 2 2 3 4" xfId="9440" xr:uid="{00000000-0005-0000-0000-0000DB240000}"/>
    <cellStyle name="Header2 3 3 2 2 3 4 2" xfId="9441" xr:uid="{00000000-0005-0000-0000-0000DC240000}"/>
    <cellStyle name="Header2 3 3 2 2 3 4 3" xfId="9442" xr:uid="{00000000-0005-0000-0000-0000DD240000}"/>
    <cellStyle name="Header2 3 3 2 2 3 4 4" xfId="9443" xr:uid="{00000000-0005-0000-0000-0000DE240000}"/>
    <cellStyle name="Header2 3 3 2 2 3 5" xfId="9444" xr:uid="{00000000-0005-0000-0000-0000DF240000}"/>
    <cellStyle name="Header2 3 3 2 2 3 6" xfId="9445" xr:uid="{00000000-0005-0000-0000-0000E0240000}"/>
    <cellStyle name="Header2 3 3 2 2 4" xfId="9446" xr:uid="{00000000-0005-0000-0000-0000E1240000}"/>
    <cellStyle name="Header2 3 3 2 2 4 2" xfId="9447" xr:uid="{00000000-0005-0000-0000-0000E2240000}"/>
    <cellStyle name="Header2 3 3 2 2 4 3" xfId="9448" xr:uid="{00000000-0005-0000-0000-0000E3240000}"/>
    <cellStyle name="Header2 3 3 2 2 5" xfId="9449" xr:uid="{00000000-0005-0000-0000-0000E4240000}"/>
    <cellStyle name="Header2 3 3 2 2 5 2" xfId="9450" xr:uid="{00000000-0005-0000-0000-0000E5240000}"/>
    <cellStyle name="Header2 3 3 2 2 5 3" xfId="9451" xr:uid="{00000000-0005-0000-0000-0000E6240000}"/>
    <cellStyle name="Header2 3 3 2 2 5 4" xfId="9452" xr:uid="{00000000-0005-0000-0000-0000E7240000}"/>
    <cellStyle name="Header2 3 3 2 2 6" xfId="9453" xr:uid="{00000000-0005-0000-0000-0000E8240000}"/>
    <cellStyle name="Header2 3 3 2 2 7" xfId="9454" xr:uid="{00000000-0005-0000-0000-0000E9240000}"/>
    <cellStyle name="Header2 3 3 2 3" xfId="9455" xr:uid="{00000000-0005-0000-0000-0000EA240000}"/>
    <cellStyle name="Header2 3 3 2 3 2" xfId="9456" xr:uid="{00000000-0005-0000-0000-0000EB240000}"/>
    <cellStyle name="Header2 3 3 2 3 2 2" xfId="9457" xr:uid="{00000000-0005-0000-0000-0000EC240000}"/>
    <cellStyle name="Header2 3 3 2 3 2 3" xfId="9458" xr:uid="{00000000-0005-0000-0000-0000ED240000}"/>
    <cellStyle name="Header2 3 3 2 3 3" xfId="9459" xr:uid="{00000000-0005-0000-0000-0000EE240000}"/>
    <cellStyle name="Header2 3 3 2 3 3 2" xfId="9460" xr:uid="{00000000-0005-0000-0000-0000EF240000}"/>
    <cellStyle name="Header2 3 3 2 3 3 3" xfId="9461" xr:uid="{00000000-0005-0000-0000-0000F0240000}"/>
    <cellStyle name="Header2 3 3 2 3 3 4" xfId="9462" xr:uid="{00000000-0005-0000-0000-0000F1240000}"/>
    <cellStyle name="Header2 3 3 2 3 4" xfId="9463" xr:uid="{00000000-0005-0000-0000-0000F2240000}"/>
    <cellStyle name="Header2 3 3 2 3 5" xfId="9464" xr:uid="{00000000-0005-0000-0000-0000F3240000}"/>
    <cellStyle name="Header2 3 3 2 4" xfId="9465" xr:uid="{00000000-0005-0000-0000-0000F4240000}"/>
    <cellStyle name="Header2 3 3 2 4 2" xfId="9466" xr:uid="{00000000-0005-0000-0000-0000F5240000}"/>
    <cellStyle name="Header2 3 3 2 4 2 2" xfId="9467" xr:uid="{00000000-0005-0000-0000-0000F6240000}"/>
    <cellStyle name="Header2 3 3 2 4 2 3" xfId="9468" xr:uid="{00000000-0005-0000-0000-0000F7240000}"/>
    <cellStyle name="Header2 3 3 2 4 3" xfId="9469" xr:uid="{00000000-0005-0000-0000-0000F8240000}"/>
    <cellStyle name="Header2 3 3 2 4 3 2" xfId="9470" xr:uid="{00000000-0005-0000-0000-0000F9240000}"/>
    <cellStyle name="Header2 3 3 2 4 3 3" xfId="9471" xr:uid="{00000000-0005-0000-0000-0000FA240000}"/>
    <cellStyle name="Header2 3 3 2 4 3 4" xfId="9472" xr:uid="{00000000-0005-0000-0000-0000FB240000}"/>
    <cellStyle name="Header2 3 3 2 4 4" xfId="9473" xr:uid="{00000000-0005-0000-0000-0000FC240000}"/>
    <cellStyle name="Header2 3 3 2 4 4 2" xfId="9474" xr:uid="{00000000-0005-0000-0000-0000FD240000}"/>
    <cellStyle name="Header2 3 3 2 4 4 3" xfId="9475" xr:uid="{00000000-0005-0000-0000-0000FE240000}"/>
    <cellStyle name="Header2 3 3 2 4 4 4" xfId="9476" xr:uid="{00000000-0005-0000-0000-0000FF240000}"/>
    <cellStyle name="Header2 3 3 2 4 5" xfId="9477" xr:uid="{00000000-0005-0000-0000-000000250000}"/>
    <cellStyle name="Header2 3 3 2 4 6" xfId="9478" xr:uid="{00000000-0005-0000-0000-000001250000}"/>
    <cellStyle name="Header2 3 3 2 5" xfId="9479" xr:uid="{00000000-0005-0000-0000-000002250000}"/>
    <cellStyle name="Header2 3 3 2 6" xfId="9480" xr:uid="{00000000-0005-0000-0000-000003250000}"/>
    <cellStyle name="Header2 3 3 3" xfId="9481" xr:uid="{00000000-0005-0000-0000-000004250000}"/>
    <cellStyle name="Header2 3 3 3 2" xfId="9482" xr:uid="{00000000-0005-0000-0000-000005250000}"/>
    <cellStyle name="Header2 3 3 3 2 2" xfId="9483" xr:uid="{00000000-0005-0000-0000-000006250000}"/>
    <cellStyle name="Header2 3 3 3 2 2 2" xfId="9484" xr:uid="{00000000-0005-0000-0000-000007250000}"/>
    <cellStyle name="Header2 3 3 3 2 2 3" xfId="9485" xr:uid="{00000000-0005-0000-0000-000008250000}"/>
    <cellStyle name="Header2 3 3 3 2 3" xfId="9486" xr:uid="{00000000-0005-0000-0000-000009250000}"/>
    <cellStyle name="Header2 3 3 3 2 3 2" xfId="9487" xr:uid="{00000000-0005-0000-0000-00000A250000}"/>
    <cellStyle name="Header2 3 3 3 2 3 3" xfId="9488" xr:uid="{00000000-0005-0000-0000-00000B250000}"/>
    <cellStyle name="Header2 3 3 3 2 3 4" xfId="9489" xr:uid="{00000000-0005-0000-0000-00000C250000}"/>
    <cellStyle name="Header2 3 3 3 2 4" xfId="9490" xr:uid="{00000000-0005-0000-0000-00000D250000}"/>
    <cellStyle name="Header2 3 3 3 2 5" xfId="9491" xr:uid="{00000000-0005-0000-0000-00000E250000}"/>
    <cellStyle name="Header2 3 3 3 3" xfId="9492" xr:uid="{00000000-0005-0000-0000-00000F250000}"/>
    <cellStyle name="Header2 3 3 3 3 2" xfId="9493" xr:uid="{00000000-0005-0000-0000-000010250000}"/>
    <cellStyle name="Header2 3 3 3 3 2 2" xfId="9494" xr:uid="{00000000-0005-0000-0000-000011250000}"/>
    <cellStyle name="Header2 3 3 3 3 2 3" xfId="9495" xr:uid="{00000000-0005-0000-0000-000012250000}"/>
    <cellStyle name="Header2 3 3 3 3 3" xfId="9496" xr:uid="{00000000-0005-0000-0000-000013250000}"/>
    <cellStyle name="Header2 3 3 3 3 3 2" xfId="9497" xr:uid="{00000000-0005-0000-0000-000014250000}"/>
    <cellStyle name="Header2 3 3 3 3 3 3" xfId="9498" xr:uid="{00000000-0005-0000-0000-000015250000}"/>
    <cellStyle name="Header2 3 3 3 3 3 4" xfId="9499" xr:uid="{00000000-0005-0000-0000-000016250000}"/>
    <cellStyle name="Header2 3 3 3 3 4" xfId="9500" xr:uid="{00000000-0005-0000-0000-000017250000}"/>
    <cellStyle name="Header2 3 3 3 3 4 2" xfId="9501" xr:uid="{00000000-0005-0000-0000-000018250000}"/>
    <cellStyle name="Header2 3 3 3 3 4 3" xfId="9502" xr:uid="{00000000-0005-0000-0000-000019250000}"/>
    <cellStyle name="Header2 3 3 3 3 4 4" xfId="9503" xr:uid="{00000000-0005-0000-0000-00001A250000}"/>
    <cellStyle name="Header2 3 3 3 3 5" xfId="9504" xr:uid="{00000000-0005-0000-0000-00001B250000}"/>
    <cellStyle name="Header2 3 3 3 3 6" xfId="9505" xr:uid="{00000000-0005-0000-0000-00001C250000}"/>
    <cellStyle name="Header2 3 3 3 4" xfId="9506" xr:uid="{00000000-0005-0000-0000-00001D250000}"/>
    <cellStyle name="Header2 3 3 3 4 2" xfId="9507" xr:uid="{00000000-0005-0000-0000-00001E250000}"/>
    <cellStyle name="Header2 3 3 3 4 3" xfId="9508" xr:uid="{00000000-0005-0000-0000-00001F250000}"/>
    <cellStyle name="Header2 3 3 3 5" xfId="9509" xr:uid="{00000000-0005-0000-0000-000020250000}"/>
    <cellStyle name="Header2 3 3 3 5 2" xfId="9510" xr:uid="{00000000-0005-0000-0000-000021250000}"/>
    <cellStyle name="Header2 3 3 3 5 3" xfId="9511" xr:uid="{00000000-0005-0000-0000-000022250000}"/>
    <cellStyle name="Header2 3 3 3 5 4" xfId="9512" xr:uid="{00000000-0005-0000-0000-000023250000}"/>
    <cellStyle name="Header2 3 3 3 6" xfId="9513" xr:uid="{00000000-0005-0000-0000-000024250000}"/>
    <cellStyle name="Header2 3 3 3 7" xfId="9514" xr:uid="{00000000-0005-0000-0000-000025250000}"/>
    <cellStyle name="Header2 3 3 4" xfId="9515" xr:uid="{00000000-0005-0000-0000-000026250000}"/>
    <cellStyle name="Header2 3 3 4 2" xfId="9516" xr:uid="{00000000-0005-0000-0000-000027250000}"/>
    <cellStyle name="Header2 3 3 4 2 2" xfId="9517" xr:uid="{00000000-0005-0000-0000-000028250000}"/>
    <cellStyle name="Header2 3 3 4 2 3" xfId="9518" xr:uid="{00000000-0005-0000-0000-000029250000}"/>
    <cellStyle name="Header2 3 3 4 3" xfId="9519" xr:uid="{00000000-0005-0000-0000-00002A250000}"/>
    <cellStyle name="Header2 3 3 4 3 2" xfId="9520" xr:uid="{00000000-0005-0000-0000-00002B250000}"/>
    <cellStyle name="Header2 3 3 4 3 3" xfId="9521" xr:uid="{00000000-0005-0000-0000-00002C250000}"/>
    <cellStyle name="Header2 3 3 4 3 4" xfId="9522" xr:uid="{00000000-0005-0000-0000-00002D250000}"/>
    <cellStyle name="Header2 3 3 4 4" xfId="9523" xr:uid="{00000000-0005-0000-0000-00002E250000}"/>
    <cellStyle name="Header2 3 3 4 4 2" xfId="9524" xr:uid="{00000000-0005-0000-0000-00002F250000}"/>
    <cellStyle name="Header2 3 3 4 4 3" xfId="9525" xr:uid="{00000000-0005-0000-0000-000030250000}"/>
    <cellStyle name="Header2 3 3 4 4 4" xfId="9526" xr:uid="{00000000-0005-0000-0000-000031250000}"/>
    <cellStyle name="Header2 3 3 4 5" xfId="9527" xr:uid="{00000000-0005-0000-0000-000032250000}"/>
    <cellStyle name="Header2 3 3 4 6" xfId="9528" xr:uid="{00000000-0005-0000-0000-000033250000}"/>
    <cellStyle name="Header2 3 4" xfId="9529" xr:uid="{00000000-0005-0000-0000-000034250000}"/>
    <cellStyle name="Header2 3 4 2" xfId="9530" xr:uid="{00000000-0005-0000-0000-000035250000}"/>
    <cellStyle name="Header2 3 4 2 2" xfId="9531" xr:uid="{00000000-0005-0000-0000-000036250000}"/>
    <cellStyle name="Header2 3 4 2 2 2" xfId="9532" xr:uid="{00000000-0005-0000-0000-000037250000}"/>
    <cellStyle name="Header2 3 4 2 2 2 2" xfId="9533" xr:uid="{00000000-0005-0000-0000-000038250000}"/>
    <cellStyle name="Header2 3 4 2 2 2 3" xfId="9534" xr:uid="{00000000-0005-0000-0000-000039250000}"/>
    <cellStyle name="Header2 3 4 2 2 3" xfId="9535" xr:uid="{00000000-0005-0000-0000-00003A250000}"/>
    <cellStyle name="Header2 3 4 2 2 3 2" xfId="9536" xr:uid="{00000000-0005-0000-0000-00003B250000}"/>
    <cellStyle name="Header2 3 4 2 2 3 3" xfId="9537" xr:uid="{00000000-0005-0000-0000-00003C250000}"/>
    <cellStyle name="Header2 3 4 2 2 3 4" xfId="9538" xr:uid="{00000000-0005-0000-0000-00003D250000}"/>
    <cellStyle name="Header2 3 4 2 2 4" xfId="9539" xr:uid="{00000000-0005-0000-0000-00003E250000}"/>
    <cellStyle name="Header2 3 4 2 2 5" xfId="9540" xr:uid="{00000000-0005-0000-0000-00003F250000}"/>
    <cellStyle name="Header2 3 4 2 3" xfId="9541" xr:uid="{00000000-0005-0000-0000-000040250000}"/>
    <cellStyle name="Header2 3 4 2 3 2" xfId="9542" xr:uid="{00000000-0005-0000-0000-000041250000}"/>
    <cellStyle name="Header2 3 4 2 3 2 2" xfId="9543" xr:uid="{00000000-0005-0000-0000-000042250000}"/>
    <cellStyle name="Header2 3 4 2 3 2 3" xfId="9544" xr:uid="{00000000-0005-0000-0000-000043250000}"/>
    <cellStyle name="Header2 3 4 2 3 3" xfId="9545" xr:uid="{00000000-0005-0000-0000-000044250000}"/>
    <cellStyle name="Header2 3 4 2 3 3 2" xfId="9546" xr:uid="{00000000-0005-0000-0000-000045250000}"/>
    <cellStyle name="Header2 3 4 2 3 3 3" xfId="9547" xr:uid="{00000000-0005-0000-0000-000046250000}"/>
    <cellStyle name="Header2 3 4 2 3 3 4" xfId="9548" xr:uid="{00000000-0005-0000-0000-000047250000}"/>
    <cellStyle name="Header2 3 4 2 3 4" xfId="9549" xr:uid="{00000000-0005-0000-0000-000048250000}"/>
    <cellStyle name="Header2 3 4 2 3 4 2" xfId="9550" xr:uid="{00000000-0005-0000-0000-000049250000}"/>
    <cellStyle name="Header2 3 4 2 3 4 3" xfId="9551" xr:uid="{00000000-0005-0000-0000-00004A250000}"/>
    <cellStyle name="Header2 3 4 2 3 4 4" xfId="9552" xr:uid="{00000000-0005-0000-0000-00004B250000}"/>
    <cellStyle name="Header2 3 4 2 3 5" xfId="9553" xr:uid="{00000000-0005-0000-0000-00004C250000}"/>
    <cellStyle name="Header2 3 4 2 3 6" xfId="9554" xr:uid="{00000000-0005-0000-0000-00004D250000}"/>
    <cellStyle name="Header2 3 4 2 4" xfId="9555" xr:uid="{00000000-0005-0000-0000-00004E250000}"/>
    <cellStyle name="Header2 3 4 2 4 2" xfId="9556" xr:uid="{00000000-0005-0000-0000-00004F250000}"/>
    <cellStyle name="Header2 3 4 2 4 3" xfId="9557" xr:uid="{00000000-0005-0000-0000-000050250000}"/>
    <cellStyle name="Header2 3 4 2 5" xfId="9558" xr:uid="{00000000-0005-0000-0000-000051250000}"/>
    <cellStyle name="Header2 3 4 2 5 2" xfId="9559" xr:uid="{00000000-0005-0000-0000-000052250000}"/>
    <cellStyle name="Header2 3 4 2 5 3" xfId="9560" xr:uid="{00000000-0005-0000-0000-000053250000}"/>
    <cellStyle name="Header2 3 4 2 5 4" xfId="9561" xr:uid="{00000000-0005-0000-0000-000054250000}"/>
    <cellStyle name="Header2 3 4 2 6" xfId="9562" xr:uid="{00000000-0005-0000-0000-000055250000}"/>
    <cellStyle name="Header2 3 4 2 7" xfId="9563" xr:uid="{00000000-0005-0000-0000-000056250000}"/>
    <cellStyle name="Header2 3 4 3" xfId="9564" xr:uid="{00000000-0005-0000-0000-000057250000}"/>
    <cellStyle name="Header2 3 4 3 2" xfId="9565" xr:uid="{00000000-0005-0000-0000-000058250000}"/>
    <cellStyle name="Header2 3 4 3 2 2" xfId="9566" xr:uid="{00000000-0005-0000-0000-000059250000}"/>
    <cellStyle name="Header2 3 4 3 2 3" xfId="9567" xr:uid="{00000000-0005-0000-0000-00005A250000}"/>
    <cellStyle name="Header2 3 4 3 3" xfId="9568" xr:uid="{00000000-0005-0000-0000-00005B250000}"/>
    <cellStyle name="Header2 3 4 3 3 2" xfId="9569" xr:uid="{00000000-0005-0000-0000-00005C250000}"/>
    <cellStyle name="Header2 3 4 3 3 3" xfId="9570" xr:uid="{00000000-0005-0000-0000-00005D250000}"/>
    <cellStyle name="Header2 3 4 3 3 4" xfId="9571" xr:uid="{00000000-0005-0000-0000-00005E250000}"/>
    <cellStyle name="Header2 3 4 3 4" xfId="9572" xr:uid="{00000000-0005-0000-0000-00005F250000}"/>
    <cellStyle name="Header2 3 4 3 5" xfId="9573" xr:uid="{00000000-0005-0000-0000-000060250000}"/>
    <cellStyle name="Header2 3 4 4" xfId="9574" xr:uid="{00000000-0005-0000-0000-000061250000}"/>
    <cellStyle name="Header2 3 4 4 2" xfId="9575" xr:uid="{00000000-0005-0000-0000-000062250000}"/>
    <cellStyle name="Header2 3 4 4 2 2" xfId="9576" xr:uid="{00000000-0005-0000-0000-000063250000}"/>
    <cellStyle name="Header2 3 4 4 2 3" xfId="9577" xr:uid="{00000000-0005-0000-0000-000064250000}"/>
    <cellStyle name="Header2 3 4 4 3" xfId="9578" xr:uid="{00000000-0005-0000-0000-000065250000}"/>
    <cellStyle name="Header2 3 4 4 3 2" xfId="9579" xr:uid="{00000000-0005-0000-0000-000066250000}"/>
    <cellStyle name="Header2 3 4 4 3 3" xfId="9580" xr:uid="{00000000-0005-0000-0000-000067250000}"/>
    <cellStyle name="Header2 3 4 4 3 4" xfId="9581" xr:uid="{00000000-0005-0000-0000-000068250000}"/>
    <cellStyle name="Header2 3 4 4 4" xfId="9582" xr:uid="{00000000-0005-0000-0000-000069250000}"/>
    <cellStyle name="Header2 3 4 4 4 2" xfId="9583" xr:uid="{00000000-0005-0000-0000-00006A250000}"/>
    <cellStyle name="Header2 3 4 4 4 3" xfId="9584" xr:uid="{00000000-0005-0000-0000-00006B250000}"/>
    <cellStyle name="Header2 3 4 4 4 4" xfId="9585" xr:uid="{00000000-0005-0000-0000-00006C250000}"/>
    <cellStyle name="Header2 3 4 4 5" xfId="9586" xr:uid="{00000000-0005-0000-0000-00006D250000}"/>
    <cellStyle name="Header2 3 4 4 6" xfId="9587" xr:uid="{00000000-0005-0000-0000-00006E250000}"/>
    <cellStyle name="Header2 3 4 5" xfId="9588" xr:uid="{00000000-0005-0000-0000-00006F250000}"/>
    <cellStyle name="Header2 3 4 6" xfId="9589" xr:uid="{00000000-0005-0000-0000-000070250000}"/>
    <cellStyle name="Header2 3 5" xfId="9590" xr:uid="{00000000-0005-0000-0000-000071250000}"/>
    <cellStyle name="Header2 3 5 2" xfId="9591" xr:uid="{00000000-0005-0000-0000-000072250000}"/>
    <cellStyle name="Header2 3 5 2 2" xfId="9592" xr:uid="{00000000-0005-0000-0000-000073250000}"/>
    <cellStyle name="Header2 3 5 2 2 2" xfId="9593" xr:uid="{00000000-0005-0000-0000-000074250000}"/>
    <cellStyle name="Header2 3 5 2 2 3" xfId="9594" xr:uid="{00000000-0005-0000-0000-000075250000}"/>
    <cellStyle name="Header2 3 5 2 3" xfId="9595" xr:uid="{00000000-0005-0000-0000-000076250000}"/>
    <cellStyle name="Header2 3 5 2 3 2" xfId="9596" xr:uid="{00000000-0005-0000-0000-000077250000}"/>
    <cellStyle name="Header2 3 5 2 3 3" xfId="9597" xr:uid="{00000000-0005-0000-0000-000078250000}"/>
    <cellStyle name="Header2 3 5 2 3 4" xfId="9598" xr:uid="{00000000-0005-0000-0000-000079250000}"/>
    <cellStyle name="Header2 3 5 2 4" xfId="9599" xr:uid="{00000000-0005-0000-0000-00007A250000}"/>
    <cellStyle name="Header2 3 5 2 5" xfId="9600" xr:uid="{00000000-0005-0000-0000-00007B250000}"/>
    <cellStyle name="Header2 3 5 3" xfId="9601" xr:uid="{00000000-0005-0000-0000-00007C250000}"/>
    <cellStyle name="Header2 3 5 3 2" xfId="9602" xr:uid="{00000000-0005-0000-0000-00007D250000}"/>
    <cellStyle name="Header2 3 5 3 2 2" xfId="9603" xr:uid="{00000000-0005-0000-0000-00007E250000}"/>
    <cellStyle name="Header2 3 5 3 2 3" xfId="9604" xr:uid="{00000000-0005-0000-0000-00007F250000}"/>
    <cellStyle name="Header2 3 5 3 3" xfId="9605" xr:uid="{00000000-0005-0000-0000-000080250000}"/>
    <cellStyle name="Header2 3 5 3 3 2" xfId="9606" xr:uid="{00000000-0005-0000-0000-000081250000}"/>
    <cellStyle name="Header2 3 5 3 3 3" xfId="9607" xr:uid="{00000000-0005-0000-0000-000082250000}"/>
    <cellStyle name="Header2 3 5 3 3 4" xfId="9608" xr:uid="{00000000-0005-0000-0000-000083250000}"/>
    <cellStyle name="Header2 3 5 3 4" xfId="9609" xr:uid="{00000000-0005-0000-0000-000084250000}"/>
    <cellStyle name="Header2 3 5 3 4 2" xfId="9610" xr:uid="{00000000-0005-0000-0000-000085250000}"/>
    <cellStyle name="Header2 3 5 3 4 3" xfId="9611" xr:uid="{00000000-0005-0000-0000-000086250000}"/>
    <cellStyle name="Header2 3 5 3 4 4" xfId="9612" xr:uid="{00000000-0005-0000-0000-000087250000}"/>
    <cellStyle name="Header2 3 5 3 5" xfId="9613" xr:uid="{00000000-0005-0000-0000-000088250000}"/>
    <cellStyle name="Header2 3 5 3 6" xfId="9614" xr:uid="{00000000-0005-0000-0000-000089250000}"/>
    <cellStyle name="Header2 3 5 4" xfId="9615" xr:uid="{00000000-0005-0000-0000-00008A250000}"/>
    <cellStyle name="Header2 3 5 4 2" xfId="9616" xr:uid="{00000000-0005-0000-0000-00008B250000}"/>
    <cellStyle name="Header2 3 5 4 3" xfId="9617" xr:uid="{00000000-0005-0000-0000-00008C250000}"/>
    <cellStyle name="Header2 3 5 5" xfId="9618" xr:uid="{00000000-0005-0000-0000-00008D250000}"/>
    <cellStyle name="Header2 3 5 5 2" xfId="9619" xr:uid="{00000000-0005-0000-0000-00008E250000}"/>
    <cellStyle name="Header2 3 5 5 3" xfId="9620" xr:uid="{00000000-0005-0000-0000-00008F250000}"/>
    <cellStyle name="Header2 3 5 5 4" xfId="9621" xr:uid="{00000000-0005-0000-0000-000090250000}"/>
    <cellStyle name="Header2 3 5 6" xfId="9622" xr:uid="{00000000-0005-0000-0000-000091250000}"/>
    <cellStyle name="Header2 3 5 7" xfId="9623" xr:uid="{00000000-0005-0000-0000-000092250000}"/>
    <cellStyle name="Header2 3 6" xfId="9624" xr:uid="{00000000-0005-0000-0000-000093250000}"/>
    <cellStyle name="Header2 3 6 2" xfId="9625" xr:uid="{00000000-0005-0000-0000-000094250000}"/>
    <cellStyle name="Header2 3 6 2 2" xfId="9626" xr:uid="{00000000-0005-0000-0000-000095250000}"/>
    <cellStyle name="Header2 3 6 2 3" xfId="9627" xr:uid="{00000000-0005-0000-0000-000096250000}"/>
    <cellStyle name="Header2 3 6 3" xfId="9628" xr:uid="{00000000-0005-0000-0000-000097250000}"/>
    <cellStyle name="Header2 3 6 3 2" xfId="9629" xr:uid="{00000000-0005-0000-0000-000098250000}"/>
    <cellStyle name="Header2 3 6 3 3" xfId="9630" xr:uid="{00000000-0005-0000-0000-000099250000}"/>
    <cellStyle name="Header2 3 6 3 4" xfId="9631" xr:uid="{00000000-0005-0000-0000-00009A250000}"/>
    <cellStyle name="Header2 3 6 4" xfId="9632" xr:uid="{00000000-0005-0000-0000-00009B250000}"/>
    <cellStyle name="Header2 3 6 5" xfId="9633" xr:uid="{00000000-0005-0000-0000-00009C250000}"/>
    <cellStyle name="Header2 3 7" xfId="9634" xr:uid="{00000000-0005-0000-0000-00009D250000}"/>
    <cellStyle name="Header2 3 7 2" xfId="9635" xr:uid="{00000000-0005-0000-0000-00009E250000}"/>
    <cellStyle name="Header2 3 7 2 2" xfId="9636" xr:uid="{00000000-0005-0000-0000-00009F250000}"/>
    <cellStyle name="Header2 3 7 2 3" xfId="9637" xr:uid="{00000000-0005-0000-0000-0000A0250000}"/>
    <cellStyle name="Header2 3 7 3" xfId="9638" xr:uid="{00000000-0005-0000-0000-0000A1250000}"/>
    <cellStyle name="Header2 3 7 3 2" xfId="9639" xr:uid="{00000000-0005-0000-0000-0000A2250000}"/>
    <cellStyle name="Header2 3 7 3 3" xfId="9640" xr:uid="{00000000-0005-0000-0000-0000A3250000}"/>
    <cellStyle name="Header2 3 7 3 4" xfId="9641" xr:uid="{00000000-0005-0000-0000-0000A4250000}"/>
    <cellStyle name="Header2 3 7 4" xfId="9642" xr:uid="{00000000-0005-0000-0000-0000A5250000}"/>
    <cellStyle name="Header2 3 7 4 2" xfId="9643" xr:uid="{00000000-0005-0000-0000-0000A6250000}"/>
    <cellStyle name="Header2 3 7 4 3" xfId="9644" xr:uid="{00000000-0005-0000-0000-0000A7250000}"/>
    <cellStyle name="Header2 3 7 4 4" xfId="9645" xr:uid="{00000000-0005-0000-0000-0000A8250000}"/>
    <cellStyle name="Header2 3 7 5" xfId="9646" xr:uid="{00000000-0005-0000-0000-0000A9250000}"/>
    <cellStyle name="Header2 3 7 6" xfId="9647" xr:uid="{00000000-0005-0000-0000-0000AA250000}"/>
    <cellStyle name="Header2 3 8" xfId="9648" xr:uid="{00000000-0005-0000-0000-0000AB250000}"/>
    <cellStyle name="Header2 3 9" xfId="9649" xr:uid="{00000000-0005-0000-0000-0000AC250000}"/>
    <cellStyle name="Header2 4" xfId="9650" xr:uid="{00000000-0005-0000-0000-0000AD250000}"/>
    <cellStyle name="Header2 4 2" xfId="9651" xr:uid="{00000000-0005-0000-0000-0000AE250000}"/>
    <cellStyle name="Header2 4 2 2" xfId="9652" xr:uid="{00000000-0005-0000-0000-0000AF250000}"/>
    <cellStyle name="Header2 4 2 2 2" xfId="9653" xr:uid="{00000000-0005-0000-0000-0000B0250000}"/>
    <cellStyle name="Header2 4 2 2 2 2" xfId="9654" xr:uid="{00000000-0005-0000-0000-0000B1250000}"/>
    <cellStyle name="Header2 4 2 2 2 2 2" xfId="9655" xr:uid="{00000000-0005-0000-0000-0000B2250000}"/>
    <cellStyle name="Header2 4 2 2 2 2 2 2" xfId="9656" xr:uid="{00000000-0005-0000-0000-0000B3250000}"/>
    <cellStyle name="Header2 4 2 2 2 2 2 3" xfId="9657" xr:uid="{00000000-0005-0000-0000-0000B4250000}"/>
    <cellStyle name="Header2 4 2 2 2 2 3" xfId="9658" xr:uid="{00000000-0005-0000-0000-0000B5250000}"/>
    <cellStyle name="Header2 4 2 2 2 2 3 2" xfId="9659" xr:uid="{00000000-0005-0000-0000-0000B6250000}"/>
    <cellStyle name="Header2 4 2 2 2 2 3 3" xfId="9660" xr:uid="{00000000-0005-0000-0000-0000B7250000}"/>
    <cellStyle name="Header2 4 2 2 2 2 3 4" xfId="9661" xr:uid="{00000000-0005-0000-0000-0000B8250000}"/>
    <cellStyle name="Header2 4 2 2 2 2 4" xfId="9662" xr:uid="{00000000-0005-0000-0000-0000B9250000}"/>
    <cellStyle name="Header2 4 2 2 2 2 5" xfId="9663" xr:uid="{00000000-0005-0000-0000-0000BA250000}"/>
    <cellStyle name="Header2 4 2 2 2 3" xfId="9664" xr:uid="{00000000-0005-0000-0000-0000BB250000}"/>
    <cellStyle name="Header2 4 2 2 2 3 2" xfId="9665" xr:uid="{00000000-0005-0000-0000-0000BC250000}"/>
    <cellStyle name="Header2 4 2 2 2 3 2 2" xfId="9666" xr:uid="{00000000-0005-0000-0000-0000BD250000}"/>
    <cellStyle name="Header2 4 2 2 2 3 2 3" xfId="9667" xr:uid="{00000000-0005-0000-0000-0000BE250000}"/>
    <cellStyle name="Header2 4 2 2 2 3 3" xfId="9668" xr:uid="{00000000-0005-0000-0000-0000BF250000}"/>
    <cellStyle name="Header2 4 2 2 2 3 3 2" xfId="9669" xr:uid="{00000000-0005-0000-0000-0000C0250000}"/>
    <cellStyle name="Header2 4 2 2 2 3 3 3" xfId="9670" xr:uid="{00000000-0005-0000-0000-0000C1250000}"/>
    <cellStyle name="Header2 4 2 2 2 3 3 4" xfId="9671" xr:uid="{00000000-0005-0000-0000-0000C2250000}"/>
    <cellStyle name="Header2 4 2 2 2 3 4" xfId="9672" xr:uid="{00000000-0005-0000-0000-0000C3250000}"/>
    <cellStyle name="Header2 4 2 2 2 3 4 2" xfId="9673" xr:uid="{00000000-0005-0000-0000-0000C4250000}"/>
    <cellStyle name="Header2 4 2 2 2 3 4 3" xfId="9674" xr:uid="{00000000-0005-0000-0000-0000C5250000}"/>
    <cellStyle name="Header2 4 2 2 2 3 4 4" xfId="9675" xr:uid="{00000000-0005-0000-0000-0000C6250000}"/>
    <cellStyle name="Header2 4 2 2 2 3 5" xfId="9676" xr:uid="{00000000-0005-0000-0000-0000C7250000}"/>
    <cellStyle name="Header2 4 2 2 2 3 6" xfId="9677" xr:uid="{00000000-0005-0000-0000-0000C8250000}"/>
    <cellStyle name="Header2 4 2 2 2 4" xfId="9678" xr:uid="{00000000-0005-0000-0000-0000C9250000}"/>
    <cellStyle name="Header2 4 2 2 2 4 2" xfId="9679" xr:uid="{00000000-0005-0000-0000-0000CA250000}"/>
    <cellStyle name="Header2 4 2 2 2 4 3" xfId="9680" xr:uid="{00000000-0005-0000-0000-0000CB250000}"/>
    <cellStyle name="Header2 4 2 2 2 5" xfId="9681" xr:uid="{00000000-0005-0000-0000-0000CC250000}"/>
    <cellStyle name="Header2 4 2 2 2 5 2" xfId="9682" xr:uid="{00000000-0005-0000-0000-0000CD250000}"/>
    <cellStyle name="Header2 4 2 2 2 5 3" xfId="9683" xr:uid="{00000000-0005-0000-0000-0000CE250000}"/>
    <cellStyle name="Header2 4 2 2 2 5 4" xfId="9684" xr:uid="{00000000-0005-0000-0000-0000CF250000}"/>
    <cellStyle name="Header2 4 2 2 2 6" xfId="9685" xr:uid="{00000000-0005-0000-0000-0000D0250000}"/>
    <cellStyle name="Header2 4 2 2 2 7" xfId="9686" xr:uid="{00000000-0005-0000-0000-0000D1250000}"/>
    <cellStyle name="Header2 4 2 2 3" xfId="9687" xr:uid="{00000000-0005-0000-0000-0000D2250000}"/>
    <cellStyle name="Header2 4 2 2 3 2" xfId="9688" xr:uid="{00000000-0005-0000-0000-0000D3250000}"/>
    <cellStyle name="Header2 4 2 2 3 2 2" xfId="9689" xr:uid="{00000000-0005-0000-0000-0000D4250000}"/>
    <cellStyle name="Header2 4 2 2 3 2 3" xfId="9690" xr:uid="{00000000-0005-0000-0000-0000D5250000}"/>
    <cellStyle name="Header2 4 2 2 3 3" xfId="9691" xr:uid="{00000000-0005-0000-0000-0000D6250000}"/>
    <cellStyle name="Header2 4 2 2 3 3 2" xfId="9692" xr:uid="{00000000-0005-0000-0000-0000D7250000}"/>
    <cellStyle name="Header2 4 2 2 3 3 3" xfId="9693" xr:uid="{00000000-0005-0000-0000-0000D8250000}"/>
    <cellStyle name="Header2 4 2 2 3 3 4" xfId="9694" xr:uid="{00000000-0005-0000-0000-0000D9250000}"/>
    <cellStyle name="Header2 4 2 2 3 4" xfId="9695" xr:uid="{00000000-0005-0000-0000-0000DA250000}"/>
    <cellStyle name="Header2 4 2 2 3 5" xfId="9696" xr:uid="{00000000-0005-0000-0000-0000DB250000}"/>
    <cellStyle name="Header2 4 2 2 4" xfId="9697" xr:uid="{00000000-0005-0000-0000-0000DC250000}"/>
    <cellStyle name="Header2 4 2 2 4 2" xfId="9698" xr:uid="{00000000-0005-0000-0000-0000DD250000}"/>
    <cellStyle name="Header2 4 2 2 4 2 2" xfId="9699" xr:uid="{00000000-0005-0000-0000-0000DE250000}"/>
    <cellStyle name="Header2 4 2 2 4 2 3" xfId="9700" xr:uid="{00000000-0005-0000-0000-0000DF250000}"/>
    <cellStyle name="Header2 4 2 2 4 3" xfId="9701" xr:uid="{00000000-0005-0000-0000-0000E0250000}"/>
    <cellStyle name="Header2 4 2 2 4 3 2" xfId="9702" xr:uid="{00000000-0005-0000-0000-0000E1250000}"/>
    <cellStyle name="Header2 4 2 2 4 3 3" xfId="9703" xr:uid="{00000000-0005-0000-0000-0000E2250000}"/>
    <cellStyle name="Header2 4 2 2 4 3 4" xfId="9704" xr:uid="{00000000-0005-0000-0000-0000E3250000}"/>
    <cellStyle name="Header2 4 2 2 4 4" xfId="9705" xr:uid="{00000000-0005-0000-0000-0000E4250000}"/>
    <cellStyle name="Header2 4 2 2 4 4 2" xfId="9706" xr:uid="{00000000-0005-0000-0000-0000E5250000}"/>
    <cellStyle name="Header2 4 2 2 4 4 3" xfId="9707" xr:uid="{00000000-0005-0000-0000-0000E6250000}"/>
    <cellStyle name="Header2 4 2 2 4 4 4" xfId="9708" xr:uid="{00000000-0005-0000-0000-0000E7250000}"/>
    <cellStyle name="Header2 4 2 2 4 5" xfId="9709" xr:uid="{00000000-0005-0000-0000-0000E8250000}"/>
    <cellStyle name="Header2 4 2 2 4 6" xfId="9710" xr:uid="{00000000-0005-0000-0000-0000E9250000}"/>
    <cellStyle name="Header2 4 2 2 5" xfId="9711" xr:uid="{00000000-0005-0000-0000-0000EA250000}"/>
    <cellStyle name="Header2 4 2 2 6" xfId="9712" xr:uid="{00000000-0005-0000-0000-0000EB250000}"/>
    <cellStyle name="Header2 4 2 3" xfId="9713" xr:uid="{00000000-0005-0000-0000-0000EC250000}"/>
    <cellStyle name="Header2 4 2 3 2" xfId="9714" xr:uid="{00000000-0005-0000-0000-0000ED250000}"/>
    <cellStyle name="Header2 4 2 3 2 2" xfId="9715" xr:uid="{00000000-0005-0000-0000-0000EE250000}"/>
    <cellStyle name="Header2 4 2 3 2 2 2" xfId="9716" xr:uid="{00000000-0005-0000-0000-0000EF250000}"/>
    <cellStyle name="Header2 4 2 3 2 2 3" xfId="9717" xr:uid="{00000000-0005-0000-0000-0000F0250000}"/>
    <cellStyle name="Header2 4 2 3 2 3" xfId="9718" xr:uid="{00000000-0005-0000-0000-0000F1250000}"/>
    <cellStyle name="Header2 4 2 3 2 3 2" xfId="9719" xr:uid="{00000000-0005-0000-0000-0000F2250000}"/>
    <cellStyle name="Header2 4 2 3 2 3 3" xfId="9720" xr:uid="{00000000-0005-0000-0000-0000F3250000}"/>
    <cellStyle name="Header2 4 2 3 2 3 4" xfId="9721" xr:uid="{00000000-0005-0000-0000-0000F4250000}"/>
    <cellStyle name="Header2 4 2 3 2 4" xfId="9722" xr:uid="{00000000-0005-0000-0000-0000F5250000}"/>
    <cellStyle name="Header2 4 2 3 2 5" xfId="9723" xr:uid="{00000000-0005-0000-0000-0000F6250000}"/>
    <cellStyle name="Header2 4 2 3 3" xfId="9724" xr:uid="{00000000-0005-0000-0000-0000F7250000}"/>
    <cellStyle name="Header2 4 2 3 3 2" xfId="9725" xr:uid="{00000000-0005-0000-0000-0000F8250000}"/>
    <cellStyle name="Header2 4 2 3 3 2 2" xfId="9726" xr:uid="{00000000-0005-0000-0000-0000F9250000}"/>
    <cellStyle name="Header2 4 2 3 3 2 3" xfId="9727" xr:uid="{00000000-0005-0000-0000-0000FA250000}"/>
    <cellStyle name="Header2 4 2 3 3 3" xfId="9728" xr:uid="{00000000-0005-0000-0000-0000FB250000}"/>
    <cellStyle name="Header2 4 2 3 3 3 2" xfId="9729" xr:uid="{00000000-0005-0000-0000-0000FC250000}"/>
    <cellStyle name="Header2 4 2 3 3 3 3" xfId="9730" xr:uid="{00000000-0005-0000-0000-0000FD250000}"/>
    <cellStyle name="Header2 4 2 3 3 3 4" xfId="9731" xr:uid="{00000000-0005-0000-0000-0000FE250000}"/>
    <cellStyle name="Header2 4 2 3 3 4" xfId="9732" xr:uid="{00000000-0005-0000-0000-0000FF250000}"/>
    <cellStyle name="Header2 4 2 3 3 4 2" xfId="9733" xr:uid="{00000000-0005-0000-0000-000000260000}"/>
    <cellStyle name="Header2 4 2 3 3 4 3" xfId="9734" xr:uid="{00000000-0005-0000-0000-000001260000}"/>
    <cellStyle name="Header2 4 2 3 3 4 4" xfId="9735" xr:uid="{00000000-0005-0000-0000-000002260000}"/>
    <cellStyle name="Header2 4 2 3 3 5" xfId="9736" xr:uid="{00000000-0005-0000-0000-000003260000}"/>
    <cellStyle name="Header2 4 2 3 3 6" xfId="9737" xr:uid="{00000000-0005-0000-0000-000004260000}"/>
    <cellStyle name="Header2 4 2 3 4" xfId="9738" xr:uid="{00000000-0005-0000-0000-000005260000}"/>
    <cellStyle name="Header2 4 2 3 4 2" xfId="9739" xr:uid="{00000000-0005-0000-0000-000006260000}"/>
    <cellStyle name="Header2 4 2 3 4 3" xfId="9740" xr:uid="{00000000-0005-0000-0000-000007260000}"/>
    <cellStyle name="Header2 4 2 3 5" xfId="9741" xr:uid="{00000000-0005-0000-0000-000008260000}"/>
    <cellStyle name="Header2 4 2 3 5 2" xfId="9742" xr:uid="{00000000-0005-0000-0000-000009260000}"/>
    <cellStyle name="Header2 4 2 3 5 3" xfId="9743" xr:uid="{00000000-0005-0000-0000-00000A260000}"/>
    <cellStyle name="Header2 4 2 3 5 4" xfId="9744" xr:uid="{00000000-0005-0000-0000-00000B260000}"/>
    <cellStyle name="Header2 4 2 3 6" xfId="9745" xr:uid="{00000000-0005-0000-0000-00000C260000}"/>
    <cellStyle name="Header2 4 2 3 7" xfId="9746" xr:uid="{00000000-0005-0000-0000-00000D260000}"/>
    <cellStyle name="Header2 4 2 4" xfId="9747" xr:uid="{00000000-0005-0000-0000-00000E260000}"/>
    <cellStyle name="Header2 4 2 4 2" xfId="9748" xr:uid="{00000000-0005-0000-0000-00000F260000}"/>
    <cellStyle name="Header2 4 2 4 2 2" xfId="9749" xr:uid="{00000000-0005-0000-0000-000010260000}"/>
    <cellStyle name="Header2 4 2 4 2 3" xfId="9750" xr:uid="{00000000-0005-0000-0000-000011260000}"/>
    <cellStyle name="Header2 4 2 4 3" xfId="9751" xr:uid="{00000000-0005-0000-0000-000012260000}"/>
    <cellStyle name="Header2 4 2 4 3 2" xfId="9752" xr:uid="{00000000-0005-0000-0000-000013260000}"/>
    <cellStyle name="Header2 4 2 4 3 3" xfId="9753" xr:uid="{00000000-0005-0000-0000-000014260000}"/>
    <cellStyle name="Header2 4 2 4 3 4" xfId="9754" xr:uid="{00000000-0005-0000-0000-000015260000}"/>
    <cellStyle name="Header2 4 2 4 4" xfId="9755" xr:uid="{00000000-0005-0000-0000-000016260000}"/>
    <cellStyle name="Header2 4 2 4 4 2" xfId="9756" xr:uid="{00000000-0005-0000-0000-000017260000}"/>
    <cellStyle name="Header2 4 2 4 4 3" xfId="9757" xr:uid="{00000000-0005-0000-0000-000018260000}"/>
    <cellStyle name="Header2 4 2 4 4 4" xfId="9758" xr:uid="{00000000-0005-0000-0000-000019260000}"/>
    <cellStyle name="Header2 4 2 4 5" xfId="9759" xr:uid="{00000000-0005-0000-0000-00001A260000}"/>
    <cellStyle name="Header2 4 2 4 6" xfId="9760" xr:uid="{00000000-0005-0000-0000-00001B260000}"/>
    <cellStyle name="Header2 4 3" xfId="9761" xr:uid="{00000000-0005-0000-0000-00001C260000}"/>
    <cellStyle name="Header2 4 3 2" xfId="9762" xr:uid="{00000000-0005-0000-0000-00001D260000}"/>
    <cellStyle name="Header2 4 3 2 2" xfId="9763" xr:uid="{00000000-0005-0000-0000-00001E260000}"/>
    <cellStyle name="Header2 4 3 2 2 2" xfId="9764" xr:uid="{00000000-0005-0000-0000-00001F260000}"/>
    <cellStyle name="Header2 4 3 2 2 2 2" xfId="9765" xr:uid="{00000000-0005-0000-0000-000020260000}"/>
    <cellStyle name="Header2 4 3 2 2 2 2 2" xfId="9766" xr:uid="{00000000-0005-0000-0000-000021260000}"/>
    <cellStyle name="Header2 4 3 2 2 2 2 3" xfId="9767" xr:uid="{00000000-0005-0000-0000-000022260000}"/>
    <cellStyle name="Header2 4 3 2 2 2 3" xfId="9768" xr:uid="{00000000-0005-0000-0000-000023260000}"/>
    <cellStyle name="Header2 4 3 2 2 2 3 2" xfId="9769" xr:uid="{00000000-0005-0000-0000-000024260000}"/>
    <cellStyle name="Header2 4 3 2 2 2 3 3" xfId="9770" xr:uid="{00000000-0005-0000-0000-000025260000}"/>
    <cellStyle name="Header2 4 3 2 2 2 3 4" xfId="9771" xr:uid="{00000000-0005-0000-0000-000026260000}"/>
    <cellStyle name="Header2 4 3 2 2 2 4" xfId="9772" xr:uid="{00000000-0005-0000-0000-000027260000}"/>
    <cellStyle name="Header2 4 3 2 2 2 5" xfId="9773" xr:uid="{00000000-0005-0000-0000-000028260000}"/>
    <cellStyle name="Header2 4 3 2 2 3" xfId="9774" xr:uid="{00000000-0005-0000-0000-000029260000}"/>
    <cellStyle name="Header2 4 3 2 2 3 2" xfId="9775" xr:uid="{00000000-0005-0000-0000-00002A260000}"/>
    <cellStyle name="Header2 4 3 2 2 3 2 2" xfId="9776" xr:uid="{00000000-0005-0000-0000-00002B260000}"/>
    <cellStyle name="Header2 4 3 2 2 3 2 3" xfId="9777" xr:uid="{00000000-0005-0000-0000-00002C260000}"/>
    <cellStyle name="Header2 4 3 2 2 3 3" xfId="9778" xr:uid="{00000000-0005-0000-0000-00002D260000}"/>
    <cellStyle name="Header2 4 3 2 2 3 3 2" xfId="9779" xr:uid="{00000000-0005-0000-0000-00002E260000}"/>
    <cellStyle name="Header2 4 3 2 2 3 3 3" xfId="9780" xr:uid="{00000000-0005-0000-0000-00002F260000}"/>
    <cellStyle name="Header2 4 3 2 2 3 3 4" xfId="9781" xr:uid="{00000000-0005-0000-0000-000030260000}"/>
    <cellStyle name="Header2 4 3 2 2 3 4" xfId="9782" xr:uid="{00000000-0005-0000-0000-000031260000}"/>
    <cellStyle name="Header2 4 3 2 2 3 4 2" xfId="9783" xr:uid="{00000000-0005-0000-0000-000032260000}"/>
    <cellStyle name="Header2 4 3 2 2 3 4 3" xfId="9784" xr:uid="{00000000-0005-0000-0000-000033260000}"/>
    <cellStyle name="Header2 4 3 2 2 3 4 4" xfId="9785" xr:uid="{00000000-0005-0000-0000-000034260000}"/>
    <cellStyle name="Header2 4 3 2 2 3 5" xfId="9786" xr:uid="{00000000-0005-0000-0000-000035260000}"/>
    <cellStyle name="Header2 4 3 2 2 3 6" xfId="9787" xr:uid="{00000000-0005-0000-0000-000036260000}"/>
    <cellStyle name="Header2 4 3 2 2 4" xfId="9788" xr:uid="{00000000-0005-0000-0000-000037260000}"/>
    <cellStyle name="Header2 4 3 2 2 4 2" xfId="9789" xr:uid="{00000000-0005-0000-0000-000038260000}"/>
    <cellStyle name="Header2 4 3 2 2 4 3" xfId="9790" xr:uid="{00000000-0005-0000-0000-000039260000}"/>
    <cellStyle name="Header2 4 3 2 2 5" xfId="9791" xr:uid="{00000000-0005-0000-0000-00003A260000}"/>
    <cellStyle name="Header2 4 3 2 2 5 2" xfId="9792" xr:uid="{00000000-0005-0000-0000-00003B260000}"/>
    <cellStyle name="Header2 4 3 2 2 5 3" xfId="9793" xr:uid="{00000000-0005-0000-0000-00003C260000}"/>
    <cellStyle name="Header2 4 3 2 2 5 4" xfId="9794" xr:uid="{00000000-0005-0000-0000-00003D260000}"/>
    <cellStyle name="Header2 4 3 2 2 6" xfId="9795" xr:uid="{00000000-0005-0000-0000-00003E260000}"/>
    <cellStyle name="Header2 4 3 2 2 7" xfId="9796" xr:uid="{00000000-0005-0000-0000-00003F260000}"/>
    <cellStyle name="Header2 4 3 2 3" xfId="9797" xr:uid="{00000000-0005-0000-0000-000040260000}"/>
    <cellStyle name="Header2 4 3 2 3 2" xfId="9798" xr:uid="{00000000-0005-0000-0000-000041260000}"/>
    <cellStyle name="Header2 4 3 2 3 2 2" xfId="9799" xr:uid="{00000000-0005-0000-0000-000042260000}"/>
    <cellStyle name="Header2 4 3 2 3 2 3" xfId="9800" xr:uid="{00000000-0005-0000-0000-000043260000}"/>
    <cellStyle name="Header2 4 3 2 3 3" xfId="9801" xr:uid="{00000000-0005-0000-0000-000044260000}"/>
    <cellStyle name="Header2 4 3 2 3 3 2" xfId="9802" xr:uid="{00000000-0005-0000-0000-000045260000}"/>
    <cellStyle name="Header2 4 3 2 3 3 3" xfId="9803" xr:uid="{00000000-0005-0000-0000-000046260000}"/>
    <cellStyle name="Header2 4 3 2 3 3 4" xfId="9804" xr:uid="{00000000-0005-0000-0000-000047260000}"/>
    <cellStyle name="Header2 4 3 2 3 4" xfId="9805" xr:uid="{00000000-0005-0000-0000-000048260000}"/>
    <cellStyle name="Header2 4 3 2 3 5" xfId="9806" xr:uid="{00000000-0005-0000-0000-000049260000}"/>
    <cellStyle name="Header2 4 3 2 4" xfId="9807" xr:uid="{00000000-0005-0000-0000-00004A260000}"/>
    <cellStyle name="Header2 4 3 2 4 2" xfId="9808" xr:uid="{00000000-0005-0000-0000-00004B260000}"/>
    <cellStyle name="Header2 4 3 2 4 2 2" xfId="9809" xr:uid="{00000000-0005-0000-0000-00004C260000}"/>
    <cellStyle name="Header2 4 3 2 4 2 3" xfId="9810" xr:uid="{00000000-0005-0000-0000-00004D260000}"/>
    <cellStyle name="Header2 4 3 2 4 3" xfId="9811" xr:uid="{00000000-0005-0000-0000-00004E260000}"/>
    <cellStyle name="Header2 4 3 2 4 3 2" xfId="9812" xr:uid="{00000000-0005-0000-0000-00004F260000}"/>
    <cellStyle name="Header2 4 3 2 4 3 3" xfId="9813" xr:uid="{00000000-0005-0000-0000-000050260000}"/>
    <cellStyle name="Header2 4 3 2 4 3 4" xfId="9814" xr:uid="{00000000-0005-0000-0000-000051260000}"/>
    <cellStyle name="Header2 4 3 2 4 4" xfId="9815" xr:uid="{00000000-0005-0000-0000-000052260000}"/>
    <cellStyle name="Header2 4 3 2 4 4 2" xfId="9816" xr:uid="{00000000-0005-0000-0000-000053260000}"/>
    <cellStyle name="Header2 4 3 2 4 4 3" xfId="9817" xr:uid="{00000000-0005-0000-0000-000054260000}"/>
    <cellStyle name="Header2 4 3 2 4 4 4" xfId="9818" xr:uid="{00000000-0005-0000-0000-000055260000}"/>
    <cellStyle name="Header2 4 3 2 4 5" xfId="9819" xr:uid="{00000000-0005-0000-0000-000056260000}"/>
    <cellStyle name="Header2 4 3 2 4 6" xfId="9820" xr:uid="{00000000-0005-0000-0000-000057260000}"/>
    <cellStyle name="Header2 4 3 2 5" xfId="9821" xr:uid="{00000000-0005-0000-0000-000058260000}"/>
    <cellStyle name="Header2 4 3 2 6" xfId="9822" xr:uid="{00000000-0005-0000-0000-000059260000}"/>
    <cellStyle name="Header2 4 3 3" xfId="9823" xr:uid="{00000000-0005-0000-0000-00005A260000}"/>
    <cellStyle name="Header2 4 3 3 2" xfId="9824" xr:uid="{00000000-0005-0000-0000-00005B260000}"/>
    <cellStyle name="Header2 4 3 3 2 2" xfId="9825" xr:uid="{00000000-0005-0000-0000-00005C260000}"/>
    <cellStyle name="Header2 4 3 3 2 2 2" xfId="9826" xr:uid="{00000000-0005-0000-0000-00005D260000}"/>
    <cellStyle name="Header2 4 3 3 2 2 3" xfId="9827" xr:uid="{00000000-0005-0000-0000-00005E260000}"/>
    <cellStyle name="Header2 4 3 3 2 3" xfId="9828" xr:uid="{00000000-0005-0000-0000-00005F260000}"/>
    <cellStyle name="Header2 4 3 3 2 3 2" xfId="9829" xr:uid="{00000000-0005-0000-0000-000060260000}"/>
    <cellStyle name="Header2 4 3 3 2 3 3" xfId="9830" xr:uid="{00000000-0005-0000-0000-000061260000}"/>
    <cellStyle name="Header2 4 3 3 2 3 4" xfId="9831" xr:uid="{00000000-0005-0000-0000-000062260000}"/>
    <cellStyle name="Header2 4 3 3 2 4" xfId="9832" xr:uid="{00000000-0005-0000-0000-000063260000}"/>
    <cellStyle name="Header2 4 3 3 2 5" xfId="9833" xr:uid="{00000000-0005-0000-0000-000064260000}"/>
    <cellStyle name="Header2 4 3 3 3" xfId="9834" xr:uid="{00000000-0005-0000-0000-000065260000}"/>
    <cellStyle name="Header2 4 3 3 3 2" xfId="9835" xr:uid="{00000000-0005-0000-0000-000066260000}"/>
    <cellStyle name="Header2 4 3 3 3 2 2" xfId="9836" xr:uid="{00000000-0005-0000-0000-000067260000}"/>
    <cellStyle name="Header2 4 3 3 3 2 3" xfId="9837" xr:uid="{00000000-0005-0000-0000-000068260000}"/>
    <cellStyle name="Header2 4 3 3 3 3" xfId="9838" xr:uid="{00000000-0005-0000-0000-000069260000}"/>
    <cellStyle name="Header2 4 3 3 3 3 2" xfId="9839" xr:uid="{00000000-0005-0000-0000-00006A260000}"/>
    <cellStyle name="Header2 4 3 3 3 3 3" xfId="9840" xr:uid="{00000000-0005-0000-0000-00006B260000}"/>
    <cellStyle name="Header2 4 3 3 3 3 4" xfId="9841" xr:uid="{00000000-0005-0000-0000-00006C260000}"/>
    <cellStyle name="Header2 4 3 3 3 4" xfId="9842" xr:uid="{00000000-0005-0000-0000-00006D260000}"/>
    <cellStyle name="Header2 4 3 3 3 4 2" xfId="9843" xr:uid="{00000000-0005-0000-0000-00006E260000}"/>
    <cellStyle name="Header2 4 3 3 3 4 3" xfId="9844" xr:uid="{00000000-0005-0000-0000-00006F260000}"/>
    <cellStyle name="Header2 4 3 3 3 4 4" xfId="9845" xr:uid="{00000000-0005-0000-0000-000070260000}"/>
    <cellStyle name="Header2 4 3 3 3 5" xfId="9846" xr:uid="{00000000-0005-0000-0000-000071260000}"/>
    <cellStyle name="Header2 4 3 3 3 6" xfId="9847" xr:uid="{00000000-0005-0000-0000-000072260000}"/>
    <cellStyle name="Header2 4 3 3 4" xfId="9848" xr:uid="{00000000-0005-0000-0000-000073260000}"/>
    <cellStyle name="Header2 4 3 3 4 2" xfId="9849" xr:uid="{00000000-0005-0000-0000-000074260000}"/>
    <cellStyle name="Header2 4 3 3 4 3" xfId="9850" xr:uid="{00000000-0005-0000-0000-000075260000}"/>
    <cellStyle name="Header2 4 3 3 5" xfId="9851" xr:uid="{00000000-0005-0000-0000-000076260000}"/>
    <cellStyle name="Header2 4 3 3 5 2" xfId="9852" xr:uid="{00000000-0005-0000-0000-000077260000}"/>
    <cellStyle name="Header2 4 3 3 5 3" xfId="9853" xr:uid="{00000000-0005-0000-0000-000078260000}"/>
    <cellStyle name="Header2 4 3 3 5 4" xfId="9854" xr:uid="{00000000-0005-0000-0000-000079260000}"/>
    <cellStyle name="Header2 4 3 3 6" xfId="9855" xr:uid="{00000000-0005-0000-0000-00007A260000}"/>
    <cellStyle name="Header2 4 3 3 7" xfId="9856" xr:uid="{00000000-0005-0000-0000-00007B260000}"/>
    <cellStyle name="Header2 4 3 4" xfId="9857" xr:uid="{00000000-0005-0000-0000-00007C260000}"/>
    <cellStyle name="Header2 4 3 4 2" xfId="9858" xr:uid="{00000000-0005-0000-0000-00007D260000}"/>
    <cellStyle name="Header2 4 3 4 2 2" xfId="9859" xr:uid="{00000000-0005-0000-0000-00007E260000}"/>
    <cellStyle name="Header2 4 3 4 2 3" xfId="9860" xr:uid="{00000000-0005-0000-0000-00007F260000}"/>
    <cellStyle name="Header2 4 3 4 3" xfId="9861" xr:uid="{00000000-0005-0000-0000-000080260000}"/>
    <cellStyle name="Header2 4 3 4 3 2" xfId="9862" xr:uid="{00000000-0005-0000-0000-000081260000}"/>
    <cellStyle name="Header2 4 3 4 3 3" xfId="9863" xr:uid="{00000000-0005-0000-0000-000082260000}"/>
    <cellStyle name="Header2 4 3 4 3 4" xfId="9864" xr:uid="{00000000-0005-0000-0000-000083260000}"/>
    <cellStyle name="Header2 4 3 4 4" xfId="9865" xr:uid="{00000000-0005-0000-0000-000084260000}"/>
    <cellStyle name="Header2 4 3 4 4 2" xfId="9866" xr:uid="{00000000-0005-0000-0000-000085260000}"/>
    <cellStyle name="Header2 4 3 4 4 3" xfId="9867" xr:uid="{00000000-0005-0000-0000-000086260000}"/>
    <cellStyle name="Header2 4 3 4 4 4" xfId="9868" xr:uid="{00000000-0005-0000-0000-000087260000}"/>
    <cellStyle name="Header2 4 3 4 5" xfId="9869" xr:uid="{00000000-0005-0000-0000-000088260000}"/>
    <cellStyle name="Header2 4 3 4 6" xfId="9870" xr:uid="{00000000-0005-0000-0000-000089260000}"/>
    <cellStyle name="Header2 4 4" xfId="9871" xr:uid="{00000000-0005-0000-0000-00008A260000}"/>
    <cellStyle name="Header2 4 4 2" xfId="9872" xr:uid="{00000000-0005-0000-0000-00008B260000}"/>
    <cellStyle name="Header2 4 4 2 2" xfId="9873" xr:uid="{00000000-0005-0000-0000-00008C260000}"/>
    <cellStyle name="Header2 4 4 2 2 2" xfId="9874" xr:uid="{00000000-0005-0000-0000-00008D260000}"/>
    <cellStyle name="Header2 4 4 2 2 2 2" xfId="9875" xr:uid="{00000000-0005-0000-0000-00008E260000}"/>
    <cellStyle name="Header2 4 4 2 2 2 3" xfId="9876" xr:uid="{00000000-0005-0000-0000-00008F260000}"/>
    <cellStyle name="Header2 4 4 2 2 3" xfId="9877" xr:uid="{00000000-0005-0000-0000-000090260000}"/>
    <cellStyle name="Header2 4 4 2 2 3 2" xfId="9878" xr:uid="{00000000-0005-0000-0000-000091260000}"/>
    <cellStyle name="Header2 4 4 2 2 3 3" xfId="9879" xr:uid="{00000000-0005-0000-0000-000092260000}"/>
    <cellStyle name="Header2 4 4 2 2 3 4" xfId="9880" xr:uid="{00000000-0005-0000-0000-000093260000}"/>
    <cellStyle name="Header2 4 4 2 2 4" xfId="9881" xr:uid="{00000000-0005-0000-0000-000094260000}"/>
    <cellStyle name="Header2 4 4 2 2 5" xfId="9882" xr:uid="{00000000-0005-0000-0000-000095260000}"/>
    <cellStyle name="Header2 4 4 2 3" xfId="9883" xr:uid="{00000000-0005-0000-0000-000096260000}"/>
    <cellStyle name="Header2 4 4 2 3 2" xfId="9884" xr:uid="{00000000-0005-0000-0000-000097260000}"/>
    <cellStyle name="Header2 4 4 2 3 2 2" xfId="9885" xr:uid="{00000000-0005-0000-0000-000098260000}"/>
    <cellStyle name="Header2 4 4 2 3 2 3" xfId="9886" xr:uid="{00000000-0005-0000-0000-000099260000}"/>
    <cellStyle name="Header2 4 4 2 3 3" xfId="9887" xr:uid="{00000000-0005-0000-0000-00009A260000}"/>
    <cellStyle name="Header2 4 4 2 3 3 2" xfId="9888" xr:uid="{00000000-0005-0000-0000-00009B260000}"/>
    <cellStyle name="Header2 4 4 2 3 3 3" xfId="9889" xr:uid="{00000000-0005-0000-0000-00009C260000}"/>
    <cellStyle name="Header2 4 4 2 3 3 4" xfId="9890" xr:uid="{00000000-0005-0000-0000-00009D260000}"/>
    <cellStyle name="Header2 4 4 2 3 4" xfId="9891" xr:uid="{00000000-0005-0000-0000-00009E260000}"/>
    <cellStyle name="Header2 4 4 2 3 4 2" xfId="9892" xr:uid="{00000000-0005-0000-0000-00009F260000}"/>
    <cellStyle name="Header2 4 4 2 3 4 3" xfId="9893" xr:uid="{00000000-0005-0000-0000-0000A0260000}"/>
    <cellStyle name="Header2 4 4 2 3 4 4" xfId="9894" xr:uid="{00000000-0005-0000-0000-0000A1260000}"/>
    <cellStyle name="Header2 4 4 2 3 5" xfId="9895" xr:uid="{00000000-0005-0000-0000-0000A2260000}"/>
    <cellStyle name="Header2 4 4 2 3 6" xfId="9896" xr:uid="{00000000-0005-0000-0000-0000A3260000}"/>
    <cellStyle name="Header2 4 4 2 4" xfId="9897" xr:uid="{00000000-0005-0000-0000-0000A4260000}"/>
    <cellStyle name="Header2 4 4 2 4 2" xfId="9898" xr:uid="{00000000-0005-0000-0000-0000A5260000}"/>
    <cellStyle name="Header2 4 4 2 4 3" xfId="9899" xr:uid="{00000000-0005-0000-0000-0000A6260000}"/>
    <cellStyle name="Header2 4 4 2 5" xfId="9900" xr:uid="{00000000-0005-0000-0000-0000A7260000}"/>
    <cellStyle name="Header2 4 4 2 5 2" xfId="9901" xr:uid="{00000000-0005-0000-0000-0000A8260000}"/>
    <cellStyle name="Header2 4 4 2 5 3" xfId="9902" xr:uid="{00000000-0005-0000-0000-0000A9260000}"/>
    <cellStyle name="Header2 4 4 2 5 4" xfId="9903" xr:uid="{00000000-0005-0000-0000-0000AA260000}"/>
    <cellStyle name="Header2 4 4 2 6" xfId="9904" xr:uid="{00000000-0005-0000-0000-0000AB260000}"/>
    <cellStyle name="Header2 4 4 2 7" xfId="9905" xr:uid="{00000000-0005-0000-0000-0000AC260000}"/>
    <cellStyle name="Header2 4 4 3" xfId="9906" xr:uid="{00000000-0005-0000-0000-0000AD260000}"/>
    <cellStyle name="Header2 4 4 3 2" xfId="9907" xr:uid="{00000000-0005-0000-0000-0000AE260000}"/>
    <cellStyle name="Header2 4 4 3 2 2" xfId="9908" xr:uid="{00000000-0005-0000-0000-0000AF260000}"/>
    <cellStyle name="Header2 4 4 3 2 3" xfId="9909" xr:uid="{00000000-0005-0000-0000-0000B0260000}"/>
    <cellStyle name="Header2 4 4 3 3" xfId="9910" xr:uid="{00000000-0005-0000-0000-0000B1260000}"/>
    <cellStyle name="Header2 4 4 3 3 2" xfId="9911" xr:uid="{00000000-0005-0000-0000-0000B2260000}"/>
    <cellStyle name="Header2 4 4 3 3 3" xfId="9912" xr:uid="{00000000-0005-0000-0000-0000B3260000}"/>
    <cellStyle name="Header2 4 4 3 3 4" xfId="9913" xr:uid="{00000000-0005-0000-0000-0000B4260000}"/>
    <cellStyle name="Header2 4 4 3 4" xfId="9914" xr:uid="{00000000-0005-0000-0000-0000B5260000}"/>
    <cellStyle name="Header2 4 4 3 5" xfId="9915" xr:uid="{00000000-0005-0000-0000-0000B6260000}"/>
    <cellStyle name="Header2 4 4 4" xfId="9916" xr:uid="{00000000-0005-0000-0000-0000B7260000}"/>
    <cellStyle name="Header2 4 4 4 2" xfId="9917" xr:uid="{00000000-0005-0000-0000-0000B8260000}"/>
    <cellStyle name="Header2 4 4 4 2 2" xfId="9918" xr:uid="{00000000-0005-0000-0000-0000B9260000}"/>
    <cellStyle name="Header2 4 4 4 2 3" xfId="9919" xr:uid="{00000000-0005-0000-0000-0000BA260000}"/>
    <cellStyle name="Header2 4 4 4 3" xfId="9920" xr:uid="{00000000-0005-0000-0000-0000BB260000}"/>
    <cellStyle name="Header2 4 4 4 3 2" xfId="9921" xr:uid="{00000000-0005-0000-0000-0000BC260000}"/>
    <cellStyle name="Header2 4 4 4 3 3" xfId="9922" xr:uid="{00000000-0005-0000-0000-0000BD260000}"/>
    <cellStyle name="Header2 4 4 4 3 4" xfId="9923" xr:uid="{00000000-0005-0000-0000-0000BE260000}"/>
    <cellStyle name="Header2 4 4 4 4" xfId="9924" xr:uid="{00000000-0005-0000-0000-0000BF260000}"/>
    <cellStyle name="Header2 4 4 4 4 2" xfId="9925" xr:uid="{00000000-0005-0000-0000-0000C0260000}"/>
    <cellStyle name="Header2 4 4 4 4 3" xfId="9926" xr:uid="{00000000-0005-0000-0000-0000C1260000}"/>
    <cellStyle name="Header2 4 4 4 4 4" xfId="9927" xr:uid="{00000000-0005-0000-0000-0000C2260000}"/>
    <cellStyle name="Header2 4 4 4 5" xfId="9928" xr:uid="{00000000-0005-0000-0000-0000C3260000}"/>
    <cellStyle name="Header2 4 4 4 6" xfId="9929" xr:uid="{00000000-0005-0000-0000-0000C4260000}"/>
    <cellStyle name="Header2 4 4 5" xfId="9930" xr:uid="{00000000-0005-0000-0000-0000C5260000}"/>
    <cellStyle name="Header2 4 4 6" xfId="9931" xr:uid="{00000000-0005-0000-0000-0000C6260000}"/>
    <cellStyle name="Header2 4 5" xfId="9932" xr:uid="{00000000-0005-0000-0000-0000C7260000}"/>
    <cellStyle name="Header2 4 5 2" xfId="9933" xr:uid="{00000000-0005-0000-0000-0000C8260000}"/>
    <cellStyle name="Header2 4 5 2 2" xfId="9934" xr:uid="{00000000-0005-0000-0000-0000C9260000}"/>
    <cellStyle name="Header2 4 5 2 2 2" xfId="9935" xr:uid="{00000000-0005-0000-0000-0000CA260000}"/>
    <cellStyle name="Header2 4 5 2 2 3" xfId="9936" xr:uid="{00000000-0005-0000-0000-0000CB260000}"/>
    <cellStyle name="Header2 4 5 2 3" xfId="9937" xr:uid="{00000000-0005-0000-0000-0000CC260000}"/>
    <cellStyle name="Header2 4 5 2 3 2" xfId="9938" xr:uid="{00000000-0005-0000-0000-0000CD260000}"/>
    <cellStyle name="Header2 4 5 2 3 3" xfId="9939" xr:uid="{00000000-0005-0000-0000-0000CE260000}"/>
    <cellStyle name="Header2 4 5 2 3 4" xfId="9940" xr:uid="{00000000-0005-0000-0000-0000CF260000}"/>
    <cellStyle name="Header2 4 5 2 4" xfId="9941" xr:uid="{00000000-0005-0000-0000-0000D0260000}"/>
    <cellStyle name="Header2 4 5 2 5" xfId="9942" xr:uid="{00000000-0005-0000-0000-0000D1260000}"/>
    <cellStyle name="Header2 4 5 3" xfId="9943" xr:uid="{00000000-0005-0000-0000-0000D2260000}"/>
    <cellStyle name="Header2 4 5 3 2" xfId="9944" xr:uid="{00000000-0005-0000-0000-0000D3260000}"/>
    <cellStyle name="Header2 4 5 3 2 2" xfId="9945" xr:uid="{00000000-0005-0000-0000-0000D4260000}"/>
    <cellStyle name="Header2 4 5 3 2 3" xfId="9946" xr:uid="{00000000-0005-0000-0000-0000D5260000}"/>
    <cellStyle name="Header2 4 5 3 3" xfId="9947" xr:uid="{00000000-0005-0000-0000-0000D6260000}"/>
    <cellStyle name="Header2 4 5 3 3 2" xfId="9948" xr:uid="{00000000-0005-0000-0000-0000D7260000}"/>
    <cellStyle name="Header2 4 5 3 3 3" xfId="9949" xr:uid="{00000000-0005-0000-0000-0000D8260000}"/>
    <cellStyle name="Header2 4 5 3 3 4" xfId="9950" xr:uid="{00000000-0005-0000-0000-0000D9260000}"/>
    <cellStyle name="Header2 4 5 3 4" xfId="9951" xr:uid="{00000000-0005-0000-0000-0000DA260000}"/>
    <cellStyle name="Header2 4 5 3 4 2" xfId="9952" xr:uid="{00000000-0005-0000-0000-0000DB260000}"/>
    <cellStyle name="Header2 4 5 3 4 3" xfId="9953" xr:uid="{00000000-0005-0000-0000-0000DC260000}"/>
    <cellStyle name="Header2 4 5 3 4 4" xfId="9954" xr:uid="{00000000-0005-0000-0000-0000DD260000}"/>
    <cellStyle name="Header2 4 5 3 5" xfId="9955" xr:uid="{00000000-0005-0000-0000-0000DE260000}"/>
    <cellStyle name="Header2 4 5 3 6" xfId="9956" xr:uid="{00000000-0005-0000-0000-0000DF260000}"/>
    <cellStyle name="Header2 4 5 4" xfId="9957" xr:uid="{00000000-0005-0000-0000-0000E0260000}"/>
    <cellStyle name="Header2 4 5 4 2" xfId="9958" xr:uid="{00000000-0005-0000-0000-0000E1260000}"/>
    <cellStyle name="Header2 4 5 4 3" xfId="9959" xr:uid="{00000000-0005-0000-0000-0000E2260000}"/>
    <cellStyle name="Header2 4 5 5" xfId="9960" xr:uid="{00000000-0005-0000-0000-0000E3260000}"/>
    <cellStyle name="Header2 4 5 5 2" xfId="9961" xr:uid="{00000000-0005-0000-0000-0000E4260000}"/>
    <cellStyle name="Header2 4 5 5 3" xfId="9962" xr:uid="{00000000-0005-0000-0000-0000E5260000}"/>
    <cellStyle name="Header2 4 5 5 4" xfId="9963" xr:uid="{00000000-0005-0000-0000-0000E6260000}"/>
    <cellStyle name="Header2 4 5 6" xfId="9964" xr:uid="{00000000-0005-0000-0000-0000E7260000}"/>
    <cellStyle name="Header2 4 5 7" xfId="9965" xr:uid="{00000000-0005-0000-0000-0000E8260000}"/>
    <cellStyle name="Header2 4 6" xfId="9966" xr:uid="{00000000-0005-0000-0000-0000E9260000}"/>
    <cellStyle name="Header2 4 6 2" xfId="9967" xr:uid="{00000000-0005-0000-0000-0000EA260000}"/>
    <cellStyle name="Header2 4 6 2 2" xfId="9968" xr:uid="{00000000-0005-0000-0000-0000EB260000}"/>
    <cellStyle name="Header2 4 6 2 3" xfId="9969" xr:uid="{00000000-0005-0000-0000-0000EC260000}"/>
    <cellStyle name="Header2 4 6 3" xfId="9970" xr:uid="{00000000-0005-0000-0000-0000ED260000}"/>
    <cellStyle name="Header2 4 6 3 2" xfId="9971" xr:uid="{00000000-0005-0000-0000-0000EE260000}"/>
    <cellStyle name="Header2 4 6 3 3" xfId="9972" xr:uid="{00000000-0005-0000-0000-0000EF260000}"/>
    <cellStyle name="Header2 4 6 3 4" xfId="9973" xr:uid="{00000000-0005-0000-0000-0000F0260000}"/>
    <cellStyle name="Header2 4 6 4" xfId="9974" xr:uid="{00000000-0005-0000-0000-0000F1260000}"/>
    <cellStyle name="Header2 4 6 4 2" xfId="9975" xr:uid="{00000000-0005-0000-0000-0000F2260000}"/>
    <cellStyle name="Header2 4 6 4 3" xfId="9976" xr:uid="{00000000-0005-0000-0000-0000F3260000}"/>
    <cellStyle name="Header2 4 6 4 4" xfId="9977" xr:uid="{00000000-0005-0000-0000-0000F4260000}"/>
    <cellStyle name="Header2 4 6 5" xfId="9978" xr:uid="{00000000-0005-0000-0000-0000F5260000}"/>
    <cellStyle name="Header2 4 6 6" xfId="9979" xr:uid="{00000000-0005-0000-0000-0000F6260000}"/>
    <cellStyle name="Header2 5" xfId="9980" xr:uid="{00000000-0005-0000-0000-0000F7260000}"/>
    <cellStyle name="Header2 5 2" xfId="9981" xr:uid="{00000000-0005-0000-0000-0000F8260000}"/>
    <cellStyle name="Header2 5 2 2" xfId="9982" xr:uid="{00000000-0005-0000-0000-0000F9260000}"/>
    <cellStyle name="Header2 5 2 2 2" xfId="9983" xr:uid="{00000000-0005-0000-0000-0000FA260000}"/>
    <cellStyle name="Header2 5 2 2 2 2" xfId="9984" xr:uid="{00000000-0005-0000-0000-0000FB260000}"/>
    <cellStyle name="Header2 5 2 2 2 2 2" xfId="9985" xr:uid="{00000000-0005-0000-0000-0000FC260000}"/>
    <cellStyle name="Header2 5 2 2 2 2 2 2" xfId="9986" xr:uid="{00000000-0005-0000-0000-0000FD260000}"/>
    <cellStyle name="Header2 5 2 2 2 2 2 3" xfId="9987" xr:uid="{00000000-0005-0000-0000-0000FE260000}"/>
    <cellStyle name="Header2 5 2 2 2 2 3" xfId="9988" xr:uid="{00000000-0005-0000-0000-0000FF260000}"/>
    <cellStyle name="Header2 5 2 2 2 2 3 2" xfId="9989" xr:uid="{00000000-0005-0000-0000-000000270000}"/>
    <cellStyle name="Header2 5 2 2 2 2 3 3" xfId="9990" xr:uid="{00000000-0005-0000-0000-000001270000}"/>
    <cellStyle name="Header2 5 2 2 2 2 3 4" xfId="9991" xr:uid="{00000000-0005-0000-0000-000002270000}"/>
    <cellStyle name="Header2 5 2 2 2 2 4" xfId="9992" xr:uid="{00000000-0005-0000-0000-000003270000}"/>
    <cellStyle name="Header2 5 2 2 2 2 5" xfId="9993" xr:uid="{00000000-0005-0000-0000-000004270000}"/>
    <cellStyle name="Header2 5 2 2 2 3" xfId="9994" xr:uid="{00000000-0005-0000-0000-000005270000}"/>
    <cellStyle name="Header2 5 2 2 2 3 2" xfId="9995" xr:uid="{00000000-0005-0000-0000-000006270000}"/>
    <cellStyle name="Header2 5 2 2 2 3 2 2" xfId="9996" xr:uid="{00000000-0005-0000-0000-000007270000}"/>
    <cellStyle name="Header2 5 2 2 2 3 2 3" xfId="9997" xr:uid="{00000000-0005-0000-0000-000008270000}"/>
    <cellStyle name="Header2 5 2 2 2 3 3" xfId="9998" xr:uid="{00000000-0005-0000-0000-000009270000}"/>
    <cellStyle name="Header2 5 2 2 2 3 3 2" xfId="9999" xr:uid="{00000000-0005-0000-0000-00000A270000}"/>
    <cellStyle name="Header2 5 2 2 2 3 3 3" xfId="10000" xr:uid="{00000000-0005-0000-0000-00000B270000}"/>
    <cellStyle name="Header2 5 2 2 2 3 3 4" xfId="10001" xr:uid="{00000000-0005-0000-0000-00000C270000}"/>
    <cellStyle name="Header2 5 2 2 2 3 4" xfId="10002" xr:uid="{00000000-0005-0000-0000-00000D270000}"/>
    <cellStyle name="Header2 5 2 2 2 3 4 2" xfId="10003" xr:uid="{00000000-0005-0000-0000-00000E270000}"/>
    <cellStyle name="Header2 5 2 2 2 3 4 3" xfId="10004" xr:uid="{00000000-0005-0000-0000-00000F270000}"/>
    <cellStyle name="Header2 5 2 2 2 3 4 4" xfId="10005" xr:uid="{00000000-0005-0000-0000-000010270000}"/>
    <cellStyle name="Header2 5 2 2 2 3 5" xfId="10006" xr:uid="{00000000-0005-0000-0000-000011270000}"/>
    <cellStyle name="Header2 5 2 2 2 3 6" xfId="10007" xr:uid="{00000000-0005-0000-0000-000012270000}"/>
    <cellStyle name="Header2 5 2 2 2 4" xfId="10008" xr:uid="{00000000-0005-0000-0000-000013270000}"/>
    <cellStyle name="Header2 5 2 2 2 4 2" xfId="10009" xr:uid="{00000000-0005-0000-0000-000014270000}"/>
    <cellStyle name="Header2 5 2 2 2 4 3" xfId="10010" xr:uid="{00000000-0005-0000-0000-000015270000}"/>
    <cellStyle name="Header2 5 2 2 2 5" xfId="10011" xr:uid="{00000000-0005-0000-0000-000016270000}"/>
    <cellStyle name="Header2 5 2 2 2 5 2" xfId="10012" xr:uid="{00000000-0005-0000-0000-000017270000}"/>
    <cellStyle name="Header2 5 2 2 2 5 3" xfId="10013" xr:uid="{00000000-0005-0000-0000-000018270000}"/>
    <cellStyle name="Header2 5 2 2 2 5 4" xfId="10014" xr:uid="{00000000-0005-0000-0000-000019270000}"/>
    <cellStyle name="Header2 5 2 2 2 6" xfId="10015" xr:uid="{00000000-0005-0000-0000-00001A270000}"/>
    <cellStyle name="Header2 5 2 2 2 7" xfId="10016" xr:uid="{00000000-0005-0000-0000-00001B270000}"/>
    <cellStyle name="Header2 5 2 2 3" xfId="10017" xr:uid="{00000000-0005-0000-0000-00001C270000}"/>
    <cellStyle name="Header2 5 2 2 3 2" xfId="10018" xr:uid="{00000000-0005-0000-0000-00001D270000}"/>
    <cellStyle name="Header2 5 2 2 3 2 2" xfId="10019" xr:uid="{00000000-0005-0000-0000-00001E270000}"/>
    <cellStyle name="Header2 5 2 2 3 2 3" xfId="10020" xr:uid="{00000000-0005-0000-0000-00001F270000}"/>
    <cellStyle name="Header2 5 2 2 3 3" xfId="10021" xr:uid="{00000000-0005-0000-0000-000020270000}"/>
    <cellStyle name="Header2 5 2 2 3 3 2" xfId="10022" xr:uid="{00000000-0005-0000-0000-000021270000}"/>
    <cellStyle name="Header2 5 2 2 3 3 3" xfId="10023" xr:uid="{00000000-0005-0000-0000-000022270000}"/>
    <cellStyle name="Header2 5 2 2 3 3 4" xfId="10024" xr:uid="{00000000-0005-0000-0000-000023270000}"/>
    <cellStyle name="Header2 5 2 2 3 4" xfId="10025" xr:uid="{00000000-0005-0000-0000-000024270000}"/>
    <cellStyle name="Header2 5 2 2 3 5" xfId="10026" xr:uid="{00000000-0005-0000-0000-000025270000}"/>
    <cellStyle name="Header2 5 2 2 4" xfId="10027" xr:uid="{00000000-0005-0000-0000-000026270000}"/>
    <cellStyle name="Header2 5 2 2 4 2" xfId="10028" xr:uid="{00000000-0005-0000-0000-000027270000}"/>
    <cellStyle name="Header2 5 2 2 4 2 2" xfId="10029" xr:uid="{00000000-0005-0000-0000-000028270000}"/>
    <cellStyle name="Header2 5 2 2 4 2 3" xfId="10030" xr:uid="{00000000-0005-0000-0000-000029270000}"/>
    <cellStyle name="Header2 5 2 2 4 3" xfId="10031" xr:uid="{00000000-0005-0000-0000-00002A270000}"/>
    <cellStyle name="Header2 5 2 2 4 3 2" xfId="10032" xr:uid="{00000000-0005-0000-0000-00002B270000}"/>
    <cellStyle name="Header2 5 2 2 4 3 3" xfId="10033" xr:uid="{00000000-0005-0000-0000-00002C270000}"/>
    <cellStyle name="Header2 5 2 2 4 3 4" xfId="10034" xr:uid="{00000000-0005-0000-0000-00002D270000}"/>
    <cellStyle name="Header2 5 2 2 4 4" xfId="10035" xr:uid="{00000000-0005-0000-0000-00002E270000}"/>
    <cellStyle name="Header2 5 2 2 4 4 2" xfId="10036" xr:uid="{00000000-0005-0000-0000-00002F270000}"/>
    <cellStyle name="Header2 5 2 2 4 4 3" xfId="10037" xr:uid="{00000000-0005-0000-0000-000030270000}"/>
    <cellStyle name="Header2 5 2 2 4 4 4" xfId="10038" xr:uid="{00000000-0005-0000-0000-000031270000}"/>
    <cellStyle name="Header2 5 2 2 4 5" xfId="10039" xr:uid="{00000000-0005-0000-0000-000032270000}"/>
    <cellStyle name="Header2 5 2 2 4 6" xfId="10040" xr:uid="{00000000-0005-0000-0000-000033270000}"/>
    <cellStyle name="Header2 5 2 2 5" xfId="10041" xr:uid="{00000000-0005-0000-0000-000034270000}"/>
    <cellStyle name="Header2 5 2 2 6" xfId="10042" xr:uid="{00000000-0005-0000-0000-000035270000}"/>
    <cellStyle name="Header2 5 2 3" xfId="10043" xr:uid="{00000000-0005-0000-0000-000036270000}"/>
    <cellStyle name="Header2 5 2 3 2" xfId="10044" xr:uid="{00000000-0005-0000-0000-000037270000}"/>
    <cellStyle name="Header2 5 2 3 2 2" xfId="10045" xr:uid="{00000000-0005-0000-0000-000038270000}"/>
    <cellStyle name="Header2 5 2 3 2 2 2" xfId="10046" xr:uid="{00000000-0005-0000-0000-000039270000}"/>
    <cellStyle name="Header2 5 2 3 2 2 3" xfId="10047" xr:uid="{00000000-0005-0000-0000-00003A270000}"/>
    <cellStyle name="Header2 5 2 3 2 3" xfId="10048" xr:uid="{00000000-0005-0000-0000-00003B270000}"/>
    <cellStyle name="Header2 5 2 3 2 3 2" xfId="10049" xr:uid="{00000000-0005-0000-0000-00003C270000}"/>
    <cellStyle name="Header2 5 2 3 2 3 3" xfId="10050" xr:uid="{00000000-0005-0000-0000-00003D270000}"/>
    <cellStyle name="Header2 5 2 3 2 3 4" xfId="10051" xr:uid="{00000000-0005-0000-0000-00003E270000}"/>
    <cellStyle name="Header2 5 2 3 2 4" xfId="10052" xr:uid="{00000000-0005-0000-0000-00003F270000}"/>
    <cellStyle name="Header2 5 2 3 2 5" xfId="10053" xr:uid="{00000000-0005-0000-0000-000040270000}"/>
    <cellStyle name="Header2 5 2 3 3" xfId="10054" xr:uid="{00000000-0005-0000-0000-000041270000}"/>
    <cellStyle name="Header2 5 2 3 3 2" xfId="10055" xr:uid="{00000000-0005-0000-0000-000042270000}"/>
    <cellStyle name="Header2 5 2 3 3 2 2" xfId="10056" xr:uid="{00000000-0005-0000-0000-000043270000}"/>
    <cellStyle name="Header2 5 2 3 3 2 3" xfId="10057" xr:uid="{00000000-0005-0000-0000-000044270000}"/>
    <cellStyle name="Header2 5 2 3 3 3" xfId="10058" xr:uid="{00000000-0005-0000-0000-000045270000}"/>
    <cellStyle name="Header2 5 2 3 3 3 2" xfId="10059" xr:uid="{00000000-0005-0000-0000-000046270000}"/>
    <cellStyle name="Header2 5 2 3 3 3 3" xfId="10060" xr:uid="{00000000-0005-0000-0000-000047270000}"/>
    <cellStyle name="Header2 5 2 3 3 3 4" xfId="10061" xr:uid="{00000000-0005-0000-0000-000048270000}"/>
    <cellStyle name="Header2 5 2 3 3 4" xfId="10062" xr:uid="{00000000-0005-0000-0000-000049270000}"/>
    <cellStyle name="Header2 5 2 3 3 4 2" xfId="10063" xr:uid="{00000000-0005-0000-0000-00004A270000}"/>
    <cellStyle name="Header2 5 2 3 3 4 3" xfId="10064" xr:uid="{00000000-0005-0000-0000-00004B270000}"/>
    <cellStyle name="Header2 5 2 3 3 4 4" xfId="10065" xr:uid="{00000000-0005-0000-0000-00004C270000}"/>
    <cellStyle name="Header2 5 2 3 3 5" xfId="10066" xr:uid="{00000000-0005-0000-0000-00004D270000}"/>
    <cellStyle name="Header2 5 2 3 3 6" xfId="10067" xr:uid="{00000000-0005-0000-0000-00004E270000}"/>
    <cellStyle name="Header2 5 2 3 4" xfId="10068" xr:uid="{00000000-0005-0000-0000-00004F270000}"/>
    <cellStyle name="Header2 5 2 3 4 2" xfId="10069" xr:uid="{00000000-0005-0000-0000-000050270000}"/>
    <cellStyle name="Header2 5 2 3 4 3" xfId="10070" xr:uid="{00000000-0005-0000-0000-000051270000}"/>
    <cellStyle name="Header2 5 2 3 5" xfId="10071" xr:uid="{00000000-0005-0000-0000-000052270000}"/>
    <cellStyle name="Header2 5 2 3 5 2" xfId="10072" xr:uid="{00000000-0005-0000-0000-000053270000}"/>
    <cellStyle name="Header2 5 2 3 5 3" xfId="10073" xr:uid="{00000000-0005-0000-0000-000054270000}"/>
    <cellStyle name="Header2 5 2 3 5 4" xfId="10074" xr:uid="{00000000-0005-0000-0000-000055270000}"/>
    <cellStyle name="Header2 5 2 3 6" xfId="10075" xr:uid="{00000000-0005-0000-0000-000056270000}"/>
    <cellStyle name="Header2 5 2 3 7" xfId="10076" xr:uid="{00000000-0005-0000-0000-000057270000}"/>
    <cellStyle name="Header2 5 2 4" xfId="10077" xr:uid="{00000000-0005-0000-0000-000058270000}"/>
    <cellStyle name="Header2 5 2 4 2" xfId="10078" xr:uid="{00000000-0005-0000-0000-000059270000}"/>
    <cellStyle name="Header2 5 2 4 2 2" xfId="10079" xr:uid="{00000000-0005-0000-0000-00005A270000}"/>
    <cellStyle name="Header2 5 2 4 2 3" xfId="10080" xr:uid="{00000000-0005-0000-0000-00005B270000}"/>
    <cellStyle name="Header2 5 2 4 3" xfId="10081" xr:uid="{00000000-0005-0000-0000-00005C270000}"/>
    <cellStyle name="Header2 5 2 4 3 2" xfId="10082" xr:uid="{00000000-0005-0000-0000-00005D270000}"/>
    <cellStyle name="Header2 5 2 4 3 3" xfId="10083" xr:uid="{00000000-0005-0000-0000-00005E270000}"/>
    <cellStyle name="Header2 5 2 4 3 4" xfId="10084" xr:uid="{00000000-0005-0000-0000-00005F270000}"/>
    <cellStyle name="Header2 5 2 4 4" xfId="10085" xr:uid="{00000000-0005-0000-0000-000060270000}"/>
    <cellStyle name="Header2 5 2 4 4 2" xfId="10086" xr:uid="{00000000-0005-0000-0000-000061270000}"/>
    <cellStyle name="Header2 5 2 4 4 3" xfId="10087" xr:uid="{00000000-0005-0000-0000-000062270000}"/>
    <cellStyle name="Header2 5 2 4 4 4" xfId="10088" xr:uid="{00000000-0005-0000-0000-000063270000}"/>
    <cellStyle name="Header2 5 2 4 5" xfId="10089" xr:uid="{00000000-0005-0000-0000-000064270000}"/>
    <cellStyle name="Header2 5 2 4 6" xfId="10090" xr:uid="{00000000-0005-0000-0000-000065270000}"/>
    <cellStyle name="Header2 5 3" xfId="10091" xr:uid="{00000000-0005-0000-0000-000066270000}"/>
    <cellStyle name="Header2 5 3 2" xfId="10092" xr:uid="{00000000-0005-0000-0000-000067270000}"/>
    <cellStyle name="Header2 5 3 2 2" xfId="10093" xr:uid="{00000000-0005-0000-0000-000068270000}"/>
    <cellStyle name="Header2 5 3 2 2 2" xfId="10094" xr:uid="{00000000-0005-0000-0000-000069270000}"/>
    <cellStyle name="Header2 5 3 2 2 2 2" xfId="10095" xr:uid="{00000000-0005-0000-0000-00006A270000}"/>
    <cellStyle name="Header2 5 3 2 2 2 2 2" xfId="10096" xr:uid="{00000000-0005-0000-0000-00006B270000}"/>
    <cellStyle name="Header2 5 3 2 2 2 2 3" xfId="10097" xr:uid="{00000000-0005-0000-0000-00006C270000}"/>
    <cellStyle name="Header2 5 3 2 2 2 3" xfId="10098" xr:uid="{00000000-0005-0000-0000-00006D270000}"/>
    <cellStyle name="Header2 5 3 2 2 2 3 2" xfId="10099" xr:uid="{00000000-0005-0000-0000-00006E270000}"/>
    <cellStyle name="Header2 5 3 2 2 2 3 3" xfId="10100" xr:uid="{00000000-0005-0000-0000-00006F270000}"/>
    <cellStyle name="Header2 5 3 2 2 2 3 4" xfId="10101" xr:uid="{00000000-0005-0000-0000-000070270000}"/>
    <cellStyle name="Header2 5 3 2 2 2 4" xfId="10102" xr:uid="{00000000-0005-0000-0000-000071270000}"/>
    <cellStyle name="Header2 5 3 2 2 2 5" xfId="10103" xr:uid="{00000000-0005-0000-0000-000072270000}"/>
    <cellStyle name="Header2 5 3 2 2 3" xfId="10104" xr:uid="{00000000-0005-0000-0000-000073270000}"/>
    <cellStyle name="Header2 5 3 2 2 3 2" xfId="10105" xr:uid="{00000000-0005-0000-0000-000074270000}"/>
    <cellStyle name="Header2 5 3 2 2 3 2 2" xfId="10106" xr:uid="{00000000-0005-0000-0000-000075270000}"/>
    <cellStyle name="Header2 5 3 2 2 3 2 3" xfId="10107" xr:uid="{00000000-0005-0000-0000-000076270000}"/>
    <cellStyle name="Header2 5 3 2 2 3 3" xfId="10108" xr:uid="{00000000-0005-0000-0000-000077270000}"/>
    <cellStyle name="Header2 5 3 2 2 3 3 2" xfId="10109" xr:uid="{00000000-0005-0000-0000-000078270000}"/>
    <cellStyle name="Header2 5 3 2 2 3 3 3" xfId="10110" xr:uid="{00000000-0005-0000-0000-000079270000}"/>
    <cellStyle name="Header2 5 3 2 2 3 3 4" xfId="10111" xr:uid="{00000000-0005-0000-0000-00007A270000}"/>
    <cellStyle name="Header2 5 3 2 2 3 4" xfId="10112" xr:uid="{00000000-0005-0000-0000-00007B270000}"/>
    <cellStyle name="Header2 5 3 2 2 3 4 2" xfId="10113" xr:uid="{00000000-0005-0000-0000-00007C270000}"/>
    <cellStyle name="Header2 5 3 2 2 3 4 3" xfId="10114" xr:uid="{00000000-0005-0000-0000-00007D270000}"/>
    <cellStyle name="Header2 5 3 2 2 3 4 4" xfId="10115" xr:uid="{00000000-0005-0000-0000-00007E270000}"/>
    <cellStyle name="Header2 5 3 2 2 3 5" xfId="10116" xr:uid="{00000000-0005-0000-0000-00007F270000}"/>
    <cellStyle name="Header2 5 3 2 2 3 6" xfId="10117" xr:uid="{00000000-0005-0000-0000-000080270000}"/>
    <cellStyle name="Header2 5 3 2 2 4" xfId="10118" xr:uid="{00000000-0005-0000-0000-000081270000}"/>
    <cellStyle name="Header2 5 3 2 2 4 2" xfId="10119" xr:uid="{00000000-0005-0000-0000-000082270000}"/>
    <cellStyle name="Header2 5 3 2 2 4 3" xfId="10120" xr:uid="{00000000-0005-0000-0000-000083270000}"/>
    <cellStyle name="Header2 5 3 2 2 5" xfId="10121" xr:uid="{00000000-0005-0000-0000-000084270000}"/>
    <cellStyle name="Header2 5 3 2 2 5 2" xfId="10122" xr:uid="{00000000-0005-0000-0000-000085270000}"/>
    <cellStyle name="Header2 5 3 2 2 5 3" xfId="10123" xr:uid="{00000000-0005-0000-0000-000086270000}"/>
    <cellStyle name="Header2 5 3 2 2 5 4" xfId="10124" xr:uid="{00000000-0005-0000-0000-000087270000}"/>
    <cellStyle name="Header2 5 3 2 2 6" xfId="10125" xr:uid="{00000000-0005-0000-0000-000088270000}"/>
    <cellStyle name="Header2 5 3 2 2 7" xfId="10126" xr:uid="{00000000-0005-0000-0000-000089270000}"/>
    <cellStyle name="Header2 5 3 2 3" xfId="10127" xr:uid="{00000000-0005-0000-0000-00008A270000}"/>
    <cellStyle name="Header2 5 3 2 3 2" xfId="10128" xr:uid="{00000000-0005-0000-0000-00008B270000}"/>
    <cellStyle name="Header2 5 3 2 3 2 2" xfId="10129" xr:uid="{00000000-0005-0000-0000-00008C270000}"/>
    <cellStyle name="Header2 5 3 2 3 2 3" xfId="10130" xr:uid="{00000000-0005-0000-0000-00008D270000}"/>
    <cellStyle name="Header2 5 3 2 3 3" xfId="10131" xr:uid="{00000000-0005-0000-0000-00008E270000}"/>
    <cellStyle name="Header2 5 3 2 3 3 2" xfId="10132" xr:uid="{00000000-0005-0000-0000-00008F270000}"/>
    <cellStyle name="Header2 5 3 2 3 3 3" xfId="10133" xr:uid="{00000000-0005-0000-0000-000090270000}"/>
    <cellStyle name="Header2 5 3 2 3 3 4" xfId="10134" xr:uid="{00000000-0005-0000-0000-000091270000}"/>
    <cellStyle name="Header2 5 3 2 3 4" xfId="10135" xr:uid="{00000000-0005-0000-0000-000092270000}"/>
    <cellStyle name="Header2 5 3 2 3 5" xfId="10136" xr:uid="{00000000-0005-0000-0000-000093270000}"/>
    <cellStyle name="Header2 5 3 2 4" xfId="10137" xr:uid="{00000000-0005-0000-0000-000094270000}"/>
    <cellStyle name="Header2 5 3 2 4 2" xfId="10138" xr:uid="{00000000-0005-0000-0000-000095270000}"/>
    <cellStyle name="Header2 5 3 2 4 2 2" xfId="10139" xr:uid="{00000000-0005-0000-0000-000096270000}"/>
    <cellStyle name="Header2 5 3 2 4 2 3" xfId="10140" xr:uid="{00000000-0005-0000-0000-000097270000}"/>
    <cellStyle name="Header2 5 3 2 4 3" xfId="10141" xr:uid="{00000000-0005-0000-0000-000098270000}"/>
    <cellStyle name="Header2 5 3 2 4 3 2" xfId="10142" xr:uid="{00000000-0005-0000-0000-000099270000}"/>
    <cellStyle name="Header2 5 3 2 4 3 3" xfId="10143" xr:uid="{00000000-0005-0000-0000-00009A270000}"/>
    <cellStyle name="Header2 5 3 2 4 3 4" xfId="10144" xr:uid="{00000000-0005-0000-0000-00009B270000}"/>
    <cellStyle name="Header2 5 3 2 4 4" xfId="10145" xr:uid="{00000000-0005-0000-0000-00009C270000}"/>
    <cellStyle name="Header2 5 3 2 4 4 2" xfId="10146" xr:uid="{00000000-0005-0000-0000-00009D270000}"/>
    <cellStyle name="Header2 5 3 2 4 4 3" xfId="10147" xr:uid="{00000000-0005-0000-0000-00009E270000}"/>
    <cellStyle name="Header2 5 3 2 4 4 4" xfId="10148" xr:uid="{00000000-0005-0000-0000-00009F270000}"/>
    <cellStyle name="Header2 5 3 2 4 5" xfId="10149" xr:uid="{00000000-0005-0000-0000-0000A0270000}"/>
    <cellStyle name="Header2 5 3 2 4 6" xfId="10150" xr:uid="{00000000-0005-0000-0000-0000A1270000}"/>
    <cellStyle name="Header2 5 3 2 5" xfId="10151" xr:uid="{00000000-0005-0000-0000-0000A2270000}"/>
    <cellStyle name="Header2 5 3 2 6" xfId="10152" xr:uid="{00000000-0005-0000-0000-0000A3270000}"/>
    <cellStyle name="Header2 5 3 3" xfId="10153" xr:uid="{00000000-0005-0000-0000-0000A4270000}"/>
    <cellStyle name="Header2 5 3 3 2" xfId="10154" xr:uid="{00000000-0005-0000-0000-0000A5270000}"/>
    <cellStyle name="Header2 5 3 3 2 2" xfId="10155" xr:uid="{00000000-0005-0000-0000-0000A6270000}"/>
    <cellStyle name="Header2 5 3 3 2 2 2" xfId="10156" xr:uid="{00000000-0005-0000-0000-0000A7270000}"/>
    <cellStyle name="Header2 5 3 3 2 2 3" xfId="10157" xr:uid="{00000000-0005-0000-0000-0000A8270000}"/>
    <cellStyle name="Header2 5 3 3 2 3" xfId="10158" xr:uid="{00000000-0005-0000-0000-0000A9270000}"/>
    <cellStyle name="Header2 5 3 3 2 3 2" xfId="10159" xr:uid="{00000000-0005-0000-0000-0000AA270000}"/>
    <cellStyle name="Header2 5 3 3 2 3 3" xfId="10160" xr:uid="{00000000-0005-0000-0000-0000AB270000}"/>
    <cellStyle name="Header2 5 3 3 2 3 4" xfId="10161" xr:uid="{00000000-0005-0000-0000-0000AC270000}"/>
    <cellStyle name="Header2 5 3 3 2 4" xfId="10162" xr:uid="{00000000-0005-0000-0000-0000AD270000}"/>
    <cellStyle name="Header2 5 3 3 2 5" xfId="10163" xr:uid="{00000000-0005-0000-0000-0000AE270000}"/>
    <cellStyle name="Header2 5 3 3 3" xfId="10164" xr:uid="{00000000-0005-0000-0000-0000AF270000}"/>
    <cellStyle name="Header2 5 3 3 3 2" xfId="10165" xr:uid="{00000000-0005-0000-0000-0000B0270000}"/>
    <cellStyle name="Header2 5 3 3 3 2 2" xfId="10166" xr:uid="{00000000-0005-0000-0000-0000B1270000}"/>
    <cellStyle name="Header2 5 3 3 3 2 3" xfId="10167" xr:uid="{00000000-0005-0000-0000-0000B2270000}"/>
    <cellStyle name="Header2 5 3 3 3 3" xfId="10168" xr:uid="{00000000-0005-0000-0000-0000B3270000}"/>
    <cellStyle name="Header2 5 3 3 3 3 2" xfId="10169" xr:uid="{00000000-0005-0000-0000-0000B4270000}"/>
    <cellStyle name="Header2 5 3 3 3 3 3" xfId="10170" xr:uid="{00000000-0005-0000-0000-0000B5270000}"/>
    <cellStyle name="Header2 5 3 3 3 3 4" xfId="10171" xr:uid="{00000000-0005-0000-0000-0000B6270000}"/>
    <cellStyle name="Header2 5 3 3 3 4" xfId="10172" xr:uid="{00000000-0005-0000-0000-0000B7270000}"/>
    <cellStyle name="Header2 5 3 3 3 4 2" xfId="10173" xr:uid="{00000000-0005-0000-0000-0000B8270000}"/>
    <cellStyle name="Header2 5 3 3 3 4 3" xfId="10174" xr:uid="{00000000-0005-0000-0000-0000B9270000}"/>
    <cellStyle name="Header2 5 3 3 3 4 4" xfId="10175" xr:uid="{00000000-0005-0000-0000-0000BA270000}"/>
    <cellStyle name="Header2 5 3 3 3 5" xfId="10176" xr:uid="{00000000-0005-0000-0000-0000BB270000}"/>
    <cellStyle name="Header2 5 3 3 3 6" xfId="10177" xr:uid="{00000000-0005-0000-0000-0000BC270000}"/>
    <cellStyle name="Header2 5 3 3 4" xfId="10178" xr:uid="{00000000-0005-0000-0000-0000BD270000}"/>
    <cellStyle name="Header2 5 3 3 4 2" xfId="10179" xr:uid="{00000000-0005-0000-0000-0000BE270000}"/>
    <cellStyle name="Header2 5 3 3 4 3" xfId="10180" xr:uid="{00000000-0005-0000-0000-0000BF270000}"/>
    <cellStyle name="Header2 5 3 3 5" xfId="10181" xr:uid="{00000000-0005-0000-0000-0000C0270000}"/>
    <cellStyle name="Header2 5 3 3 5 2" xfId="10182" xr:uid="{00000000-0005-0000-0000-0000C1270000}"/>
    <cellStyle name="Header2 5 3 3 5 3" xfId="10183" xr:uid="{00000000-0005-0000-0000-0000C2270000}"/>
    <cellStyle name="Header2 5 3 3 5 4" xfId="10184" xr:uid="{00000000-0005-0000-0000-0000C3270000}"/>
    <cellStyle name="Header2 5 3 3 6" xfId="10185" xr:uid="{00000000-0005-0000-0000-0000C4270000}"/>
    <cellStyle name="Header2 5 3 3 7" xfId="10186" xr:uid="{00000000-0005-0000-0000-0000C5270000}"/>
    <cellStyle name="Header2 5 3 4" xfId="10187" xr:uid="{00000000-0005-0000-0000-0000C6270000}"/>
    <cellStyle name="Header2 5 3 4 2" xfId="10188" xr:uid="{00000000-0005-0000-0000-0000C7270000}"/>
    <cellStyle name="Header2 5 3 4 2 2" xfId="10189" xr:uid="{00000000-0005-0000-0000-0000C8270000}"/>
    <cellStyle name="Header2 5 3 4 2 3" xfId="10190" xr:uid="{00000000-0005-0000-0000-0000C9270000}"/>
    <cellStyle name="Header2 5 3 4 3" xfId="10191" xr:uid="{00000000-0005-0000-0000-0000CA270000}"/>
    <cellStyle name="Header2 5 3 4 3 2" xfId="10192" xr:uid="{00000000-0005-0000-0000-0000CB270000}"/>
    <cellStyle name="Header2 5 3 4 3 3" xfId="10193" xr:uid="{00000000-0005-0000-0000-0000CC270000}"/>
    <cellStyle name="Header2 5 3 4 3 4" xfId="10194" xr:uid="{00000000-0005-0000-0000-0000CD270000}"/>
    <cellStyle name="Header2 5 3 4 4" xfId="10195" xr:uid="{00000000-0005-0000-0000-0000CE270000}"/>
    <cellStyle name="Header2 5 3 4 4 2" xfId="10196" xr:uid="{00000000-0005-0000-0000-0000CF270000}"/>
    <cellStyle name="Header2 5 3 4 4 3" xfId="10197" xr:uid="{00000000-0005-0000-0000-0000D0270000}"/>
    <cellStyle name="Header2 5 3 4 4 4" xfId="10198" xr:uid="{00000000-0005-0000-0000-0000D1270000}"/>
    <cellStyle name="Header2 5 3 4 5" xfId="10199" xr:uid="{00000000-0005-0000-0000-0000D2270000}"/>
    <cellStyle name="Header2 5 3 4 6" xfId="10200" xr:uid="{00000000-0005-0000-0000-0000D3270000}"/>
    <cellStyle name="Header2 5 4" xfId="10201" xr:uid="{00000000-0005-0000-0000-0000D4270000}"/>
    <cellStyle name="Header2 5 4 2" xfId="10202" xr:uid="{00000000-0005-0000-0000-0000D5270000}"/>
    <cellStyle name="Header2 5 4 2 2" xfId="10203" xr:uid="{00000000-0005-0000-0000-0000D6270000}"/>
    <cellStyle name="Header2 5 4 2 2 2" xfId="10204" xr:uid="{00000000-0005-0000-0000-0000D7270000}"/>
    <cellStyle name="Header2 5 4 2 2 2 2" xfId="10205" xr:uid="{00000000-0005-0000-0000-0000D8270000}"/>
    <cellStyle name="Header2 5 4 2 2 2 3" xfId="10206" xr:uid="{00000000-0005-0000-0000-0000D9270000}"/>
    <cellStyle name="Header2 5 4 2 2 3" xfId="10207" xr:uid="{00000000-0005-0000-0000-0000DA270000}"/>
    <cellStyle name="Header2 5 4 2 2 3 2" xfId="10208" xr:uid="{00000000-0005-0000-0000-0000DB270000}"/>
    <cellStyle name="Header2 5 4 2 2 3 3" xfId="10209" xr:uid="{00000000-0005-0000-0000-0000DC270000}"/>
    <cellStyle name="Header2 5 4 2 2 3 4" xfId="10210" xr:uid="{00000000-0005-0000-0000-0000DD270000}"/>
    <cellStyle name="Header2 5 4 2 2 4" xfId="10211" xr:uid="{00000000-0005-0000-0000-0000DE270000}"/>
    <cellStyle name="Header2 5 4 2 2 5" xfId="10212" xr:uid="{00000000-0005-0000-0000-0000DF270000}"/>
    <cellStyle name="Header2 5 4 2 3" xfId="10213" xr:uid="{00000000-0005-0000-0000-0000E0270000}"/>
    <cellStyle name="Header2 5 4 2 3 2" xfId="10214" xr:uid="{00000000-0005-0000-0000-0000E1270000}"/>
    <cellStyle name="Header2 5 4 2 3 2 2" xfId="10215" xr:uid="{00000000-0005-0000-0000-0000E2270000}"/>
    <cellStyle name="Header2 5 4 2 3 2 3" xfId="10216" xr:uid="{00000000-0005-0000-0000-0000E3270000}"/>
    <cellStyle name="Header2 5 4 2 3 3" xfId="10217" xr:uid="{00000000-0005-0000-0000-0000E4270000}"/>
    <cellStyle name="Header2 5 4 2 3 3 2" xfId="10218" xr:uid="{00000000-0005-0000-0000-0000E5270000}"/>
    <cellStyle name="Header2 5 4 2 3 3 3" xfId="10219" xr:uid="{00000000-0005-0000-0000-0000E6270000}"/>
    <cellStyle name="Header2 5 4 2 3 3 4" xfId="10220" xr:uid="{00000000-0005-0000-0000-0000E7270000}"/>
    <cellStyle name="Header2 5 4 2 3 4" xfId="10221" xr:uid="{00000000-0005-0000-0000-0000E8270000}"/>
    <cellStyle name="Header2 5 4 2 3 4 2" xfId="10222" xr:uid="{00000000-0005-0000-0000-0000E9270000}"/>
    <cellStyle name="Header2 5 4 2 3 4 3" xfId="10223" xr:uid="{00000000-0005-0000-0000-0000EA270000}"/>
    <cellStyle name="Header2 5 4 2 3 4 4" xfId="10224" xr:uid="{00000000-0005-0000-0000-0000EB270000}"/>
    <cellStyle name="Header2 5 4 2 3 5" xfId="10225" xr:uid="{00000000-0005-0000-0000-0000EC270000}"/>
    <cellStyle name="Header2 5 4 2 3 6" xfId="10226" xr:uid="{00000000-0005-0000-0000-0000ED270000}"/>
    <cellStyle name="Header2 5 4 2 4" xfId="10227" xr:uid="{00000000-0005-0000-0000-0000EE270000}"/>
    <cellStyle name="Header2 5 4 2 4 2" xfId="10228" xr:uid="{00000000-0005-0000-0000-0000EF270000}"/>
    <cellStyle name="Header2 5 4 2 4 3" xfId="10229" xr:uid="{00000000-0005-0000-0000-0000F0270000}"/>
    <cellStyle name="Header2 5 4 2 5" xfId="10230" xr:uid="{00000000-0005-0000-0000-0000F1270000}"/>
    <cellStyle name="Header2 5 4 2 5 2" xfId="10231" xr:uid="{00000000-0005-0000-0000-0000F2270000}"/>
    <cellStyle name="Header2 5 4 2 5 3" xfId="10232" xr:uid="{00000000-0005-0000-0000-0000F3270000}"/>
    <cellStyle name="Header2 5 4 2 5 4" xfId="10233" xr:uid="{00000000-0005-0000-0000-0000F4270000}"/>
    <cellStyle name="Header2 5 4 2 6" xfId="10234" xr:uid="{00000000-0005-0000-0000-0000F5270000}"/>
    <cellStyle name="Header2 5 4 2 7" xfId="10235" xr:uid="{00000000-0005-0000-0000-0000F6270000}"/>
    <cellStyle name="Header2 5 4 3" xfId="10236" xr:uid="{00000000-0005-0000-0000-0000F7270000}"/>
    <cellStyle name="Header2 5 4 3 2" xfId="10237" xr:uid="{00000000-0005-0000-0000-0000F8270000}"/>
    <cellStyle name="Header2 5 4 3 2 2" xfId="10238" xr:uid="{00000000-0005-0000-0000-0000F9270000}"/>
    <cellStyle name="Header2 5 4 3 2 3" xfId="10239" xr:uid="{00000000-0005-0000-0000-0000FA270000}"/>
    <cellStyle name="Header2 5 4 3 3" xfId="10240" xr:uid="{00000000-0005-0000-0000-0000FB270000}"/>
    <cellStyle name="Header2 5 4 3 3 2" xfId="10241" xr:uid="{00000000-0005-0000-0000-0000FC270000}"/>
    <cellStyle name="Header2 5 4 3 3 3" xfId="10242" xr:uid="{00000000-0005-0000-0000-0000FD270000}"/>
    <cellStyle name="Header2 5 4 3 3 4" xfId="10243" xr:uid="{00000000-0005-0000-0000-0000FE270000}"/>
    <cellStyle name="Header2 5 4 3 4" xfId="10244" xr:uid="{00000000-0005-0000-0000-0000FF270000}"/>
    <cellStyle name="Header2 5 4 3 5" xfId="10245" xr:uid="{00000000-0005-0000-0000-000000280000}"/>
    <cellStyle name="Header2 5 4 4" xfId="10246" xr:uid="{00000000-0005-0000-0000-000001280000}"/>
    <cellStyle name="Header2 5 4 4 2" xfId="10247" xr:uid="{00000000-0005-0000-0000-000002280000}"/>
    <cellStyle name="Header2 5 4 4 2 2" xfId="10248" xr:uid="{00000000-0005-0000-0000-000003280000}"/>
    <cellStyle name="Header2 5 4 4 2 3" xfId="10249" xr:uid="{00000000-0005-0000-0000-000004280000}"/>
    <cellStyle name="Header2 5 4 4 3" xfId="10250" xr:uid="{00000000-0005-0000-0000-000005280000}"/>
    <cellStyle name="Header2 5 4 4 3 2" xfId="10251" xr:uid="{00000000-0005-0000-0000-000006280000}"/>
    <cellStyle name="Header2 5 4 4 3 3" xfId="10252" xr:uid="{00000000-0005-0000-0000-000007280000}"/>
    <cellStyle name="Header2 5 4 4 3 4" xfId="10253" xr:uid="{00000000-0005-0000-0000-000008280000}"/>
    <cellStyle name="Header2 5 4 4 4" xfId="10254" xr:uid="{00000000-0005-0000-0000-000009280000}"/>
    <cellStyle name="Header2 5 4 4 4 2" xfId="10255" xr:uid="{00000000-0005-0000-0000-00000A280000}"/>
    <cellStyle name="Header2 5 4 4 4 3" xfId="10256" xr:uid="{00000000-0005-0000-0000-00000B280000}"/>
    <cellStyle name="Header2 5 4 4 4 4" xfId="10257" xr:uid="{00000000-0005-0000-0000-00000C280000}"/>
    <cellStyle name="Header2 5 4 4 5" xfId="10258" xr:uid="{00000000-0005-0000-0000-00000D280000}"/>
    <cellStyle name="Header2 5 4 4 6" xfId="10259" xr:uid="{00000000-0005-0000-0000-00000E280000}"/>
    <cellStyle name="Header2 5 4 5" xfId="10260" xr:uid="{00000000-0005-0000-0000-00000F280000}"/>
    <cellStyle name="Header2 5 4 6" xfId="10261" xr:uid="{00000000-0005-0000-0000-000010280000}"/>
    <cellStyle name="Header2 5 5" xfId="10262" xr:uid="{00000000-0005-0000-0000-000011280000}"/>
    <cellStyle name="Header2 5 5 2" xfId="10263" xr:uid="{00000000-0005-0000-0000-000012280000}"/>
    <cellStyle name="Header2 5 5 2 2" xfId="10264" xr:uid="{00000000-0005-0000-0000-000013280000}"/>
    <cellStyle name="Header2 5 5 2 2 2" xfId="10265" xr:uid="{00000000-0005-0000-0000-000014280000}"/>
    <cellStyle name="Header2 5 5 2 2 3" xfId="10266" xr:uid="{00000000-0005-0000-0000-000015280000}"/>
    <cellStyle name="Header2 5 5 2 3" xfId="10267" xr:uid="{00000000-0005-0000-0000-000016280000}"/>
    <cellStyle name="Header2 5 5 2 3 2" xfId="10268" xr:uid="{00000000-0005-0000-0000-000017280000}"/>
    <cellStyle name="Header2 5 5 2 3 3" xfId="10269" xr:uid="{00000000-0005-0000-0000-000018280000}"/>
    <cellStyle name="Header2 5 5 2 3 4" xfId="10270" xr:uid="{00000000-0005-0000-0000-000019280000}"/>
    <cellStyle name="Header2 5 5 2 4" xfId="10271" xr:uid="{00000000-0005-0000-0000-00001A280000}"/>
    <cellStyle name="Header2 5 5 2 5" xfId="10272" xr:uid="{00000000-0005-0000-0000-00001B280000}"/>
    <cellStyle name="Header2 5 5 3" xfId="10273" xr:uid="{00000000-0005-0000-0000-00001C280000}"/>
    <cellStyle name="Header2 5 5 3 2" xfId="10274" xr:uid="{00000000-0005-0000-0000-00001D280000}"/>
    <cellStyle name="Header2 5 5 3 2 2" xfId="10275" xr:uid="{00000000-0005-0000-0000-00001E280000}"/>
    <cellStyle name="Header2 5 5 3 2 3" xfId="10276" xr:uid="{00000000-0005-0000-0000-00001F280000}"/>
    <cellStyle name="Header2 5 5 3 3" xfId="10277" xr:uid="{00000000-0005-0000-0000-000020280000}"/>
    <cellStyle name="Header2 5 5 3 3 2" xfId="10278" xr:uid="{00000000-0005-0000-0000-000021280000}"/>
    <cellStyle name="Header2 5 5 3 3 3" xfId="10279" xr:uid="{00000000-0005-0000-0000-000022280000}"/>
    <cellStyle name="Header2 5 5 3 3 4" xfId="10280" xr:uid="{00000000-0005-0000-0000-000023280000}"/>
    <cellStyle name="Header2 5 5 3 4" xfId="10281" xr:uid="{00000000-0005-0000-0000-000024280000}"/>
    <cellStyle name="Header2 5 5 3 4 2" xfId="10282" xr:uid="{00000000-0005-0000-0000-000025280000}"/>
    <cellStyle name="Header2 5 5 3 4 3" xfId="10283" xr:uid="{00000000-0005-0000-0000-000026280000}"/>
    <cellStyle name="Header2 5 5 3 4 4" xfId="10284" xr:uid="{00000000-0005-0000-0000-000027280000}"/>
    <cellStyle name="Header2 5 5 3 5" xfId="10285" xr:uid="{00000000-0005-0000-0000-000028280000}"/>
    <cellStyle name="Header2 5 5 3 6" xfId="10286" xr:uid="{00000000-0005-0000-0000-000029280000}"/>
    <cellStyle name="Header2 5 5 4" xfId="10287" xr:uid="{00000000-0005-0000-0000-00002A280000}"/>
    <cellStyle name="Header2 5 5 4 2" xfId="10288" xr:uid="{00000000-0005-0000-0000-00002B280000}"/>
    <cellStyle name="Header2 5 5 4 3" xfId="10289" xr:uid="{00000000-0005-0000-0000-00002C280000}"/>
    <cellStyle name="Header2 5 5 5" xfId="10290" xr:uid="{00000000-0005-0000-0000-00002D280000}"/>
    <cellStyle name="Header2 5 5 5 2" xfId="10291" xr:uid="{00000000-0005-0000-0000-00002E280000}"/>
    <cellStyle name="Header2 5 5 5 3" xfId="10292" xr:uid="{00000000-0005-0000-0000-00002F280000}"/>
    <cellStyle name="Header2 5 5 5 4" xfId="10293" xr:uid="{00000000-0005-0000-0000-000030280000}"/>
    <cellStyle name="Header2 5 5 6" xfId="10294" xr:uid="{00000000-0005-0000-0000-000031280000}"/>
    <cellStyle name="Header2 5 5 7" xfId="10295" xr:uid="{00000000-0005-0000-0000-000032280000}"/>
    <cellStyle name="Header2 5 6" xfId="10296" xr:uid="{00000000-0005-0000-0000-000033280000}"/>
    <cellStyle name="Header2 5 6 2" xfId="10297" xr:uid="{00000000-0005-0000-0000-000034280000}"/>
    <cellStyle name="Header2 5 6 2 2" xfId="10298" xr:uid="{00000000-0005-0000-0000-000035280000}"/>
    <cellStyle name="Header2 5 6 2 3" xfId="10299" xr:uid="{00000000-0005-0000-0000-000036280000}"/>
    <cellStyle name="Header2 5 6 3" xfId="10300" xr:uid="{00000000-0005-0000-0000-000037280000}"/>
    <cellStyle name="Header2 5 6 3 2" xfId="10301" xr:uid="{00000000-0005-0000-0000-000038280000}"/>
    <cellStyle name="Header2 5 6 3 3" xfId="10302" xr:uid="{00000000-0005-0000-0000-000039280000}"/>
    <cellStyle name="Header2 5 6 3 4" xfId="10303" xr:uid="{00000000-0005-0000-0000-00003A280000}"/>
    <cellStyle name="Header2 5 6 4" xfId="10304" xr:uid="{00000000-0005-0000-0000-00003B280000}"/>
    <cellStyle name="Header2 5 6 5" xfId="10305" xr:uid="{00000000-0005-0000-0000-00003C280000}"/>
    <cellStyle name="Header2 5 7" xfId="10306" xr:uid="{00000000-0005-0000-0000-00003D280000}"/>
    <cellStyle name="Header2 5 7 2" xfId="10307" xr:uid="{00000000-0005-0000-0000-00003E280000}"/>
    <cellStyle name="Header2 5 7 2 2" xfId="10308" xr:uid="{00000000-0005-0000-0000-00003F280000}"/>
    <cellStyle name="Header2 5 7 2 3" xfId="10309" xr:uid="{00000000-0005-0000-0000-000040280000}"/>
    <cellStyle name="Header2 5 7 3" xfId="10310" xr:uid="{00000000-0005-0000-0000-000041280000}"/>
    <cellStyle name="Header2 5 7 3 2" xfId="10311" xr:uid="{00000000-0005-0000-0000-000042280000}"/>
    <cellStyle name="Header2 5 7 3 3" xfId="10312" xr:uid="{00000000-0005-0000-0000-000043280000}"/>
    <cellStyle name="Header2 5 7 3 4" xfId="10313" xr:uid="{00000000-0005-0000-0000-000044280000}"/>
    <cellStyle name="Header2 5 7 4" xfId="10314" xr:uid="{00000000-0005-0000-0000-000045280000}"/>
    <cellStyle name="Header2 5 7 4 2" xfId="10315" xr:uid="{00000000-0005-0000-0000-000046280000}"/>
    <cellStyle name="Header2 5 7 4 3" xfId="10316" xr:uid="{00000000-0005-0000-0000-000047280000}"/>
    <cellStyle name="Header2 5 7 4 4" xfId="10317" xr:uid="{00000000-0005-0000-0000-000048280000}"/>
    <cellStyle name="Header2 5 7 5" xfId="10318" xr:uid="{00000000-0005-0000-0000-000049280000}"/>
    <cellStyle name="Header2 5 7 6" xfId="10319" xr:uid="{00000000-0005-0000-0000-00004A280000}"/>
    <cellStyle name="Header2 5 8" xfId="10320" xr:uid="{00000000-0005-0000-0000-00004B280000}"/>
    <cellStyle name="Header2 5 9" xfId="10321" xr:uid="{00000000-0005-0000-0000-00004C280000}"/>
    <cellStyle name="Header2 6" xfId="10322" xr:uid="{00000000-0005-0000-0000-00004D280000}"/>
    <cellStyle name="Header2 6 2" xfId="10323" xr:uid="{00000000-0005-0000-0000-00004E280000}"/>
    <cellStyle name="Header2 6 2 2" xfId="10324" xr:uid="{00000000-0005-0000-0000-00004F280000}"/>
    <cellStyle name="Header2 6 2 2 2" xfId="10325" xr:uid="{00000000-0005-0000-0000-000050280000}"/>
    <cellStyle name="Header2 6 2 2 2 2" xfId="10326" xr:uid="{00000000-0005-0000-0000-000051280000}"/>
    <cellStyle name="Header2 6 2 2 2 3" xfId="10327" xr:uid="{00000000-0005-0000-0000-000052280000}"/>
    <cellStyle name="Header2 6 2 2 3" xfId="10328" xr:uid="{00000000-0005-0000-0000-000053280000}"/>
    <cellStyle name="Header2 6 2 2 3 2" xfId="10329" xr:uid="{00000000-0005-0000-0000-000054280000}"/>
    <cellStyle name="Header2 6 2 2 3 3" xfId="10330" xr:uid="{00000000-0005-0000-0000-000055280000}"/>
    <cellStyle name="Header2 6 2 2 3 4" xfId="10331" xr:uid="{00000000-0005-0000-0000-000056280000}"/>
    <cellStyle name="Header2 6 2 2 4" xfId="10332" xr:uid="{00000000-0005-0000-0000-000057280000}"/>
    <cellStyle name="Header2 6 2 2 5" xfId="10333" xr:uid="{00000000-0005-0000-0000-000058280000}"/>
    <cellStyle name="Header2 6 2 3" xfId="10334" xr:uid="{00000000-0005-0000-0000-000059280000}"/>
    <cellStyle name="Header2 6 2 3 2" xfId="10335" xr:uid="{00000000-0005-0000-0000-00005A280000}"/>
    <cellStyle name="Header2 6 2 3 2 2" xfId="10336" xr:uid="{00000000-0005-0000-0000-00005B280000}"/>
    <cellStyle name="Header2 6 2 3 2 3" xfId="10337" xr:uid="{00000000-0005-0000-0000-00005C280000}"/>
    <cellStyle name="Header2 6 2 3 3" xfId="10338" xr:uid="{00000000-0005-0000-0000-00005D280000}"/>
    <cellStyle name="Header2 6 2 3 3 2" xfId="10339" xr:uid="{00000000-0005-0000-0000-00005E280000}"/>
    <cellStyle name="Header2 6 2 3 3 3" xfId="10340" xr:uid="{00000000-0005-0000-0000-00005F280000}"/>
    <cellStyle name="Header2 6 2 3 3 4" xfId="10341" xr:uid="{00000000-0005-0000-0000-000060280000}"/>
    <cellStyle name="Header2 6 2 3 4" xfId="10342" xr:uid="{00000000-0005-0000-0000-000061280000}"/>
    <cellStyle name="Header2 6 2 3 4 2" xfId="10343" xr:uid="{00000000-0005-0000-0000-000062280000}"/>
    <cellStyle name="Header2 6 2 3 4 3" xfId="10344" xr:uid="{00000000-0005-0000-0000-000063280000}"/>
    <cellStyle name="Header2 6 2 3 4 4" xfId="10345" xr:uid="{00000000-0005-0000-0000-000064280000}"/>
    <cellStyle name="Header2 6 2 3 5" xfId="10346" xr:uid="{00000000-0005-0000-0000-000065280000}"/>
    <cellStyle name="Header2 6 2 3 6" xfId="10347" xr:uid="{00000000-0005-0000-0000-000066280000}"/>
    <cellStyle name="Header2 6 2 4" xfId="10348" xr:uid="{00000000-0005-0000-0000-000067280000}"/>
    <cellStyle name="Header2 6 2 4 2" xfId="10349" xr:uid="{00000000-0005-0000-0000-000068280000}"/>
    <cellStyle name="Header2 6 2 4 3" xfId="10350" xr:uid="{00000000-0005-0000-0000-000069280000}"/>
    <cellStyle name="Header2 6 2 5" xfId="10351" xr:uid="{00000000-0005-0000-0000-00006A280000}"/>
    <cellStyle name="Header2 6 2 5 2" xfId="10352" xr:uid="{00000000-0005-0000-0000-00006B280000}"/>
    <cellStyle name="Header2 6 2 5 3" xfId="10353" xr:uid="{00000000-0005-0000-0000-00006C280000}"/>
    <cellStyle name="Header2 6 2 5 4" xfId="10354" xr:uid="{00000000-0005-0000-0000-00006D280000}"/>
    <cellStyle name="Header2 6 2 6" xfId="10355" xr:uid="{00000000-0005-0000-0000-00006E280000}"/>
    <cellStyle name="Header2 6 2 7" xfId="10356" xr:uid="{00000000-0005-0000-0000-00006F280000}"/>
    <cellStyle name="Header2 6 3" xfId="10357" xr:uid="{00000000-0005-0000-0000-000070280000}"/>
    <cellStyle name="Header2 6 3 2" xfId="10358" xr:uid="{00000000-0005-0000-0000-000071280000}"/>
    <cellStyle name="Header2 6 3 2 2" xfId="10359" xr:uid="{00000000-0005-0000-0000-000072280000}"/>
    <cellStyle name="Header2 6 3 2 3" xfId="10360" xr:uid="{00000000-0005-0000-0000-000073280000}"/>
    <cellStyle name="Header2 6 3 3" xfId="10361" xr:uid="{00000000-0005-0000-0000-000074280000}"/>
    <cellStyle name="Header2 6 3 3 2" xfId="10362" xr:uid="{00000000-0005-0000-0000-000075280000}"/>
    <cellStyle name="Header2 6 3 3 3" xfId="10363" xr:uid="{00000000-0005-0000-0000-000076280000}"/>
    <cellStyle name="Header2 6 3 3 4" xfId="10364" xr:uid="{00000000-0005-0000-0000-000077280000}"/>
    <cellStyle name="Header2 6 3 4" xfId="10365" xr:uid="{00000000-0005-0000-0000-000078280000}"/>
    <cellStyle name="Header2 6 3 5" xfId="10366" xr:uid="{00000000-0005-0000-0000-000079280000}"/>
    <cellStyle name="Header2 6 4" xfId="10367" xr:uid="{00000000-0005-0000-0000-00007A280000}"/>
    <cellStyle name="Header2 6 4 2" xfId="10368" xr:uid="{00000000-0005-0000-0000-00007B280000}"/>
    <cellStyle name="Header2 6 4 2 2" xfId="10369" xr:uid="{00000000-0005-0000-0000-00007C280000}"/>
    <cellStyle name="Header2 6 4 2 3" xfId="10370" xr:uid="{00000000-0005-0000-0000-00007D280000}"/>
    <cellStyle name="Header2 6 4 3" xfId="10371" xr:uid="{00000000-0005-0000-0000-00007E280000}"/>
    <cellStyle name="Header2 6 4 3 2" xfId="10372" xr:uid="{00000000-0005-0000-0000-00007F280000}"/>
    <cellStyle name="Header2 6 4 3 3" xfId="10373" xr:uid="{00000000-0005-0000-0000-000080280000}"/>
    <cellStyle name="Header2 6 4 3 4" xfId="10374" xr:uid="{00000000-0005-0000-0000-000081280000}"/>
    <cellStyle name="Header2 6 4 4" xfId="10375" xr:uid="{00000000-0005-0000-0000-000082280000}"/>
    <cellStyle name="Header2 6 4 4 2" xfId="10376" xr:uid="{00000000-0005-0000-0000-000083280000}"/>
    <cellStyle name="Header2 6 4 4 3" xfId="10377" xr:uid="{00000000-0005-0000-0000-000084280000}"/>
    <cellStyle name="Header2 6 4 4 4" xfId="10378" xr:uid="{00000000-0005-0000-0000-000085280000}"/>
    <cellStyle name="Header2 6 4 5" xfId="10379" xr:uid="{00000000-0005-0000-0000-000086280000}"/>
    <cellStyle name="Header2 6 4 6" xfId="10380" xr:uid="{00000000-0005-0000-0000-000087280000}"/>
    <cellStyle name="Header2 6 5" xfId="10381" xr:uid="{00000000-0005-0000-0000-000088280000}"/>
    <cellStyle name="Header2 6 6" xfId="10382" xr:uid="{00000000-0005-0000-0000-000089280000}"/>
    <cellStyle name="Header2 7" xfId="10383" xr:uid="{00000000-0005-0000-0000-00008A280000}"/>
    <cellStyle name="Header2 7 2" xfId="10384" xr:uid="{00000000-0005-0000-0000-00008B280000}"/>
    <cellStyle name="Header2 7 2 2" xfId="10385" xr:uid="{00000000-0005-0000-0000-00008C280000}"/>
    <cellStyle name="Header2 7 2 2 2" xfId="10386" xr:uid="{00000000-0005-0000-0000-00008D280000}"/>
    <cellStyle name="Header2 7 2 2 3" xfId="10387" xr:uid="{00000000-0005-0000-0000-00008E280000}"/>
    <cellStyle name="Header2 7 2 3" xfId="10388" xr:uid="{00000000-0005-0000-0000-00008F280000}"/>
    <cellStyle name="Header2 7 2 3 2" xfId="10389" xr:uid="{00000000-0005-0000-0000-000090280000}"/>
    <cellStyle name="Header2 7 2 3 3" xfId="10390" xr:uid="{00000000-0005-0000-0000-000091280000}"/>
    <cellStyle name="Header2 7 2 3 4" xfId="10391" xr:uid="{00000000-0005-0000-0000-000092280000}"/>
    <cellStyle name="Header2 7 2 4" xfId="10392" xr:uid="{00000000-0005-0000-0000-000093280000}"/>
    <cellStyle name="Header2 7 2 5" xfId="10393" xr:uid="{00000000-0005-0000-0000-000094280000}"/>
    <cellStyle name="Header2 7 3" xfId="10394" xr:uid="{00000000-0005-0000-0000-000095280000}"/>
    <cellStyle name="Header2 7 3 2" xfId="10395" xr:uid="{00000000-0005-0000-0000-000096280000}"/>
    <cellStyle name="Header2 7 3 2 2" xfId="10396" xr:uid="{00000000-0005-0000-0000-000097280000}"/>
    <cellStyle name="Header2 7 3 2 3" xfId="10397" xr:uid="{00000000-0005-0000-0000-000098280000}"/>
    <cellStyle name="Header2 7 3 3" xfId="10398" xr:uid="{00000000-0005-0000-0000-000099280000}"/>
    <cellStyle name="Header2 7 3 3 2" xfId="10399" xr:uid="{00000000-0005-0000-0000-00009A280000}"/>
    <cellStyle name="Header2 7 3 3 3" xfId="10400" xr:uid="{00000000-0005-0000-0000-00009B280000}"/>
    <cellStyle name="Header2 7 3 3 4" xfId="10401" xr:uid="{00000000-0005-0000-0000-00009C280000}"/>
    <cellStyle name="Header2 7 3 4" xfId="10402" xr:uid="{00000000-0005-0000-0000-00009D280000}"/>
    <cellStyle name="Header2 7 3 4 2" xfId="10403" xr:uid="{00000000-0005-0000-0000-00009E280000}"/>
    <cellStyle name="Header2 7 3 4 3" xfId="10404" xr:uid="{00000000-0005-0000-0000-00009F280000}"/>
    <cellStyle name="Header2 7 3 4 4" xfId="10405" xr:uid="{00000000-0005-0000-0000-0000A0280000}"/>
    <cellStyle name="Header2 7 3 5" xfId="10406" xr:uid="{00000000-0005-0000-0000-0000A1280000}"/>
    <cellStyle name="Header2 7 3 6" xfId="10407" xr:uid="{00000000-0005-0000-0000-0000A2280000}"/>
    <cellStyle name="Header2 7 4" xfId="10408" xr:uid="{00000000-0005-0000-0000-0000A3280000}"/>
    <cellStyle name="Header2 7 4 2" xfId="10409" xr:uid="{00000000-0005-0000-0000-0000A4280000}"/>
    <cellStyle name="Header2 7 4 3" xfId="10410" xr:uid="{00000000-0005-0000-0000-0000A5280000}"/>
    <cellStyle name="Header2 7 5" xfId="10411" xr:uid="{00000000-0005-0000-0000-0000A6280000}"/>
    <cellStyle name="Header2 7 5 2" xfId="10412" xr:uid="{00000000-0005-0000-0000-0000A7280000}"/>
    <cellStyle name="Header2 7 5 3" xfId="10413" xr:uid="{00000000-0005-0000-0000-0000A8280000}"/>
    <cellStyle name="Header2 7 5 4" xfId="10414" xr:uid="{00000000-0005-0000-0000-0000A9280000}"/>
    <cellStyle name="Header2 7 6" xfId="10415" xr:uid="{00000000-0005-0000-0000-0000AA280000}"/>
    <cellStyle name="Header2 7 7" xfId="10416" xr:uid="{00000000-0005-0000-0000-0000AB280000}"/>
    <cellStyle name="Header2 8" xfId="10417" xr:uid="{00000000-0005-0000-0000-0000AC280000}"/>
    <cellStyle name="Header2 8 2" xfId="10418" xr:uid="{00000000-0005-0000-0000-0000AD280000}"/>
    <cellStyle name="Header2 8 2 2" xfId="10419" xr:uid="{00000000-0005-0000-0000-0000AE280000}"/>
    <cellStyle name="Header2 8 2 3" xfId="10420" xr:uid="{00000000-0005-0000-0000-0000AF280000}"/>
    <cellStyle name="Header2 8 3" xfId="10421" xr:uid="{00000000-0005-0000-0000-0000B0280000}"/>
    <cellStyle name="Header2 8 3 2" xfId="10422" xr:uid="{00000000-0005-0000-0000-0000B1280000}"/>
    <cellStyle name="Header2 8 3 3" xfId="10423" xr:uid="{00000000-0005-0000-0000-0000B2280000}"/>
    <cellStyle name="Header2 8 3 4" xfId="10424" xr:uid="{00000000-0005-0000-0000-0000B3280000}"/>
    <cellStyle name="Header2 8 4" xfId="10425" xr:uid="{00000000-0005-0000-0000-0000B4280000}"/>
    <cellStyle name="Header2 8 4 2" xfId="10426" xr:uid="{00000000-0005-0000-0000-0000B5280000}"/>
    <cellStyle name="Header2 8 4 3" xfId="10427" xr:uid="{00000000-0005-0000-0000-0000B6280000}"/>
    <cellStyle name="Header2 8 4 4" xfId="10428" xr:uid="{00000000-0005-0000-0000-0000B7280000}"/>
    <cellStyle name="Header2 8 5" xfId="10429" xr:uid="{00000000-0005-0000-0000-0000B8280000}"/>
    <cellStyle name="Header2 8 6" xfId="10430" xr:uid="{00000000-0005-0000-0000-0000B9280000}"/>
    <cellStyle name="Heading 1 2" xfId="10431" xr:uid="{00000000-0005-0000-0000-0000BA280000}"/>
    <cellStyle name="Heading 2 2" xfId="10432" xr:uid="{00000000-0005-0000-0000-0000BB280000}"/>
    <cellStyle name="Heading 3 2" xfId="10433" xr:uid="{00000000-0005-0000-0000-0000BC280000}"/>
    <cellStyle name="Heading 4 2" xfId="10434" xr:uid="{00000000-0005-0000-0000-0000BD280000}"/>
    <cellStyle name="Hyperlink" xfId="10435" xr:uid="{00000000-0005-0000-0000-0000BE280000}"/>
    <cellStyle name="Input [yellow]" xfId="10436" xr:uid="{00000000-0005-0000-0000-0000BF280000}"/>
    <cellStyle name="Input [yellow] 2" xfId="10437" xr:uid="{00000000-0005-0000-0000-0000C0280000}"/>
    <cellStyle name="Input [yellow] 2 2" xfId="10438" xr:uid="{00000000-0005-0000-0000-0000C1280000}"/>
    <cellStyle name="Input [yellow] 2 2 2" xfId="10439" xr:uid="{00000000-0005-0000-0000-0000C2280000}"/>
    <cellStyle name="Input [yellow] 2 2 3" xfId="10440" xr:uid="{00000000-0005-0000-0000-0000C3280000}"/>
    <cellStyle name="Input [yellow] 2 3" xfId="10441" xr:uid="{00000000-0005-0000-0000-0000C4280000}"/>
    <cellStyle name="Input [yellow] 2 4" xfId="10442" xr:uid="{00000000-0005-0000-0000-0000C5280000}"/>
    <cellStyle name="Input [yellow] 3" xfId="10443" xr:uid="{00000000-0005-0000-0000-0000C6280000}"/>
    <cellStyle name="Input [yellow] 3 2" xfId="10444" xr:uid="{00000000-0005-0000-0000-0000C7280000}"/>
    <cellStyle name="Input [yellow] 3 3" xfId="10445" xr:uid="{00000000-0005-0000-0000-0000C8280000}"/>
    <cellStyle name="Input [yellow] 4" xfId="10446" xr:uid="{00000000-0005-0000-0000-0000C9280000}"/>
    <cellStyle name="Input [yellow] 5" xfId="10447" xr:uid="{00000000-0005-0000-0000-0000CA280000}"/>
    <cellStyle name="Input 2" xfId="10448" xr:uid="{00000000-0005-0000-0000-0000CB280000}"/>
    <cellStyle name="Input 2 2" xfId="10449" xr:uid="{00000000-0005-0000-0000-0000CC280000}"/>
    <cellStyle name="Input 2 3" xfId="10450" xr:uid="{00000000-0005-0000-0000-0000CD280000}"/>
    <cellStyle name="InputBlueFont" xfId="10451" xr:uid="{00000000-0005-0000-0000-0000CE280000}"/>
    <cellStyle name="InputBlueFontLocked" xfId="10452" xr:uid="{00000000-0005-0000-0000-0000CF280000}"/>
    <cellStyle name="KPMG Heading 1" xfId="10453" xr:uid="{00000000-0005-0000-0000-0000D0280000}"/>
    <cellStyle name="KPMG Heading 2" xfId="10454" xr:uid="{00000000-0005-0000-0000-0000D1280000}"/>
    <cellStyle name="KPMG Heading 3" xfId="10455" xr:uid="{00000000-0005-0000-0000-0000D2280000}"/>
    <cellStyle name="KPMG Heading 4" xfId="10456" xr:uid="{00000000-0005-0000-0000-0000D3280000}"/>
    <cellStyle name="KPMG Normal" xfId="10457" xr:uid="{00000000-0005-0000-0000-0000D4280000}"/>
    <cellStyle name="KPMG Normal Text" xfId="10458" xr:uid="{00000000-0005-0000-0000-0000D5280000}"/>
    <cellStyle name="Link" xfId="10459" xr:uid="{00000000-0005-0000-0000-0000D6280000}"/>
    <cellStyle name="Link Currency (0)" xfId="10460" xr:uid="{00000000-0005-0000-0000-0000D7280000}"/>
    <cellStyle name="Link Currency (2)" xfId="10461" xr:uid="{00000000-0005-0000-0000-0000D8280000}"/>
    <cellStyle name="Link Units (0)" xfId="10462" xr:uid="{00000000-0005-0000-0000-0000D9280000}"/>
    <cellStyle name="Link Units (1)" xfId="10463" xr:uid="{00000000-0005-0000-0000-0000DA280000}"/>
    <cellStyle name="Link Units (2)" xfId="10464" xr:uid="{00000000-0005-0000-0000-0000DB280000}"/>
    <cellStyle name="Linked Cell 2" xfId="10465" xr:uid="{00000000-0005-0000-0000-0000DC280000}"/>
    <cellStyle name="Marg neg" xfId="10466" xr:uid="{00000000-0005-0000-0000-0000DD280000}"/>
    <cellStyle name="měny_Comparison of branches 04 without Corp.FX gains" xfId="10467" xr:uid="{00000000-0005-0000-0000-0000DE280000}"/>
    <cellStyle name="meny_Comparison of branches 06 without Corp.FX gains" xfId="10468" xr:uid="{00000000-0005-0000-0000-0000DF280000}"/>
    <cellStyle name="měny_credit risk" xfId="10469" xr:uid="{00000000-0005-0000-0000-0000E0280000}"/>
    <cellStyle name="meny_Targets" xfId="10470" xr:uid="{00000000-0005-0000-0000-0000E1280000}"/>
    <cellStyle name="Migliaia" xfId="1" builtinId="3"/>
    <cellStyle name="Migliaia (0)_03-OVER50 (def)" xfId="10471" xr:uid="{00000000-0005-0000-0000-0000E3280000}"/>
    <cellStyle name="Migliaia [0] 2" xfId="10472" xr:uid="{00000000-0005-0000-0000-0000E4280000}"/>
    <cellStyle name="Migliaia [0] 2 2" xfId="10473" xr:uid="{00000000-0005-0000-0000-0000E5280000}"/>
    <cellStyle name="Migliaia [0] 2 2 2" xfId="10474" xr:uid="{00000000-0005-0000-0000-0000E6280000}"/>
    <cellStyle name="Migliaia [0] 2 2 2 2" xfId="10475" xr:uid="{00000000-0005-0000-0000-0000E7280000}"/>
    <cellStyle name="Migliaia [0] 2 2 3" xfId="10476" xr:uid="{00000000-0005-0000-0000-0000E8280000}"/>
    <cellStyle name="Migliaia [0] 2 3" xfId="10477" xr:uid="{00000000-0005-0000-0000-0000E9280000}"/>
    <cellStyle name="Migliaia [0] 2 3 2" xfId="10478" xr:uid="{00000000-0005-0000-0000-0000EA280000}"/>
    <cellStyle name="Migliaia [0] 2 4" xfId="10479" xr:uid="{00000000-0005-0000-0000-0000EB280000}"/>
    <cellStyle name="Migliaia [0] 3" xfId="10480" xr:uid="{00000000-0005-0000-0000-0000EC280000}"/>
    <cellStyle name="Migliaia [0] 3 2" xfId="10481" xr:uid="{00000000-0005-0000-0000-0000ED280000}"/>
    <cellStyle name="Migliaia [0] 3 3" xfId="10482" xr:uid="{00000000-0005-0000-0000-0000EE280000}"/>
    <cellStyle name="Migliaia [0] 4" xfId="10483" xr:uid="{00000000-0005-0000-0000-0000EF280000}"/>
    <cellStyle name="Migliaia [0] 4 2" xfId="10484" xr:uid="{00000000-0005-0000-0000-0000F0280000}"/>
    <cellStyle name="Migliaia 10" xfId="10485" xr:uid="{00000000-0005-0000-0000-0000F1280000}"/>
    <cellStyle name="Migliaia 10 2" xfId="10486" xr:uid="{00000000-0005-0000-0000-0000F2280000}"/>
    <cellStyle name="Migliaia 10 3" xfId="10487" xr:uid="{00000000-0005-0000-0000-0000F3280000}"/>
    <cellStyle name="Migliaia 11" xfId="10488" xr:uid="{00000000-0005-0000-0000-0000F4280000}"/>
    <cellStyle name="Migliaia 11 2" xfId="10489" xr:uid="{00000000-0005-0000-0000-0000F5280000}"/>
    <cellStyle name="Migliaia 12" xfId="10490" xr:uid="{00000000-0005-0000-0000-0000F6280000}"/>
    <cellStyle name="Migliaia 12 2" xfId="10491" xr:uid="{00000000-0005-0000-0000-0000F7280000}"/>
    <cellStyle name="Migliaia 13" xfId="10492" xr:uid="{00000000-0005-0000-0000-0000F8280000}"/>
    <cellStyle name="Migliaia 14" xfId="10493" xr:uid="{00000000-0005-0000-0000-0000F9280000}"/>
    <cellStyle name="Migliaia 15" xfId="10494" xr:uid="{00000000-0005-0000-0000-0000FA280000}"/>
    <cellStyle name="Migliaia 16" xfId="10495" xr:uid="{00000000-0005-0000-0000-0000FB280000}"/>
    <cellStyle name="Migliaia 17" xfId="10496" xr:uid="{00000000-0005-0000-0000-0000FC280000}"/>
    <cellStyle name="Migliaia 18" xfId="10497" xr:uid="{00000000-0005-0000-0000-0000FD280000}"/>
    <cellStyle name="Migliaia 19" xfId="10498" xr:uid="{00000000-0005-0000-0000-0000FE280000}"/>
    <cellStyle name="Migliaia 2" xfId="10499" xr:uid="{00000000-0005-0000-0000-0000FF280000}"/>
    <cellStyle name="Migliaia 2 2" xfId="10500" xr:uid="{00000000-0005-0000-0000-000000290000}"/>
    <cellStyle name="Migliaia 2 2 2" xfId="10501" xr:uid="{00000000-0005-0000-0000-000001290000}"/>
    <cellStyle name="Migliaia 2 2 3" xfId="10502" xr:uid="{00000000-0005-0000-0000-000002290000}"/>
    <cellStyle name="Migliaia 2 3" xfId="10503" xr:uid="{00000000-0005-0000-0000-000003290000}"/>
    <cellStyle name="Migliaia 2 4" xfId="10504" xr:uid="{00000000-0005-0000-0000-000004290000}"/>
    <cellStyle name="Migliaia 2 5" xfId="10505" xr:uid="{00000000-0005-0000-0000-000005290000}"/>
    <cellStyle name="Migliaia 2 6" xfId="10506" xr:uid="{00000000-0005-0000-0000-000006290000}"/>
    <cellStyle name="Migliaia 2 7" xfId="10507" xr:uid="{00000000-0005-0000-0000-000007290000}"/>
    <cellStyle name="Migliaia 20" xfId="10508" xr:uid="{00000000-0005-0000-0000-000008290000}"/>
    <cellStyle name="Migliaia 20 2" xfId="10509" xr:uid="{00000000-0005-0000-0000-000009290000}"/>
    <cellStyle name="Migliaia 21" xfId="10510" xr:uid="{00000000-0005-0000-0000-00000A290000}"/>
    <cellStyle name="Migliaia 22" xfId="10511" xr:uid="{00000000-0005-0000-0000-00000B290000}"/>
    <cellStyle name="Migliaia 22 2" xfId="10512" xr:uid="{00000000-0005-0000-0000-00000C290000}"/>
    <cellStyle name="Migliaia 22 2 2" xfId="10513" xr:uid="{00000000-0005-0000-0000-00000D290000}"/>
    <cellStyle name="Migliaia 22 2 2 2" xfId="10514" xr:uid="{00000000-0005-0000-0000-00000E290000}"/>
    <cellStyle name="Migliaia 22 2 2 2 2" xfId="10515" xr:uid="{00000000-0005-0000-0000-00000F290000}"/>
    <cellStyle name="Migliaia 22 2 2 3" xfId="10516" xr:uid="{00000000-0005-0000-0000-000010290000}"/>
    <cellStyle name="Migliaia 22 2 3" xfId="10517" xr:uid="{00000000-0005-0000-0000-000011290000}"/>
    <cellStyle name="Migliaia 22 2 3 2" xfId="10518" xr:uid="{00000000-0005-0000-0000-000012290000}"/>
    <cellStyle name="Migliaia 22 2 4" xfId="10519" xr:uid="{00000000-0005-0000-0000-000013290000}"/>
    <cellStyle name="Migliaia 22 3" xfId="10520" xr:uid="{00000000-0005-0000-0000-000014290000}"/>
    <cellStyle name="Migliaia 22 3 2" xfId="10521" xr:uid="{00000000-0005-0000-0000-000015290000}"/>
    <cellStyle name="Migliaia 22 3 2 2" xfId="10522" xr:uid="{00000000-0005-0000-0000-000016290000}"/>
    <cellStyle name="Migliaia 22 3 3" xfId="10523" xr:uid="{00000000-0005-0000-0000-000017290000}"/>
    <cellStyle name="Migliaia 22 4" xfId="10524" xr:uid="{00000000-0005-0000-0000-000018290000}"/>
    <cellStyle name="Migliaia 22 4 2" xfId="10525" xr:uid="{00000000-0005-0000-0000-000019290000}"/>
    <cellStyle name="Migliaia 22 5" xfId="10526" xr:uid="{00000000-0005-0000-0000-00001A290000}"/>
    <cellStyle name="Migliaia 23" xfId="10527" xr:uid="{00000000-0005-0000-0000-00001B290000}"/>
    <cellStyle name="Migliaia 23 2" xfId="10528" xr:uid="{00000000-0005-0000-0000-00001C290000}"/>
    <cellStyle name="Migliaia 23 2 2" xfId="10529" xr:uid="{00000000-0005-0000-0000-00001D290000}"/>
    <cellStyle name="Migliaia 23 3" xfId="10530" xr:uid="{00000000-0005-0000-0000-00001E290000}"/>
    <cellStyle name="Migliaia 24" xfId="10531" xr:uid="{00000000-0005-0000-0000-00001F290000}"/>
    <cellStyle name="Migliaia 24 2" xfId="10532" xr:uid="{00000000-0005-0000-0000-000020290000}"/>
    <cellStyle name="Migliaia 24 2 2" xfId="10533" xr:uid="{00000000-0005-0000-0000-000021290000}"/>
    <cellStyle name="Migliaia 24 3" xfId="10534" xr:uid="{00000000-0005-0000-0000-000022290000}"/>
    <cellStyle name="Migliaia 25" xfId="10535" xr:uid="{00000000-0005-0000-0000-000023290000}"/>
    <cellStyle name="Migliaia 26" xfId="10536" xr:uid="{00000000-0005-0000-0000-000024290000}"/>
    <cellStyle name="Migliaia 27" xfId="10537" xr:uid="{00000000-0005-0000-0000-000025290000}"/>
    <cellStyle name="Migliaia 28" xfId="10538" xr:uid="{00000000-0005-0000-0000-000026290000}"/>
    <cellStyle name="Migliaia 29" xfId="10539" xr:uid="{00000000-0005-0000-0000-000027290000}"/>
    <cellStyle name="Migliaia 3" xfId="10540" xr:uid="{00000000-0005-0000-0000-000028290000}"/>
    <cellStyle name="Migliaia 3 2" xfId="10541" xr:uid="{00000000-0005-0000-0000-000029290000}"/>
    <cellStyle name="Migliaia 3 3" xfId="10542" xr:uid="{00000000-0005-0000-0000-00002A290000}"/>
    <cellStyle name="Migliaia 32" xfId="33463" xr:uid="{00000000-0005-0000-0000-00002B290000}"/>
    <cellStyle name="Migliaia 4" xfId="10543" xr:uid="{00000000-0005-0000-0000-00002C290000}"/>
    <cellStyle name="Migliaia 4 2" xfId="10544" xr:uid="{00000000-0005-0000-0000-00002D290000}"/>
    <cellStyle name="Migliaia 4 2 2" xfId="10545" xr:uid="{00000000-0005-0000-0000-00002E290000}"/>
    <cellStyle name="Migliaia 4 3" xfId="10546" xr:uid="{00000000-0005-0000-0000-00002F290000}"/>
    <cellStyle name="Migliaia 4 4" xfId="10547" xr:uid="{00000000-0005-0000-0000-000030290000}"/>
    <cellStyle name="Migliaia 5" xfId="10548" xr:uid="{00000000-0005-0000-0000-000031290000}"/>
    <cellStyle name="Migliaia 5 2" xfId="10549" xr:uid="{00000000-0005-0000-0000-000032290000}"/>
    <cellStyle name="Migliaia 5 3" xfId="10550" xr:uid="{00000000-0005-0000-0000-000033290000}"/>
    <cellStyle name="Migliaia 5 4" xfId="10551" xr:uid="{00000000-0005-0000-0000-000034290000}"/>
    <cellStyle name="Migliaia 5 5" xfId="33464" xr:uid="{00000000-0005-0000-0000-000035290000}"/>
    <cellStyle name="Migliaia 6" xfId="10552" xr:uid="{00000000-0005-0000-0000-000036290000}"/>
    <cellStyle name="Migliaia 6 2" xfId="10553" xr:uid="{00000000-0005-0000-0000-000037290000}"/>
    <cellStyle name="Migliaia 6 2 2" xfId="10554" xr:uid="{00000000-0005-0000-0000-000038290000}"/>
    <cellStyle name="Migliaia 6 2 3" xfId="10555" xr:uid="{00000000-0005-0000-0000-000039290000}"/>
    <cellStyle name="Migliaia 6 3" xfId="10556" xr:uid="{00000000-0005-0000-0000-00003A290000}"/>
    <cellStyle name="Migliaia 6 3 2" xfId="10557" xr:uid="{00000000-0005-0000-0000-00003B290000}"/>
    <cellStyle name="Migliaia 6 3 3" xfId="10558" xr:uid="{00000000-0005-0000-0000-00003C290000}"/>
    <cellStyle name="Migliaia 6 4" xfId="10559" xr:uid="{00000000-0005-0000-0000-00003D290000}"/>
    <cellStyle name="Migliaia 6 5" xfId="10560" xr:uid="{00000000-0005-0000-0000-00003E290000}"/>
    <cellStyle name="Migliaia 7" xfId="10561" xr:uid="{00000000-0005-0000-0000-00003F290000}"/>
    <cellStyle name="Migliaia 7 2" xfId="10562" xr:uid="{00000000-0005-0000-0000-000040290000}"/>
    <cellStyle name="Migliaia 7 2 2" xfId="10563" xr:uid="{00000000-0005-0000-0000-000041290000}"/>
    <cellStyle name="Migliaia 7 2 3" xfId="10564" xr:uid="{00000000-0005-0000-0000-000042290000}"/>
    <cellStyle name="Migliaia 7 2 4" xfId="10565" xr:uid="{00000000-0005-0000-0000-000043290000}"/>
    <cellStyle name="Migliaia 7 3" xfId="10566" xr:uid="{00000000-0005-0000-0000-000044290000}"/>
    <cellStyle name="Migliaia 7 4" xfId="10567" xr:uid="{00000000-0005-0000-0000-000045290000}"/>
    <cellStyle name="Migliaia 8" xfId="10568" xr:uid="{00000000-0005-0000-0000-000046290000}"/>
    <cellStyle name="Migliaia 8 2" xfId="10569" xr:uid="{00000000-0005-0000-0000-000047290000}"/>
    <cellStyle name="Migliaia 8 3" xfId="10570" xr:uid="{00000000-0005-0000-0000-000048290000}"/>
    <cellStyle name="Migliaia 9" xfId="10571" xr:uid="{00000000-0005-0000-0000-000049290000}"/>
    <cellStyle name="Migliaia 9 2" xfId="10572" xr:uid="{00000000-0005-0000-0000-00004A290000}"/>
    <cellStyle name="Migliaia 9 3" xfId="10573" xr:uid="{00000000-0005-0000-0000-00004B290000}"/>
    <cellStyle name="Migliaia 9 3 2" xfId="33451" xr:uid="{00000000-0005-0000-0000-00004C290000}"/>
    <cellStyle name="Migliaia 9 4" xfId="10574" xr:uid="{00000000-0005-0000-0000-00004D290000}"/>
    <cellStyle name="Milliers [0]_Budget 2005 31.05.2005" xfId="10575" xr:uid="{00000000-0005-0000-0000-00004E290000}"/>
    <cellStyle name="Milliers_Budget 2005 31.05.2005" xfId="10576" xr:uid="{00000000-0005-0000-0000-00004F290000}"/>
    <cellStyle name="Mio Check Box" xfId="10577" xr:uid="{00000000-0005-0000-0000-000050290000}"/>
    <cellStyle name="Mio Check Box 10" xfId="10578" xr:uid="{00000000-0005-0000-0000-000051290000}"/>
    <cellStyle name="Mio Check Box 10 2" xfId="10579" xr:uid="{00000000-0005-0000-0000-000052290000}"/>
    <cellStyle name="Mio Check Box 10 2 2" xfId="10580" xr:uid="{00000000-0005-0000-0000-000053290000}"/>
    <cellStyle name="Mio Check Box 10 2 3" xfId="10581" xr:uid="{00000000-0005-0000-0000-000054290000}"/>
    <cellStyle name="Mio Check Box 10 3" xfId="10582" xr:uid="{00000000-0005-0000-0000-000055290000}"/>
    <cellStyle name="Mio Check Box 10 3 2" xfId="10583" xr:uid="{00000000-0005-0000-0000-000056290000}"/>
    <cellStyle name="Mio Check Box 10 4" xfId="10584" xr:uid="{00000000-0005-0000-0000-000057290000}"/>
    <cellStyle name="Mio Check Box 10 5" xfId="10585" xr:uid="{00000000-0005-0000-0000-000058290000}"/>
    <cellStyle name="Mio Check Box 11" xfId="10586" xr:uid="{00000000-0005-0000-0000-000059290000}"/>
    <cellStyle name="Mio Check Box 11 2" xfId="10587" xr:uid="{00000000-0005-0000-0000-00005A290000}"/>
    <cellStyle name="Mio Check Box 11 3" xfId="10588" xr:uid="{00000000-0005-0000-0000-00005B290000}"/>
    <cellStyle name="Mio Check Box 12" xfId="10589" xr:uid="{00000000-0005-0000-0000-00005C290000}"/>
    <cellStyle name="Mio Check Box 12 2" xfId="10590" xr:uid="{00000000-0005-0000-0000-00005D290000}"/>
    <cellStyle name="Mio Check Box 13" xfId="10591" xr:uid="{00000000-0005-0000-0000-00005E290000}"/>
    <cellStyle name="Mio Check Box 14" xfId="10592" xr:uid="{00000000-0005-0000-0000-00005F290000}"/>
    <cellStyle name="Mio Check Box 2" xfId="10593" xr:uid="{00000000-0005-0000-0000-000060290000}"/>
    <cellStyle name="Mio Check Box 2 10" xfId="10594" xr:uid="{00000000-0005-0000-0000-000061290000}"/>
    <cellStyle name="Mio Check Box 2 10 2" xfId="10595" xr:uid="{00000000-0005-0000-0000-000062290000}"/>
    <cellStyle name="Mio Check Box 2 10 3" xfId="10596" xr:uid="{00000000-0005-0000-0000-000063290000}"/>
    <cellStyle name="Mio Check Box 2 11" xfId="10597" xr:uid="{00000000-0005-0000-0000-000064290000}"/>
    <cellStyle name="Mio Check Box 2 11 2" xfId="10598" xr:uid="{00000000-0005-0000-0000-000065290000}"/>
    <cellStyle name="Mio Check Box 2 12" xfId="10599" xr:uid="{00000000-0005-0000-0000-000066290000}"/>
    <cellStyle name="Mio Check Box 2 13" xfId="10600" xr:uid="{00000000-0005-0000-0000-000067290000}"/>
    <cellStyle name="Mio Check Box 2 2" xfId="10601" xr:uid="{00000000-0005-0000-0000-000068290000}"/>
    <cellStyle name="Mio Check Box 2 2 10" xfId="10602" xr:uid="{00000000-0005-0000-0000-000069290000}"/>
    <cellStyle name="Mio Check Box 2 2 11" xfId="10603" xr:uid="{00000000-0005-0000-0000-00006A290000}"/>
    <cellStyle name="Mio Check Box 2 2 2" xfId="10604" xr:uid="{00000000-0005-0000-0000-00006B290000}"/>
    <cellStyle name="Mio Check Box 2 2 2 2" xfId="10605" xr:uid="{00000000-0005-0000-0000-00006C290000}"/>
    <cellStyle name="Mio Check Box 2 2 2 2 2" xfId="10606" xr:uid="{00000000-0005-0000-0000-00006D290000}"/>
    <cellStyle name="Mio Check Box 2 2 2 2 2 2" xfId="10607" xr:uid="{00000000-0005-0000-0000-00006E290000}"/>
    <cellStyle name="Mio Check Box 2 2 2 2 2 2 2" xfId="10608" xr:uid="{00000000-0005-0000-0000-00006F290000}"/>
    <cellStyle name="Mio Check Box 2 2 2 2 2 2 2 2" xfId="10609" xr:uid="{00000000-0005-0000-0000-000070290000}"/>
    <cellStyle name="Mio Check Box 2 2 2 2 2 2 2 3" xfId="10610" xr:uid="{00000000-0005-0000-0000-000071290000}"/>
    <cellStyle name="Mio Check Box 2 2 2 2 2 2 3" xfId="10611" xr:uid="{00000000-0005-0000-0000-000072290000}"/>
    <cellStyle name="Mio Check Box 2 2 2 2 2 2 3 2" xfId="10612" xr:uid="{00000000-0005-0000-0000-000073290000}"/>
    <cellStyle name="Mio Check Box 2 2 2 2 2 2 4" xfId="10613" xr:uid="{00000000-0005-0000-0000-000074290000}"/>
    <cellStyle name="Mio Check Box 2 2 2 2 2 2 5" xfId="10614" xr:uid="{00000000-0005-0000-0000-000075290000}"/>
    <cellStyle name="Mio Check Box 2 2 2 2 2 3" xfId="10615" xr:uid="{00000000-0005-0000-0000-000076290000}"/>
    <cellStyle name="Mio Check Box 2 2 2 2 2 3 2" xfId="10616" xr:uid="{00000000-0005-0000-0000-000077290000}"/>
    <cellStyle name="Mio Check Box 2 2 2 2 2 3 3" xfId="10617" xr:uid="{00000000-0005-0000-0000-000078290000}"/>
    <cellStyle name="Mio Check Box 2 2 2 2 2 4" xfId="10618" xr:uid="{00000000-0005-0000-0000-000079290000}"/>
    <cellStyle name="Mio Check Box 2 2 2 2 2 4 2" xfId="10619" xr:uid="{00000000-0005-0000-0000-00007A290000}"/>
    <cellStyle name="Mio Check Box 2 2 2 2 2 5" xfId="10620" xr:uid="{00000000-0005-0000-0000-00007B290000}"/>
    <cellStyle name="Mio Check Box 2 2 2 2 2 6" xfId="10621" xr:uid="{00000000-0005-0000-0000-00007C290000}"/>
    <cellStyle name="Mio Check Box 2 2 2 2 3" xfId="10622" xr:uid="{00000000-0005-0000-0000-00007D290000}"/>
    <cellStyle name="Mio Check Box 2 2 2 2 3 2" xfId="10623" xr:uid="{00000000-0005-0000-0000-00007E290000}"/>
    <cellStyle name="Mio Check Box 2 2 2 2 3 2 2" xfId="10624" xr:uid="{00000000-0005-0000-0000-00007F290000}"/>
    <cellStyle name="Mio Check Box 2 2 2 2 3 2 2 2" xfId="10625" xr:uid="{00000000-0005-0000-0000-000080290000}"/>
    <cellStyle name="Mio Check Box 2 2 2 2 3 2 2 3" xfId="10626" xr:uid="{00000000-0005-0000-0000-000081290000}"/>
    <cellStyle name="Mio Check Box 2 2 2 2 3 2 3" xfId="10627" xr:uid="{00000000-0005-0000-0000-000082290000}"/>
    <cellStyle name="Mio Check Box 2 2 2 2 3 2 3 2" xfId="10628" xr:uid="{00000000-0005-0000-0000-000083290000}"/>
    <cellStyle name="Mio Check Box 2 2 2 2 3 2 4" xfId="10629" xr:uid="{00000000-0005-0000-0000-000084290000}"/>
    <cellStyle name="Mio Check Box 2 2 2 2 3 2 5" xfId="10630" xr:uid="{00000000-0005-0000-0000-000085290000}"/>
    <cellStyle name="Mio Check Box 2 2 2 2 3 3" xfId="10631" xr:uid="{00000000-0005-0000-0000-000086290000}"/>
    <cellStyle name="Mio Check Box 2 2 2 2 3 3 2" xfId="10632" xr:uid="{00000000-0005-0000-0000-000087290000}"/>
    <cellStyle name="Mio Check Box 2 2 2 2 3 3 3" xfId="10633" xr:uid="{00000000-0005-0000-0000-000088290000}"/>
    <cellStyle name="Mio Check Box 2 2 2 2 3 4" xfId="10634" xr:uid="{00000000-0005-0000-0000-000089290000}"/>
    <cellStyle name="Mio Check Box 2 2 2 2 3 4 2" xfId="10635" xr:uid="{00000000-0005-0000-0000-00008A290000}"/>
    <cellStyle name="Mio Check Box 2 2 2 2 3 5" xfId="10636" xr:uid="{00000000-0005-0000-0000-00008B290000}"/>
    <cellStyle name="Mio Check Box 2 2 2 2 3 6" xfId="10637" xr:uid="{00000000-0005-0000-0000-00008C290000}"/>
    <cellStyle name="Mio Check Box 2 2 2 2 4" xfId="10638" xr:uid="{00000000-0005-0000-0000-00008D290000}"/>
    <cellStyle name="Mio Check Box 2 2 2 2 4 2" xfId="10639" xr:uid="{00000000-0005-0000-0000-00008E290000}"/>
    <cellStyle name="Mio Check Box 2 2 2 3" xfId="10640" xr:uid="{00000000-0005-0000-0000-00008F290000}"/>
    <cellStyle name="Mio Check Box 2 2 2 3 2" xfId="10641" xr:uid="{00000000-0005-0000-0000-000090290000}"/>
    <cellStyle name="Mio Check Box 2 2 2 3 2 2" xfId="10642" xr:uid="{00000000-0005-0000-0000-000091290000}"/>
    <cellStyle name="Mio Check Box 2 2 2 3 2 2 2" xfId="10643" xr:uid="{00000000-0005-0000-0000-000092290000}"/>
    <cellStyle name="Mio Check Box 2 2 2 3 2 2 3" xfId="10644" xr:uid="{00000000-0005-0000-0000-000093290000}"/>
    <cellStyle name="Mio Check Box 2 2 2 3 2 3" xfId="10645" xr:uid="{00000000-0005-0000-0000-000094290000}"/>
    <cellStyle name="Mio Check Box 2 2 2 3 2 3 2" xfId="10646" xr:uid="{00000000-0005-0000-0000-000095290000}"/>
    <cellStyle name="Mio Check Box 2 2 2 3 2 4" xfId="10647" xr:uid="{00000000-0005-0000-0000-000096290000}"/>
    <cellStyle name="Mio Check Box 2 2 2 3 2 5" xfId="10648" xr:uid="{00000000-0005-0000-0000-000097290000}"/>
    <cellStyle name="Mio Check Box 2 2 2 3 3" xfId="10649" xr:uid="{00000000-0005-0000-0000-000098290000}"/>
    <cellStyle name="Mio Check Box 2 2 2 3 3 2" xfId="10650" xr:uid="{00000000-0005-0000-0000-000099290000}"/>
    <cellStyle name="Mio Check Box 2 2 2 3 3 3" xfId="10651" xr:uid="{00000000-0005-0000-0000-00009A290000}"/>
    <cellStyle name="Mio Check Box 2 2 2 3 4" xfId="10652" xr:uid="{00000000-0005-0000-0000-00009B290000}"/>
    <cellStyle name="Mio Check Box 2 2 2 3 4 2" xfId="10653" xr:uid="{00000000-0005-0000-0000-00009C290000}"/>
    <cellStyle name="Mio Check Box 2 2 2 3 5" xfId="10654" xr:uid="{00000000-0005-0000-0000-00009D290000}"/>
    <cellStyle name="Mio Check Box 2 2 2 3 6" xfId="10655" xr:uid="{00000000-0005-0000-0000-00009E290000}"/>
    <cellStyle name="Mio Check Box 2 2 2 4" xfId="10656" xr:uid="{00000000-0005-0000-0000-00009F290000}"/>
    <cellStyle name="Mio Check Box 2 2 2 4 2" xfId="10657" xr:uid="{00000000-0005-0000-0000-0000A0290000}"/>
    <cellStyle name="Mio Check Box 2 2 2 4 2 2" xfId="10658" xr:uid="{00000000-0005-0000-0000-0000A1290000}"/>
    <cellStyle name="Mio Check Box 2 2 2 4 2 3" xfId="10659" xr:uid="{00000000-0005-0000-0000-0000A2290000}"/>
    <cellStyle name="Mio Check Box 2 2 2 4 3" xfId="10660" xr:uid="{00000000-0005-0000-0000-0000A3290000}"/>
    <cellStyle name="Mio Check Box 2 2 2 4 3 2" xfId="10661" xr:uid="{00000000-0005-0000-0000-0000A4290000}"/>
    <cellStyle name="Mio Check Box 2 2 2 4 4" xfId="10662" xr:uid="{00000000-0005-0000-0000-0000A5290000}"/>
    <cellStyle name="Mio Check Box 2 2 2 4 5" xfId="10663" xr:uid="{00000000-0005-0000-0000-0000A6290000}"/>
    <cellStyle name="Mio Check Box 2 2 2 5" xfId="10664" xr:uid="{00000000-0005-0000-0000-0000A7290000}"/>
    <cellStyle name="Mio Check Box 2 2 2 5 2" xfId="10665" xr:uid="{00000000-0005-0000-0000-0000A8290000}"/>
    <cellStyle name="Mio Check Box 2 2 2 5 3" xfId="10666" xr:uid="{00000000-0005-0000-0000-0000A9290000}"/>
    <cellStyle name="Mio Check Box 2 2 2 6" xfId="10667" xr:uid="{00000000-0005-0000-0000-0000AA290000}"/>
    <cellStyle name="Mio Check Box 2 2 2 6 2" xfId="10668" xr:uid="{00000000-0005-0000-0000-0000AB290000}"/>
    <cellStyle name="Mio Check Box 2 2 2 7" xfId="10669" xr:uid="{00000000-0005-0000-0000-0000AC290000}"/>
    <cellStyle name="Mio Check Box 2 2 2 8" xfId="10670" xr:uid="{00000000-0005-0000-0000-0000AD290000}"/>
    <cellStyle name="Mio Check Box 2 2 3" xfId="10671" xr:uid="{00000000-0005-0000-0000-0000AE290000}"/>
    <cellStyle name="Mio Check Box 2 2 3 2" xfId="10672" xr:uid="{00000000-0005-0000-0000-0000AF290000}"/>
    <cellStyle name="Mio Check Box 2 2 3 2 2" xfId="10673" xr:uid="{00000000-0005-0000-0000-0000B0290000}"/>
    <cellStyle name="Mio Check Box 2 2 3 2 2 2" xfId="10674" xr:uid="{00000000-0005-0000-0000-0000B1290000}"/>
    <cellStyle name="Mio Check Box 2 2 3 2 2 2 2" xfId="10675" xr:uid="{00000000-0005-0000-0000-0000B2290000}"/>
    <cellStyle name="Mio Check Box 2 2 3 2 2 2 2 2" xfId="10676" xr:uid="{00000000-0005-0000-0000-0000B3290000}"/>
    <cellStyle name="Mio Check Box 2 2 3 2 2 2 2 3" xfId="10677" xr:uid="{00000000-0005-0000-0000-0000B4290000}"/>
    <cellStyle name="Mio Check Box 2 2 3 2 2 2 3" xfId="10678" xr:uid="{00000000-0005-0000-0000-0000B5290000}"/>
    <cellStyle name="Mio Check Box 2 2 3 2 2 2 3 2" xfId="10679" xr:uid="{00000000-0005-0000-0000-0000B6290000}"/>
    <cellStyle name="Mio Check Box 2 2 3 2 2 2 4" xfId="10680" xr:uid="{00000000-0005-0000-0000-0000B7290000}"/>
    <cellStyle name="Mio Check Box 2 2 3 2 2 2 5" xfId="10681" xr:uid="{00000000-0005-0000-0000-0000B8290000}"/>
    <cellStyle name="Mio Check Box 2 2 3 2 2 3" xfId="10682" xr:uid="{00000000-0005-0000-0000-0000B9290000}"/>
    <cellStyle name="Mio Check Box 2 2 3 2 2 3 2" xfId="10683" xr:uid="{00000000-0005-0000-0000-0000BA290000}"/>
    <cellStyle name="Mio Check Box 2 2 3 2 2 3 3" xfId="10684" xr:uid="{00000000-0005-0000-0000-0000BB290000}"/>
    <cellStyle name="Mio Check Box 2 2 3 2 2 4" xfId="10685" xr:uid="{00000000-0005-0000-0000-0000BC290000}"/>
    <cellStyle name="Mio Check Box 2 2 3 2 2 4 2" xfId="10686" xr:uid="{00000000-0005-0000-0000-0000BD290000}"/>
    <cellStyle name="Mio Check Box 2 2 3 2 2 5" xfId="10687" xr:uid="{00000000-0005-0000-0000-0000BE290000}"/>
    <cellStyle name="Mio Check Box 2 2 3 2 2 6" xfId="10688" xr:uid="{00000000-0005-0000-0000-0000BF290000}"/>
    <cellStyle name="Mio Check Box 2 2 3 2 3" xfId="10689" xr:uid="{00000000-0005-0000-0000-0000C0290000}"/>
    <cellStyle name="Mio Check Box 2 2 3 2 3 2" xfId="10690" xr:uid="{00000000-0005-0000-0000-0000C1290000}"/>
    <cellStyle name="Mio Check Box 2 2 3 2 3 2 2" xfId="10691" xr:uid="{00000000-0005-0000-0000-0000C2290000}"/>
    <cellStyle name="Mio Check Box 2 2 3 2 3 2 2 2" xfId="10692" xr:uid="{00000000-0005-0000-0000-0000C3290000}"/>
    <cellStyle name="Mio Check Box 2 2 3 2 3 2 2 3" xfId="10693" xr:uid="{00000000-0005-0000-0000-0000C4290000}"/>
    <cellStyle name="Mio Check Box 2 2 3 2 3 2 3" xfId="10694" xr:uid="{00000000-0005-0000-0000-0000C5290000}"/>
    <cellStyle name="Mio Check Box 2 2 3 2 3 2 3 2" xfId="10695" xr:uid="{00000000-0005-0000-0000-0000C6290000}"/>
    <cellStyle name="Mio Check Box 2 2 3 2 3 2 4" xfId="10696" xr:uid="{00000000-0005-0000-0000-0000C7290000}"/>
    <cellStyle name="Mio Check Box 2 2 3 2 3 2 5" xfId="10697" xr:uid="{00000000-0005-0000-0000-0000C8290000}"/>
    <cellStyle name="Mio Check Box 2 2 3 2 3 3" xfId="10698" xr:uid="{00000000-0005-0000-0000-0000C9290000}"/>
    <cellStyle name="Mio Check Box 2 2 3 2 3 3 2" xfId="10699" xr:uid="{00000000-0005-0000-0000-0000CA290000}"/>
    <cellStyle name="Mio Check Box 2 2 3 2 3 3 3" xfId="10700" xr:uid="{00000000-0005-0000-0000-0000CB290000}"/>
    <cellStyle name="Mio Check Box 2 2 3 2 3 4" xfId="10701" xr:uid="{00000000-0005-0000-0000-0000CC290000}"/>
    <cellStyle name="Mio Check Box 2 2 3 2 3 4 2" xfId="10702" xr:uid="{00000000-0005-0000-0000-0000CD290000}"/>
    <cellStyle name="Mio Check Box 2 2 3 2 3 5" xfId="10703" xr:uid="{00000000-0005-0000-0000-0000CE290000}"/>
    <cellStyle name="Mio Check Box 2 2 3 2 3 6" xfId="10704" xr:uid="{00000000-0005-0000-0000-0000CF290000}"/>
    <cellStyle name="Mio Check Box 2 2 3 2 4" xfId="10705" xr:uid="{00000000-0005-0000-0000-0000D0290000}"/>
    <cellStyle name="Mio Check Box 2 2 3 2 4 2" xfId="10706" xr:uid="{00000000-0005-0000-0000-0000D1290000}"/>
    <cellStyle name="Mio Check Box 2 2 3 3" xfId="10707" xr:uid="{00000000-0005-0000-0000-0000D2290000}"/>
    <cellStyle name="Mio Check Box 2 2 3 3 2" xfId="10708" xr:uid="{00000000-0005-0000-0000-0000D3290000}"/>
    <cellStyle name="Mio Check Box 2 2 3 3 2 2" xfId="10709" xr:uid="{00000000-0005-0000-0000-0000D4290000}"/>
    <cellStyle name="Mio Check Box 2 2 3 3 2 2 2" xfId="10710" xr:uid="{00000000-0005-0000-0000-0000D5290000}"/>
    <cellStyle name="Mio Check Box 2 2 3 3 2 2 3" xfId="10711" xr:uid="{00000000-0005-0000-0000-0000D6290000}"/>
    <cellStyle name="Mio Check Box 2 2 3 3 2 3" xfId="10712" xr:uid="{00000000-0005-0000-0000-0000D7290000}"/>
    <cellStyle name="Mio Check Box 2 2 3 3 2 3 2" xfId="10713" xr:uid="{00000000-0005-0000-0000-0000D8290000}"/>
    <cellStyle name="Mio Check Box 2 2 3 3 2 4" xfId="10714" xr:uid="{00000000-0005-0000-0000-0000D9290000}"/>
    <cellStyle name="Mio Check Box 2 2 3 3 2 5" xfId="10715" xr:uid="{00000000-0005-0000-0000-0000DA290000}"/>
    <cellStyle name="Mio Check Box 2 2 3 3 3" xfId="10716" xr:uid="{00000000-0005-0000-0000-0000DB290000}"/>
    <cellStyle name="Mio Check Box 2 2 3 3 3 2" xfId="10717" xr:uid="{00000000-0005-0000-0000-0000DC290000}"/>
    <cellStyle name="Mio Check Box 2 2 3 3 3 3" xfId="10718" xr:uid="{00000000-0005-0000-0000-0000DD290000}"/>
    <cellStyle name="Mio Check Box 2 2 3 3 4" xfId="10719" xr:uid="{00000000-0005-0000-0000-0000DE290000}"/>
    <cellStyle name="Mio Check Box 2 2 3 3 4 2" xfId="10720" xr:uid="{00000000-0005-0000-0000-0000DF290000}"/>
    <cellStyle name="Mio Check Box 2 2 3 3 5" xfId="10721" xr:uid="{00000000-0005-0000-0000-0000E0290000}"/>
    <cellStyle name="Mio Check Box 2 2 3 3 6" xfId="10722" xr:uid="{00000000-0005-0000-0000-0000E1290000}"/>
    <cellStyle name="Mio Check Box 2 2 3 4" xfId="10723" xr:uid="{00000000-0005-0000-0000-0000E2290000}"/>
    <cellStyle name="Mio Check Box 2 2 3 4 2" xfId="10724" xr:uid="{00000000-0005-0000-0000-0000E3290000}"/>
    <cellStyle name="Mio Check Box 2 2 3 4 2 2" xfId="10725" xr:uid="{00000000-0005-0000-0000-0000E4290000}"/>
    <cellStyle name="Mio Check Box 2 2 3 4 2 3" xfId="10726" xr:uid="{00000000-0005-0000-0000-0000E5290000}"/>
    <cellStyle name="Mio Check Box 2 2 3 4 3" xfId="10727" xr:uid="{00000000-0005-0000-0000-0000E6290000}"/>
    <cellStyle name="Mio Check Box 2 2 3 4 3 2" xfId="10728" xr:uid="{00000000-0005-0000-0000-0000E7290000}"/>
    <cellStyle name="Mio Check Box 2 2 3 4 4" xfId="10729" xr:uid="{00000000-0005-0000-0000-0000E8290000}"/>
    <cellStyle name="Mio Check Box 2 2 3 4 5" xfId="10730" xr:uid="{00000000-0005-0000-0000-0000E9290000}"/>
    <cellStyle name="Mio Check Box 2 2 3 5" xfId="10731" xr:uid="{00000000-0005-0000-0000-0000EA290000}"/>
    <cellStyle name="Mio Check Box 2 2 3 5 2" xfId="10732" xr:uid="{00000000-0005-0000-0000-0000EB290000}"/>
    <cellStyle name="Mio Check Box 2 2 3 5 3" xfId="10733" xr:uid="{00000000-0005-0000-0000-0000EC290000}"/>
    <cellStyle name="Mio Check Box 2 2 3 6" xfId="10734" xr:uid="{00000000-0005-0000-0000-0000ED290000}"/>
    <cellStyle name="Mio Check Box 2 2 3 6 2" xfId="10735" xr:uid="{00000000-0005-0000-0000-0000EE290000}"/>
    <cellStyle name="Mio Check Box 2 2 3 7" xfId="10736" xr:uid="{00000000-0005-0000-0000-0000EF290000}"/>
    <cellStyle name="Mio Check Box 2 2 3 8" xfId="10737" xr:uid="{00000000-0005-0000-0000-0000F0290000}"/>
    <cellStyle name="Mio Check Box 2 2 4" xfId="10738" xr:uid="{00000000-0005-0000-0000-0000F1290000}"/>
    <cellStyle name="Mio Check Box 2 2 4 2" xfId="10739" xr:uid="{00000000-0005-0000-0000-0000F2290000}"/>
    <cellStyle name="Mio Check Box 2 2 4 2 2" xfId="10740" xr:uid="{00000000-0005-0000-0000-0000F3290000}"/>
    <cellStyle name="Mio Check Box 2 2 4 2 2 2" xfId="10741" xr:uid="{00000000-0005-0000-0000-0000F4290000}"/>
    <cellStyle name="Mio Check Box 2 2 4 2 2 2 2" xfId="10742" xr:uid="{00000000-0005-0000-0000-0000F5290000}"/>
    <cellStyle name="Mio Check Box 2 2 4 2 2 2 2 2" xfId="10743" xr:uid="{00000000-0005-0000-0000-0000F6290000}"/>
    <cellStyle name="Mio Check Box 2 2 4 2 2 2 2 3" xfId="10744" xr:uid="{00000000-0005-0000-0000-0000F7290000}"/>
    <cellStyle name="Mio Check Box 2 2 4 2 2 2 3" xfId="10745" xr:uid="{00000000-0005-0000-0000-0000F8290000}"/>
    <cellStyle name="Mio Check Box 2 2 4 2 2 2 3 2" xfId="10746" xr:uid="{00000000-0005-0000-0000-0000F9290000}"/>
    <cellStyle name="Mio Check Box 2 2 4 2 2 2 4" xfId="10747" xr:uid="{00000000-0005-0000-0000-0000FA290000}"/>
    <cellStyle name="Mio Check Box 2 2 4 2 2 2 5" xfId="10748" xr:uid="{00000000-0005-0000-0000-0000FB290000}"/>
    <cellStyle name="Mio Check Box 2 2 4 2 2 3" xfId="10749" xr:uid="{00000000-0005-0000-0000-0000FC290000}"/>
    <cellStyle name="Mio Check Box 2 2 4 2 2 3 2" xfId="10750" xr:uid="{00000000-0005-0000-0000-0000FD290000}"/>
    <cellStyle name="Mio Check Box 2 2 4 2 2 3 3" xfId="10751" xr:uid="{00000000-0005-0000-0000-0000FE290000}"/>
    <cellStyle name="Mio Check Box 2 2 4 2 2 4" xfId="10752" xr:uid="{00000000-0005-0000-0000-0000FF290000}"/>
    <cellStyle name="Mio Check Box 2 2 4 2 2 4 2" xfId="10753" xr:uid="{00000000-0005-0000-0000-0000002A0000}"/>
    <cellStyle name="Mio Check Box 2 2 4 2 2 5" xfId="10754" xr:uid="{00000000-0005-0000-0000-0000012A0000}"/>
    <cellStyle name="Mio Check Box 2 2 4 2 2 6" xfId="10755" xr:uid="{00000000-0005-0000-0000-0000022A0000}"/>
    <cellStyle name="Mio Check Box 2 2 4 2 3" xfId="10756" xr:uid="{00000000-0005-0000-0000-0000032A0000}"/>
    <cellStyle name="Mio Check Box 2 2 4 2 3 2" xfId="10757" xr:uid="{00000000-0005-0000-0000-0000042A0000}"/>
    <cellStyle name="Mio Check Box 2 2 4 2 3 2 2" xfId="10758" xr:uid="{00000000-0005-0000-0000-0000052A0000}"/>
    <cellStyle name="Mio Check Box 2 2 4 2 3 2 2 2" xfId="10759" xr:uid="{00000000-0005-0000-0000-0000062A0000}"/>
    <cellStyle name="Mio Check Box 2 2 4 2 3 2 2 3" xfId="10760" xr:uid="{00000000-0005-0000-0000-0000072A0000}"/>
    <cellStyle name="Mio Check Box 2 2 4 2 3 2 3" xfId="10761" xr:uid="{00000000-0005-0000-0000-0000082A0000}"/>
    <cellStyle name="Mio Check Box 2 2 4 2 3 2 3 2" xfId="10762" xr:uid="{00000000-0005-0000-0000-0000092A0000}"/>
    <cellStyle name="Mio Check Box 2 2 4 2 3 2 4" xfId="10763" xr:uid="{00000000-0005-0000-0000-00000A2A0000}"/>
    <cellStyle name="Mio Check Box 2 2 4 2 3 2 5" xfId="10764" xr:uid="{00000000-0005-0000-0000-00000B2A0000}"/>
    <cellStyle name="Mio Check Box 2 2 4 2 3 3" xfId="10765" xr:uid="{00000000-0005-0000-0000-00000C2A0000}"/>
    <cellStyle name="Mio Check Box 2 2 4 2 3 3 2" xfId="10766" xr:uid="{00000000-0005-0000-0000-00000D2A0000}"/>
    <cellStyle name="Mio Check Box 2 2 4 2 3 3 3" xfId="10767" xr:uid="{00000000-0005-0000-0000-00000E2A0000}"/>
    <cellStyle name="Mio Check Box 2 2 4 2 3 4" xfId="10768" xr:uid="{00000000-0005-0000-0000-00000F2A0000}"/>
    <cellStyle name="Mio Check Box 2 2 4 2 3 4 2" xfId="10769" xr:uid="{00000000-0005-0000-0000-0000102A0000}"/>
    <cellStyle name="Mio Check Box 2 2 4 2 3 5" xfId="10770" xr:uid="{00000000-0005-0000-0000-0000112A0000}"/>
    <cellStyle name="Mio Check Box 2 2 4 2 3 6" xfId="10771" xr:uid="{00000000-0005-0000-0000-0000122A0000}"/>
    <cellStyle name="Mio Check Box 2 2 4 2 4" xfId="10772" xr:uid="{00000000-0005-0000-0000-0000132A0000}"/>
    <cellStyle name="Mio Check Box 2 2 4 2 4 2" xfId="10773" xr:uid="{00000000-0005-0000-0000-0000142A0000}"/>
    <cellStyle name="Mio Check Box 2 2 4 3" xfId="10774" xr:uid="{00000000-0005-0000-0000-0000152A0000}"/>
    <cellStyle name="Mio Check Box 2 2 4 3 2" xfId="10775" xr:uid="{00000000-0005-0000-0000-0000162A0000}"/>
    <cellStyle name="Mio Check Box 2 2 4 3 2 2" xfId="10776" xr:uid="{00000000-0005-0000-0000-0000172A0000}"/>
    <cellStyle name="Mio Check Box 2 2 4 3 2 2 2" xfId="10777" xr:uid="{00000000-0005-0000-0000-0000182A0000}"/>
    <cellStyle name="Mio Check Box 2 2 4 3 2 2 3" xfId="10778" xr:uid="{00000000-0005-0000-0000-0000192A0000}"/>
    <cellStyle name="Mio Check Box 2 2 4 3 2 3" xfId="10779" xr:uid="{00000000-0005-0000-0000-00001A2A0000}"/>
    <cellStyle name="Mio Check Box 2 2 4 3 2 3 2" xfId="10780" xr:uid="{00000000-0005-0000-0000-00001B2A0000}"/>
    <cellStyle name="Mio Check Box 2 2 4 3 2 4" xfId="10781" xr:uid="{00000000-0005-0000-0000-00001C2A0000}"/>
    <cellStyle name="Mio Check Box 2 2 4 3 2 5" xfId="10782" xr:uid="{00000000-0005-0000-0000-00001D2A0000}"/>
    <cellStyle name="Mio Check Box 2 2 4 3 3" xfId="10783" xr:uid="{00000000-0005-0000-0000-00001E2A0000}"/>
    <cellStyle name="Mio Check Box 2 2 4 3 3 2" xfId="10784" xr:uid="{00000000-0005-0000-0000-00001F2A0000}"/>
    <cellStyle name="Mio Check Box 2 2 4 3 3 3" xfId="10785" xr:uid="{00000000-0005-0000-0000-0000202A0000}"/>
    <cellStyle name="Mio Check Box 2 2 4 3 4" xfId="10786" xr:uid="{00000000-0005-0000-0000-0000212A0000}"/>
    <cellStyle name="Mio Check Box 2 2 4 3 4 2" xfId="10787" xr:uid="{00000000-0005-0000-0000-0000222A0000}"/>
    <cellStyle name="Mio Check Box 2 2 4 3 5" xfId="10788" xr:uid="{00000000-0005-0000-0000-0000232A0000}"/>
    <cellStyle name="Mio Check Box 2 2 4 3 6" xfId="10789" xr:uid="{00000000-0005-0000-0000-0000242A0000}"/>
    <cellStyle name="Mio Check Box 2 2 4 4" xfId="10790" xr:uid="{00000000-0005-0000-0000-0000252A0000}"/>
    <cellStyle name="Mio Check Box 2 2 4 4 2" xfId="10791" xr:uid="{00000000-0005-0000-0000-0000262A0000}"/>
    <cellStyle name="Mio Check Box 2 2 4 4 2 2" xfId="10792" xr:uid="{00000000-0005-0000-0000-0000272A0000}"/>
    <cellStyle name="Mio Check Box 2 2 4 4 2 3" xfId="10793" xr:uid="{00000000-0005-0000-0000-0000282A0000}"/>
    <cellStyle name="Mio Check Box 2 2 4 4 3" xfId="10794" xr:uid="{00000000-0005-0000-0000-0000292A0000}"/>
    <cellStyle name="Mio Check Box 2 2 4 4 3 2" xfId="10795" xr:uid="{00000000-0005-0000-0000-00002A2A0000}"/>
    <cellStyle name="Mio Check Box 2 2 4 4 4" xfId="10796" xr:uid="{00000000-0005-0000-0000-00002B2A0000}"/>
    <cellStyle name="Mio Check Box 2 2 4 4 5" xfId="10797" xr:uid="{00000000-0005-0000-0000-00002C2A0000}"/>
    <cellStyle name="Mio Check Box 2 2 4 5" xfId="10798" xr:uid="{00000000-0005-0000-0000-00002D2A0000}"/>
    <cellStyle name="Mio Check Box 2 2 4 5 2" xfId="10799" xr:uid="{00000000-0005-0000-0000-00002E2A0000}"/>
    <cellStyle name="Mio Check Box 2 2 4 5 3" xfId="10800" xr:uid="{00000000-0005-0000-0000-00002F2A0000}"/>
    <cellStyle name="Mio Check Box 2 2 4 6" xfId="10801" xr:uid="{00000000-0005-0000-0000-0000302A0000}"/>
    <cellStyle name="Mio Check Box 2 2 4 6 2" xfId="10802" xr:uid="{00000000-0005-0000-0000-0000312A0000}"/>
    <cellStyle name="Mio Check Box 2 2 4 7" xfId="10803" xr:uid="{00000000-0005-0000-0000-0000322A0000}"/>
    <cellStyle name="Mio Check Box 2 2 4 8" xfId="10804" xr:uid="{00000000-0005-0000-0000-0000332A0000}"/>
    <cellStyle name="Mio Check Box 2 2 5" xfId="10805" xr:uid="{00000000-0005-0000-0000-0000342A0000}"/>
    <cellStyle name="Mio Check Box 2 2 5 2" xfId="10806" xr:uid="{00000000-0005-0000-0000-0000352A0000}"/>
    <cellStyle name="Mio Check Box 2 2 5 2 2" xfId="10807" xr:uid="{00000000-0005-0000-0000-0000362A0000}"/>
    <cellStyle name="Mio Check Box 2 2 5 2 2 2" xfId="10808" xr:uid="{00000000-0005-0000-0000-0000372A0000}"/>
    <cellStyle name="Mio Check Box 2 2 5 2 2 2 2" xfId="10809" xr:uid="{00000000-0005-0000-0000-0000382A0000}"/>
    <cellStyle name="Mio Check Box 2 2 5 2 2 2 3" xfId="10810" xr:uid="{00000000-0005-0000-0000-0000392A0000}"/>
    <cellStyle name="Mio Check Box 2 2 5 2 2 3" xfId="10811" xr:uid="{00000000-0005-0000-0000-00003A2A0000}"/>
    <cellStyle name="Mio Check Box 2 2 5 2 2 3 2" xfId="10812" xr:uid="{00000000-0005-0000-0000-00003B2A0000}"/>
    <cellStyle name="Mio Check Box 2 2 5 2 2 4" xfId="10813" xr:uid="{00000000-0005-0000-0000-00003C2A0000}"/>
    <cellStyle name="Mio Check Box 2 2 5 2 2 5" xfId="10814" xr:uid="{00000000-0005-0000-0000-00003D2A0000}"/>
    <cellStyle name="Mio Check Box 2 2 5 2 3" xfId="10815" xr:uid="{00000000-0005-0000-0000-00003E2A0000}"/>
    <cellStyle name="Mio Check Box 2 2 5 2 3 2" xfId="10816" xr:uid="{00000000-0005-0000-0000-00003F2A0000}"/>
    <cellStyle name="Mio Check Box 2 2 5 2 3 3" xfId="10817" xr:uid="{00000000-0005-0000-0000-0000402A0000}"/>
    <cellStyle name="Mio Check Box 2 2 5 2 4" xfId="10818" xr:uid="{00000000-0005-0000-0000-0000412A0000}"/>
    <cellStyle name="Mio Check Box 2 2 5 2 4 2" xfId="10819" xr:uid="{00000000-0005-0000-0000-0000422A0000}"/>
    <cellStyle name="Mio Check Box 2 2 5 2 5" xfId="10820" xr:uid="{00000000-0005-0000-0000-0000432A0000}"/>
    <cellStyle name="Mio Check Box 2 2 5 2 6" xfId="10821" xr:uid="{00000000-0005-0000-0000-0000442A0000}"/>
    <cellStyle name="Mio Check Box 2 2 5 3" xfId="10822" xr:uid="{00000000-0005-0000-0000-0000452A0000}"/>
    <cellStyle name="Mio Check Box 2 2 5 3 2" xfId="10823" xr:uid="{00000000-0005-0000-0000-0000462A0000}"/>
    <cellStyle name="Mio Check Box 2 2 5 3 2 2" xfId="10824" xr:uid="{00000000-0005-0000-0000-0000472A0000}"/>
    <cellStyle name="Mio Check Box 2 2 5 3 2 2 2" xfId="10825" xr:uid="{00000000-0005-0000-0000-0000482A0000}"/>
    <cellStyle name="Mio Check Box 2 2 5 3 2 2 3" xfId="10826" xr:uid="{00000000-0005-0000-0000-0000492A0000}"/>
    <cellStyle name="Mio Check Box 2 2 5 3 2 3" xfId="10827" xr:uid="{00000000-0005-0000-0000-00004A2A0000}"/>
    <cellStyle name="Mio Check Box 2 2 5 3 2 3 2" xfId="10828" xr:uid="{00000000-0005-0000-0000-00004B2A0000}"/>
    <cellStyle name="Mio Check Box 2 2 5 3 2 4" xfId="10829" xr:uid="{00000000-0005-0000-0000-00004C2A0000}"/>
    <cellStyle name="Mio Check Box 2 2 5 3 2 5" xfId="10830" xr:uid="{00000000-0005-0000-0000-00004D2A0000}"/>
    <cellStyle name="Mio Check Box 2 2 5 3 3" xfId="10831" xr:uid="{00000000-0005-0000-0000-00004E2A0000}"/>
    <cellStyle name="Mio Check Box 2 2 5 3 3 2" xfId="10832" xr:uid="{00000000-0005-0000-0000-00004F2A0000}"/>
    <cellStyle name="Mio Check Box 2 2 5 3 3 3" xfId="10833" xr:uid="{00000000-0005-0000-0000-0000502A0000}"/>
    <cellStyle name="Mio Check Box 2 2 5 3 4" xfId="10834" xr:uid="{00000000-0005-0000-0000-0000512A0000}"/>
    <cellStyle name="Mio Check Box 2 2 5 3 4 2" xfId="10835" xr:uid="{00000000-0005-0000-0000-0000522A0000}"/>
    <cellStyle name="Mio Check Box 2 2 5 3 5" xfId="10836" xr:uid="{00000000-0005-0000-0000-0000532A0000}"/>
    <cellStyle name="Mio Check Box 2 2 5 3 6" xfId="10837" xr:uid="{00000000-0005-0000-0000-0000542A0000}"/>
    <cellStyle name="Mio Check Box 2 2 5 4" xfId="10838" xr:uid="{00000000-0005-0000-0000-0000552A0000}"/>
    <cellStyle name="Mio Check Box 2 2 5 4 2" xfId="10839" xr:uid="{00000000-0005-0000-0000-0000562A0000}"/>
    <cellStyle name="Mio Check Box 2 2 6" xfId="10840" xr:uid="{00000000-0005-0000-0000-0000572A0000}"/>
    <cellStyle name="Mio Check Box 2 2 6 2" xfId="10841" xr:uid="{00000000-0005-0000-0000-0000582A0000}"/>
    <cellStyle name="Mio Check Box 2 2 6 2 2" xfId="10842" xr:uid="{00000000-0005-0000-0000-0000592A0000}"/>
    <cellStyle name="Mio Check Box 2 2 6 2 2 2" xfId="10843" xr:uid="{00000000-0005-0000-0000-00005A2A0000}"/>
    <cellStyle name="Mio Check Box 2 2 6 2 2 3" xfId="10844" xr:uid="{00000000-0005-0000-0000-00005B2A0000}"/>
    <cellStyle name="Mio Check Box 2 2 6 2 3" xfId="10845" xr:uid="{00000000-0005-0000-0000-00005C2A0000}"/>
    <cellStyle name="Mio Check Box 2 2 6 2 3 2" xfId="10846" xr:uid="{00000000-0005-0000-0000-00005D2A0000}"/>
    <cellStyle name="Mio Check Box 2 2 6 2 4" xfId="10847" xr:uid="{00000000-0005-0000-0000-00005E2A0000}"/>
    <cellStyle name="Mio Check Box 2 2 6 2 5" xfId="10848" xr:uid="{00000000-0005-0000-0000-00005F2A0000}"/>
    <cellStyle name="Mio Check Box 2 2 6 3" xfId="10849" xr:uid="{00000000-0005-0000-0000-0000602A0000}"/>
    <cellStyle name="Mio Check Box 2 2 6 3 2" xfId="10850" xr:uid="{00000000-0005-0000-0000-0000612A0000}"/>
    <cellStyle name="Mio Check Box 2 2 6 3 3" xfId="10851" xr:uid="{00000000-0005-0000-0000-0000622A0000}"/>
    <cellStyle name="Mio Check Box 2 2 6 4" xfId="10852" xr:uid="{00000000-0005-0000-0000-0000632A0000}"/>
    <cellStyle name="Mio Check Box 2 2 6 4 2" xfId="10853" xr:uid="{00000000-0005-0000-0000-0000642A0000}"/>
    <cellStyle name="Mio Check Box 2 2 6 5" xfId="10854" xr:uid="{00000000-0005-0000-0000-0000652A0000}"/>
    <cellStyle name="Mio Check Box 2 2 6 6" xfId="10855" xr:uid="{00000000-0005-0000-0000-0000662A0000}"/>
    <cellStyle name="Mio Check Box 2 2 7" xfId="10856" xr:uid="{00000000-0005-0000-0000-0000672A0000}"/>
    <cellStyle name="Mio Check Box 2 2 7 2" xfId="10857" xr:uid="{00000000-0005-0000-0000-0000682A0000}"/>
    <cellStyle name="Mio Check Box 2 2 7 2 2" xfId="10858" xr:uid="{00000000-0005-0000-0000-0000692A0000}"/>
    <cellStyle name="Mio Check Box 2 2 7 2 3" xfId="10859" xr:uid="{00000000-0005-0000-0000-00006A2A0000}"/>
    <cellStyle name="Mio Check Box 2 2 7 3" xfId="10860" xr:uid="{00000000-0005-0000-0000-00006B2A0000}"/>
    <cellStyle name="Mio Check Box 2 2 7 3 2" xfId="10861" xr:uid="{00000000-0005-0000-0000-00006C2A0000}"/>
    <cellStyle name="Mio Check Box 2 2 7 4" xfId="10862" xr:uid="{00000000-0005-0000-0000-00006D2A0000}"/>
    <cellStyle name="Mio Check Box 2 2 7 5" xfId="10863" xr:uid="{00000000-0005-0000-0000-00006E2A0000}"/>
    <cellStyle name="Mio Check Box 2 2 8" xfId="10864" xr:uid="{00000000-0005-0000-0000-00006F2A0000}"/>
    <cellStyle name="Mio Check Box 2 2 8 2" xfId="10865" xr:uid="{00000000-0005-0000-0000-0000702A0000}"/>
    <cellStyle name="Mio Check Box 2 2 8 3" xfId="10866" xr:uid="{00000000-0005-0000-0000-0000712A0000}"/>
    <cellStyle name="Mio Check Box 2 2 9" xfId="10867" xr:uid="{00000000-0005-0000-0000-0000722A0000}"/>
    <cellStyle name="Mio Check Box 2 2 9 2" xfId="10868" xr:uid="{00000000-0005-0000-0000-0000732A0000}"/>
    <cellStyle name="Mio Check Box 2 3" xfId="10869" xr:uid="{00000000-0005-0000-0000-0000742A0000}"/>
    <cellStyle name="Mio Check Box 2 3 10" xfId="10870" xr:uid="{00000000-0005-0000-0000-0000752A0000}"/>
    <cellStyle name="Mio Check Box 2 3 11" xfId="10871" xr:uid="{00000000-0005-0000-0000-0000762A0000}"/>
    <cellStyle name="Mio Check Box 2 3 2" xfId="10872" xr:uid="{00000000-0005-0000-0000-0000772A0000}"/>
    <cellStyle name="Mio Check Box 2 3 2 2" xfId="10873" xr:uid="{00000000-0005-0000-0000-0000782A0000}"/>
    <cellStyle name="Mio Check Box 2 3 2 2 2" xfId="10874" xr:uid="{00000000-0005-0000-0000-0000792A0000}"/>
    <cellStyle name="Mio Check Box 2 3 2 2 2 2" xfId="10875" xr:uid="{00000000-0005-0000-0000-00007A2A0000}"/>
    <cellStyle name="Mio Check Box 2 3 2 2 2 2 2" xfId="10876" xr:uid="{00000000-0005-0000-0000-00007B2A0000}"/>
    <cellStyle name="Mio Check Box 2 3 2 2 2 2 2 2" xfId="10877" xr:uid="{00000000-0005-0000-0000-00007C2A0000}"/>
    <cellStyle name="Mio Check Box 2 3 2 2 2 2 2 3" xfId="10878" xr:uid="{00000000-0005-0000-0000-00007D2A0000}"/>
    <cellStyle name="Mio Check Box 2 3 2 2 2 2 3" xfId="10879" xr:uid="{00000000-0005-0000-0000-00007E2A0000}"/>
    <cellStyle name="Mio Check Box 2 3 2 2 2 2 3 2" xfId="10880" xr:uid="{00000000-0005-0000-0000-00007F2A0000}"/>
    <cellStyle name="Mio Check Box 2 3 2 2 2 2 4" xfId="10881" xr:uid="{00000000-0005-0000-0000-0000802A0000}"/>
    <cellStyle name="Mio Check Box 2 3 2 2 2 2 5" xfId="10882" xr:uid="{00000000-0005-0000-0000-0000812A0000}"/>
    <cellStyle name="Mio Check Box 2 3 2 2 2 3" xfId="10883" xr:uid="{00000000-0005-0000-0000-0000822A0000}"/>
    <cellStyle name="Mio Check Box 2 3 2 2 2 3 2" xfId="10884" xr:uid="{00000000-0005-0000-0000-0000832A0000}"/>
    <cellStyle name="Mio Check Box 2 3 2 2 2 3 3" xfId="10885" xr:uid="{00000000-0005-0000-0000-0000842A0000}"/>
    <cellStyle name="Mio Check Box 2 3 2 2 2 4" xfId="10886" xr:uid="{00000000-0005-0000-0000-0000852A0000}"/>
    <cellStyle name="Mio Check Box 2 3 2 2 2 4 2" xfId="10887" xr:uid="{00000000-0005-0000-0000-0000862A0000}"/>
    <cellStyle name="Mio Check Box 2 3 2 2 2 5" xfId="10888" xr:uid="{00000000-0005-0000-0000-0000872A0000}"/>
    <cellStyle name="Mio Check Box 2 3 2 2 2 6" xfId="10889" xr:uid="{00000000-0005-0000-0000-0000882A0000}"/>
    <cellStyle name="Mio Check Box 2 3 2 2 3" xfId="10890" xr:uid="{00000000-0005-0000-0000-0000892A0000}"/>
    <cellStyle name="Mio Check Box 2 3 2 2 3 2" xfId="10891" xr:uid="{00000000-0005-0000-0000-00008A2A0000}"/>
    <cellStyle name="Mio Check Box 2 3 2 2 3 2 2" xfId="10892" xr:uid="{00000000-0005-0000-0000-00008B2A0000}"/>
    <cellStyle name="Mio Check Box 2 3 2 2 3 2 2 2" xfId="10893" xr:uid="{00000000-0005-0000-0000-00008C2A0000}"/>
    <cellStyle name="Mio Check Box 2 3 2 2 3 2 2 3" xfId="10894" xr:uid="{00000000-0005-0000-0000-00008D2A0000}"/>
    <cellStyle name="Mio Check Box 2 3 2 2 3 2 3" xfId="10895" xr:uid="{00000000-0005-0000-0000-00008E2A0000}"/>
    <cellStyle name="Mio Check Box 2 3 2 2 3 2 3 2" xfId="10896" xr:uid="{00000000-0005-0000-0000-00008F2A0000}"/>
    <cellStyle name="Mio Check Box 2 3 2 2 3 2 4" xfId="10897" xr:uid="{00000000-0005-0000-0000-0000902A0000}"/>
    <cellStyle name="Mio Check Box 2 3 2 2 3 2 5" xfId="10898" xr:uid="{00000000-0005-0000-0000-0000912A0000}"/>
    <cellStyle name="Mio Check Box 2 3 2 2 3 3" xfId="10899" xr:uid="{00000000-0005-0000-0000-0000922A0000}"/>
    <cellStyle name="Mio Check Box 2 3 2 2 3 3 2" xfId="10900" xr:uid="{00000000-0005-0000-0000-0000932A0000}"/>
    <cellStyle name="Mio Check Box 2 3 2 2 3 3 3" xfId="10901" xr:uid="{00000000-0005-0000-0000-0000942A0000}"/>
    <cellStyle name="Mio Check Box 2 3 2 2 3 4" xfId="10902" xr:uid="{00000000-0005-0000-0000-0000952A0000}"/>
    <cellStyle name="Mio Check Box 2 3 2 2 3 4 2" xfId="10903" xr:uid="{00000000-0005-0000-0000-0000962A0000}"/>
    <cellStyle name="Mio Check Box 2 3 2 2 3 5" xfId="10904" xr:uid="{00000000-0005-0000-0000-0000972A0000}"/>
    <cellStyle name="Mio Check Box 2 3 2 2 3 6" xfId="10905" xr:uid="{00000000-0005-0000-0000-0000982A0000}"/>
    <cellStyle name="Mio Check Box 2 3 2 2 4" xfId="10906" xr:uid="{00000000-0005-0000-0000-0000992A0000}"/>
    <cellStyle name="Mio Check Box 2 3 2 2 4 2" xfId="10907" xr:uid="{00000000-0005-0000-0000-00009A2A0000}"/>
    <cellStyle name="Mio Check Box 2 3 2 3" xfId="10908" xr:uid="{00000000-0005-0000-0000-00009B2A0000}"/>
    <cellStyle name="Mio Check Box 2 3 2 3 2" xfId="10909" xr:uid="{00000000-0005-0000-0000-00009C2A0000}"/>
    <cellStyle name="Mio Check Box 2 3 2 3 2 2" xfId="10910" xr:uid="{00000000-0005-0000-0000-00009D2A0000}"/>
    <cellStyle name="Mio Check Box 2 3 2 3 2 2 2" xfId="10911" xr:uid="{00000000-0005-0000-0000-00009E2A0000}"/>
    <cellStyle name="Mio Check Box 2 3 2 3 2 2 3" xfId="10912" xr:uid="{00000000-0005-0000-0000-00009F2A0000}"/>
    <cellStyle name="Mio Check Box 2 3 2 3 2 3" xfId="10913" xr:uid="{00000000-0005-0000-0000-0000A02A0000}"/>
    <cellStyle name="Mio Check Box 2 3 2 3 2 3 2" xfId="10914" xr:uid="{00000000-0005-0000-0000-0000A12A0000}"/>
    <cellStyle name="Mio Check Box 2 3 2 3 2 4" xfId="10915" xr:uid="{00000000-0005-0000-0000-0000A22A0000}"/>
    <cellStyle name="Mio Check Box 2 3 2 3 2 5" xfId="10916" xr:uid="{00000000-0005-0000-0000-0000A32A0000}"/>
    <cellStyle name="Mio Check Box 2 3 2 3 3" xfId="10917" xr:uid="{00000000-0005-0000-0000-0000A42A0000}"/>
    <cellStyle name="Mio Check Box 2 3 2 3 3 2" xfId="10918" xr:uid="{00000000-0005-0000-0000-0000A52A0000}"/>
    <cellStyle name="Mio Check Box 2 3 2 3 3 3" xfId="10919" xr:uid="{00000000-0005-0000-0000-0000A62A0000}"/>
    <cellStyle name="Mio Check Box 2 3 2 3 4" xfId="10920" xr:uid="{00000000-0005-0000-0000-0000A72A0000}"/>
    <cellStyle name="Mio Check Box 2 3 2 3 4 2" xfId="10921" xr:uid="{00000000-0005-0000-0000-0000A82A0000}"/>
    <cellStyle name="Mio Check Box 2 3 2 3 5" xfId="10922" xr:uid="{00000000-0005-0000-0000-0000A92A0000}"/>
    <cellStyle name="Mio Check Box 2 3 2 3 6" xfId="10923" xr:uid="{00000000-0005-0000-0000-0000AA2A0000}"/>
    <cellStyle name="Mio Check Box 2 3 2 4" xfId="10924" xr:uid="{00000000-0005-0000-0000-0000AB2A0000}"/>
    <cellStyle name="Mio Check Box 2 3 2 4 2" xfId="10925" xr:uid="{00000000-0005-0000-0000-0000AC2A0000}"/>
    <cellStyle name="Mio Check Box 2 3 2 4 2 2" xfId="10926" xr:uid="{00000000-0005-0000-0000-0000AD2A0000}"/>
    <cellStyle name="Mio Check Box 2 3 2 4 2 3" xfId="10927" xr:uid="{00000000-0005-0000-0000-0000AE2A0000}"/>
    <cellStyle name="Mio Check Box 2 3 2 4 3" xfId="10928" xr:uid="{00000000-0005-0000-0000-0000AF2A0000}"/>
    <cellStyle name="Mio Check Box 2 3 2 4 3 2" xfId="10929" xr:uid="{00000000-0005-0000-0000-0000B02A0000}"/>
    <cellStyle name="Mio Check Box 2 3 2 4 4" xfId="10930" xr:uid="{00000000-0005-0000-0000-0000B12A0000}"/>
    <cellStyle name="Mio Check Box 2 3 2 4 5" xfId="10931" xr:uid="{00000000-0005-0000-0000-0000B22A0000}"/>
    <cellStyle name="Mio Check Box 2 3 2 5" xfId="10932" xr:uid="{00000000-0005-0000-0000-0000B32A0000}"/>
    <cellStyle name="Mio Check Box 2 3 2 5 2" xfId="10933" xr:uid="{00000000-0005-0000-0000-0000B42A0000}"/>
    <cellStyle name="Mio Check Box 2 3 2 5 3" xfId="10934" xr:uid="{00000000-0005-0000-0000-0000B52A0000}"/>
    <cellStyle name="Mio Check Box 2 3 2 6" xfId="10935" xr:uid="{00000000-0005-0000-0000-0000B62A0000}"/>
    <cellStyle name="Mio Check Box 2 3 2 6 2" xfId="10936" xr:uid="{00000000-0005-0000-0000-0000B72A0000}"/>
    <cellStyle name="Mio Check Box 2 3 2 7" xfId="10937" xr:uid="{00000000-0005-0000-0000-0000B82A0000}"/>
    <cellStyle name="Mio Check Box 2 3 2 8" xfId="10938" xr:uid="{00000000-0005-0000-0000-0000B92A0000}"/>
    <cellStyle name="Mio Check Box 2 3 3" xfId="10939" xr:uid="{00000000-0005-0000-0000-0000BA2A0000}"/>
    <cellStyle name="Mio Check Box 2 3 3 2" xfId="10940" xr:uid="{00000000-0005-0000-0000-0000BB2A0000}"/>
    <cellStyle name="Mio Check Box 2 3 3 2 2" xfId="10941" xr:uid="{00000000-0005-0000-0000-0000BC2A0000}"/>
    <cellStyle name="Mio Check Box 2 3 3 2 2 2" xfId="10942" xr:uid="{00000000-0005-0000-0000-0000BD2A0000}"/>
    <cellStyle name="Mio Check Box 2 3 3 2 2 2 2" xfId="10943" xr:uid="{00000000-0005-0000-0000-0000BE2A0000}"/>
    <cellStyle name="Mio Check Box 2 3 3 2 2 2 2 2" xfId="10944" xr:uid="{00000000-0005-0000-0000-0000BF2A0000}"/>
    <cellStyle name="Mio Check Box 2 3 3 2 2 2 2 3" xfId="10945" xr:uid="{00000000-0005-0000-0000-0000C02A0000}"/>
    <cellStyle name="Mio Check Box 2 3 3 2 2 2 3" xfId="10946" xr:uid="{00000000-0005-0000-0000-0000C12A0000}"/>
    <cellStyle name="Mio Check Box 2 3 3 2 2 2 3 2" xfId="10947" xr:uid="{00000000-0005-0000-0000-0000C22A0000}"/>
    <cellStyle name="Mio Check Box 2 3 3 2 2 2 4" xfId="10948" xr:uid="{00000000-0005-0000-0000-0000C32A0000}"/>
    <cellStyle name="Mio Check Box 2 3 3 2 2 2 5" xfId="10949" xr:uid="{00000000-0005-0000-0000-0000C42A0000}"/>
    <cellStyle name="Mio Check Box 2 3 3 2 2 3" xfId="10950" xr:uid="{00000000-0005-0000-0000-0000C52A0000}"/>
    <cellStyle name="Mio Check Box 2 3 3 2 2 3 2" xfId="10951" xr:uid="{00000000-0005-0000-0000-0000C62A0000}"/>
    <cellStyle name="Mio Check Box 2 3 3 2 2 3 3" xfId="10952" xr:uid="{00000000-0005-0000-0000-0000C72A0000}"/>
    <cellStyle name="Mio Check Box 2 3 3 2 2 4" xfId="10953" xr:uid="{00000000-0005-0000-0000-0000C82A0000}"/>
    <cellStyle name="Mio Check Box 2 3 3 2 2 4 2" xfId="10954" xr:uid="{00000000-0005-0000-0000-0000C92A0000}"/>
    <cellStyle name="Mio Check Box 2 3 3 2 2 5" xfId="10955" xr:uid="{00000000-0005-0000-0000-0000CA2A0000}"/>
    <cellStyle name="Mio Check Box 2 3 3 2 2 6" xfId="10956" xr:uid="{00000000-0005-0000-0000-0000CB2A0000}"/>
    <cellStyle name="Mio Check Box 2 3 3 2 3" xfId="10957" xr:uid="{00000000-0005-0000-0000-0000CC2A0000}"/>
    <cellStyle name="Mio Check Box 2 3 3 2 3 2" xfId="10958" xr:uid="{00000000-0005-0000-0000-0000CD2A0000}"/>
    <cellStyle name="Mio Check Box 2 3 3 2 3 2 2" xfId="10959" xr:uid="{00000000-0005-0000-0000-0000CE2A0000}"/>
    <cellStyle name="Mio Check Box 2 3 3 2 3 2 2 2" xfId="10960" xr:uid="{00000000-0005-0000-0000-0000CF2A0000}"/>
    <cellStyle name="Mio Check Box 2 3 3 2 3 2 2 3" xfId="10961" xr:uid="{00000000-0005-0000-0000-0000D02A0000}"/>
    <cellStyle name="Mio Check Box 2 3 3 2 3 2 3" xfId="10962" xr:uid="{00000000-0005-0000-0000-0000D12A0000}"/>
    <cellStyle name="Mio Check Box 2 3 3 2 3 2 3 2" xfId="10963" xr:uid="{00000000-0005-0000-0000-0000D22A0000}"/>
    <cellStyle name="Mio Check Box 2 3 3 2 3 2 4" xfId="10964" xr:uid="{00000000-0005-0000-0000-0000D32A0000}"/>
    <cellStyle name="Mio Check Box 2 3 3 2 3 2 5" xfId="10965" xr:uid="{00000000-0005-0000-0000-0000D42A0000}"/>
    <cellStyle name="Mio Check Box 2 3 3 2 3 3" xfId="10966" xr:uid="{00000000-0005-0000-0000-0000D52A0000}"/>
    <cellStyle name="Mio Check Box 2 3 3 2 3 3 2" xfId="10967" xr:uid="{00000000-0005-0000-0000-0000D62A0000}"/>
    <cellStyle name="Mio Check Box 2 3 3 2 3 3 3" xfId="10968" xr:uid="{00000000-0005-0000-0000-0000D72A0000}"/>
    <cellStyle name="Mio Check Box 2 3 3 2 3 4" xfId="10969" xr:uid="{00000000-0005-0000-0000-0000D82A0000}"/>
    <cellStyle name="Mio Check Box 2 3 3 2 3 4 2" xfId="10970" xr:uid="{00000000-0005-0000-0000-0000D92A0000}"/>
    <cellStyle name="Mio Check Box 2 3 3 2 3 5" xfId="10971" xr:uid="{00000000-0005-0000-0000-0000DA2A0000}"/>
    <cellStyle name="Mio Check Box 2 3 3 2 3 6" xfId="10972" xr:uid="{00000000-0005-0000-0000-0000DB2A0000}"/>
    <cellStyle name="Mio Check Box 2 3 3 2 4" xfId="10973" xr:uid="{00000000-0005-0000-0000-0000DC2A0000}"/>
    <cellStyle name="Mio Check Box 2 3 3 2 4 2" xfId="10974" xr:uid="{00000000-0005-0000-0000-0000DD2A0000}"/>
    <cellStyle name="Mio Check Box 2 3 3 3" xfId="10975" xr:uid="{00000000-0005-0000-0000-0000DE2A0000}"/>
    <cellStyle name="Mio Check Box 2 3 3 3 2" xfId="10976" xr:uid="{00000000-0005-0000-0000-0000DF2A0000}"/>
    <cellStyle name="Mio Check Box 2 3 3 3 2 2" xfId="10977" xr:uid="{00000000-0005-0000-0000-0000E02A0000}"/>
    <cellStyle name="Mio Check Box 2 3 3 3 2 2 2" xfId="10978" xr:uid="{00000000-0005-0000-0000-0000E12A0000}"/>
    <cellStyle name="Mio Check Box 2 3 3 3 2 2 3" xfId="10979" xr:uid="{00000000-0005-0000-0000-0000E22A0000}"/>
    <cellStyle name="Mio Check Box 2 3 3 3 2 3" xfId="10980" xr:uid="{00000000-0005-0000-0000-0000E32A0000}"/>
    <cellStyle name="Mio Check Box 2 3 3 3 2 3 2" xfId="10981" xr:uid="{00000000-0005-0000-0000-0000E42A0000}"/>
    <cellStyle name="Mio Check Box 2 3 3 3 2 4" xfId="10982" xr:uid="{00000000-0005-0000-0000-0000E52A0000}"/>
    <cellStyle name="Mio Check Box 2 3 3 3 2 5" xfId="10983" xr:uid="{00000000-0005-0000-0000-0000E62A0000}"/>
    <cellStyle name="Mio Check Box 2 3 3 3 3" xfId="10984" xr:uid="{00000000-0005-0000-0000-0000E72A0000}"/>
    <cellStyle name="Mio Check Box 2 3 3 3 3 2" xfId="10985" xr:uid="{00000000-0005-0000-0000-0000E82A0000}"/>
    <cellStyle name="Mio Check Box 2 3 3 3 3 3" xfId="10986" xr:uid="{00000000-0005-0000-0000-0000E92A0000}"/>
    <cellStyle name="Mio Check Box 2 3 3 3 4" xfId="10987" xr:uid="{00000000-0005-0000-0000-0000EA2A0000}"/>
    <cellStyle name="Mio Check Box 2 3 3 3 4 2" xfId="10988" xr:uid="{00000000-0005-0000-0000-0000EB2A0000}"/>
    <cellStyle name="Mio Check Box 2 3 3 3 5" xfId="10989" xr:uid="{00000000-0005-0000-0000-0000EC2A0000}"/>
    <cellStyle name="Mio Check Box 2 3 3 3 6" xfId="10990" xr:uid="{00000000-0005-0000-0000-0000ED2A0000}"/>
    <cellStyle name="Mio Check Box 2 3 3 4" xfId="10991" xr:uid="{00000000-0005-0000-0000-0000EE2A0000}"/>
    <cellStyle name="Mio Check Box 2 3 3 4 2" xfId="10992" xr:uid="{00000000-0005-0000-0000-0000EF2A0000}"/>
    <cellStyle name="Mio Check Box 2 3 3 4 2 2" xfId="10993" xr:uid="{00000000-0005-0000-0000-0000F02A0000}"/>
    <cellStyle name="Mio Check Box 2 3 3 4 2 3" xfId="10994" xr:uid="{00000000-0005-0000-0000-0000F12A0000}"/>
    <cellStyle name="Mio Check Box 2 3 3 4 3" xfId="10995" xr:uid="{00000000-0005-0000-0000-0000F22A0000}"/>
    <cellStyle name="Mio Check Box 2 3 3 4 3 2" xfId="10996" xr:uid="{00000000-0005-0000-0000-0000F32A0000}"/>
    <cellStyle name="Mio Check Box 2 3 3 4 4" xfId="10997" xr:uid="{00000000-0005-0000-0000-0000F42A0000}"/>
    <cellStyle name="Mio Check Box 2 3 3 4 5" xfId="10998" xr:uid="{00000000-0005-0000-0000-0000F52A0000}"/>
    <cellStyle name="Mio Check Box 2 3 3 5" xfId="10999" xr:uid="{00000000-0005-0000-0000-0000F62A0000}"/>
    <cellStyle name="Mio Check Box 2 3 3 5 2" xfId="11000" xr:uid="{00000000-0005-0000-0000-0000F72A0000}"/>
    <cellStyle name="Mio Check Box 2 3 3 5 3" xfId="11001" xr:uid="{00000000-0005-0000-0000-0000F82A0000}"/>
    <cellStyle name="Mio Check Box 2 3 3 6" xfId="11002" xr:uid="{00000000-0005-0000-0000-0000F92A0000}"/>
    <cellStyle name="Mio Check Box 2 3 3 6 2" xfId="11003" xr:uid="{00000000-0005-0000-0000-0000FA2A0000}"/>
    <cellStyle name="Mio Check Box 2 3 3 7" xfId="11004" xr:uid="{00000000-0005-0000-0000-0000FB2A0000}"/>
    <cellStyle name="Mio Check Box 2 3 3 8" xfId="11005" xr:uid="{00000000-0005-0000-0000-0000FC2A0000}"/>
    <cellStyle name="Mio Check Box 2 3 4" xfId="11006" xr:uid="{00000000-0005-0000-0000-0000FD2A0000}"/>
    <cellStyle name="Mio Check Box 2 3 4 2" xfId="11007" xr:uid="{00000000-0005-0000-0000-0000FE2A0000}"/>
    <cellStyle name="Mio Check Box 2 3 4 2 2" xfId="11008" xr:uid="{00000000-0005-0000-0000-0000FF2A0000}"/>
    <cellStyle name="Mio Check Box 2 3 4 2 2 2" xfId="11009" xr:uid="{00000000-0005-0000-0000-0000002B0000}"/>
    <cellStyle name="Mio Check Box 2 3 4 2 2 2 2" xfId="11010" xr:uid="{00000000-0005-0000-0000-0000012B0000}"/>
    <cellStyle name="Mio Check Box 2 3 4 2 2 2 2 2" xfId="11011" xr:uid="{00000000-0005-0000-0000-0000022B0000}"/>
    <cellStyle name="Mio Check Box 2 3 4 2 2 2 2 3" xfId="11012" xr:uid="{00000000-0005-0000-0000-0000032B0000}"/>
    <cellStyle name="Mio Check Box 2 3 4 2 2 2 3" xfId="11013" xr:uid="{00000000-0005-0000-0000-0000042B0000}"/>
    <cellStyle name="Mio Check Box 2 3 4 2 2 2 3 2" xfId="11014" xr:uid="{00000000-0005-0000-0000-0000052B0000}"/>
    <cellStyle name="Mio Check Box 2 3 4 2 2 2 4" xfId="11015" xr:uid="{00000000-0005-0000-0000-0000062B0000}"/>
    <cellStyle name="Mio Check Box 2 3 4 2 2 2 5" xfId="11016" xr:uid="{00000000-0005-0000-0000-0000072B0000}"/>
    <cellStyle name="Mio Check Box 2 3 4 2 2 3" xfId="11017" xr:uid="{00000000-0005-0000-0000-0000082B0000}"/>
    <cellStyle name="Mio Check Box 2 3 4 2 2 3 2" xfId="11018" xr:uid="{00000000-0005-0000-0000-0000092B0000}"/>
    <cellStyle name="Mio Check Box 2 3 4 2 2 3 3" xfId="11019" xr:uid="{00000000-0005-0000-0000-00000A2B0000}"/>
    <cellStyle name="Mio Check Box 2 3 4 2 2 4" xfId="11020" xr:uid="{00000000-0005-0000-0000-00000B2B0000}"/>
    <cellStyle name="Mio Check Box 2 3 4 2 2 4 2" xfId="11021" xr:uid="{00000000-0005-0000-0000-00000C2B0000}"/>
    <cellStyle name="Mio Check Box 2 3 4 2 2 5" xfId="11022" xr:uid="{00000000-0005-0000-0000-00000D2B0000}"/>
    <cellStyle name="Mio Check Box 2 3 4 2 2 6" xfId="11023" xr:uid="{00000000-0005-0000-0000-00000E2B0000}"/>
    <cellStyle name="Mio Check Box 2 3 4 2 3" xfId="11024" xr:uid="{00000000-0005-0000-0000-00000F2B0000}"/>
    <cellStyle name="Mio Check Box 2 3 4 2 3 2" xfId="11025" xr:uid="{00000000-0005-0000-0000-0000102B0000}"/>
    <cellStyle name="Mio Check Box 2 3 4 2 3 2 2" xfId="11026" xr:uid="{00000000-0005-0000-0000-0000112B0000}"/>
    <cellStyle name="Mio Check Box 2 3 4 2 3 2 2 2" xfId="11027" xr:uid="{00000000-0005-0000-0000-0000122B0000}"/>
    <cellStyle name="Mio Check Box 2 3 4 2 3 2 2 3" xfId="11028" xr:uid="{00000000-0005-0000-0000-0000132B0000}"/>
    <cellStyle name="Mio Check Box 2 3 4 2 3 2 3" xfId="11029" xr:uid="{00000000-0005-0000-0000-0000142B0000}"/>
    <cellStyle name="Mio Check Box 2 3 4 2 3 2 3 2" xfId="11030" xr:uid="{00000000-0005-0000-0000-0000152B0000}"/>
    <cellStyle name="Mio Check Box 2 3 4 2 3 2 4" xfId="11031" xr:uid="{00000000-0005-0000-0000-0000162B0000}"/>
    <cellStyle name="Mio Check Box 2 3 4 2 3 2 5" xfId="11032" xr:uid="{00000000-0005-0000-0000-0000172B0000}"/>
    <cellStyle name="Mio Check Box 2 3 4 2 3 3" xfId="11033" xr:uid="{00000000-0005-0000-0000-0000182B0000}"/>
    <cellStyle name="Mio Check Box 2 3 4 2 3 3 2" xfId="11034" xr:uid="{00000000-0005-0000-0000-0000192B0000}"/>
    <cellStyle name="Mio Check Box 2 3 4 2 3 3 3" xfId="11035" xr:uid="{00000000-0005-0000-0000-00001A2B0000}"/>
    <cellStyle name="Mio Check Box 2 3 4 2 3 4" xfId="11036" xr:uid="{00000000-0005-0000-0000-00001B2B0000}"/>
    <cellStyle name="Mio Check Box 2 3 4 2 3 4 2" xfId="11037" xr:uid="{00000000-0005-0000-0000-00001C2B0000}"/>
    <cellStyle name="Mio Check Box 2 3 4 2 3 5" xfId="11038" xr:uid="{00000000-0005-0000-0000-00001D2B0000}"/>
    <cellStyle name="Mio Check Box 2 3 4 2 3 6" xfId="11039" xr:uid="{00000000-0005-0000-0000-00001E2B0000}"/>
    <cellStyle name="Mio Check Box 2 3 4 2 4" xfId="11040" xr:uid="{00000000-0005-0000-0000-00001F2B0000}"/>
    <cellStyle name="Mio Check Box 2 3 4 2 4 2" xfId="11041" xr:uid="{00000000-0005-0000-0000-0000202B0000}"/>
    <cellStyle name="Mio Check Box 2 3 4 3" xfId="11042" xr:uid="{00000000-0005-0000-0000-0000212B0000}"/>
    <cellStyle name="Mio Check Box 2 3 4 3 2" xfId="11043" xr:uid="{00000000-0005-0000-0000-0000222B0000}"/>
    <cellStyle name="Mio Check Box 2 3 4 3 2 2" xfId="11044" xr:uid="{00000000-0005-0000-0000-0000232B0000}"/>
    <cellStyle name="Mio Check Box 2 3 4 3 2 2 2" xfId="11045" xr:uid="{00000000-0005-0000-0000-0000242B0000}"/>
    <cellStyle name="Mio Check Box 2 3 4 3 2 2 3" xfId="11046" xr:uid="{00000000-0005-0000-0000-0000252B0000}"/>
    <cellStyle name="Mio Check Box 2 3 4 3 2 3" xfId="11047" xr:uid="{00000000-0005-0000-0000-0000262B0000}"/>
    <cellStyle name="Mio Check Box 2 3 4 3 2 3 2" xfId="11048" xr:uid="{00000000-0005-0000-0000-0000272B0000}"/>
    <cellStyle name="Mio Check Box 2 3 4 3 2 4" xfId="11049" xr:uid="{00000000-0005-0000-0000-0000282B0000}"/>
    <cellStyle name="Mio Check Box 2 3 4 3 2 5" xfId="11050" xr:uid="{00000000-0005-0000-0000-0000292B0000}"/>
    <cellStyle name="Mio Check Box 2 3 4 3 3" xfId="11051" xr:uid="{00000000-0005-0000-0000-00002A2B0000}"/>
    <cellStyle name="Mio Check Box 2 3 4 3 3 2" xfId="11052" xr:uid="{00000000-0005-0000-0000-00002B2B0000}"/>
    <cellStyle name="Mio Check Box 2 3 4 3 3 3" xfId="11053" xr:uid="{00000000-0005-0000-0000-00002C2B0000}"/>
    <cellStyle name="Mio Check Box 2 3 4 3 4" xfId="11054" xr:uid="{00000000-0005-0000-0000-00002D2B0000}"/>
    <cellStyle name="Mio Check Box 2 3 4 3 4 2" xfId="11055" xr:uid="{00000000-0005-0000-0000-00002E2B0000}"/>
    <cellStyle name="Mio Check Box 2 3 4 3 5" xfId="11056" xr:uid="{00000000-0005-0000-0000-00002F2B0000}"/>
    <cellStyle name="Mio Check Box 2 3 4 3 6" xfId="11057" xr:uid="{00000000-0005-0000-0000-0000302B0000}"/>
    <cellStyle name="Mio Check Box 2 3 4 4" xfId="11058" xr:uid="{00000000-0005-0000-0000-0000312B0000}"/>
    <cellStyle name="Mio Check Box 2 3 4 4 2" xfId="11059" xr:uid="{00000000-0005-0000-0000-0000322B0000}"/>
    <cellStyle name="Mio Check Box 2 3 4 4 2 2" xfId="11060" xr:uid="{00000000-0005-0000-0000-0000332B0000}"/>
    <cellStyle name="Mio Check Box 2 3 4 4 2 3" xfId="11061" xr:uid="{00000000-0005-0000-0000-0000342B0000}"/>
    <cellStyle name="Mio Check Box 2 3 4 4 3" xfId="11062" xr:uid="{00000000-0005-0000-0000-0000352B0000}"/>
    <cellStyle name="Mio Check Box 2 3 4 4 3 2" xfId="11063" xr:uid="{00000000-0005-0000-0000-0000362B0000}"/>
    <cellStyle name="Mio Check Box 2 3 4 4 4" xfId="11064" xr:uid="{00000000-0005-0000-0000-0000372B0000}"/>
    <cellStyle name="Mio Check Box 2 3 4 4 5" xfId="11065" xr:uid="{00000000-0005-0000-0000-0000382B0000}"/>
    <cellStyle name="Mio Check Box 2 3 4 5" xfId="11066" xr:uid="{00000000-0005-0000-0000-0000392B0000}"/>
    <cellStyle name="Mio Check Box 2 3 4 5 2" xfId="11067" xr:uid="{00000000-0005-0000-0000-00003A2B0000}"/>
    <cellStyle name="Mio Check Box 2 3 4 5 3" xfId="11068" xr:uid="{00000000-0005-0000-0000-00003B2B0000}"/>
    <cellStyle name="Mio Check Box 2 3 4 6" xfId="11069" xr:uid="{00000000-0005-0000-0000-00003C2B0000}"/>
    <cellStyle name="Mio Check Box 2 3 4 6 2" xfId="11070" xr:uid="{00000000-0005-0000-0000-00003D2B0000}"/>
    <cellStyle name="Mio Check Box 2 3 4 7" xfId="11071" xr:uid="{00000000-0005-0000-0000-00003E2B0000}"/>
    <cellStyle name="Mio Check Box 2 3 4 8" xfId="11072" xr:uid="{00000000-0005-0000-0000-00003F2B0000}"/>
    <cellStyle name="Mio Check Box 2 3 5" xfId="11073" xr:uid="{00000000-0005-0000-0000-0000402B0000}"/>
    <cellStyle name="Mio Check Box 2 3 5 2" xfId="11074" xr:uid="{00000000-0005-0000-0000-0000412B0000}"/>
    <cellStyle name="Mio Check Box 2 3 5 2 2" xfId="11075" xr:uid="{00000000-0005-0000-0000-0000422B0000}"/>
    <cellStyle name="Mio Check Box 2 3 5 2 2 2" xfId="11076" xr:uid="{00000000-0005-0000-0000-0000432B0000}"/>
    <cellStyle name="Mio Check Box 2 3 5 2 2 2 2" xfId="11077" xr:uid="{00000000-0005-0000-0000-0000442B0000}"/>
    <cellStyle name="Mio Check Box 2 3 5 2 2 2 3" xfId="11078" xr:uid="{00000000-0005-0000-0000-0000452B0000}"/>
    <cellStyle name="Mio Check Box 2 3 5 2 2 3" xfId="11079" xr:uid="{00000000-0005-0000-0000-0000462B0000}"/>
    <cellStyle name="Mio Check Box 2 3 5 2 2 3 2" xfId="11080" xr:uid="{00000000-0005-0000-0000-0000472B0000}"/>
    <cellStyle name="Mio Check Box 2 3 5 2 2 4" xfId="11081" xr:uid="{00000000-0005-0000-0000-0000482B0000}"/>
    <cellStyle name="Mio Check Box 2 3 5 2 2 5" xfId="11082" xr:uid="{00000000-0005-0000-0000-0000492B0000}"/>
    <cellStyle name="Mio Check Box 2 3 5 2 3" xfId="11083" xr:uid="{00000000-0005-0000-0000-00004A2B0000}"/>
    <cellStyle name="Mio Check Box 2 3 5 2 3 2" xfId="11084" xr:uid="{00000000-0005-0000-0000-00004B2B0000}"/>
    <cellStyle name="Mio Check Box 2 3 5 2 3 3" xfId="11085" xr:uid="{00000000-0005-0000-0000-00004C2B0000}"/>
    <cellStyle name="Mio Check Box 2 3 5 2 4" xfId="11086" xr:uid="{00000000-0005-0000-0000-00004D2B0000}"/>
    <cellStyle name="Mio Check Box 2 3 5 2 4 2" xfId="11087" xr:uid="{00000000-0005-0000-0000-00004E2B0000}"/>
    <cellStyle name="Mio Check Box 2 3 5 2 5" xfId="11088" xr:uid="{00000000-0005-0000-0000-00004F2B0000}"/>
    <cellStyle name="Mio Check Box 2 3 5 2 6" xfId="11089" xr:uid="{00000000-0005-0000-0000-0000502B0000}"/>
    <cellStyle name="Mio Check Box 2 3 5 3" xfId="11090" xr:uid="{00000000-0005-0000-0000-0000512B0000}"/>
    <cellStyle name="Mio Check Box 2 3 5 3 2" xfId="11091" xr:uid="{00000000-0005-0000-0000-0000522B0000}"/>
    <cellStyle name="Mio Check Box 2 3 5 3 2 2" xfId="11092" xr:uid="{00000000-0005-0000-0000-0000532B0000}"/>
    <cellStyle name="Mio Check Box 2 3 5 3 2 2 2" xfId="11093" xr:uid="{00000000-0005-0000-0000-0000542B0000}"/>
    <cellStyle name="Mio Check Box 2 3 5 3 2 2 3" xfId="11094" xr:uid="{00000000-0005-0000-0000-0000552B0000}"/>
    <cellStyle name="Mio Check Box 2 3 5 3 2 3" xfId="11095" xr:uid="{00000000-0005-0000-0000-0000562B0000}"/>
    <cellStyle name="Mio Check Box 2 3 5 3 2 3 2" xfId="11096" xr:uid="{00000000-0005-0000-0000-0000572B0000}"/>
    <cellStyle name="Mio Check Box 2 3 5 3 2 4" xfId="11097" xr:uid="{00000000-0005-0000-0000-0000582B0000}"/>
    <cellStyle name="Mio Check Box 2 3 5 3 2 5" xfId="11098" xr:uid="{00000000-0005-0000-0000-0000592B0000}"/>
    <cellStyle name="Mio Check Box 2 3 5 3 3" xfId="11099" xr:uid="{00000000-0005-0000-0000-00005A2B0000}"/>
    <cellStyle name="Mio Check Box 2 3 5 3 3 2" xfId="11100" xr:uid="{00000000-0005-0000-0000-00005B2B0000}"/>
    <cellStyle name="Mio Check Box 2 3 5 3 3 3" xfId="11101" xr:uid="{00000000-0005-0000-0000-00005C2B0000}"/>
    <cellStyle name="Mio Check Box 2 3 5 3 4" xfId="11102" xr:uid="{00000000-0005-0000-0000-00005D2B0000}"/>
    <cellStyle name="Mio Check Box 2 3 5 3 4 2" xfId="11103" xr:uid="{00000000-0005-0000-0000-00005E2B0000}"/>
    <cellStyle name="Mio Check Box 2 3 5 3 5" xfId="11104" xr:uid="{00000000-0005-0000-0000-00005F2B0000}"/>
    <cellStyle name="Mio Check Box 2 3 5 3 6" xfId="11105" xr:uid="{00000000-0005-0000-0000-0000602B0000}"/>
    <cellStyle name="Mio Check Box 2 3 5 4" xfId="11106" xr:uid="{00000000-0005-0000-0000-0000612B0000}"/>
    <cellStyle name="Mio Check Box 2 3 5 4 2" xfId="11107" xr:uid="{00000000-0005-0000-0000-0000622B0000}"/>
    <cellStyle name="Mio Check Box 2 3 6" xfId="11108" xr:uid="{00000000-0005-0000-0000-0000632B0000}"/>
    <cellStyle name="Mio Check Box 2 3 6 2" xfId="11109" xr:uid="{00000000-0005-0000-0000-0000642B0000}"/>
    <cellStyle name="Mio Check Box 2 3 6 2 2" xfId="11110" xr:uid="{00000000-0005-0000-0000-0000652B0000}"/>
    <cellStyle name="Mio Check Box 2 3 6 2 2 2" xfId="11111" xr:uid="{00000000-0005-0000-0000-0000662B0000}"/>
    <cellStyle name="Mio Check Box 2 3 6 2 2 3" xfId="11112" xr:uid="{00000000-0005-0000-0000-0000672B0000}"/>
    <cellStyle name="Mio Check Box 2 3 6 2 3" xfId="11113" xr:uid="{00000000-0005-0000-0000-0000682B0000}"/>
    <cellStyle name="Mio Check Box 2 3 6 2 3 2" xfId="11114" xr:uid="{00000000-0005-0000-0000-0000692B0000}"/>
    <cellStyle name="Mio Check Box 2 3 6 2 4" xfId="11115" xr:uid="{00000000-0005-0000-0000-00006A2B0000}"/>
    <cellStyle name="Mio Check Box 2 3 6 2 5" xfId="11116" xr:uid="{00000000-0005-0000-0000-00006B2B0000}"/>
    <cellStyle name="Mio Check Box 2 3 6 3" xfId="11117" xr:uid="{00000000-0005-0000-0000-00006C2B0000}"/>
    <cellStyle name="Mio Check Box 2 3 6 3 2" xfId="11118" xr:uid="{00000000-0005-0000-0000-00006D2B0000}"/>
    <cellStyle name="Mio Check Box 2 3 6 3 3" xfId="11119" xr:uid="{00000000-0005-0000-0000-00006E2B0000}"/>
    <cellStyle name="Mio Check Box 2 3 6 4" xfId="11120" xr:uid="{00000000-0005-0000-0000-00006F2B0000}"/>
    <cellStyle name="Mio Check Box 2 3 6 4 2" xfId="11121" xr:uid="{00000000-0005-0000-0000-0000702B0000}"/>
    <cellStyle name="Mio Check Box 2 3 6 5" xfId="11122" xr:uid="{00000000-0005-0000-0000-0000712B0000}"/>
    <cellStyle name="Mio Check Box 2 3 6 6" xfId="11123" xr:uid="{00000000-0005-0000-0000-0000722B0000}"/>
    <cellStyle name="Mio Check Box 2 3 7" xfId="11124" xr:uid="{00000000-0005-0000-0000-0000732B0000}"/>
    <cellStyle name="Mio Check Box 2 3 7 2" xfId="11125" xr:uid="{00000000-0005-0000-0000-0000742B0000}"/>
    <cellStyle name="Mio Check Box 2 3 7 2 2" xfId="11126" xr:uid="{00000000-0005-0000-0000-0000752B0000}"/>
    <cellStyle name="Mio Check Box 2 3 7 2 3" xfId="11127" xr:uid="{00000000-0005-0000-0000-0000762B0000}"/>
    <cellStyle name="Mio Check Box 2 3 7 3" xfId="11128" xr:uid="{00000000-0005-0000-0000-0000772B0000}"/>
    <cellStyle name="Mio Check Box 2 3 7 3 2" xfId="11129" xr:uid="{00000000-0005-0000-0000-0000782B0000}"/>
    <cellStyle name="Mio Check Box 2 3 7 4" xfId="11130" xr:uid="{00000000-0005-0000-0000-0000792B0000}"/>
    <cellStyle name="Mio Check Box 2 3 7 5" xfId="11131" xr:uid="{00000000-0005-0000-0000-00007A2B0000}"/>
    <cellStyle name="Mio Check Box 2 3 8" xfId="11132" xr:uid="{00000000-0005-0000-0000-00007B2B0000}"/>
    <cellStyle name="Mio Check Box 2 3 8 2" xfId="11133" xr:uid="{00000000-0005-0000-0000-00007C2B0000}"/>
    <cellStyle name="Mio Check Box 2 3 8 3" xfId="11134" xr:uid="{00000000-0005-0000-0000-00007D2B0000}"/>
    <cellStyle name="Mio Check Box 2 3 9" xfId="11135" xr:uid="{00000000-0005-0000-0000-00007E2B0000}"/>
    <cellStyle name="Mio Check Box 2 3 9 2" xfId="11136" xr:uid="{00000000-0005-0000-0000-00007F2B0000}"/>
    <cellStyle name="Mio Check Box 2 4" xfId="11137" xr:uid="{00000000-0005-0000-0000-0000802B0000}"/>
    <cellStyle name="Mio Check Box 2 4 2" xfId="11138" xr:uid="{00000000-0005-0000-0000-0000812B0000}"/>
    <cellStyle name="Mio Check Box 2 4 2 2" xfId="11139" xr:uid="{00000000-0005-0000-0000-0000822B0000}"/>
    <cellStyle name="Mio Check Box 2 4 2 2 2" xfId="11140" xr:uid="{00000000-0005-0000-0000-0000832B0000}"/>
    <cellStyle name="Mio Check Box 2 4 2 2 2 2" xfId="11141" xr:uid="{00000000-0005-0000-0000-0000842B0000}"/>
    <cellStyle name="Mio Check Box 2 4 2 2 2 2 2" xfId="11142" xr:uid="{00000000-0005-0000-0000-0000852B0000}"/>
    <cellStyle name="Mio Check Box 2 4 2 2 2 2 3" xfId="11143" xr:uid="{00000000-0005-0000-0000-0000862B0000}"/>
    <cellStyle name="Mio Check Box 2 4 2 2 2 3" xfId="11144" xr:uid="{00000000-0005-0000-0000-0000872B0000}"/>
    <cellStyle name="Mio Check Box 2 4 2 2 2 3 2" xfId="11145" xr:uid="{00000000-0005-0000-0000-0000882B0000}"/>
    <cellStyle name="Mio Check Box 2 4 2 2 2 4" xfId="11146" xr:uid="{00000000-0005-0000-0000-0000892B0000}"/>
    <cellStyle name="Mio Check Box 2 4 2 2 2 5" xfId="11147" xr:uid="{00000000-0005-0000-0000-00008A2B0000}"/>
    <cellStyle name="Mio Check Box 2 4 2 2 3" xfId="11148" xr:uid="{00000000-0005-0000-0000-00008B2B0000}"/>
    <cellStyle name="Mio Check Box 2 4 2 2 3 2" xfId="11149" xr:uid="{00000000-0005-0000-0000-00008C2B0000}"/>
    <cellStyle name="Mio Check Box 2 4 2 2 3 3" xfId="11150" xr:uid="{00000000-0005-0000-0000-00008D2B0000}"/>
    <cellStyle name="Mio Check Box 2 4 2 2 4" xfId="11151" xr:uid="{00000000-0005-0000-0000-00008E2B0000}"/>
    <cellStyle name="Mio Check Box 2 4 2 2 4 2" xfId="11152" xr:uid="{00000000-0005-0000-0000-00008F2B0000}"/>
    <cellStyle name="Mio Check Box 2 4 2 2 5" xfId="11153" xr:uid="{00000000-0005-0000-0000-0000902B0000}"/>
    <cellStyle name="Mio Check Box 2 4 2 2 6" xfId="11154" xr:uid="{00000000-0005-0000-0000-0000912B0000}"/>
    <cellStyle name="Mio Check Box 2 4 2 3" xfId="11155" xr:uid="{00000000-0005-0000-0000-0000922B0000}"/>
    <cellStyle name="Mio Check Box 2 4 2 3 2" xfId="11156" xr:uid="{00000000-0005-0000-0000-0000932B0000}"/>
    <cellStyle name="Mio Check Box 2 4 2 3 2 2" xfId="11157" xr:uid="{00000000-0005-0000-0000-0000942B0000}"/>
    <cellStyle name="Mio Check Box 2 4 2 3 2 2 2" xfId="11158" xr:uid="{00000000-0005-0000-0000-0000952B0000}"/>
    <cellStyle name="Mio Check Box 2 4 2 3 2 2 3" xfId="11159" xr:uid="{00000000-0005-0000-0000-0000962B0000}"/>
    <cellStyle name="Mio Check Box 2 4 2 3 2 3" xfId="11160" xr:uid="{00000000-0005-0000-0000-0000972B0000}"/>
    <cellStyle name="Mio Check Box 2 4 2 3 2 3 2" xfId="11161" xr:uid="{00000000-0005-0000-0000-0000982B0000}"/>
    <cellStyle name="Mio Check Box 2 4 2 3 2 4" xfId="11162" xr:uid="{00000000-0005-0000-0000-0000992B0000}"/>
    <cellStyle name="Mio Check Box 2 4 2 3 2 5" xfId="11163" xr:uid="{00000000-0005-0000-0000-00009A2B0000}"/>
    <cellStyle name="Mio Check Box 2 4 2 3 3" xfId="11164" xr:uid="{00000000-0005-0000-0000-00009B2B0000}"/>
    <cellStyle name="Mio Check Box 2 4 2 3 3 2" xfId="11165" xr:uid="{00000000-0005-0000-0000-00009C2B0000}"/>
    <cellStyle name="Mio Check Box 2 4 2 3 3 3" xfId="11166" xr:uid="{00000000-0005-0000-0000-00009D2B0000}"/>
    <cellStyle name="Mio Check Box 2 4 2 3 4" xfId="11167" xr:uid="{00000000-0005-0000-0000-00009E2B0000}"/>
    <cellStyle name="Mio Check Box 2 4 2 3 4 2" xfId="11168" xr:uid="{00000000-0005-0000-0000-00009F2B0000}"/>
    <cellStyle name="Mio Check Box 2 4 2 3 5" xfId="11169" xr:uid="{00000000-0005-0000-0000-0000A02B0000}"/>
    <cellStyle name="Mio Check Box 2 4 2 3 6" xfId="11170" xr:uid="{00000000-0005-0000-0000-0000A12B0000}"/>
    <cellStyle name="Mio Check Box 2 4 2 4" xfId="11171" xr:uid="{00000000-0005-0000-0000-0000A22B0000}"/>
    <cellStyle name="Mio Check Box 2 4 2 4 2" xfId="11172" xr:uid="{00000000-0005-0000-0000-0000A32B0000}"/>
    <cellStyle name="Mio Check Box 2 4 3" xfId="11173" xr:uid="{00000000-0005-0000-0000-0000A42B0000}"/>
    <cellStyle name="Mio Check Box 2 4 3 2" xfId="11174" xr:uid="{00000000-0005-0000-0000-0000A52B0000}"/>
    <cellStyle name="Mio Check Box 2 4 3 2 2" xfId="11175" xr:uid="{00000000-0005-0000-0000-0000A62B0000}"/>
    <cellStyle name="Mio Check Box 2 4 3 2 2 2" xfId="11176" xr:uid="{00000000-0005-0000-0000-0000A72B0000}"/>
    <cellStyle name="Mio Check Box 2 4 3 2 2 3" xfId="11177" xr:uid="{00000000-0005-0000-0000-0000A82B0000}"/>
    <cellStyle name="Mio Check Box 2 4 3 2 3" xfId="11178" xr:uid="{00000000-0005-0000-0000-0000A92B0000}"/>
    <cellStyle name="Mio Check Box 2 4 3 2 3 2" xfId="11179" xr:uid="{00000000-0005-0000-0000-0000AA2B0000}"/>
    <cellStyle name="Mio Check Box 2 4 3 2 4" xfId="11180" xr:uid="{00000000-0005-0000-0000-0000AB2B0000}"/>
    <cellStyle name="Mio Check Box 2 4 3 2 5" xfId="11181" xr:uid="{00000000-0005-0000-0000-0000AC2B0000}"/>
    <cellStyle name="Mio Check Box 2 4 3 3" xfId="11182" xr:uid="{00000000-0005-0000-0000-0000AD2B0000}"/>
    <cellStyle name="Mio Check Box 2 4 3 3 2" xfId="11183" xr:uid="{00000000-0005-0000-0000-0000AE2B0000}"/>
    <cellStyle name="Mio Check Box 2 4 3 3 3" xfId="11184" xr:uid="{00000000-0005-0000-0000-0000AF2B0000}"/>
    <cellStyle name="Mio Check Box 2 4 3 4" xfId="11185" xr:uid="{00000000-0005-0000-0000-0000B02B0000}"/>
    <cellStyle name="Mio Check Box 2 4 3 4 2" xfId="11186" xr:uid="{00000000-0005-0000-0000-0000B12B0000}"/>
    <cellStyle name="Mio Check Box 2 4 3 5" xfId="11187" xr:uid="{00000000-0005-0000-0000-0000B22B0000}"/>
    <cellStyle name="Mio Check Box 2 4 3 6" xfId="11188" xr:uid="{00000000-0005-0000-0000-0000B32B0000}"/>
    <cellStyle name="Mio Check Box 2 4 4" xfId="11189" xr:uid="{00000000-0005-0000-0000-0000B42B0000}"/>
    <cellStyle name="Mio Check Box 2 4 4 2" xfId="11190" xr:uid="{00000000-0005-0000-0000-0000B52B0000}"/>
    <cellStyle name="Mio Check Box 2 4 4 2 2" xfId="11191" xr:uid="{00000000-0005-0000-0000-0000B62B0000}"/>
    <cellStyle name="Mio Check Box 2 4 4 2 3" xfId="11192" xr:uid="{00000000-0005-0000-0000-0000B72B0000}"/>
    <cellStyle name="Mio Check Box 2 4 4 3" xfId="11193" xr:uid="{00000000-0005-0000-0000-0000B82B0000}"/>
    <cellStyle name="Mio Check Box 2 4 4 3 2" xfId="11194" xr:uid="{00000000-0005-0000-0000-0000B92B0000}"/>
    <cellStyle name="Mio Check Box 2 4 4 4" xfId="11195" xr:uid="{00000000-0005-0000-0000-0000BA2B0000}"/>
    <cellStyle name="Mio Check Box 2 4 4 5" xfId="11196" xr:uid="{00000000-0005-0000-0000-0000BB2B0000}"/>
    <cellStyle name="Mio Check Box 2 4 5" xfId="11197" xr:uid="{00000000-0005-0000-0000-0000BC2B0000}"/>
    <cellStyle name="Mio Check Box 2 4 5 2" xfId="11198" xr:uid="{00000000-0005-0000-0000-0000BD2B0000}"/>
    <cellStyle name="Mio Check Box 2 4 5 3" xfId="11199" xr:uid="{00000000-0005-0000-0000-0000BE2B0000}"/>
    <cellStyle name="Mio Check Box 2 4 6" xfId="11200" xr:uid="{00000000-0005-0000-0000-0000BF2B0000}"/>
    <cellStyle name="Mio Check Box 2 4 6 2" xfId="11201" xr:uid="{00000000-0005-0000-0000-0000C02B0000}"/>
    <cellStyle name="Mio Check Box 2 4 7" xfId="11202" xr:uid="{00000000-0005-0000-0000-0000C12B0000}"/>
    <cellStyle name="Mio Check Box 2 4 8" xfId="11203" xr:uid="{00000000-0005-0000-0000-0000C22B0000}"/>
    <cellStyle name="Mio Check Box 2 5" xfId="11204" xr:uid="{00000000-0005-0000-0000-0000C32B0000}"/>
    <cellStyle name="Mio Check Box 2 5 2" xfId="11205" xr:uid="{00000000-0005-0000-0000-0000C42B0000}"/>
    <cellStyle name="Mio Check Box 2 5 2 2" xfId="11206" xr:uid="{00000000-0005-0000-0000-0000C52B0000}"/>
    <cellStyle name="Mio Check Box 2 5 2 2 2" xfId="11207" xr:uid="{00000000-0005-0000-0000-0000C62B0000}"/>
    <cellStyle name="Mio Check Box 2 5 2 2 2 2" xfId="11208" xr:uid="{00000000-0005-0000-0000-0000C72B0000}"/>
    <cellStyle name="Mio Check Box 2 5 2 2 2 2 2" xfId="11209" xr:uid="{00000000-0005-0000-0000-0000C82B0000}"/>
    <cellStyle name="Mio Check Box 2 5 2 2 2 2 3" xfId="11210" xr:uid="{00000000-0005-0000-0000-0000C92B0000}"/>
    <cellStyle name="Mio Check Box 2 5 2 2 2 3" xfId="11211" xr:uid="{00000000-0005-0000-0000-0000CA2B0000}"/>
    <cellStyle name="Mio Check Box 2 5 2 2 2 3 2" xfId="11212" xr:uid="{00000000-0005-0000-0000-0000CB2B0000}"/>
    <cellStyle name="Mio Check Box 2 5 2 2 2 4" xfId="11213" xr:uid="{00000000-0005-0000-0000-0000CC2B0000}"/>
    <cellStyle name="Mio Check Box 2 5 2 2 2 5" xfId="11214" xr:uid="{00000000-0005-0000-0000-0000CD2B0000}"/>
    <cellStyle name="Mio Check Box 2 5 2 2 3" xfId="11215" xr:uid="{00000000-0005-0000-0000-0000CE2B0000}"/>
    <cellStyle name="Mio Check Box 2 5 2 2 3 2" xfId="11216" xr:uid="{00000000-0005-0000-0000-0000CF2B0000}"/>
    <cellStyle name="Mio Check Box 2 5 2 2 3 3" xfId="11217" xr:uid="{00000000-0005-0000-0000-0000D02B0000}"/>
    <cellStyle name="Mio Check Box 2 5 2 2 4" xfId="11218" xr:uid="{00000000-0005-0000-0000-0000D12B0000}"/>
    <cellStyle name="Mio Check Box 2 5 2 2 4 2" xfId="11219" xr:uid="{00000000-0005-0000-0000-0000D22B0000}"/>
    <cellStyle name="Mio Check Box 2 5 2 2 5" xfId="11220" xr:uid="{00000000-0005-0000-0000-0000D32B0000}"/>
    <cellStyle name="Mio Check Box 2 5 2 2 6" xfId="11221" xr:uid="{00000000-0005-0000-0000-0000D42B0000}"/>
    <cellStyle name="Mio Check Box 2 5 2 3" xfId="11222" xr:uid="{00000000-0005-0000-0000-0000D52B0000}"/>
    <cellStyle name="Mio Check Box 2 5 2 3 2" xfId="11223" xr:uid="{00000000-0005-0000-0000-0000D62B0000}"/>
    <cellStyle name="Mio Check Box 2 5 2 3 2 2" xfId="11224" xr:uid="{00000000-0005-0000-0000-0000D72B0000}"/>
    <cellStyle name="Mio Check Box 2 5 2 3 2 2 2" xfId="11225" xr:uid="{00000000-0005-0000-0000-0000D82B0000}"/>
    <cellStyle name="Mio Check Box 2 5 2 3 2 2 3" xfId="11226" xr:uid="{00000000-0005-0000-0000-0000D92B0000}"/>
    <cellStyle name="Mio Check Box 2 5 2 3 2 3" xfId="11227" xr:uid="{00000000-0005-0000-0000-0000DA2B0000}"/>
    <cellStyle name="Mio Check Box 2 5 2 3 2 3 2" xfId="11228" xr:uid="{00000000-0005-0000-0000-0000DB2B0000}"/>
    <cellStyle name="Mio Check Box 2 5 2 3 2 4" xfId="11229" xr:uid="{00000000-0005-0000-0000-0000DC2B0000}"/>
    <cellStyle name="Mio Check Box 2 5 2 3 2 5" xfId="11230" xr:uid="{00000000-0005-0000-0000-0000DD2B0000}"/>
    <cellStyle name="Mio Check Box 2 5 2 3 3" xfId="11231" xr:uid="{00000000-0005-0000-0000-0000DE2B0000}"/>
    <cellStyle name="Mio Check Box 2 5 2 3 3 2" xfId="11232" xr:uid="{00000000-0005-0000-0000-0000DF2B0000}"/>
    <cellStyle name="Mio Check Box 2 5 2 3 3 3" xfId="11233" xr:uid="{00000000-0005-0000-0000-0000E02B0000}"/>
    <cellStyle name="Mio Check Box 2 5 2 3 4" xfId="11234" xr:uid="{00000000-0005-0000-0000-0000E12B0000}"/>
    <cellStyle name="Mio Check Box 2 5 2 3 4 2" xfId="11235" xr:uid="{00000000-0005-0000-0000-0000E22B0000}"/>
    <cellStyle name="Mio Check Box 2 5 2 3 5" xfId="11236" xr:uid="{00000000-0005-0000-0000-0000E32B0000}"/>
    <cellStyle name="Mio Check Box 2 5 2 3 6" xfId="11237" xr:uid="{00000000-0005-0000-0000-0000E42B0000}"/>
    <cellStyle name="Mio Check Box 2 5 2 4" xfId="11238" xr:uid="{00000000-0005-0000-0000-0000E52B0000}"/>
    <cellStyle name="Mio Check Box 2 5 2 4 2" xfId="11239" xr:uid="{00000000-0005-0000-0000-0000E62B0000}"/>
    <cellStyle name="Mio Check Box 2 5 3" xfId="11240" xr:uid="{00000000-0005-0000-0000-0000E72B0000}"/>
    <cellStyle name="Mio Check Box 2 5 3 2" xfId="11241" xr:uid="{00000000-0005-0000-0000-0000E82B0000}"/>
    <cellStyle name="Mio Check Box 2 5 3 2 2" xfId="11242" xr:uid="{00000000-0005-0000-0000-0000E92B0000}"/>
    <cellStyle name="Mio Check Box 2 5 3 2 2 2" xfId="11243" xr:uid="{00000000-0005-0000-0000-0000EA2B0000}"/>
    <cellStyle name="Mio Check Box 2 5 3 2 2 3" xfId="11244" xr:uid="{00000000-0005-0000-0000-0000EB2B0000}"/>
    <cellStyle name="Mio Check Box 2 5 3 2 3" xfId="11245" xr:uid="{00000000-0005-0000-0000-0000EC2B0000}"/>
    <cellStyle name="Mio Check Box 2 5 3 2 3 2" xfId="11246" xr:uid="{00000000-0005-0000-0000-0000ED2B0000}"/>
    <cellStyle name="Mio Check Box 2 5 3 2 4" xfId="11247" xr:uid="{00000000-0005-0000-0000-0000EE2B0000}"/>
    <cellStyle name="Mio Check Box 2 5 3 2 5" xfId="11248" xr:uid="{00000000-0005-0000-0000-0000EF2B0000}"/>
    <cellStyle name="Mio Check Box 2 5 3 3" xfId="11249" xr:uid="{00000000-0005-0000-0000-0000F02B0000}"/>
    <cellStyle name="Mio Check Box 2 5 3 3 2" xfId="11250" xr:uid="{00000000-0005-0000-0000-0000F12B0000}"/>
    <cellStyle name="Mio Check Box 2 5 3 3 3" xfId="11251" xr:uid="{00000000-0005-0000-0000-0000F22B0000}"/>
    <cellStyle name="Mio Check Box 2 5 3 4" xfId="11252" xr:uid="{00000000-0005-0000-0000-0000F32B0000}"/>
    <cellStyle name="Mio Check Box 2 5 3 4 2" xfId="11253" xr:uid="{00000000-0005-0000-0000-0000F42B0000}"/>
    <cellStyle name="Mio Check Box 2 5 3 5" xfId="11254" xr:uid="{00000000-0005-0000-0000-0000F52B0000}"/>
    <cellStyle name="Mio Check Box 2 5 3 6" xfId="11255" xr:uid="{00000000-0005-0000-0000-0000F62B0000}"/>
    <cellStyle name="Mio Check Box 2 5 4" xfId="11256" xr:uid="{00000000-0005-0000-0000-0000F72B0000}"/>
    <cellStyle name="Mio Check Box 2 5 4 2" xfId="11257" xr:uid="{00000000-0005-0000-0000-0000F82B0000}"/>
    <cellStyle name="Mio Check Box 2 5 4 2 2" xfId="11258" xr:uid="{00000000-0005-0000-0000-0000F92B0000}"/>
    <cellStyle name="Mio Check Box 2 5 4 2 3" xfId="11259" xr:uid="{00000000-0005-0000-0000-0000FA2B0000}"/>
    <cellStyle name="Mio Check Box 2 5 4 3" xfId="11260" xr:uid="{00000000-0005-0000-0000-0000FB2B0000}"/>
    <cellStyle name="Mio Check Box 2 5 4 3 2" xfId="11261" xr:uid="{00000000-0005-0000-0000-0000FC2B0000}"/>
    <cellStyle name="Mio Check Box 2 5 4 4" xfId="11262" xr:uid="{00000000-0005-0000-0000-0000FD2B0000}"/>
    <cellStyle name="Mio Check Box 2 5 4 5" xfId="11263" xr:uid="{00000000-0005-0000-0000-0000FE2B0000}"/>
    <cellStyle name="Mio Check Box 2 5 5" xfId="11264" xr:uid="{00000000-0005-0000-0000-0000FF2B0000}"/>
    <cellStyle name="Mio Check Box 2 5 5 2" xfId="11265" xr:uid="{00000000-0005-0000-0000-0000002C0000}"/>
    <cellStyle name="Mio Check Box 2 5 5 3" xfId="11266" xr:uid="{00000000-0005-0000-0000-0000012C0000}"/>
    <cellStyle name="Mio Check Box 2 5 6" xfId="11267" xr:uid="{00000000-0005-0000-0000-0000022C0000}"/>
    <cellStyle name="Mio Check Box 2 5 6 2" xfId="11268" xr:uid="{00000000-0005-0000-0000-0000032C0000}"/>
    <cellStyle name="Mio Check Box 2 5 7" xfId="11269" xr:uid="{00000000-0005-0000-0000-0000042C0000}"/>
    <cellStyle name="Mio Check Box 2 5 8" xfId="11270" xr:uid="{00000000-0005-0000-0000-0000052C0000}"/>
    <cellStyle name="Mio Check Box 2 6" xfId="11271" xr:uid="{00000000-0005-0000-0000-0000062C0000}"/>
    <cellStyle name="Mio Check Box 2 6 2" xfId="11272" xr:uid="{00000000-0005-0000-0000-0000072C0000}"/>
    <cellStyle name="Mio Check Box 2 6 2 2" xfId="11273" xr:uid="{00000000-0005-0000-0000-0000082C0000}"/>
    <cellStyle name="Mio Check Box 2 6 2 2 2" xfId="11274" xr:uid="{00000000-0005-0000-0000-0000092C0000}"/>
    <cellStyle name="Mio Check Box 2 6 2 2 2 2" xfId="11275" xr:uid="{00000000-0005-0000-0000-00000A2C0000}"/>
    <cellStyle name="Mio Check Box 2 6 2 2 2 2 2" xfId="11276" xr:uid="{00000000-0005-0000-0000-00000B2C0000}"/>
    <cellStyle name="Mio Check Box 2 6 2 2 2 2 3" xfId="11277" xr:uid="{00000000-0005-0000-0000-00000C2C0000}"/>
    <cellStyle name="Mio Check Box 2 6 2 2 2 3" xfId="11278" xr:uid="{00000000-0005-0000-0000-00000D2C0000}"/>
    <cellStyle name="Mio Check Box 2 6 2 2 2 3 2" xfId="11279" xr:uid="{00000000-0005-0000-0000-00000E2C0000}"/>
    <cellStyle name="Mio Check Box 2 6 2 2 2 4" xfId="11280" xr:uid="{00000000-0005-0000-0000-00000F2C0000}"/>
    <cellStyle name="Mio Check Box 2 6 2 2 2 5" xfId="11281" xr:uid="{00000000-0005-0000-0000-0000102C0000}"/>
    <cellStyle name="Mio Check Box 2 6 2 2 3" xfId="11282" xr:uid="{00000000-0005-0000-0000-0000112C0000}"/>
    <cellStyle name="Mio Check Box 2 6 2 2 3 2" xfId="11283" xr:uid="{00000000-0005-0000-0000-0000122C0000}"/>
    <cellStyle name="Mio Check Box 2 6 2 2 3 3" xfId="11284" xr:uid="{00000000-0005-0000-0000-0000132C0000}"/>
    <cellStyle name="Mio Check Box 2 6 2 2 4" xfId="11285" xr:uid="{00000000-0005-0000-0000-0000142C0000}"/>
    <cellStyle name="Mio Check Box 2 6 2 2 4 2" xfId="11286" xr:uid="{00000000-0005-0000-0000-0000152C0000}"/>
    <cellStyle name="Mio Check Box 2 6 2 2 5" xfId="11287" xr:uid="{00000000-0005-0000-0000-0000162C0000}"/>
    <cellStyle name="Mio Check Box 2 6 2 2 6" xfId="11288" xr:uid="{00000000-0005-0000-0000-0000172C0000}"/>
    <cellStyle name="Mio Check Box 2 6 2 3" xfId="11289" xr:uid="{00000000-0005-0000-0000-0000182C0000}"/>
    <cellStyle name="Mio Check Box 2 6 2 3 2" xfId="11290" xr:uid="{00000000-0005-0000-0000-0000192C0000}"/>
    <cellStyle name="Mio Check Box 2 6 2 3 2 2" xfId="11291" xr:uid="{00000000-0005-0000-0000-00001A2C0000}"/>
    <cellStyle name="Mio Check Box 2 6 2 3 2 2 2" xfId="11292" xr:uid="{00000000-0005-0000-0000-00001B2C0000}"/>
    <cellStyle name="Mio Check Box 2 6 2 3 2 2 3" xfId="11293" xr:uid="{00000000-0005-0000-0000-00001C2C0000}"/>
    <cellStyle name="Mio Check Box 2 6 2 3 2 3" xfId="11294" xr:uid="{00000000-0005-0000-0000-00001D2C0000}"/>
    <cellStyle name="Mio Check Box 2 6 2 3 2 3 2" xfId="11295" xr:uid="{00000000-0005-0000-0000-00001E2C0000}"/>
    <cellStyle name="Mio Check Box 2 6 2 3 2 4" xfId="11296" xr:uid="{00000000-0005-0000-0000-00001F2C0000}"/>
    <cellStyle name="Mio Check Box 2 6 2 3 2 5" xfId="11297" xr:uid="{00000000-0005-0000-0000-0000202C0000}"/>
    <cellStyle name="Mio Check Box 2 6 2 3 3" xfId="11298" xr:uid="{00000000-0005-0000-0000-0000212C0000}"/>
    <cellStyle name="Mio Check Box 2 6 2 3 3 2" xfId="11299" xr:uid="{00000000-0005-0000-0000-0000222C0000}"/>
    <cellStyle name="Mio Check Box 2 6 2 3 3 3" xfId="11300" xr:uid="{00000000-0005-0000-0000-0000232C0000}"/>
    <cellStyle name="Mio Check Box 2 6 2 3 4" xfId="11301" xr:uid="{00000000-0005-0000-0000-0000242C0000}"/>
    <cellStyle name="Mio Check Box 2 6 2 3 4 2" xfId="11302" xr:uid="{00000000-0005-0000-0000-0000252C0000}"/>
    <cellStyle name="Mio Check Box 2 6 2 3 5" xfId="11303" xr:uid="{00000000-0005-0000-0000-0000262C0000}"/>
    <cellStyle name="Mio Check Box 2 6 2 3 6" xfId="11304" xr:uid="{00000000-0005-0000-0000-0000272C0000}"/>
    <cellStyle name="Mio Check Box 2 6 2 4" xfId="11305" xr:uid="{00000000-0005-0000-0000-0000282C0000}"/>
    <cellStyle name="Mio Check Box 2 6 2 4 2" xfId="11306" xr:uid="{00000000-0005-0000-0000-0000292C0000}"/>
    <cellStyle name="Mio Check Box 2 6 3" xfId="11307" xr:uid="{00000000-0005-0000-0000-00002A2C0000}"/>
    <cellStyle name="Mio Check Box 2 6 3 2" xfId="11308" xr:uid="{00000000-0005-0000-0000-00002B2C0000}"/>
    <cellStyle name="Mio Check Box 2 6 3 2 2" xfId="11309" xr:uid="{00000000-0005-0000-0000-00002C2C0000}"/>
    <cellStyle name="Mio Check Box 2 6 3 2 2 2" xfId="11310" xr:uid="{00000000-0005-0000-0000-00002D2C0000}"/>
    <cellStyle name="Mio Check Box 2 6 3 2 2 3" xfId="11311" xr:uid="{00000000-0005-0000-0000-00002E2C0000}"/>
    <cellStyle name="Mio Check Box 2 6 3 2 3" xfId="11312" xr:uid="{00000000-0005-0000-0000-00002F2C0000}"/>
    <cellStyle name="Mio Check Box 2 6 3 2 3 2" xfId="11313" xr:uid="{00000000-0005-0000-0000-0000302C0000}"/>
    <cellStyle name="Mio Check Box 2 6 3 2 4" xfId="11314" xr:uid="{00000000-0005-0000-0000-0000312C0000}"/>
    <cellStyle name="Mio Check Box 2 6 3 2 5" xfId="11315" xr:uid="{00000000-0005-0000-0000-0000322C0000}"/>
    <cellStyle name="Mio Check Box 2 6 3 3" xfId="11316" xr:uid="{00000000-0005-0000-0000-0000332C0000}"/>
    <cellStyle name="Mio Check Box 2 6 3 3 2" xfId="11317" xr:uid="{00000000-0005-0000-0000-0000342C0000}"/>
    <cellStyle name="Mio Check Box 2 6 3 3 3" xfId="11318" xr:uid="{00000000-0005-0000-0000-0000352C0000}"/>
    <cellStyle name="Mio Check Box 2 6 3 4" xfId="11319" xr:uid="{00000000-0005-0000-0000-0000362C0000}"/>
    <cellStyle name="Mio Check Box 2 6 3 4 2" xfId="11320" xr:uid="{00000000-0005-0000-0000-0000372C0000}"/>
    <cellStyle name="Mio Check Box 2 6 3 5" xfId="11321" xr:uid="{00000000-0005-0000-0000-0000382C0000}"/>
    <cellStyle name="Mio Check Box 2 6 3 6" xfId="11322" xr:uid="{00000000-0005-0000-0000-0000392C0000}"/>
    <cellStyle name="Mio Check Box 2 6 4" xfId="11323" xr:uid="{00000000-0005-0000-0000-00003A2C0000}"/>
    <cellStyle name="Mio Check Box 2 6 4 2" xfId="11324" xr:uid="{00000000-0005-0000-0000-00003B2C0000}"/>
    <cellStyle name="Mio Check Box 2 6 4 2 2" xfId="11325" xr:uid="{00000000-0005-0000-0000-00003C2C0000}"/>
    <cellStyle name="Mio Check Box 2 6 4 2 3" xfId="11326" xr:uid="{00000000-0005-0000-0000-00003D2C0000}"/>
    <cellStyle name="Mio Check Box 2 6 4 3" xfId="11327" xr:uid="{00000000-0005-0000-0000-00003E2C0000}"/>
    <cellStyle name="Mio Check Box 2 6 4 3 2" xfId="11328" xr:uid="{00000000-0005-0000-0000-00003F2C0000}"/>
    <cellStyle name="Mio Check Box 2 6 4 4" xfId="11329" xr:uid="{00000000-0005-0000-0000-0000402C0000}"/>
    <cellStyle name="Mio Check Box 2 6 4 5" xfId="11330" xr:uid="{00000000-0005-0000-0000-0000412C0000}"/>
    <cellStyle name="Mio Check Box 2 6 5" xfId="11331" xr:uid="{00000000-0005-0000-0000-0000422C0000}"/>
    <cellStyle name="Mio Check Box 2 6 5 2" xfId="11332" xr:uid="{00000000-0005-0000-0000-0000432C0000}"/>
    <cellStyle name="Mio Check Box 2 6 5 3" xfId="11333" xr:uid="{00000000-0005-0000-0000-0000442C0000}"/>
    <cellStyle name="Mio Check Box 2 6 6" xfId="11334" xr:uid="{00000000-0005-0000-0000-0000452C0000}"/>
    <cellStyle name="Mio Check Box 2 6 6 2" xfId="11335" xr:uid="{00000000-0005-0000-0000-0000462C0000}"/>
    <cellStyle name="Mio Check Box 2 6 7" xfId="11336" xr:uid="{00000000-0005-0000-0000-0000472C0000}"/>
    <cellStyle name="Mio Check Box 2 6 8" xfId="11337" xr:uid="{00000000-0005-0000-0000-0000482C0000}"/>
    <cellStyle name="Mio Check Box 2 7" xfId="11338" xr:uid="{00000000-0005-0000-0000-0000492C0000}"/>
    <cellStyle name="Mio Check Box 2 7 2" xfId="11339" xr:uid="{00000000-0005-0000-0000-00004A2C0000}"/>
    <cellStyle name="Mio Check Box 2 7 2 2" xfId="11340" xr:uid="{00000000-0005-0000-0000-00004B2C0000}"/>
    <cellStyle name="Mio Check Box 2 7 2 2 2" xfId="11341" xr:uid="{00000000-0005-0000-0000-00004C2C0000}"/>
    <cellStyle name="Mio Check Box 2 7 2 2 2 2" xfId="11342" xr:uid="{00000000-0005-0000-0000-00004D2C0000}"/>
    <cellStyle name="Mio Check Box 2 7 2 2 2 3" xfId="11343" xr:uid="{00000000-0005-0000-0000-00004E2C0000}"/>
    <cellStyle name="Mio Check Box 2 7 2 2 3" xfId="11344" xr:uid="{00000000-0005-0000-0000-00004F2C0000}"/>
    <cellStyle name="Mio Check Box 2 7 2 2 3 2" xfId="11345" xr:uid="{00000000-0005-0000-0000-0000502C0000}"/>
    <cellStyle name="Mio Check Box 2 7 2 2 4" xfId="11346" xr:uid="{00000000-0005-0000-0000-0000512C0000}"/>
    <cellStyle name="Mio Check Box 2 7 2 2 5" xfId="11347" xr:uid="{00000000-0005-0000-0000-0000522C0000}"/>
    <cellStyle name="Mio Check Box 2 7 2 3" xfId="11348" xr:uid="{00000000-0005-0000-0000-0000532C0000}"/>
    <cellStyle name="Mio Check Box 2 7 2 3 2" xfId="11349" xr:uid="{00000000-0005-0000-0000-0000542C0000}"/>
    <cellStyle name="Mio Check Box 2 7 2 3 3" xfId="11350" xr:uid="{00000000-0005-0000-0000-0000552C0000}"/>
    <cellStyle name="Mio Check Box 2 7 2 4" xfId="11351" xr:uid="{00000000-0005-0000-0000-0000562C0000}"/>
    <cellStyle name="Mio Check Box 2 7 2 4 2" xfId="11352" xr:uid="{00000000-0005-0000-0000-0000572C0000}"/>
    <cellStyle name="Mio Check Box 2 7 2 5" xfId="11353" xr:uid="{00000000-0005-0000-0000-0000582C0000}"/>
    <cellStyle name="Mio Check Box 2 7 2 6" xfId="11354" xr:uid="{00000000-0005-0000-0000-0000592C0000}"/>
    <cellStyle name="Mio Check Box 2 7 3" xfId="11355" xr:uid="{00000000-0005-0000-0000-00005A2C0000}"/>
    <cellStyle name="Mio Check Box 2 7 3 2" xfId="11356" xr:uid="{00000000-0005-0000-0000-00005B2C0000}"/>
    <cellStyle name="Mio Check Box 2 7 3 2 2" xfId="11357" xr:uid="{00000000-0005-0000-0000-00005C2C0000}"/>
    <cellStyle name="Mio Check Box 2 7 3 2 2 2" xfId="11358" xr:uid="{00000000-0005-0000-0000-00005D2C0000}"/>
    <cellStyle name="Mio Check Box 2 7 3 2 2 3" xfId="11359" xr:uid="{00000000-0005-0000-0000-00005E2C0000}"/>
    <cellStyle name="Mio Check Box 2 7 3 2 3" xfId="11360" xr:uid="{00000000-0005-0000-0000-00005F2C0000}"/>
    <cellStyle name="Mio Check Box 2 7 3 2 3 2" xfId="11361" xr:uid="{00000000-0005-0000-0000-0000602C0000}"/>
    <cellStyle name="Mio Check Box 2 7 3 2 4" xfId="11362" xr:uid="{00000000-0005-0000-0000-0000612C0000}"/>
    <cellStyle name="Mio Check Box 2 7 3 2 5" xfId="11363" xr:uid="{00000000-0005-0000-0000-0000622C0000}"/>
    <cellStyle name="Mio Check Box 2 7 3 3" xfId="11364" xr:uid="{00000000-0005-0000-0000-0000632C0000}"/>
    <cellStyle name="Mio Check Box 2 7 3 3 2" xfId="11365" xr:uid="{00000000-0005-0000-0000-0000642C0000}"/>
    <cellStyle name="Mio Check Box 2 7 3 3 3" xfId="11366" xr:uid="{00000000-0005-0000-0000-0000652C0000}"/>
    <cellStyle name="Mio Check Box 2 7 3 4" xfId="11367" xr:uid="{00000000-0005-0000-0000-0000662C0000}"/>
    <cellStyle name="Mio Check Box 2 7 3 4 2" xfId="11368" xr:uid="{00000000-0005-0000-0000-0000672C0000}"/>
    <cellStyle name="Mio Check Box 2 7 3 5" xfId="11369" xr:uid="{00000000-0005-0000-0000-0000682C0000}"/>
    <cellStyle name="Mio Check Box 2 7 3 6" xfId="11370" xr:uid="{00000000-0005-0000-0000-0000692C0000}"/>
    <cellStyle name="Mio Check Box 2 7 4" xfId="11371" xr:uid="{00000000-0005-0000-0000-00006A2C0000}"/>
    <cellStyle name="Mio Check Box 2 7 4 2" xfId="11372" xr:uid="{00000000-0005-0000-0000-00006B2C0000}"/>
    <cellStyle name="Mio Check Box 2 8" xfId="11373" xr:uid="{00000000-0005-0000-0000-00006C2C0000}"/>
    <cellStyle name="Mio Check Box 2 8 2" xfId="11374" xr:uid="{00000000-0005-0000-0000-00006D2C0000}"/>
    <cellStyle name="Mio Check Box 2 8 2 2" xfId="11375" xr:uid="{00000000-0005-0000-0000-00006E2C0000}"/>
    <cellStyle name="Mio Check Box 2 8 2 2 2" xfId="11376" xr:uid="{00000000-0005-0000-0000-00006F2C0000}"/>
    <cellStyle name="Mio Check Box 2 8 2 2 3" xfId="11377" xr:uid="{00000000-0005-0000-0000-0000702C0000}"/>
    <cellStyle name="Mio Check Box 2 8 2 3" xfId="11378" xr:uid="{00000000-0005-0000-0000-0000712C0000}"/>
    <cellStyle name="Mio Check Box 2 8 2 3 2" xfId="11379" xr:uid="{00000000-0005-0000-0000-0000722C0000}"/>
    <cellStyle name="Mio Check Box 2 8 2 4" xfId="11380" xr:uid="{00000000-0005-0000-0000-0000732C0000}"/>
    <cellStyle name="Mio Check Box 2 8 2 5" xfId="11381" xr:uid="{00000000-0005-0000-0000-0000742C0000}"/>
    <cellStyle name="Mio Check Box 2 8 3" xfId="11382" xr:uid="{00000000-0005-0000-0000-0000752C0000}"/>
    <cellStyle name="Mio Check Box 2 8 3 2" xfId="11383" xr:uid="{00000000-0005-0000-0000-0000762C0000}"/>
    <cellStyle name="Mio Check Box 2 8 3 3" xfId="11384" xr:uid="{00000000-0005-0000-0000-0000772C0000}"/>
    <cellStyle name="Mio Check Box 2 8 4" xfId="11385" xr:uid="{00000000-0005-0000-0000-0000782C0000}"/>
    <cellStyle name="Mio Check Box 2 8 4 2" xfId="11386" xr:uid="{00000000-0005-0000-0000-0000792C0000}"/>
    <cellStyle name="Mio Check Box 2 8 5" xfId="11387" xr:uid="{00000000-0005-0000-0000-00007A2C0000}"/>
    <cellStyle name="Mio Check Box 2 8 6" xfId="11388" xr:uid="{00000000-0005-0000-0000-00007B2C0000}"/>
    <cellStyle name="Mio Check Box 2 9" xfId="11389" xr:uid="{00000000-0005-0000-0000-00007C2C0000}"/>
    <cellStyle name="Mio Check Box 2 9 2" xfId="11390" xr:uid="{00000000-0005-0000-0000-00007D2C0000}"/>
    <cellStyle name="Mio Check Box 2 9 2 2" xfId="11391" xr:uid="{00000000-0005-0000-0000-00007E2C0000}"/>
    <cellStyle name="Mio Check Box 2 9 2 3" xfId="11392" xr:uid="{00000000-0005-0000-0000-00007F2C0000}"/>
    <cellStyle name="Mio Check Box 2 9 3" xfId="11393" xr:uid="{00000000-0005-0000-0000-0000802C0000}"/>
    <cellStyle name="Mio Check Box 2 9 3 2" xfId="11394" xr:uid="{00000000-0005-0000-0000-0000812C0000}"/>
    <cellStyle name="Mio Check Box 2 9 4" xfId="11395" xr:uid="{00000000-0005-0000-0000-0000822C0000}"/>
    <cellStyle name="Mio Check Box 2 9 5" xfId="11396" xr:uid="{00000000-0005-0000-0000-0000832C0000}"/>
    <cellStyle name="Mio Check Box 3" xfId="11397" xr:uid="{00000000-0005-0000-0000-0000842C0000}"/>
    <cellStyle name="Mio Check Box 3 10" xfId="11398" xr:uid="{00000000-0005-0000-0000-0000852C0000}"/>
    <cellStyle name="Mio Check Box 3 11" xfId="11399" xr:uid="{00000000-0005-0000-0000-0000862C0000}"/>
    <cellStyle name="Mio Check Box 3 2" xfId="11400" xr:uid="{00000000-0005-0000-0000-0000872C0000}"/>
    <cellStyle name="Mio Check Box 3 2 2" xfId="11401" xr:uid="{00000000-0005-0000-0000-0000882C0000}"/>
    <cellStyle name="Mio Check Box 3 2 2 2" xfId="11402" xr:uid="{00000000-0005-0000-0000-0000892C0000}"/>
    <cellStyle name="Mio Check Box 3 2 2 2 2" xfId="11403" xr:uid="{00000000-0005-0000-0000-00008A2C0000}"/>
    <cellStyle name="Mio Check Box 3 2 2 2 2 2" xfId="11404" xr:uid="{00000000-0005-0000-0000-00008B2C0000}"/>
    <cellStyle name="Mio Check Box 3 2 2 2 2 2 2" xfId="11405" xr:uid="{00000000-0005-0000-0000-00008C2C0000}"/>
    <cellStyle name="Mio Check Box 3 2 2 2 2 2 3" xfId="11406" xr:uid="{00000000-0005-0000-0000-00008D2C0000}"/>
    <cellStyle name="Mio Check Box 3 2 2 2 2 3" xfId="11407" xr:uid="{00000000-0005-0000-0000-00008E2C0000}"/>
    <cellStyle name="Mio Check Box 3 2 2 2 2 3 2" xfId="11408" xr:uid="{00000000-0005-0000-0000-00008F2C0000}"/>
    <cellStyle name="Mio Check Box 3 2 2 2 2 4" xfId="11409" xr:uid="{00000000-0005-0000-0000-0000902C0000}"/>
    <cellStyle name="Mio Check Box 3 2 2 2 2 5" xfId="11410" xr:uid="{00000000-0005-0000-0000-0000912C0000}"/>
    <cellStyle name="Mio Check Box 3 2 2 2 3" xfId="11411" xr:uid="{00000000-0005-0000-0000-0000922C0000}"/>
    <cellStyle name="Mio Check Box 3 2 2 2 3 2" xfId="11412" xr:uid="{00000000-0005-0000-0000-0000932C0000}"/>
    <cellStyle name="Mio Check Box 3 2 2 2 3 3" xfId="11413" xr:uid="{00000000-0005-0000-0000-0000942C0000}"/>
    <cellStyle name="Mio Check Box 3 2 2 2 4" xfId="11414" xr:uid="{00000000-0005-0000-0000-0000952C0000}"/>
    <cellStyle name="Mio Check Box 3 2 2 2 4 2" xfId="11415" xr:uid="{00000000-0005-0000-0000-0000962C0000}"/>
    <cellStyle name="Mio Check Box 3 2 2 2 5" xfId="11416" xr:uid="{00000000-0005-0000-0000-0000972C0000}"/>
    <cellStyle name="Mio Check Box 3 2 2 2 6" xfId="11417" xr:uid="{00000000-0005-0000-0000-0000982C0000}"/>
    <cellStyle name="Mio Check Box 3 2 2 3" xfId="11418" xr:uid="{00000000-0005-0000-0000-0000992C0000}"/>
    <cellStyle name="Mio Check Box 3 2 2 3 2" xfId="11419" xr:uid="{00000000-0005-0000-0000-00009A2C0000}"/>
    <cellStyle name="Mio Check Box 3 2 2 3 2 2" xfId="11420" xr:uid="{00000000-0005-0000-0000-00009B2C0000}"/>
    <cellStyle name="Mio Check Box 3 2 2 3 2 2 2" xfId="11421" xr:uid="{00000000-0005-0000-0000-00009C2C0000}"/>
    <cellStyle name="Mio Check Box 3 2 2 3 2 2 3" xfId="11422" xr:uid="{00000000-0005-0000-0000-00009D2C0000}"/>
    <cellStyle name="Mio Check Box 3 2 2 3 2 3" xfId="11423" xr:uid="{00000000-0005-0000-0000-00009E2C0000}"/>
    <cellStyle name="Mio Check Box 3 2 2 3 2 3 2" xfId="11424" xr:uid="{00000000-0005-0000-0000-00009F2C0000}"/>
    <cellStyle name="Mio Check Box 3 2 2 3 2 4" xfId="11425" xr:uid="{00000000-0005-0000-0000-0000A02C0000}"/>
    <cellStyle name="Mio Check Box 3 2 2 3 2 5" xfId="11426" xr:uid="{00000000-0005-0000-0000-0000A12C0000}"/>
    <cellStyle name="Mio Check Box 3 2 2 3 3" xfId="11427" xr:uid="{00000000-0005-0000-0000-0000A22C0000}"/>
    <cellStyle name="Mio Check Box 3 2 2 3 3 2" xfId="11428" xr:uid="{00000000-0005-0000-0000-0000A32C0000}"/>
    <cellStyle name="Mio Check Box 3 2 2 3 3 3" xfId="11429" xr:uid="{00000000-0005-0000-0000-0000A42C0000}"/>
    <cellStyle name="Mio Check Box 3 2 2 3 4" xfId="11430" xr:uid="{00000000-0005-0000-0000-0000A52C0000}"/>
    <cellStyle name="Mio Check Box 3 2 2 3 4 2" xfId="11431" xr:uid="{00000000-0005-0000-0000-0000A62C0000}"/>
    <cellStyle name="Mio Check Box 3 2 2 3 5" xfId="11432" xr:uid="{00000000-0005-0000-0000-0000A72C0000}"/>
    <cellStyle name="Mio Check Box 3 2 2 3 6" xfId="11433" xr:uid="{00000000-0005-0000-0000-0000A82C0000}"/>
    <cellStyle name="Mio Check Box 3 2 2 4" xfId="11434" xr:uid="{00000000-0005-0000-0000-0000A92C0000}"/>
    <cellStyle name="Mio Check Box 3 2 2 4 2" xfId="11435" xr:uid="{00000000-0005-0000-0000-0000AA2C0000}"/>
    <cellStyle name="Mio Check Box 3 2 3" xfId="11436" xr:uid="{00000000-0005-0000-0000-0000AB2C0000}"/>
    <cellStyle name="Mio Check Box 3 2 3 2" xfId="11437" xr:uid="{00000000-0005-0000-0000-0000AC2C0000}"/>
    <cellStyle name="Mio Check Box 3 2 3 2 2" xfId="11438" xr:uid="{00000000-0005-0000-0000-0000AD2C0000}"/>
    <cellStyle name="Mio Check Box 3 2 3 2 2 2" xfId="11439" xr:uid="{00000000-0005-0000-0000-0000AE2C0000}"/>
    <cellStyle name="Mio Check Box 3 2 3 2 2 3" xfId="11440" xr:uid="{00000000-0005-0000-0000-0000AF2C0000}"/>
    <cellStyle name="Mio Check Box 3 2 3 2 3" xfId="11441" xr:uid="{00000000-0005-0000-0000-0000B02C0000}"/>
    <cellStyle name="Mio Check Box 3 2 3 2 3 2" xfId="11442" xr:uid="{00000000-0005-0000-0000-0000B12C0000}"/>
    <cellStyle name="Mio Check Box 3 2 3 2 4" xfId="11443" xr:uid="{00000000-0005-0000-0000-0000B22C0000}"/>
    <cellStyle name="Mio Check Box 3 2 3 2 5" xfId="11444" xr:uid="{00000000-0005-0000-0000-0000B32C0000}"/>
    <cellStyle name="Mio Check Box 3 2 3 3" xfId="11445" xr:uid="{00000000-0005-0000-0000-0000B42C0000}"/>
    <cellStyle name="Mio Check Box 3 2 3 3 2" xfId="11446" xr:uid="{00000000-0005-0000-0000-0000B52C0000}"/>
    <cellStyle name="Mio Check Box 3 2 3 3 3" xfId="11447" xr:uid="{00000000-0005-0000-0000-0000B62C0000}"/>
    <cellStyle name="Mio Check Box 3 2 3 4" xfId="11448" xr:uid="{00000000-0005-0000-0000-0000B72C0000}"/>
    <cellStyle name="Mio Check Box 3 2 3 4 2" xfId="11449" xr:uid="{00000000-0005-0000-0000-0000B82C0000}"/>
    <cellStyle name="Mio Check Box 3 2 3 5" xfId="11450" xr:uid="{00000000-0005-0000-0000-0000B92C0000}"/>
    <cellStyle name="Mio Check Box 3 2 3 6" xfId="11451" xr:uid="{00000000-0005-0000-0000-0000BA2C0000}"/>
    <cellStyle name="Mio Check Box 3 2 4" xfId="11452" xr:uid="{00000000-0005-0000-0000-0000BB2C0000}"/>
    <cellStyle name="Mio Check Box 3 2 4 2" xfId="11453" xr:uid="{00000000-0005-0000-0000-0000BC2C0000}"/>
    <cellStyle name="Mio Check Box 3 2 4 2 2" xfId="11454" xr:uid="{00000000-0005-0000-0000-0000BD2C0000}"/>
    <cellStyle name="Mio Check Box 3 2 4 2 3" xfId="11455" xr:uid="{00000000-0005-0000-0000-0000BE2C0000}"/>
    <cellStyle name="Mio Check Box 3 2 4 3" xfId="11456" xr:uid="{00000000-0005-0000-0000-0000BF2C0000}"/>
    <cellStyle name="Mio Check Box 3 2 4 3 2" xfId="11457" xr:uid="{00000000-0005-0000-0000-0000C02C0000}"/>
    <cellStyle name="Mio Check Box 3 2 4 4" xfId="11458" xr:uid="{00000000-0005-0000-0000-0000C12C0000}"/>
    <cellStyle name="Mio Check Box 3 2 4 5" xfId="11459" xr:uid="{00000000-0005-0000-0000-0000C22C0000}"/>
    <cellStyle name="Mio Check Box 3 2 5" xfId="11460" xr:uid="{00000000-0005-0000-0000-0000C32C0000}"/>
    <cellStyle name="Mio Check Box 3 2 5 2" xfId="11461" xr:uid="{00000000-0005-0000-0000-0000C42C0000}"/>
    <cellStyle name="Mio Check Box 3 2 5 3" xfId="11462" xr:uid="{00000000-0005-0000-0000-0000C52C0000}"/>
    <cellStyle name="Mio Check Box 3 2 6" xfId="11463" xr:uid="{00000000-0005-0000-0000-0000C62C0000}"/>
    <cellStyle name="Mio Check Box 3 2 6 2" xfId="11464" xr:uid="{00000000-0005-0000-0000-0000C72C0000}"/>
    <cellStyle name="Mio Check Box 3 2 7" xfId="11465" xr:uid="{00000000-0005-0000-0000-0000C82C0000}"/>
    <cellStyle name="Mio Check Box 3 2 8" xfId="11466" xr:uid="{00000000-0005-0000-0000-0000C92C0000}"/>
    <cellStyle name="Mio Check Box 3 3" xfId="11467" xr:uid="{00000000-0005-0000-0000-0000CA2C0000}"/>
    <cellStyle name="Mio Check Box 3 3 2" xfId="11468" xr:uid="{00000000-0005-0000-0000-0000CB2C0000}"/>
    <cellStyle name="Mio Check Box 3 3 2 2" xfId="11469" xr:uid="{00000000-0005-0000-0000-0000CC2C0000}"/>
    <cellStyle name="Mio Check Box 3 3 2 2 2" xfId="11470" xr:uid="{00000000-0005-0000-0000-0000CD2C0000}"/>
    <cellStyle name="Mio Check Box 3 3 2 2 2 2" xfId="11471" xr:uid="{00000000-0005-0000-0000-0000CE2C0000}"/>
    <cellStyle name="Mio Check Box 3 3 2 2 2 2 2" xfId="11472" xr:uid="{00000000-0005-0000-0000-0000CF2C0000}"/>
    <cellStyle name="Mio Check Box 3 3 2 2 2 2 3" xfId="11473" xr:uid="{00000000-0005-0000-0000-0000D02C0000}"/>
    <cellStyle name="Mio Check Box 3 3 2 2 2 3" xfId="11474" xr:uid="{00000000-0005-0000-0000-0000D12C0000}"/>
    <cellStyle name="Mio Check Box 3 3 2 2 2 3 2" xfId="11475" xr:uid="{00000000-0005-0000-0000-0000D22C0000}"/>
    <cellStyle name="Mio Check Box 3 3 2 2 2 4" xfId="11476" xr:uid="{00000000-0005-0000-0000-0000D32C0000}"/>
    <cellStyle name="Mio Check Box 3 3 2 2 2 5" xfId="11477" xr:uid="{00000000-0005-0000-0000-0000D42C0000}"/>
    <cellStyle name="Mio Check Box 3 3 2 2 3" xfId="11478" xr:uid="{00000000-0005-0000-0000-0000D52C0000}"/>
    <cellStyle name="Mio Check Box 3 3 2 2 3 2" xfId="11479" xr:uid="{00000000-0005-0000-0000-0000D62C0000}"/>
    <cellStyle name="Mio Check Box 3 3 2 2 3 3" xfId="11480" xr:uid="{00000000-0005-0000-0000-0000D72C0000}"/>
    <cellStyle name="Mio Check Box 3 3 2 2 4" xfId="11481" xr:uid="{00000000-0005-0000-0000-0000D82C0000}"/>
    <cellStyle name="Mio Check Box 3 3 2 2 4 2" xfId="11482" xr:uid="{00000000-0005-0000-0000-0000D92C0000}"/>
    <cellStyle name="Mio Check Box 3 3 2 2 5" xfId="11483" xr:uid="{00000000-0005-0000-0000-0000DA2C0000}"/>
    <cellStyle name="Mio Check Box 3 3 2 2 6" xfId="11484" xr:uid="{00000000-0005-0000-0000-0000DB2C0000}"/>
    <cellStyle name="Mio Check Box 3 3 2 3" xfId="11485" xr:uid="{00000000-0005-0000-0000-0000DC2C0000}"/>
    <cellStyle name="Mio Check Box 3 3 2 3 2" xfId="11486" xr:uid="{00000000-0005-0000-0000-0000DD2C0000}"/>
    <cellStyle name="Mio Check Box 3 3 2 3 2 2" xfId="11487" xr:uid="{00000000-0005-0000-0000-0000DE2C0000}"/>
    <cellStyle name="Mio Check Box 3 3 2 3 2 2 2" xfId="11488" xr:uid="{00000000-0005-0000-0000-0000DF2C0000}"/>
    <cellStyle name="Mio Check Box 3 3 2 3 2 2 3" xfId="11489" xr:uid="{00000000-0005-0000-0000-0000E02C0000}"/>
    <cellStyle name="Mio Check Box 3 3 2 3 2 3" xfId="11490" xr:uid="{00000000-0005-0000-0000-0000E12C0000}"/>
    <cellStyle name="Mio Check Box 3 3 2 3 2 3 2" xfId="11491" xr:uid="{00000000-0005-0000-0000-0000E22C0000}"/>
    <cellStyle name="Mio Check Box 3 3 2 3 2 4" xfId="11492" xr:uid="{00000000-0005-0000-0000-0000E32C0000}"/>
    <cellStyle name="Mio Check Box 3 3 2 3 2 5" xfId="11493" xr:uid="{00000000-0005-0000-0000-0000E42C0000}"/>
    <cellStyle name="Mio Check Box 3 3 2 3 3" xfId="11494" xr:uid="{00000000-0005-0000-0000-0000E52C0000}"/>
    <cellStyle name="Mio Check Box 3 3 2 3 3 2" xfId="11495" xr:uid="{00000000-0005-0000-0000-0000E62C0000}"/>
    <cellStyle name="Mio Check Box 3 3 2 3 3 3" xfId="11496" xr:uid="{00000000-0005-0000-0000-0000E72C0000}"/>
    <cellStyle name="Mio Check Box 3 3 2 3 4" xfId="11497" xr:uid="{00000000-0005-0000-0000-0000E82C0000}"/>
    <cellStyle name="Mio Check Box 3 3 2 3 4 2" xfId="11498" xr:uid="{00000000-0005-0000-0000-0000E92C0000}"/>
    <cellStyle name="Mio Check Box 3 3 2 3 5" xfId="11499" xr:uid="{00000000-0005-0000-0000-0000EA2C0000}"/>
    <cellStyle name="Mio Check Box 3 3 2 3 6" xfId="11500" xr:uid="{00000000-0005-0000-0000-0000EB2C0000}"/>
    <cellStyle name="Mio Check Box 3 3 2 4" xfId="11501" xr:uid="{00000000-0005-0000-0000-0000EC2C0000}"/>
    <cellStyle name="Mio Check Box 3 3 2 4 2" xfId="11502" xr:uid="{00000000-0005-0000-0000-0000ED2C0000}"/>
    <cellStyle name="Mio Check Box 3 3 3" xfId="11503" xr:uid="{00000000-0005-0000-0000-0000EE2C0000}"/>
    <cellStyle name="Mio Check Box 3 3 3 2" xfId="11504" xr:uid="{00000000-0005-0000-0000-0000EF2C0000}"/>
    <cellStyle name="Mio Check Box 3 3 3 2 2" xfId="11505" xr:uid="{00000000-0005-0000-0000-0000F02C0000}"/>
    <cellStyle name="Mio Check Box 3 3 3 2 2 2" xfId="11506" xr:uid="{00000000-0005-0000-0000-0000F12C0000}"/>
    <cellStyle name="Mio Check Box 3 3 3 2 2 3" xfId="11507" xr:uid="{00000000-0005-0000-0000-0000F22C0000}"/>
    <cellStyle name="Mio Check Box 3 3 3 2 3" xfId="11508" xr:uid="{00000000-0005-0000-0000-0000F32C0000}"/>
    <cellStyle name="Mio Check Box 3 3 3 2 3 2" xfId="11509" xr:uid="{00000000-0005-0000-0000-0000F42C0000}"/>
    <cellStyle name="Mio Check Box 3 3 3 2 4" xfId="11510" xr:uid="{00000000-0005-0000-0000-0000F52C0000}"/>
    <cellStyle name="Mio Check Box 3 3 3 2 5" xfId="11511" xr:uid="{00000000-0005-0000-0000-0000F62C0000}"/>
    <cellStyle name="Mio Check Box 3 3 3 3" xfId="11512" xr:uid="{00000000-0005-0000-0000-0000F72C0000}"/>
    <cellStyle name="Mio Check Box 3 3 3 3 2" xfId="11513" xr:uid="{00000000-0005-0000-0000-0000F82C0000}"/>
    <cellStyle name="Mio Check Box 3 3 3 3 3" xfId="11514" xr:uid="{00000000-0005-0000-0000-0000F92C0000}"/>
    <cellStyle name="Mio Check Box 3 3 3 4" xfId="11515" xr:uid="{00000000-0005-0000-0000-0000FA2C0000}"/>
    <cellStyle name="Mio Check Box 3 3 3 4 2" xfId="11516" xr:uid="{00000000-0005-0000-0000-0000FB2C0000}"/>
    <cellStyle name="Mio Check Box 3 3 3 5" xfId="11517" xr:uid="{00000000-0005-0000-0000-0000FC2C0000}"/>
    <cellStyle name="Mio Check Box 3 3 3 6" xfId="11518" xr:uid="{00000000-0005-0000-0000-0000FD2C0000}"/>
    <cellStyle name="Mio Check Box 3 3 4" xfId="11519" xr:uid="{00000000-0005-0000-0000-0000FE2C0000}"/>
    <cellStyle name="Mio Check Box 3 3 4 2" xfId="11520" xr:uid="{00000000-0005-0000-0000-0000FF2C0000}"/>
    <cellStyle name="Mio Check Box 3 3 4 2 2" xfId="11521" xr:uid="{00000000-0005-0000-0000-0000002D0000}"/>
    <cellStyle name="Mio Check Box 3 3 4 2 3" xfId="11522" xr:uid="{00000000-0005-0000-0000-0000012D0000}"/>
    <cellStyle name="Mio Check Box 3 3 4 3" xfId="11523" xr:uid="{00000000-0005-0000-0000-0000022D0000}"/>
    <cellStyle name="Mio Check Box 3 3 4 3 2" xfId="11524" xr:uid="{00000000-0005-0000-0000-0000032D0000}"/>
    <cellStyle name="Mio Check Box 3 3 4 4" xfId="11525" xr:uid="{00000000-0005-0000-0000-0000042D0000}"/>
    <cellStyle name="Mio Check Box 3 3 4 5" xfId="11526" xr:uid="{00000000-0005-0000-0000-0000052D0000}"/>
    <cellStyle name="Mio Check Box 3 3 5" xfId="11527" xr:uid="{00000000-0005-0000-0000-0000062D0000}"/>
    <cellStyle name="Mio Check Box 3 3 5 2" xfId="11528" xr:uid="{00000000-0005-0000-0000-0000072D0000}"/>
    <cellStyle name="Mio Check Box 3 3 5 3" xfId="11529" xr:uid="{00000000-0005-0000-0000-0000082D0000}"/>
    <cellStyle name="Mio Check Box 3 3 6" xfId="11530" xr:uid="{00000000-0005-0000-0000-0000092D0000}"/>
    <cellStyle name="Mio Check Box 3 3 6 2" xfId="11531" xr:uid="{00000000-0005-0000-0000-00000A2D0000}"/>
    <cellStyle name="Mio Check Box 3 3 7" xfId="11532" xr:uid="{00000000-0005-0000-0000-00000B2D0000}"/>
    <cellStyle name="Mio Check Box 3 3 8" xfId="11533" xr:uid="{00000000-0005-0000-0000-00000C2D0000}"/>
    <cellStyle name="Mio Check Box 3 4" xfId="11534" xr:uid="{00000000-0005-0000-0000-00000D2D0000}"/>
    <cellStyle name="Mio Check Box 3 4 2" xfId="11535" xr:uid="{00000000-0005-0000-0000-00000E2D0000}"/>
    <cellStyle name="Mio Check Box 3 4 2 2" xfId="11536" xr:uid="{00000000-0005-0000-0000-00000F2D0000}"/>
    <cellStyle name="Mio Check Box 3 4 2 2 2" xfId="11537" xr:uid="{00000000-0005-0000-0000-0000102D0000}"/>
    <cellStyle name="Mio Check Box 3 4 2 2 2 2" xfId="11538" xr:uid="{00000000-0005-0000-0000-0000112D0000}"/>
    <cellStyle name="Mio Check Box 3 4 2 2 2 2 2" xfId="11539" xr:uid="{00000000-0005-0000-0000-0000122D0000}"/>
    <cellStyle name="Mio Check Box 3 4 2 2 2 2 3" xfId="11540" xr:uid="{00000000-0005-0000-0000-0000132D0000}"/>
    <cellStyle name="Mio Check Box 3 4 2 2 2 3" xfId="11541" xr:uid="{00000000-0005-0000-0000-0000142D0000}"/>
    <cellStyle name="Mio Check Box 3 4 2 2 2 3 2" xfId="11542" xr:uid="{00000000-0005-0000-0000-0000152D0000}"/>
    <cellStyle name="Mio Check Box 3 4 2 2 2 4" xfId="11543" xr:uid="{00000000-0005-0000-0000-0000162D0000}"/>
    <cellStyle name="Mio Check Box 3 4 2 2 2 5" xfId="11544" xr:uid="{00000000-0005-0000-0000-0000172D0000}"/>
    <cellStyle name="Mio Check Box 3 4 2 2 3" xfId="11545" xr:uid="{00000000-0005-0000-0000-0000182D0000}"/>
    <cellStyle name="Mio Check Box 3 4 2 2 3 2" xfId="11546" xr:uid="{00000000-0005-0000-0000-0000192D0000}"/>
    <cellStyle name="Mio Check Box 3 4 2 2 3 3" xfId="11547" xr:uid="{00000000-0005-0000-0000-00001A2D0000}"/>
    <cellStyle name="Mio Check Box 3 4 2 2 4" xfId="11548" xr:uid="{00000000-0005-0000-0000-00001B2D0000}"/>
    <cellStyle name="Mio Check Box 3 4 2 2 4 2" xfId="11549" xr:uid="{00000000-0005-0000-0000-00001C2D0000}"/>
    <cellStyle name="Mio Check Box 3 4 2 2 5" xfId="11550" xr:uid="{00000000-0005-0000-0000-00001D2D0000}"/>
    <cellStyle name="Mio Check Box 3 4 2 2 6" xfId="11551" xr:uid="{00000000-0005-0000-0000-00001E2D0000}"/>
    <cellStyle name="Mio Check Box 3 4 2 3" xfId="11552" xr:uid="{00000000-0005-0000-0000-00001F2D0000}"/>
    <cellStyle name="Mio Check Box 3 4 2 3 2" xfId="11553" xr:uid="{00000000-0005-0000-0000-0000202D0000}"/>
    <cellStyle name="Mio Check Box 3 4 2 3 2 2" xfId="11554" xr:uid="{00000000-0005-0000-0000-0000212D0000}"/>
    <cellStyle name="Mio Check Box 3 4 2 3 2 2 2" xfId="11555" xr:uid="{00000000-0005-0000-0000-0000222D0000}"/>
    <cellStyle name="Mio Check Box 3 4 2 3 2 2 3" xfId="11556" xr:uid="{00000000-0005-0000-0000-0000232D0000}"/>
    <cellStyle name="Mio Check Box 3 4 2 3 2 3" xfId="11557" xr:uid="{00000000-0005-0000-0000-0000242D0000}"/>
    <cellStyle name="Mio Check Box 3 4 2 3 2 3 2" xfId="11558" xr:uid="{00000000-0005-0000-0000-0000252D0000}"/>
    <cellStyle name="Mio Check Box 3 4 2 3 2 4" xfId="11559" xr:uid="{00000000-0005-0000-0000-0000262D0000}"/>
    <cellStyle name="Mio Check Box 3 4 2 3 2 5" xfId="11560" xr:uid="{00000000-0005-0000-0000-0000272D0000}"/>
    <cellStyle name="Mio Check Box 3 4 2 3 3" xfId="11561" xr:uid="{00000000-0005-0000-0000-0000282D0000}"/>
    <cellStyle name="Mio Check Box 3 4 2 3 3 2" xfId="11562" xr:uid="{00000000-0005-0000-0000-0000292D0000}"/>
    <cellStyle name="Mio Check Box 3 4 2 3 3 3" xfId="11563" xr:uid="{00000000-0005-0000-0000-00002A2D0000}"/>
    <cellStyle name="Mio Check Box 3 4 2 3 4" xfId="11564" xr:uid="{00000000-0005-0000-0000-00002B2D0000}"/>
    <cellStyle name="Mio Check Box 3 4 2 3 4 2" xfId="11565" xr:uid="{00000000-0005-0000-0000-00002C2D0000}"/>
    <cellStyle name="Mio Check Box 3 4 2 3 5" xfId="11566" xr:uid="{00000000-0005-0000-0000-00002D2D0000}"/>
    <cellStyle name="Mio Check Box 3 4 2 3 6" xfId="11567" xr:uid="{00000000-0005-0000-0000-00002E2D0000}"/>
    <cellStyle name="Mio Check Box 3 4 2 4" xfId="11568" xr:uid="{00000000-0005-0000-0000-00002F2D0000}"/>
    <cellStyle name="Mio Check Box 3 4 2 4 2" xfId="11569" xr:uid="{00000000-0005-0000-0000-0000302D0000}"/>
    <cellStyle name="Mio Check Box 3 4 3" xfId="11570" xr:uid="{00000000-0005-0000-0000-0000312D0000}"/>
    <cellStyle name="Mio Check Box 3 4 3 2" xfId="11571" xr:uid="{00000000-0005-0000-0000-0000322D0000}"/>
    <cellStyle name="Mio Check Box 3 4 3 2 2" xfId="11572" xr:uid="{00000000-0005-0000-0000-0000332D0000}"/>
    <cellStyle name="Mio Check Box 3 4 3 2 2 2" xfId="11573" xr:uid="{00000000-0005-0000-0000-0000342D0000}"/>
    <cellStyle name="Mio Check Box 3 4 3 2 2 3" xfId="11574" xr:uid="{00000000-0005-0000-0000-0000352D0000}"/>
    <cellStyle name="Mio Check Box 3 4 3 2 3" xfId="11575" xr:uid="{00000000-0005-0000-0000-0000362D0000}"/>
    <cellStyle name="Mio Check Box 3 4 3 2 3 2" xfId="11576" xr:uid="{00000000-0005-0000-0000-0000372D0000}"/>
    <cellStyle name="Mio Check Box 3 4 3 2 4" xfId="11577" xr:uid="{00000000-0005-0000-0000-0000382D0000}"/>
    <cellStyle name="Mio Check Box 3 4 3 2 5" xfId="11578" xr:uid="{00000000-0005-0000-0000-0000392D0000}"/>
    <cellStyle name="Mio Check Box 3 4 3 3" xfId="11579" xr:uid="{00000000-0005-0000-0000-00003A2D0000}"/>
    <cellStyle name="Mio Check Box 3 4 3 3 2" xfId="11580" xr:uid="{00000000-0005-0000-0000-00003B2D0000}"/>
    <cellStyle name="Mio Check Box 3 4 3 3 3" xfId="11581" xr:uid="{00000000-0005-0000-0000-00003C2D0000}"/>
    <cellStyle name="Mio Check Box 3 4 3 4" xfId="11582" xr:uid="{00000000-0005-0000-0000-00003D2D0000}"/>
    <cellStyle name="Mio Check Box 3 4 3 4 2" xfId="11583" xr:uid="{00000000-0005-0000-0000-00003E2D0000}"/>
    <cellStyle name="Mio Check Box 3 4 3 5" xfId="11584" xr:uid="{00000000-0005-0000-0000-00003F2D0000}"/>
    <cellStyle name="Mio Check Box 3 4 3 6" xfId="11585" xr:uid="{00000000-0005-0000-0000-0000402D0000}"/>
    <cellStyle name="Mio Check Box 3 4 4" xfId="11586" xr:uid="{00000000-0005-0000-0000-0000412D0000}"/>
    <cellStyle name="Mio Check Box 3 4 4 2" xfId="11587" xr:uid="{00000000-0005-0000-0000-0000422D0000}"/>
    <cellStyle name="Mio Check Box 3 4 4 2 2" xfId="11588" xr:uid="{00000000-0005-0000-0000-0000432D0000}"/>
    <cellStyle name="Mio Check Box 3 4 4 2 3" xfId="11589" xr:uid="{00000000-0005-0000-0000-0000442D0000}"/>
    <cellStyle name="Mio Check Box 3 4 4 3" xfId="11590" xr:uid="{00000000-0005-0000-0000-0000452D0000}"/>
    <cellStyle name="Mio Check Box 3 4 4 3 2" xfId="11591" xr:uid="{00000000-0005-0000-0000-0000462D0000}"/>
    <cellStyle name="Mio Check Box 3 4 4 4" xfId="11592" xr:uid="{00000000-0005-0000-0000-0000472D0000}"/>
    <cellStyle name="Mio Check Box 3 4 4 5" xfId="11593" xr:uid="{00000000-0005-0000-0000-0000482D0000}"/>
    <cellStyle name="Mio Check Box 3 4 5" xfId="11594" xr:uid="{00000000-0005-0000-0000-0000492D0000}"/>
    <cellStyle name="Mio Check Box 3 4 5 2" xfId="11595" xr:uid="{00000000-0005-0000-0000-00004A2D0000}"/>
    <cellStyle name="Mio Check Box 3 4 5 3" xfId="11596" xr:uid="{00000000-0005-0000-0000-00004B2D0000}"/>
    <cellStyle name="Mio Check Box 3 4 6" xfId="11597" xr:uid="{00000000-0005-0000-0000-00004C2D0000}"/>
    <cellStyle name="Mio Check Box 3 4 6 2" xfId="11598" xr:uid="{00000000-0005-0000-0000-00004D2D0000}"/>
    <cellStyle name="Mio Check Box 3 4 7" xfId="11599" xr:uid="{00000000-0005-0000-0000-00004E2D0000}"/>
    <cellStyle name="Mio Check Box 3 4 8" xfId="11600" xr:uid="{00000000-0005-0000-0000-00004F2D0000}"/>
    <cellStyle name="Mio Check Box 3 5" xfId="11601" xr:uid="{00000000-0005-0000-0000-0000502D0000}"/>
    <cellStyle name="Mio Check Box 3 5 2" xfId="11602" xr:uid="{00000000-0005-0000-0000-0000512D0000}"/>
    <cellStyle name="Mio Check Box 3 5 2 2" xfId="11603" xr:uid="{00000000-0005-0000-0000-0000522D0000}"/>
    <cellStyle name="Mio Check Box 3 5 2 2 2" xfId="11604" xr:uid="{00000000-0005-0000-0000-0000532D0000}"/>
    <cellStyle name="Mio Check Box 3 5 2 2 2 2" xfId="11605" xr:uid="{00000000-0005-0000-0000-0000542D0000}"/>
    <cellStyle name="Mio Check Box 3 5 2 2 2 3" xfId="11606" xr:uid="{00000000-0005-0000-0000-0000552D0000}"/>
    <cellStyle name="Mio Check Box 3 5 2 2 3" xfId="11607" xr:uid="{00000000-0005-0000-0000-0000562D0000}"/>
    <cellStyle name="Mio Check Box 3 5 2 2 3 2" xfId="11608" xr:uid="{00000000-0005-0000-0000-0000572D0000}"/>
    <cellStyle name="Mio Check Box 3 5 2 2 4" xfId="11609" xr:uid="{00000000-0005-0000-0000-0000582D0000}"/>
    <cellStyle name="Mio Check Box 3 5 2 2 5" xfId="11610" xr:uid="{00000000-0005-0000-0000-0000592D0000}"/>
    <cellStyle name="Mio Check Box 3 5 2 3" xfId="11611" xr:uid="{00000000-0005-0000-0000-00005A2D0000}"/>
    <cellStyle name="Mio Check Box 3 5 2 3 2" xfId="11612" xr:uid="{00000000-0005-0000-0000-00005B2D0000}"/>
    <cellStyle name="Mio Check Box 3 5 2 3 3" xfId="11613" xr:uid="{00000000-0005-0000-0000-00005C2D0000}"/>
    <cellStyle name="Mio Check Box 3 5 2 4" xfId="11614" xr:uid="{00000000-0005-0000-0000-00005D2D0000}"/>
    <cellStyle name="Mio Check Box 3 5 2 4 2" xfId="11615" xr:uid="{00000000-0005-0000-0000-00005E2D0000}"/>
    <cellStyle name="Mio Check Box 3 5 2 5" xfId="11616" xr:uid="{00000000-0005-0000-0000-00005F2D0000}"/>
    <cellStyle name="Mio Check Box 3 5 2 6" xfId="11617" xr:uid="{00000000-0005-0000-0000-0000602D0000}"/>
    <cellStyle name="Mio Check Box 3 5 3" xfId="11618" xr:uid="{00000000-0005-0000-0000-0000612D0000}"/>
    <cellStyle name="Mio Check Box 3 5 3 2" xfId="11619" xr:uid="{00000000-0005-0000-0000-0000622D0000}"/>
    <cellStyle name="Mio Check Box 3 5 3 2 2" xfId="11620" xr:uid="{00000000-0005-0000-0000-0000632D0000}"/>
    <cellStyle name="Mio Check Box 3 5 3 2 2 2" xfId="11621" xr:uid="{00000000-0005-0000-0000-0000642D0000}"/>
    <cellStyle name="Mio Check Box 3 5 3 2 2 3" xfId="11622" xr:uid="{00000000-0005-0000-0000-0000652D0000}"/>
    <cellStyle name="Mio Check Box 3 5 3 2 3" xfId="11623" xr:uid="{00000000-0005-0000-0000-0000662D0000}"/>
    <cellStyle name="Mio Check Box 3 5 3 2 3 2" xfId="11624" xr:uid="{00000000-0005-0000-0000-0000672D0000}"/>
    <cellStyle name="Mio Check Box 3 5 3 2 4" xfId="11625" xr:uid="{00000000-0005-0000-0000-0000682D0000}"/>
    <cellStyle name="Mio Check Box 3 5 3 2 5" xfId="11626" xr:uid="{00000000-0005-0000-0000-0000692D0000}"/>
    <cellStyle name="Mio Check Box 3 5 3 3" xfId="11627" xr:uid="{00000000-0005-0000-0000-00006A2D0000}"/>
    <cellStyle name="Mio Check Box 3 5 3 3 2" xfId="11628" xr:uid="{00000000-0005-0000-0000-00006B2D0000}"/>
    <cellStyle name="Mio Check Box 3 5 3 3 3" xfId="11629" xr:uid="{00000000-0005-0000-0000-00006C2D0000}"/>
    <cellStyle name="Mio Check Box 3 5 3 4" xfId="11630" xr:uid="{00000000-0005-0000-0000-00006D2D0000}"/>
    <cellStyle name="Mio Check Box 3 5 3 4 2" xfId="11631" xr:uid="{00000000-0005-0000-0000-00006E2D0000}"/>
    <cellStyle name="Mio Check Box 3 5 3 5" xfId="11632" xr:uid="{00000000-0005-0000-0000-00006F2D0000}"/>
    <cellStyle name="Mio Check Box 3 5 3 6" xfId="11633" xr:uid="{00000000-0005-0000-0000-0000702D0000}"/>
    <cellStyle name="Mio Check Box 3 5 4" xfId="11634" xr:uid="{00000000-0005-0000-0000-0000712D0000}"/>
    <cellStyle name="Mio Check Box 3 5 4 2" xfId="11635" xr:uid="{00000000-0005-0000-0000-0000722D0000}"/>
    <cellStyle name="Mio Check Box 3 6" xfId="11636" xr:uid="{00000000-0005-0000-0000-0000732D0000}"/>
    <cellStyle name="Mio Check Box 3 6 2" xfId="11637" xr:uid="{00000000-0005-0000-0000-0000742D0000}"/>
    <cellStyle name="Mio Check Box 3 6 2 2" xfId="11638" xr:uid="{00000000-0005-0000-0000-0000752D0000}"/>
    <cellStyle name="Mio Check Box 3 6 2 2 2" xfId="11639" xr:uid="{00000000-0005-0000-0000-0000762D0000}"/>
    <cellStyle name="Mio Check Box 3 6 2 2 3" xfId="11640" xr:uid="{00000000-0005-0000-0000-0000772D0000}"/>
    <cellStyle name="Mio Check Box 3 6 2 3" xfId="11641" xr:uid="{00000000-0005-0000-0000-0000782D0000}"/>
    <cellStyle name="Mio Check Box 3 6 2 3 2" xfId="11642" xr:uid="{00000000-0005-0000-0000-0000792D0000}"/>
    <cellStyle name="Mio Check Box 3 6 2 4" xfId="11643" xr:uid="{00000000-0005-0000-0000-00007A2D0000}"/>
    <cellStyle name="Mio Check Box 3 6 2 5" xfId="11644" xr:uid="{00000000-0005-0000-0000-00007B2D0000}"/>
    <cellStyle name="Mio Check Box 3 6 3" xfId="11645" xr:uid="{00000000-0005-0000-0000-00007C2D0000}"/>
    <cellStyle name="Mio Check Box 3 6 3 2" xfId="11646" xr:uid="{00000000-0005-0000-0000-00007D2D0000}"/>
    <cellStyle name="Mio Check Box 3 6 3 3" xfId="11647" xr:uid="{00000000-0005-0000-0000-00007E2D0000}"/>
    <cellStyle name="Mio Check Box 3 6 4" xfId="11648" xr:uid="{00000000-0005-0000-0000-00007F2D0000}"/>
    <cellStyle name="Mio Check Box 3 6 4 2" xfId="11649" xr:uid="{00000000-0005-0000-0000-0000802D0000}"/>
    <cellStyle name="Mio Check Box 3 6 5" xfId="11650" xr:uid="{00000000-0005-0000-0000-0000812D0000}"/>
    <cellStyle name="Mio Check Box 3 6 6" xfId="11651" xr:uid="{00000000-0005-0000-0000-0000822D0000}"/>
    <cellStyle name="Mio Check Box 3 7" xfId="11652" xr:uid="{00000000-0005-0000-0000-0000832D0000}"/>
    <cellStyle name="Mio Check Box 3 7 2" xfId="11653" xr:uid="{00000000-0005-0000-0000-0000842D0000}"/>
    <cellStyle name="Mio Check Box 3 7 2 2" xfId="11654" xr:uid="{00000000-0005-0000-0000-0000852D0000}"/>
    <cellStyle name="Mio Check Box 3 7 2 3" xfId="11655" xr:uid="{00000000-0005-0000-0000-0000862D0000}"/>
    <cellStyle name="Mio Check Box 3 7 3" xfId="11656" xr:uid="{00000000-0005-0000-0000-0000872D0000}"/>
    <cellStyle name="Mio Check Box 3 7 3 2" xfId="11657" xr:uid="{00000000-0005-0000-0000-0000882D0000}"/>
    <cellStyle name="Mio Check Box 3 7 4" xfId="11658" xr:uid="{00000000-0005-0000-0000-0000892D0000}"/>
    <cellStyle name="Mio Check Box 3 7 5" xfId="11659" xr:uid="{00000000-0005-0000-0000-00008A2D0000}"/>
    <cellStyle name="Mio Check Box 3 8" xfId="11660" xr:uid="{00000000-0005-0000-0000-00008B2D0000}"/>
    <cellStyle name="Mio Check Box 3 8 2" xfId="11661" xr:uid="{00000000-0005-0000-0000-00008C2D0000}"/>
    <cellStyle name="Mio Check Box 3 8 3" xfId="11662" xr:uid="{00000000-0005-0000-0000-00008D2D0000}"/>
    <cellStyle name="Mio Check Box 3 9" xfId="11663" xr:uid="{00000000-0005-0000-0000-00008E2D0000}"/>
    <cellStyle name="Mio Check Box 3 9 2" xfId="11664" xr:uid="{00000000-0005-0000-0000-00008F2D0000}"/>
    <cellStyle name="Mio Check Box 4" xfId="11665" xr:uid="{00000000-0005-0000-0000-0000902D0000}"/>
    <cellStyle name="Mio Check Box 4 10" xfId="11666" xr:uid="{00000000-0005-0000-0000-0000912D0000}"/>
    <cellStyle name="Mio Check Box 4 11" xfId="11667" xr:uid="{00000000-0005-0000-0000-0000922D0000}"/>
    <cellStyle name="Mio Check Box 4 2" xfId="11668" xr:uid="{00000000-0005-0000-0000-0000932D0000}"/>
    <cellStyle name="Mio Check Box 4 2 2" xfId="11669" xr:uid="{00000000-0005-0000-0000-0000942D0000}"/>
    <cellStyle name="Mio Check Box 4 2 2 2" xfId="11670" xr:uid="{00000000-0005-0000-0000-0000952D0000}"/>
    <cellStyle name="Mio Check Box 4 2 2 2 2" xfId="11671" xr:uid="{00000000-0005-0000-0000-0000962D0000}"/>
    <cellStyle name="Mio Check Box 4 2 2 2 2 2" xfId="11672" xr:uid="{00000000-0005-0000-0000-0000972D0000}"/>
    <cellStyle name="Mio Check Box 4 2 2 2 2 2 2" xfId="11673" xr:uid="{00000000-0005-0000-0000-0000982D0000}"/>
    <cellStyle name="Mio Check Box 4 2 2 2 2 2 3" xfId="11674" xr:uid="{00000000-0005-0000-0000-0000992D0000}"/>
    <cellStyle name="Mio Check Box 4 2 2 2 2 3" xfId="11675" xr:uid="{00000000-0005-0000-0000-00009A2D0000}"/>
    <cellStyle name="Mio Check Box 4 2 2 2 2 3 2" xfId="11676" xr:uid="{00000000-0005-0000-0000-00009B2D0000}"/>
    <cellStyle name="Mio Check Box 4 2 2 2 2 4" xfId="11677" xr:uid="{00000000-0005-0000-0000-00009C2D0000}"/>
    <cellStyle name="Mio Check Box 4 2 2 2 2 5" xfId="11678" xr:uid="{00000000-0005-0000-0000-00009D2D0000}"/>
    <cellStyle name="Mio Check Box 4 2 2 2 3" xfId="11679" xr:uid="{00000000-0005-0000-0000-00009E2D0000}"/>
    <cellStyle name="Mio Check Box 4 2 2 2 3 2" xfId="11680" xr:uid="{00000000-0005-0000-0000-00009F2D0000}"/>
    <cellStyle name="Mio Check Box 4 2 2 2 3 3" xfId="11681" xr:uid="{00000000-0005-0000-0000-0000A02D0000}"/>
    <cellStyle name="Mio Check Box 4 2 2 2 4" xfId="11682" xr:uid="{00000000-0005-0000-0000-0000A12D0000}"/>
    <cellStyle name="Mio Check Box 4 2 2 2 4 2" xfId="11683" xr:uid="{00000000-0005-0000-0000-0000A22D0000}"/>
    <cellStyle name="Mio Check Box 4 2 2 2 5" xfId="11684" xr:uid="{00000000-0005-0000-0000-0000A32D0000}"/>
    <cellStyle name="Mio Check Box 4 2 2 2 6" xfId="11685" xr:uid="{00000000-0005-0000-0000-0000A42D0000}"/>
    <cellStyle name="Mio Check Box 4 2 2 3" xfId="11686" xr:uid="{00000000-0005-0000-0000-0000A52D0000}"/>
    <cellStyle name="Mio Check Box 4 2 2 3 2" xfId="11687" xr:uid="{00000000-0005-0000-0000-0000A62D0000}"/>
    <cellStyle name="Mio Check Box 4 2 2 3 2 2" xfId="11688" xr:uid="{00000000-0005-0000-0000-0000A72D0000}"/>
    <cellStyle name="Mio Check Box 4 2 2 3 2 2 2" xfId="11689" xr:uid="{00000000-0005-0000-0000-0000A82D0000}"/>
    <cellStyle name="Mio Check Box 4 2 2 3 2 2 3" xfId="11690" xr:uid="{00000000-0005-0000-0000-0000A92D0000}"/>
    <cellStyle name="Mio Check Box 4 2 2 3 2 3" xfId="11691" xr:uid="{00000000-0005-0000-0000-0000AA2D0000}"/>
    <cellStyle name="Mio Check Box 4 2 2 3 2 3 2" xfId="11692" xr:uid="{00000000-0005-0000-0000-0000AB2D0000}"/>
    <cellStyle name="Mio Check Box 4 2 2 3 2 4" xfId="11693" xr:uid="{00000000-0005-0000-0000-0000AC2D0000}"/>
    <cellStyle name="Mio Check Box 4 2 2 3 2 5" xfId="11694" xr:uid="{00000000-0005-0000-0000-0000AD2D0000}"/>
    <cellStyle name="Mio Check Box 4 2 2 3 3" xfId="11695" xr:uid="{00000000-0005-0000-0000-0000AE2D0000}"/>
    <cellStyle name="Mio Check Box 4 2 2 3 3 2" xfId="11696" xr:uid="{00000000-0005-0000-0000-0000AF2D0000}"/>
    <cellStyle name="Mio Check Box 4 2 2 3 3 3" xfId="11697" xr:uid="{00000000-0005-0000-0000-0000B02D0000}"/>
    <cellStyle name="Mio Check Box 4 2 2 3 4" xfId="11698" xr:uid="{00000000-0005-0000-0000-0000B12D0000}"/>
    <cellStyle name="Mio Check Box 4 2 2 3 4 2" xfId="11699" xr:uid="{00000000-0005-0000-0000-0000B22D0000}"/>
    <cellStyle name="Mio Check Box 4 2 2 3 5" xfId="11700" xr:uid="{00000000-0005-0000-0000-0000B32D0000}"/>
    <cellStyle name="Mio Check Box 4 2 2 3 6" xfId="11701" xr:uid="{00000000-0005-0000-0000-0000B42D0000}"/>
    <cellStyle name="Mio Check Box 4 2 2 4" xfId="11702" xr:uid="{00000000-0005-0000-0000-0000B52D0000}"/>
    <cellStyle name="Mio Check Box 4 2 2 4 2" xfId="11703" xr:uid="{00000000-0005-0000-0000-0000B62D0000}"/>
    <cellStyle name="Mio Check Box 4 2 3" xfId="11704" xr:uid="{00000000-0005-0000-0000-0000B72D0000}"/>
    <cellStyle name="Mio Check Box 4 2 3 2" xfId="11705" xr:uid="{00000000-0005-0000-0000-0000B82D0000}"/>
    <cellStyle name="Mio Check Box 4 2 3 2 2" xfId="11706" xr:uid="{00000000-0005-0000-0000-0000B92D0000}"/>
    <cellStyle name="Mio Check Box 4 2 3 2 2 2" xfId="11707" xr:uid="{00000000-0005-0000-0000-0000BA2D0000}"/>
    <cellStyle name="Mio Check Box 4 2 3 2 2 3" xfId="11708" xr:uid="{00000000-0005-0000-0000-0000BB2D0000}"/>
    <cellStyle name="Mio Check Box 4 2 3 2 3" xfId="11709" xr:uid="{00000000-0005-0000-0000-0000BC2D0000}"/>
    <cellStyle name="Mio Check Box 4 2 3 2 3 2" xfId="11710" xr:uid="{00000000-0005-0000-0000-0000BD2D0000}"/>
    <cellStyle name="Mio Check Box 4 2 3 2 4" xfId="11711" xr:uid="{00000000-0005-0000-0000-0000BE2D0000}"/>
    <cellStyle name="Mio Check Box 4 2 3 2 5" xfId="11712" xr:uid="{00000000-0005-0000-0000-0000BF2D0000}"/>
    <cellStyle name="Mio Check Box 4 2 3 3" xfId="11713" xr:uid="{00000000-0005-0000-0000-0000C02D0000}"/>
    <cellStyle name="Mio Check Box 4 2 3 3 2" xfId="11714" xr:uid="{00000000-0005-0000-0000-0000C12D0000}"/>
    <cellStyle name="Mio Check Box 4 2 3 3 3" xfId="11715" xr:uid="{00000000-0005-0000-0000-0000C22D0000}"/>
    <cellStyle name="Mio Check Box 4 2 3 4" xfId="11716" xr:uid="{00000000-0005-0000-0000-0000C32D0000}"/>
    <cellStyle name="Mio Check Box 4 2 3 4 2" xfId="11717" xr:uid="{00000000-0005-0000-0000-0000C42D0000}"/>
    <cellStyle name="Mio Check Box 4 2 3 5" xfId="11718" xr:uid="{00000000-0005-0000-0000-0000C52D0000}"/>
    <cellStyle name="Mio Check Box 4 2 3 6" xfId="11719" xr:uid="{00000000-0005-0000-0000-0000C62D0000}"/>
    <cellStyle name="Mio Check Box 4 2 4" xfId="11720" xr:uid="{00000000-0005-0000-0000-0000C72D0000}"/>
    <cellStyle name="Mio Check Box 4 2 4 2" xfId="11721" xr:uid="{00000000-0005-0000-0000-0000C82D0000}"/>
    <cellStyle name="Mio Check Box 4 2 4 2 2" xfId="11722" xr:uid="{00000000-0005-0000-0000-0000C92D0000}"/>
    <cellStyle name="Mio Check Box 4 2 4 2 3" xfId="11723" xr:uid="{00000000-0005-0000-0000-0000CA2D0000}"/>
    <cellStyle name="Mio Check Box 4 2 4 3" xfId="11724" xr:uid="{00000000-0005-0000-0000-0000CB2D0000}"/>
    <cellStyle name="Mio Check Box 4 2 4 3 2" xfId="11725" xr:uid="{00000000-0005-0000-0000-0000CC2D0000}"/>
    <cellStyle name="Mio Check Box 4 2 4 4" xfId="11726" xr:uid="{00000000-0005-0000-0000-0000CD2D0000}"/>
    <cellStyle name="Mio Check Box 4 2 4 5" xfId="11727" xr:uid="{00000000-0005-0000-0000-0000CE2D0000}"/>
    <cellStyle name="Mio Check Box 4 2 5" xfId="11728" xr:uid="{00000000-0005-0000-0000-0000CF2D0000}"/>
    <cellStyle name="Mio Check Box 4 2 5 2" xfId="11729" xr:uid="{00000000-0005-0000-0000-0000D02D0000}"/>
    <cellStyle name="Mio Check Box 4 2 5 3" xfId="11730" xr:uid="{00000000-0005-0000-0000-0000D12D0000}"/>
    <cellStyle name="Mio Check Box 4 2 6" xfId="11731" xr:uid="{00000000-0005-0000-0000-0000D22D0000}"/>
    <cellStyle name="Mio Check Box 4 2 6 2" xfId="11732" xr:uid="{00000000-0005-0000-0000-0000D32D0000}"/>
    <cellStyle name="Mio Check Box 4 2 7" xfId="11733" xr:uid="{00000000-0005-0000-0000-0000D42D0000}"/>
    <cellStyle name="Mio Check Box 4 2 8" xfId="11734" xr:uid="{00000000-0005-0000-0000-0000D52D0000}"/>
    <cellStyle name="Mio Check Box 4 3" xfId="11735" xr:uid="{00000000-0005-0000-0000-0000D62D0000}"/>
    <cellStyle name="Mio Check Box 4 3 2" xfId="11736" xr:uid="{00000000-0005-0000-0000-0000D72D0000}"/>
    <cellStyle name="Mio Check Box 4 3 2 2" xfId="11737" xr:uid="{00000000-0005-0000-0000-0000D82D0000}"/>
    <cellStyle name="Mio Check Box 4 3 2 2 2" xfId="11738" xr:uid="{00000000-0005-0000-0000-0000D92D0000}"/>
    <cellStyle name="Mio Check Box 4 3 2 2 2 2" xfId="11739" xr:uid="{00000000-0005-0000-0000-0000DA2D0000}"/>
    <cellStyle name="Mio Check Box 4 3 2 2 2 2 2" xfId="11740" xr:uid="{00000000-0005-0000-0000-0000DB2D0000}"/>
    <cellStyle name="Mio Check Box 4 3 2 2 2 2 3" xfId="11741" xr:uid="{00000000-0005-0000-0000-0000DC2D0000}"/>
    <cellStyle name="Mio Check Box 4 3 2 2 2 3" xfId="11742" xr:uid="{00000000-0005-0000-0000-0000DD2D0000}"/>
    <cellStyle name="Mio Check Box 4 3 2 2 2 3 2" xfId="11743" xr:uid="{00000000-0005-0000-0000-0000DE2D0000}"/>
    <cellStyle name="Mio Check Box 4 3 2 2 2 4" xfId="11744" xr:uid="{00000000-0005-0000-0000-0000DF2D0000}"/>
    <cellStyle name="Mio Check Box 4 3 2 2 2 5" xfId="11745" xr:uid="{00000000-0005-0000-0000-0000E02D0000}"/>
    <cellStyle name="Mio Check Box 4 3 2 2 3" xfId="11746" xr:uid="{00000000-0005-0000-0000-0000E12D0000}"/>
    <cellStyle name="Mio Check Box 4 3 2 2 3 2" xfId="11747" xr:uid="{00000000-0005-0000-0000-0000E22D0000}"/>
    <cellStyle name="Mio Check Box 4 3 2 2 3 3" xfId="11748" xr:uid="{00000000-0005-0000-0000-0000E32D0000}"/>
    <cellStyle name="Mio Check Box 4 3 2 2 4" xfId="11749" xr:uid="{00000000-0005-0000-0000-0000E42D0000}"/>
    <cellStyle name="Mio Check Box 4 3 2 2 4 2" xfId="11750" xr:uid="{00000000-0005-0000-0000-0000E52D0000}"/>
    <cellStyle name="Mio Check Box 4 3 2 2 5" xfId="11751" xr:uid="{00000000-0005-0000-0000-0000E62D0000}"/>
    <cellStyle name="Mio Check Box 4 3 2 2 6" xfId="11752" xr:uid="{00000000-0005-0000-0000-0000E72D0000}"/>
    <cellStyle name="Mio Check Box 4 3 2 3" xfId="11753" xr:uid="{00000000-0005-0000-0000-0000E82D0000}"/>
    <cellStyle name="Mio Check Box 4 3 2 3 2" xfId="11754" xr:uid="{00000000-0005-0000-0000-0000E92D0000}"/>
    <cellStyle name="Mio Check Box 4 3 2 3 2 2" xfId="11755" xr:uid="{00000000-0005-0000-0000-0000EA2D0000}"/>
    <cellStyle name="Mio Check Box 4 3 2 3 2 2 2" xfId="11756" xr:uid="{00000000-0005-0000-0000-0000EB2D0000}"/>
    <cellStyle name="Mio Check Box 4 3 2 3 2 2 3" xfId="11757" xr:uid="{00000000-0005-0000-0000-0000EC2D0000}"/>
    <cellStyle name="Mio Check Box 4 3 2 3 2 3" xfId="11758" xr:uid="{00000000-0005-0000-0000-0000ED2D0000}"/>
    <cellStyle name="Mio Check Box 4 3 2 3 2 3 2" xfId="11759" xr:uid="{00000000-0005-0000-0000-0000EE2D0000}"/>
    <cellStyle name="Mio Check Box 4 3 2 3 2 4" xfId="11760" xr:uid="{00000000-0005-0000-0000-0000EF2D0000}"/>
    <cellStyle name="Mio Check Box 4 3 2 3 2 5" xfId="11761" xr:uid="{00000000-0005-0000-0000-0000F02D0000}"/>
    <cellStyle name="Mio Check Box 4 3 2 3 3" xfId="11762" xr:uid="{00000000-0005-0000-0000-0000F12D0000}"/>
    <cellStyle name="Mio Check Box 4 3 2 3 3 2" xfId="11763" xr:uid="{00000000-0005-0000-0000-0000F22D0000}"/>
    <cellStyle name="Mio Check Box 4 3 2 3 3 3" xfId="11764" xr:uid="{00000000-0005-0000-0000-0000F32D0000}"/>
    <cellStyle name="Mio Check Box 4 3 2 3 4" xfId="11765" xr:uid="{00000000-0005-0000-0000-0000F42D0000}"/>
    <cellStyle name="Mio Check Box 4 3 2 3 4 2" xfId="11766" xr:uid="{00000000-0005-0000-0000-0000F52D0000}"/>
    <cellStyle name="Mio Check Box 4 3 2 3 5" xfId="11767" xr:uid="{00000000-0005-0000-0000-0000F62D0000}"/>
    <cellStyle name="Mio Check Box 4 3 2 3 6" xfId="11768" xr:uid="{00000000-0005-0000-0000-0000F72D0000}"/>
    <cellStyle name="Mio Check Box 4 3 2 4" xfId="11769" xr:uid="{00000000-0005-0000-0000-0000F82D0000}"/>
    <cellStyle name="Mio Check Box 4 3 2 4 2" xfId="11770" xr:uid="{00000000-0005-0000-0000-0000F92D0000}"/>
    <cellStyle name="Mio Check Box 4 3 3" xfId="11771" xr:uid="{00000000-0005-0000-0000-0000FA2D0000}"/>
    <cellStyle name="Mio Check Box 4 3 3 2" xfId="11772" xr:uid="{00000000-0005-0000-0000-0000FB2D0000}"/>
    <cellStyle name="Mio Check Box 4 3 3 2 2" xfId="11773" xr:uid="{00000000-0005-0000-0000-0000FC2D0000}"/>
    <cellStyle name="Mio Check Box 4 3 3 2 2 2" xfId="11774" xr:uid="{00000000-0005-0000-0000-0000FD2D0000}"/>
    <cellStyle name="Mio Check Box 4 3 3 2 2 3" xfId="11775" xr:uid="{00000000-0005-0000-0000-0000FE2D0000}"/>
    <cellStyle name="Mio Check Box 4 3 3 2 3" xfId="11776" xr:uid="{00000000-0005-0000-0000-0000FF2D0000}"/>
    <cellStyle name="Mio Check Box 4 3 3 2 3 2" xfId="11777" xr:uid="{00000000-0005-0000-0000-0000002E0000}"/>
    <cellStyle name="Mio Check Box 4 3 3 2 4" xfId="11778" xr:uid="{00000000-0005-0000-0000-0000012E0000}"/>
    <cellStyle name="Mio Check Box 4 3 3 2 5" xfId="11779" xr:uid="{00000000-0005-0000-0000-0000022E0000}"/>
    <cellStyle name="Mio Check Box 4 3 3 3" xfId="11780" xr:uid="{00000000-0005-0000-0000-0000032E0000}"/>
    <cellStyle name="Mio Check Box 4 3 3 3 2" xfId="11781" xr:uid="{00000000-0005-0000-0000-0000042E0000}"/>
    <cellStyle name="Mio Check Box 4 3 3 3 3" xfId="11782" xr:uid="{00000000-0005-0000-0000-0000052E0000}"/>
    <cellStyle name="Mio Check Box 4 3 3 4" xfId="11783" xr:uid="{00000000-0005-0000-0000-0000062E0000}"/>
    <cellStyle name="Mio Check Box 4 3 3 4 2" xfId="11784" xr:uid="{00000000-0005-0000-0000-0000072E0000}"/>
    <cellStyle name="Mio Check Box 4 3 3 5" xfId="11785" xr:uid="{00000000-0005-0000-0000-0000082E0000}"/>
    <cellStyle name="Mio Check Box 4 3 3 6" xfId="11786" xr:uid="{00000000-0005-0000-0000-0000092E0000}"/>
    <cellStyle name="Mio Check Box 4 3 4" xfId="11787" xr:uid="{00000000-0005-0000-0000-00000A2E0000}"/>
    <cellStyle name="Mio Check Box 4 3 4 2" xfId="11788" xr:uid="{00000000-0005-0000-0000-00000B2E0000}"/>
    <cellStyle name="Mio Check Box 4 3 4 2 2" xfId="11789" xr:uid="{00000000-0005-0000-0000-00000C2E0000}"/>
    <cellStyle name="Mio Check Box 4 3 4 2 3" xfId="11790" xr:uid="{00000000-0005-0000-0000-00000D2E0000}"/>
    <cellStyle name="Mio Check Box 4 3 4 3" xfId="11791" xr:uid="{00000000-0005-0000-0000-00000E2E0000}"/>
    <cellStyle name="Mio Check Box 4 3 4 3 2" xfId="11792" xr:uid="{00000000-0005-0000-0000-00000F2E0000}"/>
    <cellStyle name="Mio Check Box 4 3 4 4" xfId="11793" xr:uid="{00000000-0005-0000-0000-0000102E0000}"/>
    <cellStyle name="Mio Check Box 4 3 4 5" xfId="11794" xr:uid="{00000000-0005-0000-0000-0000112E0000}"/>
    <cellStyle name="Mio Check Box 4 3 5" xfId="11795" xr:uid="{00000000-0005-0000-0000-0000122E0000}"/>
    <cellStyle name="Mio Check Box 4 3 5 2" xfId="11796" xr:uid="{00000000-0005-0000-0000-0000132E0000}"/>
    <cellStyle name="Mio Check Box 4 3 5 3" xfId="11797" xr:uid="{00000000-0005-0000-0000-0000142E0000}"/>
    <cellStyle name="Mio Check Box 4 3 6" xfId="11798" xr:uid="{00000000-0005-0000-0000-0000152E0000}"/>
    <cellStyle name="Mio Check Box 4 3 6 2" xfId="11799" xr:uid="{00000000-0005-0000-0000-0000162E0000}"/>
    <cellStyle name="Mio Check Box 4 3 7" xfId="11800" xr:uid="{00000000-0005-0000-0000-0000172E0000}"/>
    <cellStyle name="Mio Check Box 4 3 8" xfId="11801" xr:uid="{00000000-0005-0000-0000-0000182E0000}"/>
    <cellStyle name="Mio Check Box 4 4" xfId="11802" xr:uid="{00000000-0005-0000-0000-0000192E0000}"/>
    <cellStyle name="Mio Check Box 4 4 2" xfId="11803" xr:uid="{00000000-0005-0000-0000-00001A2E0000}"/>
    <cellStyle name="Mio Check Box 4 4 2 2" xfId="11804" xr:uid="{00000000-0005-0000-0000-00001B2E0000}"/>
    <cellStyle name="Mio Check Box 4 4 2 2 2" xfId="11805" xr:uid="{00000000-0005-0000-0000-00001C2E0000}"/>
    <cellStyle name="Mio Check Box 4 4 2 2 2 2" xfId="11806" xr:uid="{00000000-0005-0000-0000-00001D2E0000}"/>
    <cellStyle name="Mio Check Box 4 4 2 2 2 2 2" xfId="11807" xr:uid="{00000000-0005-0000-0000-00001E2E0000}"/>
    <cellStyle name="Mio Check Box 4 4 2 2 2 2 3" xfId="11808" xr:uid="{00000000-0005-0000-0000-00001F2E0000}"/>
    <cellStyle name="Mio Check Box 4 4 2 2 2 3" xfId="11809" xr:uid="{00000000-0005-0000-0000-0000202E0000}"/>
    <cellStyle name="Mio Check Box 4 4 2 2 2 3 2" xfId="11810" xr:uid="{00000000-0005-0000-0000-0000212E0000}"/>
    <cellStyle name="Mio Check Box 4 4 2 2 2 4" xfId="11811" xr:uid="{00000000-0005-0000-0000-0000222E0000}"/>
    <cellStyle name="Mio Check Box 4 4 2 2 2 5" xfId="11812" xr:uid="{00000000-0005-0000-0000-0000232E0000}"/>
    <cellStyle name="Mio Check Box 4 4 2 2 3" xfId="11813" xr:uid="{00000000-0005-0000-0000-0000242E0000}"/>
    <cellStyle name="Mio Check Box 4 4 2 2 3 2" xfId="11814" xr:uid="{00000000-0005-0000-0000-0000252E0000}"/>
    <cellStyle name="Mio Check Box 4 4 2 2 3 3" xfId="11815" xr:uid="{00000000-0005-0000-0000-0000262E0000}"/>
    <cellStyle name="Mio Check Box 4 4 2 2 4" xfId="11816" xr:uid="{00000000-0005-0000-0000-0000272E0000}"/>
    <cellStyle name="Mio Check Box 4 4 2 2 4 2" xfId="11817" xr:uid="{00000000-0005-0000-0000-0000282E0000}"/>
    <cellStyle name="Mio Check Box 4 4 2 2 5" xfId="11818" xr:uid="{00000000-0005-0000-0000-0000292E0000}"/>
    <cellStyle name="Mio Check Box 4 4 2 2 6" xfId="11819" xr:uid="{00000000-0005-0000-0000-00002A2E0000}"/>
    <cellStyle name="Mio Check Box 4 4 2 3" xfId="11820" xr:uid="{00000000-0005-0000-0000-00002B2E0000}"/>
    <cellStyle name="Mio Check Box 4 4 2 3 2" xfId="11821" xr:uid="{00000000-0005-0000-0000-00002C2E0000}"/>
    <cellStyle name="Mio Check Box 4 4 2 3 2 2" xfId="11822" xr:uid="{00000000-0005-0000-0000-00002D2E0000}"/>
    <cellStyle name="Mio Check Box 4 4 2 3 2 2 2" xfId="11823" xr:uid="{00000000-0005-0000-0000-00002E2E0000}"/>
    <cellStyle name="Mio Check Box 4 4 2 3 2 2 3" xfId="11824" xr:uid="{00000000-0005-0000-0000-00002F2E0000}"/>
    <cellStyle name="Mio Check Box 4 4 2 3 2 3" xfId="11825" xr:uid="{00000000-0005-0000-0000-0000302E0000}"/>
    <cellStyle name="Mio Check Box 4 4 2 3 2 3 2" xfId="11826" xr:uid="{00000000-0005-0000-0000-0000312E0000}"/>
    <cellStyle name="Mio Check Box 4 4 2 3 2 4" xfId="11827" xr:uid="{00000000-0005-0000-0000-0000322E0000}"/>
    <cellStyle name="Mio Check Box 4 4 2 3 2 5" xfId="11828" xr:uid="{00000000-0005-0000-0000-0000332E0000}"/>
    <cellStyle name="Mio Check Box 4 4 2 3 3" xfId="11829" xr:uid="{00000000-0005-0000-0000-0000342E0000}"/>
    <cellStyle name="Mio Check Box 4 4 2 3 3 2" xfId="11830" xr:uid="{00000000-0005-0000-0000-0000352E0000}"/>
    <cellStyle name="Mio Check Box 4 4 2 3 3 3" xfId="11831" xr:uid="{00000000-0005-0000-0000-0000362E0000}"/>
    <cellStyle name="Mio Check Box 4 4 2 3 4" xfId="11832" xr:uid="{00000000-0005-0000-0000-0000372E0000}"/>
    <cellStyle name="Mio Check Box 4 4 2 3 4 2" xfId="11833" xr:uid="{00000000-0005-0000-0000-0000382E0000}"/>
    <cellStyle name="Mio Check Box 4 4 2 3 5" xfId="11834" xr:uid="{00000000-0005-0000-0000-0000392E0000}"/>
    <cellStyle name="Mio Check Box 4 4 2 3 6" xfId="11835" xr:uid="{00000000-0005-0000-0000-00003A2E0000}"/>
    <cellStyle name="Mio Check Box 4 4 2 4" xfId="11836" xr:uid="{00000000-0005-0000-0000-00003B2E0000}"/>
    <cellStyle name="Mio Check Box 4 4 2 4 2" xfId="11837" xr:uid="{00000000-0005-0000-0000-00003C2E0000}"/>
    <cellStyle name="Mio Check Box 4 4 3" xfId="11838" xr:uid="{00000000-0005-0000-0000-00003D2E0000}"/>
    <cellStyle name="Mio Check Box 4 4 3 2" xfId="11839" xr:uid="{00000000-0005-0000-0000-00003E2E0000}"/>
    <cellStyle name="Mio Check Box 4 4 3 2 2" xfId="11840" xr:uid="{00000000-0005-0000-0000-00003F2E0000}"/>
    <cellStyle name="Mio Check Box 4 4 3 2 2 2" xfId="11841" xr:uid="{00000000-0005-0000-0000-0000402E0000}"/>
    <cellStyle name="Mio Check Box 4 4 3 2 2 3" xfId="11842" xr:uid="{00000000-0005-0000-0000-0000412E0000}"/>
    <cellStyle name="Mio Check Box 4 4 3 2 3" xfId="11843" xr:uid="{00000000-0005-0000-0000-0000422E0000}"/>
    <cellStyle name="Mio Check Box 4 4 3 2 3 2" xfId="11844" xr:uid="{00000000-0005-0000-0000-0000432E0000}"/>
    <cellStyle name="Mio Check Box 4 4 3 2 4" xfId="11845" xr:uid="{00000000-0005-0000-0000-0000442E0000}"/>
    <cellStyle name="Mio Check Box 4 4 3 2 5" xfId="11846" xr:uid="{00000000-0005-0000-0000-0000452E0000}"/>
    <cellStyle name="Mio Check Box 4 4 3 3" xfId="11847" xr:uid="{00000000-0005-0000-0000-0000462E0000}"/>
    <cellStyle name="Mio Check Box 4 4 3 3 2" xfId="11848" xr:uid="{00000000-0005-0000-0000-0000472E0000}"/>
    <cellStyle name="Mio Check Box 4 4 3 3 3" xfId="11849" xr:uid="{00000000-0005-0000-0000-0000482E0000}"/>
    <cellStyle name="Mio Check Box 4 4 3 4" xfId="11850" xr:uid="{00000000-0005-0000-0000-0000492E0000}"/>
    <cellStyle name="Mio Check Box 4 4 3 4 2" xfId="11851" xr:uid="{00000000-0005-0000-0000-00004A2E0000}"/>
    <cellStyle name="Mio Check Box 4 4 3 5" xfId="11852" xr:uid="{00000000-0005-0000-0000-00004B2E0000}"/>
    <cellStyle name="Mio Check Box 4 4 3 6" xfId="11853" xr:uid="{00000000-0005-0000-0000-00004C2E0000}"/>
    <cellStyle name="Mio Check Box 4 4 4" xfId="11854" xr:uid="{00000000-0005-0000-0000-00004D2E0000}"/>
    <cellStyle name="Mio Check Box 4 4 4 2" xfId="11855" xr:uid="{00000000-0005-0000-0000-00004E2E0000}"/>
    <cellStyle name="Mio Check Box 4 4 4 2 2" xfId="11856" xr:uid="{00000000-0005-0000-0000-00004F2E0000}"/>
    <cellStyle name="Mio Check Box 4 4 4 2 3" xfId="11857" xr:uid="{00000000-0005-0000-0000-0000502E0000}"/>
    <cellStyle name="Mio Check Box 4 4 4 3" xfId="11858" xr:uid="{00000000-0005-0000-0000-0000512E0000}"/>
    <cellStyle name="Mio Check Box 4 4 4 3 2" xfId="11859" xr:uid="{00000000-0005-0000-0000-0000522E0000}"/>
    <cellStyle name="Mio Check Box 4 4 4 4" xfId="11860" xr:uid="{00000000-0005-0000-0000-0000532E0000}"/>
    <cellStyle name="Mio Check Box 4 4 4 5" xfId="11861" xr:uid="{00000000-0005-0000-0000-0000542E0000}"/>
    <cellStyle name="Mio Check Box 4 4 5" xfId="11862" xr:uid="{00000000-0005-0000-0000-0000552E0000}"/>
    <cellStyle name="Mio Check Box 4 4 5 2" xfId="11863" xr:uid="{00000000-0005-0000-0000-0000562E0000}"/>
    <cellStyle name="Mio Check Box 4 4 5 3" xfId="11864" xr:uid="{00000000-0005-0000-0000-0000572E0000}"/>
    <cellStyle name="Mio Check Box 4 4 6" xfId="11865" xr:uid="{00000000-0005-0000-0000-0000582E0000}"/>
    <cellStyle name="Mio Check Box 4 4 6 2" xfId="11866" xr:uid="{00000000-0005-0000-0000-0000592E0000}"/>
    <cellStyle name="Mio Check Box 4 4 7" xfId="11867" xr:uid="{00000000-0005-0000-0000-00005A2E0000}"/>
    <cellStyle name="Mio Check Box 4 4 8" xfId="11868" xr:uid="{00000000-0005-0000-0000-00005B2E0000}"/>
    <cellStyle name="Mio Check Box 4 5" xfId="11869" xr:uid="{00000000-0005-0000-0000-00005C2E0000}"/>
    <cellStyle name="Mio Check Box 4 5 2" xfId="11870" xr:uid="{00000000-0005-0000-0000-00005D2E0000}"/>
    <cellStyle name="Mio Check Box 4 5 2 2" xfId="11871" xr:uid="{00000000-0005-0000-0000-00005E2E0000}"/>
    <cellStyle name="Mio Check Box 4 5 2 2 2" xfId="11872" xr:uid="{00000000-0005-0000-0000-00005F2E0000}"/>
    <cellStyle name="Mio Check Box 4 5 2 2 2 2" xfId="11873" xr:uid="{00000000-0005-0000-0000-0000602E0000}"/>
    <cellStyle name="Mio Check Box 4 5 2 2 2 3" xfId="11874" xr:uid="{00000000-0005-0000-0000-0000612E0000}"/>
    <cellStyle name="Mio Check Box 4 5 2 2 3" xfId="11875" xr:uid="{00000000-0005-0000-0000-0000622E0000}"/>
    <cellStyle name="Mio Check Box 4 5 2 2 3 2" xfId="11876" xr:uid="{00000000-0005-0000-0000-0000632E0000}"/>
    <cellStyle name="Mio Check Box 4 5 2 2 4" xfId="11877" xr:uid="{00000000-0005-0000-0000-0000642E0000}"/>
    <cellStyle name="Mio Check Box 4 5 2 2 5" xfId="11878" xr:uid="{00000000-0005-0000-0000-0000652E0000}"/>
    <cellStyle name="Mio Check Box 4 5 2 3" xfId="11879" xr:uid="{00000000-0005-0000-0000-0000662E0000}"/>
    <cellStyle name="Mio Check Box 4 5 2 3 2" xfId="11880" xr:uid="{00000000-0005-0000-0000-0000672E0000}"/>
    <cellStyle name="Mio Check Box 4 5 2 3 3" xfId="11881" xr:uid="{00000000-0005-0000-0000-0000682E0000}"/>
    <cellStyle name="Mio Check Box 4 5 2 4" xfId="11882" xr:uid="{00000000-0005-0000-0000-0000692E0000}"/>
    <cellStyle name="Mio Check Box 4 5 2 4 2" xfId="11883" xr:uid="{00000000-0005-0000-0000-00006A2E0000}"/>
    <cellStyle name="Mio Check Box 4 5 2 5" xfId="11884" xr:uid="{00000000-0005-0000-0000-00006B2E0000}"/>
    <cellStyle name="Mio Check Box 4 5 2 6" xfId="11885" xr:uid="{00000000-0005-0000-0000-00006C2E0000}"/>
    <cellStyle name="Mio Check Box 4 5 3" xfId="11886" xr:uid="{00000000-0005-0000-0000-00006D2E0000}"/>
    <cellStyle name="Mio Check Box 4 5 3 2" xfId="11887" xr:uid="{00000000-0005-0000-0000-00006E2E0000}"/>
    <cellStyle name="Mio Check Box 4 5 3 2 2" xfId="11888" xr:uid="{00000000-0005-0000-0000-00006F2E0000}"/>
    <cellStyle name="Mio Check Box 4 5 3 2 2 2" xfId="11889" xr:uid="{00000000-0005-0000-0000-0000702E0000}"/>
    <cellStyle name="Mio Check Box 4 5 3 2 2 3" xfId="11890" xr:uid="{00000000-0005-0000-0000-0000712E0000}"/>
    <cellStyle name="Mio Check Box 4 5 3 2 3" xfId="11891" xr:uid="{00000000-0005-0000-0000-0000722E0000}"/>
    <cellStyle name="Mio Check Box 4 5 3 2 3 2" xfId="11892" xr:uid="{00000000-0005-0000-0000-0000732E0000}"/>
    <cellStyle name="Mio Check Box 4 5 3 2 4" xfId="11893" xr:uid="{00000000-0005-0000-0000-0000742E0000}"/>
    <cellStyle name="Mio Check Box 4 5 3 2 5" xfId="11894" xr:uid="{00000000-0005-0000-0000-0000752E0000}"/>
    <cellStyle name="Mio Check Box 4 5 3 3" xfId="11895" xr:uid="{00000000-0005-0000-0000-0000762E0000}"/>
    <cellStyle name="Mio Check Box 4 5 3 3 2" xfId="11896" xr:uid="{00000000-0005-0000-0000-0000772E0000}"/>
    <cellStyle name="Mio Check Box 4 5 3 3 3" xfId="11897" xr:uid="{00000000-0005-0000-0000-0000782E0000}"/>
    <cellStyle name="Mio Check Box 4 5 3 4" xfId="11898" xr:uid="{00000000-0005-0000-0000-0000792E0000}"/>
    <cellStyle name="Mio Check Box 4 5 3 4 2" xfId="11899" xr:uid="{00000000-0005-0000-0000-00007A2E0000}"/>
    <cellStyle name="Mio Check Box 4 5 3 5" xfId="11900" xr:uid="{00000000-0005-0000-0000-00007B2E0000}"/>
    <cellStyle name="Mio Check Box 4 5 3 6" xfId="11901" xr:uid="{00000000-0005-0000-0000-00007C2E0000}"/>
    <cellStyle name="Mio Check Box 4 5 4" xfId="11902" xr:uid="{00000000-0005-0000-0000-00007D2E0000}"/>
    <cellStyle name="Mio Check Box 4 5 4 2" xfId="11903" xr:uid="{00000000-0005-0000-0000-00007E2E0000}"/>
    <cellStyle name="Mio Check Box 4 6" xfId="11904" xr:uid="{00000000-0005-0000-0000-00007F2E0000}"/>
    <cellStyle name="Mio Check Box 4 6 2" xfId="11905" xr:uid="{00000000-0005-0000-0000-0000802E0000}"/>
    <cellStyle name="Mio Check Box 4 6 2 2" xfId="11906" xr:uid="{00000000-0005-0000-0000-0000812E0000}"/>
    <cellStyle name="Mio Check Box 4 6 2 2 2" xfId="11907" xr:uid="{00000000-0005-0000-0000-0000822E0000}"/>
    <cellStyle name="Mio Check Box 4 6 2 2 3" xfId="11908" xr:uid="{00000000-0005-0000-0000-0000832E0000}"/>
    <cellStyle name="Mio Check Box 4 6 2 3" xfId="11909" xr:uid="{00000000-0005-0000-0000-0000842E0000}"/>
    <cellStyle name="Mio Check Box 4 6 2 3 2" xfId="11910" xr:uid="{00000000-0005-0000-0000-0000852E0000}"/>
    <cellStyle name="Mio Check Box 4 6 2 4" xfId="11911" xr:uid="{00000000-0005-0000-0000-0000862E0000}"/>
    <cellStyle name="Mio Check Box 4 6 2 5" xfId="11912" xr:uid="{00000000-0005-0000-0000-0000872E0000}"/>
    <cellStyle name="Mio Check Box 4 6 3" xfId="11913" xr:uid="{00000000-0005-0000-0000-0000882E0000}"/>
    <cellStyle name="Mio Check Box 4 6 3 2" xfId="11914" xr:uid="{00000000-0005-0000-0000-0000892E0000}"/>
    <cellStyle name="Mio Check Box 4 6 3 3" xfId="11915" xr:uid="{00000000-0005-0000-0000-00008A2E0000}"/>
    <cellStyle name="Mio Check Box 4 6 4" xfId="11916" xr:uid="{00000000-0005-0000-0000-00008B2E0000}"/>
    <cellStyle name="Mio Check Box 4 6 4 2" xfId="11917" xr:uid="{00000000-0005-0000-0000-00008C2E0000}"/>
    <cellStyle name="Mio Check Box 4 6 5" xfId="11918" xr:uid="{00000000-0005-0000-0000-00008D2E0000}"/>
    <cellStyle name="Mio Check Box 4 6 6" xfId="11919" xr:uid="{00000000-0005-0000-0000-00008E2E0000}"/>
    <cellStyle name="Mio Check Box 4 7" xfId="11920" xr:uid="{00000000-0005-0000-0000-00008F2E0000}"/>
    <cellStyle name="Mio Check Box 4 7 2" xfId="11921" xr:uid="{00000000-0005-0000-0000-0000902E0000}"/>
    <cellStyle name="Mio Check Box 4 7 2 2" xfId="11922" xr:uid="{00000000-0005-0000-0000-0000912E0000}"/>
    <cellStyle name="Mio Check Box 4 7 2 3" xfId="11923" xr:uid="{00000000-0005-0000-0000-0000922E0000}"/>
    <cellStyle name="Mio Check Box 4 7 3" xfId="11924" xr:uid="{00000000-0005-0000-0000-0000932E0000}"/>
    <cellStyle name="Mio Check Box 4 7 3 2" xfId="11925" xr:uid="{00000000-0005-0000-0000-0000942E0000}"/>
    <cellStyle name="Mio Check Box 4 7 4" xfId="11926" xr:uid="{00000000-0005-0000-0000-0000952E0000}"/>
    <cellStyle name="Mio Check Box 4 7 5" xfId="11927" xr:uid="{00000000-0005-0000-0000-0000962E0000}"/>
    <cellStyle name="Mio Check Box 4 8" xfId="11928" xr:uid="{00000000-0005-0000-0000-0000972E0000}"/>
    <cellStyle name="Mio Check Box 4 8 2" xfId="11929" xr:uid="{00000000-0005-0000-0000-0000982E0000}"/>
    <cellStyle name="Mio Check Box 4 8 3" xfId="11930" xr:uid="{00000000-0005-0000-0000-0000992E0000}"/>
    <cellStyle name="Mio Check Box 4 9" xfId="11931" xr:uid="{00000000-0005-0000-0000-00009A2E0000}"/>
    <cellStyle name="Mio Check Box 4 9 2" xfId="11932" xr:uid="{00000000-0005-0000-0000-00009B2E0000}"/>
    <cellStyle name="Mio Check Box 5" xfId="11933" xr:uid="{00000000-0005-0000-0000-00009C2E0000}"/>
    <cellStyle name="Mio Check Box 5 2" xfId="11934" xr:uid="{00000000-0005-0000-0000-00009D2E0000}"/>
    <cellStyle name="Mio Check Box 5 2 2" xfId="11935" xr:uid="{00000000-0005-0000-0000-00009E2E0000}"/>
    <cellStyle name="Mio Check Box 5 2 2 2" xfId="11936" xr:uid="{00000000-0005-0000-0000-00009F2E0000}"/>
    <cellStyle name="Mio Check Box 5 2 2 2 2" xfId="11937" xr:uid="{00000000-0005-0000-0000-0000A02E0000}"/>
    <cellStyle name="Mio Check Box 5 2 2 2 2 2" xfId="11938" xr:uid="{00000000-0005-0000-0000-0000A12E0000}"/>
    <cellStyle name="Mio Check Box 5 2 2 2 2 3" xfId="11939" xr:uid="{00000000-0005-0000-0000-0000A22E0000}"/>
    <cellStyle name="Mio Check Box 5 2 2 2 3" xfId="11940" xr:uid="{00000000-0005-0000-0000-0000A32E0000}"/>
    <cellStyle name="Mio Check Box 5 2 2 2 3 2" xfId="11941" xr:uid="{00000000-0005-0000-0000-0000A42E0000}"/>
    <cellStyle name="Mio Check Box 5 2 2 2 4" xfId="11942" xr:uid="{00000000-0005-0000-0000-0000A52E0000}"/>
    <cellStyle name="Mio Check Box 5 2 2 2 5" xfId="11943" xr:uid="{00000000-0005-0000-0000-0000A62E0000}"/>
    <cellStyle name="Mio Check Box 5 2 2 3" xfId="11944" xr:uid="{00000000-0005-0000-0000-0000A72E0000}"/>
    <cellStyle name="Mio Check Box 5 2 2 3 2" xfId="11945" xr:uid="{00000000-0005-0000-0000-0000A82E0000}"/>
    <cellStyle name="Mio Check Box 5 2 2 3 3" xfId="11946" xr:uid="{00000000-0005-0000-0000-0000A92E0000}"/>
    <cellStyle name="Mio Check Box 5 2 2 4" xfId="11947" xr:uid="{00000000-0005-0000-0000-0000AA2E0000}"/>
    <cellStyle name="Mio Check Box 5 2 2 4 2" xfId="11948" xr:uid="{00000000-0005-0000-0000-0000AB2E0000}"/>
    <cellStyle name="Mio Check Box 5 2 2 5" xfId="11949" xr:uid="{00000000-0005-0000-0000-0000AC2E0000}"/>
    <cellStyle name="Mio Check Box 5 2 2 6" xfId="11950" xr:uid="{00000000-0005-0000-0000-0000AD2E0000}"/>
    <cellStyle name="Mio Check Box 5 2 3" xfId="11951" xr:uid="{00000000-0005-0000-0000-0000AE2E0000}"/>
    <cellStyle name="Mio Check Box 5 2 3 2" xfId="11952" xr:uid="{00000000-0005-0000-0000-0000AF2E0000}"/>
    <cellStyle name="Mio Check Box 5 2 3 2 2" xfId="11953" xr:uid="{00000000-0005-0000-0000-0000B02E0000}"/>
    <cellStyle name="Mio Check Box 5 2 3 2 2 2" xfId="11954" xr:uid="{00000000-0005-0000-0000-0000B12E0000}"/>
    <cellStyle name="Mio Check Box 5 2 3 2 2 3" xfId="11955" xr:uid="{00000000-0005-0000-0000-0000B22E0000}"/>
    <cellStyle name="Mio Check Box 5 2 3 2 3" xfId="11956" xr:uid="{00000000-0005-0000-0000-0000B32E0000}"/>
    <cellStyle name="Mio Check Box 5 2 3 2 3 2" xfId="11957" xr:uid="{00000000-0005-0000-0000-0000B42E0000}"/>
    <cellStyle name="Mio Check Box 5 2 3 2 4" xfId="11958" xr:uid="{00000000-0005-0000-0000-0000B52E0000}"/>
    <cellStyle name="Mio Check Box 5 2 3 2 5" xfId="11959" xr:uid="{00000000-0005-0000-0000-0000B62E0000}"/>
    <cellStyle name="Mio Check Box 5 2 3 3" xfId="11960" xr:uid="{00000000-0005-0000-0000-0000B72E0000}"/>
    <cellStyle name="Mio Check Box 5 2 3 3 2" xfId="11961" xr:uid="{00000000-0005-0000-0000-0000B82E0000}"/>
    <cellStyle name="Mio Check Box 5 2 3 3 3" xfId="11962" xr:uid="{00000000-0005-0000-0000-0000B92E0000}"/>
    <cellStyle name="Mio Check Box 5 2 3 4" xfId="11963" xr:uid="{00000000-0005-0000-0000-0000BA2E0000}"/>
    <cellStyle name="Mio Check Box 5 2 3 4 2" xfId="11964" xr:uid="{00000000-0005-0000-0000-0000BB2E0000}"/>
    <cellStyle name="Mio Check Box 5 2 3 5" xfId="11965" xr:uid="{00000000-0005-0000-0000-0000BC2E0000}"/>
    <cellStyle name="Mio Check Box 5 2 3 6" xfId="11966" xr:uid="{00000000-0005-0000-0000-0000BD2E0000}"/>
    <cellStyle name="Mio Check Box 5 2 4" xfId="11967" xr:uid="{00000000-0005-0000-0000-0000BE2E0000}"/>
    <cellStyle name="Mio Check Box 5 2 4 2" xfId="11968" xr:uid="{00000000-0005-0000-0000-0000BF2E0000}"/>
    <cellStyle name="Mio Check Box 5 3" xfId="11969" xr:uid="{00000000-0005-0000-0000-0000C02E0000}"/>
    <cellStyle name="Mio Check Box 5 3 2" xfId="11970" xr:uid="{00000000-0005-0000-0000-0000C12E0000}"/>
    <cellStyle name="Mio Check Box 5 3 2 2" xfId="11971" xr:uid="{00000000-0005-0000-0000-0000C22E0000}"/>
    <cellStyle name="Mio Check Box 5 3 2 2 2" xfId="11972" xr:uid="{00000000-0005-0000-0000-0000C32E0000}"/>
    <cellStyle name="Mio Check Box 5 3 2 2 3" xfId="11973" xr:uid="{00000000-0005-0000-0000-0000C42E0000}"/>
    <cellStyle name="Mio Check Box 5 3 2 3" xfId="11974" xr:uid="{00000000-0005-0000-0000-0000C52E0000}"/>
    <cellStyle name="Mio Check Box 5 3 2 3 2" xfId="11975" xr:uid="{00000000-0005-0000-0000-0000C62E0000}"/>
    <cellStyle name="Mio Check Box 5 3 2 4" xfId="11976" xr:uid="{00000000-0005-0000-0000-0000C72E0000}"/>
    <cellStyle name="Mio Check Box 5 3 2 5" xfId="11977" xr:uid="{00000000-0005-0000-0000-0000C82E0000}"/>
    <cellStyle name="Mio Check Box 5 3 3" xfId="11978" xr:uid="{00000000-0005-0000-0000-0000C92E0000}"/>
    <cellStyle name="Mio Check Box 5 3 3 2" xfId="11979" xr:uid="{00000000-0005-0000-0000-0000CA2E0000}"/>
    <cellStyle name="Mio Check Box 5 3 3 3" xfId="11980" xr:uid="{00000000-0005-0000-0000-0000CB2E0000}"/>
    <cellStyle name="Mio Check Box 5 3 4" xfId="11981" xr:uid="{00000000-0005-0000-0000-0000CC2E0000}"/>
    <cellStyle name="Mio Check Box 5 3 4 2" xfId="11982" xr:uid="{00000000-0005-0000-0000-0000CD2E0000}"/>
    <cellStyle name="Mio Check Box 5 3 5" xfId="11983" xr:uid="{00000000-0005-0000-0000-0000CE2E0000}"/>
    <cellStyle name="Mio Check Box 5 3 6" xfId="11984" xr:uid="{00000000-0005-0000-0000-0000CF2E0000}"/>
    <cellStyle name="Mio Check Box 5 4" xfId="11985" xr:uid="{00000000-0005-0000-0000-0000D02E0000}"/>
    <cellStyle name="Mio Check Box 5 4 2" xfId="11986" xr:uid="{00000000-0005-0000-0000-0000D12E0000}"/>
    <cellStyle name="Mio Check Box 5 4 2 2" xfId="11987" xr:uid="{00000000-0005-0000-0000-0000D22E0000}"/>
    <cellStyle name="Mio Check Box 5 4 2 3" xfId="11988" xr:uid="{00000000-0005-0000-0000-0000D32E0000}"/>
    <cellStyle name="Mio Check Box 5 4 3" xfId="11989" xr:uid="{00000000-0005-0000-0000-0000D42E0000}"/>
    <cellStyle name="Mio Check Box 5 4 3 2" xfId="11990" xr:uid="{00000000-0005-0000-0000-0000D52E0000}"/>
    <cellStyle name="Mio Check Box 5 4 4" xfId="11991" xr:uid="{00000000-0005-0000-0000-0000D62E0000}"/>
    <cellStyle name="Mio Check Box 5 4 5" xfId="11992" xr:uid="{00000000-0005-0000-0000-0000D72E0000}"/>
    <cellStyle name="Mio Check Box 5 5" xfId="11993" xr:uid="{00000000-0005-0000-0000-0000D82E0000}"/>
    <cellStyle name="Mio Check Box 5 5 2" xfId="11994" xr:uid="{00000000-0005-0000-0000-0000D92E0000}"/>
    <cellStyle name="Mio Check Box 5 5 3" xfId="11995" xr:uid="{00000000-0005-0000-0000-0000DA2E0000}"/>
    <cellStyle name="Mio Check Box 5 6" xfId="11996" xr:uid="{00000000-0005-0000-0000-0000DB2E0000}"/>
    <cellStyle name="Mio Check Box 5 6 2" xfId="11997" xr:uid="{00000000-0005-0000-0000-0000DC2E0000}"/>
    <cellStyle name="Mio Check Box 5 7" xfId="11998" xr:uid="{00000000-0005-0000-0000-0000DD2E0000}"/>
    <cellStyle name="Mio Check Box 5 8" xfId="11999" xr:uid="{00000000-0005-0000-0000-0000DE2E0000}"/>
    <cellStyle name="Mio Check Box 6" xfId="12000" xr:uid="{00000000-0005-0000-0000-0000DF2E0000}"/>
    <cellStyle name="Mio Check Box 6 2" xfId="12001" xr:uid="{00000000-0005-0000-0000-0000E02E0000}"/>
    <cellStyle name="Mio Check Box 6 2 2" xfId="12002" xr:uid="{00000000-0005-0000-0000-0000E12E0000}"/>
    <cellStyle name="Mio Check Box 6 2 2 2" xfId="12003" xr:uid="{00000000-0005-0000-0000-0000E22E0000}"/>
    <cellStyle name="Mio Check Box 6 2 2 2 2" xfId="12004" xr:uid="{00000000-0005-0000-0000-0000E32E0000}"/>
    <cellStyle name="Mio Check Box 6 2 2 2 2 2" xfId="12005" xr:uid="{00000000-0005-0000-0000-0000E42E0000}"/>
    <cellStyle name="Mio Check Box 6 2 2 2 2 3" xfId="12006" xr:uid="{00000000-0005-0000-0000-0000E52E0000}"/>
    <cellStyle name="Mio Check Box 6 2 2 2 3" xfId="12007" xr:uid="{00000000-0005-0000-0000-0000E62E0000}"/>
    <cellStyle name="Mio Check Box 6 2 2 2 3 2" xfId="12008" xr:uid="{00000000-0005-0000-0000-0000E72E0000}"/>
    <cellStyle name="Mio Check Box 6 2 2 2 4" xfId="12009" xr:uid="{00000000-0005-0000-0000-0000E82E0000}"/>
    <cellStyle name="Mio Check Box 6 2 2 2 5" xfId="12010" xr:uid="{00000000-0005-0000-0000-0000E92E0000}"/>
    <cellStyle name="Mio Check Box 6 2 2 3" xfId="12011" xr:uid="{00000000-0005-0000-0000-0000EA2E0000}"/>
    <cellStyle name="Mio Check Box 6 2 2 3 2" xfId="12012" xr:uid="{00000000-0005-0000-0000-0000EB2E0000}"/>
    <cellStyle name="Mio Check Box 6 2 2 3 3" xfId="12013" xr:uid="{00000000-0005-0000-0000-0000EC2E0000}"/>
    <cellStyle name="Mio Check Box 6 2 2 4" xfId="12014" xr:uid="{00000000-0005-0000-0000-0000ED2E0000}"/>
    <cellStyle name="Mio Check Box 6 2 2 4 2" xfId="12015" xr:uid="{00000000-0005-0000-0000-0000EE2E0000}"/>
    <cellStyle name="Mio Check Box 6 2 2 5" xfId="12016" xr:uid="{00000000-0005-0000-0000-0000EF2E0000}"/>
    <cellStyle name="Mio Check Box 6 2 2 6" xfId="12017" xr:uid="{00000000-0005-0000-0000-0000F02E0000}"/>
    <cellStyle name="Mio Check Box 6 2 3" xfId="12018" xr:uid="{00000000-0005-0000-0000-0000F12E0000}"/>
    <cellStyle name="Mio Check Box 6 2 3 2" xfId="12019" xr:uid="{00000000-0005-0000-0000-0000F22E0000}"/>
    <cellStyle name="Mio Check Box 6 2 3 2 2" xfId="12020" xr:uid="{00000000-0005-0000-0000-0000F32E0000}"/>
    <cellStyle name="Mio Check Box 6 2 3 2 2 2" xfId="12021" xr:uid="{00000000-0005-0000-0000-0000F42E0000}"/>
    <cellStyle name="Mio Check Box 6 2 3 2 2 3" xfId="12022" xr:uid="{00000000-0005-0000-0000-0000F52E0000}"/>
    <cellStyle name="Mio Check Box 6 2 3 2 3" xfId="12023" xr:uid="{00000000-0005-0000-0000-0000F62E0000}"/>
    <cellStyle name="Mio Check Box 6 2 3 2 3 2" xfId="12024" xr:uid="{00000000-0005-0000-0000-0000F72E0000}"/>
    <cellStyle name="Mio Check Box 6 2 3 2 4" xfId="12025" xr:uid="{00000000-0005-0000-0000-0000F82E0000}"/>
    <cellStyle name="Mio Check Box 6 2 3 2 5" xfId="12026" xr:uid="{00000000-0005-0000-0000-0000F92E0000}"/>
    <cellStyle name="Mio Check Box 6 2 3 3" xfId="12027" xr:uid="{00000000-0005-0000-0000-0000FA2E0000}"/>
    <cellStyle name="Mio Check Box 6 2 3 3 2" xfId="12028" xr:uid="{00000000-0005-0000-0000-0000FB2E0000}"/>
    <cellStyle name="Mio Check Box 6 2 3 3 3" xfId="12029" xr:uid="{00000000-0005-0000-0000-0000FC2E0000}"/>
    <cellStyle name="Mio Check Box 6 2 3 4" xfId="12030" xr:uid="{00000000-0005-0000-0000-0000FD2E0000}"/>
    <cellStyle name="Mio Check Box 6 2 3 4 2" xfId="12031" xr:uid="{00000000-0005-0000-0000-0000FE2E0000}"/>
    <cellStyle name="Mio Check Box 6 2 3 5" xfId="12032" xr:uid="{00000000-0005-0000-0000-0000FF2E0000}"/>
    <cellStyle name="Mio Check Box 6 2 3 6" xfId="12033" xr:uid="{00000000-0005-0000-0000-0000002F0000}"/>
    <cellStyle name="Mio Check Box 6 2 4" xfId="12034" xr:uid="{00000000-0005-0000-0000-0000012F0000}"/>
    <cellStyle name="Mio Check Box 6 2 4 2" xfId="12035" xr:uid="{00000000-0005-0000-0000-0000022F0000}"/>
    <cellStyle name="Mio Check Box 6 3" xfId="12036" xr:uid="{00000000-0005-0000-0000-0000032F0000}"/>
    <cellStyle name="Mio Check Box 6 3 2" xfId="12037" xr:uid="{00000000-0005-0000-0000-0000042F0000}"/>
    <cellStyle name="Mio Check Box 6 3 2 2" xfId="12038" xr:uid="{00000000-0005-0000-0000-0000052F0000}"/>
    <cellStyle name="Mio Check Box 6 3 2 2 2" xfId="12039" xr:uid="{00000000-0005-0000-0000-0000062F0000}"/>
    <cellStyle name="Mio Check Box 6 3 2 2 3" xfId="12040" xr:uid="{00000000-0005-0000-0000-0000072F0000}"/>
    <cellStyle name="Mio Check Box 6 3 2 3" xfId="12041" xr:uid="{00000000-0005-0000-0000-0000082F0000}"/>
    <cellStyle name="Mio Check Box 6 3 2 3 2" xfId="12042" xr:uid="{00000000-0005-0000-0000-0000092F0000}"/>
    <cellStyle name="Mio Check Box 6 3 2 4" xfId="12043" xr:uid="{00000000-0005-0000-0000-00000A2F0000}"/>
    <cellStyle name="Mio Check Box 6 3 2 5" xfId="12044" xr:uid="{00000000-0005-0000-0000-00000B2F0000}"/>
    <cellStyle name="Mio Check Box 6 3 3" xfId="12045" xr:uid="{00000000-0005-0000-0000-00000C2F0000}"/>
    <cellStyle name="Mio Check Box 6 3 3 2" xfId="12046" xr:uid="{00000000-0005-0000-0000-00000D2F0000}"/>
    <cellStyle name="Mio Check Box 6 3 3 3" xfId="12047" xr:uid="{00000000-0005-0000-0000-00000E2F0000}"/>
    <cellStyle name="Mio Check Box 6 3 4" xfId="12048" xr:uid="{00000000-0005-0000-0000-00000F2F0000}"/>
    <cellStyle name="Mio Check Box 6 3 4 2" xfId="12049" xr:uid="{00000000-0005-0000-0000-0000102F0000}"/>
    <cellStyle name="Mio Check Box 6 3 5" xfId="12050" xr:uid="{00000000-0005-0000-0000-0000112F0000}"/>
    <cellStyle name="Mio Check Box 6 3 6" xfId="12051" xr:uid="{00000000-0005-0000-0000-0000122F0000}"/>
    <cellStyle name="Mio Check Box 6 4" xfId="12052" xr:uid="{00000000-0005-0000-0000-0000132F0000}"/>
    <cellStyle name="Mio Check Box 6 4 2" xfId="12053" xr:uid="{00000000-0005-0000-0000-0000142F0000}"/>
    <cellStyle name="Mio Check Box 6 4 2 2" xfId="12054" xr:uid="{00000000-0005-0000-0000-0000152F0000}"/>
    <cellStyle name="Mio Check Box 6 4 2 3" xfId="12055" xr:uid="{00000000-0005-0000-0000-0000162F0000}"/>
    <cellStyle name="Mio Check Box 6 4 3" xfId="12056" xr:uid="{00000000-0005-0000-0000-0000172F0000}"/>
    <cellStyle name="Mio Check Box 6 4 3 2" xfId="12057" xr:uid="{00000000-0005-0000-0000-0000182F0000}"/>
    <cellStyle name="Mio Check Box 6 4 4" xfId="12058" xr:uid="{00000000-0005-0000-0000-0000192F0000}"/>
    <cellStyle name="Mio Check Box 6 4 5" xfId="12059" xr:uid="{00000000-0005-0000-0000-00001A2F0000}"/>
    <cellStyle name="Mio Check Box 6 5" xfId="12060" xr:uid="{00000000-0005-0000-0000-00001B2F0000}"/>
    <cellStyle name="Mio Check Box 6 5 2" xfId="12061" xr:uid="{00000000-0005-0000-0000-00001C2F0000}"/>
    <cellStyle name="Mio Check Box 6 5 3" xfId="12062" xr:uid="{00000000-0005-0000-0000-00001D2F0000}"/>
    <cellStyle name="Mio Check Box 6 6" xfId="12063" xr:uid="{00000000-0005-0000-0000-00001E2F0000}"/>
    <cellStyle name="Mio Check Box 6 6 2" xfId="12064" xr:uid="{00000000-0005-0000-0000-00001F2F0000}"/>
    <cellStyle name="Mio Check Box 6 7" xfId="12065" xr:uid="{00000000-0005-0000-0000-0000202F0000}"/>
    <cellStyle name="Mio Check Box 6 8" xfId="12066" xr:uid="{00000000-0005-0000-0000-0000212F0000}"/>
    <cellStyle name="Mio Check Box 7" xfId="12067" xr:uid="{00000000-0005-0000-0000-0000222F0000}"/>
    <cellStyle name="Mio Check Box 7 2" xfId="12068" xr:uid="{00000000-0005-0000-0000-0000232F0000}"/>
    <cellStyle name="Mio Check Box 7 2 2" xfId="12069" xr:uid="{00000000-0005-0000-0000-0000242F0000}"/>
    <cellStyle name="Mio Check Box 7 2 2 2" xfId="12070" xr:uid="{00000000-0005-0000-0000-0000252F0000}"/>
    <cellStyle name="Mio Check Box 7 2 2 2 2" xfId="12071" xr:uid="{00000000-0005-0000-0000-0000262F0000}"/>
    <cellStyle name="Mio Check Box 7 2 2 2 2 2" xfId="12072" xr:uid="{00000000-0005-0000-0000-0000272F0000}"/>
    <cellStyle name="Mio Check Box 7 2 2 2 2 3" xfId="12073" xr:uid="{00000000-0005-0000-0000-0000282F0000}"/>
    <cellStyle name="Mio Check Box 7 2 2 2 3" xfId="12074" xr:uid="{00000000-0005-0000-0000-0000292F0000}"/>
    <cellStyle name="Mio Check Box 7 2 2 2 3 2" xfId="12075" xr:uid="{00000000-0005-0000-0000-00002A2F0000}"/>
    <cellStyle name="Mio Check Box 7 2 2 2 4" xfId="12076" xr:uid="{00000000-0005-0000-0000-00002B2F0000}"/>
    <cellStyle name="Mio Check Box 7 2 2 2 5" xfId="12077" xr:uid="{00000000-0005-0000-0000-00002C2F0000}"/>
    <cellStyle name="Mio Check Box 7 2 2 3" xfId="12078" xr:uid="{00000000-0005-0000-0000-00002D2F0000}"/>
    <cellStyle name="Mio Check Box 7 2 2 3 2" xfId="12079" xr:uid="{00000000-0005-0000-0000-00002E2F0000}"/>
    <cellStyle name="Mio Check Box 7 2 2 3 3" xfId="12080" xr:uid="{00000000-0005-0000-0000-00002F2F0000}"/>
    <cellStyle name="Mio Check Box 7 2 2 4" xfId="12081" xr:uid="{00000000-0005-0000-0000-0000302F0000}"/>
    <cellStyle name="Mio Check Box 7 2 2 4 2" xfId="12082" xr:uid="{00000000-0005-0000-0000-0000312F0000}"/>
    <cellStyle name="Mio Check Box 7 2 2 5" xfId="12083" xr:uid="{00000000-0005-0000-0000-0000322F0000}"/>
    <cellStyle name="Mio Check Box 7 2 2 6" xfId="12084" xr:uid="{00000000-0005-0000-0000-0000332F0000}"/>
    <cellStyle name="Mio Check Box 7 2 3" xfId="12085" xr:uid="{00000000-0005-0000-0000-0000342F0000}"/>
    <cellStyle name="Mio Check Box 7 2 3 2" xfId="12086" xr:uid="{00000000-0005-0000-0000-0000352F0000}"/>
    <cellStyle name="Mio Check Box 7 2 3 2 2" xfId="12087" xr:uid="{00000000-0005-0000-0000-0000362F0000}"/>
    <cellStyle name="Mio Check Box 7 2 3 2 2 2" xfId="12088" xr:uid="{00000000-0005-0000-0000-0000372F0000}"/>
    <cellStyle name="Mio Check Box 7 2 3 2 2 3" xfId="12089" xr:uid="{00000000-0005-0000-0000-0000382F0000}"/>
    <cellStyle name="Mio Check Box 7 2 3 2 3" xfId="12090" xr:uid="{00000000-0005-0000-0000-0000392F0000}"/>
    <cellStyle name="Mio Check Box 7 2 3 2 3 2" xfId="12091" xr:uid="{00000000-0005-0000-0000-00003A2F0000}"/>
    <cellStyle name="Mio Check Box 7 2 3 2 4" xfId="12092" xr:uid="{00000000-0005-0000-0000-00003B2F0000}"/>
    <cellStyle name="Mio Check Box 7 2 3 2 5" xfId="12093" xr:uid="{00000000-0005-0000-0000-00003C2F0000}"/>
    <cellStyle name="Mio Check Box 7 2 3 3" xfId="12094" xr:uid="{00000000-0005-0000-0000-00003D2F0000}"/>
    <cellStyle name="Mio Check Box 7 2 3 3 2" xfId="12095" xr:uid="{00000000-0005-0000-0000-00003E2F0000}"/>
    <cellStyle name="Mio Check Box 7 2 3 3 3" xfId="12096" xr:uid="{00000000-0005-0000-0000-00003F2F0000}"/>
    <cellStyle name="Mio Check Box 7 2 3 4" xfId="12097" xr:uid="{00000000-0005-0000-0000-0000402F0000}"/>
    <cellStyle name="Mio Check Box 7 2 3 4 2" xfId="12098" xr:uid="{00000000-0005-0000-0000-0000412F0000}"/>
    <cellStyle name="Mio Check Box 7 2 3 5" xfId="12099" xr:uid="{00000000-0005-0000-0000-0000422F0000}"/>
    <cellStyle name="Mio Check Box 7 2 3 6" xfId="12100" xr:uid="{00000000-0005-0000-0000-0000432F0000}"/>
    <cellStyle name="Mio Check Box 7 2 4" xfId="12101" xr:uid="{00000000-0005-0000-0000-0000442F0000}"/>
    <cellStyle name="Mio Check Box 7 2 4 2" xfId="12102" xr:uid="{00000000-0005-0000-0000-0000452F0000}"/>
    <cellStyle name="Mio Check Box 7 3" xfId="12103" xr:uid="{00000000-0005-0000-0000-0000462F0000}"/>
    <cellStyle name="Mio Check Box 7 3 2" xfId="12104" xr:uid="{00000000-0005-0000-0000-0000472F0000}"/>
    <cellStyle name="Mio Check Box 7 3 2 2" xfId="12105" xr:uid="{00000000-0005-0000-0000-0000482F0000}"/>
    <cellStyle name="Mio Check Box 7 3 2 2 2" xfId="12106" xr:uid="{00000000-0005-0000-0000-0000492F0000}"/>
    <cellStyle name="Mio Check Box 7 3 2 2 3" xfId="12107" xr:uid="{00000000-0005-0000-0000-00004A2F0000}"/>
    <cellStyle name="Mio Check Box 7 3 2 3" xfId="12108" xr:uid="{00000000-0005-0000-0000-00004B2F0000}"/>
    <cellStyle name="Mio Check Box 7 3 2 3 2" xfId="12109" xr:uid="{00000000-0005-0000-0000-00004C2F0000}"/>
    <cellStyle name="Mio Check Box 7 3 2 4" xfId="12110" xr:uid="{00000000-0005-0000-0000-00004D2F0000}"/>
    <cellStyle name="Mio Check Box 7 3 2 5" xfId="12111" xr:uid="{00000000-0005-0000-0000-00004E2F0000}"/>
    <cellStyle name="Mio Check Box 7 3 3" xfId="12112" xr:uid="{00000000-0005-0000-0000-00004F2F0000}"/>
    <cellStyle name="Mio Check Box 7 3 3 2" xfId="12113" xr:uid="{00000000-0005-0000-0000-0000502F0000}"/>
    <cellStyle name="Mio Check Box 7 3 3 3" xfId="12114" xr:uid="{00000000-0005-0000-0000-0000512F0000}"/>
    <cellStyle name="Mio Check Box 7 3 4" xfId="12115" xr:uid="{00000000-0005-0000-0000-0000522F0000}"/>
    <cellStyle name="Mio Check Box 7 3 4 2" xfId="12116" xr:uid="{00000000-0005-0000-0000-0000532F0000}"/>
    <cellStyle name="Mio Check Box 7 3 5" xfId="12117" xr:uid="{00000000-0005-0000-0000-0000542F0000}"/>
    <cellStyle name="Mio Check Box 7 3 6" xfId="12118" xr:uid="{00000000-0005-0000-0000-0000552F0000}"/>
    <cellStyle name="Mio Check Box 7 4" xfId="12119" xr:uid="{00000000-0005-0000-0000-0000562F0000}"/>
    <cellStyle name="Mio Check Box 7 4 2" xfId="12120" xr:uid="{00000000-0005-0000-0000-0000572F0000}"/>
    <cellStyle name="Mio Check Box 7 4 2 2" xfId="12121" xr:uid="{00000000-0005-0000-0000-0000582F0000}"/>
    <cellStyle name="Mio Check Box 7 4 2 3" xfId="12122" xr:uid="{00000000-0005-0000-0000-0000592F0000}"/>
    <cellStyle name="Mio Check Box 7 4 3" xfId="12123" xr:uid="{00000000-0005-0000-0000-00005A2F0000}"/>
    <cellStyle name="Mio Check Box 7 4 3 2" xfId="12124" xr:uid="{00000000-0005-0000-0000-00005B2F0000}"/>
    <cellStyle name="Mio Check Box 7 4 4" xfId="12125" xr:uid="{00000000-0005-0000-0000-00005C2F0000}"/>
    <cellStyle name="Mio Check Box 7 4 5" xfId="12126" xr:uid="{00000000-0005-0000-0000-00005D2F0000}"/>
    <cellStyle name="Mio Check Box 7 5" xfId="12127" xr:uid="{00000000-0005-0000-0000-00005E2F0000}"/>
    <cellStyle name="Mio Check Box 7 5 2" xfId="12128" xr:uid="{00000000-0005-0000-0000-00005F2F0000}"/>
    <cellStyle name="Mio Check Box 7 5 3" xfId="12129" xr:uid="{00000000-0005-0000-0000-0000602F0000}"/>
    <cellStyle name="Mio Check Box 7 6" xfId="12130" xr:uid="{00000000-0005-0000-0000-0000612F0000}"/>
    <cellStyle name="Mio Check Box 7 6 2" xfId="12131" xr:uid="{00000000-0005-0000-0000-0000622F0000}"/>
    <cellStyle name="Mio Check Box 7 7" xfId="12132" xr:uid="{00000000-0005-0000-0000-0000632F0000}"/>
    <cellStyle name="Mio Check Box 7 8" xfId="12133" xr:uid="{00000000-0005-0000-0000-0000642F0000}"/>
    <cellStyle name="Mio Check Box 8" xfId="12134" xr:uid="{00000000-0005-0000-0000-0000652F0000}"/>
    <cellStyle name="Mio Check Box 8 2" xfId="12135" xr:uid="{00000000-0005-0000-0000-0000662F0000}"/>
    <cellStyle name="Mio Check Box 8 2 2" xfId="12136" xr:uid="{00000000-0005-0000-0000-0000672F0000}"/>
    <cellStyle name="Mio Check Box 8 2 2 2" xfId="12137" xr:uid="{00000000-0005-0000-0000-0000682F0000}"/>
    <cellStyle name="Mio Check Box 8 2 2 2 2" xfId="12138" xr:uid="{00000000-0005-0000-0000-0000692F0000}"/>
    <cellStyle name="Mio Check Box 8 2 2 2 3" xfId="12139" xr:uid="{00000000-0005-0000-0000-00006A2F0000}"/>
    <cellStyle name="Mio Check Box 8 2 2 3" xfId="12140" xr:uid="{00000000-0005-0000-0000-00006B2F0000}"/>
    <cellStyle name="Mio Check Box 8 2 2 3 2" xfId="12141" xr:uid="{00000000-0005-0000-0000-00006C2F0000}"/>
    <cellStyle name="Mio Check Box 8 2 2 4" xfId="12142" xr:uid="{00000000-0005-0000-0000-00006D2F0000}"/>
    <cellStyle name="Mio Check Box 8 2 2 5" xfId="12143" xr:uid="{00000000-0005-0000-0000-00006E2F0000}"/>
    <cellStyle name="Mio Check Box 8 2 3" xfId="12144" xr:uid="{00000000-0005-0000-0000-00006F2F0000}"/>
    <cellStyle name="Mio Check Box 8 2 3 2" xfId="12145" xr:uid="{00000000-0005-0000-0000-0000702F0000}"/>
    <cellStyle name="Mio Check Box 8 2 3 3" xfId="12146" xr:uid="{00000000-0005-0000-0000-0000712F0000}"/>
    <cellStyle name="Mio Check Box 8 2 4" xfId="12147" xr:uid="{00000000-0005-0000-0000-0000722F0000}"/>
    <cellStyle name="Mio Check Box 8 2 4 2" xfId="12148" xr:uid="{00000000-0005-0000-0000-0000732F0000}"/>
    <cellStyle name="Mio Check Box 8 2 5" xfId="12149" xr:uid="{00000000-0005-0000-0000-0000742F0000}"/>
    <cellStyle name="Mio Check Box 8 2 6" xfId="12150" xr:uid="{00000000-0005-0000-0000-0000752F0000}"/>
    <cellStyle name="Mio Check Box 8 3" xfId="12151" xr:uid="{00000000-0005-0000-0000-0000762F0000}"/>
    <cellStyle name="Mio Check Box 8 3 2" xfId="12152" xr:uid="{00000000-0005-0000-0000-0000772F0000}"/>
    <cellStyle name="Mio Check Box 8 3 2 2" xfId="12153" xr:uid="{00000000-0005-0000-0000-0000782F0000}"/>
    <cellStyle name="Mio Check Box 8 3 2 2 2" xfId="12154" xr:uid="{00000000-0005-0000-0000-0000792F0000}"/>
    <cellStyle name="Mio Check Box 8 3 2 2 3" xfId="12155" xr:uid="{00000000-0005-0000-0000-00007A2F0000}"/>
    <cellStyle name="Mio Check Box 8 3 2 3" xfId="12156" xr:uid="{00000000-0005-0000-0000-00007B2F0000}"/>
    <cellStyle name="Mio Check Box 8 3 2 3 2" xfId="12157" xr:uid="{00000000-0005-0000-0000-00007C2F0000}"/>
    <cellStyle name="Mio Check Box 8 3 2 4" xfId="12158" xr:uid="{00000000-0005-0000-0000-00007D2F0000}"/>
    <cellStyle name="Mio Check Box 8 3 2 5" xfId="12159" xr:uid="{00000000-0005-0000-0000-00007E2F0000}"/>
    <cellStyle name="Mio Check Box 8 3 3" xfId="12160" xr:uid="{00000000-0005-0000-0000-00007F2F0000}"/>
    <cellStyle name="Mio Check Box 8 3 3 2" xfId="12161" xr:uid="{00000000-0005-0000-0000-0000802F0000}"/>
    <cellStyle name="Mio Check Box 8 3 3 3" xfId="12162" xr:uid="{00000000-0005-0000-0000-0000812F0000}"/>
    <cellStyle name="Mio Check Box 8 3 4" xfId="12163" xr:uid="{00000000-0005-0000-0000-0000822F0000}"/>
    <cellStyle name="Mio Check Box 8 3 4 2" xfId="12164" xr:uid="{00000000-0005-0000-0000-0000832F0000}"/>
    <cellStyle name="Mio Check Box 8 3 5" xfId="12165" xr:uid="{00000000-0005-0000-0000-0000842F0000}"/>
    <cellStyle name="Mio Check Box 8 3 6" xfId="12166" xr:uid="{00000000-0005-0000-0000-0000852F0000}"/>
    <cellStyle name="Mio Check Box 8 4" xfId="12167" xr:uid="{00000000-0005-0000-0000-0000862F0000}"/>
    <cellStyle name="Mio Check Box 8 4 2" xfId="12168" xr:uid="{00000000-0005-0000-0000-0000872F0000}"/>
    <cellStyle name="Mio Check Box 9" xfId="12169" xr:uid="{00000000-0005-0000-0000-0000882F0000}"/>
    <cellStyle name="Mio Check Box 9 2" xfId="12170" xr:uid="{00000000-0005-0000-0000-0000892F0000}"/>
    <cellStyle name="Mio Check Box 9 2 2" xfId="12171" xr:uid="{00000000-0005-0000-0000-00008A2F0000}"/>
    <cellStyle name="Mio Check Box 9 2 2 2" xfId="12172" xr:uid="{00000000-0005-0000-0000-00008B2F0000}"/>
    <cellStyle name="Mio Check Box 9 2 2 3" xfId="12173" xr:uid="{00000000-0005-0000-0000-00008C2F0000}"/>
    <cellStyle name="Mio Check Box 9 2 3" xfId="12174" xr:uid="{00000000-0005-0000-0000-00008D2F0000}"/>
    <cellStyle name="Mio Check Box 9 2 3 2" xfId="12175" xr:uid="{00000000-0005-0000-0000-00008E2F0000}"/>
    <cellStyle name="Mio Check Box 9 2 4" xfId="12176" xr:uid="{00000000-0005-0000-0000-00008F2F0000}"/>
    <cellStyle name="Mio Check Box 9 2 5" xfId="12177" xr:uid="{00000000-0005-0000-0000-0000902F0000}"/>
    <cellStyle name="Mio Check Box 9 3" xfId="12178" xr:uid="{00000000-0005-0000-0000-0000912F0000}"/>
    <cellStyle name="Mio Check Box 9 3 2" xfId="12179" xr:uid="{00000000-0005-0000-0000-0000922F0000}"/>
    <cellStyle name="Mio Check Box 9 3 3" xfId="12180" xr:uid="{00000000-0005-0000-0000-0000932F0000}"/>
    <cellStyle name="Mio Check Box 9 4" xfId="12181" xr:uid="{00000000-0005-0000-0000-0000942F0000}"/>
    <cellStyle name="Mio Check Box 9 4 2" xfId="12182" xr:uid="{00000000-0005-0000-0000-0000952F0000}"/>
    <cellStyle name="Mio Check Box 9 5" xfId="12183" xr:uid="{00000000-0005-0000-0000-0000962F0000}"/>
    <cellStyle name="Mio Check Box 9 6" xfId="12184" xr:uid="{00000000-0005-0000-0000-0000972F0000}"/>
    <cellStyle name="Mio Collegamento" xfId="12185" xr:uid="{00000000-0005-0000-0000-0000982F0000}"/>
    <cellStyle name="MLComma0" xfId="33452" xr:uid="{00000000-0005-0000-0000-0000992F0000}"/>
    <cellStyle name="MLDollar0" xfId="33453" xr:uid="{00000000-0005-0000-0000-00009A2F0000}"/>
    <cellStyle name="MLEuro0" xfId="33454" xr:uid="{00000000-0005-0000-0000-00009B2F0000}"/>
    <cellStyle name="MLMultiple0" xfId="33455" xr:uid="{00000000-0005-0000-0000-00009C2F0000}"/>
    <cellStyle name="MLPercent0" xfId="33456" xr:uid="{00000000-0005-0000-0000-00009D2F0000}"/>
    <cellStyle name="MLPound0" xfId="33457" xr:uid="{00000000-0005-0000-0000-00009E2F0000}"/>
    <cellStyle name="MLYen0" xfId="33458" xr:uid="{00000000-0005-0000-0000-00009F2F0000}"/>
    <cellStyle name="Multiple" xfId="12186" xr:uid="{00000000-0005-0000-0000-0000A02F0000}"/>
    <cellStyle name="NEG" xfId="12187" xr:uid="{00000000-0005-0000-0000-0000A12F0000}"/>
    <cellStyle name="Neutral 2" xfId="12188" xr:uid="{00000000-0005-0000-0000-0000A22F0000}"/>
    <cellStyle name="Neutrale 2" xfId="12189" xr:uid="{00000000-0005-0000-0000-0000A32F0000}"/>
    <cellStyle name="Neutrale 2 2" xfId="12190" xr:uid="{00000000-0005-0000-0000-0000A42F0000}"/>
    <cellStyle name="Neutrale 2 3" xfId="12191" xr:uid="{00000000-0005-0000-0000-0000A52F0000}"/>
    <cellStyle name="no" xfId="12192" xr:uid="{00000000-0005-0000-0000-0000A62F0000}"/>
    <cellStyle name="NoDecimal" xfId="12193" xr:uid="{00000000-0005-0000-0000-0000A72F0000}"/>
    <cellStyle name="Non défini" xfId="12194" xr:uid="{00000000-0005-0000-0000-0000A82F0000}"/>
    <cellStyle name="Normal - Style1" xfId="12195" xr:uid="{00000000-0005-0000-0000-0000A92F0000}"/>
    <cellStyle name="Normal 10" xfId="12196" xr:uid="{00000000-0005-0000-0000-0000AA2F0000}"/>
    <cellStyle name="Normal 10 2" xfId="12197" xr:uid="{00000000-0005-0000-0000-0000AB2F0000}"/>
    <cellStyle name="Normal 11" xfId="12198" xr:uid="{00000000-0005-0000-0000-0000AC2F0000}"/>
    <cellStyle name="Normal 11 2" xfId="12199" xr:uid="{00000000-0005-0000-0000-0000AD2F0000}"/>
    <cellStyle name="Normal 12" xfId="12200" xr:uid="{00000000-0005-0000-0000-0000AE2F0000}"/>
    <cellStyle name="Normal 12 2" xfId="12201" xr:uid="{00000000-0005-0000-0000-0000AF2F0000}"/>
    <cellStyle name="Normal 13" xfId="12202" xr:uid="{00000000-0005-0000-0000-0000B02F0000}"/>
    <cellStyle name="Normal 13 2" xfId="12203" xr:uid="{00000000-0005-0000-0000-0000B12F0000}"/>
    <cellStyle name="Normal 14" xfId="12204" xr:uid="{00000000-0005-0000-0000-0000B22F0000}"/>
    <cellStyle name="Normal 14 2" xfId="12205" xr:uid="{00000000-0005-0000-0000-0000B32F0000}"/>
    <cellStyle name="Normal 14 3" xfId="12206" xr:uid="{00000000-0005-0000-0000-0000B42F0000}"/>
    <cellStyle name="Normal 15" xfId="12207" xr:uid="{00000000-0005-0000-0000-0000B52F0000}"/>
    <cellStyle name="Normal 15 2" xfId="12208" xr:uid="{00000000-0005-0000-0000-0000B62F0000}"/>
    <cellStyle name="Normal 16" xfId="12209" xr:uid="{00000000-0005-0000-0000-0000B72F0000}"/>
    <cellStyle name="Normal 16 2" xfId="12210" xr:uid="{00000000-0005-0000-0000-0000B82F0000}"/>
    <cellStyle name="Normal 17" xfId="12211" xr:uid="{00000000-0005-0000-0000-0000B92F0000}"/>
    <cellStyle name="Normal 18" xfId="12212" xr:uid="{00000000-0005-0000-0000-0000BA2F0000}"/>
    <cellStyle name="Normal 19" xfId="12213" xr:uid="{00000000-0005-0000-0000-0000BB2F0000}"/>
    <cellStyle name="Normal 2" xfId="2" xr:uid="{00000000-0005-0000-0000-0000BC2F0000}"/>
    <cellStyle name="Normal 2 10" xfId="12214" xr:uid="{00000000-0005-0000-0000-0000BD2F0000}"/>
    <cellStyle name="Normal 2 10 2" xfId="12215" xr:uid="{00000000-0005-0000-0000-0000BE2F0000}"/>
    <cellStyle name="Normal 2 11" xfId="12216" xr:uid="{00000000-0005-0000-0000-0000BF2F0000}"/>
    <cellStyle name="Normal 2 11 2" xfId="12217" xr:uid="{00000000-0005-0000-0000-0000C02F0000}"/>
    <cellStyle name="Normal 2 12" xfId="12218" xr:uid="{00000000-0005-0000-0000-0000C12F0000}"/>
    <cellStyle name="Normal 2 13" xfId="12219" xr:uid="{00000000-0005-0000-0000-0000C22F0000}"/>
    <cellStyle name="Normal 2 2" xfId="12220" xr:uid="{00000000-0005-0000-0000-0000C32F0000}"/>
    <cellStyle name="Normal 2 2 2" xfId="12221" xr:uid="{00000000-0005-0000-0000-0000C42F0000}"/>
    <cellStyle name="Normal 2 2 2 2" xfId="12222" xr:uid="{00000000-0005-0000-0000-0000C52F0000}"/>
    <cellStyle name="Normal 2 2 2 2 2" xfId="12223" xr:uid="{00000000-0005-0000-0000-0000C62F0000}"/>
    <cellStyle name="Normal 2 2 2 3" xfId="12224" xr:uid="{00000000-0005-0000-0000-0000C72F0000}"/>
    <cellStyle name="Normal 2 2 3" xfId="12225" xr:uid="{00000000-0005-0000-0000-0000C82F0000}"/>
    <cellStyle name="Normal 2 2 3 2" xfId="12226" xr:uid="{00000000-0005-0000-0000-0000C92F0000}"/>
    <cellStyle name="Normal 2 2 4" xfId="12227" xr:uid="{00000000-0005-0000-0000-0000CA2F0000}"/>
    <cellStyle name="Normal 2 2 5" xfId="12228" xr:uid="{00000000-0005-0000-0000-0000CB2F0000}"/>
    <cellStyle name="Normal 2 3" xfId="12229" xr:uid="{00000000-0005-0000-0000-0000CC2F0000}"/>
    <cellStyle name="Normal 2 3 2" xfId="12230" xr:uid="{00000000-0005-0000-0000-0000CD2F0000}"/>
    <cellStyle name="Normal 2 4" xfId="12231" xr:uid="{00000000-0005-0000-0000-0000CE2F0000}"/>
    <cellStyle name="Normal 2 4 2" xfId="12232" xr:uid="{00000000-0005-0000-0000-0000CF2F0000}"/>
    <cellStyle name="Normal 2 5" xfId="12233" xr:uid="{00000000-0005-0000-0000-0000D02F0000}"/>
    <cellStyle name="Normal 2 5 2" xfId="12234" xr:uid="{00000000-0005-0000-0000-0000D12F0000}"/>
    <cellStyle name="Normal 2 5 3" xfId="12235" xr:uid="{00000000-0005-0000-0000-0000D22F0000}"/>
    <cellStyle name="Normal 2 6" xfId="12236" xr:uid="{00000000-0005-0000-0000-0000D32F0000}"/>
    <cellStyle name="Normal 2 6 2" xfId="12237" xr:uid="{00000000-0005-0000-0000-0000D42F0000}"/>
    <cellStyle name="Normal 2 6 3" xfId="12238" xr:uid="{00000000-0005-0000-0000-0000D52F0000}"/>
    <cellStyle name="Normal 2 7" xfId="12239" xr:uid="{00000000-0005-0000-0000-0000D62F0000}"/>
    <cellStyle name="Normal 2 7 2" xfId="12240" xr:uid="{00000000-0005-0000-0000-0000D72F0000}"/>
    <cellStyle name="Normal 2 8" xfId="12241" xr:uid="{00000000-0005-0000-0000-0000D82F0000}"/>
    <cellStyle name="Normal 2 8 2" xfId="12242" xr:uid="{00000000-0005-0000-0000-0000D92F0000}"/>
    <cellStyle name="Normal 2 9" xfId="12243" xr:uid="{00000000-0005-0000-0000-0000DA2F0000}"/>
    <cellStyle name="Normal 2 9 2" xfId="12244" xr:uid="{00000000-0005-0000-0000-0000DB2F0000}"/>
    <cellStyle name="Normal 2_Summary" xfId="12245" xr:uid="{00000000-0005-0000-0000-0000DC2F0000}"/>
    <cellStyle name="Normal 20" xfId="12246" xr:uid="{00000000-0005-0000-0000-0000DD2F0000}"/>
    <cellStyle name="Normal 21" xfId="12247" xr:uid="{00000000-0005-0000-0000-0000DE2F0000}"/>
    <cellStyle name="Normal 22" xfId="12248" xr:uid="{00000000-0005-0000-0000-0000DF2F0000}"/>
    <cellStyle name="Normal 23" xfId="12249" xr:uid="{00000000-0005-0000-0000-0000E02F0000}"/>
    <cellStyle name="Normal 24" xfId="12250" xr:uid="{00000000-0005-0000-0000-0000E12F0000}"/>
    <cellStyle name="Normal 25" xfId="12251" xr:uid="{00000000-0005-0000-0000-0000E22F0000}"/>
    <cellStyle name="Normal 26" xfId="12252" xr:uid="{00000000-0005-0000-0000-0000E32F0000}"/>
    <cellStyle name="Normal 27" xfId="12253" xr:uid="{00000000-0005-0000-0000-0000E42F0000}"/>
    <cellStyle name="Normal 28" xfId="12254" xr:uid="{00000000-0005-0000-0000-0000E52F0000}"/>
    <cellStyle name="Normal 28 2" xfId="12255" xr:uid="{00000000-0005-0000-0000-0000E62F0000}"/>
    <cellStyle name="Normal 28 3" xfId="12256" xr:uid="{00000000-0005-0000-0000-0000E72F0000}"/>
    <cellStyle name="Normal 29" xfId="12257" xr:uid="{00000000-0005-0000-0000-0000E82F0000}"/>
    <cellStyle name="Normal 29 2" xfId="12258" xr:uid="{00000000-0005-0000-0000-0000E92F0000}"/>
    <cellStyle name="Normal 3" xfId="3" xr:uid="{00000000-0005-0000-0000-0000EA2F0000}"/>
    <cellStyle name="Normal 3 2" xfId="4" xr:uid="{00000000-0005-0000-0000-0000EB2F0000}"/>
    <cellStyle name="Normal 3 2 2" xfId="12259" xr:uid="{00000000-0005-0000-0000-0000EC2F0000}"/>
    <cellStyle name="Normal 3 3" xfId="5" xr:uid="{00000000-0005-0000-0000-0000ED2F0000}"/>
    <cellStyle name="Normal 3 3 2" xfId="33465" xr:uid="{00000000-0005-0000-0000-0000EE2F0000}"/>
    <cellStyle name="Normal 3 4" xfId="12260" xr:uid="{00000000-0005-0000-0000-0000EF2F0000}"/>
    <cellStyle name="Normal 3 5" xfId="12261" xr:uid="{00000000-0005-0000-0000-0000F02F0000}"/>
    <cellStyle name="Normal 3 6" xfId="12262" xr:uid="{00000000-0005-0000-0000-0000F12F0000}"/>
    <cellStyle name="Normal 3_Summary" xfId="12263" xr:uid="{00000000-0005-0000-0000-0000F22F0000}"/>
    <cellStyle name="Normal 30" xfId="12264" xr:uid="{00000000-0005-0000-0000-0000F32F0000}"/>
    <cellStyle name="Normal 30 2" xfId="12265" xr:uid="{00000000-0005-0000-0000-0000F42F0000}"/>
    <cellStyle name="Normal 30 2 2" xfId="12266" xr:uid="{00000000-0005-0000-0000-0000F52F0000}"/>
    <cellStyle name="Normal 30 3" xfId="12267" xr:uid="{00000000-0005-0000-0000-0000F62F0000}"/>
    <cellStyle name="Normal 30 3 2" xfId="12268" xr:uid="{00000000-0005-0000-0000-0000F72F0000}"/>
    <cellStyle name="Normal 30 4" xfId="12269" xr:uid="{00000000-0005-0000-0000-0000F82F0000}"/>
    <cellStyle name="Normal 31" xfId="12270" xr:uid="{00000000-0005-0000-0000-0000F92F0000}"/>
    <cellStyle name="Normal 31 2" xfId="12271" xr:uid="{00000000-0005-0000-0000-0000FA2F0000}"/>
    <cellStyle name="Normal 32" xfId="12272" xr:uid="{00000000-0005-0000-0000-0000FB2F0000}"/>
    <cellStyle name="Normal 32 2" xfId="12273" xr:uid="{00000000-0005-0000-0000-0000FC2F0000}"/>
    <cellStyle name="Normal 33" xfId="12274" xr:uid="{00000000-0005-0000-0000-0000FD2F0000}"/>
    <cellStyle name="Normal 33 2" xfId="12275" xr:uid="{00000000-0005-0000-0000-0000FE2F0000}"/>
    <cellStyle name="Normal 34" xfId="12276" xr:uid="{00000000-0005-0000-0000-0000FF2F0000}"/>
    <cellStyle name="Normal 34 2" xfId="12277" xr:uid="{00000000-0005-0000-0000-000000300000}"/>
    <cellStyle name="Normal 34 2 2" xfId="12278" xr:uid="{00000000-0005-0000-0000-000001300000}"/>
    <cellStyle name="Normal 34 2 2 2" xfId="12279" xr:uid="{00000000-0005-0000-0000-000002300000}"/>
    <cellStyle name="Normal 34 2 2 3" xfId="12280" xr:uid="{00000000-0005-0000-0000-000003300000}"/>
    <cellStyle name="Normal 34 2 3" xfId="12281" xr:uid="{00000000-0005-0000-0000-000004300000}"/>
    <cellStyle name="Normal 34 3" xfId="12282" xr:uid="{00000000-0005-0000-0000-000005300000}"/>
    <cellStyle name="Normal 35" xfId="12283" xr:uid="{00000000-0005-0000-0000-000006300000}"/>
    <cellStyle name="Normal 35 2" xfId="12284" xr:uid="{00000000-0005-0000-0000-000007300000}"/>
    <cellStyle name="Normal 36" xfId="12285" xr:uid="{00000000-0005-0000-0000-000008300000}"/>
    <cellStyle name="Normal 37" xfId="12286" xr:uid="{00000000-0005-0000-0000-000009300000}"/>
    <cellStyle name="Normal 38" xfId="12287" xr:uid="{00000000-0005-0000-0000-00000A300000}"/>
    <cellStyle name="Normal 4" xfId="12288" xr:uid="{00000000-0005-0000-0000-00000B300000}"/>
    <cellStyle name="Normal 4 2" xfId="12289" xr:uid="{00000000-0005-0000-0000-00000C300000}"/>
    <cellStyle name="Normal 4 2 2" xfId="12290" xr:uid="{00000000-0005-0000-0000-00000D300000}"/>
    <cellStyle name="Normal 4 2 3" xfId="12291" xr:uid="{00000000-0005-0000-0000-00000E300000}"/>
    <cellStyle name="Normal 4 3" xfId="12292" xr:uid="{00000000-0005-0000-0000-00000F300000}"/>
    <cellStyle name="Normal 4 3 2" xfId="12293" xr:uid="{00000000-0005-0000-0000-000010300000}"/>
    <cellStyle name="Normal 4 3 3" xfId="12294" xr:uid="{00000000-0005-0000-0000-000011300000}"/>
    <cellStyle name="Normal 4 4" xfId="12295" xr:uid="{00000000-0005-0000-0000-000012300000}"/>
    <cellStyle name="Normal 4 5" xfId="12296" xr:uid="{00000000-0005-0000-0000-000013300000}"/>
    <cellStyle name="Normal 4 5 2" xfId="12297" xr:uid="{00000000-0005-0000-0000-000014300000}"/>
    <cellStyle name="Normal 4 6" xfId="12298" xr:uid="{00000000-0005-0000-0000-000015300000}"/>
    <cellStyle name="Normal 5" xfId="12299" xr:uid="{00000000-0005-0000-0000-000016300000}"/>
    <cellStyle name="Normal 5 2" xfId="12300" xr:uid="{00000000-0005-0000-0000-000017300000}"/>
    <cellStyle name="Normal 5 3" xfId="12301" xr:uid="{00000000-0005-0000-0000-000018300000}"/>
    <cellStyle name="Normal 6" xfId="12302" xr:uid="{00000000-0005-0000-0000-000019300000}"/>
    <cellStyle name="Normal 6 2" xfId="12303" xr:uid="{00000000-0005-0000-0000-00001A300000}"/>
    <cellStyle name="Normal 6 2 2" xfId="12304" xr:uid="{00000000-0005-0000-0000-00001B300000}"/>
    <cellStyle name="Normal 6 3" xfId="12305" xr:uid="{00000000-0005-0000-0000-00001C300000}"/>
    <cellStyle name="Normal 7" xfId="12306" xr:uid="{00000000-0005-0000-0000-00001D300000}"/>
    <cellStyle name="Normal 7 2" xfId="12307" xr:uid="{00000000-0005-0000-0000-00001E300000}"/>
    <cellStyle name="Normal 7 3" xfId="12308" xr:uid="{00000000-0005-0000-0000-00001F300000}"/>
    <cellStyle name="Normal 8" xfId="12309" xr:uid="{00000000-0005-0000-0000-000020300000}"/>
    <cellStyle name="Normal 8 2" xfId="12310" xr:uid="{00000000-0005-0000-0000-000021300000}"/>
    <cellStyle name="Normal 8 3" xfId="12311" xr:uid="{00000000-0005-0000-0000-000022300000}"/>
    <cellStyle name="Normal 9" xfId="12312" xr:uid="{00000000-0005-0000-0000-000023300000}"/>
    <cellStyle name="Normal 9 2" xfId="12313" xr:uid="{00000000-0005-0000-0000-000024300000}"/>
    <cellStyle name="Normal_1.Executive summary" xfId="12314" xr:uid="{00000000-0005-0000-0000-000025300000}"/>
    <cellStyle name="Normale" xfId="0" builtinId="0"/>
    <cellStyle name="Normale 10" xfId="12315" xr:uid="{00000000-0005-0000-0000-000027300000}"/>
    <cellStyle name="Normale 10 2" xfId="12316" xr:uid="{00000000-0005-0000-0000-000028300000}"/>
    <cellStyle name="Normale 11" xfId="12317" xr:uid="{00000000-0005-0000-0000-000029300000}"/>
    <cellStyle name="Normale 11 2" xfId="12318" xr:uid="{00000000-0005-0000-0000-00002A300000}"/>
    <cellStyle name="Normale 12" xfId="12319" xr:uid="{00000000-0005-0000-0000-00002B300000}"/>
    <cellStyle name="Normale 12 2" xfId="12320" xr:uid="{00000000-0005-0000-0000-00002C300000}"/>
    <cellStyle name="Normale 13" xfId="12321" xr:uid="{00000000-0005-0000-0000-00002D300000}"/>
    <cellStyle name="Normale 13 2" xfId="12322" xr:uid="{00000000-0005-0000-0000-00002E300000}"/>
    <cellStyle name="Normale 13 2 2" xfId="12323" xr:uid="{00000000-0005-0000-0000-00002F300000}"/>
    <cellStyle name="Normale 13 2 3" xfId="12324" xr:uid="{00000000-0005-0000-0000-000030300000}"/>
    <cellStyle name="Normale 13 3" xfId="12325" xr:uid="{00000000-0005-0000-0000-000031300000}"/>
    <cellStyle name="Normale 13 3 2" xfId="12326" xr:uid="{00000000-0005-0000-0000-000032300000}"/>
    <cellStyle name="Normale 13 4" xfId="12327" xr:uid="{00000000-0005-0000-0000-000033300000}"/>
    <cellStyle name="Normale 13 5" xfId="12328" xr:uid="{00000000-0005-0000-0000-000034300000}"/>
    <cellStyle name="Normale 14" xfId="12329" xr:uid="{00000000-0005-0000-0000-000035300000}"/>
    <cellStyle name="Normale 14 2" xfId="12330" xr:uid="{00000000-0005-0000-0000-000036300000}"/>
    <cellStyle name="Normale 15" xfId="12331" xr:uid="{00000000-0005-0000-0000-000037300000}"/>
    <cellStyle name="Normale 15 2" xfId="12332" xr:uid="{00000000-0005-0000-0000-000038300000}"/>
    <cellStyle name="Normale 15 2 2" xfId="12333" xr:uid="{00000000-0005-0000-0000-000039300000}"/>
    <cellStyle name="Normale 15 2 3" xfId="12334" xr:uid="{00000000-0005-0000-0000-00003A300000}"/>
    <cellStyle name="Normale 15 3" xfId="12335" xr:uid="{00000000-0005-0000-0000-00003B300000}"/>
    <cellStyle name="Normale 15 4" xfId="12336" xr:uid="{00000000-0005-0000-0000-00003C300000}"/>
    <cellStyle name="Normale 16" xfId="12337" xr:uid="{00000000-0005-0000-0000-00003D300000}"/>
    <cellStyle name="Normale 16 2" xfId="12338" xr:uid="{00000000-0005-0000-0000-00003E300000}"/>
    <cellStyle name="Normale 17" xfId="12339" xr:uid="{00000000-0005-0000-0000-00003F300000}"/>
    <cellStyle name="Normale 17 2" xfId="12340" xr:uid="{00000000-0005-0000-0000-000040300000}"/>
    <cellStyle name="Normale 18" xfId="12341" xr:uid="{00000000-0005-0000-0000-000041300000}"/>
    <cellStyle name="Normale 18 2" xfId="12342" xr:uid="{00000000-0005-0000-0000-000042300000}"/>
    <cellStyle name="Normale 18 3" xfId="12343" xr:uid="{00000000-0005-0000-0000-000043300000}"/>
    <cellStyle name="Normale 18 4" xfId="12344" xr:uid="{00000000-0005-0000-0000-000044300000}"/>
    <cellStyle name="Normale 18 4 2" xfId="33459" xr:uid="{00000000-0005-0000-0000-000045300000}"/>
    <cellStyle name="Normale 18 5" xfId="12345" xr:uid="{00000000-0005-0000-0000-000046300000}"/>
    <cellStyle name="Normale 18 5 2" xfId="12346" xr:uid="{00000000-0005-0000-0000-000047300000}"/>
    <cellStyle name="Normale 18 5 3" xfId="12347" xr:uid="{00000000-0005-0000-0000-000048300000}"/>
    <cellStyle name="Normale 18 6" xfId="12348" xr:uid="{00000000-0005-0000-0000-000049300000}"/>
    <cellStyle name="Normale 19" xfId="12349" xr:uid="{00000000-0005-0000-0000-00004A300000}"/>
    <cellStyle name="Normale 19 2" xfId="12350" xr:uid="{00000000-0005-0000-0000-00004B300000}"/>
    <cellStyle name="Normale 19 3" xfId="12351" xr:uid="{00000000-0005-0000-0000-00004C300000}"/>
    <cellStyle name="Normale 19 4" xfId="12352" xr:uid="{00000000-0005-0000-0000-00004D300000}"/>
    <cellStyle name="Normale 2" xfId="12353" xr:uid="{00000000-0005-0000-0000-00004E300000}"/>
    <cellStyle name="Normale 2 2" xfId="12354" xr:uid="{00000000-0005-0000-0000-00004F300000}"/>
    <cellStyle name="Normale 2 2 2" xfId="12355" xr:uid="{00000000-0005-0000-0000-000050300000}"/>
    <cellStyle name="Normale 2 2 3" xfId="12356" xr:uid="{00000000-0005-0000-0000-000051300000}"/>
    <cellStyle name="Normale 2 2 4" xfId="12357" xr:uid="{00000000-0005-0000-0000-000052300000}"/>
    <cellStyle name="Normale 2 2 5" xfId="12358" xr:uid="{00000000-0005-0000-0000-000053300000}"/>
    <cellStyle name="Normale 2 3" xfId="12359" xr:uid="{00000000-0005-0000-0000-000054300000}"/>
    <cellStyle name="Normale 2 4" xfId="12360" xr:uid="{00000000-0005-0000-0000-000055300000}"/>
    <cellStyle name="Normale 2 5" xfId="12361" xr:uid="{00000000-0005-0000-0000-000056300000}"/>
    <cellStyle name="Normale 2 5 2" xfId="12362" xr:uid="{00000000-0005-0000-0000-000057300000}"/>
    <cellStyle name="Normale 2 6" xfId="12363" xr:uid="{00000000-0005-0000-0000-000058300000}"/>
    <cellStyle name="Normale 2 7" xfId="12364" xr:uid="{00000000-0005-0000-0000-000059300000}"/>
    <cellStyle name="Normale 2 8" xfId="12365" xr:uid="{00000000-0005-0000-0000-00005A300000}"/>
    <cellStyle name="Normale 2 9" xfId="12366" xr:uid="{00000000-0005-0000-0000-00005B300000}"/>
    <cellStyle name="Normale 20" xfId="12367" xr:uid="{00000000-0005-0000-0000-00005C300000}"/>
    <cellStyle name="Normale 20 2" xfId="12368" xr:uid="{00000000-0005-0000-0000-00005D300000}"/>
    <cellStyle name="Normale 20 3" xfId="12369" xr:uid="{00000000-0005-0000-0000-00005E300000}"/>
    <cellStyle name="Normale 20 4" xfId="12370" xr:uid="{00000000-0005-0000-0000-00005F300000}"/>
    <cellStyle name="Normale 21" xfId="12371" xr:uid="{00000000-0005-0000-0000-000060300000}"/>
    <cellStyle name="Normale 21 2" xfId="12372" xr:uid="{00000000-0005-0000-0000-000061300000}"/>
    <cellStyle name="Normale 21 3" xfId="12373" xr:uid="{00000000-0005-0000-0000-000062300000}"/>
    <cellStyle name="Normale 22" xfId="12374" xr:uid="{00000000-0005-0000-0000-000063300000}"/>
    <cellStyle name="Normale 22 2" xfId="12375" xr:uid="{00000000-0005-0000-0000-000064300000}"/>
    <cellStyle name="Normale 23" xfId="12376" xr:uid="{00000000-0005-0000-0000-000065300000}"/>
    <cellStyle name="Normale 23 2" xfId="12377" xr:uid="{00000000-0005-0000-0000-000066300000}"/>
    <cellStyle name="Normale 24" xfId="12378" xr:uid="{00000000-0005-0000-0000-000067300000}"/>
    <cellStyle name="Normale 24 2" xfId="12379" xr:uid="{00000000-0005-0000-0000-000068300000}"/>
    <cellStyle name="Normale 25" xfId="12380" xr:uid="{00000000-0005-0000-0000-000069300000}"/>
    <cellStyle name="Normale 25 2" xfId="12381" xr:uid="{00000000-0005-0000-0000-00006A300000}"/>
    <cellStyle name="Normale 26" xfId="12382" xr:uid="{00000000-0005-0000-0000-00006B300000}"/>
    <cellStyle name="Normale 26 2" xfId="12383" xr:uid="{00000000-0005-0000-0000-00006C300000}"/>
    <cellStyle name="Normale 27" xfId="12384" xr:uid="{00000000-0005-0000-0000-00006D300000}"/>
    <cellStyle name="Normale 27 2" xfId="12385" xr:uid="{00000000-0005-0000-0000-00006E300000}"/>
    <cellStyle name="Normale 28" xfId="12386" xr:uid="{00000000-0005-0000-0000-00006F300000}"/>
    <cellStyle name="Normale 28 2" xfId="12387" xr:uid="{00000000-0005-0000-0000-000070300000}"/>
    <cellStyle name="Normale 29" xfId="12388" xr:uid="{00000000-0005-0000-0000-000071300000}"/>
    <cellStyle name="Normale 29 2" xfId="12389" xr:uid="{00000000-0005-0000-0000-000072300000}"/>
    <cellStyle name="Normale 3" xfId="12390" xr:uid="{00000000-0005-0000-0000-000073300000}"/>
    <cellStyle name="Normale 3 2" xfId="12391" xr:uid="{00000000-0005-0000-0000-000074300000}"/>
    <cellStyle name="Normale 3 2 2" xfId="12392" xr:uid="{00000000-0005-0000-0000-000075300000}"/>
    <cellStyle name="Normale 3 2 3" xfId="33468" xr:uid="{00000000-0005-0000-0000-000076300000}"/>
    <cellStyle name="Normale 3 3" xfId="12393" xr:uid="{00000000-0005-0000-0000-000077300000}"/>
    <cellStyle name="Normale 3 4" xfId="12394" xr:uid="{00000000-0005-0000-0000-000078300000}"/>
    <cellStyle name="Normale 3 5" xfId="12395" xr:uid="{00000000-0005-0000-0000-000079300000}"/>
    <cellStyle name="Normale 30" xfId="12396" xr:uid="{00000000-0005-0000-0000-00007A300000}"/>
    <cellStyle name="Normale 31" xfId="12397" xr:uid="{00000000-0005-0000-0000-00007B300000}"/>
    <cellStyle name="Normale 31 2" xfId="12398" xr:uid="{00000000-0005-0000-0000-00007C300000}"/>
    <cellStyle name="Normale 32" xfId="12399" xr:uid="{00000000-0005-0000-0000-00007D300000}"/>
    <cellStyle name="Normale 32 2" xfId="12400" xr:uid="{00000000-0005-0000-0000-00007E300000}"/>
    <cellStyle name="Normale 33" xfId="12401" xr:uid="{00000000-0005-0000-0000-00007F300000}"/>
    <cellStyle name="Normale 33 2" xfId="12402" xr:uid="{00000000-0005-0000-0000-000080300000}"/>
    <cellStyle name="Normale 33 2 2" xfId="12403" xr:uid="{00000000-0005-0000-0000-000081300000}"/>
    <cellStyle name="Normale 33 2 2 2" xfId="12404" xr:uid="{00000000-0005-0000-0000-000082300000}"/>
    <cellStyle name="Normale 33 2 3" xfId="12405" xr:uid="{00000000-0005-0000-0000-000083300000}"/>
    <cellStyle name="Normale 33 3" xfId="12406" xr:uid="{00000000-0005-0000-0000-000084300000}"/>
    <cellStyle name="Normale 33 3 2" xfId="12407" xr:uid="{00000000-0005-0000-0000-000085300000}"/>
    <cellStyle name="Normale 33 3 2 2" xfId="12408" xr:uid="{00000000-0005-0000-0000-000086300000}"/>
    <cellStyle name="Normale 33 3 3" xfId="12409" xr:uid="{00000000-0005-0000-0000-000087300000}"/>
    <cellStyle name="Normale 34" xfId="12410" xr:uid="{00000000-0005-0000-0000-000088300000}"/>
    <cellStyle name="Normale 34 2" xfId="12411" xr:uid="{00000000-0005-0000-0000-000089300000}"/>
    <cellStyle name="Normale 34 3" xfId="12412" xr:uid="{00000000-0005-0000-0000-00008A300000}"/>
    <cellStyle name="Normale 34 3 2" xfId="12413" xr:uid="{00000000-0005-0000-0000-00008B300000}"/>
    <cellStyle name="Normale 34 3 2 2" xfId="12414" xr:uid="{00000000-0005-0000-0000-00008C300000}"/>
    <cellStyle name="Normale 34 3 2 2 2" xfId="12415" xr:uid="{00000000-0005-0000-0000-00008D300000}"/>
    <cellStyle name="Normale 34 3 2 3" xfId="12416" xr:uid="{00000000-0005-0000-0000-00008E300000}"/>
    <cellStyle name="Normale 34 3 3" xfId="12417" xr:uid="{00000000-0005-0000-0000-00008F300000}"/>
    <cellStyle name="Normale 34 3 3 2" xfId="12418" xr:uid="{00000000-0005-0000-0000-000090300000}"/>
    <cellStyle name="Normale 34 3 4" xfId="12419" xr:uid="{00000000-0005-0000-0000-000091300000}"/>
    <cellStyle name="Normale 34 4" xfId="12420" xr:uid="{00000000-0005-0000-0000-000092300000}"/>
    <cellStyle name="Normale 34 4 2" xfId="12421" xr:uid="{00000000-0005-0000-0000-000093300000}"/>
    <cellStyle name="Normale 34 4 2 2" xfId="12422" xr:uid="{00000000-0005-0000-0000-000094300000}"/>
    <cellStyle name="Normale 34 4 2 2 2" xfId="12423" xr:uid="{00000000-0005-0000-0000-000095300000}"/>
    <cellStyle name="Normale 34 4 2 3" xfId="12424" xr:uid="{00000000-0005-0000-0000-000096300000}"/>
    <cellStyle name="Normale 34 4 3" xfId="12425" xr:uid="{00000000-0005-0000-0000-000097300000}"/>
    <cellStyle name="Normale 34 4 3 2" xfId="12426" xr:uid="{00000000-0005-0000-0000-000098300000}"/>
    <cellStyle name="Normale 34 4 4" xfId="12427" xr:uid="{00000000-0005-0000-0000-000099300000}"/>
    <cellStyle name="Normale 34 5" xfId="12428" xr:uid="{00000000-0005-0000-0000-00009A300000}"/>
    <cellStyle name="Normale 34 5 2" xfId="12429" xr:uid="{00000000-0005-0000-0000-00009B300000}"/>
    <cellStyle name="Normale 34 5 2 2" xfId="12430" xr:uid="{00000000-0005-0000-0000-00009C300000}"/>
    <cellStyle name="Normale 34 5 3" xfId="12431" xr:uid="{00000000-0005-0000-0000-00009D300000}"/>
    <cellStyle name="Normale 34 6" xfId="12432" xr:uid="{00000000-0005-0000-0000-00009E300000}"/>
    <cellStyle name="Normale 34 7" xfId="12433" xr:uid="{00000000-0005-0000-0000-00009F300000}"/>
    <cellStyle name="Normale 34 7 2" xfId="12434" xr:uid="{00000000-0005-0000-0000-0000A0300000}"/>
    <cellStyle name="Normale 34 8" xfId="12435" xr:uid="{00000000-0005-0000-0000-0000A1300000}"/>
    <cellStyle name="Normale 35" xfId="12436" xr:uid="{00000000-0005-0000-0000-0000A2300000}"/>
    <cellStyle name="Normale 35 2" xfId="12437" xr:uid="{00000000-0005-0000-0000-0000A3300000}"/>
    <cellStyle name="Normale 35 3" xfId="12438" xr:uid="{00000000-0005-0000-0000-0000A4300000}"/>
    <cellStyle name="Normale 35 3 2" xfId="12439" xr:uid="{00000000-0005-0000-0000-0000A5300000}"/>
    <cellStyle name="Normale 35 4" xfId="12440" xr:uid="{00000000-0005-0000-0000-0000A6300000}"/>
    <cellStyle name="Normale 36" xfId="12441" xr:uid="{00000000-0005-0000-0000-0000A7300000}"/>
    <cellStyle name="Normale 36 2" xfId="12442" xr:uid="{00000000-0005-0000-0000-0000A8300000}"/>
    <cellStyle name="Normale 36 2 2" xfId="12443" xr:uid="{00000000-0005-0000-0000-0000A9300000}"/>
    <cellStyle name="Normale 36 2 2 2" xfId="12444" xr:uid="{00000000-0005-0000-0000-0000AA300000}"/>
    <cellStyle name="Normale 36 2 3" xfId="12445" xr:uid="{00000000-0005-0000-0000-0000AB300000}"/>
    <cellStyle name="Normale 36 3" xfId="12446" xr:uid="{00000000-0005-0000-0000-0000AC300000}"/>
    <cellStyle name="Normale 36 4" xfId="12447" xr:uid="{00000000-0005-0000-0000-0000AD300000}"/>
    <cellStyle name="Normale 36 4 2" xfId="12448" xr:uid="{00000000-0005-0000-0000-0000AE300000}"/>
    <cellStyle name="Normale 36 4 2 2" xfId="12449" xr:uid="{00000000-0005-0000-0000-0000AF300000}"/>
    <cellStyle name="Normale 36 4 3" xfId="12450" xr:uid="{00000000-0005-0000-0000-0000B0300000}"/>
    <cellStyle name="Normale 36 5" xfId="12451" xr:uid="{00000000-0005-0000-0000-0000B1300000}"/>
    <cellStyle name="Normale 36 5 2" xfId="12452" xr:uid="{00000000-0005-0000-0000-0000B2300000}"/>
    <cellStyle name="Normale 36 6" xfId="12453" xr:uid="{00000000-0005-0000-0000-0000B3300000}"/>
    <cellStyle name="Normale 36 7" xfId="33462" xr:uid="{00000000-0005-0000-0000-0000B4300000}"/>
    <cellStyle name="Normale 37" xfId="12454" xr:uid="{00000000-0005-0000-0000-0000B5300000}"/>
    <cellStyle name="Normale 37 2" xfId="12455" xr:uid="{00000000-0005-0000-0000-0000B6300000}"/>
    <cellStyle name="Normale 38" xfId="12456" xr:uid="{00000000-0005-0000-0000-0000B7300000}"/>
    <cellStyle name="Normale 39" xfId="12457" xr:uid="{00000000-0005-0000-0000-0000B8300000}"/>
    <cellStyle name="Normale 4" xfId="6" xr:uid="{00000000-0005-0000-0000-0000B9300000}"/>
    <cellStyle name="Normale 4 2" xfId="12458" xr:uid="{00000000-0005-0000-0000-0000BA300000}"/>
    <cellStyle name="Normale 40" xfId="12459" xr:uid="{00000000-0005-0000-0000-0000BB300000}"/>
    <cellStyle name="Normale 41" xfId="12460" xr:uid="{00000000-0005-0000-0000-0000BC300000}"/>
    <cellStyle name="Normale 42" xfId="12461" xr:uid="{00000000-0005-0000-0000-0000BD300000}"/>
    <cellStyle name="Normale 43" xfId="12462" xr:uid="{00000000-0005-0000-0000-0000BE300000}"/>
    <cellStyle name="Normale 44" xfId="12463" xr:uid="{00000000-0005-0000-0000-0000BF300000}"/>
    <cellStyle name="Normale 44 2" xfId="12464" xr:uid="{00000000-0005-0000-0000-0000C0300000}"/>
    <cellStyle name="Normale 45" xfId="12465" xr:uid="{00000000-0005-0000-0000-0000C1300000}"/>
    <cellStyle name="Normale 46" xfId="12466" xr:uid="{00000000-0005-0000-0000-0000C2300000}"/>
    <cellStyle name="Normale 46 2" xfId="12467" xr:uid="{00000000-0005-0000-0000-0000C3300000}"/>
    <cellStyle name="Normale 47" xfId="12468" xr:uid="{00000000-0005-0000-0000-0000C4300000}"/>
    <cellStyle name="Normale 48" xfId="12469" xr:uid="{00000000-0005-0000-0000-0000C5300000}"/>
    <cellStyle name="Normale 5" xfId="12470" xr:uid="{00000000-0005-0000-0000-0000C6300000}"/>
    <cellStyle name="Normale 5 2" xfId="12471" xr:uid="{00000000-0005-0000-0000-0000C7300000}"/>
    <cellStyle name="Normale 5 2 2" xfId="12472" xr:uid="{00000000-0005-0000-0000-0000C8300000}"/>
    <cellStyle name="Normale 5 2 3" xfId="12473" xr:uid="{00000000-0005-0000-0000-0000C9300000}"/>
    <cellStyle name="Normale 5 3" xfId="12474" xr:uid="{00000000-0005-0000-0000-0000CA300000}"/>
    <cellStyle name="Normale 5 3 2" xfId="12475" xr:uid="{00000000-0005-0000-0000-0000CB300000}"/>
    <cellStyle name="Normale 5 4" xfId="12476" xr:uid="{00000000-0005-0000-0000-0000CC300000}"/>
    <cellStyle name="Normale 5 4 2" xfId="12477" xr:uid="{00000000-0005-0000-0000-0000CD300000}"/>
    <cellStyle name="Normale 5 4 2 2" xfId="12478" xr:uid="{00000000-0005-0000-0000-0000CE300000}"/>
    <cellStyle name="Normale 5 4 3" xfId="12479" xr:uid="{00000000-0005-0000-0000-0000CF300000}"/>
    <cellStyle name="Normale 6" xfId="12480" xr:uid="{00000000-0005-0000-0000-0000D0300000}"/>
    <cellStyle name="Normale 6 2" xfId="12481" xr:uid="{00000000-0005-0000-0000-0000D1300000}"/>
    <cellStyle name="Normale 6 3" xfId="12482" xr:uid="{00000000-0005-0000-0000-0000D2300000}"/>
    <cellStyle name="Normale 7" xfId="12483" xr:uid="{00000000-0005-0000-0000-0000D3300000}"/>
    <cellStyle name="Normale 7 2" xfId="12484" xr:uid="{00000000-0005-0000-0000-0000D4300000}"/>
    <cellStyle name="Normale 7 3" xfId="12485" xr:uid="{00000000-0005-0000-0000-0000D5300000}"/>
    <cellStyle name="Normale 7 3 2" xfId="12486" xr:uid="{00000000-0005-0000-0000-0000D6300000}"/>
    <cellStyle name="Normale 7 4" xfId="12487" xr:uid="{00000000-0005-0000-0000-0000D7300000}"/>
    <cellStyle name="Normale 8" xfId="12488" xr:uid="{00000000-0005-0000-0000-0000D8300000}"/>
    <cellStyle name="Normale 8 2" xfId="12489" xr:uid="{00000000-0005-0000-0000-0000D9300000}"/>
    <cellStyle name="Normale 8 2 2" xfId="12490" xr:uid="{00000000-0005-0000-0000-0000DA300000}"/>
    <cellStyle name="Normale 9" xfId="12491" xr:uid="{00000000-0005-0000-0000-0000DB300000}"/>
    <cellStyle name="Normale 9 2" xfId="12492" xr:uid="{00000000-0005-0000-0000-0000DC300000}"/>
    <cellStyle name="normálne_Targets" xfId="12493" xr:uid="{00000000-0005-0000-0000-0000E1300000}"/>
    <cellStyle name="normální_Loans &amp; Prov" xfId="12494" xr:uid="{00000000-0005-0000-0000-0000E2300000}"/>
    <cellStyle name="normalni_TDB-Polno" xfId="12495" xr:uid="{00000000-0005-0000-0000-0000E3300000}"/>
    <cellStyle name="normální_TDB-Polno" xfId="12496" xr:uid="{00000000-0005-0000-0000-0000E4300000}"/>
    <cellStyle name="Normalny_Arkusz1" xfId="12497" xr:uid="{00000000-0005-0000-0000-0000E5300000}"/>
    <cellStyle name="Nota 2" xfId="12498" xr:uid="{00000000-0005-0000-0000-0000E6300000}"/>
    <cellStyle name="Note 2" xfId="12499" xr:uid="{00000000-0005-0000-0000-0000E7300000}"/>
    <cellStyle name="Note 2 10" xfId="12500" xr:uid="{00000000-0005-0000-0000-0000E8300000}"/>
    <cellStyle name="Note 2 10 2" xfId="12501" xr:uid="{00000000-0005-0000-0000-0000E9300000}"/>
    <cellStyle name="Note 2 10 2 2" xfId="12502" xr:uid="{00000000-0005-0000-0000-0000EA300000}"/>
    <cellStyle name="Note 2 10 2 2 2" xfId="12503" xr:uid="{00000000-0005-0000-0000-0000EB300000}"/>
    <cellStyle name="Note 2 10 2 2 2 2" xfId="12504" xr:uid="{00000000-0005-0000-0000-0000EC300000}"/>
    <cellStyle name="Note 2 10 2 2 2 3" xfId="12505" xr:uid="{00000000-0005-0000-0000-0000ED300000}"/>
    <cellStyle name="Note 2 10 2 2 2 4" xfId="12506" xr:uid="{00000000-0005-0000-0000-0000EE300000}"/>
    <cellStyle name="Note 2 10 2 2 3" xfId="12507" xr:uid="{00000000-0005-0000-0000-0000EF300000}"/>
    <cellStyle name="Note 2 10 2 2 3 2" xfId="12508" xr:uid="{00000000-0005-0000-0000-0000F0300000}"/>
    <cellStyle name="Note 2 10 2 2 3 3" xfId="12509" xr:uid="{00000000-0005-0000-0000-0000F1300000}"/>
    <cellStyle name="Note 2 10 2 2 3 4" xfId="12510" xr:uid="{00000000-0005-0000-0000-0000F2300000}"/>
    <cellStyle name="Note 2 10 2 2 4" xfId="12511" xr:uid="{00000000-0005-0000-0000-0000F3300000}"/>
    <cellStyle name="Note 2 10 2 2 5" xfId="12512" xr:uid="{00000000-0005-0000-0000-0000F4300000}"/>
    <cellStyle name="Note 2 10 2 2 6" xfId="12513" xr:uid="{00000000-0005-0000-0000-0000F5300000}"/>
    <cellStyle name="Note 2 10 2 3" xfId="12514" xr:uid="{00000000-0005-0000-0000-0000F6300000}"/>
    <cellStyle name="Note 2 10 2 3 2" xfId="12515" xr:uid="{00000000-0005-0000-0000-0000F7300000}"/>
    <cellStyle name="Note 2 10 2 3 3" xfId="12516" xr:uid="{00000000-0005-0000-0000-0000F8300000}"/>
    <cellStyle name="Note 2 10 2 3 4" xfId="12517" xr:uid="{00000000-0005-0000-0000-0000F9300000}"/>
    <cellStyle name="Note 2 10 2 4" xfId="12518" xr:uid="{00000000-0005-0000-0000-0000FA300000}"/>
    <cellStyle name="Note 2 10 2 4 2" xfId="12519" xr:uid="{00000000-0005-0000-0000-0000FB300000}"/>
    <cellStyle name="Note 2 10 2 4 3" xfId="12520" xr:uid="{00000000-0005-0000-0000-0000FC300000}"/>
    <cellStyle name="Note 2 10 2 4 4" xfId="12521" xr:uid="{00000000-0005-0000-0000-0000FD300000}"/>
    <cellStyle name="Note 2 10 2 5" xfId="12522" xr:uid="{00000000-0005-0000-0000-0000FE300000}"/>
    <cellStyle name="Note 2 10 2 6" xfId="12523" xr:uid="{00000000-0005-0000-0000-0000FF300000}"/>
    <cellStyle name="Note 2 10 2 7" xfId="12524" xr:uid="{00000000-0005-0000-0000-000000310000}"/>
    <cellStyle name="Note 2 10 3" xfId="12525" xr:uid="{00000000-0005-0000-0000-000001310000}"/>
    <cellStyle name="Note 2 10 3 2" xfId="12526" xr:uid="{00000000-0005-0000-0000-000002310000}"/>
    <cellStyle name="Note 2 10 3 3" xfId="12527" xr:uid="{00000000-0005-0000-0000-000003310000}"/>
    <cellStyle name="Note 2 10 3 4" xfId="12528" xr:uid="{00000000-0005-0000-0000-000004310000}"/>
    <cellStyle name="Note 2 10 4" xfId="12529" xr:uid="{00000000-0005-0000-0000-000005310000}"/>
    <cellStyle name="Note 2 11" xfId="12530" xr:uid="{00000000-0005-0000-0000-000006310000}"/>
    <cellStyle name="Note 2 12" xfId="12531" xr:uid="{00000000-0005-0000-0000-000007310000}"/>
    <cellStyle name="Note 2 12 2" xfId="12532" xr:uid="{00000000-0005-0000-0000-000008310000}"/>
    <cellStyle name="Note 2 12 2 2" xfId="12533" xr:uid="{00000000-0005-0000-0000-000009310000}"/>
    <cellStyle name="Note 2 12 2 2 2" xfId="12534" xr:uid="{00000000-0005-0000-0000-00000A310000}"/>
    <cellStyle name="Note 2 12 2 2 3" xfId="12535" xr:uid="{00000000-0005-0000-0000-00000B310000}"/>
    <cellStyle name="Note 2 12 2 2 4" xfId="12536" xr:uid="{00000000-0005-0000-0000-00000C310000}"/>
    <cellStyle name="Note 2 12 2 3" xfId="12537" xr:uid="{00000000-0005-0000-0000-00000D310000}"/>
    <cellStyle name="Note 2 12 2 3 2" xfId="12538" xr:uid="{00000000-0005-0000-0000-00000E310000}"/>
    <cellStyle name="Note 2 12 2 3 3" xfId="12539" xr:uid="{00000000-0005-0000-0000-00000F310000}"/>
    <cellStyle name="Note 2 12 2 3 4" xfId="12540" xr:uid="{00000000-0005-0000-0000-000010310000}"/>
    <cellStyle name="Note 2 12 2 4" xfId="12541" xr:uid="{00000000-0005-0000-0000-000011310000}"/>
    <cellStyle name="Note 2 12 2 5" xfId="12542" xr:uid="{00000000-0005-0000-0000-000012310000}"/>
    <cellStyle name="Note 2 12 2 6" xfId="12543" xr:uid="{00000000-0005-0000-0000-000013310000}"/>
    <cellStyle name="Note 2 12 3" xfId="12544" xr:uid="{00000000-0005-0000-0000-000014310000}"/>
    <cellStyle name="Note 2 12 3 2" xfId="12545" xr:uid="{00000000-0005-0000-0000-000015310000}"/>
    <cellStyle name="Note 2 12 3 3" xfId="12546" xr:uid="{00000000-0005-0000-0000-000016310000}"/>
    <cellStyle name="Note 2 12 3 4" xfId="12547" xr:uid="{00000000-0005-0000-0000-000017310000}"/>
    <cellStyle name="Note 2 12 4" xfId="12548" xr:uid="{00000000-0005-0000-0000-000018310000}"/>
    <cellStyle name="Note 2 12 4 2" xfId="12549" xr:uid="{00000000-0005-0000-0000-000019310000}"/>
    <cellStyle name="Note 2 12 4 3" xfId="12550" xr:uid="{00000000-0005-0000-0000-00001A310000}"/>
    <cellStyle name="Note 2 12 4 4" xfId="12551" xr:uid="{00000000-0005-0000-0000-00001B310000}"/>
    <cellStyle name="Note 2 12 5" xfId="12552" xr:uid="{00000000-0005-0000-0000-00001C310000}"/>
    <cellStyle name="Note 2 12 6" xfId="12553" xr:uid="{00000000-0005-0000-0000-00001D310000}"/>
    <cellStyle name="Note 2 12 7" xfId="12554" xr:uid="{00000000-0005-0000-0000-00001E310000}"/>
    <cellStyle name="Note 2 13" xfId="12555" xr:uid="{00000000-0005-0000-0000-00001F310000}"/>
    <cellStyle name="Note 2 13 2" xfId="12556" xr:uid="{00000000-0005-0000-0000-000020310000}"/>
    <cellStyle name="Note 2 13 3" xfId="12557" xr:uid="{00000000-0005-0000-0000-000021310000}"/>
    <cellStyle name="Note 2 13 4" xfId="12558" xr:uid="{00000000-0005-0000-0000-000022310000}"/>
    <cellStyle name="Note 2 14" xfId="12559" xr:uid="{00000000-0005-0000-0000-000023310000}"/>
    <cellStyle name="Note 2 2" xfId="12560" xr:uid="{00000000-0005-0000-0000-000024310000}"/>
    <cellStyle name="Note 2 2 10" xfId="12561" xr:uid="{00000000-0005-0000-0000-000025310000}"/>
    <cellStyle name="Note 2 2 10 2" xfId="12562" xr:uid="{00000000-0005-0000-0000-000026310000}"/>
    <cellStyle name="Note 2 2 10 2 2" xfId="12563" xr:uid="{00000000-0005-0000-0000-000027310000}"/>
    <cellStyle name="Note 2 2 10 2 2 2" xfId="12564" xr:uid="{00000000-0005-0000-0000-000028310000}"/>
    <cellStyle name="Note 2 2 10 2 2 3" xfId="12565" xr:uid="{00000000-0005-0000-0000-000029310000}"/>
    <cellStyle name="Note 2 2 10 2 2 4" xfId="12566" xr:uid="{00000000-0005-0000-0000-00002A310000}"/>
    <cellStyle name="Note 2 2 10 2 3" xfId="12567" xr:uid="{00000000-0005-0000-0000-00002B310000}"/>
    <cellStyle name="Note 2 2 10 2 3 2" xfId="12568" xr:uid="{00000000-0005-0000-0000-00002C310000}"/>
    <cellStyle name="Note 2 2 10 2 3 3" xfId="12569" xr:uid="{00000000-0005-0000-0000-00002D310000}"/>
    <cellStyle name="Note 2 2 10 2 3 4" xfId="12570" xr:uid="{00000000-0005-0000-0000-00002E310000}"/>
    <cellStyle name="Note 2 2 10 2 4" xfId="12571" xr:uid="{00000000-0005-0000-0000-00002F310000}"/>
    <cellStyle name="Note 2 2 10 2 5" xfId="12572" xr:uid="{00000000-0005-0000-0000-000030310000}"/>
    <cellStyle name="Note 2 2 10 2 6" xfId="12573" xr:uid="{00000000-0005-0000-0000-000031310000}"/>
    <cellStyle name="Note 2 2 10 3" xfId="12574" xr:uid="{00000000-0005-0000-0000-000032310000}"/>
    <cellStyle name="Note 2 2 10 3 2" xfId="12575" xr:uid="{00000000-0005-0000-0000-000033310000}"/>
    <cellStyle name="Note 2 2 10 3 3" xfId="12576" xr:uid="{00000000-0005-0000-0000-000034310000}"/>
    <cellStyle name="Note 2 2 10 3 4" xfId="12577" xr:uid="{00000000-0005-0000-0000-000035310000}"/>
    <cellStyle name="Note 2 2 10 4" xfId="12578" xr:uid="{00000000-0005-0000-0000-000036310000}"/>
    <cellStyle name="Note 2 2 10 4 2" xfId="12579" xr:uid="{00000000-0005-0000-0000-000037310000}"/>
    <cellStyle name="Note 2 2 10 4 3" xfId="12580" xr:uid="{00000000-0005-0000-0000-000038310000}"/>
    <cellStyle name="Note 2 2 10 4 4" xfId="12581" xr:uid="{00000000-0005-0000-0000-000039310000}"/>
    <cellStyle name="Note 2 2 10 5" xfId="12582" xr:uid="{00000000-0005-0000-0000-00003A310000}"/>
    <cellStyle name="Note 2 2 10 6" xfId="12583" xr:uid="{00000000-0005-0000-0000-00003B310000}"/>
    <cellStyle name="Note 2 2 10 7" xfId="12584" xr:uid="{00000000-0005-0000-0000-00003C310000}"/>
    <cellStyle name="Note 2 2 11" xfId="12585" xr:uid="{00000000-0005-0000-0000-00003D310000}"/>
    <cellStyle name="Note 2 2 11 2" xfId="12586" xr:uid="{00000000-0005-0000-0000-00003E310000}"/>
    <cellStyle name="Note 2 2 11 3" xfId="12587" xr:uid="{00000000-0005-0000-0000-00003F310000}"/>
    <cellStyle name="Note 2 2 11 4" xfId="12588" xr:uid="{00000000-0005-0000-0000-000040310000}"/>
    <cellStyle name="Note 2 2 12" xfId="12589" xr:uid="{00000000-0005-0000-0000-000041310000}"/>
    <cellStyle name="Note 2 2 2" xfId="12590" xr:uid="{00000000-0005-0000-0000-000042310000}"/>
    <cellStyle name="Note 2 2 2 2" xfId="12591" xr:uid="{00000000-0005-0000-0000-000043310000}"/>
    <cellStyle name="Note 2 2 2 2 2" xfId="12592" xr:uid="{00000000-0005-0000-0000-000044310000}"/>
    <cellStyle name="Note 2 2 2 2 2 2" xfId="12593" xr:uid="{00000000-0005-0000-0000-000045310000}"/>
    <cellStyle name="Note 2 2 2 2 2 2 2" xfId="12594" xr:uid="{00000000-0005-0000-0000-000046310000}"/>
    <cellStyle name="Note 2 2 2 2 2 2 2 2" xfId="12595" xr:uid="{00000000-0005-0000-0000-000047310000}"/>
    <cellStyle name="Note 2 2 2 2 2 2 2 2 2" xfId="12596" xr:uid="{00000000-0005-0000-0000-000048310000}"/>
    <cellStyle name="Note 2 2 2 2 2 2 2 2 3" xfId="12597" xr:uid="{00000000-0005-0000-0000-000049310000}"/>
    <cellStyle name="Note 2 2 2 2 2 2 2 2 4" xfId="12598" xr:uid="{00000000-0005-0000-0000-00004A310000}"/>
    <cellStyle name="Note 2 2 2 2 2 2 2 3" xfId="12599" xr:uid="{00000000-0005-0000-0000-00004B310000}"/>
    <cellStyle name="Note 2 2 2 2 2 2 2 3 2" xfId="12600" xr:uid="{00000000-0005-0000-0000-00004C310000}"/>
    <cellStyle name="Note 2 2 2 2 2 2 2 3 3" xfId="12601" xr:uid="{00000000-0005-0000-0000-00004D310000}"/>
    <cellStyle name="Note 2 2 2 2 2 2 2 3 4" xfId="12602" xr:uid="{00000000-0005-0000-0000-00004E310000}"/>
    <cellStyle name="Note 2 2 2 2 2 2 2 4" xfId="12603" xr:uid="{00000000-0005-0000-0000-00004F310000}"/>
    <cellStyle name="Note 2 2 2 2 2 2 2 5" xfId="12604" xr:uid="{00000000-0005-0000-0000-000050310000}"/>
    <cellStyle name="Note 2 2 2 2 2 2 2 6" xfId="12605" xr:uid="{00000000-0005-0000-0000-000051310000}"/>
    <cellStyle name="Note 2 2 2 2 2 2 3" xfId="12606" xr:uid="{00000000-0005-0000-0000-000052310000}"/>
    <cellStyle name="Note 2 2 2 2 2 2 3 2" xfId="12607" xr:uid="{00000000-0005-0000-0000-000053310000}"/>
    <cellStyle name="Note 2 2 2 2 2 2 3 3" xfId="12608" xr:uid="{00000000-0005-0000-0000-000054310000}"/>
    <cellStyle name="Note 2 2 2 2 2 2 3 4" xfId="12609" xr:uid="{00000000-0005-0000-0000-000055310000}"/>
    <cellStyle name="Note 2 2 2 2 2 2 4" xfId="12610" xr:uid="{00000000-0005-0000-0000-000056310000}"/>
    <cellStyle name="Note 2 2 2 2 2 2 4 2" xfId="12611" xr:uid="{00000000-0005-0000-0000-000057310000}"/>
    <cellStyle name="Note 2 2 2 2 2 2 4 3" xfId="12612" xr:uid="{00000000-0005-0000-0000-000058310000}"/>
    <cellStyle name="Note 2 2 2 2 2 2 4 4" xfId="12613" xr:uid="{00000000-0005-0000-0000-000059310000}"/>
    <cellStyle name="Note 2 2 2 2 2 2 5" xfId="12614" xr:uid="{00000000-0005-0000-0000-00005A310000}"/>
    <cellStyle name="Note 2 2 2 2 2 2 6" xfId="12615" xr:uid="{00000000-0005-0000-0000-00005B310000}"/>
    <cellStyle name="Note 2 2 2 2 2 2 7" xfId="12616" xr:uid="{00000000-0005-0000-0000-00005C310000}"/>
    <cellStyle name="Note 2 2 2 2 2 3" xfId="12617" xr:uid="{00000000-0005-0000-0000-00005D310000}"/>
    <cellStyle name="Note 2 2 2 2 2 3 2" xfId="12618" xr:uid="{00000000-0005-0000-0000-00005E310000}"/>
    <cellStyle name="Note 2 2 2 2 2 3 3" xfId="12619" xr:uid="{00000000-0005-0000-0000-00005F310000}"/>
    <cellStyle name="Note 2 2 2 2 2 3 4" xfId="12620" xr:uid="{00000000-0005-0000-0000-000060310000}"/>
    <cellStyle name="Note 2 2 2 2 2 4" xfId="12621" xr:uid="{00000000-0005-0000-0000-000061310000}"/>
    <cellStyle name="Note 2 2 2 2 3" xfId="12622" xr:uid="{00000000-0005-0000-0000-000062310000}"/>
    <cellStyle name="Note 2 2 2 2 3 2" xfId="12623" xr:uid="{00000000-0005-0000-0000-000063310000}"/>
    <cellStyle name="Note 2 2 2 2 3 2 2" xfId="12624" xr:uid="{00000000-0005-0000-0000-000064310000}"/>
    <cellStyle name="Note 2 2 2 2 3 2 2 2" xfId="12625" xr:uid="{00000000-0005-0000-0000-000065310000}"/>
    <cellStyle name="Note 2 2 2 2 3 2 2 3" xfId="12626" xr:uid="{00000000-0005-0000-0000-000066310000}"/>
    <cellStyle name="Note 2 2 2 2 3 2 2 4" xfId="12627" xr:uid="{00000000-0005-0000-0000-000067310000}"/>
    <cellStyle name="Note 2 2 2 2 3 2 3" xfId="12628" xr:uid="{00000000-0005-0000-0000-000068310000}"/>
    <cellStyle name="Note 2 2 2 2 3 2 3 2" xfId="12629" xr:uid="{00000000-0005-0000-0000-000069310000}"/>
    <cellStyle name="Note 2 2 2 2 3 2 3 3" xfId="12630" xr:uid="{00000000-0005-0000-0000-00006A310000}"/>
    <cellStyle name="Note 2 2 2 2 3 2 3 4" xfId="12631" xr:uid="{00000000-0005-0000-0000-00006B310000}"/>
    <cellStyle name="Note 2 2 2 2 3 2 4" xfId="12632" xr:uid="{00000000-0005-0000-0000-00006C310000}"/>
    <cellStyle name="Note 2 2 2 2 3 2 5" xfId="12633" xr:uid="{00000000-0005-0000-0000-00006D310000}"/>
    <cellStyle name="Note 2 2 2 2 3 2 6" xfId="12634" xr:uid="{00000000-0005-0000-0000-00006E310000}"/>
    <cellStyle name="Note 2 2 2 2 3 3" xfId="12635" xr:uid="{00000000-0005-0000-0000-00006F310000}"/>
    <cellStyle name="Note 2 2 2 2 3 3 2" xfId="12636" xr:uid="{00000000-0005-0000-0000-000070310000}"/>
    <cellStyle name="Note 2 2 2 2 3 3 3" xfId="12637" xr:uid="{00000000-0005-0000-0000-000071310000}"/>
    <cellStyle name="Note 2 2 2 2 3 3 4" xfId="12638" xr:uid="{00000000-0005-0000-0000-000072310000}"/>
    <cellStyle name="Note 2 2 2 2 3 4" xfId="12639" xr:uid="{00000000-0005-0000-0000-000073310000}"/>
    <cellStyle name="Note 2 2 2 2 3 4 2" xfId="12640" xr:uid="{00000000-0005-0000-0000-000074310000}"/>
    <cellStyle name="Note 2 2 2 2 3 4 3" xfId="12641" xr:uid="{00000000-0005-0000-0000-000075310000}"/>
    <cellStyle name="Note 2 2 2 2 3 4 4" xfId="12642" xr:uid="{00000000-0005-0000-0000-000076310000}"/>
    <cellStyle name="Note 2 2 2 2 3 5" xfId="12643" xr:uid="{00000000-0005-0000-0000-000077310000}"/>
    <cellStyle name="Note 2 2 2 2 3 6" xfId="12644" xr:uid="{00000000-0005-0000-0000-000078310000}"/>
    <cellStyle name="Note 2 2 2 2 3 7" xfId="12645" xr:uid="{00000000-0005-0000-0000-000079310000}"/>
    <cellStyle name="Note 2 2 2 2 4" xfId="12646" xr:uid="{00000000-0005-0000-0000-00007A310000}"/>
    <cellStyle name="Note 2 2 2 2 4 2" xfId="12647" xr:uid="{00000000-0005-0000-0000-00007B310000}"/>
    <cellStyle name="Note 2 2 2 2 4 3" xfId="12648" xr:uid="{00000000-0005-0000-0000-00007C310000}"/>
    <cellStyle name="Note 2 2 2 2 4 4" xfId="12649" xr:uid="{00000000-0005-0000-0000-00007D310000}"/>
    <cellStyle name="Note 2 2 2 2 5" xfId="12650" xr:uid="{00000000-0005-0000-0000-00007E310000}"/>
    <cellStyle name="Note 2 2 2 3" xfId="12651" xr:uid="{00000000-0005-0000-0000-00007F310000}"/>
    <cellStyle name="Note 2 2 2 3 2" xfId="12652" xr:uid="{00000000-0005-0000-0000-000080310000}"/>
    <cellStyle name="Note 2 2 2 3 2 2" xfId="12653" xr:uid="{00000000-0005-0000-0000-000081310000}"/>
    <cellStyle name="Note 2 2 2 3 2 2 2" xfId="12654" xr:uid="{00000000-0005-0000-0000-000082310000}"/>
    <cellStyle name="Note 2 2 2 3 2 2 2 2" xfId="12655" xr:uid="{00000000-0005-0000-0000-000083310000}"/>
    <cellStyle name="Note 2 2 2 3 2 2 2 2 2" xfId="12656" xr:uid="{00000000-0005-0000-0000-000084310000}"/>
    <cellStyle name="Note 2 2 2 3 2 2 2 2 3" xfId="12657" xr:uid="{00000000-0005-0000-0000-000085310000}"/>
    <cellStyle name="Note 2 2 2 3 2 2 2 2 4" xfId="12658" xr:uid="{00000000-0005-0000-0000-000086310000}"/>
    <cellStyle name="Note 2 2 2 3 2 2 2 3" xfId="12659" xr:uid="{00000000-0005-0000-0000-000087310000}"/>
    <cellStyle name="Note 2 2 2 3 2 2 2 3 2" xfId="12660" xr:uid="{00000000-0005-0000-0000-000088310000}"/>
    <cellStyle name="Note 2 2 2 3 2 2 2 3 3" xfId="12661" xr:uid="{00000000-0005-0000-0000-000089310000}"/>
    <cellStyle name="Note 2 2 2 3 2 2 2 3 4" xfId="12662" xr:uid="{00000000-0005-0000-0000-00008A310000}"/>
    <cellStyle name="Note 2 2 2 3 2 2 2 4" xfId="12663" xr:uid="{00000000-0005-0000-0000-00008B310000}"/>
    <cellStyle name="Note 2 2 2 3 2 2 2 5" xfId="12664" xr:uid="{00000000-0005-0000-0000-00008C310000}"/>
    <cellStyle name="Note 2 2 2 3 2 2 2 6" xfId="12665" xr:uid="{00000000-0005-0000-0000-00008D310000}"/>
    <cellStyle name="Note 2 2 2 3 2 2 3" xfId="12666" xr:uid="{00000000-0005-0000-0000-00008E310000}"/>
    <cellStyle name="Note 2 2 2 3 2 2 3 2" xfId="12667" xr:uid="{00000000-0005-0000-0000-00008F310000}"/>
    <cellStyle name="Note 2 2 2 3 2 2 3 3" xfId="12668" xr:uid="{00000000-0005-0000-0000-000090310000}"/>
    <cellStyle name="Note 2 2 2 3 2 2 3 4" xfId="12669" xr:uid="{00000000-0005-0000-0000-000091310000}"/>
    <cellStyle name="Note 2 2 2 3 2 2 4" xfId="12670" xr:uid="{00000000-0005-0000-0000-000092310000}"/>
    <cellStyle name="Note 2 2 2 3 2 2 4 2" xfId="12671" xr:uid="{00000000-0005-0000-0000-000093310000}"/>
    <cellStyle name="Note 2 2 2 3 2 2 4 3" xfId="12672" xr:uid="{00000000-0005-0000-0000-000094310000}"/>
    <cellStyle name="Note 2 2 2 3 2 2 4 4" xfId="12673" xr:uid="{00000000-0005-0000-0000-000095310000}"/>
    <cellStyle name="Note 2 2 2 3 2 2 5" xfId="12674" xr:uid="{00000000-0005-0000-0000-000096310000}"/>
    <cellStyle name="Note 2 2 2 3 2 2 6" xfId="12675" xr:uid="{00000000-0005-0000-0000-000097310000}"/>
    <cellStyle name="Note 2 2 2 3 2 2 7" xfId="12676" xr:uid="{00000000-0005-0000-0000-000098310000}"/>
    <cellStyle name="Note 2 2 2 3 2 3" xfId="12677" xr:uid="{00000000-0005-0000-0000-000099310000}"/>
    <cellStyle name="Note 2 2 2 3 2 3 2" xfId="12678" xr:uid="{00000000-0005-0000-0000-00009A310000}"/>
    <cellStyle name="Note 2 2 2 3 2 3 3" xfId="12679" xr:uid="{00000000-0005-0000-0000-00009B310000}"/>
    <cellStyle name="Note 2 2 2 3 2 3 4" xfId="12680" xr:uid="{00000000-0005-0000-0000-00009C310000}"/>
    <cellStyle name="Note 2 2 2 3 2 4" xfId="12681" xr:uid="{00000000-0005-0000-0000-00009D310000}"/>
    <cellStyle name="Note 2 2 2 3 3" xfId="12682" xr:uid="{00000000-0005-0000-0000-00009E310000}"/>
    <cellStyle name="Note 2 2 2 3 3 2" xfId="12683" xr:uid="{00000000-0005-0000-0000-00009F310000}"/>
    <cellStyle name="Note 2 2 2 3 3 2 2" xfId="12684" xr:uid="{00000000-0005-0000-0000-0000A0310000}"/>
    <cellStyle name="Note 2 2 2 3 3 2 2 2" xfId="12685" xr:uid="{00000000-0005-0000-0000-0000A1310000}"/>
    <cellStyle name="Note 2 2 2 3 3 2 2 3" xfId="12686" xr:uid="{00000000-0005-0000-0000-0000A2310000}"/>
    <cellStyle name="Note 2 2 2 3 3 2 2 4" xfId="12687" xr:uid="{00000000-0005-0000-0000-0000A3310000}"/>
    <cellStyle name="Note 2 2 2 3 3 2 3" xfId="12688" xr:uid="{00000000-0005-0000-0000-0000A4310000}"/>
    <cellStyle name="Note 2 2 2 3 3 2 3 2" xfId="12689" xr:uid="{00000000-0005-0000-0000-0000A5310000}"/>
    <cellStyle name="Note 2 2 2 3 3 2 3 3" xfId="12690" xr:uid="{00000000-0005-0000-0000-0000A6310000}"/>
    <cellStyle name="Note 2 2 2 3 3 2 3 4" xfId="12691" xr:uid="{00000000-0005-0000-0000-0000A7310000}"/>
    <cellStyle name="Note 2 2 2 3 3 2 4" xfId="12692" xr:uid="{00000000-0005-0000-0000-0000A8310000}"/>
    <cellStyle name="Note 2 2 2 3 3 2 5" xfId="12693" xr:uid="{00000000-0005-0000-0000-0000A9310000}"/>
    <cellStyle name="Note 2 2 2 3 3 2 6" xfId="12694" xr:uid="{00000000-0005-0000-0000-0000AA310000}"/>
    <cellStyle name="Note 2 2 2 3 3 3" xfId="12695" xr:uid="{00000000-0005-0000-0000-0000AB310000}"/>
    <cellStyle name="Note 2 2 2 3 3 3 2" xfId="12696" xr:uid="{00000000-0005-0000-0000-0000AC310000}"/>
    <cellStyle name="Note 2 2 2 3 3 3 3" xfId="12697" xr:uid="{00000000-0005-0000-0000-0000AD310000}"/>
    <cellStyle name="Note 2 2 2 3 3 3 4" xfId="12698" xr:uid="{00000000-0005-0000-0000-0000AE310000}"/>
    <cellStyle name="Note 2 2 2 3 3 4" xfId="12699" xr:uid="{00000000-0005-0000-0000-0000AF310000}"/>
    <cellStyle name="Note 2 2 2 3 3 4 2" xfId="12700" xr:uid="{00000000-0005-0000-0000-0000B0310000}"/>
    <cellStyle name="Note 2 2 2 3 3 4 3" xfId="12701" xr:uid="{00000000-0005-0000-0000-0000B1310000}"/>
    <cellStyle name="Note 2 2 2 3 3 4 4" xfId="12702" xr:uid="{00000000-0005-0000-0000-0000B2310000}"/>
    <cellStyle name="Note 2 2 2 3 3 5" xfId="12703" xr:uid="{00000000-0005-0000-0000-0000B3310000}"/>
    <cellStyle name="Note 2 2 2 3 3 6" xfId="12704" xr:uid="{00000000-0005-0000-0000-0000B4310000}"/>
    <cellStyle name="Note 2 2 2 3 3 7" xfId="12705" xr:uid="{00000000-0005-0000-0000-0000B5310000}"/>
    <cellStyle name="Note 2 2 2 3 4" xfId="12706" xr:uid="{00000000-0005-0000-0000-0000B6310000}"/>
    <cellStyle name="Note 2 2 2 3 4 2" xfId="12707" xr:uid="{00000000-0005-0000-0000-0000B7310000}"/>
    <cellStyle name="Note 2 2 2 3 4 3" xfId="12708" xr:uid="{00000000-0005-0000-0000-0000B8310000}"/>
    <cellStyle name="Note 2 2 2 3 4 4" xfId="12709" xr:uid="{00000000-0005-0000-0000-0000B9310000}"/>
    <cellStyle name="Note 2 2 2 3 5" xfId="12710" xr:uid="{00000000-0005-0000-0000-0000BA310000}"/>
    <cellStyle name="Note 2 2 2 4" xfId="12711" xr:uid="{00000000-0005-0000-0000-0000BB310000}"/>
    <cellStyle name="Note 2 2 2 4 2" xfId="12712" xr:uid="{00000000-0005-0000-0000-0000BC310000}"/>
    <cellStyle name="Note 2 2 2 4 2 2" xfId="12713" xr:uid="{00000000-0005-0000-0000-0000BD310000}"/>
    <cellStyle name="Note 2 2 2 4 2 2 2" xfId="12714" xr:uid="{00000000-0005-0000-0000-0000BE310000}"/>
    <cellStyle name="Note 2 2 2 4 2 2 2 2" xfId="12715" xr:uid="{00000000-0005-0000-0000-0000BF310000}"/>
    <cellStyle name="Note 2 2 2 4 2 2 2 2 2" xfId="12716" xr:uid="{00000000-0005-0000-0000-0000C0310000}"/>
    <cellStyle name="Note 2 2 2 4 2 2 2 2 3" xfId="12717" xr:uid="{00000000-0005-0000-0000-0000C1310000}"/>
    <cellStyle name="Note 2 2 2 4 2 2 2 2 4" xfId="12718" xr:uid="{00000000-0005-0000-0000-0000C2310000}"/>
    <cellStyle name="Note 2 2 2 4 2 2 2 3" xfId="12719" xr:uid="{00000000-0005-0000-0000-0000C3310000}"/>
    <cellStyle name="Note 2 2 2 4 2 2 2 3 2" xfId="12720" xr:uid="{00000000-0005-0000-0000-0000C4310000}"/>
    <cellStyle name="Note 2 2 2 4 2 2 2 3 3" xfId="12721" xr:uid="{00000000-0005-0000-0000-0000C5310000}"/>
    <cellStyle name="Note 2 2 2 4 2 2 2 3 4" xfId="12722" xr:uid="{00000000-0005-0000-0000-0000C6310000}"/>
    <cellStyle name="Note 2 2 2 4 2 2 2 4" xfId="12723" xr:uid="{00000000-0005-0000-0000-0000C7310000}"/>
    <cellStyle name="Note 2 2 2 4 2 2 2 5" xfId="12724" xr:uid="{00000000-0005-0000-0000-0000C8310000}"/>
    <cellStyle name="Note 2 2 2 4 2 2 2 6" xfId="12725" xr:uid="{00000000-0005-0000-0000-0000C9310000}"/>
    <cellStyle name="Note 2 2 2 4 2 2 3" xfId="12726" xr:uid="{00000000-0005-0000-0000-0000CA310000}"/>
    <cellStyle name="Note 2 2 2 4 2 2 3 2" xfId="12727" xr:uid="{00000000-0005-0000-0000-0000CB310000}"/>
    <cellStyle name="Note 2 2 2 4 2 2 3 3" xfId="12728" xr:uid="{00000000-0005-0000-0000-0000CC310000}"/>
    <cellStyle name="Note 2 2 2 4 2 2 3 4" xfId="12729" xr:uid="{00000000-0005-0000-0000-0000CD310000}"/>
    <cellStyle name="Note 2 2 2 4 2 2 4" xfId="12730" xr:uid="{00000000-0005-0000-0000-0000CE310000}"/>
    <cellStyle name="Note 2 2 2 4 2 2 4 2" xfId="12731" xr:uid="{00000000-0005-0000-0000-0000CF310000}"/>
    <cellStyle name="Note 2 2 2 4 2 2 4 3" xfId="12732" xr:uid="{00000000-0005-0000-0000-0000D0310000}"/>
    <cellStyle name="Note 2 2 2 4 2 2 4 4" xfId="12733" xr:uid="{00000000-0005-0000-0000-0000D1310000}"/>
    <cellStyle name="Note 2 2 2 4 2 2 5" xfId="12734" xr:uid="{00000000-0005-0000-0000-0000D2310000}"/>
    <cellStyle name="Note 2 2 2 4 2 2 6" xfId="12735" xr:uid="{00000000-0005-0000-0000-0000D3310000}"/>
    <cellStyle name="Note 2 2 2 4 2 2 7" xfId="12736" xr:uid="{00000000-0005-0000-0000-0000D4310000}"/>
    <cellStyle name="Note 2 2 2 4 2 3" xfId="12737" xr:uid="{00000000-0005-0000-0000-0000D5310000}"/>
    <cellStyle name="Note 2 2 2 4 2 3 2" xfId="12738" xr:uid="{00000000-0005-0000-0000-0000D6310000}"/>
    <cellStyle name="Note 2 2 2 4 2 3 3" xfId="12739" xr:uid="{00000000-0005-0000-0000-0000D7310000}"/>
    <cellStyle name="Note 2 2 2 4 2 3 4" xfId="12740" xr:uid="{00000000-0005-0000-0000-0000D8310000}"/>
    <cellStyle name="Note 2 2 2 4 2 4" xfId="12741" xr:uid="{00000000-0005-0000-0000-0000D9310000}"/>
    <cellStyle name="Note 2 2 2 4 3" xfId="12742" xr:uid="{00000000-0005-0000-0000-0000DA310000}"/>
    <cellStyle name="Note 2 2 2 4 3 2" xfId="12743" xr:uid="{00000000-0005-0000-0000-0000DB310000}"/>
    <cellStyle name="Note 2 2 2 4 3 2 2" xfId="12744" xr:uid="{00000000-0005-0000-0000-0000DC310000}"/>
    <cellStyle name="Note 2 2 2 4 3 2 2 2" xfId="12745" xr:uid="{00000000-0005-0000-0000-0000DD310000}"/>
    <cellStyle name="Note 2 2 2 4 3 2 2 3" xfId="12746" xr:uid="{00000000-0005-0000-0000-0000DE310000}"/>
    <cellStyle name="Note 2 2 2 4 3 2 2 4" xfId="12747" xr:uid="{00000000-0005-0000-0000-0000DF310000}"/>
    <cellStyle name="Note 2 2 2 4 3 2 3" xfId="12748" xr:uid="{00000000-0005-0000-0000-0000E0310000}"/>
    <cellStyle name="Note 2 2 2 4 3 2 3 2" xfId="12749" xr:uid="{00000000-0005-0000-0000-0000E1310000}"/>
    <cellStyle name="Note 2 2 2 4 3 2 3 3" xfId="12750" xr:uid="{00000000-0005-0000-0000-0000E2310000}"/>
    <cellStyle name="Note 2 2 2 4 3 2 3 4" xfId="12751" xr:uid="{00000000-0005-0000-0000-0000E3310000}"/>
    <cellStyle name="Note 2 2 2 4 3 2 4" xfId="12752" xr:uid="{00000000-0005-0000-0000-0000E4310000}"/>
    <cellStyle name="Note 2 2 2 4 3 2 5" xfId="12753" xr:uid="{00000000-0005-0000-0000-0000E5310000}"/>
    <cellStyle name="Note 2 2 2 4 3 2 6" xfId="12754" xr:uid="{00000000-0005-0000-0000-0000E6310000}"/>
    <cellStyle name="Note 2 2 2 4 3 3" xfId="12755" xr:uid="{00000000-0005-0000-0000-0000E7310000}"/>
    <cellStyle name="Note 2 2 2 4 3 3 2" xfId="12756" xr:uid="{00000000-0005-0000-0000-0000E8310000}"/>
    <cellStyle name="Note 2 2 2 4 3 3 3" xfId="12757" xr:uid="{00000000-0005-0000-0000-0000E9310000}"/>
    <cellStyle name="Note 2 2 2 4 3 3 4" xfId="12758" xr:uid="{00000000-0005-0000-0000-0000EA310000}"/>
    <cellStyle name="Note 2 2 2 4 3 4" xfId="12759" xr:uid="{00000000-0005-0000-0000-0000EB310000}"/>
    <cellStyle name="Note 2 2 2 4 3 4 2" xfId="12760" xr:uid="{00000000-0005-0000-0000-0000EC310000}"/>
    <cellStyle name="Note 2 2 2 4 3 4 3" xfId="12761" xr:uid="{00000000-0005-0000-0000-0000ED310000}"/>
    <cellStyle name="Note 2 2 2 4 3 4 4" xfId="12762" xr:uid="{00000000-0005-0000-0000-0000EE310000}"/>
    <cellStyle name="Note 2 2 2 4 3 5" xfId="12763" xr:uid="{00000000-0005-0000-0000-0000EF310000}"/>
    <cellStyle name="Note 2 2 2 4 3 6" xfId="12764" xr:uid="{00000000-0005-0000-0000-0000F0310000}"/>
    <cellStyle name="Note 2 2 2 4 3 7" xfId="12765" xr:uid="{00000000-0005-0000-0000-0000F1310000}"/>
    <cellStyle name="Note 2 2 2 4 4" xfId="12766" xr:uid="{00000000-0005-0000-0000-0000F2310000}"/>
    <cellStyle name="Note 2 2 2 4 4 2" xfId="12767" xr:uid="{00000000-0005-0000-0000-0000F3310000}"/>
    <cellStyle name="Note 2 2 2 4 4 3" xfId="12768" xr:uid="{00000000-0005-0000-0000-0000F4310000}"/>
    <cellStyle name="Note 2 2 2 4 4 4" xfId="12769" xr:uid="{00000000-0005-0000-0000-0000F5310000}"/>
    <cellStyle name="Note 2 2 2 4 5" xfId="12770" xr:uid="{00000000-0005-0000-0000-0000F6310000}"/>
    <cellStyle name="Note 2 2 2 5" xfId="12771" xr:uid="{00000000-0005-0000-0000-0000F7310000}"/>
    <cellStyle name="Note 2 2 2 5 2" xfId="12772" xr:uid="{00000000-0005-0000-0000-0000F8310000}"/>
    <cellStyle name="Note 2 2 2 5 2 2" xfId="12773" xr:uid="{00000000-0005-0000-0000-0000F9310000}"/>
    <cellStyle name="Note 2 2 2 5 2 2 2" xfId="12774" xr:uid="{00000000-0005-0000-0000-0000FA310000}"/>
    <cellStyle name="Note 2 2 2 5 2 2 2 2" xfId="12775" xr:uid="{00000000-0005-0000-0000-0000FB310000}"/>
    <cellStyle name="Note 2 2 2 5 2 2 2 3" xfId="12776" xr:uid="{00000000-0005-0000-0000-0000FC310000}"/>
    <cellStyle name="Note 2 2 2 5 2 2 2 4" xfId="12777" xr:uid="{00000000-0005-0000-0000-0000FD310000}"/>
    <cellStyle name="Note 2 2 2 5 2 2 3" xfId="12778" xr:uid="{00000000-0005-0000-0000-0000FE310000}"/>
    <cellStyle name="Note 2 2 2 5 2 2 3 2" xfId="12779" xr:uid="{00000000-0005-0000-0000-0000FF310000}"/>
    <cellStyle name="Note 2 2 2 5 2 2 3 3" xfId="12780" xr:uid="{00000000-0005-0000-0000-000000320000}"/>
    <cellStyle name="Note 2 2 2 5 2 2 3 4" xfId="12781" xr:uid="{00000000-0005-0000-0000-000001320000}"/>
    <cellStyle name="Note 2 2 2 5 2 2 4" xfId="12782" xr:uid="{00000000-0005-0000-0000-000002320000}"/>
    <cellStyle name="Note 2 2 2 5 2 2 5" xfId="12783" xr:uid="{00000000-0005-0000-0000-000003320000}"/>
    <cellStyle name="Note 2 2 2 5 2 2 6" xfId="12784" xr:uid="{00000000-0005-0000-0000-000004320000}"/>
    <cellStyle name="Note 2 2 2 5 2 3" xfId="12785" xr:uid="{00000000-0005-0000-0000-000005320000}"/>
    <cellStyle name="Note 2 2 2 5 2 3 2" xfId="12786" xr:uid="{00000000-0005-0000-0000-000006320000}"/>
    <cellStyle name="Note 2 2 2 5 2 3 3" xfId="12787" xr:uid="{00000000-0005-0000-0000-000007320000}"/>
    <cellStyle name="Note 2 2 2 5 2 3 4" xfId="12788" xr:uid="{00000000-0005-0000-0000-000008320000}"/>
    <cellStyle name="Note 2 2 2 5 2 4" xfId="12789" xr:uid="{00000000-0005-0000-0000-000009320000}"/>
    <cellStyle name="Note 2 2 2 5 2 4 2" xfId="12790" xr:uid="{00000000-0005-0000-0000-00000A320000}"/>
    <cellStyle name="Note 2 2 2 5 2 4 3" xfId="12791" xr:uid="{00000000-0005-0000-0000-00000B320000}"/>
    <cellStyle name="Note 2 2 2 5 2 4 4" xfId="12792" xr:uid="{00000000-0005-0000-0000-00000C320000}"/>
    <cellStyle name="Note 2 2 2 5 2 5" xfId="12793" xr:uid="{00000000-0005-0000-0000-00000D320000}"/>
    <cellStyle name="Note 2 2 2 5 2 6" xfId="12794" xr:uid="{00000000-0005-0000-0000-00000E320000}"/>
    <cellStyle name="Note 2 2 2 5 2 7" xfId="12795" xr:uid="{00000000-0005-0000-0000-00000F320000}"/>
    <cellStyle name="Note 2 2 2 5 3" xfId="12796" xr:uid="{00000000-0005-0000-0000-000010320000}"/>
    <cellStyle name="Note 2 2 2 5 3 2" xfId="12797" xr:uid="{00000000-0005-0000-0000-000011320000}"/>
    <cellStyle name="Note 2 2 2 5 3 3" xfId="12798" xr:uid="{00000000-0005-0000-0000-000012320000}"/>
    <cellStyle name="Note 2 2 2 5 3 4" xfId="12799" xr:uid="{00000000-0005-0000-0000-000013320000}"/>
    <cellStyle name="Note 2 2 2 5 4" xfId="12800" xr:uid="{00000000-0005-0000-0000-000014320000}"/>
    <cellStyle name="Note 2 2 2 6" xfId="12801" xr:uid="{00000000-0005-0000-0000-000015320000}"/>
    <cellStyle name="Note 2 2 2 6 2" xfId="12802" xr:uid="{00000000-0005-0000-0000-000016320000}"/>
    <cellStyle name="Note 2 2 2 6 2 2" xfId="12803" xr:uid="{00000000-0005-0000-0000-000017320000}"/>
    <cellStyle name="Note 2 2 2 6 2 2 2" xfId="12804" xr:uid="{00000000-0005-0000-0000-000018320000}"/>
    <cellStyle name="Note 2 2 2 6 2 2 3" xfId="12805" xr:uid="{00000000-0005-0000-0000-000019320000}"/>
    <cellStyle name="Note 2 2 2 6 2 2 4" xfId="12806" xr:uid="{00000000-0005-0000-0000-00001A320000}"/>
    <cellStyle name="Note 2 2 2 6 2 3" xfId="12807" xr:uid="{00000000-0005-0000-0000-00001B320000}"/>
    <cellStyle name="Note 2 2 2 6 2 3 2" xfId="12808" xr:uid="{00000000-0005-0000-0000-00001C320000}"/>
    <cellStyle name="Note 2 2 2 6 2 3 3" xfId="12809" xr:uid="{00000000-0005-0000-0000-00001D320000}"/>
    <cellStyle name="Note 2 2 2 6 2 3 4" xfId="12810" xr:uid="{00000000-0005-0000-0000-00001E320000}"/>
    <cellStyle name="Note 2 2 2 6 2 4" xfId="12811" xr:uid="{00000000-0005-0000-0000-00001F320000}"/>
    <cellStyle name="Note 2 2 2 6 2 5" xfId="12812" xr:uid="{00000000-0005-0000-0000-000020320000}"/>
    <cellStyle name="Note 2 2 2 6 2 6" xfId="12813" xr:uid="{00000000-0005-0000-0000-000021320000}"/>
    <cellStyle name="Note 2 2 2 6 3" xfId="12814" xr:uid="{00000000-0005-0000-0000-000022320000}"/>
    <cellStyle name="Note 2 2 2 6 3 2" xfId="12815" xr:uid="{00000000-0005-0000-0000-000023320000}"/>
    <cellStyle name="Note 2 2 2 6 3 3" xfId="12816" xr:uid="{00000000-0005-0000-0000-000024320000}"/>
    <cellStyle name="Note 2 2 2 6 3 4" xfId="12817" xr:uid="{00000000-0005-0000-0000-000025320000}"/>
    <cellStyle name="Note 2 2 2 6 4" xfId="12818" xr:uid="{00000000-0005-0000-0000-000026320000}"/>
    <cellStyle name="Note 2 2 2 6 4 2" xfId="12819" xr:uid="{00000000-0005-0000-0000-000027320000}"/>
    <cellStyle name="Note 2 2 2 6 4 3" xfId="12820" xr:uid="{00000000-0005-0000-0000-000028320000}"/>
    <cellStyle name="Note 2 2 2 6 4 4" xfId="12821" xr:uid="{00000000-0005-0000-0000-000029320000}"/>
    <cellStyle name="Note 2 2 2 6 5" xfId="12822" xr:uid="{00000000-0005-0000-0000-00002A320000}"/>
    <cellStyle name="Note 2 2 2 6 6" xfId="12823" xr:uid="{00000000-0005-0000-0000-00002B320000}"/>
    <cellStyle name="Note 2 2 2 6 7" xfId="12824" xr:uid="{00000000-0005-0000-0000-00002C320000}"/>
    <cellStyle name="Note 2 2 2 7" xfId="12825" xr:uid="{00000000-0005-0000-0000-00002D320000}"/>
    <cellStyle name="Note 2 2 2 7 2" xfId="12826" xr:uid="{00000000-0005-0000-0000-00002E320000}"/>
    <cellStyle name="Note 2 2 2 7 3" xfId="12827" xr:uid="{00000000-0005-0000-0000-00002F320000}"/>
    <cellStyle name="Note 2 2 2 7 4" xfId="12828" xr:uid="{00000000-0005-0000-0000-000030320000}"/>
    <cellStyle name="Note 2 2 2 8" xfId="12829" xr:uid="{00000000-0005-0000-0000-000031320000}"/>
    <cellStyle name="Note 2 2 3" xfId="12830" xr:uid="{00000000-0005-0000-0000-000032320000}"/>
    <cellStyle name="Note 2 2 3 2" xfId="12831" xr:uid="{00000000-0005-0000-0000-000033320000}"/>
    <cellStyle name="Note 2 2 3 2 2" xfId="12832" xr:uid="{00000000-0005-0000-0000-000034320000}"/>
    <cellStyle name="Note 2 2 3 2 2 2" xfId="12833" xr:uid="{00000000-0005-0000-0000-000035320000}"/>
    <cellStyle name="Note 2 2 3 2 2 2 2" xfId="12834" xr:uid="{00000000-0005-0000-0000-000036320000}"/>
    <cellStyle name="Note 2 2 3 2 2 2 2 2" xfId="12835" xr:uid="{00000000-0005-0000-0000-000037320000}"/>
    <cellStyle name="Note 2 2 3 2 2 2 2 2 2" xfId="12836" xr:uid="{00000000-0005-0000-0000-000038320000}"/>
    <cellStyle name="Note 2 2 3 2 2 2 2 2 3" xfId="12837" xr:uid="{00000000-0005-0000-0000-000039320000}"/>
    <cellStyle name="Note 2 2 3 2 2 2 2 2 4" xfId="12838" xr:uid="{00000000-0005-0000-0000-00003A320000}"/>
    <cellStyle name="Note 2 2 3 2 2 2 2 3" xfId="12839" xr:uid="{00000000-0005-0000-0000-00003B320000}"/>
    <cellStyle name="Note 2 2 3 2 2 2 2 3 2" xfId="12840" xr:uid="{00000000-0005-0000-0000-00003C320000}"/>
    <cellStyle name="Note 2 2 3 2 2 2 2 3 3" xfId="12841" xr:uid="{00000000-0005-0000-0000-00003D320000}"/>
    <cellStyle name="Note 2 2 3 2 2 2 2 3 4" xfId="12842" xr:uid="{00000000-0005-0000-0000-00003E320000}"/>
    <cellStyle name="Note 2 2 3 2 2 2 2 4" xfId="12843" xr:uid="{00000000-0005-0000-0000-00003F320000}"/>
    <cellStyle name="Note 2 2 3 2 2 2 2 5" xfId="12844" xr:uid="{00000000-0005-0000-0000-000040320000}"/>
    <cellStyle name="Note 2 2 3 2 2 2 2 6" xfId="12845" xr:uid="{00000000-0005-0000-0000-000041320000}"/>
    <cellStyle name="Note 2 2 3 2 2 2 3" xfId="12846" xr:uid="{00000000-0005-0000-0000-000042320000}"/>
    <cellStyle name="Note 2 2 3 2 2 2 3 2" xfId="12847" xr:uid="{00000000-0005-0000-0000-000043320000}"/>
    <cellStyle name="Note 2 2 3 2 2 2 3 3" xfId="12848" xr:uid="{00000000-0005-0000-0000-000044320000}"/>
    <cellStyle name="Note 2 2 3 2 2 2 3 4" xfId="12849" xr:uid="{00000000-0005-0000-0000-000045320000}"/>
    <cellStyle name="Note 2 2 3 2 2 2 4" xfId="12850" xr:uid="{00000000-0005-0000-0000-000046320000}"/>
    <cellStyle name="Note 2 2 3 2 2 2 4 2" xfId="12851" xr:uid="{00000000-0005-0000-0000-000047320000}"/>
    <cellStyle name="Note 2 2 3 2 2 2 4 3" xfId="12852" xr:uid="{00000000-0005-0000-0000-000048320000}"/>
    <cellStyle name="Note 2 2 3 2 2 2 4 4" xfId="12853" xr:uid="{00000000-0005-0000-0000-000049320000}"/>
    <cellStyle name="Note 2 2 3 2 2 2 5" xfId="12854" xr:uid="{00000000-0005-0000-0000-00004A320000}"/>
    <cellStyle name="Note 2 2 3 2 2 2 6" xfId="12855" xr:uid="{00000000-0005-0000-0000-00004B320000}"/>
    <cellStyle name="Note 2 2 3 2 2 2 7" xfId="12856" xr:uid="{00000000-0005-0000-0000-00004C320000}"/>
    <cellStyle name="Note 2 2 3 2 2 3" xfId="12857" xr:uid="{00000000-0005-0000-0000-00004D320000}"/>
    <cellStyle name="Note 2 2 3 2 2 3 2" xfId="12858" xr:uid="{00000000-0005-0000-0000-00004E320000}"/>
    <cellStyle name="Note 2 2 3 2 2 3 3" xfId="12859" xr:uid="{00000000-0005-0000-0000-00004F320000}"/>
    <cellStyle name="Note 2 2 3 2 2 3 4" xfId="12860" xr:uid="{00000000-0005-0000-0000-000050320000}"/>
    <cellStyle name="Note 2 2 3 2 2 4" xfId="12861" xr:uid="{00000000-0005-0000-0000-000051320000}"/>
    <cellStyle name="Note 2 2 3 2 3" xfId="12862" xr:uid="{00000000-0005-0000-0000-000052320000}"/>
    <cellStyle name="Note 2 2 3 2 3 2" xfId="12863" xr:uid="{00000000-0005-0000-0000-000053320000}"/>
    <cellStyle name="Note 2 2 3 2 3 2 2" xfId="12864" xr:uid="{00000000-0005-0000-0000-000054320000}"/>
    <cellStyle name="Note 2 2 3 2 3 2 2 2" xfId="12865" xr:uid="{00000000-0005-0000-0000-000055320000}"/>
    <cellStyle name="Note 2 2 3 2 3 2 2 3" xfId="12866" xr:uid="{00000000-0005-0000-0000-000056320000}"/>
    <cellStyle name="Note 2 2 3 2 3 2 2 4" xfId="12867" xr:uid="{00000000-0005-0000-0000-000057320000}"/>
    <cellStyle name="Note 2 2 3 2 3 2 3" xfId="12868" xr:uid="{00000000-0005-0000-0000-000058320000}"/>
    <cellStyle name="Note 2 2 3 2 3 2 3 2" xfId="12869" xr:uid="{00000000-0005-0000-0000-000059320000}"/>
    <cellStyle name="Note 2 2 3 2 3 2 3 3" xfId="12870" xr:uid="{00000000-0005-0000-0000-00005A320000}"/>
    <cellStyle name="Note 2 2 3 2 3 2 3 4" xfId="12871" xr:uid="{00000000-0005-0000-0000-00005B320000}"/>
    <cellStyle name="Note 2 2 3 2 3 2 4" xfId="12872" xr:uid="{00000000-0005-0000-0000-00005C320000}"/>
    <cellStyle name="Note 2 2 3 2 3 2 5" xfId="12873" xr:uid="{00000000-0005-0000-0000-00005D320000}"/>
    <cellStyle name="Note 2 2 3 2 3 2 6" xfId="12874" xr:uid="{00000000-0005-0000-0000-00005E320000}"/>
    <cellStyle name="Note 2 2 3 2 3 3" xfId="12875" xr:uid="{00000000-0005-0000-0000-00005F320000}"/>
    <cellStyle name="Note 2 2 3 2 3 3 2" xfId="12876" xr:uid="{00000000-0005-0000-0000-000060320000}"/>
    <cellStyle name="Note 2 2 3 2 3 3 3" xfId="12877" xr:uid="{00000000-0005-0000-0000-000061320000}"/>
    <cellStyle name="Note 2 2 3 2 3 3 4" xfId="12878" xr:uid="{00000000-0005-0000-0000-000062320000}"/>
    <cellStyle name="Note 2 2 3 2 3 4" xfId="12879" xr:uid="{00000000-0005-0000-0000-000063320000}"/>
    <cellStyle name="Note 2 2 3 2 3 4 2" xfId="12880" xr:uid="{00000000-0005-0000-0000-000064320000}"/>
    <cellStyle name="Note 2 2 3 2 3 4 3" xfId="12881" xr:uid="{00000000-0005-0000-0000-000065320000}"/>
    <cellStyle name="Note 2 2 3 2 3 4 4" xfId="12882" xr:uid="{00000000-0005-0000-0000-000066320000}"/>
    <cellStyle name="Note 2 2 3 2 3 5" xfId="12883" xr:uid="{00000000-0005-0000-0000-000067320000}"/>
    <cellStyle name="Note 2 2 3 2 3 6" xfId="12884" xr:uid="{00000000-0005-0000-0000-000068320000}"/>
    <cellStyle name="Note 2 2 3 2 3 7" xfId="12885" xr:uid="{00000000-0005-0000-0000-000069320000}"/>
    <cellStyle name="Note 2 2 3 2 4" xfId="12886" xr:uid="{00000000-0005-0000-0000-00006A320000}"/>
    <cellStyle name="Note 2 2 3 2 4 2" xfId="12887" xr:uid="{00000000-0005-0000-0000-00006B320000}"/>
    <cellStyle name="Note 2 2 3 2 4 3" xfId="12888" xr:uid="{00000000-0005-0000-0000-00006C320000}"/>
    <cellStyle name="Note 2 2 3 2 4 4" xfId="12889" xr:uid="{00000000-0005-0000-0000-00006D320000}"/>
    <cellStyle name="Note 2 2 3 2 5" xfId="12890" xr:uid="{00000000-0005-0000-0000-00006E320000}"/>
    <cellStyle name="Note 2 2 3 3" xfId="12891" xr:uid="{00000000-0005-0000-0000-00006F320000}"/>
    <cellStyle name="Note 2 2 3 3 2" xfId="12892" xr:uid="{00000000-0005-0000-0000-000070320000}"/>
    <cellStyle name="Note 2 2 3 3 2 2" xfId="12893" xr:uid="{00000000-0005-0000-0000-000071320000}"/>
    <cellStyle name="Note 2 2 3 3 2 2 2" xfId="12894" xr:uid="{00000000-0005-0000-0000-000072320000}"/>
    <cellStyle name="Note 2 2 3 3 2 2 2 2" xfId="12895" xr:uid="{00000000-0005-0000-0000-000073320000}"/>
    <cellStyle name="Note 2 2 3 3 2 2 2 2 2" xfId="12896" xr:uid="{00000000-0005-0000-0000-000074320000}"/>
    <cellStyle name="Note 2 2 3 3 2 2 2 2 3" xfId="12897" xr:uid="{00000000-0005-0000-0000-000075320000}"/>
    <cellStyle name="Note 2 2 3 3 2 2 2 2 4" xfId="12898" xr:uid="{00000000-0005-0000-0000-000076320000}"/>
    <cellStyle name="Note 2 2 3 3 2 2 2 3" xfId="12899" xr:uid="{00000000-0005-0000-0000-000077320000}"/>
    <cellStyle name="Note 2 2 3 3 2 2 2 3 2" xfId="12900" xr:uid="{00000000-0005-0000-0000-000078320000}"/>
    <cellStyle name="Note 2 2 3 3 2 2 2 3 3" xfId="12901" xr:uid="{00000000-0005-0000-0000-000079320000}"/>
    <cellStyle name="Note 2 2 3 3 2 2 2 3 4" xfId="12902" xr:uid="{00000000-0005-0000-0000-00007A320000}"/>
    <cellStyle name="Note 2 2 3 3 2 2 2 4" xfId="12903" xr:uid="{00000000-0005-0000-0000-00007B320000}"/>
    <cellStyle name="Note 2 2 3 3 2 2 2 5" xfId="12904" xr:uid="{00000000-0005-0000-0000-00007C320000}"/>
    <cellStyle name="Note 2 2 3 3 2 2 2 6" xfId="12905" xr:uid="{00000000-0005-0000-0000-00007D320000}"/>
    <cellStyle name="Note 2 2 3 3 2 2 3" xfId="12906" xr:uid="{00000000-0005-0000-0000-00007E320000}"/>
    <cellStyle name="Note 2 2 3 3 2 2 3 2" xfId="12907" xr:uid="{00000000-0005-0000-0000-00007F320000}"/>
    <cellStyle name="Note 2 2 3 3 2 2 3 3" xfId="12908" xr:uid="{00000000-0005-0000-0000-000080320000}"/>
    <cellStyle name="Note 2 2 3 3 2 2 3 4" xfId="12909" xr:uid="{00000000-0005-0000-0000-000081320000}"/>
    <cellStyle name="Note 2 2 3 3 2 2 4" xfId="12910" xr:uid="{00000000-0005-0000-0000-000082320000}"/>
    <cellStyle name="Note 2 2 3 3 2 2 4 2" xfId="12911" xr:uid="{00000000-0005-0000-0000-000083320000}"/>
    <cellStyle name="Note 2 2 3 3 2 2 4 3" xfId="12912" xr:uid="{00000000-0005-0000-0000-000084320000}"/>
    <cellStyle name="Note 2 2 3 3 2 2 4 4" xfId="12913" xr:uid="{00000000-0005-0000-0000-000085320000}"/>
    <cellStyle name="Note 2 2 3 3 2 2 5" xfId="12914" xr:uid="{00000000-0005-0000-0000-000086320000}"/>
    <cellStyle name="Note 2 2 3 3 2 2 6" xfId="12915" xr:uid="{00000000-0005-0000-0000-000087320000}"/>
    <cellStyle name="Note 2 2 3 3 2 2 7" xfId="12916" xr:uid="{00000000-0005-0000-0000-000088320000}"/>
    <cellStyle name="Note 2 2 3 3 2 3" xfId="12917" xr:uid="{00000000-0005-0000-0000-000089320000}"/>
    <cellStyle name="Note 2 2 3 3 2 3 2" xfId="12918" xr:uid="{00000000-0005-0000-0000-00008A320000}"/>
    <cellStyle name="Note 2 2 3 3 2 3 3" xfId="12919" xr:uid="{00000000-0005-0000-0000-00008B320000}"/>
    <cellStyle name="Note 2 2 3 3 2 3 4" xfId="12920" xr:uid="{00000000-0005-0000-0000-00008C320000}"/>
    <cellStyle name="Note 2 2 3 3 2 4" xfId="12921" xr:uid="{00000000-0005-0000-0000-00008D320000}"/>
    <cellStyle name="Note 2 2 3 3 3" xfId="12922" xr:uid="{00000000-0005-0000-0000-00008E320000}"/>
    <cellStyle name="Note 2 2 3 3 3 2" xfId="12923" xr:uid="{00000000-0005-0000-0000-00008F320000}"/>
    <cellStyle name="Note 2 2 3 3 3 2 2" xfId="12924" xr:uid="{00000000-0005-0000-0000-000090320000}"/>
    <cellStyle name="Note 2 2 3 3 3 2 2 2" xfId="12925" xr:uid="{00000000-0005-0000-0000-000091320000}"/>
    <cellStyle name="Note 2 2 3 3 3 2 2 3" xfId="12926" xr:uid="{00000000-0005-0000-0000-000092320000}"/>
    <cellStyle name="Note 2 2 3 3 3 2 2 4" xfId="12927" xr:uid="{00000000-0005-0000-0000-000093320000}"/>
    <cellStyle name="Note 2 2 3 3 3 2 3" xfId="12928" xr:uid="{00000000-0005-0000-0000-000094320000}"/>
    <cellStyle name="Note 2 2 3 3 3 2 3 2" xfId="12929" xr:uid="{00000000-0005-0000-0000-000095320000}"/>
    <cellStyle name="Note 2 2 3 3 3 2 3 3" xfId="12930" xr:uid="{00000000-0005-0000-0000-000096320000}"/>
    <cellStyle name="Note 2 2 3 3 3 2 3 4" xfId="12931" xr:uid="{00000000-0005-0000-0000-000097320000}"/>
    <cellStyle name="Note 2 2 3 3 3 2 4" xfId="12932" xr:uid="{00000000-0005-0000-0000-000098320000}"/>
    <cellStyle name="Note 2 2 3 3 3 2 5" xfId="12933" xr:uid="{00000000-0005-0000-0000-000099320000}"/>
    <cellStyle name="Note 2 2 3 3 3 2 6" xfId="12934" xr:uid="{00000000-0005-0000-0000-00009A320000}"/>
    <cellStyle name="Note 2 2 3 3 3 3" xfId="12935" xr:uid="{00000000-0005-0000-0000-00009B320000}"/>
    <cellStyle name="Note 2 2 3 3 3 3 2" xfId="12936" xr:uid="{00000000-0005-0000-0000-00009C320000}"/>
    <cellStyle name="Note 2 2 3 3 3 3 3" xfId="12937" xr:uid="{00000000-0005-0000-0000-00009D320000}"/>
    <cellStyle name="Note 2 2 3 3 3 3 4" xfId="12938" xr:uid="{00000000-0005-0000-0000-00009E320000}"/>
    <cellStyle name="Note 2 2 3 3 3 4" xfId="12939" xr:uid="{00000000-0005-0000-0000-00009F320000}"/>
    <cellStyle name="Note 2 2 3 3 3 4 2" xfId="12940" xr:uid="{00000000-0005-0000-0000-0000A0320000}"/>
    <cellStyle name="Note 2 2 3 3 3 4 3" xfId="12941" xr:uid="{00000000-0005-0000-0000-0000A1320000}"/>
    <cellStyle name="Note 2 2 3 3 3 4 4" xfId="12942" xr:uid="{00000000-0005-0000-0000-0000A2320000}"/>
    <cellStyle name="Note 2 2 3 3 3 5" xfId="12943" xr:uid="{00000000-0005-0000-0000-0000A3320000}"/>
    <cellStyle name="Note 2 2 3 3 3 6" xfId="12944" xr:uid="{00000000-0005-0000-0000-0000A4320000}"/>
    <cellStyle name="Note 2 2 3 3 3 7" xfId="12945" xr:uid="{00000000-0005-0000-0000-0000A5320000}"/>
    <cellStyle name="Note 2 2 3 3 4" xfId="12946" xr:uid="{00000000-0005-0000-0000-0000A6320000}"/>
    <cellStyle name="Note 2 2 3 3 4 2" xfId="12947" xr:uid="{00000000-0005-0000-0000-0000A7320000}"/>
    <cellStyle name="Note 2 2 3 3 4 3" xfId="12948" xr:uid="{00000000-0005-0000-0000-0000A8320000}"/>
    <cellStyle name="Note 2 2 3 3 4 4" xfId="12949" xr:uid="{00000000-0005-0000-0000-0000A9320000}"/>
    <cellStyle name="Note 2 2 3 3 5" xfId="12950" xr:uid="{00000000-0005-0000-0000-0000AA320000}"/>
    <cellStyle name="Note 2 2 3 4" xfId="12951" xr:uid="{00000000-0005-0000-0000-0000AB320000}"/>
    <cellStyle name="Note 2 2 3 4 2" xfId="12952" xr:uid="{00000000-0005-0000-0000-0000AC320000}"/>
    <cellStyle name="Note 2 2 3 4 2 2" xfId="12953" xr:uid="{00000000-0005-0000-0000-0000AD320000}"/>
    <cellStyle name="Note 2 2 3 4 2 2 2" xfId="12954" xr:uid="{00000000-0005-0000-0000-0000AE320000}"/>
    <cellStyle name="Note 2 2 3 4 2 2 2 2" xfId="12955" xr:uid="{00000000-0005-0000-0000-0000AF320000}"/>
    <cellStyle name="Note 2 2 3 4 2 2 2 2 2" xfId="12956" xr:uid="{00000000-0005-0000-0000-0000B0320000}"/>
    <cellStyle name="Note 2 2 3 4 2 2 2 2 3" xfId="12957" xr:uid="{00000000-0005-0000-0000-0000B1320000}"/>
    <cellStyle name="Note 2 2 3 4 2 2 2 2 4" xfId="12958" xr:uid="{00000000-0005-0000-0000-0000B2320000}"/>
    <cellStyle name="Note 2 2 3 4 2 2 2 3" xfId="12959" xr:uid="{00000000-0005-0000-0000-0000B3320000}"/>
    <cellStyle name="Note 2 2 3 4 2 2 2 3 2" xfId="12960" xr:uid="{00000000-0005-0000-0000-0000B4320000}"/>
    <cellStyle name="Note 2 2 3 4 2 2 2 3 3" xfId="12961" xr:uid="{00000000-0005-0000-0000-0000B5320000}"/>
    <cellStyle name="Note 2 2 3 4 2 2 2 3 4" xfId="12962" xr:uid="{00000000-0005-0000-0000-0000B6320000}"/>
    <cellStyle name="Note 2 2 3 4 2 2 2 4" xfId="12963" xr:uid="{00000000-0005-0000-0000-0000B7320000}"/>
    <cellStyle name="Note 2 2 3 4 2 2 2 5" xfId="12964" xr:uid="{00000000-0005-0000-0000-0000B8320000}"/>
    <cellStyle name="Note 2 2 3 4 2 2 2 6" xfId="12965" xr:uid="{00000000-0005-0000-0000-0000B9320000}"/>
    <cellStyle name="Note 2 2 3 4 2 2 3" xfId="12966" xr:uid="{00000000-0005-0000-0000-0000BA320000}"/>
    <cellStyle name="Note 2 2 3 4 2 2 3 2" xfId="12967" xr:uid="{00000000-0005-0000-0000-0000BB320000}"/>
    <cellStyle name="Note 2 2 3 4 2 2 3 3" xfId="12968" xr:uid="{00000000-0005-0000-0000-0000BC320000}"/>
    <cellStyle name="Note 2 2 3 4 2 2 3 4" xfId="12969" xr:uid="{00000000-0005-0000-0000-0000BD320000}"/>
    <cellStyle name="Note 2 2 3 4 2 2 4" xfId="12970" xr:uid="{00000000-0005-0000-0000-0000BE320000}"/>
    <cellStyle name="Note 2 2 3 4 2 2 4 2" xfId="12971" xr:uid="{00000000-0005-0000-0000-0000BF320000}"/>
    <cellStyle name="Note 2 2 3 4 2 2 4 3" xfId="12972" xr:uid="{00000000-0005-0000-0000-0000C0320000}"/>
    <cellStyle name="Note 2 2 3 4 2 2 4 4" xfId="12973" xr:uid="{00000000-0005-0000-0000-0000C1320000}"/>
    <cellStyle name="Note 2 2 3 4 2 2 5" xfId="12974" xr:uid="{00000000-0005-0000-0000-0000C2320000}"/>
    <cellStyle name="Note 2 2 3 4 2 2 6" xfId="12975" xr:uid="{00000000-0005-0000-0000-0000C3320000}"/>
    <cellStyle name="Note 2 2 3 4 2 2 7" xfId="12976" xr:uid="{00000000-0005-0000-0000-0000C4320000}"/>
    <cellStyle name="Note 2 2 3 4 2 3" xfId="12977" xr:uid="{00000000-0005-0000-0000-0000C5320000}"/>
    <cellStyle name="Note 2 2 3 4 2 3 2" xfId="12978" xr:uid="{00000000-0005-0000-0000-0000C6320000}"/>
    <cellStyle name="Note 2 2 3 4 2 3 3" xfId="12979" xr:uid="{00000000-0005-0000-0000-0000C7320000}"/>
    <cellStyle name="Note 2 2 3 4 2 3 4" xfId="12980" xr:uid="{00000000-0005-0000-0000-0000C8320000}"/>
    <cellStyle name="Note 2 2 3 4 2 4" xfId="12981" xr:uid="{00000000-0005-0000-0000-0000C9320000}"/>
    <cellStyle name="Note 2 2 3 4 3" xfId="12982" xr:uid="{00000000-0005-0000-0000-0000CA320000}"/>
    <cellStyle name="Note 2 2 3 4 3 2" xfId="12983" xr:uid="{00000000-0005-0000-0000-0000CB320000}"/>
    <cellStyle name="Note 2 2 3 4 3 2 2" xfId="12984" xr:uid="{00000000-0005-0000-0000-0000CC320000}"/>
    <cellStyle name="Note 2 2 3 4 3 2 2 2" xfId="12985" xr:uid="{00000000-0005-0000-0000-0000CD320000}"/>
    <cellStyle name="Note 2 2 3 4 3 2 2 3" xfId="12986" xr:uid="{00000000-0005-0000-0000-0000CE320000}"/>
    <cellStyle name="Note 2 2 3 4 3 2 2 4" xfId="12987" xr:uid="{00000000-0005-0000-0000-0000CF320000}"/>
    <cellStyle name="Note 2 2 3 4 3 2 3" xfId="12988" xr:uid="{00000000-0005-0000-0000-0000D0320000}"/>
    <cellStyle name="Note 2 2 3 4 3 2 3 2" xfId="12989" xr:uid="{00000000-0005-0000-0000-0000D1320000}"/>
    <cellStyle name="Note 2 2 3 4 3 2 3 3" xfId="12990" xr:uid="{00000000-0005-0000-0000-0000D2320000}"/>
    <cellStyle name="Note 2 2 3 4 3 2 3 4" xfId="12991" xr:uid="{00000000-0005-0000-0000-0000D3320000}"/>
    <cellStyle name="Note 2 2 3 4 3 2 4" xfId="12992" xr:uid="{00000000-0005-0000-0000-0000D4320000}"/>
    <cellStyle name="Note 2 2 3 4 3 2 5" xfId="12993" xr:uid="{00000000-0005-0000-0000-0000D5320000}"/>
    <cellStyle name="Note 2 2 3 4 3 2 6" xfId="12994" xr:uid="{00000000-0005-0000-0000-0000D6320000}"/>
    <cellStyle name="Note 2 2 3 4 3 3" xfId="12995" xr:uid="{00000000-0005-0000-0000-0000D7320000}"/>
    <cellStyle name="Note 2 2 3 4 3 3 2" xfId="12996" xr:uid="{00000000-0005-0000-0000-0000D8320000}"/>
    <cellStyle name="Note 2 2 3 4 3 3 3" xfId="12997" xr:uid="{00000000-0005-0000-0000-0000D9320000}"/>
    <cellStyle name="Note 2 2 3 4 3 3 4" xfId="12998" xr:uid="{00000000-0005-0000-0000-0000DA320000}"/>
    <cellStyle name="Note 2 2 3 4 3 4" xfId="12999" xr:uid="{00000000-0005-0000-0000-0000DB320000}"/>
    <cellStyle name="Note 2 2 3 4 3 4 2" xfId="13000" xr:uid="{00000000-0005-0000-0000-0000DC320000}"/>
    <cellStyle name="Note 2 2 3 4 3 4 3" xfId="13001" xr:uid="{00000000-0005-0000-0000-0000DD320000}"/>
    <cellStyle name="Note 2 2 3 4 3 4 4" xfId="13002" xr:uid="{00000000-0005-0000-0000-0000DE320000}"/>
    <cellStyle name="Note 2 2 3 4 3 5" xfId="13003" xr:uid="{00000000-0005-0000-0000-0000DF320000}"/>
    <cellStyle name="Note 2 2 3 4 3 6" xfId="13004" xr:uid="{00000000-0005-0000-0000-0000E0320000}"/>
    <cellStyle name="Note 2 2 3 4 3 7" xfId="13005" xr:uid="{00000000-0005-0000-0000-0000E1320000}"/>
    <cellStyle name="Note 2 2 3 4 4" xfId="13006" xr:uid="{00000000-0005-0000-0000-0000E2320000}"/>
    <cellStyle name="Note 2 2 3 4 4 2" xfId="13007" xr:uid="{00000000-0005-0000-0000-0000E3320000}"/>
    <cellStyle name="Note 2 2 3 4 4 3" xfId="13008" xr:uid="{00000000-0005-0000-0000-0000E4320000}"/>
    <cellStyle name="Note 2 2 3 4 4 4" xfId="13009" xr:uid="{00000000-0005-0000-0000-0000E5320000}"/>
    <cellStyle name="Note 2 2 3 4 5" xfId="13010" xr:uid="{00000000-0005-0000-0000-0000E6320000}"/>
    <cellStyle name="Note 2 2 3 5" xfId="13011" xr:uid="{00000000-0005-0000-0000-0000E7320000}"/>
    <cellStyle name="Note 2 2 3 5 2" xfId="13012" xr:uid="{00000000-0005-0000-0000-0000E8320000}"/>
    <cellStyle name="Note 2 2 3 5 2 2" xfId="13013" xr:uid="{00000000-0005-0000-0000-0000E9320000}"/>
    <cellStyle name="Note 2 2 3 5 2 2 2" xfId="13014" xr:uid="{00000000-0005-0000-0000-0000EA320000}"/>
    <cellStyle name="Note 2 2 3 5 2 2 2 2" xfId="13015" xr:uid="{00000000-0005-0000-0000-0000EB320000}"/>
    <cellStyle name="Note 2 2 3 5 2 2 2 3" xfId="13016" xr:uid="{00000000-0005-0000-0000-0000EC320000}"/>
    <cellStyle name="Note 2 2 3 5 2 2 2 4" xfId="13017" xr:uid="{00000000-0005-0000-0000-0000ED320000}"/>
    <cellStyle name="Note 2 2 3 5 2 2 3" xfId="13018" xr:uid="{00000000-0005-0000-0000-0000EE320000}"/>
    <cellStyle name="Note 2 2 3 5 2 2 3 2" xfId="13019" xr:uid="{00000000-0005-0000-0000-0000EF320000}"/>
    <cellStyle name="Note 2 2 3 5 2 2 3 3" xfId="13020" xr:uid="{00000000-0005-0000-0000-0000F0320000}"/>
    <cellStyle name="Note 2 2 3 5 2 2 3 4" xfId="13021" xr:uid="{00000000-0005-0000-0000-0000F1320000}"/>
    <cellStyle name="Note 2 2 3 5 2 2 4" xfId="13022" xr:uid="{00000000-0005-0000-0000-0000F2320000}"/>
    <cellStyle name="Note 2 2 3 5 2 2 5" xfId="13023" xr:uid="{00000000-0005-0000-0000-0000F3320000}"/>
    <cellStyle name="Note 2 2 3 5 2 2 6" xfId="13024" xr:uid="{00000000-0005-0000-0000-0000F4320000}"/>
    <cellStyle name="Note 2 2 3 5 2 3" xfId="13025" xr:uid="{00000000-0005-0000-0000-0000F5320000}"/>
    <cellStyle name="Note 2 2 3 5 2 3 2" xfId="13026" xr:uid="{00000000-0005-0000-0000-0000F6320000}"/>
    <cellStyle name="Note 2 2 3 5 2 3 3" xfId="13027" xr:uid="{00000000-0005-0000-0000-0000F7320000}"/>
    <cellStyle name="Note 2 2 3 5 2 3 4" xfId="13028" xr:uid="{00000000-0005-0000-0000-0000F8320000}"/>
    <cellStyle name="Note 2 2 3 5 2 4" xfId="13029" xr:uid="{00000000-0005-0000-0000-0000F9320000}"/>
    <cellStyle name="Note 2 2 3 5 2 4 2" xfId="13030" xr:uid="{00000000-0005-0000-0000-0000FA320000}"/>
    <cellStyle name="Note 2 2 3 5 2 4 3" xfId="13031" xr:uid="{00000000-0005-0000-0000-0000FB320000}"/>
    <cellStyle name="Note 2 2 3 5 2 4 4" xfId="13032" xr:uid="{00000000-0005-0000-0000-0000FC320000}"/>
    <cellStyle name="Note 2 2 3 5 2 5" xfId="13033" xr:uid="{00000000-0005-0000-0000-0000FD320000}"/>
    <cellStyle name="Note 2 2 3 5 2 6" xfId="13034" xr:uid="{00000000-0005-0000-0000-0000FE320000}"/>
    <cellStyle name="Note 2 2 3 5 2 7" xfId="13035" xr:uid="{00000000-0005-0000-0000-0000FF320000}"/>
    <cellStyle name="Note 2 2 3 5 3" xfId="13036" xr:uid="{00000000-0005-0000-0000-000000330000}"/>
    <cellStyle name="Note 2 2 3 5 3 2" xfId="13037" xr:uid="{00000000-0005-0000-0000-000001330000}"/>
    <cellStyle name="Note 2 2 3 5 3 3" xfId="13038" xr:uid="{00000000-0005-0000-0000-000002330000}"/>
    <cellStyle name="Note 2 2 3 5 3 4" xfId="13039" xr:uid="{00000000-0005-0000-0000-000003330000}"/>
    <cellStyle name="Note 2 2 3 5 4" xfId="13040" xr:uid="{00000000-0005-0000-0000-000004330000}"/>
    <cellStyle name="Note 2 2 3 6" xfId="13041" xr:uid="{00000000-0005-0000-0000-000005330000}"/>
    <cellStyle name="Note 2 2 3 6 2" xfId="13042" xr:uid="{00000000-0005-0000-0000-000006330000}"/>
    <cellStyle name="Note 2 2 3 6 2 2" xfId="13043" xr:uid="{00000000-0005-0000-0000-000007330000}"/>
    <cellStyle name="Note 2 2 3 6 2 2 2" xfId="13044" xr:uid="{00000000-0005-0000-0000-000008330000}"/>
    <cellStyle name="Note 2 2 3 6 2 2 3" xfId="13045" xr:uid="{00000000-0005-0000-0000-000009330000}"/>
    <cellStyle name="Note 2 2 3 6 2 2 4" xfId="13046" xr:uid="{00000000-0005-0000-0000-00000A330000}"/>
    <cellStyle name="Note 2 2 3 6 2 3" xfId="13047" xr:uid="{00000000-0005-0000-0000-00000B330000}"/>
    <cellStyle name="Note 2 2 3 6 2 3 2" xfId="13048" xr:uid="{00000000-0005-0000-0000-00000C330000}"/>
    <cellStyle name="Note 2 2 3 6 2 3 3" xfId="13049" xr:uid="{00000000-0005-0000-0000-00000D330000}"/>
    <cellStyle name="Note 2 2 3 6 2 3 4" xfId="13050" xr:uid="{00000000-0005-0000-0000-00000E330000}"/>
    <cellStyle name="Note 2 2 3 6 2 4" xfId="13051" xr:uid="{00000000-0005-0000-0000-00000F330000}"/>
    <cellStyle name="Note 2 2 3 6 2 5" xfId="13052" xr:uid="{00000000-0005-0000-0000-000010330000}"/>
    <cellStyle name="Note 2 2 3 6 2 6" xfId="13053" xr:uid="{00000000-0005-0000-0000-000011330000}"/>
    <cellStyle name="Note 2 2 3 6 3" xfId="13054" xr:uid="{00000000-0005-0000-0000-000012330000}"/>
    <cellStyle name="Note 2 2 3 6 3 2" xfId="13055" xr:uid="{00000000-0005-0000-0000-000013330000}"/>
    <cellStyle name="Note 2 2 3 6 3 3" xfId="13056" xr:uid="{00000000-0005-0000-0000-000014330000}"/>
    <cellStyle name="Note 2 2 3 6 3 4" xfId="13057" xr:uid="{00000000-0005-0000-0000-000015330000}"/>
    <cellStyle name="Note 2 2 3 6 4" xfId="13058" xr:uid="{00000000-0005-0000-0000-000016330000}"/>
    <cellStyle name="Note 2 2 3 6 4 2" xfId="13059" xr:uid="{00000000-0005-0000-0000-000017330000}"/>
    <cellStyle name="Note 2 2 3 6 4 3" xfId="13060" xr:uid="{00000000-0005-0000-0000-000018330000}"/>
    <cellStyle name="Note 2 2 3 6 4 4" xfId="13061" xr:uid="{00000000-0005-0000-0000-000019330000}"/>
    <cellStyle name="Note 2 2 3 6 5" xfId="13062" xr:uid="{00000000-0005-0000-0000-00001A330000}"/>
    <cellStyle name="Note 2 2 3 6 6" xfId="13063" xr:uid="{00000000-0005-0000-0000-00001B330000}"/>
    <cellStyle name="Note 2 2 3 6 7" xfId="13064" xr:uid="{00000000-0005-0000-0000-00001C330000}"/>
    <cellStyle name="Note 2 2 3 7" xfId="13065" xr:uid="{00000000-0005-0000-0000-00001D330000}"/>
    <cellStyle name="Note 2 2 3 7 2" xfId="13066" xr:uid="{00000000-0005-0000-0000-00001E330000}"/>
    <cellStyle name="Note 2 2 3 7 3" xfId="13067" xr:uid="{00000000-0005-0000-0000-00001F330000}"/>
    <cellStyle name="Note 2 2 3 7 4" xfId="13068" xr:uid="{00000000-0005-0000-0000-000020330000}"/>
    <cellStyle name="Note 2 2 3 8" xfId="13069" xr:uid="{00000000-0005-0000-0000-000021330000}"/>
    <cellStyle name="Note 2 2 4" xfId="13070" xr:uid="{00000000-0005-0000-0000-000022330000}"/>
    <cellStyle name="Note 2 2 4 2" xfId="13071" xr:uid="{00000000-0005-0000-0000-000023330000}"/>
    <cellStyle name="Note 2 2 4 2 2" xfId="13072" xr:uid="{00000000-0005-0000-0000-000024330000}"/>
    <cellStyle name="Note 2 2 4 2 2 2" xfId="13073" xr:uid="{00000000-0005-0000-0000-000025330000}"/>
    <cellStyle name="Note 2 2 4 2 2 2 2" xfId="13074" xr:uid="{00000000-0005-0000-0000-000026330000}"/>
    <cellStyle name="Note 2 2 4 2 2 2 2 2" xfId="13075" xr:uid="{00000000-0005-0000-0000-000027330000}"/>
    <cellStyle name="Note 2 2 4 2 2 2 2 2 2" xfId="13076" xr:uid="{00000000-0005-0000-0000-000028330000}"/>
    <cellStyle name="Note 2 2 4 2 2 2 2 2 3" xfId="13077" xr:uid="{00000000-0005-0000-0000-000029330000}"/>
    <cellStyle name="Note 2 2 4 2 2 2 2 2 4" xfId="13078" xr:uid="{00000000-0005-0000-0000-00002A330000}"/>
    <cellStyle name="Note 2 2 4 2 2 2 2 3" xfId="13079" xr:uid="{00000000-0005-0000-0000-00002B330000}"/>
    <cellStyle name="Note 2 2 4 2 2 2 2 3 2" xfId="13080" xr:uid="{00000000-0005-0000-0000-00002C330000}"/>
    <cellStyle name="Note 2 2 4 2 2 2 2 3 3" xfId="13081" xr:uid="{00000000-0005-0000-0000-00002D330000}"/>
    <cellStyle name="Note 2 2 4 2 2 2 2 3 4" xfId="13082" xr:uid="{00000000-0005-0000-0000-00002E330000}"/>
    <cellStyle name="Note 2 2 4 2 2 2 2 4" xfId="13083" xr:uid="{00000000-0005-0000-0000-00002F330000}"/>
    <cellStyle name="Note 2 2 4 2 2 2 2 5" xfId="13084" xr:uid="{00000000-0005-0000-0000-000030330000}"/>
    <cellStyle name="Note 2 2 4 2 2 2 2 6" xfId="13085" xr:uid="{00000000-0005-0000-0000-000031330000}"/>
    <cellStyle name="Note 2 2 4 2 2 2 3" xfId="13086" xr:uid="{00000000-0005-0000-0000-000032330000}"/>
    <cellStyle name="Note 2 2 4 2 2 2 3 2" xfId="13087" xr:uid="{00000000-0005-0000-0000-000033330000}"/>
    <cellStyle name="Note 2 2 4 2 2 2 3 3" xfId="13088" xr:uid="{00000000-0005-0000-0000-000034330000}"/>
    <cellStyle name="Note 2 2 4 2 2 2 3 4" xfId="13089" xr:uid="{00000000-0005-0000-0000-000035330000}"/>
    <cellStyle name="Note 2 2 4 2 2 2 4" xfId="13090" xr:uid="{00000000-0005-0000-0000-000036330000}"/>
    <cellStyle name="Note 2 2 4 2 2 2 4 2" xfId="13091" xr:uid="{00000000-0005-0000-0000-000037330000}"/>
    <cellStyle name="Note 2 2 4 2 2 2 4 3" xfId="13092" xr:uid="{00000000-0005-0000-0000-000038330000}"/>
    <cellStyle name="Note 2 2 4 2 2 2 4 4" xfId="13093" xr:uid="{00000000-0005-0000-0000-000039330000}"/>
    <cellStyle name="Note 2 2 4 2 2 2 5" xfId="13094" xr:uid="{00000000-0005-0000-0000-00003A330000}"/>
    <cellStyle name="Note 2 2 4 2 2 2 6" xfId="13095" xr:uid="{00000000-0005-0000-0000-00003B330000}"/>
    <cellStyle name="Note 2 2 4 2 2 2 7" xfId="13096" xr:uid="{00000000-0005-0000-0000-00003C330000}"/>
    <cellStyle name="Note 2 2 4 2 2 3" xfId="13097" xr:uid="{00000000-0005-0000-0000-00003D330000}"/>
    <cellStyle name="Note 2 2 4 2 2 3 2" xfId="13098" xr:uid="{00000000-0005-0000-0000-00003E330000}"/>
    <cellStyle name="Note 2 2 4 2 2 3 3" xfId="13099" xr:uid="{00000000-0005-0000-0000-00003F330000}"/>
    <cellStyle name="Note 2 2 4 2 2 3 4" xfId="13100" xr:uid="{00000000-0005-0000-0000-000040330000}"/>
    <cellStyle name="Note 2 2 4 2 2 4" xfId="13101" xr:uid="{00000000-0005-0000-0000-000041330000}"/>
    <cellStyle name="Note 2 2 4 2 3" xfId="13102" xr:uid="{00000000-0005-0000-0000-000042330000}"/>
    <cellStyle name="Note 2 2 4 2 3 2" xfId="13103" xr:uid="{00000000-0005-0000-0000-000043330000}"/>
    <cellStyle name="Note 2 2 4 2 3 2 2" xfId="13104" xr:uid="{00000000-0005-0000-0000-000044330000}"/>
    <cellStyle name="Note 2 2 4 2 3 2 2 2" xfId="13105" xr:uid="{00000000-0005-0000-0000-000045330000}"/>
    <cellStyle name="Note 2 2 4 2 3 2 2 3" xfId="13106" xr:uid="{00000000-0005-0000-0000-000046330000}"/>
    <cellStyle name="Note 2 2 4 2 3 2 2 4" xfId="13107" xr:uid="{00000000-0005-0000-0000-000047330000}"/>
    <cellStyle name="Note 2 2 4 2 3 2 3" xfId="13108" xr:uid="{00000000-0005-0000-0000-000048330000}"/>
    <cellStyle name="Note 2 2 4 2 3 2 3 2" xfId="13109" xr:uid="{00000000-0005-0000-0000-000049330000}"/>
    <cellStyle name="Note 2 2 4 2 3 2 3 3" xfId="13110" xr:uid="{00000000-0005-0000-0000-00004A330000}"/>
    <cellStyle name="Note 2 2 4 2 3 2 3 4" xfId="13111" xr:uid="{00000000-0005-0000-0000-00004B330000}"/>
    <cellStyle name="Note 2 2 4 2 3 2 4" xfId="13112" xr:uid="{00000000-0005-0000-0000-00004C330000}"/>
    <cellStyle name="Note 2 2 4 2 3 2 5" xfId="13113" xr:uid="{00000000-0005-0000-0000-00004D330000}"/>
    <cellStyle name="Note 2 2 4 2 3 2 6" xfId="13114" xr:uid="{00000000-0005-0000-0000-00004E330000}"/>
    <cellStyle name="Note 2 2 4 2 3 3" xfId="13115" xr:uid="{00000000-0005-0000-0000-00004F330000}"/>
    <cellStyle name="Note 2 2 4 2 3 3 2" xfId="13116" xr:uid="{00000000-0005-0000-0000-000050330000}"/>
    <cellStyle name="Note 2 2 4 2 3 3 3" xfId="13117" xr:uid="{00000000-0005-0000-0000-000051330000}"/>
    <cellStyle name="Note 2 2 4 2 3 3 4" xfId="13118" xr:uid="{00000000-0005-0000-0000-000052330000}"/>
    <cellStyle name="Note 2 2 4 2 3 4" xfId="13119" xr:uid="{00000000-0005-0000-0000-000053330000}"/>
    <cellStyle name="Note 2 2 4 2 3 4 2" xfId="13120" xr:uid="{00000000-0005-0000-0000-000054330000}"/>
    <cellStyle name="Note 2 2 4 2 3 4 3" xfId="13121" xr:uid="{00000000-0005-0000-0000-000055330000}"/>
    <cellStyle name="Note 2 2 4 2 3 4 4" xfId="13122" xr:uid="{00000000-0005-0000-0000-000056330000}"/>
    <cellStyle name="Note 2 2 4 2 3 5" xfId="13123" xr:uid="{00000000-0005-0000-0000-000057330000}"/>
    <cellStyle name="Note 2 2 4 2 3 6" xfId="13124" xr:uid="{00000000-0005-0000-0000-000058330000}"/>
    <cellStyle name="Note 2 2 4 2 3 7" xfId="13125" xr:uid="{00000000-0005-0000-0000-000059330000}"/>
    <cellStyle name="Note 2 2 4 2 4" xfId="13126" xr:uid="{00000000-0005-0000-0000-00005A330000}"/>
    <cellStyle name="Note 2 2 4 2 4 2" xfId="13127" xr:uid="{00000000-0005-0000-0000-00005B330000}"/>
    <cellStyle name="Note 2 2 4 2 4 3" xfId="13128" xr:uid="{00000000-0005-0000-0000-00005C330000}"/>
    <cellStyle name="Note 2 2 4 2 4 4" xfId="13129" xr:uid="{00000000-0005-0000-0000-00005D330000}"/>
    <cellStyle name="Note 2 2 4 2 5" xfId="13130" xr:uid="{00000000-0005-0000-0000-00005E330000}"/>
    <cellStyle name="Note 2 2 4 3" xfId="13131" xr:uid="{00000000-0005-0000-0000-00005F330000}"/>
    <cellStyle name="Note 2 2 4 3 2" xfId="13132" xr:uid="{00000000-0005-0000-0000-000060330000}"/>
    <cellStyle name="Note 2 2 4 3 2 2" xfId="13133" xr:uid="{00000000-0005-0000-0000-000061330000}"/>
    <cellStyle name="Note 2 2 4 3 2 2 2" xfId="13134" xr:uid="{00000000-0005-0000-0000-000062330000}"/>
    <cellStyle name="Note 2 2 4 3 2 2 2 2" xfId="13135" xr:uid="{00000000-0005-0000-0000-000063330000}"/>
    <cellStyle name="Note 2 2 4 3 2 2 2 2 2" xfId="13136" xr:uid="{00000000-0005-0000-0000-000064330000}"/>
    <cellStyle name="Note 2 2 4 3 2 2 2 2 3" xfId="13137" xr:uid="{00000000-0005-0000-0000-000065330000}"/>
    <cellStyle name="Note 2 2 4 3 2 2 2 2 4" xfId="13138" xr:uid="{00000000-0005-0000-0000-000066330000}"/>
    <cellStyle name="Note 2 2 4 3 2 2 2 3" xfId="13139" xr:uid="{00000000-0005-0000-0000-000067330000}"/>
    <cellStyle name="Note 2 2 4 3 2 2 2 3 2" xfId="13140" xr:uid="{00000000-0005-0000-0000-000068330000}"/>
    <cellStyle name="Note 2 2 4 3 2 2 2 3 3" xfId="13141" xr:uid="{00000000-0005-0000-0000-000069330000}"/>
    <cellStyle name="Note 2 2 4 3 2 2 2 3 4" xfId="13142" xr:uid="{00000000-0005-0000-0000-00006A330000}"/>
    <cellStyle name="Note 2 2 4 3 2 2 2 4" xfId="13143" xr:uid="{00000000-0005-0000-0000-00006B330000}"/>
    <cellStyle name="Note 2 2 4 3 2 2 2 5" xfId="13144" xr:uid="{00000000-0005-0000-0000-00006C330000}"/>
    <cellStyle name="Note 2 2 4 3 2 2 2 6" xfId="13145" xr:uid="{00000000-0005-0000-0000-00006D330000}"/>
    <cellStyle name="Note 2 2 4 3 2 2 3" xfId="13146" xr:uid="{00000000-0005-0000-0000-00006E330000}"/>
    <cellStyle name="Note 2 2 4 3 2 2 3 2" xfId="13147" xr:uid="{00000000-0005-0000-0000-00006F330000}"/>
    <cellStyle name="Note 2 2 4 3 2 2 3 3" xfId="13148" xr:uid="{00000000-0005-0000-0000-000070330000}"/>
    <cellStyle name="Note 2 2 4 3 2 2 3 4" xfId="13149" xr:uid="{00000000-0005-0000-0000-000071330000}"/>
    <cellStyle name="Note 2 2 4 3 2 2 4" xfId="13150" xr:uid="{00000000-0005-0000-0000-000072330000}"/>
    <cellStyle name="Note 2 2 4 3 2 2 4 2" xfId="13151" xr:uid="{00000000-0005-0000-0000-000073330000}"/>
    <cellStyle name="Note 2 2 4 3 2 2 4 3" xfId="13152" xr:uid="{00000000-0005-0000-0000-000074330000}"/>
    <cellStyle name="Note 2 2 4 3 2 2 4 4" xfId="13153" xr:uid="{00000000-0005-0000-0000-000075330000}"/>
    <cellStyle name="Note 2 2 4 3 2 2 5" xfId="13154" xr:uid="{00000000-0005-0000-0000-000076330000}"/>
    <cellStyle name="Note 2 2 4 3 2 2 6" xfId="13155" xr:uid="{00000000-0005-0000-0000-000077330000}"/>
    <cellStyle name="Note 2 2 4 3 2 2 7" xfId="13156" xr:uid="{00000000-0005-0000-0000-000078330000}"/>
    <cellStyle name="Note 2 2 4 3 2 3" xfId="13157" xr:uid="{00000000-0005-0000-0000-000079330000}"/>
    <cellStyle name="Note 2 2 4 3 2 3 2" xfId="13158" xr:uid="{00000000-0005-0000-0000-00007A330000}"/>
    <cellStyle name="Note 2 2 4 3 2 3 3" xfId="13159" xr:uid="{00000000-0005-0000-0000-00007B330000}"/>
    <cellStyle name="Note 2 2 4 3 2 3 4" xfId="13160" xr:uid="{00000000-0005-0000-0000-00007C330000}"/>
    <cellStyle name="Note 2 2 4 3 2 4" xfId="13161" xr:uid="{00000000-0005-0000-0000-00007D330000}"/>
    <cellStyle name="Note 2 2 4 3 3" xfId="13162" xr:uid="{00000000-0005-0000-0000-00007E330000}"/>
    <cellStyle name="Note 2 2 4 3 3 2" xfId="13163" xr:uid="{00000000-0005-0000-0000-00007F330000}"/>
    <cellStyle name="Note 2 2 4 3 3 2 2" xfId="13164" xr:uid="{00000000-0005-0000-0000-000080330000}"/>
    <cellStyle name="Note 2 2 4 3 3 2 2 2" xfId="13165" xr:uid="{00000000-0005-0000-0000-000081330000}"/>
    <cellStyle name="Note 2 2 4 3 3 2 2 3" xfId="13166" xr:uid="{00000000-0005-0000-0000-000082330000}"/>
    <cellStyle name="Note 2 2 4 3 3 2 2 4" xfId="13167" xr:uid="{00000000-0005-0000-0000-000083330000}"/>
    <cellStyle name="Note 2 2 4 3 3 2 3" xfId="13168" xr:uid="{00000000-0005-0000-0000-000084330000}"/>
    <cellStyle name="Note 2 2 4 3 3 2 3 2" xfId="13169" xr:uid="{00000000-0005-0000-0000-000085330000}"/>
    <cellStyle name="Note 2 2 4 3 3 2 3 3" xfId="13170" xr:uid="{00000000-0005-0000-0000-000086330000}"/>
    <cellStyle name="Note 2 2 4 3 3 2 3 4" xfId="13171" xr:uid="{00000000-0005-0000-0000-000087330000}"/>
    <cellStyle name="Note 2 2 4 3 3 2 4" xfId="13172" xr:uid="{00000000-0005-0000-0000-000088330000}"/>
    <cellStyle name="Note 2 2 4 3 3 2 5" xfId="13173" xr:uid="{00000000-0005-0000-0000-000089330000}"/>
    <cellStyle name="Note 2 2 4 3 3 2 6" xfId="13174" xr:uid="{00000000-0005-0000-0000-00008A330000}"/>
    <cellStyle name="Note 2 2 4 3 3 3" xfId="13175" xr:uid="{00000000-0005-0000-0000-00008B330000}"/>
    <cellStyle name="Note 2 2 4 3 3 3 2" xfId="13176" xr:uid="{00000000-0005-0000-0000-00008C330000}"/>
    <cellStyle name="Note 2 2 4 3 3 3 3" xfId="13177" xr:uid="{00000000-0005-0000-0000-00008D330000}"/>
    <cellStyle name="Note 2 2 4 3 3 3 4" xfId="13178" xr:uid="{00000000-0005-0000-0000-00008E330000}"/>
    <cellStyle name="Note 2 2 4 3 3 4" xfId="13179" xr:uid="{00000000-0005-0000-0000-00008F330000}"/>
    <cellStyle name="Note 2 2 4 3 3 4 2" xfId="13180" xr:uid="{00000000-0005-0000-0000-000090330000}"/>
    <cellStyle name="Note 2 2 4 3 3 4 3" xfId="13181" xr:uid="{00000000-0005-0000-0000-000091330000}"/>
    <cellStyle name="Note 2 2 4 3 3 4 4" xfId="13182" xr:uid="{00000000-0005-0000-0000-000092330000}"/>
    <cellStyle name="Note 2 2 4 3 3 5" xfId="13183" xr:uid="{00000000-0005-0000-0000-000093330000}"/>
    <cellStyle name="Note 2 2 4 3 3 6" xfId="13184" xr:uid="{00000000-0005-0000-0000-000094330000}"/>
    <cellStyle name="Note 2 2 4 3 3 7" xfId="13185" xr:uid="{00000000-0005-0000-0000-000095330000}"/>
    <cellStyle name="Note 2 2 4 3 4" xfId="13186" xr:uid="{00000000-0005-0000-0000-000096330000}"/>
    <cellStyle name="Note 2 2 4 3 4 2" xfId="13187" xr:uid="{00000000-0005-0000-0000-000097330000}"/>
    <cellStyle name="Note 2 2 4 3 4 3" xfId="13188" xr:uid="{00000000-0005-0000-0000-000098330000}"/>
    <cellStyle name="Note 2 2 4 3 4 4" xfId="13189" xr:uid="{00000000-0005-0000-0000-000099330000}"/>
    <cellStyle name="Note 2 2 4 3 5" xfId="13190" xr:uid="{00000000-0005-0000-0000-00009A330000}"/>
    <cellStyle name="Note 2 2 4 4" xfId="13191" xr:uid="{00000000-0005-0000-0000-00009B330000}"/>
    <cellStyle name="Note 2 2 4 4 2" xfId="13192" xr:uid="{00000000-0005-0000-0000-00009C330000}"/>
    <cellStyle name="Note 2 2 4 4 2 2" xfId="13193" xr:uid="{00000000-0005-0000-0000-00009D330000}"/>
    <cellStyle name="Note 2 2 4 4 2 2 2" xfId="13194" xr:uid="{00000000-0005-0000-0000-00009E330000}"/>
    <cellStyle name="Note 2 2 4 4 2 2 2 2" xfId="13195" xr:uid="{00000000-0005-0000-0000-00009F330000}"/>
    <cellStyle name="Note 2 2 4 4 2 2 2 2 2" xfId="13196" xr:uid="{00000000-0005-0000-0000-0000A0330000}"/>
    <cellStyle name="Note 2 2 4 4 2 2 2 2 3" xfId="13197" xr:uid="{00000000-0005-0000-0000-0000A1330000}"/>
    <cellStyle name="Note 2 2 4 4 2 2 2 2 4" xfId="13198" xr:uid="{00000000-0005-0000-0000-0000A2330000}"/>
    <cellStyle name="Note 2 2 4 4 2 2 2 3" xfId="13199" xr:uid="{00000000-0005-0000-0000-0000A3330000}"/>
    <cellStyle name="Note 2 2 4 4 2 2 2 3 2" xfId="13200" xr:uid="{00000000-0005-0000-0000-0000A4330000}"/>
    <cellStyle name="Note 2 2 4 4 2 2 2 3 3" xfId="13201" xr:uid="{00000000-0005-0000-0000-0000A5330000}"/>
    <cellStyle name="Note 2 2 4 4 2 2 2 3 4" xfId="13202" xr:uid="{00000000-0005-0000-0000-0000A6330000}"/>
    <cellStyle name="Note 2 2 4 4 2 2 2 4" xfId="13203" xr:uid="{00000000-0005-0000-0000-0000A7330000}"/>
    <cellStyle name="Note 2 2 4 4 2 2 2 5" xfId="13204" xr:uid="{00000000-0005-0000-0000-0000A8330000}"/>
    <cellStyle name="Note 2 2 4 4 2 2 2 6" xfId="13205" xr:uid="{00000000-0005-0000-0000-0000A9330000}"/>
    <cellStyle name="Note 2 2 4 4 2 2 3" xfId="13206" xr:uid="{00000000-0005-0000-0000-0000AA330000}"/>
    <cellStyle name="Note 2 2 4 4 2 2 3 2" xfId="13207" xr:uid="{00000000-0005-0000-0000-0000AB330000}"/>
    <cellStyle name="Note 2 2 4 4 2 2 3 3" xfId="13208" xr:uid="{00000000-0005-0000-0000-0000AC330000}"/>
    <cellStyle name="Note 2 2 4 4 2 2 3 4" xfId="13209" xr:uid="{00000000-0005-0000-0000-0000AD330000}"/>
    <cellStyle name="Note 2 2 4 4 2 2 4" xfId="13210" xr:uid="{00000000-0005-0000-0000-0000AE330000}"/>
    <cellStyle name="Note 2 2 4 4 2 2 4 2" xfId="13211" xr:uid="{00000000-0005-0000-0000-0000AF330000}"/>
    <cellStyle name="Note 2 2 4 4 2 2 4 3" xfId="13212" xr:uid="{00000000-0005-0000-0000-0000B0330000}"/>
    <cellStyle name="Note 2 2 4 4 2 2 4 4" xfId="13213" xr:uid="{00000000-0005-0000-0000-0000B1330000}"/>
    <cellStyle name="Note 2 2 4 4 2 2 5" xfId="13214" xr:uid="{00000000-0005-0000-0000-0000B2330000}"/>
    <cellStyle name="Note 2 2 4 4 2 2 6" xfId="13215" xr:uid="{00000000-0005-0000-0000-0000B3330000}"/>
    <cellStyle name="Note 2 2 4 4 2 2 7" xfId="13216" xr:uid="{00000000-0005-0000-0000-0000B4330000}"/>
    <cellStyle name="Note 2 2 4 4 2 3" xfId="13217" xr:uid="{00000000-0005-0000-0000-0000B5330000}"/>
    <cellStyle name="Note 2 2 4 4 2 3 2" xfId="13218" xr:uid="{00000000-0005-0000-0000-0000B6330000}"/>
    <cellStyle name="Note 2 2 4 4 2 3 3" xfId="13219" xr:uid="{00000000-0005-0000-0000-0000B7330000}"/>
    <cellStyle name="Note 2 2 4 4 2 3 4" xfId="13220" xr:uid="{00000000-0005-0000-0000-0000B8330000}"/>
    <cellStyle name="Note 2 2 4 4 2 4" xfId="13221" xr:uid="{00000000-0005-0000-0000-0000B9330000}"/>
    <cellStyle name="Note 2 2 4 4 3" xfId="13222" xr:uid="{00000000-0005-0000-0000-0000BA330000}"/>
    <cellStyle name="Note 2 2 4 4 3 2" xfId="13223" xr:uid="{00000000-0005-0000-0000-0000BB330000}"/>
    <cellStyle name="Note 2 2 4 4 3 2 2" xfId="13224" xr:uid="{00000000-0005-0000-0000-0000BC330000}"/>
    <cellStyle name="Note 2 2 4 4 3 2 2 2" xfId="13225" xr:uid="{00000000-0005-0000-0000-0000BD330000}"/>
    <cellStyle name="Note 2 2 4 4 3 2 2 3" xfId="13226" xr:uid="{00000000-0005-0000-0000-0000BE330000}"/>
    <cellStyle name="Note 2 2 4 4 3 2 2 4" xfId="13227" xr:uid="{00000000-0005-0000-0000-0000BF330000}"/>
    <cellStyle name="Note 2 2 4 4 3 2 3" xfId="13228" xr:uid="{00000000-0005-0000-0000-0000C0330000}"/>
    <cellStyle name="Note 2 2 4 4 3 2 3 2" xfId="13229" xr:uid="{00000000-0005-0000-0000-0000C1330000}"/>
    <cellStyle name="Note 2 2 4 4 3 2 3 3" xfId="13230" xr:uid="{00000000-0005-0000-0000-0000C2330000}"/>
    <cellStyle name="Note 2 2 4 4 3 2 3 4" xfId="13231" xr:uid="{00000000-0005-0000-0000-0000C3330000}"/>
    <cellStyle name="Note 2 2 4 4 3 2 4" xfId="13232" xr:uid="{00000000-0005-0000-0000-0000C4330000}"/>
    <cellStyle name="Note 2 2 4 4 3 2 5" xfId="13233" xr:uid="{00000000-0005-0000-0000-0000C5330000}"/>
    <cellStyle name="Note 2 2 4 4 3 2 6" xfId="13234" xr:uid="{00000000-0005-0000-0000-0000C6330000}"/>
    <cellStyle name="Note 2 2 4 4 3 3" xfId="13235" xr:uid="{00000000-0005-0000-0000-0000C7330000}"/>
    <cellStyle name="Note 2 2 4 4 3 3 2" xfId="13236" xr:uid="{00000000-0005-0000-0000-0000C8330000}"/>
    <cellStyle name="Note 2 2 4 4 3 3 3" xfId="13237" xr:uid="{00000000-0005-0000-0000-0000C9330000}"/>
    <cellStyle name="Note 2 2 4 4 3 3 4" xfId="13238" xr:uid="{00000000-0005-0000-0000-0000CA330000}"/>
    <cellStyle name="Note 2 2 4 4 3 4" xfId="13239" xr:uid="{00000000-0005-0000-0000-0000CB330000}"/>
    <cellStyle name="Note 2 2 4 4 3 4 2" xfId="13240" xr:uid="{00000000-0005-0000-0000-0000CC330000}"/>
    <cellStyle name="Note 2 2 4 4 3 4 3" xfId="13241" xr:uid="{00000000-0005-0000-0000-0000CD330000}"/>
    <cellStyle name="Note 2 2 4 4 3 4 4" xfId="13242" xr:uid="{00000000-0005-0000-0000-0000CE330000}"/>
    <cellStyle name="Note 2 2 4 4 3 5" xfId="13243" xr:uid="{00000000-0005-0000-0000-0000CF330000}"/>
    <cellStyle name="Note 2 2 4 4 3 6" xfId="13244" xr:uid="{00000000-0005-0000-0000-0000D0330000}"/>
    <cellStyle name="Note 2 2 4 4 3 7" xfId="13245" xr:uid="{00000000-0005-0000-0000-0000D1330000}"/>
    <cellStyle name="Note 2 2 4 4 4" xfId="13246" xr:uid="{00000000-0005-0000-0000-0000D2330000}"/>
    <cellStyle name="Note 2 2 4 4 4 2" xfId="13247" xr:uid="{00000000-0005-0000-0000-0000D3330000}"/>
    <cellStyle name="Note 2 2 4 4 4 3" xfId="13248" xr:uid="{00000000-0005-0000-0000-0000D4330000}"/>
    <cellStyle name="Note 2 2 4 4 4 4" xfId="13249" xr:uid="{00000000-0005-0000-0000-0000D5330000}"/>
    <cellStyle name="Note 2 2 4 4 5" xfId="13250" xr:uid="{00000000-0005-0000-0000-0000D6330000}"/>
    <cellStyle name="Note 2 2 4 5" xfId="13251" xr:uid="{00000000-0005-0000-0000-0000D7330000}"/>
    <cellStyle name="Note 2 2 4 5 2" xfId="13252" xr:uid="{00000000-0005-0000-0000-0000D8330000}"/>
    <cellStyle name="Note 2 2 4 5 2 2" xfId="13253" xr:uid="{00000000-0005-0000-0000-0000D9330000}"/>
    <cellStyle name="Note 2 2 4 5 2 2 2" xfId="13254" xr:uid="{00000000-0005-0000-0000-0000DA330000}"/>
    <cellStyle name="Note 2 2 4 5 2 2 2 2" xfId="13255" xr:uid="{00000000-0005-0000-0000-0000DB330000}"/>
    <cellStyle name="Note 2 2 4 5 2 2 2 3" xfId="13256" xr:uid="{00000000-0005-0000-0000-0000DC330000}"/>
    <cellStyle name="Note 2 2 4 5 2 2 2 4" xfId="13257" xr:uid="{00000000-0005-0000-0000-0000DD330000}"/>
    <cellStyle name="Note 2 2 4 5 2 2 3" xfId="13258" xr:uid="{00000000-0005-0000-0000-0000DE330000}"/>
    <cellStyle name="Note 2 2 4 5 2 2 3 2" xfId="13259" xr:uid="{00000000-0005-0000-0000-0000DF330000}"/>
    <cellStyle name="Note 2 2 4 5 2 2 3 3" xfId="13260" xr:uid="{00000000-0005-0000-0000-0000E0330000}"/>
    <cellStyle name="Note 2 2 4 5 2 2 3 4" xfId="13261" xr:uid="{00000000-0005-0000-0000-0000E1330000}"/>
    <cellStyle name="Note 2 2 4 5 2 2 4" xfId="13262" xr:uid="{00000000-0005-0000-0000-0000E2330000}"/>
    <cellStyle name="Note 2 2 4 5 2 2 5" xfId="13263" xr:uid="{00000000-0005-0000-0000-0000E3330000}"/>
    <cellStyle name="Note 2 2 4 5 2 2 6" xfId="13264" xr:uid="{00000000-0005-0000-0000-0000E4330000}"/>
    <cellStyle name="Note 2 2 4 5 2 3" xfId="13265" xr:uid="{00000000-0005-0000-0000-0000E5330000}"/>
    <cellStyle name="Note 2 2 4 5 2 3 2" xfId="13266" xr:uid="{00000000-0005-0000-0000-0000E6330000}"/>
    <cellStyle name="Note 2 2 4 5 2 3 3" xfId="13267" xr:uid="{00000000-0005-0000-0000-0000E7330000}"/>
    <cellStyle name="Note 2 2 4 5 2 3 4" xfId="13268" xr:uid="{00000000-0005-0000-0000-0000E8330000}"/>
    <cellStyle name="Note 2 2 4 5 2 4" xfId="13269" xr:uid="{00000000-0005-0000-0000-0000E9330000}"/>
    <cellStyle name="Note 2 2 4 5 2 4 2" xfId="13270" xr:uid="{00000000-0005-0000-0000-0000EA330000}"/>
    <cellStyle name="Note 2 2 4 5 2 4 3" xfId="13271" xr:uid="{00000000-0005-0000-0000-0000EB330000}"/>
    <cellStyle name="Note 2 2 4 5 2 4 4" xfId="13272" xr:uid="{00000000-0005-0000-0000-0000EC330000}"/>
    <cellStyle name="Note 2 2 4 5 2 5" xfId="13273" xr:uid="{00000000-0005-0000-0000-0000ED330000}"/>
    <cellStyle name="Note 2 2 4 5 2 6" xfId="13274" xr:uid="{00000000-0005-0000-0000-0000EE330000}"/>
    <cellStyle name="Note 2 2 4 5 2 7" xfId="13275" xr:uid="{00000000-0005-0000-0000-0000EF330000}"/>
    <cellStyle name="Note 2 2 4 5 3" xfId="13276" xr:uid="{00000000-0005-0000-0000-0000F0330000}"/>
    <cellStyle name="Note 2 2 4 5 3 2" xfId="13277" xr:uid="{00000000-0005-0000-0000-0000F1330000}"/>
    <cellStyle name="Note 2 2 4 5 3 3" xfId="13278" xr:uid="{00000000-0005-0000-0000-0000F2330000}"/>
    <cellStyle name="Note 2 2 4 5 3 4" xfId="13279" xr:uid="{00000000-0005-0000-0000-0000F3330000}"/>
    <cellStyle name="Note 2 2 4 5 4" xfId="13280" xr:uid="{00000000-0005-0000-0000-0000F4330000}"/>
    <cellStyle name="Note 2 2 4 6" xfId="13281" xr:uid="{00000000-0005-0000-0000-0000F5330000}"/>
    <cellStyle name="Note 2 2 4 6 2" xfId="13282" xr:uid="{00000000-0005-0000-0000-0000F6330000}"/>
    <cellStyle name="Note 2 2 4 6 2 2" xfId="13283" xr:uid="{00000000-0005-0000-0000-0000F7330000}"/>
    <cellStyle name="Note 2 2 4 6 2 2 2" xfId="13284" xr:uid="{00000000-0005-0000-0000-0000F8330000}"/>
    <cellStyle name="Note 2 2 4 6 2 2 3" xfId="13285" xr:uid="{00000000-0005-0000-0000-0000F9330000}"/>
    <cellStyle name="Note 2 2 4 6 2 2 4" xfId="13286" xr:uid="{00000000-0005-0000-0000-0000FA330000}"/>
    <cellStyle name="Note 2 2 4 6 2 3" xfId="13287" xr:uid="{00000000-0005-0000-0000-0000FB330000}"/>
    <cellStyle name="Note 2 2 4 6 2 3 2" xfId="13288" xr:uid="{00000000-0005-0000-0000-0000FC330000}"/>
    <cellStyle name="Note 2 2 4 6 2 3 3" xfId="13289" xr:uid="{00000000-0005-0000-0000-0000FD330000}"/>
    <cellStyle name="Note 2 2 4 6 2 3 4" xfId="13290" xr:uid="{00000000-0005-0000-0000-0000FE330000}"/>
    <cellStyle name="Note 2 2 4 6 2 4" xfId="13291" xr:uid="{00000000-0005-0000-0000-0000FF330000}"/>
    <cellStyle name="Note 2 2 4 6 2 5" xfId="13292" xr:uid="{00000000-0005-0000-0000-000000340000}"/>
    <cellStyle name="Note 2 2 4 6 2 6" xfId="13293" xr:uid="{00000000-0005-0000-0000-000001340000}"/>
    <cellStyle name="Note 2 2 4 6 3" xfId="13294" xr:uid="{00000000-0005-0000-0000-000002340000}"/>
    <cellStyle name="Note 2 2 4 6 3 2" xfId="13295" xr:uid="{00000000-0005-0000-0000-000003340000}"/>
    <cellStyle name="Note 2 2 4 6 3 3" xfId="13296" xr:uid="{00000000-0005-0000-0000-000004340000}"/>
    <cellStyle name="Note 2 2 4 6 3 4" xfId="13297" xr:uid="{00000000-0005-0000-0000-000005340000}"/>
    <cellStyle name="Note 2 2 4 6 4" xfId="13298" xr:uid="{00000000-0005-0000-0000-000006340000}"/>
    <cellStyle name="Note 2 2 4 6 4 2" xfId="13299" xr:uid="{00000000-0005-0000-0000-000007340000}"/>
    <cellStyle name="Note 2 2 4 6 4 3" xfId="13300" xr:uid="{00000000-0005-0000-0000-000008340000}"/>
    <cellStyle name="Note 2 2 4 6 4 4" xfId="13301" xr:uid="{00000000-0005-0000-0000-000009340000}"/>
    <cellStyle name="Note 2 2 4 6 5" xfId="13302" xr:uid="{00000000-0005-0000-0000-00000A340000}"/>
    <cellStyle name="Note 2 2 4 6 6" xfId="13303" xr:uid="{00000000-0005-0000-0000-00000B340000}"/>
    <cellStyle name="Note 2 2 4 6 7" xfId="13304" xr:uid="{00000000-0005-0000-0000-00000C340000}"/>
    <cellStyle name="Note 2 2 4 7" xfId="13305" xr:uid="{00000000-0005-0000-0000-00000D340000}"/>
    <cellStyle name="Note 2 2 4 7 2" xfId="13306" xr:uid="{00000000-0005-0000-0000-00000E340000}"/>
    <cellStyle name="Note 2 2 4 7 3" xfId="13307" xr:uid="{00000000-0005-0000-0000-00000F340000}"/>
    <cellStyle name="Note 2 2 4 7 4" xfId="13308" xr:uid="{00000000-0005-0000-0000-000010340000}"/>
    <cellStyle name="Note 2 2 4 8" xfId="13309" xr:uid="{00000000-0005-0000-0000-000011340000}"/>
    <cellStyle name="Note 2 2 5" xfId="13310" xr:uid="{00000000-0005-0000-0000-000012340000}"/>
    <cellStyle name="Note 2 2 5 2" xfId="13311" xr:uid="{00000000-0005-0000-0000-000013340000}"/>
    <cellStyle name="Note 2 2 5 2 2" xfId="13312" xr:uid="{00000000-0005-0000-0000-000014340000}"/>
    <cellStyle name="Note 2 2 5 2 2 2" xfId="13313" xr:uid="{00000000-0005-0000-0000-000015340000}"/>
    <cellStyle name="Note 2 2 5 2 2 2 2" xfId="13314" xr:uid="{00000000-0005-0000-0000-000016340000}"/>
    <cellStyle name="Note 2 2 5 2 2 2 2 2" xfId="13315" xr:uid="{00000000-0005-0000-0000-000017340000}"/>
    <cellStyle name="Note 2 2 5 2 2 2 2 2 2" xfId="13316" xr:uid="{00000000-0005-0000-0000-000018340000}"/>
    <cellStyle name="Note 2 2 5 2 2 2 2 2 3" xfId="13317" xr:uid="{00000000-0005-0000-0000-000019340000}"/>
    <cellStyle name="Note 2 2 5 2 2 2 2 2 4" xfId="13318" xr:uid="{00000000-0005-0000-0000-00001A340000}"/>
    <cellStyle name="Note 2 2 5 2 2 2 2 3" xfId="13319" xr:uid="{00000000-0005-0000-0000-00001B340000}"/>
    <cellStyle name="Note 2 2 5 2 2 2 2 3 2" xfId="13320" xr:uid="{00000000-0005-0000-0000-00001C340000}"/>
    <cellStyle name="Note 2 2 5 2 2 2 2 3 3" xfId="13321" xr:uid="{00000000-0005-0000-0000-00001D340000}"/>
    <cellStyle name="Note 2 2 5 2 2 2 2 3 4" xfId="13322" xr:uid="{00000000-0005-0000-0000-00001E340000}"/>
    <cellStyle name="Note 2 2 5 2 2 2 2 4" xfId="13323" xr:uid="{00000000-0005-0000-0000-00001F340000}"/>
    <cellStyle name="Note 2 2 5 2 2 2 2 5" xfId="13324" xr:uid="{00000000-0005-0000-0000-000020340000}"/>
    <cellStyle name="Note 2 2 5 2 2 2 2 6" xfId="13325" xr:uid="{00000000-0005-0000-0000-000021340000}"/>
    <cellStyle name="Note 2 2 5 2 2 2 3" xfId="13326" xr:uid="{00000000-0005-0000-0000-000022340000}"/>
    <cellStyle name="Note 2 2 5 2 2 2 3 2" xfId="13327" xr:uid="{00000000-0005-0000-0000-000023340000}"/>
    <cellStyle name="Note 2 2 5 2 2 2 3 3" xfId="13328" xr:uid="{00000000-0005-0000-0000-000024340000}"/>
    <cellStyle name="Note 2 2 5 2 2 2 3 4" xfId="13329" xr:uid="{00000000-0005-0000-0000-000025340000}"/>
    <cellStyle name="Note 2 2 5 2 2 2 4" xfId="13330" xr:uid="{00000000-0005-0000-0000-000026340000}"/>
    <cellStyle name="Note 2 2 5 2 2 2 4 2" xfId="13331" xr:uid="{00000000-0005-0000-0000-000027340000}"/>
    <cellStyle name="Note 2 2 5 2 2 2 4 3" xfId="13332" xr:uid="{00000000-0005-0000-0000-000028340000}"/>
    <cellStyle name="Note 2 2 5 2 2 2 4 4" xfId="13333" xr:uid="{00000000-0005-0000-0000-000029340000}"/>
    <cellStyle name="Note 2 2 5 2 2 2 5" xfId="13334" xr:uid="{00000000-0005-0000-0000-00002A340000}"/>
    <cellStyle name="Note 2 2 5 2 2 2 6" xfId="13335" xr:uid="{00000000-0005-0000-0000-00002B340000}"/>
    <cellStyle name="Note 2 2 5 2 2 2 7" xfId="13336" xr:uid="{00000000-0005-0000-0000-00002C340000}"/>
    <cellStyle name="Note 2 2 5 2 2 3" xfId="13337" xr:uid="{00000000-0005-0000-0000-00002D340000}"/>
    <cellStyle name="Note 2 2 5 2 2 3 2" xfId="13338" xr:uid="{00000000-0005-0000-0000-00002E340000}"/>
    <cellStyle name="Note 2 2 5 2 2 3 3" xfId="13339" xr:uid="{00000000-0005-0000-0000-00002F340000}"/>
    <cellStyle name="Note 2 2 5 2 2 3 4" xfId="13340" xr:uid="{00000000-0005-0000-0000-000030340000}"/>
    <cellStyle name="Note 2 2 5 2 2 4" xfId="13341" xr:uid="{00000000-0005-0000-0000-000031340000}"/>
    <cellStyle name="Note 2 2 5 2 3" xfId="13342" xr:uid="{00000000-0005-0000-0000-000032340000}"/>
    <cellStyle name="Note 2 2 5 2 3 2" xfId="13343" xr:uid="{00000000-0005-0000-0000-000033340000}"/>
    <cellStyle name="Note 2 2 5 2 3 2 2" xfId="13344" xr:uid="{00000000-0005-0000-0000-000034340000}"/>
    <cellStyle name="Note 2 2 5 2 3 2 2 2" xfId="13345" xr:uid="{00000000-0005-0000-0000-000035340000}"/>
    <cellStyle name="Note 2 2 5 2 3 2 2 3" xfId="13346" xr:uid="{00000000-0005-0000-0000-000036340000}"/>
    <cellStyle name="Note 2 2 5 2 3 2 2 4" xfId="13347" xr:uid="{00000000-0005-0000-0000-000037340000}"/>
    <cellStyle name="Note 2 2 5 2 3 2 3" xfId="13348" xr:uid="{00000000-0005-0000-0000-000038340000}"/>
    <cellStyle name="Note 2 2 5 2 3 2 3 2" xfId="13349" xr:uid="{00000000-0005-0000-0000-000039340000}"/>
    <cellStyle name="Note 2 2 5 2 3 2 3 3" xfId="13350" xr:uid="{00000000-0005-0000-0000-00003A340000}"/>
    <cellStyle name="Note 2 2 5 2 3 2 3 4" xfId="13351" xr:uid="{00000000-0005-0000-0000-00003B340000}"/>
    <cellStyle name="Note 2 2 5 2 3 2 4" xfId="13352" xr:uid="{00000000-0005-0000-0000-00003C340000}"/>
    <cellStyle name="Note 2 2 5 2 3 2 5" xfId="13353" xr:uid="{00000000-0005-0000-0000-00003D340000}"/>
    <cellStyle name="Note 2 2 5 2 3 2 6" xfId="13354" xr:uid="{00000000-0005-0000-0000-00003E340000}"/>
    <cellStyle name="Note 2 2 5 2 3 3" xfId="13355" xr:uid="{00000000-0005-0000-0000-00003F340000}"/>
    <cellStyle name="Note 2 2 5 2 3 3 2" xfId="13356" xr:uid="{00000000-0005-0000-0000-000040340000}"/>
    <cellStyle name="Note 2 2 5 2 3 3 3" xfId="13357" xr:uid="{00000000-0005-0000-0000-000041340000}"/>
    <cellStyle name="Note 2 2 5 2 3 3 4" xfId="13358" xr:uid="{00000000-0005-0000-0000-000042340000}"/>
    <cellStyle name="Note 2 2 5 2 3 4" xfId="13359" xr:uid="{00000000-0005-0000-0000-000043340000}"/>
    <cellStyle name="Note 2 2 5 2 3 4 2" xfId="13360" xr:uid="{00000000-0005-0000-0000-000044340000}"/>
    <cellStyle name="Note 2 2 5 2 3 4 3" xfId="13361" xr:uid="{00000000-0005-0000-0000-000045340000}"/>
    <cellStyle name="Note 2 2 5 2 3 4 4" xfId="13362" xr:uid="{00000000-0005-0000-0000-000046340000}"/>
    <cellStyle name="Note 2 2 5 2 3 5" xfId="13363" xr:uid="{00000000-0005-0000-0000-000047340000}"/>
    <cellStyle name="Note 2 2 5 2 3 6" xfId="13364" xr:uid="{00000000-0005-0000-0000-000048340000}"/>
    <cellStyle name="Note 2 2 5 2 3 7" xfId="13365" xr:uid="{00000000-0005-0000-0000-000049340000}"/>
    <cellStyle name="Note 2 2 5 2 4" xfId="13366" xr:uid="{00000000-0005-0000-0000-00004A340000}"/>
    <cellStyle name="Note 2 2 5 2 4 2" xfId="13367" xr:uid="{00000000-0005-0000-0000-00004B340000}"/>
    <cellStyle name="Note 2 2 5 2 4 3" xfId="13368" xr:uid="{00000000-0005-0000-0000-00004C340000}"/>
    <cellStyle name="Note 2 2 5 2 4 4" xfId="13369" xr:uid="{00000000-0005-0000-0000-00004D340000}"/>
    <cellStyle name="Note 2 2 5 2 5" xfId="13370" xr:uid="{00000000-0005-0000-0000-00004E340000}"/>
    <cellStyle name="Note 2 2 5 3" xfId="13371" xr:uid="{00000000-0005-0000-0000-00004F340000}"/>
    <cellStyle name="Note 2 2 5 3 2" xfId="13372" xr:uid="{00000000-0005-0000-0000-000050340000}"/>
    <cellStyle name="Note 2 2 5 3 2 2" xfId="13373" xr:uid="{00000000-0005-0000-0000-000051340000}"/>
    <cellStyle name="Note 2 2 5 3 2 2 2" xfId="13374" xr:uid="{00000000-0005-0000-0000-000052340000}"/>
    <cellStyle name="Note 2 2 5 3 2 2 2 2" xfId="13375" xr:uid="{00000000-0005-0000-0000-000053340000}"/>
    <cellStyle name="Note 2 2 5 3 2 2 2 2 2" xfId="13376" xr:uid="{00000000-0005-0000-0000-000054340000}"/>
    <cellStyle name="Note 2 2 5 3 2 2 2 2 3" xfId="13377" xr:uid="{00000000-0005-0000-0000-000055340000}"/>
    <cellStyle name="Note 2 2 5 3 2 2 2 2 4" xfId="13378" xr:uid="{00000000-0005-0000-0000-000056340000}"/>
    <cellStyle name="Note 2 2 5 3 2 2 2 3" xfId="13379" xr:uid="{00000000-0005-0000-0000-000057340000}"/>
    <cellStyle name="Note 2 2 5 3 2 2 2 3 2" xfId="13380" xr:uid="{00000000-0005-0000-0000-000058340000}"/>
    <cellStyle name="Note 2 2 5 3 2 2 2 3 3" xfId="13381" xr:uid="{00000000-0005-0000-0000-000059340000}"/>
    <cellStyle name="Note 2 2 5 3 2 2 2 3 4" xfId="13382" xr:uid="{00000000-0005-0000-0000-00005A340000}"/>
    <cellStyle name="Note 2 2 5 3 2 2 2 4" xfId="13383" xr:uid="{00000000-0005-0000-0000-00005B340000}"/>
    <cellStyle name="Note 2 2 5 3 2 2 2 5" xfId="13384" xr:uid="{00000000-0005-0000-0000-00005C340000}"/>
    <cellStyle name="Note 2 2 5 3 2 2 2 6" xfId="13385" xr:uid="{00000000-0005-0000-0000-00005D340000}"/>
    <cellStyle name="Note 2 2 5 3 2 2 3" xfId="13386" xr:uid="{00000000-0005-0000-0000-00005E340000}"/>
    <cellStyle name="Note 2 2 5 3 2 2 3 2" xfId="13387" xr:uid="{00000000-0005-0000-0000-00005F340000}"/>
    <cellStyle name="Note 2 2 5 3 2 2 3 3" xfId="13388" xr:uid="{00000000-0005-0000-0000-000060340000}"/>
    <cellStyle name="Note 2 2 5 3 2 2 3 4" xfId="13389" xr:uid="{00000000-0005-0000-0000-000061340000}"/>
    <cellStyle name="Note 2 2 5 3 2 2 4" xfId="13390" xr:uid="{00000000-0005-0000-0000-000062340000}"/>
    <cellStyle name="Note 2 2 5 3 2 2 4 2" xfId="13391" xr:uid="{00000000-0005-0000-0000-000063340000}"/>
    <cellStyle name="Note 2 2 5 3 2 2 4 3" xfId="13392" xr:uid="{00000000-0005-0000-0000-000064340000}"/>
    <cellStyle name="Note 2 2 5 3 2 2 4 4" xfId="13393" xr:uid="{00000000-0005-0000-0000-000065340000}"/>
    <cellStyle name="Note 2 2 5 3 2 2 5" xfId="13394" xr:uid="{00000000-0005-0000-0000-000066340000}"/>
    <cellStyle name="Note 2 2 5 3 2 2 6" xfId="13395" xr:uid="{00000000-0005-0000-0000-000067340000}"/>
    <cellStyle name="Note 2 2 5 3 2 2 7" xfId="13396" xr:uid="{00000000-0005-0000-0000-000068340000}"/>
    <cellStyle name="Note 2 2 5 3 2 3" xfId="13397" xr:uid="{00000000-0005-0000-0000-000069340000}"/>
    <cellStyle name="Note 2 2 5 3 2 3 2" xfId="13398" xr:uid="{00000000-0005-0000-0000-00006A340000}"/>
    <cellStyle name="Note 2 2 5 3 2 3 3" xfId="13399" xr:uid="{00000000-0005-0000-0000-00006B340000}"/>
    <cellStyle name="Note 2 2 5 3 2 3 4" xfId="13400" xr:uid="{00000000-0005-0000-0000-00006C340000}"/>
    <cellStyle name="Note 2 2 5 3 2 4" xfId="13401" xr:uid="{00000000-0005-0000-0000-00006D340000}"/>
    <cellStyle name="Note 2 2 5 3 3" xfId="13402" xr:uid="{00000000-0005-0000-0000-00006E340000}"/>
    <cellStyle name="Note 2 2 5 3 3 2" xfId="13403" xr:uid="{00000000-0005-0000-0000-00006F340000}"/>
    <cellStyle name="Note 2 2 5 3 3 2 2" xfId="13404" xr:uid="{00000000-0005-0000-0000-000070340000}"/>
    <cellStyle name="Note 2 2 5 3 3 2 2 2" xfId="13405" xr:uid="{00000000-0005-0000-0000-000071340000}"/>
    <cellStyle name="Note 2 2 5 3 3 2 2 3" xfId="13406" xr:uid="{00000000-0005-0000-0000-000072340000}"/>
    <cellStyle name="Note 2 2 5 3 3 2 2 4" xfId="13407" xr:uid="{00000000-0005-0000-0000-000073340000}"/>
    <cellStyle name="Note 2 2 5 3 3 2 3" xfId="13408" xr:uid="{00000000-0005-0000-0000-000074340000}"/>
    <cellStyle name="Note 2 2 5 3 3 2 3 2" xfId="13409" xr:uid="{00000000-0005-0000-0000-000075340000}"/>
    <cellStyle name="Note 2 2 5 3 3 2 3 3" xfId="13410" xr:uid="{00000000-0005-0000-0000-000076340000}"/>
    <cellStyle name="Note 2 2 5 3 3 2 3 4" xfId="13411" xr:uid="{00000000-0005-0000-0000-000077340000}"/>
    <cellStyle name="Note 2 2 5 3 3 2 4" xfId="13412" xr:uid="{00000000-0005-0000-0000-000078340000}"/>
    <cellStyle name="Note 2 2 5 3 3 2 5" xfId="13413" xr:uid="{00000000-0005-0000-0000-000079340000}"/>
    <cellStyle name="Note 2 2 5 3 3 2 6" xfId="13414" xr:uid="{00000000-0005-0000-0000-00007A340000}"/>
    <cellStyle name="Note 2 2 5 3 3 3" xfId="13415" xr:uid="{00000000-0005-0000-0000-00007B340000}"/>
    <cellStyle name="Note 2 2 5 3 3 3 2" xfId="13416" xr:uid="{00000000-0005-0000-0000-00007C340000}"/>
    <cellStyle name="Note 2 2 5 3 3 3 3" xfId="13417" xr:uid="{00000000-0005-0000-0000-00007D340000}"/>
    <cellStyle name="Note 2 2 5 3 3 3 4" xfId="13418" xr:uid="{00000000-0005-0000-0000-00007E340000}"/>
    <cellStyle name="Note 2 2 5 3 3 4" xfId="13419" xr:uid="{00000000-0005-0000-0000-00007F340000}"/>
    <cellStyle name="Note 2 2 5 3 3 4 2" xfId="13420" xr:uid="{00000000-0005-0000-0000-000080340000}"/>
    <cellStyle name="Note 2 2 5 3 3 4 3" xfId="13421" xr:uid="{00000000-0005-0000-0000-000081340000}"/>
    <cellStyle name="Note 2 2 5 3 3 4 4" xfId="13422" xr:uid="{00000000-0005-0000-0000-000082340000}"/>
    <cellStyle name="Note 2 2 5 3 3 5" xfId="13423" xr:uid="{00000000-0005-0000-0000-000083340000}"/>
    <cellStyle name="Note 2 2 5 3 3 6" xfId="13424" xr:uid="{00000000-0005-0000-0000-000084340000}"/>
    <cellStyle name="Note 2 2 5 3 3 7" xfId="13425" xr:uid="{00000000-0005-0000-0000-000085340000}"/>
    <cellStyle name="Note 2 2 5 3 4" xfId="13426" xr:uid="{00000000-0005-0000-0000-000086340000}"/>
    <cellStyle name="Note 2 2 5 3 4 2" xfId="13427" xr:uid="{00000000-0005-0000-0000-000087340000}"/>
    <cellStyle name="Note 2 2 5 3 4 3" xfId="13428" xr:uid="{00000000-0005-0000-0000-000088340000}"/>
    <cellStyle name="Note 2 2 5 3 4 4" xfId="13429" xr:uid="{00000000-0005-0000-0000-000089340000}"/>
    <cellStyle name="Note 2 2 5 3 5" xfId="13430" xr:uid="{00000000-0005-0000-0000-00008A340000}"/>
    <cellStyle name="Note 2 2 5 4" xfId="13431" xr:uid="{00000000-0005-0000-0000-00008B340000}"/>
    <cellStyle name="Note 2 2 5 4 2" xfId="13432" xr:uid="{00000000-0005-0000-0000-00008C340000}"/>
    <cellStyle name="Note 2 2 5 4 2 2" xfId="13433" xr:uid="{00000000-0005-0000-0000-00008D340000}"/>
    <cellStyle name="Note 2 2 5 4 2 2 2" xfId="13434" xr:uid="{00000000-0005-0000-0000-00008E340000}"/>
    <cellStyle name="Note 2 2 5 4 2 2 2 2" xfId="13435" xr:uid="{00000000-0005-0000-0000-00008F340000}"/>
    <cellStyle name="Note 2 2 5 4 2 2 2 2 2" xfId="13436" xr:uid="{00000000-0005-0000-0000-000090340000}"/>
    <cellStyle name="Note 2 2 5 4 2 2 2 2 3" xfId="13437" xr:uid="{00000000-0005-0000-0000-000091340000}"/>
    <cellStyle name="Note 2 2 5 4 2 2 2 2 4" xfId="13438" xr:uid="{00000000-0005-0000-0000-000092340000}"/>
    <cellStyle name="Note 2 2 5 4 2 2 2 3" xfId="13439" xr:uid="{00000000-0005-0000-0000-000093340000}"/>
    <cellStyle name="Note 2 2 5 4 2 2 2 3 2" xfId="13440" xr:uid="{00000000-0005-0000-0000-000094340000}"/>
    <cellStyle name="Note 2 2 5 4 2 2 2 3 3" xfId="13441" xr:uid="{00000000-0005-0000-0000-000095340000}"/>
    <cellStyle name="Note 2 2 5 4 2 2 2 3 4" xfId="13442" xr:uid="{00000000-0005-0000-0000-000096340000}"/>
    <cellStyle name="Note 2 2 5 4 2 2 2 4" xfId="13443" xr:uid="{00000000-0005-0000-0000-000097340000}"/>
    <cellStyle name="Note 2 2 5 4 2 2 2 5" xfId="13444" xr:uid="{00000000-0005-0000-0000-000098340000}"/>
    <cellStyle name="Note 2 2 5 4 2 2 2 6" xfId="13445" xr:uid="{00000000-0005-0000-0000-000099340000}"/>
    <cellStyle name="Note 2 2 5 4 2 2 3" xfId="13446" xr:uid="{00000000-0005-0000-0000-00009A340000}"/>
    <cellStyle name="Note 2 2 5 4 2 2 3 2" xfId="13447" xr:uid="{00000000-0005-0000-0000-00009B340000}"/>
    <cellStyle name="Note 2 2 5 4 2 2 3 3" xfId="13448" xr:uid="{00000000-0005-0000-0000-00009C340000}"/>
    <cellStyle name="Note 2 2 5 4 2 2 3 4" xfId="13449" xr:uid="{00000000-0005-0000-0000-00009D340000}"/>
    <cellStyle name="Note 2 2 5 4 2 2 4" xfId="13450" xr:uid="{00000000-0005-0000-0000-00009E340000}"/>
    <cellStyle name="Note 2 2 5 4 2 2 4 2" xfId="13451" xr:uid="{00000000-0005-0000-0000-00009F340000}"/>
    <cellStyle name="Note 2 2 5 4 2 2 4 3" xfId="13452" xr:uid="{00000000-0005-0000-0000-0000A0340000}"/>
    <cellStyle name="Note 2 2 5 4 2 2 4 4" xfId="13453" xr:uid="{00000000-0005-0000-0000-0000A1340000}"/>
    <cellStyle name="Note 2 2 5 4 2 2 5" xfId="13454" xr:uid="{00000000-0005-0000-0000-0000A2340000}"/>
    <cellStyle name="Note 2 2 5 4 2 2 6" xfId="13455" xr:uid="{00000000-0005-0000-0000-0000A3340000}"/>
    <cellStyle name="Note 2 2 5 4 2 2 7" xfId="13456" xr:uid="{00000000-0005-0000-0000-0000A4340000}"/>
    <cellStyle name="Note 2 2 5 4 2 3" xfId="13457" xr:uid="{00000000-0005-0000-0000-0000A5340000}"/>
    <cellStyle name="Note 2 2 5 4 2 3 2" xfId="13458" xr:uid="{00000000-0005-0000-0000-0000A6340000}"/>
    <cellStyle name="Note 2 2 5 4 2 3 3" xfId="13459" xr:uid="{00000000-0005-0000-0000-0000A7340000}"/>
    <cellStyle name="Note 2 2 5 4 2 3 4" xfId="13460" xr:uid="{00000000-0005-0000-0000-0000A8340000}"/>
    <cellStyle name="Note 2 2 5 4 2 4" xfId="13461" xr:uid="{00000000-0005-0000-0000-0000A9340000}"/>
    <cellStyle name="Note 2 2 5 4 3" xfId="13462" xr:uid="{00000000-0005-0000-0000-0000AA340000}"/>
    <cellStyle name="Note 2 2 5 4 3 2" xfId="13463" xr:uid="{00000000-0005-0000-0000-0000AB340000}"/>
    <cellStyle name="Note 2 2 5 4 3 2 2" xfId="13464" xr:uid="{00000000-0005-0000-0000-0000AC340000}"/>
    <cellStyle name="Note 2 2 5 4 3 2 2 2" xfId="13465" xr:uid="{00000000-0005-0000-0000-0000AD340000}"/>
    <cellStyle name="Note 2 2 5 4 3 2 2 3" xfId="13466" xr:uid="{00000000-0005-0000-0000-0000AE340000}"/>
    <cellStyle name="Note 2 2 5 4 3 2 2 4" xfId="13467" xr:uid="{00000000-0005-0000-0000-0000AF340000}"/>
    <cellStyle name="Note 2 2 5 4 3 2 3" xfId="13468" xr:uid="{00000000-0005-0000-0000-0000B0340000}"/>
    <cellStyle name="Note 2 2 5 4 3 2 3 2" xfId="13469" xr:uid="{00000000-0005-0000-0000-0000B1340000}"/>
    <cellStyle name="Note 2 2 5 4 3 2 3 3" xfId="13470" xr:uid="{00000000-0005-0000-0000-0000B2340000}"/>
    <cellStyle name="Note 2 2 5 4 3 2 3 4" xfId="13471" xr:uid="{00000000-0005-0000-0000-0000B3340000}"/>
    <cellStyle name="Note 2 2 5 4 3 2 4" xfId="13472" xr:uid="{00000000-0005-0000-0000-0000B4340000}"/>
    <cellStyle name="Note 2 2 5 4 3 2 5" xfId="13473" xr:uid="{00000000-0005-0000-0000-0000B5340000}"/>
    <cellStyle name="Note 2 2 5 4 3 2 6" xfId="13474" xr:uid="{00000000-0005-0000-0000-0000B6340000}"/>
    <cellStyle name="Note 2 2 5 4 3 3" xfId="13475" xr:uid="{00000000-0005-0000-0000-0000B7340000}"/>
    <cellStyle name="Note 2 2 5 4 3 3 2" xfId="13476" xr:uid="{00000000-0005-0000-0000-0000B8340000}"/>
    <cellStyle name="Note 2 2 5 4 3 3 3" xfId="13477" xr:uid="{00000000-0005-0000-0000-0000B9340000}"/>
    <cellStyle name="Note 2 2 5 4 3 3 4" xfId="13478" xr:uid="{00000000-0005-0000-0000-0000BA340000}"/>
    <cellStyle name="Note 2 2 5 4 3 4" xfId="13479" xr:uid="{00000000-0005-0000-0000-0000BB340000}"/>
    <cellStyle name="Note 2 2 5 4 3 4 2" xfId="13480" xr:uid="{00000000-0005-0000-0000-0000BC340000}"/>
    <cellStyle name="Note 2 2 5 4 3 4 3" xfId="13481" xr:uid="{00000000-0005-0000-0000-0000BD340000}"/>
    <cellStyle name="Note 2 2 5 4 3 4 4" xfId="13482" xr:uid="{00000000-0005-0000-0000-0000BE340000}"/>
    <cellStyle name="Note 2 2 5 4 3 5" xfId="13483" xr:uid="{00000000-0005-0000-0000-0000BF340000}"/>
    <cellStyle name="Note 2 2 5 4 3 6" xfId="13484" xr:uid="{00000000-0005-0000-0000-0000C0340000}"/>
    <cellStyle name="Note 2 2 5 4 3 7" xfId="13485" xr:uid="{00000000-0005-0000-0000-0000C1340000}"/>
    <cellStyle name="Note 2 2 5 4 4" xfId="13486" xr:uid="{00000000-0005-0000-0000-0000C2340000}"/>
    <cellStyle name="Note 2 2 5 4 4 2" xfId="13487" xr:uid="{00000000-0005-0000-0000-0000C3340000}"/>
    <cellStyle name="Note 2 2 5 4 4 3" xfId="13488" xr:uid="{00000000-0005-0000-0000-0000C4340000}"/>
    <cellStyle name="Note 2 2 5 4 4 4" xfId="13489" xr:uid="{00000000-0005-0000-0000-0000C5340000}"/>
    <cellStyle name="Note 2 2 5 4 5" xfId="13490" xr:uid="{00000000-0005-0000-0000-0000C6340000}"/>
    <cellStyle name="Note 2 2 5 5" xfId="13491" xr:uid="{00000000-0005-0000-0000-0000C7340000}"/>
    <cellStyle name="Note 2 2 5 5 2" xfId="13492" xr:uid="{00000000-0005-0000-0000-0000C8340000}"/>
    <cellStyle name="Note 2 2 5 5 2 2" xfId="13493" xr:uid="{00000000-0005-0000-0000-0000C9340000}"/>
    <cellStyle name="Note 2 2 5 5 2 2 2" xfId="13494" xr:uid="{00000000-0005-0000-0000-0000CA340000}"/>
    <cellStyle name="Note 2 2 5 5 2 2 2 2" xfId="13495" xr:uid="{00000000-0005-0000-0000-0000CB340000}"/>
    <cellStyle name="Note 2 2 5 5 2 2 2 3" xfId="13496" xr:uid="{00000000-0005-0000-0000-0000CC340000}"/>
    <cellStyle name="Note 2 2 5 5 2 2 2 4" xfId="13497" xr:uid="{00000000-0005-0000-0000-0000CD340000}"/>
    <cellStyle name="Note 2 2 5 5 2 2 3" xfId="13498" xr:uid="{00000000-0005-0000-0000-0000CE340000}"/>
    <cellStyle name="Note 2 2 5 5 2 2 3 2" xfId="13499" xr:uid="{00000000-0005-0000-0000-0000CF340000}"/>
    <cellStyle name="Note 2 2 5 5 2 2 3 3" xfId="13500" xr:uid="{00000000-0005-0000-0000-0000D0340000}"/>
    <cellStyle name="Note 2 2 5 5 2 2 3 4" xfId="13501" xr:uid="{00000000-0005-0000-0000-0000D1340000}"/>
    <cellStyle name="Note 2 2 5 5 2 2 4" xfId="13502" xr:uid="{00000000-0005-0000-0000-0000D2340000}"/>
    <cellStyle name="Note 2 2 5 5 2 2 5" xfId="13503" xr:uid="{00000000-0005-0000-0000-0000D3340000}"/>
    <cellStyle name="Note 2 2 5 5 2 2 6" xfId="13504" xr:uid="{00000000-0005-0000-0000-0000D4340000}"/>
    <cellStyle name="Note 2 2 5 5 2 3" xfId="13505" xr:uid="{00000000-0005-0000-0000-0000D5340000}"/>
    <cellStyle name="Note 2 2 5 5 2 3 2" xfId="13506" xr:uid="{00000000-0005-0000-0000-0000D6340000}"/>
    <cellStyle name="Note 2 2 5 5 2 3 3" xfId="13507" xr:uid="{00000000-0005-0000-0000-0000D7340000}"/>
    <cellStyle name="Note 2 2 5 5 2 3 4" xfId="13508" xr:uid="{00000000-0005-0000-0000-0000D8340000}"/>
    <cellStyle name="Note 2 2 5 5 2 4" xfId="13509" xr:uid="{00000000-0005-0000-0000-0000D9340000}"/>
    <cellStyle name="Note 2 2 5 5 2 4 2" xfId="13510" xr:uid="{00000000-0005-0000-0000-0000DA340000}"/>
    <cellStyle name="Note 2 2 5 5 2 4 3" xfId="13511" xr:uid="{00000000-0005-0000-0000-0000DB340000}"/>
    <cellStyle name="Note 2 2 5 5 2 4 4" xfId="13512" xr:uid="{00000000-0005-0000-0000-0000DC340000}"/>
    <cellStyle name="Note 2 2 5 5 2 5" xfId="13513" xr:uid="{00000000-0005-0000-0000-0000DD340000}"/>
    <cellStyle name="Note 2 2 5 5 2 6" xfId="13514" xr:uid="{00000000-0005-0000-0000-0000DE340000}"/>
    <cellStyle name="Note 2 2 5 5 2 7" xfId="13515" xr:uid="{00000000-0005-0000-0000-0000DF340000}"/>
    <cellStyle name="Note 2 2 5 5 3" xfId="13516" xr:uid="{00000000-0005-0000-0000-0000E0340000}"/>
    <cellStyle name="Note 2 2 5 5 3 2" xfId="13517" xr:uid="{00000000-0005-0000-0000-0000E1340000}"/>
    <cellStyle name="Note 2 2 5 5 3 3" xfId="13518" xr:uid="{00000000-0005-0000-0000-0000E2340000}"/>
    <cellStyle name="Note 2 2 5 5 3 4" xfId="13519" xr:uid="{00000000-0005-0000-0000-0000E3340000}"/>
    <cellStyle name="Note 2 2 5 5 4" xfId="13520" xr:uid="{00000000-0005-0000-0000-0000E4340000}"/>
    <cellStyle name="Note 2 2 5 6" xfId="13521" xr:uid="{00000000-0005-0000-0000-0000E5340000}"/>
    <cellStyle name="Note 2 2 5 6 2" xfId="13522" xr:uid="{00000000-0005-0000-0000-0000E6340000}"/>
    <cellStyle name="Note 2 2 5 6 2 2" xfId="13523" xr:uid="{00000000-0005-0000-0000-0000E7340000}"/>
    <cellStyle name="Note 2 2 5 6 2 2 2" xfId="13524" xr:uid="{00000000-0005-0000-0000-0000E8340000}"/>
    <cellStyle name="Note 2 2 5 6 2 2 3" xfId="13525" xr:uid="{00000000-0005-0000-0000-0000E9340000}"/>
    <cellStyle name="Note 2 2 5 6 2 2 4" xfId="13526" xr:uid="{00000000-0005-0000-0000-0000EA340000}"/>
    <cellStyle name="Note 2 2 5 6 2 3" xfId="13527" xr:uid="{00000000-0005-0000-0000-0000EB340000}"/>
    <cellStyle name="Note 2 2 5 6 2 3 2" xfId="13528" xr:uid="{00000000-0005-0000-0000-0000EC340000}"/>
    <cellStyle name="Note 2 2 5 6 2 3 3" xfId="13529" xr:uid="{00000000-0005-0000-0000-0000ED340000}"/>
    <cellStyle name="Note 2 2 5 6 2 3 4" xfId="13530" xr:uid="{00000000-0005-0000-0000-0000EE340000}"/>
    <cellStyle name="Note 2 2 5 6 2 4" xfId="13531" xr:uid="{00000000-0005-0000-0000-0000EF340000}"/>
    <cellStyle name="Note 2 2 5 6 2 5" xfId="13532" xr:uid="{00000000-0005-0000-0000-0000F0340000}"/>
    <cellStyle name="Note 2 2 5 6 2 6" xfId="13533" xr:uid="{00000000-0005-0000-0000-0000F1340000}"/>
    <cellStyle name="Note 2 2 5 6 3" xfId="13534" xr:uid="{00000000-0005-0000-0000-0000F2340000}"/>
    <cellStyle name="Note 2 2 5 6 3 2" xfId="13535" xr:uid="{00000000-0005-0000-0000-0000F3340000}"/>
    <cellStyle name="Note 2 2 5 6 3 3" xfId="13536" xr:uid="{00000000-0005-0000-0000-0000F4340000}"/>
    <cellStyle name="Note 2 2 5 6 3 4" xfId="13537" xr:uid="{00000000-0005-0000-0000-0000F5340000}"/>
    <cellStyle name="Note 2 2 5 6 4" xfId="13538" xr:uid="{00000000-0005-0000-0000-0000F6340000}"/>
    <cellStyle name="Note 2 2 5 6 4 2" xfId="13539" xr:uid="{00000000-0005-0000-0000-0000F7340000}"/>
    <cellStyle name="Note 2 2 5 6 4 3" xfId="13540" xr:uid="{00000000-0005-0000-0000-0000F8340000}"/>
    <cellStyle name="Note 2 2 5 6 4 4" xfId="13541" xr:uid="{00000000-0005-0000-0000-0000F9340000}"/>
    <cellStyle name="Note 2 2 5 6 5" xfId="13542" xr:uid="{00000000-0005-0000-0000-0000FA340000}"/>
    <cellStyle name="Note 2 2 5 6 6" xfId="13543" xr:uid="{00000000-0005-0000-0000-0000FB340000}"/>
    <cellStyle name="Note 2 2 5 6 7" xfId="13544" xr:uid="{00000000-0005-0000-0000-0000FC340000}"/>
    <cellStyle name="Note 2 2 5 7" xfId="13545" xr:uid="{00000000-0005-0000-0000-0000FD340000}"/>
    <cellStyle name="Note 2 2 5 7 2" xfId="13546" xr:uid="{00000000-0005-0000-0000-0000FE340000}"/>
    <cellStyle name="Note 2 2 5 7 3" xfId="13547" xr:uid="{00000000-0005-0000-0000-0000FF340000}"/>
    <cellStyle name="Note 2 2 5 7 4" xfId="13548" xr:uid="{00000000-0005-0000-0000-000000350000}"/>
    <cellStyle name="Note 2 2 5 8" xfId="13549" xr:uid="{00000000-0005-0000-0000-000001350000}"/>
    <cellStyle name="Note 2 2 6" xfId="13550" xr:uid="{00000000-0005-0000-0000-000002350000}"/>
    <cellStyle name="Note 2 2 6 2" xfId="13551" xr:uid="{00000000-0005-0000-0000-000003350000}"/>
    <cellStyle name="Note 2 2 6 2 2" xfId="13552" xr:uid="{00000000-0005-0000-0000-000004350000}"/>
    <cellStyle name="Note 2 2 6 2 2 2" xfId="13553" xr:uid="{00000000-0005-0000-0000-000005350000}"/>
    <cellStyle name="Note 2 2 6 2 2 2 2" xfId="13554" xr:uid="{00000000-0005-0000-0000-000006350000}"/>
    <cellStyle name="Note 2 2 6 2 2 2 2 2" xfId="13555" xr:uid="{00000000-0005-0000-0000-000007350000}"/>
    <cellStyle name="Note 2 2 6 2 2 2 2 3" xfId="13556" xr:uid="{00000000-0005-0000-0000-000008350000}"/>
    <cellStyle name="Note 2 2 6 2 2 2 2 4" xfId="13557" xr:uid="{00000000-0005-0000-0000-000009350000}"/>
    <cellStyle name="Note 2 2 6 2 2 2 3" xfId="13558" xr:uid="{00000000-0005-0000-0000-00000A350000}"/>
    <cellStyle name="Note 2 2 6 2 2 2 3 2" xfId="13559" xr:uid="{00000000-0005-0000-0000-00000B350000}"/>
    <cellStyle name="Note 2 2 6 2 2 2 3 3" xfId="13560" xr:uid="{00000000-0005-0000-0000-00000C350000}"/>
    <cellStyle name="Note 2 2 6 2 2 2 3 4" xfId="13561" xr:uid="{00000000-0005-0000-0000-00000D350000}"/>
    <cellStyle name="Note 2 2 6 2 2 2 4" xfId="13562" xr:uid="{00000000-0005-0000-0000-00000E350000}"/>
    <cellStyle name="Note 2 2 6 2 2 2 5" xfId="13563" xr:uid="{00000000-0005-0000-0000-00000F350000}"/>
    <cellStyle name="Note 2 2 6 2 2 2 6" xfId="13564" xr:uid="{00000000-0005-0000-0000-000010350000}"/>
    <cellStyle name="Note 2 2 6 2 2 3" xfId="13565" xr:uid="{00000000-0005-0000-0000-000011350000}"/>
    <cellStyle name="Note 2 2 6 2 2 3 2" xfId="13566" xr:uid="{00000000-0005-0000-0000-000012350000}"/>
    <cellStyle name="Note 2 2 6 2 2 3 3" xfId="13567" xr:uid="{00000000-0005-0000-0000-000013350000}"/>
    <cellStyle name="Note 2 2 6 2 2 3 4" xfId="13568" xr:uid="{00000000-0005-0000-0000-000014350000}"/>
    <cellStyle name="Note 2 2 6 2 2 4" xfId="13569" xr:uid="{00000000-0005-0000-0000-000015350000}"/>
    <cellStyle name="Note 2 2 6 2 2 4 2" xfId="13570" xr:uid="{00000000-0005-0000-0000-000016350000}"/>
    <cellStyle name="Note 2 2 6 2 2 4 3" xfId="13571" xr:uid="{00000000-0005-0000-0000-000017350000}"/>
    <cellStyle name="Note 2 2 6 2 2 4 4" xfId="13572" xr:uid="{00000000-0005-0000-0000-000018350000}"/>
    <cellStyle name="Note 2 2 6 2 2 5" xfId="13573" xr:uid="{00000000-0005-0000-0000-000019350000}"/>
    <cellStyle name="Note 2 2 6 2 2 6" xfId="13574" xr:uid="{00000000-0005-0000-0000-00001A350000}"/>
    <cellStyle name="Note 2 2 6 2 2 7" xfId="13575" xr:uid="{00000000-0005-0000-0000-00001B350000}"/>
    <cellStyle name="Note 2 2 6 2 3" xfId="13576" xr:uid="{00000000-0005-0000-0000-00001C350000}"/>
    <cellStyle name="Note 2 2 6 2 3 2" xfId="13577" xr:uid="{00000000-0005-0000-0000-00001D350000}"/>
    <cellStyle name="Note 2 2 6 2 3 3" xfId="13578" xr:uid="{00000000-0005-0000-0000-00001E350000}"/>
    <cellStyle name="Note 2 2 6 2 3 4" xfId="13579" xr:uid="{00000000-0005-0000-0000-00001F350000}"/>
    <cellStyle name="Note 2 2 6 2 4" xfId="13580" xr:uid="{00000000-0005-0000-0000-000020350000}"/>
    <cellStyle name="Note 2 2 6 3" xfId="13581" xr:uid="{00000000-0005-0000-0000-000021350000}"/>
    <cellStyle name="Note 2 2 6 3 2" xfId="13582" xr:uid="{00000000-0005-0000-0000-000022350000}"/>
    <cellStyle name="Note 2 2 6 3 2 2" xfId="13583" xr:uid="{00000000-0005-0000-0000-000023350000}"/>
    <cellStyle name="Note 2 2 6 3 2 2 2" xfId="13584" xr:uid="{00000000-0005-0000-0000-000024350000}"/>
    <cellStyle name="Note 2 2 6 3 2 2 3" xfId="13585" xr:uid="{00000000-0005-0000-0000-000025350000}"/>
    <cellStyle name="Note 2 2 6 3 2 2 4" xfId="13586" xr:uid="{00000000-0005-0000-0000-000026350000}"/>
    <cellStyle name="Note 2 2 6 3 2 3" xfId="13587" xr:uid="{00000000-0005-0000-0000-000027350000}"/>
    <cellStyle name="Note 2 2 6 3 2 3 2" xfId="13588" xr:uid="{00000000-0005-0000-0000-000028350000}"/>
    <cellStyle name="Note 2 2 6 3 2 3 3" xfId="13589" xr:uid="{00000000-0005-0000-0000-000029350000}"/>
    <cellStyle name="Note 2 2 6 3 2 3 4" xfId="13590" xr:uid="{00000000-0005-0000-0000-00002A350000}"/>
    <cellStyle name="Note 2 2 6 3 2 4" xfId="13591" xr:uid="{00000000-0005-0000-0000-00002B350000}"/>
    <cellStyle name="Note 2 2 6 3 2 5" xfId="13592" xr:uid="{00000000-0005-0000-0000-00002C350000}"/>
    <cellStyle name="Note 2 2 6 3 2 6" xfId="13593" xr:uid="{00000000-0005-0000-0000-00002D350000}"/>
    <cellStyle name="Note 2 2 6 3 3" xfId="13594" xr:uid="{00000000-0005-0000-0000-00002E350000}"/>
    <cellStyle name="Note 2 2 6 3 3 2" xfId="13595" xr:uid="{00000000-0005-0000-0000-00002F350000}"/>
    <cellStyle name="Note 2 2 6 3 3 3" xfId="13596" xr:uid="{00000000-0005-0000-0000-000030350000}"/>
    <cellStyle name="Note 2 2 6 3 3 4" xfId="13597" xr:uid="{00000000-0005-0000-0000-000031350000}"/>
    <cellStyle name="Note 2 2 6 3 4" xfId="13598" xr:uid="{00000000-0005-0000-0000-000032350000}"/>
    <cellStyle name="Note 2 2 6 3 4 2" xfId="13599" xr:uid="{00000000-0005-0000-0000-000033350000}"/>
    <cellStyle name="Note 2 2 6 3 4 3" xfId="13600" xr:uid="{00000000-0005-0000-0000-000034350000}"/>
    <cellStyle name="Note 2 2 6 3 4 4" xfId="13601" xr:uid="{00000000-0005-0000-0000-000035350000}"/>
    <cellStyle name="Note 2 2 6 3 5" xfId="13602" xr:uid="{00000000-0005-0000-0000-000036350000}"/>
    <cellStyle name="Note 2 2 6 3 6" xfId="13603" xr:uid="{00000000-0005-0000-0000-000037350000}"/>
    <cellStyle name="Note 2 2 6 3 7" xfId="13604" xr:uid="{00000000-0005-0000-0000-000038350000}"/>
    <cellStyle name="Note 2 2 6 4" xfId="13605" xr:uid="{00000000-0005-0000-0000-000039350000}"/>
    <cellStyle name="Note 2 2 6 4 2" xfId="13606" xr:uid="{00000000-0005-0000-0000-00003A350000}"/>
    <cellStyle name="Note 2 2 6 4 3" xfId="13607" xr:uid="{00000000-0005-0000-0000-00003B350000}"/>
    <cellStyle name="Note 2 2 6 4 4" xfId="13608" xr:uid="{00000000-0005-0000-0000-00003C350000}"/>
    <cellStyle name="Note 2 2 6 5" xfId="13609" xr:uid="{00000000-0005-0000-0000-00003D350000}"/>
    <cellStyle name="Note 2 2 7" xfId="13610" xr:uid="{00000000-0005-0000-0000-00003E350000}"/>
    <cellStyle name="Note 2 2 7 2" xfId="13611" xr:uid="{00000000-0005-0000-0000-00003F350000}"/>
    <cellStyle name="Note 2 2 7 2 2" xfId="13612" xr:uid="{00000000-0005-0000-0000-000040350000}"/>
    <cellStyle name="Note 2 2 7 2 2 2" xfId="13613" xr:uid="{00000000-0005-0000-0000-000041350000}"/>
    <cellStyle name="Note 2 2 7 2 2 2 2" xfId="13614" xr:uid="{00000000-0005-0000-0000-000042350000}"/>
    <cellStyle name="Note 2 2 7 2 2 2 2 2" xfId="13615" xr:uid="{00000000-0005-0000-0000-000043350000}"/>
    <cellStyle name="Note 2 2 7 2 2 2 2 3" xfId="13616" xr:uid="{00000000-0005-0000-0000-000044350000}"/>
    <cellStyle name="Note 2 2 7 2 2 2 2 4" xfId="13617" xr:uid="{00000000-0005-0000-0000-000045350000}"/>
    <cellStyle name="Note 2 2 7 2 2 2 3" xfId="13618" xr:uid="{00000000-0005-0000-0000-000046350000}"/>
    <cellStyle name="Note 2 2 7 2 2 2 3 2" xfId="13619" xr:uid="{00000000-0005-0000-0000-000047350000}"/>
    <cellStyle name="Note 2 2 7 2 2 2 3 3" xfId="13620" xr:uid="{00000000-0005-0000-0000-000048350000}"/>
    <cellStyle name="Note 2 2 7 2 2 2 3 4" xfId="13621" xr:uid="{00000000-0005-0000-0000-000049350000}"/>
    <cellStyle name="Note 2 2 7 2 2 2 4" xfId="13622" xr:uid="{00000000-0005-0000-0000-00004A350000}"/>
    <cellStyle name="Note 2 2 7 2 2 2 5" xfId="13623" xr:uid="{00000000-0005-0000-0000-00004B350000}"/>
    <cellStyle name="Note 2 2 7 2 2 2 6" xfId="13624" xr:uid="{00000000-0005-0000-0000-00004C350000}"/>
    <cellStyle name="Note 2 2 7 2 2 3" xfId="13625" xr:uid="{00000000-0005-0000-0000-00004D350000}"/>
    <cellStyle name="Note 2 2 7 2 2 3 2" xfId="13626" xr:uid="{00000000-0005-0000-0000-00004E350000}"/>
    <cellStyle name="Note 2 2 7 2 2 3 3" xfId="13627" xr:uid="{00000000-0005-0000-0000-00004F350000}"/>
    <cellStyle name="Note 2 2 7 2 2 3 4" xfId="13628" xr:uid="{00000000-0005-0000-0000-000050350000}"/>
    <cellStyle name="Note 2 2 7 2 2 4" xfId="13629" xr:uid="{00000000-0005-0000-0000-000051350000}"/>
    <cellStyle name="Note 2 2 7 2 2 4 2" xfId="13630" xr:uid="{00000000-0005-0000-0000-000052350000}"/>
    <cellStyle name="Note 2 2 7 2 2 4 3" xfId="13631" xr:uid="{00000000-0005-0000-0000-000053350000}"/>
    <cellStyle name="Note 2 2 7 2 2 4 4" xfId="13632" xr:uid="{00000000-0005-0000-0000-000054350000}"/>
    <cellStyle name="Note 2 2 7 2 2 5" xfId="13633" xr:uid="{00000000-0005-0000-0000-000055350000}"/>
    <cellStyle name="Note 2 2 7 2 2 6" xfId="13634" xr:uid="{00000000-0005-0000-0000-000056350000}"/>
    <cellStyle name="Note 2 2 7 2 2 7" xfId="13635" xr:uid="{00000000-0005-0000-0000-000057350000}"/>
    <cellStyle name="Note 2 2 7 2 3" xfId="13636" xr:uid="{00000000-0005-0000-0000-000058350000}"/>
    <cellStyle name="Note 2 2 7 2 3 2" xfId="13637" xr:uid="{00000000-0005-0000-0000-000059350000}"/>
    <cellStyle name="Note 2 2 7 2 3 3" xfId="13638" xr:uid="{00000000-0005-0000-0000-00005A350000}"/>
    <cellStyle name="Note 2 2 7 2 3 4" xfId="13639" xr:uid="{00000000-0005-0000-0000-00005B350000}"/>
    <cellStyle name="Note 2 2 7 2 4" xfId="13640" xr:uid="{00000000-0005-0000-0000-00005C350000}"/>
    <cellStyle name="Note 2 2 7 3" xfId="13641" xr:uid="{00000000-0005-0000-0000-00005D350000}"/>
    <cellStyle name="Note 2 2 7 3 2" xfId="13642" xr:uid="{00000000-0005-0000-0000-00005E350000}"/>
    <cellStyle name="Note 2 2 7 3 2 2" xfId="13643" xr:uid="{00000000-0005-0000-0000-00005F350000}"/>
    <cellStyle name="Note 2 2 7 3 2 2 2" xfId="13644" xr:uid="{00000000-0005-0000-0000-000060350000}"/>
    <cellStyle name="Note 2 2 7 3 2 2 3" xfId="13645" xr:uid="{00000000-0005-0000-0000-000061350000}"/>
    <cellStyle name="Note 2 2 7 3 2 2 4" xfId="13646" xr:uid="{00000000-0005-0000-0000-000062350000}"/>
    <cellStyle name="Note 2 2 7 3 2 3" xfId="13647" xr:uid="{00000000-0005-0000-0000-000063350000}"/>
    <cellStyle name="Note 2 2 7 3 2 3 2" xfId="13648" xr:uid="{00000000-0005-0000-0000-000064350000}"/>
    <cellStyle name="Note 2 2 7 3 2 3 3" xfId="13649" xr:uid="{00000000-0005-0000-0000-000065350000}"/>
    <cellStyle name="Note 2 2 7 3 2 3 4" xfId="13650" xr:uid="{00000000-0005-0000-0000-000066350000}"/>
    <cellStyle name="Note 2 2 7 3 2 4" xfId="13651" xr:uid="{00000000-0005-0000-0000-000067350000}"/>
    <cellStyle name="Note 2 2 7 3 2 5" xfId="13652" xr:uid="{00000000-0005-0000-0000-000068350000}"/>
    <cellStyle name="Note 2 2 7 3 2 6" xfId="13653" xr:uid="{00000000-0005-0000-0000-000069350000}"/>
    <cellStyle name="Note 2 2 7 3 3" xfId="13654" xr:uid="{00000000-0005-0000-0000-00006A350000}"/>
    <cellStyle name="Note 2 2 7 3 3 2" xfId="13655" xr:uid="{00000000-0005-0000-0000-00006B350000}"/>
    <cellStyle name="Note 2 2 7 3 3 3" xfId="13656" xr:uid="{00000000-0005-0000-0000-00006C350000}"/>
    <cellStyle name="Note 2 2 7 3 3 4" xfId="13657" xr:uid="{00000000-0005-0000-0000-00006D350000}"/>
    <cellStyle name="Note 2 2 7 3 4" xfId="13658" xr:uid="{00000000-0005-0000-0000-00006E350000}"/>
    <cellStyle name="Note 2 2 7 3 4 2" xfId="13659" xr:uid="{00000000-0005-0000-0000-00006F350000}"/>
    <cellStyle name="Note 2 2 7 3 4 3" xfId="13660" xr:uid="{00000000-0005-0000-0000-000070350000}"/>
    <cellStyle name="Note 2 2 7 3 4 4" xfId="13661" xr:uid="{00000000-0005-0000-0000-000071350000}"/>
    <cellStyle name="Note 2 2 7 3 5" xfId="13662" xr:uid="{00000000-0005-0000-0000-000072350000}"/>
    <cellStyle name="Note 2 2 7 3 6" xfId="13663" xr:uid="{00000000-0005-0000-0000-000073350000}"/>
    <cellStyle name="Note 2 2 7 3 7" xfId="13664" xr:uid="{00000000-0005-0000-0000-000074350000}"/>
    <cellStyle name="Note 2 2 7 4" xfId="13665" xr:uid="{00000000-0005-0000-0000-000075350000}"/>
    <cellStyle name="Note 2 2 7 4 2" xfId="13666" xr:uid="{00000000-0005-0000-0000-000076350000}"/>
    <cellStyle name="Note 2 2 7 4 3" xfId="13667" xr:uid="{00000000-0005-0000-0000-000077350000}"/>
    <cellStyle name="Note 2 2 7 4 4" xfId="13668" xr:uid="{00000000-0005-0000-0000-000078350000}"/>
    <cellStyle name="Note 2 2 7 5" xfId="13669" xr:uid="{00000000-0005-0000-0000-000079350000}"/>
    <cellStyle name="Note 2 2 8" xfId="13670" xr:uid="{00000000-0005-0000-0000-00007A350000}"/>
    <cellStyle name="Note 2 2 8 2" xfId="13671" xr:uid="{00000000-0005-0000-0000-00007B350000}"/>
    <cellStyle name="Note 2 2 8 2 2" xfId="13672" xr:uid="{00000000-0005-0000-0000-00007C350000}"/>
    <cellStyle name="Note 2 2 8 2 2 2" xfId="13673" xr:uid="{00000000-0005-0000-0000-00007D350000}"/>
    <cellStyle name="Note 2 2 8 2 2 2 2" xfId="13674" xr:uid="{00000000-0005-0000-0000-00007E350000}"/>
    <cellStyle name="Note 2 2 8 2 2 2 2 2" xfId="13675" xr:uid="{00000000-0005-0000-0000-00007F350000}"/>
    <cellStyle name="Note 2 2 8 2 2 2 2 3" xfId="13676" xr:uid="{00000000-0005-0000-0000-000080350000}"/>
    <cellStyle name="Note 2 2 8 2 2 2 2 4" xfId="13677" xr:uid="{00000000-0005-0000-0000-000081350000}"/>
    <cellStyle name="Note 2 2 8 2 2 2 3" xfId="13678" xr:uid="{00000000-0005-0000-0000-000082350000}"/>
    <cellStyle name="Note 2 2 8 2 2 2 3 2" xfId="13679" xr:uid="{00000000-0005-0000-0000-000083350000}"/>
    <cellStyle name="Note 2 2 8 2 2 2 3 3" xfId="13680" xr:uid="{00000000-0005-0000-0000-000084350000}"/>
    <cellStyle name="Note 2 2 8 2 2 2 3 4" xfId="13681" xr:uid="{00000000-0005-0000-0000-000085350000}"/>
    <cellStyle name="Note 2 2 8 2 2 2 4" xfId="13682" xr:uid="{00000000-0005-0000-0000-000086350000}"/>
    <cellStyle name="Note 2 2 8 2 2 2 5" xfId="13683" xr:uid="{00000000-0005-0000-0000-000087350000}"/>
    <cellStyle name="Note 2 2 8 2 2 2 6" xfId="13684" xr:uid="{00000000-0005-0000-0000-000088350000}"/>
    <cellStyle name="Note 2 2 8 2 2 3" xfId="13685" xr:uid="{00000000-0005-0000-0000-000089350000}"/>
    <cellStyle name="Note 2 2 8 2 2 3 2" xfId="13686" xr:uid="{00000000-0005-0000-0000-00008A350000}"/>
    <cellStyle name="Note 2 2 8 2 2 3 3" xfId="13687" xr:uid="{00000000-0005-0000-0000-00008B350000}"/>
    <cellStyle name="Note 2 2 8 2 2 3 4" xfId="13688" xr:uid="{00000000-0005-0000-0000-00008C350000}"/>
    <cellStyle name="Note 2 2 8 2 2 4" xfId="13689" xr:uid="{00000000-0005-0000-0000-00008D350000}"/>
    <cellStyle name="Note 2 2 8 2 2 4 2" xfId="13690" xr:uid="{00000000-0005-0000-0000-00008E350000}"/>
    <cellStyle name="Note 2 2 8 2 2 4 3" xfId="13691" xr:uid="{00000000-0005-0000-0000-00008F350000}"/>
    <cellStyle name="Note 2 2 8 2 2 4 4" xfId="13692" xr:uid="{00000000-0005-0000-0000-000090350000}"/>
    <cellStyle name="Note 2 2 8 2 2 5" xfId="13693" xr:uid="{00000000-0005-0000-0000-000091350000}"/>
    <cellStyle name="Note 2 2 8 2 2 6" xfId="13694" xr:uid="{00000000-0005-0000-0000-000092350000}"/>
    <cellStyle name="Note 2 2 8 2 2 7" xfId="13695" xr:uid="{00000000-0005-0000-0000-000093350000}"/>
    <cellStyle name="Note 2 2 8 2 3" xfId="13696" xr:uid="{00000000-0005-0000-0000-000094350000}"/>
    <cellStyle name="Note 2 2 8 2 3 2" xfId="13697" xr:uid="{00000000-0005-0000-0000-000095350000}"/>
    <cellStyle name="Note 2 2 8 2 3 3" xfId="13698" xr:uid="{00000000-0005-0000-0000-000096350000}"/>
    <cellStyle name="Note 2 2 8 2 3 4" xfId="13699" xr:uid="{00000000-0005-0000-0000-000097350000}"/>
    <cellStyle name="Note 2 2 8 2 4" xfId="13700" xr:uid="{00000000-0005-0000-0000-000098350000}"/>
    <cellStyle name="Note 2 2 8 3" xfId="13701" xr:uid="{00000000-0005-0000-0000-000099350000}"/>
    <cellStyle name="Note 2 2 8 3 2" xfId="13702" xr:uid="{00000000-0005-0000-0000-00009A350000}"/>
    <cellStyle name="Note 2 2 8 3 2 2" xfId="13703" xr:uid="{00000000-0005-0000-0000-00009B350000}"/>
    <cellStyle name="Note 2 2 8 3 2 2 2" xfId="13704" xr:uid="{00000000-0005-0000-0000-00009C350000}"/>
    <cellStyle name="Note 2 2 8 3 2 2 3" xfId="13705" xr:uid="{00000000-0005-0000-0000-00009D350000}"/>
    <cellStyle name="Note 2 2 8 3 2 2 4" xfId="13706" xr:uid="{00000000-0005-0000-0000-00009E350000}"/>
    <cellStyle name="Note 2 2 8 3 2 3" xfId="13707" xr:uid="{00000000-0005-0000-0000-00009F350000}"/>
    <cellStyle name="Note 2 2 8 3 2 3 2" xfId="13708" xr:uid="{00000000-0005-0000-0000-0000A0350000}"/>
    <cellStyle name="Note 2 2 8 3 2 3 3" xfId="13709" xr:uid="{00000000-0005-0000-0000-0000A1350000}"/>
    <cellStyle name="Note 2 2 8 3 2 3 4" xfId="13710" xr:uid="{00000000-0005-0000-0000-0000A2350000}"/>
    <cellStyle name="Note 2 2 8 3 2 4" xfId="13711" xr:uid="{00000000-0005-0000-0000-0000A3350000}"/>
    <cellStyle name="Note 2 2 8 3 2 5" xfId="13712" xr:uid="{00000000-0005-0000-0000-0000A4350000}"/>
    <cellStyle name="Note 2 2 8 3 2 6" xfId="13713" xr:uid="{00000000-0005-0000-0000-0000A5350000}"/>
    <cellStyle name="Note 2 2 8 3 3" xfId="13714" xr:uid="{00000000-0005-0000-0000-0000A6350000}"/>
    <cellStyle name="Note 2 2 8 3 3 2" xfId="13715" xr:uid="{00000000-0005-0000-0000-0000A7350000}"/>
    <cellStyle name="Note 2 2 8 3 3 3" xfId="13716" xr:uid="{00000000-0005-0000-0000-0000A8350000}"/>
    <cellStyle name="Note 2 2 8 3 3 4" xfId="13717" xr:uid="{00000000-0005-0000-0000-0000A9350000}"/>
    <cellStyle name="Note 2 2 8 3 4" xfId="13718" xr:uid="{00000000-0005-0000-0000-0000AA350000}"/>
    <cellStyle name="Note 2 2 8 3 4 2" xfId="13719" xr:uid="{00000000-0005-0000-0000-0000AB350000}"/>
    <cellStyle name="Note 2 2 8 3 4 3" xfId="13720" xr:uid="{00000000-0005-0000-0000-0000AC350000}"/>
    <cellStyle name="Note 2 2 8 3 4 4" xfId="13721" xr:uid="{00000000-0005-0000-0000-0000AD350000}"/>
    <cellStyle name="Note 2 2 8 3 5" xfId="13722" xr:uid="{00000000-0005-0000-0000-0000AE350000}"/>
    <cellStyle name="Note 2 2 8 3 6" xfId="13723" xr:uid="{00000000-0005-0000-0000-0000AF350000}"/>
    <cellStyle name="Note 2 2 8 3 7" xfId="13724" xr:uid="{00000000-0005-0000-0000-0000B0350000}"/>
    <cellStyle name="Note 2 2 8 4" xfId="13725" xr:uid="{00000000-0005-0000-0000-0000B1350000}"/>
    <cellStyle name="Note 2 2 8 4 2" xfId="13726" xr:uid="{00000000-0005-0000-0000-0000B2350000}"/>
    <cellStyle name="Note 2 2 8 4 3" xfId="13727" xr:uid="{00000000-0005-0000-0000-0000B3350000}"/>
    <cellStyle name="Note 2 2 8 4 4" xfId="13728" xr:uid="{00000000-0005-0000-0000-0000B4350000}"/>
    <cellStyle name="Note 2 2 8 5" xfId="13729" xr:uid="{00000000-0005-0000-0000-0000B5350000}"/>
    <cellStyle name="Note 2 2 9" xfId="13730" xr:uid="{00000000-0005-0000-0000-0000B6350000}"/>
    <cellStyle name="Note 2 2 9 2" xfId="13731" xr:uid="{00000000-0005-0000-0000-0000B7350000}"/>
    <cellStyle name="Note 2 2 9 2 2" xfId="13732" xr:uid="{00000000-0005-0000-0000-0000B8350000}"/>
    <cellStyle name="Note 2 2 9 2 2 2" xfId="13733" xr:uid="{00000000-0005-0000-0000-0000B9350000}"/>
    <cellStyle name="Note 2 2 9 2 2 2 2" xfId="13734" xr:uid="{00000000-0005-0000-0000-0000BA350000}"/>
    <cellStyle name="Note 2 2 9 2 2 2 3" xfId="13735" xr:uid="{00000000-0005-0000-0000-0000BB350000}"/>
    <cellStyle name="Note 2 2 9 2 2 2 4" xfId="13736" xr:uid="{00000000-0005-0000-0000-0000BC350000}"/>
    <cellStyle name="Note 2 2 9 2 2 3" xfId="13737" xr:uid="{00000000-0005-0000-0000-0000BD350000}"/>
    <cellStyle name="Note 2 2 9 2 2 3 2" xfId="13738" xr:uid="{00000000-0005-0000-0000-0000BE350000}"/>
    <cellStyle name="Note 2 2 9 2 2 3 3" xfId="13739" xr:uid="{00000000-0005-0000-0000-0000BF350000}"/>
    <cellStyle name="Note 2 2 9 2 2 3 4" xfId="13740" xr:uid="{00000000-0005-0000-0000-0000C0350000}"/>
    <cellStyle name="Note 2 2 9 2 2 4" xfId="13741" xr:uid="{00000000-0005-0000-0000-0000C1350000}"/>
    <cellStyle name="Note 2 2 9 2 2 5" xfId="13742" xr:uid="{00000000-0005-0000-0000-0000C2350000}"/>
    <cellStyle name="Note 2 2 9 2 2 6" xfId="13743" xr:uid="{00000000-0005-0000-0000-0000C3350000}"/>
    <cellStyle name="Note 2 2 9 2 3" xfId="13744" xr:uid="{00000000-0005-0000-0000-0000C4350000}"/>
    <cellStyle name="Note 2 2 9 2 3 2" xfId="13745" xr:uid="{00000000-0005-0000-0000-0000C5350000}"/>
    <cellStyle name="Note 2 2 9 2 3 3" xfId="13746" xr:uid="{00000000-0005-0000-0000-0000C6350000}"/>
    <cellStyle name="Note 2 2 9 2 3 4" xfId="13747" xr:uid="{00000000-0005-0000-0000-0000C7350000}"/>
    <cellStyle name="Note 2 2 9 2 4" xfId="13748" xr:uid="{00000000-0005-0000-0000-0000C8350000}"/>
    <cellStyle name="Note 2 2 9 2 4 2" xfId="13749" xr:uid="{00000000-0005-0000-0000-0000C9350000}"/>
    <cellStyle name="Note 2 2 9 2 4 3" xfId="13750" xr:uid="{00000000-0005-0000-0000-0000CA350000}"/>
    <cellStyle name="Note 2 2 9 2 4 4" xfId="13751" xr:uid="{00000000-0005-0000-0000-0000CB350000}"/>
    <cellStyle name="Note 2 2 9 2 5" xfId="13752" xr:uid="{00000000-0005-0000-0000-0000CC350000}"/>
    <cellStyle name="Note 2 2 9 2 6" xfId="13753" xr:uid="{00000000-0005-0000-0000-0000CD350000}"/>
    <cellStyle name="Note 2 2 9 2 7" xfId="13754" xr:uid="{00000000-0005-0000-0000-0000CE350000}"/>
    <cellStyle name="Note 2 2 9 3" xfId="13755" xr:uid="{00000000-0005-0000-0000-0000CF350000}"/>
    <cellStyle name="Note 2 2 9 3 2" xfId="13756" xr:uid="{00000000-0005-0000-0000-0000D0350000}"/>
    <cellStyle name="Note 2 2 9 3 3" xfId="13757" xr:uid="{00000000-0005-0000-0000-0000D1350000}"/>
    <cellStyle name="Note 2 2 9 3 4" xfId="13758" xr:uid="{00000000-0005-0000-0000-0000D2350000}"/>
    <cellStyle name="Note 2 2 9 4" xfId="13759" xr:uid="{00000000-0005-0000-0000-0000D3350000}"/>
    <cellStyle name="Note 2 3" xfId="13760" xr:uid="{00000000-0005-0000-0000-0000D4350000}"/>
    <cellStyle name="Note 2 3 2" xfId="13761" xr:uid="{00000000-0005-0000-0000-0000D5350000}"/>
    <cellStyle name="Note 2 3 2 2" xfId="13762" xr:uid="{00000000-0005-0000-0000-0000D6350000}"/>
    <cellStyle name="Note 2 3 2 2 2" xfId="13763" xr:uid="{00000000-0005-0000-0000-0000D7350000}"/>
    <cellStyle name="Note 2 3 2 2 2 2" xfId="13764" xr:uid="{00000000-0005-0000-0000-0000D8350000}"/>
    <cellStyle name="Note 2 3 2 2 2 2 2" xfId="13765" xr:uid="{00000000-0005-0000-0000-0000D9350000}"/>
    <cellStyle name="Note 2 3 2 2 2 2 2 2" xfId="13766" xr:uid="{00000000-0005-0000-0000-0000DA350000}"/>
    <cellStyle name="Note 2 3 2 2 2 2 2 3" xfId="13767" xr:uid="{00000000-0005-0000-0000-0000DB350000}"/>
    <cellStyle name="Note 2 3 2 2 2 2 2 4" xfId="13768" xr:uid="{00000000-0005-0000-0000-0000DC350000}"/>
    <cellStyle name="Note 2 3 2 2 2 2 3" xfId="13769" xr:uid="{00000000-0005-0000-0000-0000DD350000}"/>
    <cellStyle name="Note 2 3 2 2 2 2 3 2" xfId="13770" xr:uid="{00000000-0005-0000-0000-0000DE350000}"/>
    <cellStyle name="Note 2 3 2 2 2 2 3 3" xfId="13771" xr:uid="{00000000-0005-0000-0000-0000DF350000}"/>
    <cellStyle name="Note 2 3 2 2 2 2 3 4" xfId="13772" xr:uid="{00000000-0005-0000-0000-0000E0350000}"/>
    <cellStyle name="Note 2 3 2 2 2 2 4" xfId="13773" xr:uid="{00000000-0005-0000-0000-0000E1350000}"/>
    <cellStyle name="Note 2 3 2 2 2 2 5" xfId="13774" xr:uid="{00000000-0005-0000-0000-0000E2350000}"/>
    <cellStyle name="Note 2 3 2 2 2 2 6" xfId="13775" xr:uid="{00000000-0005-0000-0000-0000E3350000}"/>
    <cellStyle name="Note 2 3 2 2 2 3" xfId="13776" xr:uid="{00000000-0005-0000-0000-0000E4350000}"/>
    <cellStyle name="Note 2 3 2 2 2 3 2" xfId="13777" xr:uid="{00000000-0005-0000-0000-0000E5350000}"/>
    <cellStyle name="Note 2 3 2 2 2 3 3" xfId="13778" xr:uid="{00000000-0005-0000-0000-0000E6350000}"/>
    <cellStyle name="Note 2 3 2 2 2 3 4" xfId="13779" xr:uid="{00000000-0005-0000-0000-0000E7350000}"/>
    <cellStyle name="Note 2 3 2 2 2 4" xfId="13780" xr:uid="{00000000-0005-0000-0000-0000E8350000}"/>
    <cellStyle name="Note 2 3 2 2 2 4 2" xfId="13781" xr:uid="{00000000-0005-0000-0000-0000E9350000}"/>
    <cellStyle name="Note 2 3 2 2 2 4 3" xfId="13782" xr:uid="{00000000-0005-0000-0000-0000EA350000}"/>
    <cellStyle name="Note 2 3 2 2 2 4 4" xfId="13783" xr:uid="{00000000-0005-0000-0000-0000EB350000}"/>
    <cellStyle name="Note 2 3 2 2 2 5" xfId="13784" xr:uid="{00000000-0005-0000-0000-0000EC350000}"/>
    <cellStyle name="Note 2 3 2 2 2 6" xfId="13785" xr:uid="{00000000-0005-0000-0000-0000ED350000}"/>
    <cellStyle name="Note 2 3 2 2 2 7" xfId="13786" xr:uid="{00000000-0005-0000-0000-0000EE350000}"/>
    <cellStyle name="Note 2 3 2 2 3" xfId="13787" xr:uid="{00000000-0005-0000-0000-0000EF350000}"/>
    <cellStyle name="Note 2 3 2 2 3 2" xfId="13788" xr:uid="{00000000-0005-0000-0000-0000F0350000}"/>
    <cellStyle name="Note 2 3 2 2 3 3" xfId="13789" xr:uid="{00000000-0005-0000-0000-0000F1350000}"/>
    <cellStyle name="Note 2 3 2 2 3 4" xfId="13790" xr:uid="{00000000-0005-0000-0000-0000F2350000}"/>
    <cellStyle name="Note 2 3 2 2 4" xfId="13791" xr:uid="{00000000-0005-0000-0000-0000F3350000}"/>
    <cellStyle name="Note 2 3 2 3" xfId="13792" xr:uid="{00000000-0005-0000-0000-0000F4350000}"/>
    <cellStyle name="Note 2 3 2 3 2" xfId="13793" xr:uid="{00000000-0005-0000-0000-0000F5350000}"/>
    <cellStyle name="Note 2 3 2 3 2 2" xfId="13794" xr:uid="{00000000-0005-0000-0000-0000F6350000}"/>
    <cellStyle name="Note 2 3 2 3 2 2 2" xfId="13795" xr:uid="{00000000-0005-0000-0000-0000F7350000}"/>
    <cellStyle name="Note 2 3 2 3 2 2 3" xfId="13796" xr:uid="{00000000-0005-0000-0000-0000F8350000}"/>
    <cellStyle name="Note 2 3 2 3 2 2 4" xfId="13797" xr:uid="{00000000-0005-0000-0000-0000F9350000}"/>
    <cellStyle name="Note 2 3 2 3 2 3" xfId="13798" xr:uid="{00000000-0005-0000-0000-0000FA350000}"/>
    <cellStyle name="Note 2 3 2 3 2 3 2" xfId="13799" xr:uid="{00000000-0005-0000-0000-0000FB350000}"/>
    <cellStyle name="Note 2 3 2 3 2 3 3" xfId="13800" xr:uid="{00000000-0005-0000-0000-0000FC350000}"/>
    <cellStyle name="Note 2 3 2 3 2 3 4" xfId="13801" xr:uid="{00000000-0005-0000-0000-0000FD350000}"/>
    <cellStyle name="Note 2 3 2 3 2 4" xfId="13802" xr:uid="{00000000-0005-0000-0000-0000FE350000}"/>
    <cellStyle name="Note 2 3 2 3 2 5" xfId="13803" xr:uid="{00000000-0005-0000-0000-0000FF350000}"/>
    <cellStyle name="Note 2 3 2 3 2 6" xfId="13804" xr:uid="{00000000-0005-0000-0000-000000360000}"/>
    <cellStyle name="Note 2 3 2 3 3" xfId="13805" xr:uid="{00000000-0005-0000-0000-000001360000}"/>
    <cellStyle name="Note 2 3 2 3 3 2" xfId="13806" xr:uid="{00000000-0005-0000-0000-000002360000}"/>
    <cellStyle name="Note 2 3 2 3 3 3" xfId="13807" xr:uid="{00000000-0005-0000-0000-000003360000}"/>
    <cellStyle name="Note 2 3 2 3 3 4" xfId="13808" xr:uid="{00000000-0005-0000-0000-000004360000}"/>
    <cellStyle name="Note 2 3 2 3 4" xfId="13809" xr:uid="{00000000-0005-0000-0000-000005360000}"/>
    <cellStyle name="Note 2 3 2 3 4 2" xfId="13810" xr:uid="{00000000-0005-0000-0000-000006360000}"/>
    <cellStyle name="Note 2 3 2 3 4 3" xfId="13811" xr:uid="{00000000-0005-0000-0000-000007360000}"/>
    <cellStyle name="Note 2 3 2 3 4 4" xfId="13812" xr:uid="{00000000-0005-0000-0000-000008360000}"/>
    <cellStyle name="Note 2 3 2 3 5" xfId="13813" xr:uid="{00000000-0005-0000-0000-000009360000}"/>
    <cellStyle name="Note 2 3 2 3 6" xfId="13814" xr:uid="{00000000-0005-0000-0000-00000A360000}"/>
    <cellStyle name="Note 2 3 2 3 7" xfId="13815" xr:uid="{00000000-0005-0000-0000-00000B360000}"/>
    <cellStyle name="Note 2 3 2 4" xfId="13816" xr:uid="{00000000-0005-0000-0000-00000C360000}"/>
    <cellStyle name="Note 2 3 2 4 2" xfId="13817" xr:uid="{00000000-0005-0000-0000-00000D360000}"/>
    <cellStyle name="Note 2 3 2 4 3" xfId="13818" xr:uid="{00000000-0005-0000-0000-00000E360000}"/>
    <cellStyle name="Note 2 3 2 4 4" xfId="13819" xr:uid="{00000000-0005-0000-0000-00000F360000}"/>
    <cellStyle name="Note 2 3 2 5" xfId="13820" xr:uid="{00000000-0005-0000-0000-000010360000}"/>
    <cellStyle name="Note 2 3 3" xfId="13821" xr:uid="{00000000-0005-0000-0000-000011360000}"/>
    <cellStyle name="Note 2 3 3 2" xfId="13822" xr:uid="{00000000-0005-0000-0000-000012360000}"/>
    <cellStyle name="Note 2 3 3 2 2" xfId="13823" xr:uid="{00000000-0005-0000-0000-000013360000}"/>
    <cellStyle name="Note 2 3 3 2 2 2" xfId="13824" xr:uid="{00000000-0005-0000-0000-000014360000}"/>
    <cellStyle name="Note 2 3 3 2 2 2 2" xfId="13825" xr:uid="{00000000-0005-0000-0000-000015360000}"/>
    <cellStyle name="Note 2 3 3 2 2 2 2 2" xfId="13826" xr:uid="{00000000-0005-0000-0000-000016360000}"/>
    <cellStyle name="Note 2 3 3 2 2 2 2 3" xfId="13827" xr:uid="{00000000-0005-0000-0000-000017360000}"/>
    <cellStyle name="Note 2 3 3 2 2 2 2 4" xfId="13828" xr:uid="{00000000-0005-0000-0000-000018360000}"/>
    <cellStyle name="Note 2 3 3 2 2 2 3" xfId="13829" xr:uid="{00000000-0005-0000-0000-000019360000}"/>
    <cellStyle name="Note 2 3 3 2 2 2 3 2" xfId="13830" xr:uid="{00000000-0005-0000-0000-00001A360000}"/>
    <cellStyle name="Note 2 3 3 2 2 2 3 3" xfId="13831" xr:uid="{00000000-0005-0000-0000-00001B360000}"/>
    <cellStyle name="Note 2 3 3 2 2 2 3 4" xfId="13832" xr:uid="{00000000-0005-0000-0000-00001C360000}"/>
    <cellStyle name="Note 2 3 3 2 2 2 4" xfId="13833" xr:uid="{00000000-0005-0000-0000-00001D360000}"/>
    <cellStyle name="Note 2 3 3 2 2 2 5" xfId="13834" xr:uid="{00000000-0005-0000-0000-00001E360000}"/>
    <cellStyle name="Note 2 3 3 2 2 2 6" xfId="13835" xr:uid="{00000000-0005-0000-0000-00001F360000}"/>
    <cellStyle name="Note 2 3 3 2 2 3" xfId="13836" xr:uid="{00000000-0005-0000-0000-000020360000}"/>
    <cellStyle name="Note 2 3 3 2 2 3 2" xfId="13837" xr:uid="{00000000-0005-0000-0000-000021360000}"/>
    <cellStyle name="Note 2 3 3 2 2 3 3" xfId="13838" xr:uid="{00000000-0005-0000-0000-000022360000}"/>
    <cellStyle name="Note 2 3 3 2 2 3 4" xfId="13839" xr:uid="{00000000-0005-0000-0000-000023360000}"/>
    <cellStyle name="Note 2 3 3 2 2 4" xfId="13840" xr:uid="{00000000-0005-0000-0000-000024360000}"/>
    <cellStyle name="Note 2 3 3 2 2 4 2" xfId="13841" xr:uid="{00000000-0005-0000-0000-000025360000}"/>
    <cellStyle name="Note 2 3 3 2 2 4 3" xfId="13842" xr:uid="{00000000-0005-0000-0000-000026360000}"/>
    <cellStyle name="Note 2 3 3 2 2 4 4" xfId="13843" xr:uid="{00000000-0005-0000-0000-000027360000}"/>
    <cellStyle name="Note 2 3 3 2 2 5" xfId="13844" xr:uid="{00000000-0005-0000-0000-000028360000}"/>
    <cellStyle name="Note 2 3 3 2 2 6" xfId="13845" xr:uid="{00000000-0005-0000-0000-000029360000}"/>
    <cellStyle name="Note 2 3 3 2 2 7" xfId="13846" xr:uid="{00000000-0005-0000-0000-00002A360000}"/>
    <cellStyle name="Note 2 3 3 2 3" xfId="13847" xr:uid="{00000000-0005-0000-0000-00002B360000}"/>
    <cellStyle name="Note 2 3 3 2 3 2" xfId="13848" xr:uid="{00000000-0005-0000-0000-00002C360000}"/>
    <cellStyle name="Note 2 3 3 2 3 3" xfId="13849" xr:uid="{00000000-0005-0000-0000-00002D360000}"/>
    <cellStyle name="Note 2 3 3 2 3 4" xfId="13850" xr:uid="{00000000-0005-0000-0000-00002E360000}"/>
    <cellStyle name="Note 2 3 3 2 4" xfId="13851" xr:uid="{00000000-0005-0000-0000-00002F360000}"/>
    <cellStyle name="Note 2 3 3 3" xfId="13852" xr:uid="{00000000-0005-0000-0000-000030360000}"/>
    <cellStyle name="Note 2 3 3 3 2" xfId="13853" xr:uid="{00000000-0005-0000-0000-000031360000}"/>
    <cellStyle name="Note 2 3 3 3 2 2" xfId="13854" xr:uid="{00000000-0005-0000-0000-000032360000}"/>
    <cellStyle name="Note 2 3 3 3 2 2 2" xfId="13855" xr:uid="{00000000-0005-0000-0000-000033360000}"/>
    <cellStyle name="Note 2 3 3 3 2 2 3" xfId="13856" xr:uid="{00000000-0005-0000-0000-000034360000}"/>
    <cellStyle name="Note 2 3 3 3 2 2 4" xfId="13857" xr:uid="{00000000-0005-0000-0000-000035360000}"/>
    <cellStyle name="Note 2 3 3 3 2 3" xfId="13858" xr:uid="{00000000-0005-0000-0000-000036360000}"/>
    <cellStyle name="Note 2 3 3 3 2 3 2" xfId="13859" xr:uid="{00000000-0005-0000-0000-000037360000}"/>
    <cellStyle name="Note 2 3 3 3 2 3 3" xfId="13860" xr:uid="{00000000-0005-0000-0000-000038360000}"/>
    <cellStyle name="Note 2 3 3 3 2 3 4" xfId="13861" xr:uid="{00000000-0005-0000-0000-000039360000}"/>
    <cellStyle name="Note 2 3 3 3 2 4" xfId="13862" xr:uid="{00000000-0005-0000-0000-00003A360000}"/>
    <cellStyle name="Note 2 3 3 3 2 5" xfId="13863" xr:uid="{00000000-0005-0000-0000-00003B360000}"/>
    <cellStyle name="Note 2 3 3 3 2 6" xfId="13864" xr:uid="{00000000-0005-0000-0000-00003C360000}"/>
    <cellStyle name="Note 2 3 3 3 3" xfId="13865" xr:uid="{00000000-0005-0000-0000-00003D360000}"/>
    <cellStyle name="Note 2 3 3 3 3 2" xfId="13866" xr:uid="{00000000-0005-0000-0000-00003E360000}"/>
    <cellStyle name="Note 2 3 3 3 3 3" xfId="13867" xr:uid="{00000000-0005-0000-0000-00003F360000}"/>
    <cellStyle name="Note 2 3 3 3 3 4" xfId="13868" xr:uid="{00000000-0005-0000-0000-000040360000}"/>
    <cellStyle name="Note 2 3 3 3 4" xfId="13869" xr:uid="{00000000-0005-0000-0000-000041360000}"/>
    <cellStyle name="Note 2 3 3 3 4 2" xfId="13870" xr:uid="{00000000-0005-0000-0000-000042360000}"/>
    <cellStyle name="Note 2 3 3 3 4 3" xfId="13871" xr:uid="{00000000-0005-0000-0000-000043360000}"/>
    <cellStyle name="Note 2 3 3 3 4 4" xfId="13872" xr:uid="{00000000-0005-0000-0000-000044360000}"/>
    <cellStyle name="Note 2 3 3 3 5" xfId="13873" xr:uid="{00000000-0005-0000-0000-000045360000}"/>
    <cellStyle name="Note 2 3 3 3 6" xfId="13874" xr:uid="{00000000-0005-0000-0000-000046360000}"/>
    <cellStyle name="Note 2 3 3 3 7" xfId="13875" xr:uid="{00000000-0005-0000-0000-000047360000}"/>
    <cellStyle name="Note 2 3 3 4" xfId="13876" xr:uid="{00000000-0005-0000-0000-000048360000}"/>
    <cellStyle name="Note 2 3 3 4 2" xfId="13877" xr:uid="{00000000-0005-0000-0000-000049360000}"/>
    <cellStyle name="Note 2 3 3 4 3" xfId="13878" xr:uid="{00000000-0005-0000-0000-00004A360000}"/>
    <cellStyle name="Note 2 3 3 4 4" xfId="13879" xr:uid="{00000000-0005-0000-0000-00004B360000}"/>
    <cellStyle name="Note 2 3 3 5" xfId="13880" xr:uid="{00000000-0005-0000-0000-00004C360000}"/>
    <cellStyle name="Note 2 3 4" xfId="13881" xr:uid="{00000000-0005-0000-0000-00004D360000}"/>
    <cellStyle name="Note 2 3 4 2" xfId="13882" xr:uid="{00000000-0005-0000-0000-00004E360000}"/>
    <cellStyle name="Note 2 3 4 2 2" xfId="13883" xr:uid="{00000000-0005-0000-0000-00004F360000}"/>
    <cellStyle name="Note 2 3 4 2 2 2" xfId="13884" xr:uid="{00000000-0005-0000-0000-000050360000}"/>
    <cellStyle name="Note 2 3 4 2 2 2 2" xfId="13885" xr:uid="{00000000-0005-0000-0000-000051360000}"/>
    <cellStyle name="Note 2 3 4 2 2 2 2 2" xfId="13886" xr:uid="{00000000-0005-0000-0000-000052360000}"/>
    <cellStyle name="Note 2 3 4 2 2 2 2 3" xfId="13887" xr:uid="{00000000-0005-0000-0000-000053360000}"/>
    <cellStyle name="Note 2 3 4 2 2 2 2 4" xfId="13888" xr:uid="{00000000-0005-0000-0000-000054360000}"/>
    <cellStyle name="Note 2 3 4 2 2 2 3" xfId="13889" xr:uid="{00000000-0005-0000-0000-000055360000}"/>
    <cellStyle name="Note 2 3 4 2 2 2 3 2" xfId="13890" xr:uid="{00000000-0005-0000-0000-000056360000}"/>
    <cellStyle name="Note 2 3 4 2 2 2 3 3" xfId="13891" xr:uid="{00000000-0005-0000-0000-000057360000}"/>
    <cellStyle name="Note 2 3 4 2 2 2 3 4" xfId="13892" xr:uid="{00000000-0005-0000-0000-000058360000}"/>
    <cellStyle name="Note 2 3 4 2 2 2 4" xfId="13893" xr:uid="{00000000-0005-0000-0000-000059360000}"/>
    <cellStyle name="Note 2 3 4 2 2 2 5" xfId="13894" xr:uid="{00000000-0005-0000-0000-00005A360000}"/>
    <cellStyle name="Note 2 3 4 2 2 2 6" xfId="13895" xr:uid="{00000000-0005-0000-0000-00005B360000}"/>
    <cellStyle name="Note 2 3 4 2 2 3" xfId="13896" xr:uid="{00000000-0005-0000-0000-00005C360000}"/>
    <cellStyle name="Note 2 3 4 2 2 3 2" xfId="13897" xr:uid="{00000000-0005-0000-0000-00005D360000}"/>
    <cellStyle name="Note 2 3 4 2 2 3 3" xfId="13898" xr:uid="{00000000-0005-0000-0000-00005E360000}"/>
    <cellStyle name="Note 2 3 4 2 2 3 4" xfId="13899" xr:uid="{00000000-0005-0000-0000-00005F360000}"/>
    <cellStyle name="Note 2 3 4 2 2 4" xfId="13900" xr:uid="{00000000-0005-0000-0000-000060360000}"/>
    <cellStyle name="Note 2 3 4 2 2 4 2" xfId="13901" xr:uid="{00000000-0005-0000-0000-000061360000}"/>
    <cellStyle name="Note 2 3 4 2 2 4 3" xfId="13902" xr:uid="{00000000-0005-0000-0000-000062360000}"/>
    <cellStyle name="Note 2 3 4 2 2 4 4" xfId="13903" xr:uid="{00000000-0005-0000-0000-000063360000}"/>
    <cellStyle name="Note 2 3 4 2 2 5" xfId="13904" xr:uid="{00000000-0005-0000-0000-000064360000}"/>
    <cellStyle name="Note 2 3 4 2 2 6" xfId="13905" xr:uid="{00000000-0005-0000-0000-000065360000}"/>
    <cellStyle name="Note 2 3 4 2 2 7" xfId="13906" xr:uid="{00000000-0005-0000-0000-000066360000}"/>
    <cellStyle name="Note 2 3 4 2 3" xfId="13907" xr:uid="{00000000-0005-0000-0000-000067360000}"/>
    <cellStyle name="Note 2 3 4 2 3 2" xfId="13908" xr:uid="{00000000-0005-0000-0000-000068360000}"/>
    <cellStyle name="Note 2 3 4 2 3 3" xfId="13909" xr:uid="{00000000-0005-0000-0000-000069360000}"/>
    <cellStyle name="Note 2 3 4 2 3 4" xfId="13910" xr:uid="{00000000-0005-0000-0000-00006A360000}"/>
    <cellStyle name="Note 2 3 4 2 4" xfId="13911" xr:uid="{00000000-0005-0000-0000-00006B360000}"/>
    <cellStyle name="Note 2 3 4 3" xfId="13912" xr:uid="{00000000-0005-0000-0000-00006C360000}"/>
    <cellStyle name="Note 2 3 4 3 2" xfId="13913" xr:uid="{00000000-0005-0000-0000-00006D360000}"/>
    <cellStyle name="Note 2 3 4 3 2 2" xfId="13914" xr:uid="{00000000-0005-0000-0000-00006E360000}"/>
    <cellStyle name="Note 2 3 4 3 2 2 2" xfId="13915" xr:uid="{00000000-0005-0000-0000-00006F360000}"/>
    <cellStyle name="Note 2 3 4 3 2 2 3" xfId="13916" xr:uid="{00000000-0005-0000-0000-000070360000}"/>
    <cellStyle name="Note 2 3 4 3 2 2 4" xfId="13917" xr:uid="{00000000-0005-0000-0000-000071360000}"/>
    <cellStyle name="Note 2 3 4 3 2 3" xfId="13918" xr:uid="{00000000-0005-0000-0000-000072360000}"/>
    <cellStyle name="Note 2 3 4 3 2 3 2" xfId="13919" xr:uid="{00000000-0005-0000-0000-000073360000}"/>
    <cellStyle name="Note 2 3 4 3 2 3 3" xfId="13920" xr:uid="{00000000-0005-0000-0000-000074360000}"/>
    <cellStyle name="Note 2 3 4 3 2 3 4" xfId="13921" xr:uid="{00000000-0005-0000-0000-000075360000}"/>
    <cellStyle name="Note 2 3 4 3 2 4" xfId="13922" xr:uid="{00000000-0005-0000-0000-000076360000}"/>
    <cellStyle name="Note 2 3 4 3 2 5" xfId="13923" xr:uid="{00000000-0005-0000-0000-000077360000}"/>
    <cellStyle name="Note 2 3 4 3 2 6" xfId="13924" xr:uid="{00000000-0005-0000-0000-000078360000}"/>
    <cellStyle name="Note 2 3 4 3 3" xfId="13925" xr:uid="{00000000-0005-0000-0000-000079360000}"/>
    <cellStyle name="Note 2 3 4 3 3 2" xfId="13926" xr:uid="{00000000-0005-0000-0000-00007A360000}"/>
    <cellStyle name="Note 2 3 4 3 3 3" xfId="13927" xr:uid="{00000000-0005-0000-0000-00007B360000}"/>
    <cellStyle name="Note 2 3 4 3 3 4" xfId="13928" xr:uid="{00000000-0005-0000-0000-00007C360000}"/>
    <cellStyle name="Note 2 3 4 3 4" xfId="13929" xr:uid="{00000000-0005-0000-0000-00007D360000}"/>
    <cellStyle name="Note 2 3 4 3 4 2" xfId="13930" xr:uid="{00000000-0005-0000-0000-00007E360000}"/>
    <cellStyle name="Note 2 3 4 3 4 3" xfId="13931" xr:uid="{00000000-0005-0000-0000-00007F360000}"/>
    <cellStyle name="Note 2 3 4 3 4 4" xfId="13932" xr:uid="{00000000-0005-0000-0000-000080360000}"/>
    <cellStyle name="Note 2 3 4 3 5" xfId="13933" xr:uid="{00000000-0005-0000-0000-000081360000}"/>
    <cellStyle name="Note 2 3 4 3 6" xfId="13934" xr:uid="{00000000-0005-0000-0000-000082360000}"/>
    <cellStyle name="Note 2 3 4 3 7" xfId="13935" xr:uid="{00000000-0005-0000-0000-000083360000}"/>
    <cellStyle name="Note 2 3 4 4" xfId="13936" xr:uid="{00000000-0005-0000-0000-000084360000}"/>
    <cellStyle name="Note 2 3 4 4 2" xfId="13937" xr:uid="{00000000-0005-0000-0000-000085360000}"/>
    <cellStyle name="Note 2 3 4 4 3" xfId="13938" xr:uid="{00000000-0005-0000-0000-000086360000}"/>
    <cellStyle name="Note 2 3 4 4 4" xfId="13939" xr:uid="{00000000-0005-0000-0000-000087360000}"/>
    <cellStyle name="Note 2 3 4 5" xfId="13940" xr:uid="{00000000-0005-0000-0000-000088360000}"/>
    <cellStyle name="Note 2 3 5" xfId="13941" xr:uid="{00000000-0005-0000-0000-000089360000}"/>
    <cellStyle name="Note 2 3 5 2" xfId="13942" xr:uid="{00000000-0005-0000-0000-00008A360000}"/>
    <cellStyle name="Note 2 3 5 2 2" xfId="13943" xr:uid="{00000000-0005-0000-0000-00008B360000}"/>
    <cellStyle name="Note 2 3 5 2 2 2" xfId="13944" xr:uid="{00000000-0005-0000-0000-00008C360000}"/>
    <cellStyle name="Note 2 3 5 2 2 2 2" xfId="13945" xr:uid="{00000000-0005-0000-0000-00008D360000}"/>
    <cellStyle name="Note 2 3 5 2 2 2 3" xfId="13946" xr:uid="{00000000-0005-0000-0000-00008E360000}"/>
    <cellStyle name="Note 2 3 5 2 2 2 4" xfId="13947" xr:uid="{00000000-0005-0000-0000-00008F360000}"/>
    <cellStyle name="Note 2 3 5 2 2 3" xfId="13948" xr:uid="{00000000-0005-0000-0000-000090360000}"/>
    <cellStyle name="Note 2 3 5 2 2 3 2" xfId="13949" xr:uid="{00000000-0005-0000-0000-000091360000}"/>
    <cellStyle name="Note 2 3 5 2 2 3 3" xfId="13950" xr:uid="{00000000-0005-0000-0000-000092360000}"/>
    <cellStyle name="Note 2 3 5 2 2 3 4" xfId="13951" xr:uid="{00000000-0005-0000-0000-000093360000}"/>
    <cellStyle name="Note 2 3 5 2 2 4" xfId="13952" xr:uid="{00000000-0005-0000-0000-000094360000}"/>
    <cellStyle name="Note 2 3 5 2 2 5" xfId="13953" xr:uid="{00000000-0005-0000-0000-000095360000}"/>
    <cellStyle name="Note 2 3 5 2 2 6" xfId="13954" xr:uid="{00000000-0005-0000-0000-000096360000}"/>
    <cellStyle name="Note 2 3 5 2 3" xfId="13955" xr:uid="{00000000-0005-0000-0000-000097360000}"/>
    <cellStyle name="Note 2 3 5 2 3 2" xfId="13956" xr:uid="{00000000-0005-0000-0000-000098360000}"/>
    <cellStyle name="Note 2 3 5 2 3 3" xfId="13957" xr:uid="{00000000-0005-0000-0000-000099360000}"/>
    <cellStyle name="Note 2 3 5 2 3 4" xfId="13958" xr:uid="{00000000-0005-0000-0000-00009A360000}"/>
    <cellStyle name="Note 2 3 5 2 4" xfId="13959" xr:uid="{00000000-0005-0000-0000-00009B360000}"/>
    <cellStyle name="Note 2 3 5 2 4 2" xfId="13960" xr:uid="{00000000-0005-0000-0000-00009C360000}"/>
    <cellStyle name="Note 2 3 5 2 4 3" xfId="13961" xr:uid="{00000000-0005-0000-0000-00009D360000}"/>
    <cellStyle name="Note 2 3 5 2 4 4" xfId="13962" xr:uid="{00000000-0005-0000-0000-00009E360000}"/>
    <cellStyle name="Note 2 3 5 2 5" xfId="13963" xr:uid="{00000000-0005-0000-0000-00009F360000}"/>
    <cellStyle name="Note 2 3 5 2 6" xfId="13964" xr:uid="{00000000-0005-0000-0000-0000A0360000}"/>
    <cellStyle name="Note 2 3 5 2 7" xfId="13965" xr:uid="{00000000-0005-0000-0000-0000A1360000}"/>
    <cellStyle name="Note 2 3 5 3" xfId="13966" xr:uid="{00000000-0005-0000-0000-0000A2360000}"/>
    <cellStyle name="Note 2 3 5 3 2" xfId="13967" xr:uid="{00000000-0005-0000-0000-0000A3360000}"/>
    <cellStyle name="Note 2 3 5 3 3" xfId="13968" xr:uid="{00000000-0005-0000-0000-0000A4360000}"/>
    <cellStyle name="Note 2 3 5 3 4" xfId="13969" xr:uid="{00000000-0005-0000-0000-0000A5360000}"/>
    <cellStyle name="Note 2 3 5 4" xfId="13970" xr:uid="{00000000-0005-0000-0000-0000A6360000}"/>
    <cellStyle name="Note 2 3 6" xfId="13971" xr:uid="{00000000-0005-0000-0000-0000A7360000}"/>
    <cellStyle name="Note 2 3 6 2" xfId="13972" xr:uid="{00000000-0005-0000-0000-0000A8360000}"/>
    <cellStyle name="Note 2 3 6 2 2" xfId="13973" xr:uid="{00000000-0005-0000-0000-0000A9360000}"/>
    <cellStyle name="Note 2 3 6 2 2 2" xfId="13974" xr:uid="{00000000-0005-0000-0000-0000AA360000}"/>
    <cellStyle name="Note 2 3 6 2 2 3" xfId="13975" xr:uid="{00000000-0005-0000-0000-0000AB360000}"/>
    <cellStyle name="Note 2 3 6 2 2 4" xfId="13976" xr:uid="{00000000-0005-0000-0000-0000AC360000}"/>
    <cellStyle name="Note 2 3 6 2 3" xfId="13977" xr:uid="{00000000-0005-0000-0000-0000AD360000}"/>
    <cellStyle name="Note 2 3 6 2 3 2" xfId="13978" xr:uid="{00000000-0005-0000-0000-0000AE360000}"/>
    <cellStyle name="Note 2 3 6 2 3 3" xfId="13979" xr:uid="{00000000-0005-0000-0000-0000AF360000}"/>
    <cellStyle name="Note 2 3 6 2 3 4" xfId="13980" xr:uid="{00000000-0005-0000-0000-0000B0360000}"/>
    <cellStyle name="Note 2 3 6 2 4" xfId="13981" xr:uid="{00000000-0005-0000-0000-0000B1360000}"/>
    <cellStyle name="Note 2 3 6 2 5" xfId="13982" xr:uid="{00000000-0005-0000-0000-0000B2360000}"/>
    <cellStyle name="Note 2 3 6 2 6" xfId="13983" xr:uid="{00000000-0005-0000-0000-0000B3360000}"/>
    <cellStyle name="Note 2 3 6 3" xfId="13984" xr:uid="{00000000-0005-0000-0000-0000B4360000}"/>
    <cellStyle name="Note 2 3 6 3 2" xfId="13985" xr:uid="{00000000-0005-0000-0000-0000B5360000}"/>
    <cellStyle name="Note 2 3 6 3 3" xfId="13986" xr:uid="{00000000-0005-0000-0000-0000B6360000}"/>
    <cellStyle name="Note 2 3 6 3 4" xfId="13987" xr:uid="{00000000-0005-0000-0000-0000B7360000}"/>
    <cellStyle name="Note 2 3 6 4" xfId="13988" xr:uid="{00000000-0005-0000-0000-0000B8360000}"/>
    <cellStyle name="Note 2 3 6 4 2" xfId="13989" xr:uid="{00000000-0005-0000-0000-0000B9360000}"/>
    <cellStyle name="Note 2 3 6 4 3" xfId="13990" xr:uid="{00000000-0005-0000-0000-0000BA360000}"/>
    <cellStyle name="Note 2 3 6 4 4" xfId="13991" xr:uid="{00000000-0005-0000-0000-0000BB360000}"/>
    <cellStyle name="Note 2 3 6 5" xfId="13992" xr:uid="{00000000-0005-0000-0000-0000BC360000}"/>
    <cellStyle name="Note 2 3 6 6" xfId="13993" xr:uid="{00000000-0005-0000-0000-0000BD360000}"/>
    <cellStyle name="Note 2 3 6 7" xfId="13994" xr:uid="{00000000-0005-0000-0000-0000BE360000}"/>
    <cellStyle name="Note 2 3 7" xfId="13995" xr:uid="{00000000-0005-0000-0000-0000BF360000}"/>
    <cellStyle name="Note 2 3 7 2" xfId="13996" xr:uid="{00000000-0005-0000-0000-0000C0360000}"/>
    <cellStyle name="Note 2 3 7 3" xfId="13997" xr:uid="{00000000-0005-0000-0000-0000C1360000}"/>
    <cellStyle name="Note 2 3 7 4" xfId="13998" xr:uid="{00000000-0005-0000-0000-0000C2360000}"/>
    <cellStyle name="Note 2 3 8" xfId="13999" xr:uid="{00000000-0005-0000-0000-0000C3360000}"/>
    <cellStyle name="Note 2 4" xfId="14000" xr:uid="{00000000-0005-0000-0000-0000C4360000}"/>
    <cellStyle name="Note 2 4 2" xfId="14001" xr:uid="{00000000-0005-0000-0000-0000C5360000}"/>
    <cellStyle name="Note 2 4 2 2" xfId="14002" xr:uid="{00000000-0005-0000-0000-0000C6360000}"/>
    <cellStyle name="Note 2 4 2 2 2" xfId="14003" xr:uid="{00000000-0005-0000-0000-0000C7360000}"/>
    <cellStyle name="Note 2 4 2 2 2 2" xfId="14004" xr:uid="{00000000-0005-0000-0000-0000C8360000}"/>
    <cellStyle name="Note 2 4 2 2 2 2 2" xfId="14005" xr:uid="{00000000-0005-0000-0000-0000C9360000}"/>
    <cellStyle name="Note 2 4 2 2 2 2 2 2" xfId="14006" xr:uid="{00000000-0005-0000-0000-0000CA360000}"/>
    <cellStyle name="Note 2 4 2 2 2 2 2 3" xfId="14007" xr:uid="{00000000-0005-0000-0000-0000CB360000}"/>
    <cellStyle name="Note 2 4 2 2 2 2 2 4" xfId="14008" xr:uid="{00000000-0005-0000-0000-0000CC360000}"/>
    <cellStyle name="Note 2 4 2 2 2 2 3" xfId="14009" xr:uid="{00000000-0005-0000-0000-0000CD360000}"/>
    <cellStyle name="Note 2 4 2 2 2 2 3 2" xfId="14010" xr:uid="{00000000-0005-0000-0000-0000CE360000}"/>
    <cellStyle name="Note 2 4 2 2 2 2 3 3" xfId="14011" xr:uid="{00000000-0005-0000-0000-0000CF360000}"/>
    <cellStyle name="Note 2 4 2 2 2 2 3 4" xfId="14012" xr:uid="{00000000-0005-0000-0000-0000D0360000}"/>
    <cellStyle name="Note 2 4 2 2 2 2 4" xfId="14013" xr:uid="{00000000-0005-0000-0000-0000D1360000}"/>
    <cellStyle name="Note 2 4 2 2 2 2 5" xfId="14014" xr:uid="{00000000-0005-0000-0000-0000D2360000}"/>
    <cellStyle name="Note 2 4 2 2 2 2 6" xfId="14015" xr:uid="{00000000-0005-0000-0000-0000D3360000}"/>
    <cellStyle name="Note 2 4 2 2 2 3" xfId="14016" xr:uid="{00000000-0005-0000-0000-0000D4360000}"/>
    <cellStyle name="Note 2 4 2 2 2 3 2" xfId="14017" xr:uid="{00000000-0005-0000-0000-0000D5360000}"/>
    <cellStyle name="Note 2 4 2 2 2 3 3" xfId="14018" xr:uid="{00000000-0005-0000-0000-0000D6360000}"/>
    <cellStyle name="Note 2 4 2 2 2 3 4" xfId="14019" xr:uid="{00000000-0005-0000-0000-0000D7360000}"/>
    <cellStyle name="Note 2 4 2 2 2 4" xfId="14020" xr:uid="{00000000-0005-0000-0000-0000D8360000}"/>
    <cellStyle name="Note 2 4 2 2 2 4 2" xfId="14021" xr:uid="{00000000-0005-0000-0000-0000D9360000}"/>
    <cellStyle name="Note 2 4 2 2 2 4 3" xfId="14022" xr:uid="{00000000-0005-0000-0000-0000DA360000}"/>
    <cellStyle name="Note 2 4 2 2 2 4 4" xfId="14023" xr:uid="{00000000-0005-0000-0000-0000DB360000}"/>
    <cellStyle name="Note 2 4 2 2 2 5" xfId="14024" xr:uid="{00000000-0005-0000-0000-0000DC360000}"/>
    <cellStyle name="Note 2 4 2 2 2 6" xfId="14025" xr:uid="{00000000-0005-0000-0000-0000DD360000}"/>
    <cellStyle name="Note 2 4 2 2 2 7" xfId="14026" xr:uid="{00000000-0005-0000-0000-0000DE360000}"/>
    <cellStyle name="Note 2 4 2 2 3" xfId="14027" xr:uid="{00000000-0005-0000-0000-0000DF360000}"/>
    <cellStyle name="Note 2 4 2 2 3 2" xfId="14028" xr:uid="{00000000-0005-0000-0000-0000E0360000}"/>
    <cellStyle name="Note 2 4 2 2 3 3" xfId="14029" xr:uid="{00000000-0005-0000-0000-0000E1360000}"/>
    <cellStyle name="Note 2 4 2 2 3 4" xfId="14030" xr:uid="{00000000-0005-0000-0000-0000E2360000}"/>
    <cellStyle name="Note 2 4 2 2 4" xfId="14031" xr:uid="{00000000-0005-0000-0000-0000E3360000}"/>
    <cellStyle name="Note 2 4 2 3" xfId="14032" xr:uid="{00000000-0005-0000-0000-0000E4360000}"/>
    <cellStyle name="Note 2 4 2 3 2" xfId="14033" xr:uid="{00000000-0005-0000-0000-0000E5360000}"/>
    <cellStyle name="Note 2 4 2 3 2 2" xfId="14034" xr:uid="{00000000-0005-0000-0000-0000E6360000}"/>
    <cellStyle name="Note 2 4 2 3 2 2 2" xfId="14035" xr:uid="{00000000-0005-0000-0000-0000E7360000}"/>
    <cellStyle name="Note 2 4 2 3 2 2 3" xfId="14036" xr:uid="{00000000-0005-0000-0000-0000E8360000}"/>
    <cellStyle name="Note 2 4 2 3 2 2 4" xfId="14037" xr:uid="{00000000-0005-0000-0000-0000E9360000}"/>
    <cellStyle name="Note 2 4 2 3 2 3" xfId="14038" xr:uid="{00000000-0005-0000-0000-0000EA360000}"/>
    <cellStyle name="Note 2 4 2 3 2 3 2" xfId="14039" xr:uid="{00000000-0005-0000-0000-0000EB360000}"/>
    <cellStyle name="Note 2 4 2 3 2 3 3" xfId="14040" xr:uid="{00000000-0005-0000-0000-0000EC360000}"/>
    <cellStyle name="Note 2 4 2 3 2 3 4" xfId="14041" xr:uid="{00000000-0005-0000-0000-0000ED360000}"/>
    <cellStyle name="Note 2 4 2 3 2 4" xfId="14042" xr:uid="{00000000-0005-0000-0000-0000EE360000}"/>
    <cellStyle name="Note 2 4 2 3 2 5" xfId="14043" xr:uid="{00000000-0005-0000-0000-0000EF360000}"/>
    <cellStyle name="Note 2 4 2 3 2 6" xfId="14044" xr:uid="{00000000-0005-0000-0000-0000F0360000}"/>
    <cellStyle name="Note 2 4 2 3 3" xfId="14045" xr:uid="{00000000-0005-0000-0000-0000F1360000}"/>
    <cellStyle name="Note 2 4 2 3 3 2" xfId="14046" xr:uid="{00000000-0005-0000-0000-0000F2360000}"/>
    <cellStyle name="Note 2 4 2 3 3 3" xfId="14047" xr:uid="{00000000-0005-0000-0000-0000F3360000}"/>
    <cellStyle name="Note 2 4 2 3 3 4" xfId="14048" xr:uid="{00000000-0005-0000-0000-0000F4360000}"/>
    <cellStyle name="Note 2 4 2 3 4" xfId="14049" xr:uid="{00000000-0005-0000-0000-0000F5360000}"/>
    <cellStyle name="Note 2 4 2 3 4 2" xfId="14050" xr:uid="{00000000-0005-0000-0000-0000F6360000}"/>
    <cellStyle name="Note 2 4 2 3 4 3" xfId="14051" xr:uid="{00000000-0005-0000-0000-0000F7360000}"/>
    <cellStyle name="Note 2 4 2 3 4 4" xfId="14052" xr:uid="{00000000-0005-0000-0000-0000F8360000}"/>
    <cellStyle name="Note 2 4 2 3 5" xfId="14053" xr:uid="{00000000-0005-0000-0000-0000F9360000}"/>
    <cellStyle name="Note 2 4 2 3 6" xfId="14054" xr:uid="{00000000-0005-0000-0000-0000FA360000}"/>
    <cellStyle name="Note 2 4 2 3 7" xfId="14055" xr:uid="{00000000-0005-0000-0000-0000FB360000}"/>
    <cellStyle name="Note 2 4 2 4" xfId="14056" xr:uid="{00000000-0005-0000-0000-0000FC360000}"/>
    <cellStyle name="Note 2 4 2 4 2" xfId="14057" xr:uid="{00000000-0005-0000-0000-0000FD360000}"/>
    <cellStyle name="Note 2 4 2 4 3" xfId="14058" xr:uid="{00000000-0005-0000-0000-0000FE360000}"/>
    <cellStyle name="Note 2 4 2 4 4" xfId="14059" xr:uid="{00000000-0005-0000-0000-0000FF360000}"/>
    <cellStyle name="Note 2 4 2 5" xfId="14060" xr:uid="{00000000-0005-0000-0000-000000370000}"/>
    <cellStyle name="Note 2 4 3" xfId="14061" xr:uid="{00000000-0005-0000-0000-000001370000}"/>
    <cellStyle name="Note 2 4 3 2" xfId="14062" xr:uid="{00000000-0005-0000-0000-000002370000}"/>
    <cellStyle name="Note 2 4 3 2 2" xfId="14063" xr:uid="{00000000-0005-0000-0000-000003370000}"/>
    <cellStyle name="Note 2 4 3 2 2 2" xfId="14064" xr:uid="{00000000-0005-0000-0000-000004370000}"/>
    <cellStyle name="Note 2 4 3 2 2 2 2" xfId="14065" xr:uid="{00000000-0005-0000-0000-000005370000}"/>
    <cellStyle name="Note 2 4 3 2 2 2 2 2" xfId="14066" xr:uid="{00000000-0005-0000-0000-000006370000}"/>
    <cellStyle name="Note 2 4 3 2 2 2 2 3" xfId="14067" xr:uid="{00000000-0005-0000-0000-000007370000}"/>
    <cellStyle name="Note 2 4 3 2 2 2 2 4" xfId="14068" xr:uid="{00000000-0005-0000-0000-000008370000}"/>
    <cellStyle name="Note 2 4 3 2 2 2 3" xfId="14069" xr:uid="{00000000-0005-0000-0000-000009370000}"/>
    <cellStyle name="Note 2 4 3 2 2 2 3 2" xfId="14070" xr:uid="{00000000-0005-0000-0000-00000A370000}"/>
    <cellStyle name="Note 2 4 3 2 2 2 3 3" xfId="14071" xr:uid="{00000000-0005-0000-0000-00000B370000}"/>
    <cellStyle name="Note 2 4 3 2 2 2 3 4" xfId="14072" xr:uid="{00000000-0005-0000-0000-00000C370000}"/>
    <cellStyle name="Note 2 4 3 2 2 2 4" xfId="14073" xr:uid="{00000000-0005-0000-0000-00000D370000}"/>
    <cellStyle name="Note 2 4 3 2 2 2 5" xfId="14074" xr:uid="{00000000-0005-0000-0000-00000E370000}"/>
    <cellStyle name="Note 2 4 3 2 2 2 6" xfId="14075" xr:uid="{00000000-0005-0000-0000-00000F370000}"/>
    <cellStyle name="Note 2 4 3 2 2 3" xfId="14076" xr:uid="{00000000-0005-0000-0000-000010370000}"/>
    <cellStyle name="Note 2 4 3 2 2 3 2" xfId="14077" xr:uid="{00000000-0005-0000-0000-000011370000}"/>
    <cellStyle name="Note 2 4 3 2 2 3 3" xfId="14078" xr:uid="{00000000-0005-0000-0000-000012370000}"/>
    <cellStyle name="Note 2 4 3 2 2 3 4" xfId="14079" xr:uid="{00000000-0005-0000-0000-000013370000}"/>
    <cellStyle name="Note 2 4 3 2 2 4" xfId="14080" xr:uid="{00000000-0005-0000-0000-000014370000}"/>
    <cellStyle name="Note 2 4 3 2 2 4 2" xfId="14081" xr:uid="{00000000-0005-0000-0000-000015370000}"/>
    <cellStyle name="Note 2 4 3 2 2 4 3" xfId="14082" xr:uid="{00000000-0005-0000-0000-000016370000}"/>
    <cellStyle name="Note 2 4 3 2 2 4 4" xfId="14083" xr:uid="{00000000-0005-0000-0000-000017370000}"/>
    <cellStyle name="Note 2 4 3 2 2 5" xfId="14084" xr:uid="{00000000-0005-0000-0000-000018370000}"/>
    <cellStyle name="Note 2 4 3 2 2 6" xfId="14085" xr:uid="{00000000-0005-0000-0000-000019370000}"/>
    <cellStyle name="Note 2 4 3 2 2 7" xfId="14086" xr:uid="{00000000-0005-0000-0000-00001A370000}"/>
    <cellStyle name="Note 2 4 3 2 3" xfId="14087" xr:uid="{00000000-0005-0000-0000-00001B370000}"/>
    <cellStyle name="Note 2 4 3 2 3 2" xfId="14088" xr:uid="{00000000-0005-0000-0000-00001C370000}"/>
    <cellStyle name="Note 2 4 3 2 3 3" xfId="14089" xr:uid="{00000000-0005-0000-0000-00001D370000}"/>
    <cellStyle name="Note 2 4 3 2 3 4" xfId="14090" xr:uid="{00000000-0005-0000-0000-00001E370000}"/>
    <cellStyle name="Note 2 4 3 2 4" xfId="14091" xr:uid="{00000000-0005-0000-0000-00001F370000}"/>
    <cellStyle name="Note 2 4 3 3" xfId="14092" xr:uid="{00000000-0005-0000-0000-000020370000}"/>
    <cellStyle name="Note 2 4 3 3 2" xfId="14093" xr:uid="{00000000-0005-0000-0000-000021370000}"/>
    <cellStyle name="Note 2 4 3 3 2 2" xfId="14094" xr:uid="{00000000-0005-0000-0000-000022370000}"/>
    <cellStyle name="Note 2 4 3 3 2 2 2" xfId="14095" xr:uid="{00000000-0005-0000-0000-000023370000}"/>
    <cellStyle name="Note 2 4 3 3 2 2 3" xfId="14096" xr:uid="{00000000-0005-0000-0000-000024370000}"/>
    <cellStyle name="Note 2 4 3 3 2 2 4" xfId="14097" xr:uid="{00000000-0005-0000-0000-000025370000}"/>
    <cellStyle name="Note 2 4 3 3 2 3" xfId="14098" xr:uid="{00000000-0005-0000-0000-000026370000}"/>
    <cellStyle name="Note 2 4 3 3 2 3 2" xfId="14099" xr:uid="{00000000-0005-0000-0000-000027370000}"/>
    <cellStyle name="Note 2 4 3 3 2 3 3" xfId="14100" xr:uid="{00000000-0005-0000-0000-000028370000}"/>
    <cellStyle name="Note 2 4 3 3 2 3 4" xfId="14101" xr:uid="{00000000-0005-0000-0000-000029370000}"/>
    <cellStyle name="Note 2 4 3 3 2 4" xfId="14102" xr:uid="{00000000-0005-0000-0000-00002A370000}"/>
    <cellStyle name="Note 2 4 3 3 2 5" xfId="14103" xr:uid="{00000000-0005-0000-0000-00002B370000}"/>
    <cellStyle name="Note 2 4 3 3 2 6" xfId="14104" xr:uid="{00000000-0005-0000-0000-00002C370000}"/>
    <cellStyle name="Note 2 4 3 3 3" xfId="14105" xr:uid="{00000000-0005-0000-0000-00002D370000}"/>
    <cellStyle name="Note 2 4 3 3 3 2" xfId="14106" xr:uid="{00000000-0005-0000-0000-00002E370000}"/>
    <cellStyle name="Note 2 4 3 3 3 3" xfId="14107" xr:uid="{00000000-0005-0000-0000-00002F370000}"/>
    <cellStyle name="Note 2 4 3 3 3 4" xfId="14108" xr:uid="{00000000-0005-0000-0000-000030370000}"/>
    <cellStyle name="Note 2 4 3 3 4" xfId="14109" xr:uid="{00000000-0005-0000-0000-000031370000}"/>
    <cellStyle name="Note 2 4 3 3 4 2" xfId="14110" xr:uid="{00000000-0005-0000-0000-000032370000}"/>
    <cellStyle name="Note 2 4 3 3 4 3" xfId="14111" xr:uid="{00000000-0005-0000-0000-000033370000}"/>
    <cellStyle name="Note 2 4 3 3 4 4" xfId="14112" xr:uid="{00000000-0005-0000-0000-000034370000}"/>
    <cellStyle name="Note 2 4 3 3 5" xfId="14113" xr:uid="{00000000-0005-0000-0000-000035370000}"/>
    <cellStyle name="Note 2 4 3 3 6" xfId="14114" xr:uid="{00000000-0005-0000-0000-000036370000}"/>
    <cellStyle name="Note 2 4 3 3 7" xfId="14115" xr:uid="{00000000-0005-0000-0000-000037370000}"/>
    <cellStyle name="Note 2 4 3 4" xfId="14116" xr:uid="{00000000-0005-0000-0000-000038370000}"/>
    <cellStyle name="Note 2 4 3 4 2" xfId="14117" xr:uid="{00000000-0005-0000-0000-000039370000}"/>
    <cellStyle name="Note 2 4 3 4 3" xfId="14118" xr:uid="{00000000-0005-0000-0000-00003A370000}"/>
    <cellStyle name="Note 2 4 3 4 4" xfId="14119" xr:uid="{00000000-0005-0000-0000-00003B370000}"/>
    <cellStyle name="Note 2 4 3 5" xfId="14120" xr:uid="{00000000-0005-0000-0000-00003C370000}"/>
    <cellStyle name="Note 2 4 4" xfId="14121" xr:uid="{00000000-0005-0000-0000-00003D370000}"/>
    <cellStyle name="Note 2 4 4 2" xfId="14122" xr:uid="{00000000-0005-0000-0000-00003E370000}"/>
    <cellStyle name="Note 2 4 4 2 2" xfId="14123" xr:uid="{00000000-0005-0000-0000-00003F370000}"/>
    <cellStyle name="Note 2 4 4 2 2 2" xfId="14124" xr:uid="{00000000-0005-0000-0000-000040370000}"/>
    <cellStyle name="Note 2 4 4 2 2 2 2" xfId="14125" xr:uid="{00000000-0005-0000-0000-000041370000}"/>
    <cellStyle name="Note 2 4 4 2 2 2 2 2" xfId="14126" xr:uid="{00000000-0005-0000-0000-000042370000}"/>
    <cellStyle name="Note 2 4 4 2 2 2 2 3" xfId="14127" xr:uid="{00000000-0005-0000-0000-000043370000}"/>
    <cellStyle name="Note 2 4 4 2 2 2 2 4" xfId="14128" xr:uid="{00000000-0005-0000-0000-000044370000}"/>
    <cellStyle name="Note 2 4 4 2 2 2 3" xfId="14129" xr:uid="{00000000-0005-0000-0000-000045370000}"/>
    <cellStyle name="Note 2 4 4 2 2 2 3 2" xfId="14130" xr:uid="{00000000-0005-0000-0000-000046370000}"/>
    <cellStyle name="Note 2 4 4 2 2 2 3 3" xfId="14131" xr:uid="{00000000-0005-0000-0000-000047370000}"/>
    <cellStyle name="Note 2 4 4 2 2 2 3 4" xfId="14132" xr:uid="{00000000-0005-0000-0000-000048370000}"/>
    <cellStyle name="Note 2 4 4 2 2 2 4" xfId="14133" xr:uid="{00000000-0005-0000-0000-000049370000}"/>
    <cellStyle name="Note 2 4 4 2 2 2 5" xfId="14134" xr:uid="{00000000-0005-0000-0000-00004A370000}"/>
    <cellStyle name="Note 2 4 4 2 2 2 6" xfId="14135" xr:uid="{00000000-0005-0000-0000-00004B370000}"/>
    <cellStyle name="Note 2 4 4 2 2 3" xfId="14136" xr:uid="{00000000-0005-0000-0000-00004C370000}"/>
    <cellStyle name="Note 2 4 4 2 2 3 2" xfId="14137" xr:uid="{00000000-0005-0000-0000-00004D370000}"/>
    <cellStyle name="Note 2 4 4 2 2 3 3" xfId="14138" xr:uid="{00000000-0005-0000-0000-00004E370000}"/>
    <cellStyle name="Note 2 4 4 2 2 3 4" xfId="14139" xr:uid="{00000000-0005-0000-0000-00004F370000}"/>
    <cellStyle name="Note 2 4 4 2 2 4" xfId="14140" xr:uid="{00000000-0005-0000-0000-000050370000}"/>
    <cellStyle name="Note 2 4 4 2 2 4 2" xfId="14141" xr:uid="{00000000-0005-0000-0000-000051370000}"/>
    <cellStyle name="Note 2 4 4 2 2 4 3" xfId="14142" xr:uid="{00000000-0005-0000-0000-000052370000}"/>
    <cellStyle name="Note 2 4 4 2 2 4 4" xfId="14143" xr:uid="{00000000-0005-0000-0000-000053370000}"/>
    <cellStyle name="Note 2 4 4 2 2 5" xfId="14144" xr:uid="{00000000-0005-0000-0000-000054370000}"/>
    <cellStyle name="Note 2 4 4 2 2 6" xfId="14145" xr:uid="{00000000-0005-0000-0000-000055370000}"/>
    <cellStyle name="Note 2 4 4 2 2 7" xfId="14146" xr:uid="{00000000-0005-0000-0000-000056370000}"/>
    <cellStyle name="Note 2 4 4 2 3" xfId="14147" xr:uid="{00000000-0005-0000-0000-000057370000}"/>
    <cellStyle name="Note 2 4 4 2 3 2" xfId="14148" xr:uid="{00000000-0005-0000-0000-000058370000}"/>
    <cellStyle name="Note 2 4 4 2 3 3" xfId="14149" xr:uid="{00000000-0005-0000-0000-000059370000}"/>
    <cellStyle name="Note 2 4 4 2 3 4" xfId="14150" xr:uid="{00000000-0005-0000-0000-00005A370000}"/>
    <cellStyle name="Note 2 4 4 2 4" xfId="14151" xr:uid="{00000000-0005-0000-0000-00005B370000}"/>
    <cellStyle name="Note 2 4 4 3" xfId="14152" xr:uid="{00000000-0005-0000-0000-00005C370000}"/>
    <cellStyle name="Note 2 4 4 3 2" xfId="14153" xr:uid="{00000000-0005-0000-0000-00005D370000}"/>
    <cellStyle name="Note 2 4 4 3 2 2" xfId="14154" xr:uid="{00000000-0005-0000-0000-00005E370000}"/>
    <cellStyle name="Note 2 4 4 3 2 2 2" xfId="14155" xr:uid="{00000000-0005-0000-0000-00005F370000}"/>
    <cellStyle name="Note 2 4 4 3 2 2 3" xfId="14156" xr:uid="{00000000-0005-0000-0000-000060370000}"/>
    <cellStyle name="Note 2 4 4 3 2 2 4" xfId="14157" xr:uid="{00000000-0005-0000-0000-000061370000}"/>
    <cellStyle name="Note 2 4 4 3 2 3" xfId="14158" xr:uid="{00000000-0005-0000-0000-000062370000}"/>
    <cellStyle name="Note 2 4 4 3 2 3 2" xfId="14159" xr:uid="{00000000-0005-0000-0000-000063370000}"/>
    <cellStyle name="Note 2 4 4 3 2 3 3" xfId="14160" xr:uid="{00000000-0005-0000-0000-000064370000}"/>
    <cellStyle name="Note 2 4 4 3 2 3 4" xfId="14161" xr:uid="{00000000-0005-0000-0000-000065370000}"/>
    <cellStyle name="Note 2 4 4 3 2 4" xfId="14162" xr:uid="{00000000-0005-0000-0000-000066370000}"/>
    <cellStyle name="Note 2 4 4 3 2 5" xfId="14163" xr:uid="{00000000-0005-0000-0000-000067370000}"/>
    <cellStyle name="Note 2 4 4 3 2 6" xfId="14164" xr:uid="{00000000-0005-0000-0000-000068370000}"/>
    <cellStyle name="Note 2 4 4 3 3" xfId="14165" xr:uid="{00000000-0005-0000-0000-000069370000}"/>
    <cellStyle name="Note 2 4 4 3 3 2" xfId="14166" xr:uid="{00000000-0005-0000-0000-00006A370000}"/>
    <cellStyle name="Note 2 4 4 3 3 3" xfId="14167" xr:uid="{00000000-0005-0000-0000-00006B370000}"/>
    <cellStyle name="Note 2 4 4 3 3 4" xfId="14168" xr:uid="{00000000-0005-0000-0000-00006C370000}"/>
    <cellStyle name="Note 2 4 4 3 4" xfId="14169" xr:uid="{00000000-0005-0000-0000-00006D370000}"/>
    <cellStyle name="Note 2 4 4 3 4 2" xfId="14170" xr:uid="{00000000-0005-0000-0000-00006E370000}"/>
    <cellStyle name="Note 2 4 4 3 4 3" xfId="14171" xr:uid="{00000000-0005-0000-0000-00006F370000}"/>
    <cellStyle name="Note 2 4 4 3 4 4" xfId="14172" xr:uid="{00000000-0005-0000-0000-000070370000}"/>
    <cellStyle name="Note 2 4 4 3 5" xfId="14173" xr:uid="{00000000-0005-0000-0000-000071370000}"/>
    <cellStyle name="Note 2 4 4 3 6" xfId="14174" xr:uid="{00000000-0005-0000-0000-000072370000}"/>
    <cellStyle name="Note 2 4 4 3 7" xfId="14175" xr:uid="{00000000-0005-0000-0000-000073370000}"/>
    <cellStyle name="Note 2 4 4 4" xfId="14176" xr:uid="{00000000-0005-0000-0000-000074370000}"/>
    <cellStyle name="Note 2 4 4 4 2" xfId="14177" xr:uid="{00000000-0005-0000-0000-000075370000}"/>
    <cellStyle name="Note 2 4 4 4 3" xfId="14178" xr:uid="{00000000-0005-0000-0000-000076370000}"/>
    <cellStyle name="Note 2 4 4 4 4" xfId="14179" xr:uid="{00000000-0005-0000-0000-000077370000}"/>
    <cellStyle name="Note 2 4 4 5" xfId="14180" xr:uid="{00000000-0005-0000-0000-000078370000}"/>
    <cellStyle name="Note 2 4 5" xfId="14181" xr:uid="{00000000-0005-0000-0000-000079370000}"/>
    <cellStyle name="Note 2 4 5 2" xfId="14182" xr:uid="{00000000-0005-0000-0000-00007A370000}"/>
    <cellStyle name="Note 2 4 5 2 2" xfId="14183" xr:uid="{00000000-0005-0000-0000-00007B370000}"/>
    <cellStyle name="Note 2 4 5 2 2 2" xfId="14184" xr:uid="{00000000-0005-0000-0000-00007C370000}"/>
    <cellStyle name="Note 2 4 5 2 2 2 2" xfId="14185" xr:uid="{00000000-0005-0000-0000-00007D370000}"/>
    <cellStyle name="Note 2 4 5 2 2 2 3" xfId="14186" xr:uid="{00000000-0005-0000-0000-00007E370000}"/>
    <cellStyle name="Note 2 4 5 2 2 2 4" xfId="14187" xr:uid="{00000000-0005-0000-0000-00007F370000}"/>
    <cellStyle name="Note 2 4 5 2 2 3" xfId="14188" xr:uid="{00000000-0005-0000-0000-000080370000}"/>
    <cellStyle name="Note 2 4 5 2 2 3 2" xfId="14189" xr:uid="{00000000-0005-0000-0000-000081370000}"/>
    <cellStyle name="Note 2 4 5 2 2 3 3" xfId="14190" xr:uid="{00000000-0005-0000-0000-000082370000}"/>
    <cellStyle name="Note 2 4 5 2 2 3 4" xfId="14191" xr:uid="{00000000-0005-0000-0000-000083370000}"/>
    <cellStyle name="Note 2 4 5 2 2 4" xfId="14192" xr:uid="{00000000-0005-0000-0000-000084370000}"/>
    <cellStyle name="Note 2 4 5 2 2 5" xfId="14193" xr:uid="{00000000-0005-0000-0000-000085370000}"/>
    <cellStyle name="Note 2 4 5 2 2 6" xfId="14194" xr:uid="{00000000-0005-0000-0000-000086370000}"/>
    <cellStyle name="Note 2 4 5 2 3" xfId="14195" xr:uid="{00000000-0005-0000-0000-000087370000}"/>
    <cellStyle name="Note 2 4 5 2 3 2" xfId="14196" xr:uid="{00000000-0005-0000-0000-000088370000}"/>
    <cellStyle name="Note 2 4 5 2 3 3" xfId="14197" xr:uid="{00000000-0005-0000-0000-000089370000}"/>
    <cellStyle name="Note 2 4 5 2 3 4" xfId="14198" xr:uid="{00000000-0005-0000-0000-00008A370000}"/>
    <cellStyle name="Note 2 4 5 2 4" xfId="14199" xr:uid="{00000000-0005-0000-0000-00008B370000}"/>
    <cellStyle name="Note 2 4 5 2 4 2" xfId="14200" xr:uid="{00000000-0005-0000-0000-00008C370000}"/>
    <cellStyle name="Note 2 4 5 2 4 3" xfId="14201" xr:uid="{00000000-0005-0000-0000-00008D370000}"/>
    <cellStyle name="Note 2 4 5 2 4 4" xfId="14202" xr:uid="{00000000-0005-0000-0000-00008E370000}"/>
    <cellStyle name="Note 2 4 5 2 5" xfId="14203" xr:uid="{00000000-0005-0000-0000-00008F370000}"/>
    <cellStyle name="Note 2 4 5 2 6" xfId="14204" xr:uid="{00000000-0005-0000-0000-000090370000}"/>
    <cellStyle name="Note 2 4 5 2 7" xfId="14205" xr:uid="{00000000-0005-0000-0000-000091370000}"/>
    <cellStyle name="Note 2 4 5 3" xfId="14206" xr:uid="{00000000-0005-0000-0000-000092370000}"/>
    <cellStyle name="Note 2 4 5 3 2" xfId="14207" xr:uid="{00000000-0005-0000-0000-000093370000}"/>
    <cellStyle name="Note 2 4 5 3 3" xfId="14208" xr:uid="{00000000-0005-0000-0000-000094370000}"/>
    <cellStyle name="Note 2 4 5 3 4" xfId="14209" xr:uid="{00000000-0005-0000-0000-000095370000}"/>
    <cellStyle name="Note 2 4 5 4" xfId="14210" xr:uid="{00000000-0005-0000-0000-000096370000}"/>
    <cellStyle name="Note 2 4 6" xfId="14211" xr:uid="{00000000-0005-0000-0000-000097370000}"/>
    <cellStyle name="Note 2 4 6 2" xfId="14212" xr:uid="{00000000-0005-0000-0000-000098370000}"/>
    <cellStyle name="Note 2 4 6 2 2" xfId="14213" xr:uid="{00000000-0005-0000-0000-000099370000}"/>
    <cellStyle name="Note 2 4 6 2 2 2" xfId="14214" xr:uid="{00000000-0005-0000-0000-00009A370000}"/>
    <cellStyle name="Note 2 4 6 2 2 3" xfId="14215" xr:uid="{00000000-0005-0000-0000-00009B370000}"/>
    <cellStyle name="Note 2 4 6 2 2 4" xfId="14216" xr:uid="{00000000-0005-0000-0000-00009C370000}"/>
    <cellStyle name="Note 2 4 6 2 3" xfId="14217" xr:uid="{00000000-0005-0000-0000-00009D370000}"/>
    <cellStyle name="Note 2 4 6 2 3 2" xfId="14218" xr:uid="{00000000-0005-0000-0000-00009E370000}"/>
    <cellStyle name="Note 2 4 6 2 3 3" xfId="14219" xr:uid="{00000000-0005-0000-0000-00009F370000}"/>
    <cellStyle name="Note 2 4 6 2 3 4" xfId="14220" xr:uid="{00000000-0005-0000-0000-0000A0370000}"/>
    <cellStyle name="Note 2 4 6 2 4" xfId="14221" xr:uid="{00000000-0005-0000-0000-0000A1370000}"/>
    <cellStyle name="Note 2 4 6 2 5" xfId="14222" xr:uid="{00000000-0005-0000-0000-0000A2370000}"/>
    <cellStyle name="Note 2 4 6 2 6" xfId="14223" xr:uid="{00000000-0005-0000-0000-0000A3370000}"/>
    <cellStyle name="Note 2 4 6 3" xfId="14224" xr:uid="{00000000-0005-0000-0000-0000A4370000}"/>
    <cellStyle name="Note 2 4 6 3 2" xfId="14225" xr:uid="{00000000-0005-0000-0000-0000A5370000}"/>
    <cellStyle name="Note 2 4 6 3 3" xfId="14226" xr:uid="{00000000-0005-0000-0000-0000A6370000}"/>
    <cellStyle name="Note 2 4 6 3 4" xfId="14227" xr:uid="{00000000-0005-0000-0000-0000A7370000}"/>
    <cellStyle name="Note 2 4 6 4" xfId="14228" xr:uid="{00000000-0005-0000-0000-0000A8370000}"/>
    <cellStyle name="Note 2 4 6 4 2" xfId="14229" xr:uid="{00000000-0005-0000-0000-0000A9370000}"/>
    <cellStyle name="Note 2 4 6 4 3" xfId="14230" xr:uid="{00000000-0005-0000-0000-0000AA370000}"/>
    <cellStyle name="Note 2 4 6 4 4" xfId="14231" xr:uid="{00000000-0005-0000-0000-0000AB370000}"/>
    <cellStyle name="Note 2 4 6 5" xfId="14232" xr:uid="{00000000-0005-0000-0000-0000AC370000}"/>
    <cellStyle name="Note 2 4 6 6" xfId="14233" xr:uid="{00000000-0005-0000-0000-0000AD370000}"/>
    <cellStyle name="Note 2 4 6 7" xfId="14234" xr:uid="{00000000-0005-0000-0000-0000AE370000}"/>
    <cellStyle name="Note 2 4 7" xfId="14235" xr:uid="{00000000-0005-0000-0000-0000AF370000}"/>
    <cellStyle name="Note 2 4 7 2" xfId="14236" xr:uid="{00000000-0005-0000-0000-0000B0370000}"/>
    <cellStyle name="Note 2 4 7 3" xfId="14237" xr:uid="{00000000-0005-0000-0000-0000B1370000}"/>
    <cellStyle name="Note 2 4 7 4" xfId="14238" xr:uid="{00000000-0005-0000-0000-0000B2370000}"/>
    <cellStyle name="Note 2 4 8" xfId="14239" xr:uid="{00000000-0005-0000-0000-0000B3370000}"/>
    <cellStyle name="Note 2 5" xfId="14240" xr:uid="{00000000-0005-0000-0000-0000B4370000}"/>
    <cellStyle name="Note 2 5 2" xfId="14241" xr:uid="{00000000-0005-0000-0000-0000B5370000}"/>
    <cellStyle name="Note 2 5 2 2" xfId="14242" xr:uid="{00000000-0005-0000-0000-0000B6370000}"/>
    <cellStyle name="Note 2 5 2 2 2" xfId="14243" xr:uid="{00000000-0005-0000-0000-0000B7370000}"/>
    <cellStyle name="Note 2 5 2 2 2 2" xfId="14244" xr:uid="{00000000-0005-0000-0000-0000B8370000}"/>
    <cellStyle name="Note 2 5 2 2 2 2 2" xfId="14245" xr:uid="{00000000-0005-0000-0000-0000B9370000}"/>
    <cellStyle name="Note 2 5 2 2 2 2 2 2" xfId="14246" xr:uid="{00000000-0005-0000-0000-0000BA370000}"/>
    <cellStyle name="Note 2 5 2 2 2 2 2 3" xfId="14247" xr:uid="{00000000-0005-0000-0000-0000BB370000}"/>
    <cellStyle name="Note 2 5 2 2 2 2 2 4" xfId="14248" xr:uid="{00000000-0005-0000-0000-0000BC370000}"/>
    <cellStyle name="Note 2 5 2 2 2 2 3" xfId="14249" xr:uid="{00000000-0005-0000-0000-0000BD370000}"/>
    <cellStyle name="Note 2 5 2 2 2 2 3 2" xfId="14250" xr:uid="{00000000-0005-0000-0000-0000BE370000}"/>
    <cellStyle name="Note 2 5 2 2 2 2 3 3" xfId="14251" xr:uid="{00000000-0005-0000-0000-0000BF370000}"/>
    <cellStyle name="Note 2 5 2 2 2 2 3 4" xfId="14252" xr:uid="{00000000-0005-0000-0000-0000C0370000}"/>
    <cellStyle name="Note 2 5 2 2 2 2 4" xfId="14253" xr:uid="{00000000-0005-0000-0000-0000C1370000}"/>
    <cellStyle name="Note 2 5 2 2 2 2 5" xfId="14254" xr:uid="{00000000-0005-0000-0000-0000C2370000}"/>
    <cellStyle name="Note 2 5 2 2 2 2 6" xfId="14255" xr:uid="{00000000-0005-0000-0000-0000C3370000}"/>
    <cellStyle name="Note 2 5 2 2 2 3" xfId="14256" xr:uid="{00000000-0005-0000-0000-0000C4370000}"/>
    <cellStyle name="Note 2 5 2 2 2 3 2" xfId="14257" xr:uid="{00000000-0005-0000-0000-0000C5370000}"/>
    <cellStyle name="Note 2 5 2 2 2 3 3" xfId="14258" xr:uid="{00000000-0005-0000-0000-0000C6370000}"/>
    <cellStyle name="Note 2 5 2 2 2 3 4" xfId="14259" xr:uid="{00000000-0005-0000-0000-0000C7370000}"/>
    <cellStyle name="Note 2 5 2 2 2 4" xfId="14260" xr:uid="{00000000-0005-0000-0000-0000C8370000}"/>
    <cellStyle name="Note 2 5 2 2 2 4 2" xfId="14261" xr:uid="{00000000-0005-0000-0000-0000C9370000}"/>
    <cellStyle name="Note 2 5 2 2 2 4 3" xfId="14262" xr:uid="{00000000-0005-0000-0000-0000CA370000}"/>
    <cellStyle name="Note 2 5 2 2 2 4 4" xfId="14263" xr:uid="{00000000-0005-0000-0000-0000CB370000}"/>
    <cellStyle name="Note 2 5 2 2 2 5" xfId="14264" xr:uid="{00000000-0005-0000-0000-0000CC370000}"/>
    <cellStyle name="Note 2 5 2 2 2 6" xfId="14265" xr:uid="{00000000-0005-0000-0000-0000CD370000}"/>
    <cellStyle name="Note 2 5 2 2 2 7" xfId="14266" xr:uid="{00000000-0005-0000-0000-0000CE370000}"/>
    <cellStyle name="Note 2 5 2 2 3" xfId="14267" xr:uid="{00000000-0005-0000-0000-0000CF370000}"/>
    <cellStyle name="Note 2 5 2 2 3 2" xfId="14268" xr:uid="{00000000-0005-0000-0000-0000D0370000}"/>
    <cellStyle name="Note 2 5 2 2 3 3" xfId="14269" xr:uid="{00000000-0005-0000-0000-0000D1370000}"/>
    <cellStyle name="Note 2 5 2 2 3 4" xfId="14270" xr:uid="{00000000-0005-0000-0000-0000D2370000}"/>
    <cellStyle name="Note 2 5 2 2 4" xfId="14271" xr:uid="{00000000-0005-0000-0000-0000D3370000}"/>
    <cellStyle name="Note 2 5 2 3" xfId="14272" xr:uid="{00000000-0005-0000-0000-0000D4370000}"/>
    <cellStyle name="Note 2 5 2 3 2" xfId="14273" xr:uid="{00000000-0005-0000-0000-0000D5370000}"/>
    <cellStyle name="Note 2 5 2 3 2 2" xfId="14274" xr:uid="{00000000-0005-0000-0000-0000D6370000}"/>
    <cellStyle name="Note 2 5 2 3 2 2 2" xfId="14275" xr:uid="{00000000-0005-0000-0000-0000D7370000}"/>
    <cellStyle name="Note 2 5 2 3 2 2 3" xfId="14276" xr:uid="{00000000-0005-0000-0000-0000D8370000}"/>
    <cellStyle name="Note 2 5 2 3 2 2 4" xfId="14277" xr:uid="{00000000-0005-0000-0000-0000D9370000}"/>
    <cellStyle name="Note 2 5 2 3 2 3" xfId="14278" xr:uid="{00000000-0005-0000-0000-0000DA370000}"/>
    <cellStyle name="Note 2 5 2 3 2 3 2" xfId="14279" xr:uid="{00000000-0005-0000-0000-0000DB370000}"/>
    <cellStyle name="Note 2 5 2 3 2 3 3" xfId="14280" xr:uid="{00000000-0005-0000-0000-0000DC370000}"/>
    <cellStyle name="Note 2 5 2 3 2 3 4" xfId="14281" xr:uid="{00000000-0005-0000-0000-0000DD370000}"/>
    <cellStyle name="Note 2 5 2 3 2 4" xfId="14282" xr:uid="{00000000-0005-0000-0000-0000DE370000}"/>
    <cellStyle name="Note 2 5 2 3 2 5" xfId="14283" xr:uid="{00000000-0005-0000-0000-0000DF370000}"/>
    <cellStyle name="Note 2 5 2 3 2 6" xfId="14284" xr:uid="{00000000-0005-0000-0000-0000E0370000}"/>
    <cellStyle name="Note 2 5 2 3 3" xfId="14285" xr:uid="{00000000-0005-0000-0000-0000E1370000}"/>
    <cellStyle name="Note 2 5 2 3 3 2" xfId="14286" xr:uid="{00000000-0005-0000-0000-0000E2370000}"/>
    <cellStyle name="Note 2 5 2 3 3 3" xfId="14287" xr:uid="{00000000-0005-0000-0000-0000E3370000}"/>
    <cellStyle name="Note 2 5 2 3 3 4" xfId="14288" xr:uid="{00000000-0005-0000-0000-0000E4370000}"/>
    <cellStyle name="Note 2 5 2 3 4" xfId="14289" xr:uid="{00000000-0005-0000-0000-0000E5370000}"/>
    <cellStyle name="Note 2 5 2 3 4 2" xfId="14290" xr:uid="{00000000-0005-0000-0000-0000E6370000}"/>
    <cellStyle name="Note 2 5 2 3 4 3" xfId="14291" xr:uid="{00000000-0005-0000-0000-0000E7370000}"/>
    <cellStyle name="Note 2 5 2 3 4 4" xfId="14292" xr:uid="{00000000-0005-0000-0000-0000E8370000}"/>
    <cellStyle name="Note 2 5 2 3 5" xfId="14293" xr:uid="{00000000-0005-0000-0000-0000E9370000}"/>
    <cellStyle name="Note 2 5 2 3 6" xfId="14294" xr:uid="{00000000-0005-0000-0000-0000EA370000}"/>
    <cellStyle name="Note 2 5 2 3 7" xfId="14295" xr:uid="{00000000-0005-0000-0000-0000EB370000}"/>
    <cellStyle name="Note 2 5 2 4" xfId="14296" xr:uid="{00000000-0005-0000-0000-0000EC370000}"/>
    <cellStyle name="Note 2 5 2 4 2" xfId="14297" xr:uid="{00000000-0005-0000-0000-0000ED370000}"/>
    <cellStyle name="Note 2 5 2 4 3" xfId="14298" xr:uid="{00000000-0005-0000-0000-0000EE370000}"/>
    <cellStyle name="Note 2 5 2 4 4" xfId="14299" xr:uid="{00000000-0005-0000-0000-0000EF370000}"/>
    <cellStyle name="Note 2 5 2 5" xfId="14300" xr:uid="{00000000-0005-0000-0000-0000F0370000}"/>
    <cellStyle name="Note 2 5 3" xfId="14301" xr:uid="{00000000-0005-0000-0000-0000F1370000}"/>
    <cellStyle name="Note 2 5 3 2" xfId="14302" xr:uid="{00000000-0005-0000-0000-0000F2370000}"/>
    <cellStyle name="Note 2 5 3 2 2" xfId="14303" xr:uid="{00000000-0005-0000-0000-0000F3370000}"/>
    <cellStyle name="Note 2 5 3 2 2 2" xfId="14304" xr:uid="{00000000-0005-0000-0000-0000F4370000}"/>
    <cellStyle name="Note 2 5 3 2 2 2 2" xfId="14305" xr:uid="{00000000-0005-0000-0000-0000F5370000}"/>
    <cellStyle name="Note 2 5 3 2 2 2 2 2" xfId="14306" xr:uid="{00000000-0005-0000-0000-0000F6370000}"/>
    <cellStyle name="Note 2 5 3 2 2 2 2 3" xfId="14307" xr:uid="{00000000-0005-0000-0000-0000F7370000}"/>
    <cellStyle name="Note 2 5 3 2 2 2 2 4" xfId="14308" xr:uid="{00000000-0005-0000-0000-0000F8370000}"/>
    <cellStyle name="Note 2 5 3 2 2 2 3" xfId="14309" xr:uid="{00000000-0005-0000-0000-0000F9370000}"/>
    <cellStyle name="Note 2 5 3 2 2 2 3 2" xfId="14310" xr:uid="{00000000-0005-0000-0000-0000FA370000}"/>
    <cellStyle name="Note 2 5 3 2 2 2 3 3" xfId="14311" xr:uid="{00000000-0005-0000-0000-0000FB370000}"/>
    <cellStyle name="Note 2 5 3 2 2 2 3 4" xfId="14312" xr:uid="{00000000-0005-0000-0000-0000FC370000}"/>
    <cellStyle name="Note 2 5 3 2 2 2 4" xfId="14313" xr:uid="{00000000-0005-0000-0000-0000FD370000}"/>
    <cellStyle name="Note 2 5 3 2 2 2 5" xfId="14314" xr:uid="{00000000-0005-0000-0000-0000FE370000}"/>
    <cellStyle name="Note 2 5 3 2 2 2 6" xfId="14315" xr:uid="{00000000-0005-0000-0000-0000FF370000}"/>
    <cellStyle name="Note 2 5 3 2 2 3" xfId="14316" xr:uid="{00000000-0005-0000-0000-000000380000}"/>
    <cellStyle name="Note 2 5 3 2 2 3 2" xfId="14317" xr:uid="{00000000-0005-0000-0000-000001380000}"/>
    <cellStyle name="Note 2 5 3 2 2 3 3" xfId="14318" xr:uid="{00000000-0005-0000-0000-000002380000}"/>
    <cellStyle name="Note 2 5 3 2 2 3 4" xfId="14319" xr:uid="{00000000-0005-0000-0000-000003380000}"/>
    <cellStyle name="Note 2 5 3 2 2 4" xfId="14320" xr:uid="{00000000-0005-0000-0000-000004380000}"/>
    <cellStyle name="Note 2 5 3 2 2 4 2" xfId="14321" xr:uid="{00000000-0005-0000-0000-000005380000}"/>
    <cellStyle name="Note 2 5 3 2 2 4 3" xfId="14322" xr:uid="{00000000-0005-0000-0000-000006380000}"/>
    <cellStyle name="Note 2 5 3 2 2 4 4" xfId="14323" xr:uid="{00000000-0005-0000-0000-000007380000}"/>
    <cellStyle name="Note 2 5 3 2 2 5" xfId="14324" xr:uid="{00000000-0005-0000-0000-000008380000}"/>
    <cellStyle name="Note 2 5 3 2 2 6" xfId="14325" xr:uid="{00000000-0005-0000-0000-000009380000}"/>
    <cellStyle name="Note 2 5 3 2 2 7" xfId="14326" xr:uid="{00000000-0005-0000-0000-00000A380000}"/>
    <cellStyle name="Note 2 5 3 2 3" xfId="14327" xr:uid="{00000000-0005-0000-0000-00000B380000}"/>
    <cellStyle name="Note 2 5 3 2 3 2" xfId="14328" xr:uid="{00000000-0005-0000-0000-00000C380000}"/>
    <cellStyle name="Note 2 5 3 2 3 3" xfId="14329" xr:uid="{00000000-0005-0000-0000-00000D380000}"/>
    <cellStyle name="Note 2 5 3 2 3 4" xfId="14330" xr:uid="{00000000-0005-0000-0000-00000E380000}"/>
    <cellStyle name="Note 2 5 3 2 4" xfId="14331" xr:uid="{00000000-0005-0000-0000-00000F380000}"/>
    <cellStyle name="Note 2 5 3 3" xfId="14332" xr:uid="{00000000-0005-0000-0000-000010380000}"/>
    <cellStyle name="Note 2 5 3 3 2" xfId="14333" xr:uid="{00000000-0005-0000-0000-000011380000}"/>
    <cellStyle name="Note 2 5 3 3 2 2" xfId="14334" xr:uid="{00000000-0005-0000-0000-000012380000}"/>
    <cellStyle name="Note 2 5 3 3 2 2 2" xfId="14335" xr:uid="{00000000-0005-0000-0000-000013380000}"/>
    <cellStyle name="Note 2 5 3 3 2 2 3" xfId="14336" xr:uid="{00000000-0005-0000-0000-000014380000}"/>
    <cellStyle name="Note 2 5 3 3 2 2 4" xfId="14337" xr:uid="{00000000-0005-0000-0000-000015380000}"/>
    <cellStyle name="Note 2 5 3 3 2 3" xfId="14338" xr:uid="{00000000-0005-0000-0000-000016380000}"/>
    <cellStyle name="Note 2 5 3 3 2 3 2" xfId="14339" xr:uid="{00000000-0005-0000-0000-000017380000}"/>
    <cellStyle name="Note 2 5 3 3 2 3 3" xfId="14340" xr:uid="{00000000-0005-0000-0000-000018380000}"/>
    <cellStyle name="Note 2 5 3 3 2 3 4" xfId="14341" xr:uid="{00000000-0005-0000-0000-000019380000}"/>
    <cellStyle name="Note 2 5 3 3 2 4" xfId="14342" xr:uid="{00000000-0005-0000-0000-00001A380000}"/>
    <cellStyle name="Note 2 5 3 3 2 5" xfId="14343" xr:uid="{00000000-0005-0000-0000-00001B380000}"/>
    <cellStyle name="Note 2 5 3 3 2 6" xfId="14344" xr:uid="{00000000-0005-0000-0000-00001C380000}"/>
    <cellStyle name="Note 2 5 3 3 3" xfId="14345" xr:uid="{00000000-0005-0000-0000-00001D380000}"/>
    <cellStyle name="Note 2 5 3 3 3 2" xfId="14346" xr:uid="{00000000-0005-0000-0000-00001E380000}"/>
    <cellStyle name="Note 2 5 3 3 3 3" xfId="14347" xr:uid="{00000000-0005-0000-0000-00001F380000}"/>
    <cellStyle name="Note 2 5 3 3 3 4" xfId="14348" xr:uid="{00000000-0005-0000-0000-000020380000}"/>
    <cellStyle name="Note 2 5 3 3 4" xfId="14349" xr:uid="{00000000-0005-0000-0000-000021380000}"/>
    <cellStyle name="Note 2 5 3 3 4 2" xfId="14350" xr:uid="{00000000-0005-0000-0000-000022380000}"/>
    <cellStyle name="Note 2 5 3 3 4 3" xfId="14351" xr:uid="{00000000-0005-0000-0000-000023380000}"/>
    <cellStyle name="Note 2 5 3 3 4 4" xfId="14352" xr:uid="{00000000-0005-0000-0000-000024380000}"/>
    <cellStyle name="Note 2 5 3 3 5" xfId="14353" xr:uid="{00000000-0005-0000-0000-000025380000}"/>
    <cellStyle name="Note 2 5 3 3 6" xfId="14354" xr:uid="{00000000-0005-0000-0000-000026380000}"/>
    <cellStyle name="Note 2 5 3 3 7" xfId="14355" xr:uid="{00000000-0005-0000-0000-000027380000}"/>
    <cellStyle name="Note 2 5 3 4" xfId="14356" xr:uid="{00000000-0005-0000-0000-000028380000}"/>
    <cellStyle name="Note 2 5 3 4 2" xfId="14357" xr:uid="{00000000-0005-0000-0000-000029380000}"/>
    <cellStyle name="Note 2 5 3 4 3" xfId="14358" xr:uid="{00000000-0005-0000-0000-00002A380000}"/>
    <cellStyle name="Note 2 5 3 4 4" xfId="14359" xr:uid="{00000000-0005-0000-0000-00002B380000}"/>
    <cellStyle name="Note 2 5 3 5" xfId="14360" xr:uid="{00000000-0005-0000-0000-00002C380000}"/>
    <cellStyle name="Note 2 5 4" xfId="14361" xr:uid="{00000000-0005-0000-0000-00002D380000}"/>
    <cellStyle name="Note 2 5 4 2" xfId="14362" xr:uid="{00000000-0005-0000-0000-00002E380000}"/>
    <cellStyle name="Note 2 5 4 2 2" xfId="14363" xr:uid="{00000000-0005-0000-0000-00002F380000}"/>
    <cellStyle name="Note 2 5 4 2 2 2" xfId="14364" xr:uid="{00000000-0005-0000-0000-000030380000}"/>
    <cellStyle name="Note 2 5 4 2 2 2 2" xfId="14365" xr:uid="{00000000-0005-0000-0000-000031380000}"/>
    <cellStyle name="Note 2 5 4 2 2 2 2 2" xfId="14366" xr:uid="{00000000-0005-0000-0000-000032380000}"/>
    <cellStyle name="Note 2 5 4 2 2 2 2 3" xfId="14367" xr:uid="{00000000-0005-0000-0000-000033380000}"/>
    <cellStyle name="Note 2 5 4 2 2 2 2 4" xfId="14368" xr:uid="{00000000-0005-0000-0000-000034380000}"/>
    <cellStyle name="Note 2 5 4 2 2 2 3" xfId="14369" xr:uid="{00000000-0005-0000-0000-000035380000}"/>
    <cellStyle name="Note 2 5 4 2 2 2 3 2" xfId="14370" xr:uid="{00000000-0005-0000-0000-000036380000}"/>
    <cellStyle name="Note 2 5 4 2 2 2 3 3" xfId="14371" xr:uid="{00000000-0005-0000-0000-000037380000}"/>
    <cellStyle name="Note 2 5 4 2 2 2 3 4" xfId="14372" xr:uid="{00000000-0005-0000-0000-000038380000}"/>
    <cellStyle name="Note 2 5 4 2 2 2 4" xfId="14373" xr:uid="{00000000-0005-0000-0000-000039380000}"/>
    <cellStyle name="Note 2 5 4 2 2 2 5" xfId="14374" xr:uid="{00000000-0005-0000-0000-00003A380000}"/>
    <cellStyle name="Note 2 5 4 2 2 2 6" xfId="14375" xr:uid="{00000000-0005-0000-0000-00003B380000}"/>
    <cellStyle name="Note 2 5 4 2 2 3" xfId="14376" xr:uid="{00000000-0005-0000-0000-00003C380000}"/>
    <cellStyle name="Note 2 5 4 2 2 3 2" xfId="14377" xr:uid="{00000000-0005-0000-0000-00003D380000}"/>
    <cellStyle name="Note 2 5 4 2 2 3 3" xfId="14378" xr:uid="{00000000-0005-0000-0000-00003E380000}"/>
    <cellStyle name="Note 2 5 4 2 2 3 4" xfId="14379" xr:uid="{00000000-0005-0000-0000-00003F380000}"/>
    <cellStyle name="Note 2 5 4 2 2 4" xfId="14380" xr:uid="{00000000-0005-0000-0000-000040380000}"/>
    <cellStyle name="Note 2 5 4 2 2 4 2" xfId="14381" xr:uid="{00000000-0005-0000-0000-000041380000}"/>
    <cellStyle name="Note 2 5 4 2 2 4 3" xfId="14382" xr:uid="{00000000-0005-0000-0000-000042380000}"/>
    <cellStyle name="Note 2 5 4 2 2 4 4" xfId="14383" xr:uid="{00000000-0005-0000-0000-000043380000}"/>
    <cellStyle name="Note 2 5 4 2 2 5" xfId="14384" xr:uid="{00000000-0005-0000-0000-000044380000}"/>
    <cellStyle name="Note 2 5 4 2 2 6" xfId="14385" xr:uid="{00000000-0005-0000-0000-000045380000}"/>
    <cellStyle name="Note 2 5 4 2 2 7" xfId="14386" xr:uid="{00000000-0005-0000-0000-000046380000}"/>
    <cellStyle name="Note 2 5 4 2 3" xfId="14387" xr:uid="{00000000-0005-0000-0000-000047380000}"/>
    <cellStyle name="Note 2 5 4 2 3 2" xfId="14388" xr:uid="{00000000-0005-0000-0000-000048380000}"/>
    <cellStyle name="Note 2 5 4 2 3 3" xfId="14389" xr:uid="{00000000-0005-0000-0000-000049380000}"/>
    <cellStyle name="Note 2 5 4 2 3 4" xfId="14390" xr:uid="{00000000-0005-0000-0000-00004A380000}"/>
    <cellStyle name="Note 2 5 4 2 4" xfId="14391" xr:uid="{00000000-0005-0000-0000-00004B380000}"/>
    <cellStyle name="Note 2 5 4 3" xfId="14392" xr:uid="{00000000-0005-0000-0000-00004C380000}"/>
    <cellStyle name="Note 2 5 4 3 2" xfId="14393" xr:uid="{00000000-0005-0000-0000-00004D380000}"/>
    <cellStyle name="Note 2 5 4 3 2 2" xfId="14394" xr:uid="{00000000-0005-0000-0000-00004E380000}"/>
    <cellStyle name="Note 2 5 4 3 2 2 2" xfId="14395" xr:uid="{00000000-0005-0000-0000-00004F380000}"/>
    <cellStyle name="Note 2 5 4 3 2 2 3" xfId="14396" xr:uid="{00000000-0005-0000-0000-000050380000}"/>
    <cellStyle name="Note 2 5 4 3 2 2 4" xfId="14397" xr:uid="{00000000-0005-0000-0000-000051380000}"/>
    <cellStyle name="Note 2 5 4 3 2 3" xfId="14398" xr:uid="{00000000-0005-0000-0000-000052380000}"/>
    <cellStyle name="Note 2 5 4 3 2 3 2" xfId="14399" xr:uid="{00000000-0005-0000-0000-000053380000}"/>
    <cellStyle name="Note 2 5 4 3 2 3 3" xfId="14400" xr:uid="{00000000-0005-0000-0000-000054380000}"/>
    <cellStyle name="Note 2 5 4 3 2 3 4" xfId="14401" xr:uid="{00000000-0005-0000-0000-000055380000}"/>
    <cellStyle name="Note 2 5 4 3 2 4" xfId="14402" xr:uid="{00000000-0005-0000-0000-000056380000}"/>
    <cellStyle name="Note 2 5 4 3 2 5" xfId="14403" xr:uid="{00000000-0005-0000-0000-000057380000}"/>
    <cellStyle name="Note 2 5 4 3 2 6" xfId="14404" xr:uid="{00000000-0005-0000-0000-000058380000}"/>
    <cellStyle name="Note 2 5 4 3 3" xfId="14405" xr:uid="{00000000-0005-0000-0000-000059380000}"/>
    <cellStyle name="Note 2 5 4 3 3 2" xfId="14406" xr:uid="{00000000-0005-0000-0000-00005A380000}"/>
    <cellStyle name="Note 2 5 4 3 3 3" xfId="14407" xr:uid="{00000000-0005-0000-0000-00005B380000}"/>
    <cellStyle name="Note 2 5 4 3 3 4" xfId="14408" xr:uid="{00000000-0005-0000-0000-00005C380000}"/>
    <cellStyle name="Note 2 5 4 3 4" xfId="14409" xr:uid="{00000000-0005-0000-0000-00005D380000}"/>
    <cellStyle name="Note 2 5 4 3 4 2" xfId="14410" xr:uid="{00000000-0005-0000-0000-00005E380000}"/>
    <cellStyle name="Note 2 5 4 3 4 3" xfId="14411" xr:uid="{00000000-0005-0000-0000-00005F380000}"/>
    <cellStyle name="Note 2 5 4 3 4 4" xfId="14412" xr:uid="{00000000-0005-0000-0000-000060380000}"/>
    <cellStyle name="Note 2 5 4 3 5" xfId="14413" xr:uid="{00000000-0005-0000-0000-000061380000}"/>
    <cellStyle name="Note 2 5 4 3 6" xfId="14414" xr:uid="{00000000-0005-0000-0000-000062380000}"/>
    <cellStyle name="Note 2 5 4 3 7" xfId="14415" xr:uid="{00000000-0005-0000-0000-000063380000}"/>
    <cellStyle name="Note 2 5 4 4" xfId="14416" xr:uid="{00000000-0005-0000-0000-000064380000}"/>
    <cellStyle name="Note 2 5 4 4 2" xfId="14417" xr:uid="{00000000-0005-0000-0000-000065380000}"/>
    <cellStyle name="Note 2 5 4 4 3" xfId="14418" xr:uid="{00000000-0005-0000-0000-000066380000}"/>
    <cellStyle name="Note 2 5 4 4 4" xfId="14419" xr:uid="{00000000-0005-0000-0000-000067380000}"/>
    <cellStyle name="Note 2 5 4 5" xfId="14420" xr:uid="{00000000-0005-0000-0000-000068380000}"/>
    <cellStyle name="Note 2 5 5" xfId="14421" xr:uid="{00000000-0005-0000-0000-000069380000}"/>
    <cellStyle name="Note 2 5 5 2" xfId="14422" xr:uid="{00000000-0005-0000-0000-00006A380000}"/>
    <cellStyle name="Note 2 5 5 2 2" xfId="14423" xr:uid="{00000000-0005-0000-0000-00006B380000}"/>
    <cellStyle name="Note 2 5 5 2 2 2" xfId="14424" xr:uid="{00000000-0005-0000-0000-00006C380000}"/>
    <cellStyle name="Note 2 5 5 2 2 2 2" xfId="14425" xr:uid="{00000000-0005-0000-0000-00006D380000}"/>
    <cellStyle name="Note 2 5 5 2 2 2 3" xfId="14426" xr:uid="{00000000-0005-0000-0000-00006E380000}"/>
    <cellStyle name="Note 2 5 5 2 2 2 4" xfId="14427" xr:uid="{00000000-0005-0000-0000-00006F380000}"/>
    <cellStyle name="Note 2 5 5 2 2 3" xfId="14428" xr:uid="{00000000-0005-0000-0000-000070380000}"/>
    <cellStyle name="Note 2 5 5 2 2 3 2" xfId="14429" xr:uid="{00000000-0005-0000-0000-000071380000}"/>
    <cellStyle name="Note 2 5 5 2 2 3 3" xfId="14430" xr:uid="{00000000-0005-0000-0000-000072380000}"/>
    <cellStyle name="Note 2 5 5 2 2 3 4" xfId="14431" xr:uid="{00000000-0005-0000-0000-000073380000}"/>
    <cellStyle name="Note 2 5 5 2 2 4" xfId="14432" xr:uid="{00000000-0005-0000-0000-000074380000}"/>
    <cellStyle name="Note 2 5 5 2 2 5" xfId="14433" xr:uid="{00000000-0005-0000-0000-000075380000}"/>
    <cellStyle name="Note 2 5 5 2 2 6" xfId="14434" xr:uid="{00000000-0005-0000-0000-000076380000}"/>
    <cellStyle name="Note 2 5 5 2 3" xfId="14435" xr:uid="{00000000-0005-0000-0000-000077380000}"/>
    <cellStyle name="Note 2 5 5 2 3 2" xfId="14436" xr:uid="{00000000-0005-0000-0000-000078380000}"/>
    <cellStyle name="Note 2 5 5 2 3 3" xfId="14437" xr:uid="{00000000-0005-0000-0000-000079380000}"/>
    <cellStyle name="Note 2 5 5 2 3 4" xfId="14438" xr:uid="{00000000-0005-0000-0000-00007A380000}"/>
    <cellStyle name="Note 2 5 5 2 4" xfId="14439" xr:uid="{00000000-0005-0000-0000-00007B380000}"/>
    <cellStyle name="Note 2 5 5 2 4 2" xfId="14440" xr:uid="{00000000-0005-0000-0000-00007C380000}"/>
    <cellStyle name="Note 2 5 5 2 4 3" xfId="14441" xr:uid="{00000000-0005-0000-0000-00007D380000}"/>
    <cellStyle name="Note 2 5 5 2 4 4" xfId="14442" xr:uid="{00000000-0005-0000-0000-00007E380000}"/>
    <cellStyle name="Note 2 5 5 2 5" xfId="14443" xr:uid="{00000000-0005-0000-0000-00007F380000}"/>
    <cellStyle name="Note 2 5 5 2 6" xfId="14444" xr:uid="{00000000-0005-0000-0000-000080380000}"/>
    <cellStyle name="Note 2 5 5 2 7" xfId="14445" xr:uid="{00000000-0005-0000-0000-000081380000}"/>
    <cellStyle name="Note 2 5 5 3" xfId="14446" xr:uid="{00000000-0005-0000-0000-000082380000}"/>
    <cellStyle name="Note 2 5 5 3 2" xfId="14447" xr:uid="{00000000-0005-0000-0000-000083380000}"/>
    <cellStyle name="Note 2 5 5 3 3" xfId="14448" xr:uid="{00000000-0005-0000-0000-000084380000}"/>
    <cellStyle name="Note 2 5 5 3 4" xfId="14449" xr:uid="{00000000-0005-0000-0000-000085380000}"/>
    <cellStyle name="Note 2 5 5 4" xfId="14450" xr:uid="{00000000-0005-0000-0000-000086380000}"/>
    <cellStyle name="Note 2 5 6" xfId="14451" xr:uid="{00000000-0005-0000-0000-000087380000}"/>
    <cellStyle name="Note 2 5 6 2" xfId="14452" xr:uid="{00000000-0005-0000-0000-000088380000}"/>
    <cellStyle name="Note 2 5 6 2 2" xfId="14453" xr:uid="{00000000-0005-0000-0000-000089380000}"/>
    <cellStyle name="Note 2 5 6 2 2 2" xfId="14454" xr:uid="{00000000-0005-0000-0000-00008A380000}"/>
    <cellStyle name="Note 2 5 6 2 2 3" xfId="14455" xr:uid="{00000000-0005-0000-0000-00008B380000}"/>
    <cellStyle name="Note 2 5 6 2 2 4" xfId="14456" xr:uid="{00000000-0005-0000-0000-00008C380000}"/>
    <cellStyle name="Note 2 5 6 2 3" xfId="14457" xr:uid="{00000000-0005-0000-0000-00008D380000}"/>
    <cellStyle name="Note 2 5 6 2 3 2" xfId="14458" xr:uid="{00000000-0005-0000-0000-00008E380000}"/>
    <cellStyle name="Note 2 5 6 2 3 3" xfId="14459" xr:uid="{00000000-0005-0000-0000-00008F380000}"/>
    <cellStyle name="Note 2 5 6 2 3 4" xfId="14460" xr:uid="{00000000-0005-0000-0000-000090380000}"/>
    <cellStyle name="Note 2 5 6 2 4" xfId="14461" xr:uid="{00000000-0005-0000-0000-000091380000}"/>
    <cellStyle name="Note 2 5 6 2 5" xfId="14462" xr:uid="{00000000-0005-0000-0000-000092380000}"/>
    <cellStyle name="Note 2 5 6 2 6" xfId="14463" xr:uid="{00000000-0005-0000-0000-000093380000}"/>
    <cellStyle name="Note 2 5 6 3" xfId="14464" xr:uid="{00000000-0005-0000-0000-000094380000}"/>
    <cellStyle name="Note 2 5 6 3 2" xfId="14465" xr:uid="{00000000-0005-0000-0000-000095380000}"/>
    <cellStyle name="Note 2 5 6 3 3" xfId="14466" xr:uid="{00000000-0005-0000-0000-000096380000}"/>
    <cellStyle name="Note 2 5 6 3 4" xfId="14467" xr:uid="{00000000-0005-0000-0000-000097380000}"/>
    <cellStyle name="Note 2 5 6 4" xfId="14468" xr:uid="{00000000-0005-0000-0000-000098380000}"/>
    <cellStyle name="Note 2 5 6 4 2" xfId="14469" xr:uid="{00000000-0005-0000-0000-000099380000}"/>
    <cellStyle name="Note 2 5 6 4 3" xfId="14470" xr:uid="{00000000-0005-0000-0000-00009A380000}"/>
    <cellStyle name="Note 2 5 6 4 4" xfId="14471" xr:uid="{00000000-0005-0000-0000-00009B380000}"/>
    <cellStyle name="Note 2 5 6 5" xfId="14472" xr:uid="{00000000-0005-0000-0000-00009C380000}"/>
    <cellStyle name="Note 2 5 6 6" xfId="14473" xr:uid="{00000000-0005-0000-0000-00009D380000}"/>
    <cellStyle name="Note 2 5 6 7" xfId="14474" xr:uid="{00000000-0005-0000-0000-00009E380000}"/>
    <cellStyle name="Note 2 5 7" xfId="14475" xr:uid="{00000000-0005-0000-0000-00009F380000}"/>
    <cellStyle name="Note 2 5 7 2" xfId="14476" xr:uid="{00000000-0005-0000-0000-0000A0380000}"/>
    <cellStyle name="Note 2 5 7 3" xfId="14477" xr:uid="{00000000-0005-0000-0000-0000A1380000}"/>
    <cellStyle name="Note 2 5 7 4" xfId="14478" xr:uid="{00000000-0005-0000-0000-0000A2380000}"/>
    <cellStyle name="Note 2 5 8" xfId="14479" xr:uid="{00000000-0005-0000-0000-0000A3380000}"/>
    <cellStyle name="Note 2 6" xfId="14480" xr:uid="{00000000-0005-0000-0000-0000A4380000}"/>
    <cellStyle name="Note 2 6 2" xfId="14481" xr:uid="{00000000-0005-0000-0000-0000A5380000}"/>
    <cellStyle name="Note 2 6 2 2" xfId="14482" xr:uid="{00000000-0005-0000-0000-0000A6380000}"/>
    <cellStyle name="Note 2 6 2 2 2" xfId="14483" xr:uid="{00000000-0005-0000-0000-0000A7380000}"/>
    <cellStyle name="Note 2 6 2 2 2 2" xfId="14484" xr:uid="{00000000-0005-0000-0000-0000A8380000}"/>
    <cellStyle name="Note 2 6 2 2 2 2 2" xfId="14485" xr:uid="{00000000-0005-0000-0000-0000A9380000}"/>
    <cellStyle name="Note 2 6 2 2 2 2 2 2" xfId="14486" xr:uid="{00000000-0005-0000-0000-0000AA380000}"/>
    <cellStyle name="Note 2 6 2 2 2 2 2 3" xfId="14487" xr:uid="{00000000-0005-0000-0000-0000AB380000}"/>
    <cellStyle name="Note 2 6 2 2 2 2 2 4" xfId="14488" xr:uid="{00000000-0005-0000-0000-0000AC380000}"/>
    <cellStyle name="Note 2 6 2 2 2 2 3" xfId="14489" xr:uid="{00000000-0005-0000-0000-0000AD380000}"/>
    <cellStyle name="Note 2 6 2 2 2 2 3 2" xfId="14490" xr:uid="{00000000-0005-0000-0000-0000AE380000}"/>
    <cellStyle name="Note 2 6 2 2 2 2 3 3" xfId="14491" xr:uid="{00000000-0005-0000-0000-0000AF380000}"/>
    <cellStyle name="Note 2 6 2 2 2 2 3 4" xfId="14492" xr:uid="{00000000-0005-0000-0000-0000B0380000}"/>
    <cellStyle name="Note 2 6 2 2 2 2 4" xfId="14493" xr:uid="{00000000-0005-0000-0000-0000B1380000}"/>
    <cellStyle name="Note 2 6 2 2 2 2 5" xfId="14494" xr:uid="{00000000-0005-0000-0000-0000B2380000}"/>
    <cellStyle name="Note 2 6 2 2 2 2 6" xfId="14495" xr:uid="{00000000-0005-0000-0000-0000B3380000}"/>
    <cellStyle name="Note 2 6 2 2 2 3" xfId="14496" xr:uid="{00000000-0005-0000-0000-0000B4380000}"/>
    <cellStyle name="Note 2 6 2 2 2 3 2" xfId="14497" xr:uid="{00000000-0005-0000-0000-0000B5380000}"/>
    <cellStyle name="Note 2 6 2 2 2 3 3" xfId="14498" xr:uid="{00000000-0005-0000-0000-0000B6380000}"/>
    <cellStyle name="Note 2 6 2 2 2 3 4" xfId="14499" xr:uid="{00000000-0005-0000-0000-0000B7380000}"/>
    <cellStyle name="Note 2 6 2 2 2 4" xfId="14500" xr:uid="{00000000-0005-0000-0000-0000B8380000}"/>
    <cellStyle name="Note 2 6 2 2 2 4 2" xfId="14501" xr:uid="{00000000-0005-0000-0000-0000B9380000}"/>
    <cellStyle name="Note 2 6 2 2 2 4 3" xfId="14502" xr:uid="{00000000-0005-0000-0000-0000BA380000}"/>
    <cellStyle name="Note 2 6 2 2 2 4 4" xfId="14503" xr:uid="{00000000-0005-0000-0000-0000BB380000}"/>
    <cellStyle name="Note 2 6 2 2 2 5" xfId="14504" xr:uid="{00000000-0005-0000-0000-0000BC380000}"/>
    <cellStyle name="Note 2 6 2 2 2 6" xfId="14505" xr:uid="{00000000-0005-0000-0000-0000BD380000}"/>
    <cellStyle name="Note 2 6 2 2 2 7" xfId="14506" xr:uid="{00000000-0005-0000-0000-0000BE380000}"/>
    <cellStyle name="Note 2 6 2 2 3" xfId="14507" xr:uid="{00000000-0005-0000-0000-0000BF380000}"/>
    <cellStyle name="Note 2 6 2 2 3 2" xfId="14508" xr:uid="{00000000-0005-0000-0000-0000C0380000}"/>
    <cellStyle name="Note 2 6 2 2 3 3" xfId="14509" xr:uid="{00000000-0005-0000-0000-0000C1380000}"/>
    <cellStyle name="Note 2 6 2 2 3 4" xfId="14510" xr:uid="{00000000-0005-0000-0000-0000C2380000}"/>
    <cellStyle name="Note 2 6 2 2 4" xfId="14511" xr:uid="{00000000-0005-0000-0000-0000C3380000}"/>
    <cellStyle name="Note 2 6 2 3" xfId="14512" xr:uid="{00000000-0005-0000-0000-0000C4380000}"/>
    <cellStyle name="Note 2 6 2 3 2" xfId="14513" xr:uid="{00000000-0005-0000-0000-0000C5380000}"/>
    <cellStyle name="Note 2 6 2 3 2 2" xfId="14514" xr:uid="{00000000-0005-0000-0000-0000C6380000}"/>
    <cellStyle name="Note 2 6 2 3 2 2 2" xfId="14515" xr:uid="{00000000-0005-0000-0000-0000C7380000}"/>
    <cellStyle name="Note 2 6 2 3 2 2 3" xfId="14516" xr:uid="{00000000-0005-0000-0000-0000C8380000}"/>
    <cellStyle name="Note 2 6 2 3 2 2 4" xfId="14517" xr:uid="{00000000-0005-0000-0000-0000C9380000}"/>
    <cellStyle name="Note 2 6 2 3 2 3" xfId="14518" xr:uid="{00000000-0005-0000-0000-0000CA380000}"/>
    <cellStyle name="Note 2 6 2 3 2 3 2" xfId="14519" xr:uid="{00000000-0005-0000-0000-0000CB380000}"/>
    <cellStyle name="Note 2 6 2 3 2 3 3" xfId="14520" xr:uid="{00000000-0005-0000-0000-0000CC380000}"/>
    <cellStyle name="Note 2 6 2 3 2 3 4" xfId="14521" xr:uid="{00000000-0005-0000-0000-0000CD380000}"/>
    <cellStyle name="Note 2 6 2 3 2 4" xfId="14522" xr:uid="{00000000-0005-0000-0000-0000CE380000}"/>
    <cellStyle name="Note 2 6 2 3 2 5" xfId="14523" xr:uid="{00000000-0005-0000-0000-0000CF380000}"/>
    <cellStyle name="Note 2 6 2 3 2 6" xfId="14524" xr:uid="{00000000-0005-0000-0000-0000D0380000}"/>
    <cellStyle name="Note 2 6 2 3 3" xfId="14525" xr:uid="{00000000-0005-0000-0000-0000D1380000}"/>
    <cellStyle name="Note 2 6 2 3 3 2" xfId="14526" xr:uid="{00000000-0005-0000-0000-0000D2380000}"/>
    <cellStyle name="Note 2 6 2 3 3 3" xfId="14527" xr:uid="{00000000-0005-0000-0000-0000D3380000}"/>
    <cellStyle name="Note 2 6 2 3 3 4" xfId="14528" xr:uid="{00000000-0005-0000-0000-0000D4380000}"/>
    <cellStyle name="Note 2 6 2 3 4" xfId="14529" xr:uid="{00000000-0005-0000-0000-0000D5380000}"/>
    <cellStyle name="Note 2 6 2 3 4 2" xfId="14530" xr:uid="{00000000-0005-0000-0000-0000D6380000}"/>
    <cellStyle name="Note 2 6 2 3 4 3" xfId="14531" xr:uid="{00000000-0005-0000-0000-0000D7380000}"/>
    <cellStyle name="Note 2 6 2 3 4 4" xfId="14532" xr:uid="{00000000-0005-0000-0000-0000D8380000}"/>
    <cellStyle name="Note 2 6 2 3 5" xfId="14533" xr:uid="{00000000-0005-0000-0000-0000D9380000}"/>
    <cellStyle name="Note 2 6 2 3 6" xfId="14534" xr:uid="{00000000-0005-0000-0000-0000DA380000}"/>
    <cellStyle name="Note 2 6 2 3 7" xfId="14535" xr:uid="{00000000-0005-0000-0000-0000DB380000}"/>
    <cellStyle name="Note 2 6 2 4" xfId="14536" xr:uid="{00000000-0005-0000-0000-0000DC380000}"/>
    <cellStyle name="Note 2 6 2 4 2" xfId="14537" xr:uid="{00000000-0005-0000-0000-0000DD380000}"/>
    <cellStyle name="Note 2 6 2 4 3" xfId="14538" xr:uid="{00000000-0005-0000-0000-0000DE380000}"/>
    <cellStyle name="Note 2 6 2 4 4" xfId="14539" xr:uid="{00000000-0005-0000-0000-0000DF380000}"/>
    <cellStyle name="Note 2 6 2 5" xfId="14540" xr:uid="{00000000-0005-0000-0000-0000E0380000}"/>
    <cellStyle name="Note 2 6 3" xfId="14541" xr:uid="{00000000-0005-0000-0000-0000E1380000}"/>
    <cellStyle name="Note 2 6 3 2" xfId="14542" xr:uid="{00000000-0005-0000-0000-0000E2380000}"/>
    <cellStyle name="Note 2 6 3 2 2" xfId="14543" xr:uid="{00000000-0005-0000-0000-0000E3380000}"/>
    <cellStyle name="Note 2 6 3 2 2 2" xfId="14544" xr:uid="{00000000-0005-0000-0000-0000E4380000}"/>
    <cellStyle name="Note 2 6 3 2 2 2 2" xfId="14545" xr:uid="{00000000-0005-0000-0000-0000E5380000}"/>
    <cellStyle name="Note 2 6 3 2 2 2 2 2" xfId="14546" xr:uid="{00000000-0005-0000-0000-0000E6380000}"/>
    <cellStyle name="Note 2 6 3 2 2 2 2 3" xfId="14547" xr:uid="{00000000-0005-0000-0000-0000E7380000}"/>
    <cellStyle name="Note 2 6 3 2 2 2 2 4" xfId="14548" xr:uid="{00000000-0005-0000-0000-0000E8380000}"/>
    <cellStyle name="Note 2 6 3 2 2 2 3" xfId="14549" xr:uid="{00000000-0005-0000-0000-0000E9380000}"/>
    <cellStyle name="Note 2 6 3 2 2 2 3 2" xfId="14550" xr:uid="{00000000-0005-0000-0000-0000EA380000}"/>
    <cellStyle name="Note 2 6 3 2 2 2 3 3" xfId="14551" xr:uid="{00000000-0005-0000-0000-0000EB380000}"/>
    <cellStyle name="Note 2 6 3 2 2 2 3 4" xfId="14552" xr:uid="{00000000-0005-0000-0000-0000EC380000}"/>
    <cellStyle name="Note 2 6 3 2 2 2 4" xfId="14553" xr:uid="{00000000-0005-0000-0000-0000ED380000}"/>
    <cellStyle name="Note 2 6 3 2 2 2 5" xfId="14554" xr:uid="{00000000-0005-0000-0000-0000EE380000}"/>
    <cellStyle name="Note 2 6 3 2 2 2 6" xfId="14555" xr:uid="{00000000-0005-0000-0000-0000EF380000}"/>
    <cellStyle name="Note 2 6 3 2 2 3" xfId="14556" xr:uid="{00000000-0005-0000-0000-0000F0380000}"/>
    <cellStyle name="Note 2 6 3 2 2 3 2" xfId="14557" xr:uid="{00000000-0005-0000-0000-0000F1380000}"/>
    <cellStyle name="Note 2 6 3 2 2 3 3" xfId="14558" xr:uid="{00000000-0005-0000-0000-0000F2380000}"/>
    <cellStyle name="Note 2 6 3 2 2 3 4" xfId="14559" xr:uid="{00000000-0005-0000-0000-0000F3380000}"/>
    <cellStyle name="Note 2 6 3 2 2 4" xfId="14560" xr:uid="{00000000-0005-0000-0000-0000F4380000}"/>
    <cellStyle name="Note 2 6 3 2 2 4 2" xfId="14561" xr:uid="{00000000-0005-0000-0000-0000F5380000}"/>
    <cellStyle name="Note 2 6 3 2 2 4 3" xfId="14562" xr:uid="{00000000-0005-0000-0000-0000F6380000}"/>
    <cellStyle name="Note 2 6 3 2 2 4 4" xfId="14563" xr:uid="{00000000-0005-0000-0000-0000F7380000}"/>
    <cellStyle name="Note 2 6 3 2 2 5" xfId="14564" xr:uid="{00000000-0005-0000-0000-0000F8380000}"/>
    <cellStyle name="Note 2 6 3 2 2 6" xfId="14565" xr:uid="{00000000-0005-0000-0000-0000F9380000}"/>
    <cellStyle name="Note 2 6 3 2 2 7" xfId="14566" xr:uid="{00000000-0005-0000-0000-0000FA380000}"/>
    <cellStyle name="Note 2 6 3 2 3" xfId="14567" xr:uid="{00000000-0005-0000-0000-0000FB380000}"/>
    <cellStyle name="Note 2 6 3 2 3 2" xfId="14568" xr:uid="{00000000-0005-0000-0000-0000FC380000}"/>
    <cellStyle name="Note 2 6 3 2 3 3" xfId="14569" xr:uid="{00000000-0005-0000-0000-0000FD380000}"/>
    <cellStyle name="Note 2 6 3 2 3 4" xfId="14570" xr:uid="{00000000-0005-0000-0000-0000FE380000}"/>
    <cellStyle name="Note 2 6 3 2 4" xfId="14571" xr:uid="{00000000-0005-0000-0000-0000FF380000}"/>
    <cellStyle name="Note 2 6 3 3" xfId="14572" xr:uid="{00000000-0005-0000-0000-000000390000}"/>
    <cellStyle name="Note 2 6 3 3 2" xfId="14573" xr:uid="{00000000-0005-0000-0000-000001390000}"/>
    <cellStyle name="Note 2 6 3 3 2 2" xfId="14574" xr:uid="{00000000-0005-0000-0000-000002390000}"/>
    <cellStyle name="Note 2 6 3 3 2 2 2" xfId="14575" xr:uid="{00000000-0005-0000-0000-000003390000}"/>
    <cellStyle name="Note 2 6 3 3 2 2 3" xfId="14576" xr:uid="{00000000-0005-0000-0000-000004390000}"/>
    <cellStyle name="Note 2 6 3 3 2 2 4" xfId="14577" xr:uid="{00000000-0005-0000-0000-000005390000}"/>
    <cellStyle name="Note 2 6 3 3 2 3" xfId="14578" xr:uid="{00000000-0005-0000-0000-000006390000}"/>
    <cellStyle name="Note 2 6 3 3 2 3 2" xfId="14579" xr:uid="{00000000-0005-0000-0000-000007390000}"/>
    <cellStyle name="Note 2 6 3 3 2 3 3" xfId="14580" xr:uid="{00000000-0005-0000-0000-000008390000}"/>
    <cellStyle name="Note 2 6 3 3 2 3 4" xfId="14581" xr:uid="{00000000-0005-0000-0000-000009390000}"/>
    <cellStyle name="Note 2 6 3 3 2 4" xfId="14582" xr:uid="{00000000-0005-0000-0000-00000A390000}"/>
    <cellStyle name="Note 2 6 3 3 2 5" xfId="14583" xr:uid="{00000000-0005-0000-0000-00000B390000}"/>
    <cellStyle name="Note 2 6 3 3 2 6" xfId="14584" xr:uid="{00000000-0005-0000-0000-00000C390000}"/>
    <cellStyle name="Note 2 6 3 3 3" xfId="14585" xr:uid="{00000000-0005-0000-0000-00000D390000}"/>
    <cellStyle name="Note 2 6 3 3 3 2" xfId="14586" xr:uid="{00000000-0005-0000-0000-00000E390000}"/>
    <cellStyle name="Note 2 6 3 3 3 3" xfId="14587" xr:uid="{00000000-0005-0000-0000-00000F390000}"/>
    <cellStyle name="Note 2 6 3 3 3 4" xfId="14588" xr:uid="{00000000-0005-0000-0000-000010390000}"/>
    <cellStyle name="Note 2 6 3 3 4" xfId="14589" xr:uid="{00000000-0005-0000-0000-000011390000}"/>
    <cellStyle name="Note 2 6 3 3 4 2" xfId="14590" xr:uid="{00000000-0005-0000-0000-000012390000}"/>
    <cellStyle name="Note 2 6 3 3 4 3" xfId="14591" xr:uid="{00000000-0005-0000-0000-000013390000}"/>
    <cellStyle name="Note 2 6 3 3 4 4" xfId="14592" xr:uid="{00000000-0005-0000-0000-000014390000}"/>
    <cellStyle name="Note 2 6 3 3 5" xfId="14593" xr:uid="{00000000-0005-0000-0000-000015390000}"/>
    <cellStyle name="Note 2 6 3 3 6" xfId="14594" xr:uid="{00000000-0005-0000-0000-000016390000}"/>
    <cellStyle name="Note 2 6 3 3 7" xfId="14595" xr:uid="{00000000-0005-0000-0000-000017390000}"/>
    <cellStyle name="Note 2 6 3 4" xfId="14596" xr:uid="{00000000-0005-0000-0000-000018390000}"/>
    <cellStyle name="Note 2 6 3 4 2" xfId="14597" xr:uid="{00000000-0005-0000-0000-000019390000}"/>
    <cellStyle name="Note 2 6 3 4 3" xfId="14598" xr:uid="{00000000-0005-0000-0000-00001A390000}"/>
    <cellStyle name="Note 2 6 3 4 4" xfId="14599" xr:uid="{00000000-0005-0000-0000-00001B390000}"/>
    <cellStyle name="Note 2 6 3 5" xfId="14600" xr:uid="{00000000-0005-0000-0000-00001C390000}"/>
    <cellStyle name="Note 2 6 4" xfId="14601" xr:uid="{00000000-0005-0000-0000-00001D390000}"/>
    <cellStyle name="Note 2 6 4 2" xfId="14602" xr:uid="{00000000-0005-0000-0000-00001E390000}"/>
    <cellStyle name="Note 2 6 4 2 2" xfId="14603" xr:uid="{00000000-0005-0000-0000-00001F390000}"/>
    <cellStyle name="Note 2 6 4 2 2 2" xfId="14604" xr:uid="{00000000-0005-0000-0000-000020390000}"/>
    <cellStyle name="Note 2 6 4 2 2 2 2" xfId="14605" xr:uid="{00000000-0005-0000-0000-000021390000}"/>
    <cellStyle name="Note 2 6 4 2 2 2 2 2" xfId="14606" xr:uid="{00000000-0005-0000-0000-000022390000}"/>
    <cellStyle name="Note 2 6 4 2 2 2 2 3" xfId="14607" xr:uid="{00000000-0005-0000-0000-000023390000}"/>
    <cellStyle name="Note 2 6 4 2 2 2 2 4" xfId="14608" xr:uid="{00000000-0005-0000-0000-000024390000}"/>
    <cellStyle name="Note 2 6 4 2 2 2 3" xfId="14609" xr:uid="{00000000-0005-0000-0000-000025390000}"/>
    <cellStyle name="Note 2 6 4 2 2 2 3 2" xfId="14610" xr:uid="{00000000-0005-0000-0000-000026390000}"/>
    <cellStyle name="Note 2 6 4 2 2 2 3 3" xfId="14611" xr:uid="{00000000-0005-0000-0000-000027390000}"/>
    <cellStyle name="Note 2 6 4 2 2 2 3 4" xfId="14612" xr:uid="{00000000-0005-0000-0000-000028390000}"/>
    <cellStyle name="Note 2 6 4 2 2 2 4" xfId="14613" xr:uid="{00000000-0005-0000-0000-000029390000}"/>
    <cellStyle name="Note 2 6 4 2 2 2 5" xfId="14614" xr:uid="{00000000-0005-0000-0000-00002A390000}"/>
    <cellStyle name="Note 2 6 4 2 2 2 6" xfId="14615" xr:uid="{00000000-0005-0000-0000-00002B390000}"/>
    <cellStyle name="Note 2 6 4 2 2 3" xfId="14616" xr:uid="{00000000-0005-0000-0000-00002C390000}"/>
    <cellStyle name="Note 2 6 4 2 2 3 2" xfId="14617" xr:uid="{00000000-0005-0000-0000-00002D390000}"/>
    <cellStyle name="Note 2 6 4 2 2 3 3" xfId="14618" xr:uid="{00000000-0005-0000-0000-00002E390000}"/>
    <cellStyle name="Note 2 6 4 2 2 3 4" xfId="14619" xr:uid="{00000000-0005-0000-0000-00002F390000}"/>
    <cellStyle name="Note 2 6 4 2 2 4" xfId="14620" xr:uid="{00000000-0005-0000-0000-000030390000}"/>
    <cellStyle name="Note 2 6 4 2 2 4 2" xfId="14621" xr:uid="{00000000-0005-0000-0000-000031390000}"/>
    <cellStyle name="Note 2 6 4 2 2 4 3" xfId="14622" xr:uid="{00000000-0005-0000-0000-000032390000}"/>
    <cellStyle name="Note 2 6 4 2 2 4 4" xfId="14623" xr:uid="{00000000-0005-0000-0000-000033390000}"/>
    <cellStyle name="Note 2 6 4 2 2 5" xfId="14624" xr:uid="{00000000-0005-0000-0000-000034390000}"/>
    <cellStyle name="Note 2 6 4 2 2 6" xfId="14625" xr:uid="{00000000-0005-0000-0000-000035390000}"/>
    <cellStyle name="Note 2 6 4 2 2 7" xfId="14626" xr:uid="{00000000-0005-0000-0000-000036390000}"/>
    <cellStyle name="Note 2 6 4 2 3" xfId="14627" xr:uid="{00000000-0005-0000-0000-000037390000}"/>
    <cellStyle name="Note 2 6 4 2 3 2" xfId="14628" xr:uid="{00000000-0005-0000-0000-000038390000}"/>
    <cellStyle name="Note 2 6 4 2 3 3" xfId="14629" xr:uid="{00000000-0005-0000-0000-000039390000}"/>
    <cellStyle name="Note 2 6 4 2 3 4" xfId="14630" xr:uid="{00000000-0005-0000-0000-00003A390000}"/>
    <cellStyle name="Note 2 6 4 2 4" xfId="14631" xr:uid="{00000000-0005-0000-0000-00003B390000}"/>
    <cellStyle name="Note 2 6 4 3" xfId="14632" xr:uid="{00000000-0005-0000-0000-00003C390000}"/>
    <cellStyle name="Note 2 6 4 3 2" xfId="14633" xr:uid="{00000000-0005-0000-0000-00003D390000}"/>
    <cellStyle name="Note 2 6 4 3 2 2" xfId="14634" xr:uid="{00000000-0005-0000-0000-00003E390000}"/>
    <cellStyle name="Note 2 6 4 3 2 2 2" xfId="14635" xr:uid="{00000000-0005-0000-0000-00003F390000}"/>
    <cellStyle name="Note 2 6 4 3 2 2 3" xfId="14636" xr:uid="{00000000-0005-0000-0000-000040390000}"/>
    <cellStyle name="Note 2 6 4 3 2 2 4" xfId="14637" xr:uid="{00000000-0005-0000-0000-000041390000}"/>
    <cellStyle name="Note 2 6 4 3 2 3" xfId="14638" xr:uid="{00000000-0005-0000-0000-000042390000}"/>
    <cellStyle name="Note 2 6 4 3 2 3 2" xfId="14639" xr:uid="{00000000-0005-0000-0000-000043390000}"/>
    <cellStyle name="Note 2 6 4 3 2 3 3" xfId="14640" xr:uid="{00000000-0005-0000-0000-000044390000}"/>
    <cellStyle name="Note 2 6 4 3 2 3 4" xfId="14641" xr:uid="{00000000-0005-0000-0000-000045390000}"/>
    <cellStyle name="Note 2 6 4 3 2 4" xfId="14642" xr:uid="{00000000-0005-0000-0000-000046390000}"/>
    <cellStyle name="Note 2 6 4 3 2 5" xfId="14643" xr:uid="{00000000-0005-0000-0000-000047390000}"/>
    <cellStyle name="Note 2 6 4 3 2 6" xfId="14644" xr:uid="{00000000-0005-0000-0000-000048390000}"/>
    <cellStyle name="Note 2 6 4 3 3" xfId="14645" xr:uid="{00000000-0005-0000-0000-000049390000}"/>
    <cellStyle name="Note 2 6 4 3 3 2" xfId="14646" xr:uid="{00000000-0005-0000-0000-00004A390000}"/>
    <cellStyle name="Note 2 6 4 3 3 3" xfId="14647" xr:uid="{00000000-0005-0000-0000-00004B390000}"/>
    <cellStyle name="Note 2 6 4 3 3 4" xfId="14648" xr:uid="{00000000-0005-0000-0000-00004C390000}"/>
    <cellStyle name="Note 2 6 4 3 4" xfId="14649" xr:uid="{00000000-0005-0000-0000-00004D390000}"/>
    <cellStyle name="Note 2 6 4 3 4 2" xfId="14650" xr:uid="{00000000-0005-0000-0000-00004E390000}"/>
    <cellStyle name="Note 2 6 4 3 4 3" xfId="14651" xr:uid="{00000000-0005-0000-0000-00004F390000}"/>
    <cellStyle name="Note 2 6 4 3 4 4" xfId="14652" xr:uid="{00000000-0005-0000-0000-000050390000}"/>
    <cellStyle name="Note 2 6 4 3 5" xfId="14653" xr:uid="{00000000-0005-0000-0000-000051390000}"/>
    <cellStyle name="Note 2 6 4 3 6" xfId="14654" xr:uid="{00000000-0005-0000-0000-000052390000}"/>
    <cellStyle name="Note 2 6 4 3 7" xfId="14655" xr:uid="{00000000-0005-0000-0000-000053390000}"/>
    <cellStyle name="Note 2 6 4 4" xfId="14656" xr:uid="{00000000-0005-0000-0000-000054390000}"/>
    <cellStyle name="Note 2 6 4 4 2" xfId="14657" xr:uid="{00000000-0005-0000-0000-000055390000}"/>
    <cellStyle name="Note 2 6 4 4 3" xfId="14658" xr:uid="{00000000-0005-0000-0000-000056390000}"/>
    <cellStyle name="Note 2 6 4 4 4" xfId="14659" xr:uid="{00000000-0005-0000-0000-000057390000}"/>
    <cellStyle name="Note 2 6 4 5" xfId="14660" xr:uid="{00000000-0005-0000-0000-000058390000}"/>
    <cellStyle name="Note 2 6 5" xfId="14661" xr:uid="{00000000-0005-0000-0000-000059390000}"/>
    <cellStyle name="Note 2 6 5 2" xfId="14662" xr:uid="{00000000-0005-0000-0000-00005A390000}"/>
    <cellStyle name="Note 2 6 5 2 2" xfId="14663" xr:uid="{00000000-0005-0000-0000-00005B390000}"/>
    <cellStyle name="Note 2 6 5 2 2 2" xfId="14664" xr:uid="{00000000-0005-0000-0000-00005C390000}"/>
    <cellStyle name="Note 2 6 5 2 2 2 2" xfId="14665" xr:uid="{00000000-0005-0000-0000-00005D390000}"/>
    <cellStyle name="Note 2 6 5 2 2 2 3" xfId="14666" xr:uid="{00000000-0005-0000-0000-00005E390000}"/>
    <cellStyle name="Note 2 6 5 2 2 2 4" xfId="14667" xr:uid="{00000000-0005-0000-0000-00005F390000}"/>
    <cellStyle name="Note 2 6 5 2 2 3" xfId="14668" xr:uid="{00000000-0005-0000-0000-000060390000}"/>
    <cellStyle name="Note 2 6 5 2 2 3 2" xfId="14669" xr:uid="{00000000-0005-0000-0000-000061390000}"/>
    <cellStyle name="Note 2 6 5 2 2 3 3" xfId="14670" xr:uid="{00000000-0005-0000-0000-000062390000}"/>
    <cellStyle name="Note 2 6 5 2 2 3 4" xfId="14671" xr:uid="{00000000-0005-0000-0000-000063390000}"/>
    <cellStyle name="Note 2 6 5 2 2 4" xfId="14672" xr:uid="{00000000-0005-0000-0000-000064390000}"/>
    <cellStyle name="Note 2 6 5 2 2 5" xfId="14673" xr:uid="{00000000-0005-0000-0000-000065390000}"/>
    <cellStyle name="Note 2 6 5 2 2 6" xfId="14674" xr:uid="{00000000-0005-0000-0000-000066390000}"/>
    <cellStyle name="Note 2 6 5 2 3" xfId="14675" xr:uid="{00000000-0005-0000-0000-000067390000}"/>
    <cellStyle name="Note 2 6 5 2 3 2" xfId="14676" xr:uid="{00000000-0005-0000-0000-000068390000}"/>
    <cellStyle name="Note 2 6 5 2 3 3" xfId="14677" xr:uid="{00000000-0005-0000-0000-000069390000}"/>
    <cellStyle name="Note 2 6 5 2 3 4" xfId="14678" xr:uid="{00000000-0005-0000-0000-00006A390000}"/>
    <cellStyle name="Note 2 6 5 2 4" xfId="14679" xr:uid="{00000000-0005-0000-0000-00006B390000}"/>
    <cellStyle name="Note 2 6 5 2 4 2" xfId="14680" xr:uid="{00000000-0005-0000-0000-00006C390000}"/>
    <cellStyle name="Note 2 6 5 2 4 3" xfId="14681" xr:uid="{00000000-0005-0000-0000-00006D390000}"/>
    <cellStyle name="Note 2 6 5 2 4 4" xfId="14682" xr:uid="{00000000-0005-0000-0000-00006E390000}"/>
    <cellStyle name="Note 2 6 5 2 5" xfId="14683" xr:uid="{00000000-0005-0000-0000-00006F390000}"/>
    <cellStyle name="Note 2 6 5 2 6" xfId="14684" xr:uid="{00000000-0005-0000-0000-000070390000}"/>
    <cellStyle name="Note 2 6 5 2 7" xfId="14685" xr:uid="{00000000-0005-0000-0000-000071390000}"/>
    <cellStyle name="Note 2 6 5 3" xfId="14686" xr:uid="{00000000-0005-0000-0000-000072390000}"/>
    <cellStyle name="Note 2 6 5 3 2" xfId="14687" xr:uid="{00000000-0005-0000-0000-000073390000}"/>
    <cellStyle name="Note 2 6 5 3 3" xfId="14688" xr:uid="{00000000-0005-0000-0000-000074390000}"/>
    <cellStyle name="Note 2 6 5 3 4" xfId="14689" xr:uid="{00000000-0005-0000-0000-000075390000}"/>
    <cellStyle name="Note 2 6 5 4" xfId="14690" xr:uid="{00000000-0005-0000-0000-000076390000}"/>
    <cellStyle name="Note 2 6 6" xfId="14691" xr:uid="{00000000-0005-0000-0000-000077390000}"/>
    <cellStyle name="Note 2 6 6 2" xfId="14692" xr:uid="{00000000-0005-0000-0000-000078390000}"/>
    <cellStyle name="Note 2 6 6 2 2" xfId="14693" xr:uid="{00000000-0005-0000-0000-000079390000}"/>
    <cellStyle name="Note 2 6 6 2 2 2" xfId="14694" xr:uid="{00000000-0005-0000-0000-00007A390000}"/>
    <cellStyle name="Note 2 6 6 2 2 3" xfId="14695" xr:uid="{00000000-0005-0000-0000-00007B390000}"/>
    <cellStyle name="Note 2 6 6 2 2 4" xfId="14696" xr:uid="{00000000-0005-0000-0000-00007C390000}"/>
    <cellStyle name="Note 2 6 6 2 3" xfId="14697" xr:uid="{00000000-0005-0000-0000-00007D390000}"/>
    <cellStyle name="Note 2 6 6 2 3 2" xfId="14698" xr:uid="{00000000-0005-0000-0000-00007E390000}"/>
    <cellStyle name="Note 2 6 6 2 3 3" xfId="14699" xr:uid="{00000000-0005-0000-0000-00007F390000}"/>
    <cellStyle name="Note 2 6 6 2 3 4" xfId="14700" xr:uid="{00000000-0005-0000-0000-000080390000}"/>
    <cellStyle name="Note 2 6 6 2 4" xfId="14701" xr:uid="{00000000-0005-0000-0000-000081390000}"/>
    <cellStyle name="Note 2 6 6 2 5" xfId="14702" xr:uid="{00000000-0005-0000-0000-000082390000}"/>
    <cellStyle name="Note 2 6 6 2 6" xfId="14703" xr:uid="{00000000-0005-0000-0000-000083390000}"/>
    <cellStyle name="Note 2 6 6 3" xfId="14704" xr:uid="{00000000-0005-0000-0000-000084390000}"/>
    <cellStyle name="Note 2 6 6 3 2" xfId="14705" xr:uid="{00000000-0005-0000-0000-000085390000}"/>
    <cellStyle name="Note 2 6 6 3 3" xfId="14706" xr:uid="{00000000-0005-0000-0000-000086390000}"/>
    <cellStyle name="Note 2 6 6 3 4" xfId="14707" xr:uid="{00000000-0005-0000-0000-000087390000}"/>
    <cellStyle name="Note 2 6 6 4" xfId="14708" xr:uid="{00000000-0005-0000-0000-000088390000}"/>
    <cellStyle name="Note 2 6 6 4 2" xfId="14709" xr:uid="{00000000-0005-0000-0000-000089390000}"/>
    <cellStyle name="Note 2 6 6 4 3" xfId="14710" xr:uid="{00000000-0005-0000-0000-00008A390000}"/>
    <cellStyle name="Note 2 6 6 4 4" xfId="14711" xr:uid="{00000000-0005-0000-0000-00008B390000}"/>
    <cellStyle name="Note 2 6 6 5" xfId="14712" xr:uid="{00000000-0005-0000-0000-00008C390000}"/>
    <cellStyle name="Note 2 6 6 6" xfId="14713" xr:uid="{00000000-0005-0000-0000-00008D390000}"/>
    <cellStyle name="Note 2 6 6 7" xfId="14714" xr:uid="{00000000-0005-0000-0000-00008E390000}"/>
    <cellStyle name="Note 2 6 7" xfId="14715" xr:uid="{00000000-0005-0000-0000-00008F390000}"/>
    <cellStyle name="Note 2 6 7 2" xfId="14716" xr:uid="{00000000-0005-0000-0000-000090390000}"/>
    <cellStyle name="Note 2 6 7 3" xfId="14717" xr:uid="{00000000-0005-0000-0000-000091390000}"/>
    <cellStyle name="Note 2 6 7 4" xfId="14718" xr:uid="{00000000-0005-0000-0000-000092390000}"/>
    <cellStyle name="Note 2 6 8" xfId="14719" xr:uid="{00000000-0005-0000-0000-000093390000}"/>
    <cellStyle name="Note 2 7" xfId="14720" xr:uid="{00000000-0005-0000-0000-000094390000}"/>
    <cellStyle name="Note 2 7 2" xfId="14721" xr:uid="{00000000-0005-0000-0000-000095390000}"/>
    <cellStyle name="Note 2 7 2 2" xfId="14722" xr:uid="{00000000-0005-0000-0000-000096390000}"/>
    <cellStyle name="Note 2 7 2 2 2" xfId="14723" xr:uid="{00000000-0005-0000-0000-000097390000}"/>
    <cellStyle name="Note 2 7 2 2 2 2" xfId="14724" xr:uid="{00000000-0005-0000-0000-000098390000}"/>
    <cellStyle name="Note 2 7 2 2 2 2 2" xfId="14725" xr:uid="{00000000-0005-0000-0000-000099390000}"/>
    <cellStyle name="Note 2 7 2 2 2 2 3" xfId="14726" xr:uid="{00000000-0005-0000-0000-00009A390000}"/>
    <cellStyle name="Note 2 7 2 2 2 2 4" xfId="14727" xr:uid="{00000000-0005-0000-0000-00009B390000}"/>
    <cellStyle name="Note 2 7 2 2 2 3" xfId="14728" xr:uid="{00000000-0005-0000-0000-00009C390000}"/>
    <cellStyle name="Note 2 7 2 2 2 3 2" xfId="14729" xr:uid="{00000000-0005-0000-0000-00009D390000}"/>
    <cellStyle name="Note 2 7 2 2 2 3 3" xfId="14730" xr:uid="{00000000-0005-0000-0000-00009E390000}"/>
    <cellStyle name="Note 2 7 2 2 2 3 4" xfId="14731" xr:uid="{00000000-0005-0000-0000-00009F390000}"/>
    <cellStyle name="Note 2 7 2 2 2 4" xfId="14732" xr:uid="{00000000-0005-0000-0000-0000A0390000}"/>
    <cellStyle name="Note 2 7 2 2 2 5" xfId="14733" xr:uid="{00000000-0005-0000-0000-0000A1390000}"/>
    <cellStyle name="Note 2 7 2 2 2 6" xfId="14734" xr:uid="{00000000-0005-0000-0000-0000A2390000}"/>
    <cellStyle name="Note 2 7 2 2 3" xfId="14735" xr:uid="{00000000-0005-0000-0000-0000A3390000}"/>
    <cellStyle name="Note 2 7 2 2 3 2" xfId="14736" xr:uid="{00000000-0005-0000-0000-0000A4390000}"/>
    <cellStyle name="Note 2 7 2 2 3 3" xfId="14737" xr:uid="{00000000-0005-0000-0000-0000A5390000}"/>
    <cellStyle name="Note 2 7 2 2 3 4" xfId="14738" xr:uid="{00000000-0005-0000-0000-0000A6390000}"/>
    <cellStyle name="Note 2 7 2 2 4" xfId="14739" xr:uid="{00000000-0005-0000-0000-0000A7390000}"/>
    <cellStyle name="Note 2 7 2 2 4 2" xfId="14740" xr:uid="{00000000-0005-0000-0000-0000A8390000}"/>
    <cellStyle name="Note 2 7 2 2 4 3" xfId="14741" xr:uid="{00000000-0005-0000-0000-0000A9390000}"/>
    <cellStyle name="Note 2 7 2 2 4 4" xfId="14742" xr:uid="{00000000-0005-0000-0000-0000AA390000}"/>
    <cellStyle name="Note 2 7 2 2 5" xfId="14743" xr:uid="{00000000-0005-0000-0000-0000AB390000}"/>
    <cellStyle name="Note 2 7 2 2 6" xfId="14744" xr:uid="{00000000-0005-0000-0000-0000AC390000}"/>
    <cellStyle name="Note 2 7 2 2 7" xfId="14745" xr:uid="{00000000-0005-0000-0000-0000AD390000}"/>
    <cellStyle name="Note 2 7 2 3" xfId="14746" xr:uid="{00000000-0005-0000-0000-0000AE390000}"/>
    <cellStyle name="Note 2 7 2 3 2" xfId="14747" xr:uid="{00000000-0005-0000-0000-0000AF390000}"/>
    <cellStyle name="Note 2 7 2 3 3" xfId="14748" xr:uid="{00000000-0005-0000-0000-0000B0390000}"/>
    <cellStyle name="Note 2 7 2 3 4" xfId="14749" xr:uid="{00000000-0005-0000-0000-0000B1390000}"/>
    <cellStyle name="Note 2 7 2 4" xfId="14750" xr:uid="{00000000-0005-0000-0000-0000B2390000}"/>
    <cellStyle name="Note 2 7 3" xfId="14751" xr:uid="{00000000-0005-0000-0000-0000B3390000}"/>
    <cellStyle name="Note 2 7 3 2" xfId="14752" xr:uid="{00000000-0005-0000-0000-0000B4390000}"/>
    <cellStyle name="Note 2 7 3 2 2" xfId="14753" xr:uid="{00000000-0005-0000-0000-0000B5390000}"/>
    <cellStyle name="Note 2 7 3 2 2 2" xfId="14754" xr:uid="{00000000-0005-0000-0000-0000B6390000}"/>
    <cellStyle name="Note 2 7 3 2 2 3" xfId="14755" xr:uid="{00000000-0005-0000-0000-0000B7390000}"/>
    <cellStyle name="Note 2 7 3 2 2 4" xfId="14756" xr:uid="{00000000-0005-0000-0000-0000B8390000}"/>
    <cellStyle name="Note 2 7 3 2 3" xfId="14757" xr:uid="{00000000-0005-0000-0000-0000B9390000}"/>
    <cellStyle name="Note 2 7 3 2 3 2" xfId="14758" xr:uid="{00000000-0005-0000-0000-0000BA390000}"/>
    <cellStyle name="Note 2 7 3 2 3 3" xfId="14759" xr:uid="{00000000-0005-0000-0000-0000BB390000}"/>
    <cellStyle name="Note 2 7 3 2 3 4" xfId="14760" xr:uid="{00000000-0005-0000-0000-0000BC390000}"/>
    <cellStyle name="Note 2 7 3 2 4" xfId="14761" xr:uid="{00000000-0005-0000-0000-0000BD390000}"/>
    <cellStyle name="Note 2 7 3 2 5" xfId="14762" xr:uid="{00000000-0005-0000-0000-0000BE390000}"/>
    <cellStyle name="Note 2 7 3 2 6" xfId="14763" xr:uid="{00000000-0005-0000-0000-0000BF390000}"/>
    <cellStyle name="Note 2 7 3 3" xfId="14764" xr:uid="{00000000-0005-0000-0000-0000C0390000}"/>
    <cellStyle name="Note 2 7 3 3 2" xfId="14765" xr:uid="{00000000-0005-0000-0000-0000C1390000}"/>
    <cellStyle name="Note 2 7 3 3 3" xfId="14766" xr:uid="{00000000-0005-0000-0000-0000C2390000}"/>
    <cellStyle name="Note 2 7 3 3 4" xfId="14767" xr:uid="{00000000-0005-0000-0000-0000C3390000}"/>
    <cellStyle name="Note 2 7 3 4" xfId="14768" xr:uid="{00000000-0005-0000-0000-0000C4390000}"/>
    <cellStyle name="Note 2 7 3 4 2" xfId="14769" xr:uid="{00000000-0005-0000-0000-0000C5390000}"/>
    <cellStyle name="Note 2 7 3 4 3" xfId="14770" xr:uid="{00000000-0005-0000-0000-0000C6390000}"/>
    <cellStyle name="Note 2 7 3 4 4" xfId="14771" xr:uid="{00000000-0005-0000-0000-0000C7390000}"/>
    <cellStyle name="Note 2 7 3 5" xfId="14772" xr:uid="{00000000-0005-0000-0000-0000C8390000}"/>
    <cellStyle name="Note 2 7 3 6" xfId="14773" xr:uid="{00000000-0005-0000-0000-0000C9390000}"/>
    <cellStyle name="Note 2 7 3 7" xfId="14774" xr:uid="{00000000-0005-0000-0000-0000CA390000}"/>
    <cellStyle name="Note 2 7 4" xfId="14775" xr:uid="{00000000-0005-0000-0000-0000CB390000}"/>
    <cellStyle name="Note 2 7 4 2" xfId="14776" xr:uid="{00000000-0005-0000-0000-0000CC390000}"/>
    <cellStyle name="Note 2 7 4 3" xfId="14777" xr:uid="{00000000-0005-0000-0000-0000CD390000}"/>
    <cellStyle name="Note 2 7 4 4" xfId="14778" xr:uid="{00000000-0005-0000-0000-0000CE390000}"/>
    <cellStyle name="Note 2 7 5" xfId="14779" xr:uid="{00000000-0005-0000-0000-0000CF390000}"/>
    <cellStyle name="Note 2 8" xfId="14780" xr:uid="{00000000-0005-0000-0000-0000D0390000}"/>
    <cellStyle name="Note 2 8 2" xfId="14781" xr:uid="{00000000-0005-0000-0000-0000D1390000}"/>
    <cellStyle name="Note 2 8 2 2" xfId="14782" xr:uid="{00000000-0005-0000-0000-0000D2390000}"/>
    <cellStyle name="Note 2 8 2 2 2" xfId="14783" xr:uid="{00000000-0005-0000-0000-0000D3390000}"/>
    <cellStyle name="Note 2 8 2 2 2 2" xfId="14784" xr:uid="{00000000-0005-0000-0000-0000D4390000}"/>
    <cellStyle name="Note 2 8 2 2 2 2 2" xfId="14785" xr:uid="{00000000-0005-0000-0000-0000D5390000}"/>
    <cellStyle name="Note 2 8 2 2 2 2 3" xfId="14786" xr:uid="{00000000-0005-0000-0000-0000D6390000}"/>
    <cellStyle name="Note 2 8 2 2 2 2 4" xfId="14787" xr:uid="{00000000-0005-0000-0000-0000D7390000}"/>
    <cellStyle name="Note 2 8 2 2 2 3" xfId="14788" xr:uid="{00000000-0005-0000-0000-0000D8390000}"/>
    <cellStyle name="Note 2 8 2 2 2 3 2" xfId="14789" xr:uid="{00000000-0005-0000-0000-0000D9390000}"/>
    <cellStyle name="Note 2 8 2 2 2 3 3" xfId="14790" xr:uid="{00000000-0005-0000-0000-0000DA390000}"/>
    <cellStyle name="Note 2 8 2 2 2 3 4" xfId="14791" xr:uid="{00000000-0005-0000-0000-0000DB390000}"/>
    <cellStyle name="Note 2 8 2 2 2 4" xfId="14792" xr:uid="{00000000-0005-0000-0000-0000DC390000}"/>
    <cellStyle name="Note 2 8 2 2 2 5" xfId="14793" xr:uid="{00000000-0005-0000-0000-0000DD390000}"/>
    <cellStyle name="Note 2 8 2 2 2 6" xfId="14794" xr:uid="{00000000-0005-0000-0000-0000DE390000}"/>
    <cellStyle name="Note 2 8 2 2 3" xfId="14795" xr:uid="{00000000-0005-0000-0000-0000DF390000}"/>
    <cellStyle name="Note 2 8 2 2 3 2" xfId="14796" xr:uid="{00000000-0005-0000-0000-0000E0390000}"/>
    <cellStyle name="Note 2 8 2 2 3 3" xfId="14797" xr:uid="{00000000-0005-0000-0000-0000E1390000}"/>
    <cellStyle name="Note 2 8 2 2 3 4" xfId="14798" xr:uid="{00000000-0005-0000-0000-0000E2390000}"/>
    <cellStyle name="Note 2 8 2 2 4" xfId="14799" xr:uid="{00000000-0005-0000-0000-0000E3390000}"/>
    <cellStyle name="Note 2 8 2 2 4 2" xfId="14800" xr:uid="{00000000-0005-0000-0000-0000E4390000}"/>
    <cellStyle name="Note 2 8 2 2 4 3" xfId="14801" xr:uid="{00000000-0005-0000-0000-0000E5390000}"/>
    <cellStyle name="Note 2 8 2 2 4 4" xfId="14802" xr:uid="{00000000-0005-0000-0000-0000E6390000}"/>
    <cellStyle name="Note 2 8 2 2 5" xfId="14803" xr:uid="{00000000-0005-0000-0000-0000E7390000}"/>
    <cellStyle name="Note 2 8 2 2 6" xfId="14804" xr:uid="{00000000-0005-0000-0000-0000E8390000}"/>
    <cellStyle name="Note 2 8 2 2 7" xfId="14805" xr:uid="{00000000-0005-0000-0000-0000E9390000}"/>
    <cellStyle name="Note 2 8 2 3" xfId="14806" xr:uid="{00000000-0005-0000-0000-0000EA390000}"/>
    <cellStyle name="Note 2 8 2 3 2" xfId="14807" xr:uid="{00000000-0005-0000-0000-0000EB390000}"/>
    <cellStyle name="Note 2 8 2 3 3" xfId="14808" xr:uid="{00000000-0005-0000-0000-0000EC390000}"/>
    <cellStyle name="Note 2 8 2 3 4" xfId="14809" xr:uid="{00000000-0005-0000-0000-0000ED390000}"/>
    <cellStyle name="Note 2 8 2 4" xfId="14810" xr:uid="{00000000-0005-0000-0000-0000EE390000}"/>
    <cellStyle name="Note 2 8 3" xfId="14811" xr:uid="{00000000-0005-0000-0000-0000EF390000}"/>
    <cellStyle name="Note 2 8 3 2" xfId="14812" xr:uid="{00000000-0005-0000-0000-0000F0390000}"/>
    <cellStyle name="Note 2 8 3 2 2" xfId="14813" xr:uid="{00000000-0005-0000-0000-0000F1390000}"/>
    <cellStyle name="Note 2 8 3 2 2 2" xfId="14814" xr:uid="{00000000-0005-0000-0000-0000F2390000}"/>
    <cellStyle name="Note 2 8 3 2 2 3" xfId="14815" xr:uid="{00000000-0005-0000-0000-0000F3390000}"/>
    <cellStyle name="Note 2 8 3 2 2 4" xfId="14816" xr:uid="{00000000-0005-0000-0000-0000F4390000}"/>
    <cellStyle name="Note 2 8 3 2 3" xfId="14817" xr:uid="{00000000-0005-0000-0000-0000F5390000}"/>
    <cellStyle name="Note 2 8 3 2 3 2" xfId="14818" xr:uid="{00000000-0005-0000-0000-0000F6390000}"/>
    <cellStyle name="Note 2 8 3 2 3 3" xfId="14819" xr:uid="{00000000-0005-0000-0000-0000F7390000}"/>
    <cellStyle name="Note 2 8 3 2 3 4" xfId="14820" xr:uid="{00000000-0005-0000-0000-0000F8390000}"/>
    <cellStyle name="Note 2 8 3 2 4" xfId="14821" xr:uid="{00000000-0005-0000-0000-0000F9390000}"/>
    <cellStyle name="Note 2 8 3 2 5" xfId="14822" xr:uid="{00000000-0005-0000-0000-0000FA390000}"/>
    <cellStyle name="Note 2 8 3 2 6" xfId="14823" xr:uid="{00000000-0005-0000-0000-0000FB390000}"/>
    <cellStyle name="Note 2 8 3 3" xfId="14824" xr:uid="{00000000-0005-0000-0000-0000FC390000}"/>
    <cellStyle name="Note 2 8 3 3 2" xfId="14825" xr:uid="{00000000-0005-0000-0000-0000FD390000}"/>
    <cellStyle name="Note 2 8 3 3 3" xfId="14826" xr:uid="{00000000-0005-0000-0000-0000FE390000}"/>
    <cellStyle name="Note 2 8 3 3 4" xfId="14827" xr:uid="{00000000-0005-0000-0000-0000FF390000}"/>
    <cellStyle name="Note 2 8 3 4" xfId="14828" xr:uid="{00000000-0005-0000-0000-0000003A0000}"/>
    <cellStyle name="Note 2 8 3 4 2" xfId="14829" xr:uid="{00000000-0005-0000-0000-0000013A0000}"/>
    <cellStyle name="Note 2 8 3 4 3" xfId="14830" xr:uid="{00000000-0005-0000-0000-0000023A0000}"/>
    <cellStyle name="Note 2 8 3 4 4" xfId="14831" xr:uid="{00000000-0005-0000-0000-0000033A0000}"/>
    <cellStyle name="Note 2 8 3 5" xfId="14832" xr:uid="{00000000-0005-0000-0000-0000043A0000}"/>
    <cellStyle name="Note 2 8 3 6" xfId="14833" xr:uid="{00000000-0005-0000-0000-0000053A0000}"/>
    <cellStyle name="Note 2 8 3 7" xfId="14834" xr:uid="{00000000-0005-0000-0000-0000063A0000}"/>
    <cellStyle name="Note 2 8 4" xfId="14835" xr:uid="{00000000-0005-0000-0000-0000073A0000}"/>
    <cellStyle name="Note 2 8 4 2" xfId="14836" xr:uid="{00000000-0005-0000-0000-0000083A0000}"/>
    <cellStyle name="Note 2 8 4 3" xfId="14837" xr:uid="{00000000-0005-0000-0000-0000093A0000}"/>
    <cellStyle name="Note 2 8 4 4" xfId="14838" xr:uid="{00000000-0005-0000-0000-00000A3A0000}"/>
    <cellStyle name="Note 2 8 5" xfId="14839" xr:uid="{00000000-0005-0000-0000-00000B3A0000}"/>
    <cellStyle name="Note 2 9" xfId="14840" xr:uid="{00000000-0005-0000-0000-00000C3A0000}"/>
    <cellStyle name="Note 2 9 2" xfId="14841" xr:uid="{00000000-0005-0000-0000-00000D3A0000}"/>
    <cellStyle name="Note 2 9 2 2" xfId="14842" xr:uid="{00000000-0005-0000-0000-00000E3A0000}"/>
    <cellStyle name="Note 2 9 2 2 2" xfId="14843" xr:uid="{00000000-0005-0000-0000-00000F3A0000}"/>
    <cellStyle name="Note 2 9 2 2 2 2" xfId="14844" xr:uid="{00000000-0005-0000-0000-0000103A0000}"/>
    <cellStyle name="Note 2 9 2 2 2 2 2" xfId="14845" xr:uid="{00000000-0005-0000-0000-0000113A0000}"/>
    <cellStyle name="Note 2 9 2 2 2 2 3" xfId="14846" xr:uid="{00000000-0005-0000-0000-0000123A0000}"/>
    <cellStyle name="Note 2 9 2 2 2 2 4" xfId="14847" xr:uid="{00000000-0005-0000-0000-0000133A0000}"/>
    <cellStyle name="Note 2 9 2 2 2 3" xfId="14848" xr:uid="{00000000-0005-0000-0000-0000143A0000}"/>
    <cellStyle name="Note 2 9 2 2 2 3 2" xfId="14849" xr:uid="{00000000-0005-0000-0000-0000153A0000}"/>
    <cellStyle name="Note 2 9 2 2 2 3 3" xfId="14850" xr:uid="{00000000-0005-0000-0000-0000163A0000}"/>
    <cellStyle name="Note 2 9 2 2 2 3 4" xfId="14851" xr:uid="{00000000-0005-0000-0000-0000173A0000}"/>
    <cellStyle name="Note 2 9 2 2 2 4" xfId="14852" xr:uid="{00000000-0005-0000-0000-0000183A0000}"/>
    <cellStyle name="Note 2 9 2 2 2 5" xfId="14853" xr:uid="{00000000-0005-0000-0000-0000193A0000}"/>
    <cellStyle name="Note 2 9 2 2 2 6" xfId="14854" xr:uid="{00000000-0005-0000-0000-00001A3A0000}"/>
    <cellStyle name="Note 2 9 2 2 3" xfId="14855" xr:uid="{00000000-0005-0000-0000-00001B3A0000}"/>
    <cellStyle name="Note 2 9 2 2 3 2" xfId="14856" xr:uid="{00000000-0005-0000-0000-00001C3A0000}"/>
    <cellStyle name="Note 2 9 2 2 3 3" xfId="14857" xr:uid="{00000000-0005-0000-0000-00001D3A0000}"/>
    <cellStyle name="Note 2 9 2 2 3 4" xfId="14858" xr:uid="{00000000-0005-0000-0000-00001E3A0000}"/>
    <cellStyle name="Note 2 9 2 2 4" xfId="14859" xr:uid="{00000000-0005-0000-0000-00001F3A0000}"/>
    <cellStyle name="Note 2 9 2 2 4 2" xfId="14860" xr:uid="{00000000-0005-0000-0000-0000203A0000}"/>
    <cellStyle name="Note 2 9 2 2 4 3" xfId="14861" xr:uid="{00000000-0005-0000-0000-0000213A0000}"/>
    <cellStyle name="Note 2 9 2 2 4 4" xfId="14862" xr:uid="{00000000-0005-0000-0000-0000223A0000}"/>
    <cellStyle name="Note 2 9 2 2 5" xfId="14863" xr:uid="{00000000-0005-0000-0000-0000233A0000}"/>
    <cellStyle name="Note 2 9 2 2 6" xfId="14864" xr:uid="{00000000-0005-0000-0000-0000243A0000}"/>
    <cellStyle name="Note 2 9 2 2 7" xfId="14865" xr:uid="{00000000-0005-0000-0000-0000253A0000}"/>
    <cellStyle name="Note 2 9 2 3" xfId="14866" xr:uid="{00000000-0005-0000-0000-0000263A0000}"/>
    <cellStyle name="Note 2 9 2 3 2" xfId="14867" xr:uid="{00000000-0005-0000-0000-0000273A0000}"/>
    <cellStyle name="Note 2 9 2 3 3" xfId="14868" xr:uid="{00000000-0005-0000-0000-0000283A0000}"/>
    <cellStyle name="Note 2 9 2 3 4" xfId="14869" xr:uid="{00000000-0005-0000-0000-0000293A0000}"/>
    <cellStyle name="Note 2 9 2 4" xfId="14870" xr:uid="{00000000-0005-0000-0000-00002A3A0000}"/>
    <cellStyle name="Note 2 9 3" xfId="14871" xr:uid="{00000000-0005-0000-0000-00002B3A0000}"/>
    <cellStyle name="Note 2 9 3 2" xfId="14872" xr:uid="{00000000-0005-0000-0000-00002C3A0000}"/>
    <cellStyle name="Note 2 9 3 2 2" xfId="14873" xr:uid="{00000000-0005-0000-0000-00002D3A0000}"/>
    <cellStyle name="Note 2 9 3 2 2 2" xfId="14874" xr:uid="{00000000-0005-0000-0000-00002E3A0000}"/>
    <cellStyle name="Note 2 9 3 2 2 3" xfId="14875" xr:uid="{00000000-0005-0000-0000-00002F3A0000}"/>
    <cellStyle name="Note 2 9 3 2 2 4" xfId="14876" xr:uid="{00000000-0005-0000-0000-0000303A0000}"/>
    <cellStyle name="Note 2 9 3 2 3" xfId="14877" xr:uid="{00000000-0005-0000-0000-0000313A0000}"/>
    <cellStyle name="Note 2 9 3 2 3 2" xfId="14878" xr:uid="{00000000-0005-0000-0000-0000323A0000}"/>
    <cellStyle name="Note 2 9 3 2 3 3" xfId="14879" xr:uid="{00000000-0005-0000-0000-0000333A0000}"/>
    <cellStyle name="Note 2 9 3 2 3 4" xfId="14880" xr:uid="{00000000-0005-0000-0000-0000343A0000}"/>
    <cellStyle name="Note 2 9 3 2 4" xfId="14881" xr:uid="{00000000-0005-0000-0000-0000353A0000}"/>
    <cellStyle name="Note 2 9 3 2 5" xfId="14882" xr:uid="{00000000-0005-0000-0000-0000363A0000}"/>
    <cellStyle name="Note 2 9 3 2 6" xfId="14883" xr:uid="{00000000-0005-0000-0000-0000373A0000}"/>
    <cellStyle name="Note 2 9 3 3" xfId="14884" xr:uid="{00000000-0005-0000-0000-0000383A0000}"/>
    <cellStyle name="Note 2 9 3 3 2" xfId="14885" xr:uid="{00000000-0005-0000-0000-0000393A0000}"/>
    <cellStyle name="Note 2 9 3 3 3" xfId="14886" xr:uid="{00000000-0005-0000-0000-00003A3A0000}"/>
    <cellStyle name="Note 2 9 3 3 4" xfId="14887" xr:uid="{00000000-0005-0000-0000-00003B3A0000}"/>
    <cellStyle name="Note 2 9 3 4" xfId="14888" xr:uid="{00000000-0005-0000-0000-00003C3A0000}"/>
    <cellStyle name="Note 2 9 3 4 2" xfId="14889" xr:uid="{00000000-0005-0000-0000-00003D3A0000}"/>
    <cellStyle name="Note 2 9 3 4 3" xfId="14890" xr:uid="{00000000-0005-0000-0000-00003E3A0000}"/>
    <cellStyle name="Note 2 9 3 4 4" xfId="14891" xr:uid="{00000000-0005-0000-0000-00003F3A0000}"/>
    <cellStyle name="Note 2 9 3 5" xfId="14892" xr:uid="{00000000-0005-0000-0000-0000403A0000}"/>
    <cellStyle name="Note 2 9 3 6" xfId="14893" xr:uid="{00000000-0005-0000-0000-0000413A0000}"/>
    <cellStyle name="Note 2 9 3 7" xfId="14894" xr:uid="{00000000-0005-0000-0000-0000423A0000}"/>
    <cellStyle name="Note 2 9 4" xfId="14895" xr:uid="{00000000-0005-0000-0000-0000433A0000}"/>
    <cellStyle name="Note 2 9 4 2" xfId="14896" xr:uid="{00000000-0005-0000-0000-0000443A0000}"/>
    <cellStyle name="Note 2 9 4 3" xfId="14897" xr:uid="{00000000-0005-0000-0000-0000453A0000}"/>
    <cellStyle name="Note 2 9 4 4" xfId="14898" xr:uid="{00000000-0005-0000-0000-0000463A0000}"/>
    <cellStyle name="Note 2 9 5" xfId="14899" xr:uid="{00000000-0005-0000-0000-0000473A0000}"/>
    <cellStyle name="Note 3" xfId="14900" xr:uid="{00000000-0005-0000-0000-0000483A0000}"/>
    <cellStyle name="Note 3 10" xfId="14901" xr:uid="{00000000-0005-0000-0000-0000493A0000}"/>
    <cellStyle name="Note 3 10 2" xfId="14902" xr:uid="{00000000-0005-0000-0000-00004A3A0000}"/>
    <cellStyle name="Note 3 10 2 2" xfId="14903" xr:uid="{00000000-0005-0000-0000-00004B3A0000}"/>
    <cellStyle name="Note 3 10 2 2 2" xfId="14904" xr:uid="{00000000-0005-0000-0000-00004C3A0000}"/>
    <cellStyle name="Note 3 10 2 2 2 2" xfId="14905" xr:uid="{00000000-0005-0000-0000-00004D3A0000}"/>
    <cellStyle name="Note 3 10 2 2 2 3" xfId="14906" xr:uid="{00000000-0005-0000-0000-00004E3A0000}"/>
    <cellStyle name="Note 3 10 2 2 2 4" xfId="14907" xr:uid="{00000000-0005-0000-0000-00004F3A0000}"/>
    <cellStyle name="Note 3 10 2 2 3" xfId="14908" xr:uid="{00000000-0005-0000-0000-0000503A0000}"/>
    <cellStyle name="Note 3 10 2 2 3 2" xfId="14909" xr:uid="{00000000-0005-0000-0000-0000513A0000}"/>
    <cellStyle name="Note 3 10 2 2 3 3" xfId="14910" xr:uid="{00000000-0005-0000-0000-0000523A0000}"/>
    <cellStyle name="Note 3 10 2 2 3 4" xfId="14911" xr:uid="{00000000-0005-0000-0000-0000533A0000}"/>
    <cellStyle name="Note 3 10 2 2 4" xfId="14912" xr:uid="{00000000-0005-0000-0000-0000543A0000}"/>
    <cellStyle name="Note 3 10 2 2 5" xfId="14913" xr:uid="{00000000-0005-0000-0000-0000553A0000}"/>
    <cellStyle name="Note 3 10 2 2 6" xfId="14914" xr:uid="{00000000-0005-0000-0000-0000563A0000}"/>
    <cellStyle name="Note 3 10 2 3" xfId="14915" xr:uid="{00000000-0005-0000-0000-0000573A0000}"/>
    <cellStyle name="Note 3 10 2 3 2" xfId="14916" xr:uid="{00000000-0005-0000-0000-0000583A0000}"/>
    <cellStyle name="Note 3 10 2 3 3" xfId="14917" xr:uid="{00000000-0005-0000-0000-0000593A0000}"/>
    <cellStyle name="Note 3 10 2 3 4" xfId="14918" xr:uid="{00000000-0005-0000-0000-00005A3A0000}"/>
    <cellStyle name="Note 3 10 2 4" xfId="14919" xr:uid="{00000000-0005-0000-0000-00005B3A0000}"/>
    <cellStyle name="Note 3 10 2 4 2" xfId="14920" xr:uid="{00000000-0005-0000-0000-00005C3A0000}"/>
    <cellStyle name="Note 3 10 2 4 3" xfId="14921" xr:uid="{00000000-0005-0000-0000-00005D3A0000}"/>
    <cellStyle name="Note 3 10 2 4 4" xfId="14922" xr:uid="{00000000-0005-0000-0000-00005E3A0000}"/>
    <cellStyle name="Note 3 10 2 5" xfId="14923" xr:uid="{00000000-0005-0000-0000-00005F3A0000}"/>
    <cellStyle name="Note 3 10 2 6" xfId="14924" xr:uid="{00000000-0005-0000-0000-0000603A0000}"/>
    <cellStyle name="Note 3 10 2 7" xfId="14925" xr:uid="{00000000-0005-0000-0000-0000613A0000}"/>
    <cellStyle name="Note 3 10 3" xfId="14926" xr:uid="{00000000-0005-0000-0000-0000623A0000}"/>
    <cellStyle name="Note 3 10 3 2" xfId="14927" xr:uid="{00000000-0005-0000-0000-0000633A0000}"/>
    <cellStyle name="Note 3 10 3 3" xfId="14928" xr:uid="{00000000-0005-0000-0000-0000643A0000}"/>
    <cellStyle name="Note 3 10 3 4" xfId="14929" xr:uid="{00000000-0005-0000-0000-0000653A0000}"/>
    <cellStyle name="Note 3 10 4" xfId="14930" xr:uid="{00000000-0005-0000-0000-0000663A0000}"/>
    <cellStyle name="Note 3 11" xfId="14931" xr:uid="{00000000-0005-0000-0000-0000673A0000}"/>
    <cellStyle name="Note 3 11 2" xfId="14932" xr:uid="{00000000-0005-0000-0000-0000683A0000}"/>
    <cellStyle name="Note 3 11 2 2" xfId="14933" xr:uid="{00000000-0005-0000-0000-0000693A0000}"/>
    <cellStyle name="Note 3 11 2 2 2" xfId="14934" xr:uid="{00000000-0005-0000-0000-00006A3A0000}"/>
    <cellStyle name="Note 3 11 2 2 3" xfId="14935" xr:uid="{00000000-0005-0000-0000-00006B3A0000}"/>
    <cellStyle name="Note 3 11 2 2 4" xfId="14936" xr:uid="{00000000-0005-0000-0000-00006C3A0000}"/>
    <cellStyle name="Note 3 11 2 3" xfId="14937" xr:uid="{00000000-0005-0000-0000-00006D3A0000}"/>
    <cellStyle name="Note 3 11 2 3 2" xfId="14938" xr:uid="{00000000-0005-0000-0000-00006E3A0000}"/>
    <cellStyle name="Note 3 11 2 3 3" xfId="14939" xr:uid="{00000000-0005-0000-0000-00006F3A0000}"/>
    <cellStyle name="Note 3 11 2 3 4" xfId="14940" xr:uid="{00000000-0005-0000-0000-0000703A0000}"/>
    <cellStyle name="Note 3 11 2 4" xfId="14941" xr:uid="{00000000-0005-0000-0000-0000713A0000}"/>
    <cellStyle name="Note 3 11 2 5" xfId="14942" xr:uid="{00000000-0005-0000-0000-0000723A0000}"/>
    <cellStyle name="Note 3 11 2 6" xfId="14943" xr:uid="{00000000-0005-0000-0000-0000733A0000}"/>
    <cellStyle name="Note 3 11 3" xfId="14944" xr:uid="{00000000-0005-0000-0000-0000743A0000}"/>
    <cellStyle name="Note 3 11 3 2" xfId="14945" xr:uid="{00000000-0005-0000-0000-0000753A0000}"/>
    <cellStyle name="Note 3 11 3 3" xfId="14946" xr:uid="{00000000-0005-0000-0000-0000763A0000}"/>
    <cellStyle name="Note 3 11 3 4" xfId="14947" xr:uid="{00000000-0005-0000-0000-0000773A0000}"/>
    <cellStyle name="Note 3 11 4" xfId="14948" xr:uid="{00000000-0005-0000-0000-0000783A0000}"/>
    <cellStyle name="Note 3 11 4 2" xfId="14949" xr:uid="{00000000-0005-0000-0000-0000793A0000}"/>
    <cellStyle name="Note 3 11 4 3" xfId="14950" xr:uid="{00000000-0005-0000-0000-00007A3A0000}"/>
    <cellStyle name="Note 3 11 4 4" xfId="14951" xr:uid="{00000000-0005-0000-0000-00007B3A0000}"/>
    <cellStyle name="Note 3 11 5" xfId="14952" xr:uid="{00000000-0005-0000-0000-00007C3A0000}"/>
    <cellStyle name="Note 3 11 6" xfId="14953" xr:uid="{00000000-0005-0000-0000-00007D3A0000}"/>
    <cellStyle name="Note 3 11 7" xfId="14954" xr:uid="{00000000-0005-0000-0000-00007E3A0000}"/>
    <cellStyle name="Note 3 12" xfId="14955" xr:uid="{00000000-0005-0000-0000-00007F3A0000}"/>
    <cellStyle name="Note 3 12 2" xfId="14956" xr:uid="{00000000-0005-0000-0000-0000803A0000}"/>
    <cellStyle name="Note 3 12 3" xfId="14957" xr:uid="{00000000-0005-0000-0000-0000813A0000}"/>
    <cellStyle name="Note 3 12 4" xfId="14958" xr:uid="{00000000-0005-0000-0000-0000823A0000}"/>
    <cellStyle name="Note 3 13" xfId="14959" xr:uid="{00000000-0005-0000-0000-0000833A0000}"/>
    <cellStyle name="Note 3 2" xfId="14960" xr:uid="{00000000-0005-0000-0000-0000843A0000}"/>
    <cellStyle name="Note 3 2 10" xfId="14961" xr:uid="{00000000-0005-0000-0000-0000853A0000}"/>
    <cellStyle name="Note 3 2 10 2" xfId="14962" xr:uid="{00000000-0005-0000-0000-0000863A0000}"/>
    <cellStyle name="Note 3 2 10 2 2" xfId="14963" xr:uid="{00000000-0005-0000-0000-0000873A0000}"/>
    <cellStyle name="Note 3 2 10 2 2 2" xfId="14964" xr:uid="{00000000-0005-0000-0000-0000883A0000}"/>
    <cellStyle name="Note 3 2 10 2 2 3" xfId="14965" xr:uid="{00000000-0005-0000-0000-0000893A0000}"/>
    <cellStyle name="Note 3 2 10 2 2 4" xfId="14966" xr:uid="{00000000-0005-0000-0000-00008A3A0000}"/>
    <cellStyle name="Note 3 2 10 2 3" xfId="14967" xr:uid="{00000000-0005-0000-0000-00008B3A0000}"/>
    <cellStyle name="Note 3 2 10 2 3 2" xfId="14968" xr:uid="{00000000-0005-0000-0000-00008C3A0000}"/>
    <cellStyle name="Note 3 2 10 2 3 3" xfId="14969" xr:uid="{00000000-0005-0000-0000-00008D3A0000}"/>
    <cellStyle name="Note 3 2 10 2 3 4" xfId="14970" xr:uid="{00000000-0005-0000-0000-00008E3A0000}"/>
    <cellStyle name="Note 3 2 10 2 4" xfId="14971" xr:uid="{00000000-0005-0000-0000-00008F3A0000}"/>
    <cellStyle name="Note 3 2 10 2 5" xfId="14972" xr:uid="{00000000-0005-0000-0000-0000903A0000}"/>
    <cellStyle name="Note 3 2 10 2 6" xfId="14973" xr:uid="{00000000-0005-0000-0000-0000913A0000}"/>
    <cellStyle name="Note 3 2 10 3" xfId="14974" xr:uid="{00000000-0005-0000-0000-0000923A0000}"/>
    <cellStyle name="Note 3 2 10 3 2" xfId="14975" xr:uid="{00000000-0005-0000-0000-0000933A0000}"/>
    <cellStyle name="Note 3 2 10 3 3" xfId="14976" xr:uid="{00000000-0005-0000-0000-0000943A0000}"/>
    <cellStyle name="Note 3 2 10 3 4" xfId="14977" xr:uid="{00000000-0005-0000-0000-0000953A0000}"/>
    <cellStyle name="Note 3 2 10 4" xfId="14978" xr:uid="{00000000-0005-0000-0000-0000963A0000}"/>
    <cellStyle name="Note 3 2 10 4 2" xfId="14979" xr:uid="{00000000-0005-0000-0000-0000973A0000}"/>
    <cellStyle name="Note 3 2 10 4 3" xfId="14980" xr:uid="{00000000-0005-0000-0000-0000983A0000}"/>
    <cellStyle name="Note 3 2 10 4 4" xfId="14981" xr:uid="{00000000-0005-0000-0000-0000993A0000}"/>
    <cellStyle name="Note 3 2 10 5" xfId="14982" xr:uid="{00000000-0005-0000-0000-00009A3A0000}"/>
    <cellStyle name="Note 3 2 10 6" xfId="14983" xr:uid="{00000000-0005-0000-0000-00009B3A0000}"/>
    <cellStyle name="Note 3 2 10 7" xfId="14984" xr:uid="{00000000-0005-0000-0000-00009C3A0000}"/>
    <cellStyle name="Note 3 2 11" xfId="14985" xr:uid="{00000000-0005-0000-0000-00009D3A0000}"/>
    <cellStyle name="Note 3 2 11 2" xfId="14986" xr:uid="{00000000-0005-0000-0000-00009E3A0000}"/>
    <cellStyle name="Note 3 2 11 3" xfId="14987" xr:uid="{00000000-0005-0000-0000-00009F3A0000}"/>
    <cellStyle name="Note 3 2 11 4" xfId="14988" xr:uid="{00000000-0005-0000-0000-0000A03A0000}"/>
    <cellStyle name="Note 3 2 12" xfId="14989" xr:uid="{00000000-0005-0000-0000-0000A13A0000}"/>
    <cellStyle name="Note 3 2 2" xfId="14990" xr:uid="{00000000-0005-0000-0000-0000A23A0000}"/>
    <cellStyle name="Note 3 2 2 2" xfId="14991" xr:uid="{00000000-0005-0000-0000-0000A33A0000}"/>
    <cellStyle name="Note 3 2 2 2 2" xfId="14992" xr:uid="{00000000-0005-0000-0000-0000A43A0000}"/>
    <cellStyle name="Note 3 2 2 2 2 2" xfId="14993" xr:uid="{00000000-0005-0000-0000-0000A53A0000}"/>
    <cellStyle name="Note 3 2 2 2 2 2 2" xfId="14994" xr:uid="{00000000-0005-0000-0000-0000A63A0000}"/>
    <cellStyle name="Note 3 2 2 2 2 2 2 2" xfId="14995" xr:uid="{00000000-0005-0000-0000-0000A73A0000}"/>
    <cellStyle name="Note 3 2 2 2 2 2 2 2 2" xfId="14996" xr:uid="{00000000-0005-0000-0000-0000A83A0000}"/>
    <cellStyle name="Note 3 2 2 2 2 2 2 2 3" xfId="14997" xr:uid="{00000000-0005-0000-0000-0000A93A0000}"/>
    <cellStyle name="Note 3 2 2 2 2 2 2 2 4" xfId="14998" xr:uid="{00000000-0005-0000-0000-0000AA3A0000}"/>
    <cellStyle name="Note 3 2 2 2 2 2 2 3" xfId="14999" xr:uid="{00000000-0005-0000-0000-0000AB3A0000}"/>
    <cellStyle name="Note 3 2 2 2 2 2 2 3 2" xfId="15000" xr:uid="{00000000-0005-0000-0000-0000AC3A0000}"/>
    <cellStyle name="Note 3 2 2 2 2 2 2 3 3" xfId="15001" xr:uid="{00000000-0005-0000-0000-0000AD3A0000}"/>
    <cellStyle name="Note 3 2 2 2 2 2 2 3 4" xfId="15002" xr:uid="{00000000-0005-0000-0000-0000AE3A0000}"/>
    <cellStyle name="Note 3 2 2 2 2 2 2 4" xfId="15003" xr:uid="{00000000-0005-0000-0000-0000AF3A0000}"/>
    <cellStyle name="Note 3 2 2 2 2 2 2 5" xfId="15004" xr:uid="{00000000-0005-0000-0000-0000B03A0000}"/>
    <cellStyle name="Note 3 2 2 2 2 2 2 6" xfId="15005" xr:uid="{00000000-0005-0000-0000-0000B13A0000}"/>
    <cellStyle name="Note 3 2 2 2 2 2 3" xfId="15006" xr:uid="{00000000-0005-0000-0000-0000B23A0000}"/>
    <cellStyle name="Note 3 2 2 2 2 2 3 2" xfId="15007" xr:uid="{00000000-0005-0000-0000-0000B33A0000}"/>
    <cellStyle name="Note 3 2 2 2 2 2 3 3" xfId="15008" xr:uid="{00000000-0005-0000-0000-0000B43A0000}"/>
    <cellStyle name="Note 3 2 2 2 2 2 3 4" xfId="15009" xr:uid="{00000000-0005-0000-0000-0000B53A0000}"/>
    <cellStyle name="Note 3 2 2 2 2 2 4" xfId="15010" xr:uid="{00000000-0005-0000-0000-0000B63A0000}"/>
    <cellStyle name="Note 3 2 2 2 2 2 4 2" xfId="15011" xr:uid="{00000000-0005-0000-0000-0000B73A0000}"/>
    <cellStyle name="Note 3 2 2 2 2 2 4 3" xfId="15012" xr:uid="{00000000-0005-0000-0000-0000B83A0000}"/>
    <cellStyle name="Note 3 2 2 2 2 2 4 4" xfId="15013" xr:uid="{00000000-0005-0000-0000-0000B93A0000}"/>
    <cellStyle name="Note 3 2 2 2 2 2 5" xfId="15014" xr:uid="{00000000-0005-0000-0000-0000BA3A0000}"/>
    <cellStyle name="Note 3 2 2 2 2 2 6" xfId="15015" xr:uid="{00000000-0005-0000-0000-0000BB3A0000}"/>
    <cellStyle name="Note 3 2 2 2 2 2 7" xfId="15016" xr:uid="{00000000-0005-0000-0000-0000BC3A0000}"/>
    <cellStyle name="Note 3 2 2 2 2 3" xfId="15017" xr:uid="{00000000-0005-0000-0000-0000BD3A0000}"/>
    <cellStyle name="Note 3 2 2 2 2 3 2" xfId="15018" xr:uid="{00000000-0005-0000-0000-0000BE3A0000}"/>
    <cellStyle name="Note 3 2 2 2 2 3 3" xfId="15019" xr:uid="{00000000-0005-0000-0000-0000BF3A0000}"/>
    <cellStyle name="Note 3 2 2 2 2 3 4" xfId="15020" xr:uid="{00000000-0005-0000-0000-0000C03A0000}"/>
    <cellStyle name="Note 3 2 2 2 2 4" xfId="15021" xr:uid="{00000000-0005-0000-0000-0000C13A0000}"/>
    <cellStyle name="Note 3 2 2 2 3" xfId="15022" xr:uid="{00000000-0005-0000-0000-0000C23A0000}"/>
    <cellStyle name="Note 3 2 2 2 3 2" xfId="15023" xr:uid="{00000000-0005-0000-0000-0000C33A0000}"/>
    <cellStyle name="Note 3 2 2 2 3 2 2" xfId="15024" xr:uid="{00000000-0005-0000-0000-0000C43A0000}"/>
    <cellStyle name="Note 3 2 2 2 3 2 2 2" xfId="15025" xr:uid="{00000000-0005-0000-0000-0000C53A0000}"/>
    <cellStyle name="Note 3 2 2 2 3 2 2 3" xfId="15026" xr:uid="{00000000-0005-0000-0000-0000C63A0000}"/>
    <cellStyle name="Note 3 2 2 2 3 2 2 4" xfId="15027" xr:uid="{00000000-0005-0000-0000-0000C73A0000}"/>
    <cellStyle name="Note 3 2 2 2 3 2 3" xfId="15028" xr:uid="{00000000-0005-0000-0000-0000C83A0000}"/>
    <cellStyle name="Note 3 2 2 2 3 2 3 2" xfId="15029" xr:uid="{00000000-0005-0000-0000-0000C93A0000}"/>
    <cellStyle name="Note 3 2 2 2 3 2 3 3" xfId="15030" xr:uid="{00000000-0005-0000-0000-0000CA3A0000}"/>
    <cellStyle name="Note 3 2 2 2 3 2 3 4" xfId="15031" xr:uid="{00000000-0005-0000-0000-0000CB3A0000}"/>
    <cellStyle name="Note 3 2 2 2 3 2 4" xfId="15032" xr:uid="{00000000-0005-0000-0000-0000CC3A0000}"/>
    <cellStyle name="Note 3 2 2 2 3 2 5" xfId="15033" xr:uid="{00000000-0005-0000-0000-0000CD3A0000}"/>
    <cellStyle name="Note 3 2 2 2 3 2 6" xfId="15034" xr:uid="{00000000-0005-0000-0000-0000CE3A0000}"/>
    <cellStyle name="Note 3 2 2 2 3 3" xfId="15035" xr:uid="{00000000-0005-0000-0000-0000CF3A0000}"/>
    <cellStyle name="Note 3 2 2 2 3 3 2" xfId="15036" xr:uid="{00000000-0005-0000-0000-0000D03A0000}"/>
    <cellStyle name="Note 3 2 2 2 3 3 3" xfId="15037" xr:uid="{00000000-0005-0000-0000-0000D13A0000}"/>
    <cellStyle name="Note 3 2 2 2 3 3 4" xfId="15038" xr:uid="{00000000-0005-0000-0000-0000D23A0000}"/>
    <cellStyle name="Note 3 2 2 2 3 4" xfId="15039" xr:uid="{00000000-0005-0000-0000-0000D33A0000}"/>
    <cellStyle name="Note 3 2 2 2 3 4 2" xfId="15040" xr:uid="{00000000-0005-0000-0000-0000D43A0000}"/>
    <cellStyle name="Note 3 2 2 2 3 4 3" xfId="15041" xr:uid="{00000000-0005-0000-0000-0000D53A0000}"/>
    <cellStyle name="Note 3 2 2 2 3 4 4" xfId="15042" xr:uid="{00000000-0005-0000-0000-0000D63A0000}"/>
    <cellStyle name="Note 3 2 2 2 3 5" xfId="15043" xr:uid="{00000000-0005-0000-0000-0000D73A0000}"/>
    <cellStyle name="Note 3 2 2 2 3 6" xfId="15044" xr:uid="{00000000-0005-0000-0000-0000D83A0000}"/>
    <cellStyle name="Note 3 2 2 2 3 7" xfId="15045" xr:uid="{00000000-0005-0000-0000-0000D93A0000}"/>
    <cellStyle name="Note 3 2 2 2 4" xfId="15046" xr:uid="{00000000-0005-0000-0000-0000DA3A0000}"/>
    <cellStyle name="Note 3 2 2 2 4 2" xfId="15047" xr:uid="{00000000-0005-0000-0000-0000DB3A0000}"/>
    <cellStyle name="Note 3 2 2 2 4 3" xfId="15048" xr:uid="{00000000-0005-0000-0000-0000DC3A0000}"/>
    <cellStyle name="Note 3 2 2 2 4 4" xfId="15049" xr:uid="{00000000-0005-0000-0000-0000DD3A0000}"/>
    <cellStyle name="Note 3 2 2 2 5" xfId="15050" xr:uid="{00000000-0005-0000-0000-0000DE3A0000}"/>
    <cellStyle name="Note 3 2 2 3" xfId="15051" xr:uid="{00000000-0005-0000-0000-0000DF3A0000}"/>
    <cellStyle name="Note 3 2 2 3 2" xfId="15052" xr:uid="{00000000-0005-0000-0000-0000E03A0000}"/>
    <cellStyle name="Note 3 2 2 3 2 2" xfId="15053" xr:uid="{00000000-0005-0000-0000-0000E13A0000}"/>
    <cellStyle name="Note 3 2 2 3 2 2 2" xfId="15054" xr:uid="{00000000-0005-0000-0000-0000E23A0000}"/>
    <cellStyle name="Note 3 2 2 3 2 2 2 2" xfId="15055" xr:uid="{00000000-0005-0000-0000-0000E33A0000}"/>
    <cellStyle name="Note 3 2 2 3 2 2 2 2 2" xfId="15056" xr:uid="{00000000-0005-0000-0000-0000E43A0000}"/>
    <cellStyle name="Note 3 2 2 3 2 2 2 2 3" xfId="15057" xr:uid="{00000000-0005-0000-0000-0000E53A0000}"/>
    <cellStyle name="Note 3 2 2 3 2 2 2 2 4" xfId="15058" xr:uid="{00000000-0005-0000-0000-0000E63A0000}"/>
    <cellStyle name="Note 3 2 2 3 2 2 2 3" xfId="15059" xr:uid="{00000000-0005-0000-0000-0000E73A0000}"/>
    <cellStyle name="Note 3 2 2 3 2 2 2 3 2" xfId="15060" xr:uid="{00000000-0005-0000-0000-0000E83A0000}"/>
    <cellStyle name="Note 3 2 2 3 2 2 2 3 3" xfId="15061" xr:uid="{00000000-0005-0000-0000-0000E93A0000}"/>
    <cellStyle name="Note 3 2 2 3 2 2 2 3 4" xfId="15062" xr:uid="{00000000-0005-0000-0000-0000EA3A0000}"/>
    <cellStyle name="Note 3 2 2 3 2 2 2 4" xfId="15063" xr:uid="{00000000-0005-0000-0000-0000EB3A0000}"/>
    <cellStyle name="Note 3 2 2 3 2 2 2 5" xfId="15064" xr:uid="{00000000-0005-0000-0000-0000EC3A0000}"/>
    <cellStyle name="Note 3 2 2 3 2 2 2 6" xfId="15065" xr:uid="{00000000-0005-0000-0000-0000ED3A0000}"/>
    <cellStyle name="Note 3 2 2 3 2 2 3" xfId="15066" xr:uid="{00000000-0005-0000-0000-0000EE3A0000}"/>
    <cellStyle name="Note 3 2 2 3 2 2 3 2" xfId="15067" xr:uid="{00000000-0005-0000-0000-0000EF3A0000}"/>
    <cellStyle name="Note 3 2 2 3 2 2 3 3" xfId="15068" xr:uid="{00000000-0005-0000-0000-0000F03A0000}"/>
    <cellStyle name="Note 3 2 2 3 2 2 3 4" xfId="15069" xr:uid="{00000000-0005-0000-0000-0000F13A0000}"/>
    <cellStyle name="Note 3 2 2 3 2 2 4" xfId="15070" xr:uid="{00000000-0005-0000-0000-0000F23A0000}"/>
    <cellStyle name="Note 3 2 2 3 2 2 4 2" xfId="15071" xr:uid="{00000000-0005-0000-0000-0000F33A0000}"/>
    <cellStyle name="Note 3 2 2 3 2 2 4 3" xfId="15072" xr:uid="{00000000-0005-0000-0000-0000F43A0000}"/>
    <cellStyle name="Note 3 2 2 3 2 2 4 4" xfId="15073" xr:uid="{00000000-0005-0000-0000-0000F53A0000}"/>
    <cellStyle name="Note 3 2 2 3 2 2 5" xfId="15074" xr:uid="{00000000-0005-0000-0000-0000F63A0000}"/>
    <cellStyle name="Note 3 2 2 3 2 2 6" xfId="15075" xr:uid="{00000000-0005-0000-0000-0000F73A0000}"/>
    <cellStyle name="Note 3 2 2 3 2 2 7" xfId="15076" xr:uid="{00000000-0005-0000-0000-0000F83A0000}"/>
    <cellStyle name="Note 3 2 2 3 2 3" xfId="15077" xr:uid="{00000000-0005-0000-0000-0000F93A0000}"/>
    <cellStyle name="Note 3 2 2 3 2 3 2" xfId="15078" xr:uid="{00000000-0005-0000-0000-0000FA3A0000}"/>
    <cellStyle name="Note 3 2 2 3 2 3 3" xfId="15079" xr:uid="{00000000-0005-0000-0000-0000FB3A0000}"/>
    <cellStyle name="Note 3 2 2 3 2 3 4" xfId="15080" xr:uid="{00000000-0005-0000-0000-0000FC3A0000}"/>
    <cellStyle name="Note 3 2 2 3 2 4" xfId="15081" xr:uid="{00000000-0005-0000-0000-0000FD3A0000}"/>
    <cellStyle name="Note 3 2 2 3 3" xfId="15082" xr:uid="{00000000-0005-0000-0000-0000FE3A0000}"/>
    <cellStyle name="Note 3 2 2 3 3 2" xfId="15083" xr:uid="{00000000-0005-0000-0000-0000FF3A0000}"/>
    <cellStyle name="Note 3 2 2 3 3 2 2" xfId="15084" xr:uid="{00000000-0005-0000-0000-0000003B0000}"/>
    <cellStyle name="Note 3 2 2 3 3 2 2 2" xfId="15085" xr:uid="{00000000-0005-0000-0000-0000013B0000}"/>
    <cellStyle name="Note 3 2 2 3 3 2 2 3" xfId="15086" xr:uid="{00000000-0005-0000-0000-0000023B0000}"/>
    <cellStyle name="Note 3 2 2 3 3 2 2 4" xfId="15087" xr:uid="{00000000-0005-0000-0000-0000033B0000}"/>
    <cellStyle name="Note 3 2 2 3 3 2 3" xfId="15088" xr:uid="{00000000-0005-0000-0000-0000043B0000}"/>
    <cellStyle name="Note 3 2 2 3 3 2 3 2" xfId="15089" xr:uid="{00000000-0005-0000-0000-0000053B0000}"/>
    <cellStyle name="Note 3 2 2 3 3 2 3 3" xfId="15090" xr:uid="{00000000-0005-0000-0000-0000063B0000}"/>
    <cellStyle name="Note 3 2 2 3 3 2 3 4" xfId="15091" xr:uid="{00000000-0005-0000-0000-0000073B0000}"/>
    <cellStyle name="Note 3 2 2 3 3 2 4" xfId="15092" xr:uid="{00000000-0005-0000-0000-0000083B0000}"/>
    <cellStyle name="Note 3 2 2 3 3 2 5" xfId="15093" xr:uid="{00000000-0005-0000-0000-0000093B0000}"/>
    <cellStyle name="Note 3 2 2 3 3 2 6" xfId="15094" xr:uid="{00000000-0005-0000-0000-00000A3B0000}"/>
    <cellStyle name="Note 3 2 2 3 3 3" xfId="15095" xr:uid="{00000000-0005-0000-0000-00000B3B0000}"/>
    <cellStyle name="Note 3 2 2 3 3 3 2" xfId="15096" xr:uid="{00000000-0005-0000-0000-00000C3B0000}"/>
    <cellStyle name="Note 3 2 2 3 3 3 3" xfId="15097" xr:uid="{00000000-0005-0000-0000-00000D3B0000}"/>
    <cellStyle name="Note 3 2 2 3 3 3 4" xfId="15098" xr:uid="{00000000-0005-0000-0000-00000E3B0000}"/>
    <cellStyle name="Note 3 2 2 3 3 4" xfId="15099" xr:uid="{00000000-0005-0000-0000-00000F3B0000}"/>
    <cellStyle name="Note 3 2 2 3 3 4 2" xfId="15100" xr:uid="{00000000-0005-0000-0000-0000103B0000}"/>
    <cellStyle name="Note 3 2 2 3 3 4 3" xfId="15101" xr:uid="{00000000-0005-0000-0000-0000113B0000}"/>
    <cellStyle name="Note 3 2 2 3 3 4 4" xfId="15102" xr:uid="{00000000-0005-0000-0000-0000123B0000}"/>
    <cellStyle name="Note 3 2 2 3 3 5" xfId="15103" xr:uid="{00000000-0005-0000-0000-0000133B0000}"/>
    <cellStyle name="Note 3 2 2 3 3 6" xfId="15104" xr:uid="{00000000-0005-0000-0000-0000143B0000}"/>
    <cellStyle name="Note 3 2 2 3 3 7" xfId="15105" xr:uid="{00000000-0005-0000-0000-0000153B0000}"/>
    <cellStyle name="Note 3 2 2 3 4" xfId="15106" xr:uid="{00000000-0005-0000-0000-0000163B0000}"/>
    <cellStyle name="Note 3 2 2 3 4 2" xfId="15107" xr:uid="{00000000-0005-0000-0000-0000173B0000}"/>
    <cellStyle name="Note 3 2 2 3 4 3" xfId="15108" xr:uid="{00000000-0005-0000-0000-0000183B0000}"/>
    <cellStyle name="Note 3 2 2 3 4 4" xfId="15109" xr:uid="{00000000-0005-0000-0000-0000193B0000}"/>
    <cellStyle name="Note 3 2 2 3 5" xfId="15110" xr:uid="{00000000-0005-0000-0000-00001A3B0000}"/>
    <cellStyle name="Note 3 2 2 4" xfId="15111" xr:uid="{00000000-0005-0000-0000-00001B3B0000}"/>
    <cellStyle name="Note 3 2 2 4 2" xfId="15112" xr:uid="{00000000-0005-0000-0000-00001C3B0000}"/>
    <cellStyle name="Note 3 2 2 4 2 2" xfId="15113" xr:uid="{00000000-0005-0000-0000-00001D3B0000}"/>
    <cellStyle name="Note 3 2 2 4 2 2 2" xfId="15114" xr:uid="{00000000-0005-0000-0000-00001E3B0000}"/>
    <cellStyle name="Note 3 2 2 4 2 2 2 2" xfId="15115" xr:uid="{00000000-0005-0000-0000-00001F3B0000}"/>
    <cellStyle name="Note 3 2 2 4 2 2 2 2 2" xfId="15116" xr:uid="{00000000-0005-0000-0000-0000203B0000}"/>
    <cellStyle name="Note 3 2 2 4 2 2 2 2 3" xfId="15117" xr:uid="{00000000-0005-0000-0000-0000213B0000}"/>
    <cellStyle name="Note 3 2 2 4 2 2 2 2 4" xfId="15118" xr:uid="{00000000-0005-0000-0000-0000223B0000}"/>
    <cellStyle name="Note 3 2 2 4 2 2 2 3" xfId="15119" xr:uid="{00000000-0005-0000-0000-0000233B0000}"/>
    <cellStyle name="Note 3 2 2 4 2 2 2 3 2" xfId="15120" xr:uid="{00000000-0005-0000-0000-0000243B0000}"/>
    <cellStyle name="Note 3 2 2 4 2 2 2 3 3" xfId="15121" xr:uid="{00000000-0005-0000-0000-0000253B0000}"/>
    <cellStyle name="Note 3 2 2 4 2 2 2 3 4" xfId="15122" xr:uid="{00000000-0005-0000-0000-0000263B0000}"/>
    <cellStyle name="Note 3 2 2 4 2 2 2 4" xfId="15123" xr:uid="{00000000-0005-0000-0000-0000273B0000}"/>
    <cellStyle name="Note 3 2 2 4 2 2 2 5" xfId="15124" xr:uid="{00000000-0005-0000-0000-0000283B0000}"/>
    <cellStyle name="Note 3 2 2 4 2 2 2 6" xfId="15125" xr:uid="{00000000-0005-0000-0000-0000293B0000}"/>
    <cellStyle name="Note 3 2 2 4 2 2 3" xfId="15126" xr:uid="{00000000-0005-0000-0000-00002A3B0000}"/>
    <cellStyle name="Note 3 2 2 4 2 2 3 2" xfId="15127" xr:uid="{00000000-0005-0000-0000-00002B3B0000}"/>
    <cellStyle name="Note 3 2 2 4 2 2 3 3" xfId="15128" xr:uid="{00000000-0005-0000-0000-00002C3B0000}"/>
    <cellStyle name="Note 3 2 2 4 2 2 3 4" xfId="15129" xr:uid="{00000000-0005-0000-0000-00002D3B0000}"/>
    <cellStyle name="Note 3 2 2 4 2 2 4" xfId="15130" xr:uid="{00000000-0005-0000-0000-00002E3B0000}"/>
    <cellStyle name="Note 3 2 2 4 2 2 4 2" xfId="15131" xr:uid="{00000000-0005-0000-0000-00002F3B0000}"/>
    <cellStyle name="Note 3 2 2 4 2 2 4 3" xfId="15132" xr:uid="{00000000-0005-0000-0000-0000303B0000}"/>
    <cellStyle name="Note 3 2 2 4 2 2 4 4" xfId="15133" xr:uid="{00000000-0005-0000-0000-0000313B0000}"/>
    <cellStyle name="Note 3 2 2 4 2 2 5" xfId="15134" xr:uid="{00000000-0005-0000-0000-0000323B0000}"/>
    <cellStyle name="Note 3 2 2 4 2 2 6" xfId="15135" xr:uid="{00000000-0005-0000-0000-0000333B0000}"/>
    <cellStyle name="Note 3 2 2 4 2 2 7" xfId="15136" xr:uid="{00000000-0005-0000-0000-0000343B0000}"/>
    <cellStyle name="Note 3 2 2 4 2 3" xfId="15137" xr:uid="{00000000-0005-0000-0000-0000353B0000}"/>
    <cellStyle name="Note 3 2 2 4 2 3 2" xfId="15138" xr:uid="{00000000-0005-0000-0000-0000363B0000}"/>
    <cellStyle name="Note 3 2 2 4 2 3 3" xfId="15139" xr:uid="{00000000-0005-0000-0000-0000373B0000}"/>
    <cellStyle name="Note 3 2 2 4 2 3 4" xfId="15140" xr:uid="{00000000-0005-0000-0000-0000383B0000}"/>
    <cellStyle name="Note 3 2 2 4 2 4" xfId="15141" xr:uid="{00000000-0005-0000-0000-0000393B0000}"/>
    <cellStyle name="Note 3 2 2 4 3" xfId="15142" xr:uid="{00000000-0005-0000-0000-00003A3B0000}"/>
    <cellStyle name="Note 3 2 2 4 3 2" xfId="15143" xr:uid="{00000000-0005-0000-0000-00003B3B0000}"/>
    <cellStyle name="Note 3 2 2 4 3 2 2" xfId="15144" xr:uid="{00000000-0005-0000-0000-00003C3B0000}"/>
    <cellStyle name="Note 3 2 2 4 3 2 2 2" xfId="15145" xr:uid="{00000000-0005-0000-0000-00003D3B0000}"/>
    <cellStyle name="Note 3 2 2 4 3 2 2 3" xfId="15146" xr:uid="{00000000-0005-0000-0000-00003E3B0000}"/>
    <cellStyle name="Note 3 2 2 4 3 2 2 4" xfId="15147" xr:uid="{00000000-0005-0000-0000-00003F3B0000}"/>
    <cellStyle name="Note 3 2 2 4 3 2 3" xfId="15148" xr:uid="{00000000-0005-0000-0000-0000403B0000}"/>
    <cellStyle name="Note 3 2 2 4 3 2 3 2" xfId="15149" xr:uid="{00000000-0005-0000-0000-0000413B0000}"/>
    <cellStyle name="Note 3 2 2 4 3 2 3 3" xfId="15150" xr:uid="{00000000-0005-0000-0000-0000423B0000}"/>
    <cellStyle name="Note 3 2 2 4 3 2 3 4" xfId="15151" xr:uid="{00000000-0005-0000-0000-0000433B0000}"/>
    <cellStyle name="Note 3 2 2 4 3 2 4" xfId="15152" xr:uid="{00000000-0005-0000-0000-0000443B0000}"/>
    <cellStyle name="Note 3 2 2 4 3 2 5" xfId="15153" xr:uid="{00000000-0005-0000-0000-0000453B0000}"/>
    <cellStyle name="Note 3 2 2 4 3 2 6" xfId="15154" xr:uid="{00000000-0005-0000-0000-0000463B0000}"/>
    <cellStyle name="Note 3 2 2 4 3 3" xfId="15155" xr:uid="{00000000-0005-0000-0000-0000473B0000}"/>
    <cellStyle name="Note 3 2 2 4 3 3 2" xfId="15156" xr:uid="{00000000-0005-0000-0000-0000483B0000}"/>
    <cellStyle name="Note 3 2 2 4 3 3 3" xfId="15157" xr:uid="{00000000-0005-0000-0000-0000493B0000}"/>
    <cellStyle name="Note 3 2 2 4 3 3 4" xfId="15158" xr:uid="{00000000-0005-0000-0000-00004A3B0000}"/>
    <cellStyle name="Note 3 2 2 4 3 4" xfId="15159" xr:uid="{00000000-0005-0000-0000-00004B3B0000}"/>
    <cellStyle name="Note 3 2 2 4 3 4 2" xfId="15160" xr:uid="{00000000-0005-0000-0000-00004C3B0000}"/>
    <cellStyle name="Note 3 2 2 4 3 4 3" xfId="15161" xr:uid="{00000000-0005-0000-0000-00004D3B0000}"/>
    <cellStyle name="Note 3 2 2 4 3 4 4" xfId="15162" xr:uid="{00000000-0005-0000-0000-00004E3B0000}"/>
    <cellStyle name="Note 3 2 2 4 3 5" xfId="15163" xr:uid="{00000000-0005-0000-0000-00004F3B0000}"/>
    <cellStyle name="Note 3 2 2 4 3 6" xfId="15164" xr:uid="{00000000-0005-0000-0000-0000503B0000}"/>
    <cellStyle name="Note 3 2 2 4 3 7" xfId="15165" xr:uid="{00000000-0005-0000-0000-0000513B0000}"/>
    <cellStyle name="Note 3 2 2 4 4" xfId="15166" xr:uid="{00000000-0005-0000-0000-0000523B0000}"/>
    <cellStyle name="Note 3 2 2 4 4 2" xfId="15167" xr:uid="{00000000-0005-0000-0000-0000533B0000}"/>
    <cellStyle name="Note 3 2 2 4 4 3" xfId="15168" xr:uid="{00000000-0005-0000-0000-0000543B0000}"/>
    <cellStyle name="Note 3 2 2 4 4 4" xfId="15169" xr:uid="{00000000-0005-0000-0000-0000553B0000}"/>
    <cellStyle name="Note 3 2 2 4 5" xfId="15170" xr:uid="{00000000-0005-0000-0000-0000563B0000}"/>
    <cellStyle name="Note 3 2 2 5" xfId="15171" xr:uid="{00000000-0005-0000-0000-0000573B0000}"/>
    <cellStyle name="Note 3 2 2 5 2" xfId="15172" xr:uid="{00000000-0005-0000-0000-0000583B0000}"/>
    <cellStyle name="Note 3 2 2 5 2 2" xfId="15173" xr:uid="{00000000-0005-0000-0000-0000593B0000}"/>
    <cellStyle name="Note 3 2 2 5 2 2 2" xfId="15174" xr:uid="{00000000-0005-0000-0000-00005A3B0000}"/>
    <cellStyle name="Note 3 2 2 5 2 2 2 2" xfId="15175" xr:uid="{00000000-0005-0000-0000-00005B3B0000}"/>
    <cellStyle name="Note 3 2 2 5 2 2 2 3" xfId="15176" xr:uid="{00000000-0005-0000-0000-00005C3B0000}"/>
    <cellStyle name="Note 3 2 2 5 2 2 2 4" xfId="15177" xr:uid="{00000000-0005-0000-0000-00005D3B0000}"/>
    <cellStyle name="Note 3 2 2 5 2 2 3" xfId="15178" xr:uid="{00000000-0005-0000-0000-00005E3B0000}"/>
    <cellStyle name="Note 3 2 2 5 2 2 3 2" xfId="15179" xr:uid="{00000000-0005-0000-0000-00005F3B0000}"/>
    <cellStyle name="Note 3 2 2 5 2 2 3 3" xfId="15180" xr:uid="{00000000-0005-0000-0000-0000603B0000}"/>
    <cellStyle name="Note 3 2 2 5 2 2 3 4" xfId="15181" xr:uid="{00000000-0005-0000-0000-0000613B0000}"/>
    <cellStyle name="Note 3 2 2 5 2 2 4" xfId="15182" xr:uid="{00000000-0005-0000-0000-0000623B0000}"/>
    <cellStyle name="Note 3 2 2 5 2 2 5" xfId="15183" xr:uid="{00000000-0005-0000-0000-0000633B0000}"/>
    <cellStyle name="Note 3 2 2 5 2 2 6" xfId="15184" xr:uid="{00000000-0005-0000-0000-0000643B0000}"/>
    <cellStyle name="Note 3 2 2 5 2 3" xfId="15185" xr:uid="{00000000-0005-0000-0000-0000653B0000}"/>
    <cellStyle name="Note 3 2 2 5 2 3 2" xfId="15186" xr:uid="{00000000-0005-0000-0000-0000663B0000}"/>
    <cellStyle name="Note 3 2 2 5 2 3 3" xfId="15187" xr:uid="{00000000-0005-0000-0000-0000673B0000}"/>
    <cellStyle name="Note 3 2 2 5 2 3 4" xfId="15188" xr:uid="{00000000-0005-0000-0000-0000683B0000}"/>
    <cellStyle name="Note 3 2 2 5 2 4" xfId="15189" xr:uid="{00000000-0005-0000-0000-0000693B0000}"/>
    <cellStyle name="Note 3 2 2 5 2 4 2" xfId="15190" xr:uid="{00000000-0005-0000-0000-00006A3B0000}"/>
    <cellStyle name="Note 3 2 2 5 2 4 3" xfId="15191" xr:uid="{00000000-0005-0000-0000-00006B3B0000}"/>
    <cellStyle name="Note 3 2 2 5 2 4 4" xfId="15192" xr:uid="{00000000-0005-0000-0000-00006C3B0000}"/>
    <cellStyle name="Note 3 2 2 5 2 5" xfId="15193" xr:uid="{00000000-0005-0000-0000-00006D3B0000}"/>
    <cellStyle name="Note 3 2 2 5 2 6" xfId="15194" xr:uid="{00000000-0005-0000-0000-00006E3B0000}"/>
    <cellStyle name="Note 3 2 2 5 2 7" xfId="15195" xr:uid="{00000000-0005-0000-0000-00006F3B0000}"/>
    <cellStyle name="Note 3 2 2 5 3" xfId="15196" xr:uid="{00000000-0005-0000-0000-0000703B0000}"/>
    <cellStyle name="Note 3 2 2 5 3 2" xfId="15197" xr:uid="{00000000-0005-0000-0000-0000713B0000}"/>
    <cellStyle name="Note 3 2 2 5 3 3" xfId="15198" xr:uid="{00000000-0005-0000-0000-0000723B0000}"/>
    <cellStyle name="Note 3 2 2 5 3 4" xfId="15199" xr:uid="{00000000-0005-0000-0000-0000733B0000}"/>
    <cellStyle name="Note 3 2 2 5 4" xfId="15200" xr:uid="{00000000-0005-0000-0000-0000743B0000}"/>
    <cellStyle name="Note 3 2 2 6" xfId="15201" xr:uid="{00000000-0005-0000-0000-0000753B0000}"/>
    <cellStyle name="Note 3 2 2 6 2" xfId="15202" xr:uid="{00000000-0005-0000-0000-0000763B0000}"/>
    <cellStyle name="Note 3 2 2 6 2 2" xfId="15203" xr:uid="{00000000-0005-0000-0000-0000773B0000}"/>
    <cellStyle name="Note 3 2 2 6 2 2 2" xfId="15204" xr:uid="{00000000-0005-0000-0000-0000783B0000}"/>
    <cellStyle name="Note 3 2 2 6 2 2 3" xfId="15205" xr:uid="{00000000-0005-0000-0000-0000793B0000}"/>
    <cellStyle name="Note 3 2 2 6 2 2 4" xfId="15206" xr:uid="{00000000-0005-0000-0000-00007A3B0000}"/>
    <cellStyle name="Note 3 2 2 6 2 3" xfId="15207" xr:uid="{00000000-0005-0000-0000-00007B3B0000}"/>
    <cellStyle name="Note 3 2 2 6 2 3 2" xfId="15208" xr:uid="{00000000-0005-0000-0000-00007C3B0000}"/>
    <cellStyle name="Note 3 2 2 6 2 3 3" xfId="15209" xr:uid="{00000000-0005-0000-0000-00007D3B0000}"/>
    <cellStyle name="Note 3 2 2 6 2 3 4" xfId="15210" xr:uid="{00000000-0005-0000-0000-00007E3B0000}"/>
    <cellStyle name="Note 3 2 2 6 2 4" xfId="15211" xr:uid="{00000000-0005-0000-0000-00007F3B0000}"/>
    <cellStyle name="Note 3 2 2 6 2 5" xfId="15212" xr:uid="{00000000-0005-0000-0000-0000803B0000}"/>
    <cellStyle name="Note 3 2 2 6 2 6" xfId="15213" xr:uid="{00000000-0005-0000-0000-0000813B0000}"/>
    <cellStyle name="Note 3 2 2 6 3" xfId="15214" xr:uid="{00000000-0005-0000-0000-0000823B0000}"/>
    <cellStyle name="Note 3 2 2 6 3 2" xfId="15215" xr:uid="{00000000-0005-0000-0000-0000833B0000}"/>
    <cellStyle name="Note 3 2 2 6 3 3" xfId="15216" xr:uid="{00000000-0005-0000-0000-0000843B0000}"/>
    <cellStyle name="Note 3 2 2 6 3 4" xfId="15217" xr:uid="{00000000-0005-0000-0000-0000853B0000}"/>
    <cellStyle name="Note 3 2 2 6 4" xfId="15218" xr:uid="{00000000-0005-0000-0000-0000863B0000}"/>
    <cellStyle name="Note 3 2 2 6 4 2" xfId="15219" xr:uid="{00000000-0005-0000-0000-0000873B0000}"/>
    <cellStyle name="Note 3 2 2 6 4 3" xfId="15220" xr:uid="{00000000-0005-0000-0000-0000883B0000}"/>
    <cellStyle name="Note 3 2 2 6 4 4" xfId="15221" xr:uid="{00000000-0005-0000-0000-0000893B0000}"/>
    <cellStyle name="Note 3 2 2 6 5" xfId="15222" xr:uid="{00000000-0005-0000-0000-00008A3B0000}"/>
    <cellStyle name="Note 3 2 2 6 6" xfId="15223" xr:uid="{00000000-0005-0000-0000-00008B3B0000}"/>
    <cellStyle name="Note 3 2 2 6 7" xfId="15224" xr:uid="{00000000-0005-0000-0000-00008C3B0000}"/>
    <cellStyle name="Note 3 2 2 7" xfId="15225" xr:uid="{00000000-0005-0000-0000-00008D3B0000}"/>
    <cellStyle name="Note 3 2 2 7 2" xfId="15226" xr:uid="{00000000-0005-0000-0000-00008E3B0000}"/>
    <cellStyle name="Note 3 2 2 7 3" xfId="15227" xr:uid="{00000000-0005-0000-0000-00008F3B0000}"/>
    <cellStyle name="Note 3 2 2 7 4" xfId="15228" xr:uid="{00000000-0005-0000-0000-0000903B0000}"/>
    <cellStyle name="Note 3 2 2 8" xfId="15229" xr:uid="{00000000-0005-0000-0000-0000913B0000}"/>
    <cellStyle name="Note 3 2 3" xfId="15230" xr:uid="{00000000-0005-0000-0000-0000923B0000}"/>
    <cellStyle name="Note 3 2 3 2" xfId="15231" xr:uid="{00000000-0005-0000-0000-0000933B0000}"/>
    <cellStyle name="Note 3 2 3 2 2" xfId="15232" xr:uid="{00000000-0005-0000-0000-0000943B0000}"/>
    <cellStyle name="Note 3 2 3 2 2 2" xfId="15233" xr:uid="{00000000-0005-0000-0000-0000953B0000}"/>
    <cellStyle name="Note 3 2 3 2 2 2 2" xfId="15234" xr:uid="{00000000-0005-0000-0000-0000963B0000}"/>
    <cellStyle name="Note 3 2 3 2 2 2 2 2" xfId="15235" xr:uid="{00000000-0005-0000-0000-0000973B0000}"/>
    <cellStyle name="Note 3 2 3 2 2 2 2 2 2" xfId="15236" xr:uid="{00000000-0005-0000-0000-0000983B0000}"/>
    <cellStyle name="Note 3 2 3 2 2 2 2 2 3" xfId="15237" xr:uid="{00000000-0005-0000-0000-0000993B0000}"/>
    <cellStyle name="Note 3 2 3 2 2 2 2 2 4" xfId="15238" xr:uid="{00000000-0005-0000-0000-00009A3B0000}"/>
    <cellStyle name="Note 3 2 3 2 2 2 2 3" xfId="15239" xr:uid="{00000000-0005-0000-0000-00009B3B0000}"/>
    <cellStyle name="Note 3 2 3 2 2 2 2 3 2" xfId="15240" xr:uid="{00000000-0005-0000-0000-00009C3B0000}"/>
    <cellStyle name="Note 3 2 3 2 2 2 2 3 3" xfId="15241" xr:uid="{00000000-0005-0000-0000-00009D3B0000}"/>
    <cellStyle name="Note 3 2 3 2 2 2 2 3 4" xfId="15242" xr:uid="{00000000-0005-0000-0000-00009E3B0000}"/>
    <cellStyle name="Note 3 2 3 2 2 2 2 4" xfId="15243" xr:uid="{00000000-0005-0000-0000-00009F3B0000}"/>
    <cellStyle name="Note 3 2 3 2 2 2 2 5" xfId="15244" xr:uid="{00000000-0005-0000-0000-0000A03B0000}"/>
    <cellStyle name="Note 3 2 3 2 2 2 2 6" xfId="15245" xr:uid="{00000000-0005-0000-0000-0000A13B0000}"/>
    <cellStyle name="Note 3 2 3 2 2 2 3" xfId="15246" xr:uid="{00000000-0005-0000-0000-0000A23B0000}"/>
    <cellStyle name="Note 3 2 3 2 2 2 3 2" xfId="15247" xr:uid="{00000000-0005-0000-0000-0000A33B0000}"/>
    <cellStyle name="Note 3 2 3 2 2 2 3 3" xfId="15248" xr:uid="{00000000-0005-0000-0000-0000A43B0000}"/>
    <cellStyle name="Note 3 2 3 2 2 2 3 4" xfId="15249" xr:uid="{00000000-0005-0000-0000-0000A53B0000}"/>
    <cellStyle name="Note 3 2 3 2 2 2 4" xfId="15250" xr:uid="{00000000-0005-0000-0000-0000A63B0000}"/>
    <cellStyle name="Note 3 2 3 2 2 2 4 2" xfId="15251" xr:uid="{00000000-0005-0000-0000-0000A73B0000}"/>
    <cellStyle name="Note 3 2 3 2 2 2 4 3" xfId="15252" xr:uid="{00000000-0005-0000-0000-0000A83B0000}"/>
    <cellStyle name="Note 3 2 3 2 2 2 4 4" xfId="15253" xr:uid="{00000000-0005-0000-0000-0000A93B0000}"/>
    <cellStyle name="Note 3 2 3 2 2 2 5" xfId="15254" xr:uid="{00000000-0005-0000-0000-0000AA3B0000}"/>
    <cellStyle name="Note 3 2 3 2 2 2 6" xfId="15255" xr:uid="{00000000-0005-0000-0000-0000AB3B0000}"/>
    <cellStyle name="Note 3 2 3 2 2 2 7" xfId="15256" xr:uid="{00000000-0005-0000-0000-0000AC3B0000}"/>
    <cellStyle name="Note 3 2 3 2 2 3" xfId="15257" xr:uid="{00000000-0005-0000-0000-0000AD3B0000}"/>
    <cellStyle name="Note 3 2 3 2 2 3 2" xfId="15258" xr:uid="{00000000-0005-0000-0000-0000AE3B0000}"/>
    <cellStyle name="Note 3 2 3 2 2 3 3" xfId="15259" xr:uid="{00000000-0005-0000-0000-0000AF3B0000}"/>
    <cellStyle name="Note 3 2 3 2 2 3 4" xfId="15260" xr:uid="{00000000-0005-0000-0000-0000B03B0000}"/>
    <cellStyle name="Note 3 2 3 2 2 4" xfId="15261" xr:uid="{00000000-0005-0000-0000-0000B13B0000}"/>
    <cellStyle name="Note 3 2 3 2 3" xfId="15262" xr:uid="{00000000-0005-0000-0000-0000B23B0000}"/>
    <cellStyle name="Note 3 2 3 2 3 2" xfId="15263" xr:uid="{00000000-0005-0000-0000-0000B33B0000}"/>
    <cellStyle name="Note 3 2 3 2 3 2 2" xfId="15264" xr:uid="{00000000-0005-0000-0000-0000B43B0000}"/>
    <cellStyle name="Note 3 2 3 2 3 2 2 2" xfId="15265" xr:uid="{00000000-0005-0000-0000-0000B53B0000}"/>
    <cellStyle name="Note 3 2 3 2 3 2 2 3" xfId="15266" xr:uid="{00000000-0005-0000-0000-0000B63B0000}"/>
    <cellStyle name="Note 3 2 3 2 3 2 2 4" xfId="15267" xr:uid="{00000000-0005-0000-0000-0000B73B0000}"/>
    <cellStyle name="Note 3 2 3 2 3 2 3" xfId="15268" xr:uid="{00000000-0005-0000-0000-0000B83B0000}"/>
    <cellStyle name="Note 3 2 3 2 3 2 3 2" xfId="15269" xr:uid="{00000000-0005-0000-0000-0000B93B0000}"/>
    <cellStyle name="Note 3 2 3 2 3 2 3 3" xfId="15270" xr:uid="{00000000-0005-0000-0000-0000BA3B0000}"/>
    <cellStyle name="Note 3 2 3 2 3 2 3 4" xfId="15271" xr:uid="{00000000-0005-0000-0000-0000BB3B0000}"/>
    <cellStyle name="Note 3 2 3 2 3 2 4" xfId="15272" xr:uid="{00000000-0005-0000-0000-0000BC3B0000}"/>
    <cellStyle name="Note 3 2 3 2 3 2 5" xfId="15273" xr:uid="{00000000-0005-0000-0000-0000BD3B0000}"/>
    <cellStyle name="Note 3 2 3 2 3 2 6" xfId="15274" xr:uid="{00000000-0005-0000-0000-0000BE3B0000}"/>
    <cellStyle name="Note 3 2 3 2 3 3" xfId="15275" xr:uid="{00000000-0005-0000-0000-0000BF3B0000}"/>
    <cellStyle name="Note 3 2 3 2 3 3 2" xfId="15276" xr:uid="{00000000-0005-0000-0000-0000C03B0000}"/>
    <cellStyle name="Note 3 2 3 2 3 3 3" xfId="15277" xr:uid="{00000000-0005-0000-0000-0000C13B0000}"/>
    <cellStyle name="Note 3 2 3 2 3 3 4" xfId="15278" xr:uid="{00000000-0005-0000-0000-0000C23B0000}"/>
    <cellStyle name="Note 3 2 3 2 3 4" xfId="15279" xr:uid="{00000000-0005-0000-0000-0000C33B0000}"/>
    <cellStyle name="Note 3 2 3 2 3 4 2" xfId="15280" xr:uid="{00000000-0005-0000-0000-0000C43B0000}"/>
    <cellStyle name="Note 3 2 3 2 3 4 3" xfId="15281" xr:uid="{00000000-0005-0000-0000-0000C53B0000}"/>
    <cellStyle name="Note 3 2 3 2 3 4 4" xfId="15282" xr:uid="{00000000-0005-0000-0000-0000C63B0000}"/>
    <cellStyle name="Note 3 2 3 2 3 5" xfId="15283" xr:uid="{00000000-0005-0000-0000-0000C73B0000}"/>
    <cellStyle name="Note 3 2 3 2 3 6" xfId="15284" xr:uid="{00000000-0005-0000-0000-0000C83B0000}"/>
    <cellStyle name="Note 3 2 3 2 3 7" xfId="15285" xr:uid="{00000000-0005-0000-0000-0000C93B0000}"/>
    <cellStyle name="Note 3 2 3 2 4" xfId="15286" xr:uid="{00000000-0005-0000-0000-0000CA3B0000}"/>
    <cellStyle name="Note 3 2 3 2 4 2" xfId="15287" xr:uid="{00000000-0005-0000-0000-0000CB3B0000}"/>
    <cellStyle name="Note 3 2 3 2 4 3" xfId="15288" xr:uid="{00000000-0005-0000-0000-0000CC3B0000}"/>
    <cellStyle name="Note 3 2 3 2 4 4" xfId="15289" xr:uid="{00000000-0005-0000-0000-0000CD3B0000}"/>
    <cellStyle name="Note 3 2 3 2 5" xfId="15290" xr:uid="{00000000-0005-0000-0000-0000CE3B0000}"/>
    <cellStyle name="Note 3 2 3 3" xfId="15291" xr:uid="{00000000-0005-0000-0000-0000CF3B0000}"/>
    <cellStyle name="Note 3 2 3 3 2" xfId="15292" xr:uid="{00000000-0005-0000-0000-0000D03B0000}"/>
    <cellStyle name="Note 3 2 3 3 2 2" xfId="15293" xr:uid="{00000000-0005-0000-0000-0000D13B0000}"/>
    <cellStyle name="Note 3 2 3 3 2 2 2" xfId="15294" xr:uid="{00000000-0005-0000-0000-0000D23B0000}"/>
    <cellStyle name="Note 3 2 3 3 2 2 2 2" xfId="15295" xr:uid="{00000000-0005-0000-0000-0000D33B0000}"/>
    <cellStyle name="Note 3 2 3 3 2 2 2 2 2" xfId="15296" xr:uid="{00000000-0005-0000-0000-0000D43B0000}"/>
    <cellStyle name="Note 3 2 3 3 2 2 2 2 3" xfId="15297" xr:uid="{00000000-0005-0000-0000-0000D53B0000}"/>
    <cellStyle name="Note 3 2 3 3 2 2 2 2 4" xfId="15298" xr:uid="{00000000-0005-0000-0000-0000D63B0000}"/>
    <cellStyle name="Note 3 2 3 3 2 2 2 3" xfId="15299" xr:uid="{00000000-0005-0000-0000-0000D73B0000}"/>
    <cellStyle name="Note 3 2 3 3 2 2 2 3 2" xfId="15300" xr:uid="{00000000-0005-0000-0000-0000D83B0000}"/>
    <cellStyle name="Note 3 2 3 3 2 2 2 3 3" xfId="15301" xr:uid="{00000000-0005-0000-0000-0000D93B0000}"/>
    <cellStyle name="Note 3 2 3 3 2 2 2 3 4" xfId="15302" xr:uid="{00000000-0005-0000-0000-0000DA3B0000}"/>
    <cellStyle name="Note 3 2 3 3 2 2 2 4" xfId="15303" xr:uid="{00000000-0005-0000-0000-0000DB3B0000}"/>
    <cellStyle name="Note 3 2 3 3 2 2 2 5" xfId="15304" xr:uid="{00000000-0005-0000-0000-0000DC3B0000}"/>
    <cellStyle name="Note 3 2 3 3 2 2 2 6" xfId="15305" xr:uid="{00000000-0005-0000-0000-0000DD3B0000}"/>
    <cellStyle name="Note 3 2 3 3 2 2 3" xfId="15306" xr:uid="{00000000-0005-0000-0000-0000DE3B0000}"/>
    <cellStyle name="Note 3 2 3 3 2 2 3 2" xfId="15307" xr:uid="{00000000-0005-0000-0000-0000DF3B0000}"/>
    <cellStyle name="Note 3 2 3 3 2 2 3 3" xfId="15308" xr:uid="{00000000-0005-0000-0000-0000E03B0000}"/>
    <cellStyle name="Note 3 2 3 3 2 2 3 4" xfId="15309" xr:uid="{00000000-0005-0000-0000-0000E13B0000}"/>
    <cellStyle name="Note 3 2 3 3 2 2 4" xfId="15310" xr:uid="{00000000-0005-0000-0000-0000E23B0000}"/>
    <cellStyle name="Note 3 2 3 3 2 2 4 2" xfId="15311" xr:uid="{00000000-0005-0000-0000-0000E33B0000}"/>
    <cellStyle name="Note 3 2 3 3 2 2 4 3" xfId="15312" xr:uid="{00000000-0005-0000-0000-0000E43B0000}"/>
    <cellStyle name="Note 3 2 3 3 2 2 4 4" xfId="15313" xr:uid="{00000000-0005-0000-0000-0000E53B0000}"/>
    <cellStyle name="Note 3 2 3 3 2 2 5" xfId="15314" xr:uid="{00000000-0005-0000-0000-0000E63B0000}"/>
    <cellStyle name="Note 3 2 3 3 2 2 6" xfId="15315" xr:uid="{00000000-0005-0000-0000-0000E73B0000}"/>
    <cellStyle name="Note 3 2 3 3 2 2 7" xfId="15316" xr:uid="{00000000-0005-0000-0000-0000E83B0000}"/>
    <cellStyle name="Note 3 2 3 3 2 3" xfId="15317" xr:uid="{00000000-0005-0000-0000-0000E93B0000}"/>
    <cellStyle name="Note 3 2 3 3 2 3 2" xfId="15318" xr:uid="{00000000-0005-0000-0000-0000EA3B0000}"/>
    <cellStyle name="Note 3 2 3 3 2 3 3" xfId="15319" xr:uid="{00000000-0005-0000-0000-0000EB3B0000}"/>
    <cellStyle name="Note 3 2 3 3 2 3 4" xfId="15320" xr:uid="{00000000-0005-0000-0000-0000EC3B0000}"/>
    <cellStyle name="Note 3 2 3 3 2 4" xfId="15321" xr:uid="{00000000-0005-0000-0000-0000ED3B0000}"/>
    <cellStyle name="Note 3 2 3 3 3" xfId="15322" xr:uid="{00000000-0005-0000-0000-0000EE3B0000}"/>
    <cellStyle name="Note 3 2 3 3 3 2" xfId="15323" xr:uid="{00000000-0005-0000-0000-0000EF3B0000}"/>
    <cellStyle name="Note 3 2 3 3 3 2 2" xfId="15324" xr:uid="{00000000-0005-0000-0000-0000F03B0000}"/>
    <cellStyle name="Note 3 2 3 3 3 2 2 2" xfId="15325" xr:uid="{00000000-0005-0000-0000-0000F13B0000}"/>
    <cellStyle name="Note 3 2 3 3 3 2 2 3" xfId="15326" xr:uid="{00000000-0005-0000-0000-0000F23B0000}"/>
    <cellStyle name="Note 3 2 3 3 3 2 2 4" xfId="15327" xr:uid="{00000000-0005-0000-0000-0000F33B0000}"/>
    <cellStyle name="Note 3 2 3 3 3 2 3" xfId="15328" xr:uid="{00000000-0005-0000-0000-0000F43B0000}"/>
    <cellStyle name="Note 3 2 3 3 3 2 3 2" xfId="15329" xr:uid="{00000000-0005-0000-0000-0000F53B0000}"/>
    <cellStyle name="Note 3 2 3 3 3 2 3 3" xfId="15330" xr:uid="{00000000-0005-0000-0000-0000F63B0000}"/>
    <cellStyle name="Note 3 2 3 3 3 2 3 4" xfId="15331" xr:uid="{00000000-0005-0000-0000-0000F73B0000}"/>
    <cellStyle name="Note 3 2 3 3 3 2 4" xfId="15332" xr:uid="{00000000-0005-0000-0000-0000F83B0000}"/>
    <cellStyle name="Note 3 2 3 3 3 2 5" xfId="15333" xr:uid="{00000000-0005-0000-0000-0000F93B0000}"/>
    <cellStyle name="Note 3 2 3 3 3 2 6" xfId="15334" xr:uid="{00000000-0005-0000-0000-0000FA3B0000}"/>
    <cellStyle name="Note 3 2 3 3 3 3" xfId="15335" xr:uid="{00000000-0005-0000-0000-0000FB3B0000}"/>
    <cellStyle name="Note 3 2 3 3 3 3 2" xfId="15336" xr:uid="{00000000-0005-0000-0000-0000FC3B0000}"/>
    <cellStyle name="Note 3 2 3 3 3 3 3" xfId="15337" xr:uid="{00000000-0005-0000-0000-0000FD3B0000}"/>
    <cellStyle name="Note 3 2 3 3 3 3 4" xfId="15338" xr:uid="{00000000-0005-0000-0000-0000FE3B0000}"/>
    <cellStyle name="Note 3 2 3 3 3 4" xfId="15339" xr:uid="{00000000-0005-0000-0000-0000FF3B0000}"/>
    <cellStyle name="Note 3 2 3 3 3 4 2" xfId="15340" xr:uid="{00000000-0005-0000-0000-0000003C0000}"/>
    <cellStyle name="Note 3 2 3 3 3 4 3" xfId="15341" xr:uid="{00000000-0005-0000-0000-0000013C0000}"/>
    <cellStyle name="Note 3 2 3 3 3 4 4" xfId="15342" xr:uid="{00000000-0005-0000-0000-0000023C0000}"/>
    <cellStyle name="Note 3 2 3 3 3 5" xfId="15343" xr:uid="{00000000-0005-0000-0000-0000033C0000}"/>
    <cellStyle name="Note 3 2 3 3 3 6" xfId="15344" xr:uid="{00000000-0005-0000-0000-0000043C0000}"/>
    <cellStyle name="Note 3 2 3 3 3 7" xfId="15345" xr:uid="{00000000-0005-0000-0000-0000053C0000}"/>
    <cellStyle name="Note 3 2 3 3 4" xfId="15346" xr:uid="{00000000-0005-0000-0000-0000063C0000}"/>
    <cellStyle name="Note 3 2 3 3 4 2" xfId="15347" xr:uid="{00000000-0005-0000-0000-0000073C0000}"/>
    <cellStyle name="Note 3 2 3 3 4 3" xfId="15348" xr:uid="{00000000-0005-0000-0000-0000083C0000}"/>
    <cellStyle name="Note 3 2 3 3 4 4" xfId="15349" xr:uid="{00000000-0005-0000-0000-0000093C0000}"/>
    <cellStyle name="Note 3 2 3 3 5" xfId="15350" xr:uid="{00000000-0005-0000-0000-00000A3C0000}"/>
    <cellStyle name="Note 3 2 3 4" xfId="15351" xr:uid="{00000000-0005-0000-0000-00000B3C0000}"/>
    <cellStyle name="Note 3 2 3 4 2" xfId="15352" xr:uid="{00000000-0005-0000-0000-00000C3C0000}"/>
    <cellStyle name="Note 3 2 3 4 2 2" xfId="15353" xr:uid="{00000000-0005-0000-0000-00000D3C0000}"/>
    <cellStyle name="Note 3 2 3 4 2 2 2" xfId="15354" xr:uid="{00000000-0005-0000-0000-00000E3C0000}"/>
    <cellStyle name="Note 3 2 3 4 2 2 2 2" xfId="15355" xr:uid="{00000000-0005-0000-0000-00000F3C0000}"/>
    <cellStyle name="Note 3 2 3 4 2 2 2 2 2" xfId="15356" xr:uid="{00000000-0005-0000-0000-0000103C0000}"/>
    <cellStyle name="Note 3 2 3 4 2 2 2 2 3" xfId="15357" xr:uid="{00000000-0005-0000-0000-0000113C0000}"/>
    <cellStyle name="Note 3 2 3 4 2 2 2 2 4" xfId="15358" xr:uid="{00000000-0005-0000-0000-0000123C0000}"/>
    <cellStyle name="Note 3 2 3 4 2 2 2 3" xfId="15359" xr:uid="{00000000-0005-0000-0000-0000133C0000}"/>
    <cellStyle name="Note 3 2 3 4 2 2 2 3 2" xfId="15360" xr:uid="{00000000-0005-0000-0000-0000143C0000}"/>
    <cellStyle name="Note 3 2 3 4 2 2 2 3 3" xfId="15361" xr:uid="{00000000-0005-0000-0000-0000153C0000}"/>
    <cellStyle name="Note 3 2 3 4 2 2 2 3 4" xfId="15362" xr:uid="{00000000-0005-0000-0000-0000163C0000}"/>
    <cellStyle name="Note 3 2 3 4 2 2 2 4" xfId="15363" xr:uid="{00000000-0005-0000-0000-0000173C0000}"/>
    <cellStyle name="Note 3 2 3 4 2 2 2 5" xfId="15364" xr:uid="{00000000-0005-0000-0000-0000183C0000}"/>
    <cellStyle name="Note 3 2 3 4 2 2 2 6" xfId="15365" xr:uid="{00000000-0005-0000-0000-0000193C0000}"/>
    <cellStyle name="Note 3 2 3 4 2 2 3" xfId="15366" xr:uid="{00000000-0005-0000-0000-00001A3C0000}"/>
    <cellStyle name="Note 3 2 3 4 2 2 3 2" xfId="15367" xr:uid="{00000000-0005-0000-0000-00001B3C0000}"/>
    <cellStyle name="Note 3 2 3 4 2 2 3 3" xfId="15368" xr:uid="{00000000-0005-0000-0000-00001C3C0000}"/>
    <cellStyle name="Note 3 2 3 4 2 2 3 4" xfId="15369" xr:uid="{00000000-0005-0000-0000-00001D3C0000}"/>
    <cellStyle name="Note 3 2 3 4 2 2 4" xfId="15370" xr:uid="{00000000-0005-0000-0000-00001E3C0000}"/>
    <cellStyle name="Note 3 2 3 4 2 2 4 2" xfId="15371" xr:uid="{00000000-0005-0000-0000-00001F3C0000}"/>
    <cellStyle name="Note 3 2 3 4 2 2 4 3" xfId="15372" xr:uid="{00000000-0005-0000-0000-0000203C0000}"/>
    <cellStyle name="Note 3 2 3 4 2 2 4 4" xfId="15373" xr:uid="{00000000-0005-0000-0000-0000213C0000}"/>
    <cellStyle name="Note 3 2 3 4 2 2 5" xfId="15374" xr:uid="{00000000-0005-0000-0000-0000223C0000}"/>
    <cellStyle name="Note 3 2 3 4 2 2 6" xfId="15375" xr:uid="{00000000-0005-0000-0000-0000233C0000}"/>
    <cellStyle name="Note 3 2 3 4 2 2 7" xfId="15376" xr:uid="{00000000-0005-0000-0000-0000243C0000}"/>
    <cellStyle name="Note 3 2 3 4 2 3" xfId="15377" xr:uid="{00000000-0005-0000-0000-0000253C0000}"/>
    <cellStyle name="Note 3 2 3 4 2 3 2" xfId="15378" xr:uid="{00000000-0005-0000-0000-0000263C0000}"/>
    <cellStyle name="Note 3 2 3 4 2 3 3" xfId="15379" xr:uid="{00000000-0005-0000-0000-0000273C0000}"/>
    <cellStyle name="Note 3 2 3 4 2 3 4" xfId="15380" xr:uid="{00000000-0005-0000-0000-0000283C0000}"/>
    <cellStyle name="Note 3 2 3 4 2 4" xfId="15381" xr:uid="{00000000-0005-0000-0000-0000293C0000}"/>
    <cellStyle name="Note 3 2 3 4 3" xfId="15382" xr:uid="{00000000-0005-0000-0000-00002A3C0000}"/>
    <cellStyle name="Note 3 2 3 4 3 2" xfId="15383" xr:uid="{00000000-0005-0000-0000-00002B3C0000}"/>
    <cellStyle name="Note 3 2 3 4 3 2 2" xfId="15384" xr:uid="{00000000-0005-0000-0000-00002C3C0000}"/>
    <cellStyle name="Note 3 2 3 4 3 2 2 2" xfId="15385" xr:uid="{00000000-0005-0000-0000-00002D3C0000}"/>
    <cellStyle name="Note 3 2 3 4 3 2 2 3" xfId="15386" xr:uid="{00000000-0005-0000-0000-00002E3C0000}"/>
    <cellStyle name="Note 3 2 3 4 3 2 2 4" xfId="15387" xr:uid="{00000000-0005-0000-0000-00002F3C0000}"/>
    <cellStyle name="Note 3 2 3 4 3 2 3" xfId="15388" xr:uid="{00000000-0005-0000-0000-0000303C0000}"/>
    <cellStyle name="Note 3 2 3 4 3 2 3 2" xfId="15389" xr:uid="{00000000-0005-0000-0000-0000313C0000}"/>
    <cellStyle name="Note 3 2 3 4 3 2 3 3" xfId="15390" xr:uid="{00000000-0005-0000-0000-0000323C0000}"/>
    <cellStyle name="Note 3 2 3 4 3 2 3 4" xfId="15391" xr:uid="{00000000-0005-0000-0000-0000333C0000}"/>
    <cellStyle name="Note 3 2 3 4 3 2 4" xfId="15392" xr:uid="{00000000-0005-0000-0000-0000343C0000}"/>
    <cellStyle name="Note 3 2 3 4 3 2 5" xfId="15393" xr:uid="{00000000-0005-0000-0000-0000353C0000}"/>
    <cellStyle name="Note 3 2 3 4 3 2 6" xfId="15394" xr:uid="{00000000-0005-0000-0000-0000363C0000}"/>
    <cellStyle name="Note 3 2 3 4 3 3" xfId="15395" xr:uid="{00000000-0005-0000-0000-0000373C0000}"/>
    <cellStyle name="Note 3 2 3 4 3 3 2" xfId="15396" xr:uid="{00000000-0005-0000-0000-0000383C0000}"/>
    <cellStyle name="Note 3 2 3 4 3 3 3" xfId="15397" xr:uid="{00000000-0005-0000-0000-0000393C0000}"/>
    <cellStyle name="Note 3 2 3 4 3 3 4" xfId="15398" xr:uid="{00000000-0005-0000-0000-00003A3C0000}"/>
    <cellStyle name="Note 3 2 3 4 3 4" xfId="15399" xr:uid="{00000000-0005-0000-0000-00003B3C0000}"/>
    <cellStyle name="Note 3 2 3 4 3 4 2" xfId="15400" xr:uid="{00000000-0005-0000-0000-00003C3C0000}"/>
    <cellStyle name="Note 3 2 3 4 3 4 3" xfId="15401" xr:uid="{00000000-0005-0000-0000-00003D3C0000}"/>
    <cellStyle name="Note 3 2 3 4 3 4 4" xfId="15402" xr:uid="{00000000-0005-0000-0000-00003E3C0000}"/>
    <cellStyle name="Note 3 2 3 4 3 5" xfId="15403" xr:uid="{00000000-0005-0000-0000-00003F3C0000}"/>
    <cellStyle name="Note 3 2 3 4 3 6" xfId="15404" xr:uid="{00000000-0005-0000-0000-0000403C0000}"/>
    <cellStyle name="Note 3 2 3 4 3 7" xfId="15405" xr:uid="{00000000-0005-0000-0000-0000413C0000}"/>
    <cellStyle name="Note 3 2 3 4 4" xfId="15406" xr:uid="{00000000-0005-0000-0000-0000423C0000}"/>
    <cellStyle name="Note 3 2 3 4 4 2" xfId="15407" xr:uid="{00000000-0005-0000-0000-0000433C0000}"/>
    <cellStyle name="Note 3 2 3 4 4 3" xfId="15408" xr:uid="{00000000-0005-0000-0000-0000443C0000}"/>
    <cellStyle name="Note 3 2 3 4 4 4" xfId="15409" xr:uid="{00000000-0005-0000-0000-0000453C0000}"/>
    <cellStyle name="Note 3 2 3 4 5" xfId="15410" xr:uid="{00000000-0005-0000-0000-0000463C0000}"/>
    <cellStyle name="Note 3 2 3 5" xfId="15411" xr:uid="{00000000-0005-0000-0000-0000473C0000}"/>
    <cellStyle name="Note 3 2 3 5 2" xfId="15412" xr:uid="{00000000-0005-0000-0000-0000483C0000}"/>
    <cellStyle name="Note 3 2 3 5 2 2" xfId="15413" xr:uid="{00000000-0005-0000-0000-0000493C0000}"/>
    <cellStyle name="Note 3 2 3 5 2 2 2" xfId="15414" xr:uid="{00000000-0005-0000-0000-00004A3C0000}"/>
    <cellStyle name="Note 3 2 3 5 2 2 2 2" xfId="15415" xr:uid="{00000000-0005-0000-0000-00004B3C0000}"/>
    <cellStyle name="Note 3 2 3 5 2 2 2 3" xfId="15416" xr:uid="{00000000-0005-0000-0000-00004C3C0000}"/>
    <cellStyle name="Note 3 2 3 5 2 2 2 4" xfId="15417" xr:uid="{00000000-0005-0000-0000-00004D3C0000}"/>
    <cellStyle name="Note 3 2 3 5 2 2 3" xfId="15418" xr:uid="{00000000-0005-0000-0000-00004E3C0000}"/>
    <cellStyle name="Note 3 2 3 5 2 2 3 2" xfId="15419" xr:uid="{00000000-0005-0000-0000-00004F3C0000}"/>
    <cellStyle name="Note 3 2 3 5 2 2 3 3" xfId="15420" xr:uid="{00000000-0005-0000-0000-0000503C0000}"/>
    <cellStyle name="Note 3 2 3 5 2 2 3 4" xfId="15421" xr:uid="{00000000-0005-0000-0000-0000513C0000}"/>
    <cellStyle name="Note 3 2 3 5 2 2 4" xfId="15422" xr:uid="{00000000-0005-0000-0000-0000523C0000}"/>
    <cellStyle name="Note 3 2 3 5 2 2 5" xfId="15423" xr:uid="{00000000-0005-0000-0000-0000533C0000}"/>
    <cellStyle name="Note 3 2 3 5 2 2 6" xfId="15424" xr:uid="{00000000-0005-0000-0000-0000543C0000}"/>
    <cellStyle name="Note 3 2 3 5 2 3" xfId="15425" xr:uid="{00000000-0005-0000-0000-0000553C0000}"/>
    <cellStyle name="Note 3 2 3 5 2 3 2" xfId="15426" xr:uid="{00000000-0005-0000-0000-0000563C0000}"/>
    <cellStyle name="Note 3 2 3 5 2 3 3" xfId="15427" xr:uid="{00000000-0005-0000-0000-0000573C0000}"/>
    <cellStyle name="Note 3 2 3 5 2 3 4" xfId="15428" xr:uid="{00000000-0005-0000-0000-0000583C0000}"/>
    <cellStyle name="Note 3 2 3 5 2 4" xfId="15429" xr:uid="{00000000-0005-0000-0000-0000593C0000}"/>
    <cellStyle name="Note 3 2 3 5 2 4 2" xfId="15430" xr:uid="{00000000-0005-0000-0000-00005A3C0000}"/>
    <cellStyle name="Note 3 2 3 5 2 4 3" xfId="15431" xr:uid="{00000000-0005-0000-0000-00005B3C0000}"/>
    <cellStyle name="Note 3 2 3 5 2 4 4" xfId="15432" xr:uid="{00000000-0005-0000-0000-00005C3C0000}"/>
    <cellStyle name="Note 3 2 3 5 2 5" xfId="15433" xr:uid="{00000000-0005-0000-0000-00005D3C0000}"/>
    <cellStyle name="Note 3 2 3 5 2 6" xfId="15434" xr:uid="{00000000-0005-0000-0000-00005E3C0000}"/>
    <cellStyle name="Note 3 2 3 5 2 7" xfId="15435" xr:uid="{00000000-0005-0000-0000-00005F3C0000}"/>
    <cellStyle name="Note 3 2 3 5 3" xfId="15436" xr:uid="{00000000-0005-0000-0000-0000603C0000}"/>
    <cellStyle name="Note 3 2 3 5 3 2" xfId="15437" xr:uid="{00000000-0005-0000-0000-0000613C0000}"/>
    <cellStyle name="Note 3 2 3 5 3 3" xfId="15438" xr:uid="{00000000-0005-0000-0000-0000623C0000}"/>
    <cellStyle name="Note 3 2 3 5 3 4" xfId="15439" xr:uid="{00000000-0005-0000-0000-0000633C0000}"/>
    <cellStyle name="Note 3 2 3 5 4" xfId="15440" xr:uid="{00000000-0005-0000-0000-0000643C0000}"/>
    <cellStyle name="Note 3 2 3 6" xfId="15441" xr:uid="{00000000-0005-0000-0000-0000653C0000}"/>
    <cellStyle name="Note 3 2 3 6 2" xfId="15442" xr:uid="{00000000-0005-0000-0000-0000663C0000}"/>
    <cellStyle name="Note 3 2 3 6 2 2" xfId="15443" xr:uid="{00000000-0005-0000-0000-0000673C0000}"/>
    <cellStyle name="Note 3 2 3 6 2 2 2" xfId="15444" xr:uid="{00000000-0005-0000-0000-0000683C0000}"/>
    <cellStyle name="Note 3 2 3 6 2 2 3" xfId="15445" xr:uid="{00000000-0005-0000-0000-0000693C0000}"/>
    <cellStyle name="Note 3 2 3 6 2 2 4" xfId="15446" xr:uid="{00000000-0005-0000-0000-00006A3C0000}"/>
    <cellStyle name="Note 3 2 3 6 2 3" xfId="15447" xr:uid="{00000000-0005-0000-0000-00006B3C0000}"/>
    <cellStyle name="Note 3 2 3 6 2 3 2" xfId="15448" xr:uid="{00000000-0005-0000-0000-00006C3C0000}"/>
    <cellStyle name="Note 3 2 3 6 2 3 3" xfId="15449" xr:uid="{00000000-0005-0000-0000-00006D3C0000}"/>
    <cellStyle name="Note 3 2 3 6 2 3 4" xfId="15450" xr:uid="{00000000-0005-0000-0000-00006E3C0000}"/>
    <cellStyle name="Note 3 2 3 6 2 4" xfId="15451" xr:uid="{00000000-0005-0000-0000-00006F3C0000}"/>
    <cellStyle name="Note 3 2 3 6 2 5" xfId="15452" xr:uid="{00000000-0005-0000-0000-0000703C0000}"/>
    <cellStyle name="Note 3 2 3 6 2 6" xfId="15453" xr:uid="{00000000-0005-0000-0000-0000713C0000}"/>
    <cellStyle name="Note 3 2 3 6 3" xfId="15454" xr:uid="{00000000-0005-0000-0000-0000723C0000}"/>
    <cellStyle name="Note 3 2 3 6 3 2" xfId="15455" xr:uid="{00000000-0005-0000-0000-0000733C0000}"/>
    <cellStyle name="Note 3 2 3 6 3 3" xfId="15456" xr:uid="{00000000-0005-0000-0000-0000743C0000}"/>
    <cellStyle name="Note 3 2 3 6 3 4" xfId="15457" xr:uid="{00000000-0005-0000-0000-0000753C0000}"/>
    <cellStyle name="Note 3 2 3 6 4" xfId="15458" xr:uid="{00000000-0005-0000-0000-0000763C0000}"/>
    <cellStyle name="Note 3 2 3 6 4 2" xfId="15459" xr:uid="{00000000-0005-0000-0000-0000773C0000}"/>
    <cellStyle name="Note 3 2 3 6 4 3" xfId="15460" xr:uid="{00000000-0005-0000-0000-0000783C0000}"/>
    <cellStyle name="Note 3 2 3 6 4 4" xfId="15461" xr:uid="{00000000-0005-0000-0000-0000793C0000}"/>
    <cellStyle name="Note 3 2 3 6 5" xfId="15462" xr:uid="{00000000-0005-0000-0000-00007A3C0000}"/>
    <cellStyle name="Note 3 2 3 6 6" xfId="15463" xr:uid="{00000000-0005-0000-0000-00007B3C0000}"/>
    <cellStyle name="Note 3 2 3 6 7" xfId="15464" xr:uid="{00000000-0005-0000-0000-00007C3C0000}"/>
    <cellStyle name="Note 3 2 3 7" xfId="15465" xr:uid="{00000000-0005-0000-0000-00007D3C0000}"/>
    <cellStyle name="Note 3 2 3 7 2" xfId="15466" xr:uid="{00000000-0005-0000-0000-00007E3C0000}"/>
    <cellStyle name="Note 3 2 3 7 3" xfId="15467" xr:uid="{00000000-0005-0000-0000-00007F3C0000}"/>
    <cellStyle name="Note 3 2 3 7 4" xfId="15468" xr:uid="{00000000-0005-0000-0000-0000803C0000}"/>
    <cellStyle name="Note 3 2 3 8" xfId="15469" xr:uid="{00000000-0005-0000-0000-0000813C0000}"/>
    <cellStyle name="Note 3 2 4" xfId="15470" xr:uid="{00000000-0005-0000-0000-0000823C0000}"/>
    <cellStyle name="Note 3 2 4 2" xfId="15471" xr:uid="{00000000-0005-0000-0000-0000833C0000}"/>
    <cellStyle name="Note 3 2 4 2 2" xfId="15472" xr:uid="{00000000-0005-0000-0000-0000843C0000}"/>
    <cellStyle name="Note 3 2 4 2 2 2" xfId="15473" xr:uid="{00000000-0005-0000-0000-0000853C0000}"/>
    <cellStyle name="Note 3 2 4 2 2 2 2" xfId="15474" xr:uid="{00000000-0005-0000-0000-0000863C0000}"/>
    <cellStyle name="Note 3 2 4 2 2 2 2 2" xfId="15475" xr:uid="{00000000-0005-0000-0000-0000873C0000}"/>
    <cellStyle name="Note 3 2 4 2 2 2 2 2 2" xfId="15476" xr:uid="{00000000-0005-0000-0000-0000883C0000}"/>
    <cellStyle name="Note 3 2 4 2 2 2 2 2 3" xfId="15477" xr:uid="{00000000-0005-0000-0000-0000893C0000}"/>
    <cellStyle name="Note 3 2 4 2 2 2 2 2 4" xfId="15478" xr:uid="{00000000-0005-0000-0000-00008A3C0000}"/>
    <cellStyle name="Note 3 2 4 2 2 2 2 3" xfId="15479" xr:uid="{00000000-0005-0000-0000-00008B3C0000}"/>
    <cellStyle name="Note 3 2 4 2 2 2 2 3 2" xfId="15480" xr:uid="{00000000-0005-0000-0000-00008C3C0000}"/>
    <cellStyle name="Note 3 2 4 2 2 2 2 3 3" xfId="15481" xr:uid="{00000000-0005-0000-0000-00008D3C0000}"/>
    <cellStyle name="Note 3 2 4 2 2 2 2 3 4" xfId="15482" xr:uid="{00000000-0005-0000-0000-00008E3C0000}"/>
    <cellStyle name="Note 3 2 4 2 2 2 2 4" xfId="15483" xr:uid="{00000000-0005-0000-0000-00008F3C0000}"/>
    <cellStyle name="Note 3 2 4 2 2 2 2 5" xfId="15484" xr:uid="{00000000-0005-0000-0000-0000903C0000}"/>
    <cellStyle name="Note 3 2 4 2 2 2 2 6" xfId="15485" xr:uid="{00000000-0005-0000-0000-0000913C0000}"/>
    <cellStyle name="Note 3 2 4 2 2 2 3" xfId="15486" xr:uid="{00000000-0005-0000-0000-0000923C0000}"/>
    <cellStyle name="Note 3 2 4 2 2 2 3 2" xfId="15487" xr:uid="{00000000-0005-0000-0000-0000933C0000}"/>
    <cellStyle name="Note 3 2 4 2 2 2 3 3" xfId="15488" xr:uid="{00000000-0005-0000-0000-0000943C0000}"/>
    <cellStyle name="Note 3 2 4 2 2 2 3 4" xfId="15489" xr:uid="{00000000-0005-0000-0000-0000953C0000}"/>
    <cellStyle name="Note 3 2 4 2 2 2 4" xfId="15490" xr:uid="{00000000-0005-0000-0000-0000963C0000}"/>
    <cellStyle name="Note 3 2 4 2 2 2 4 2" xfId="15491" xr:uid="{00000000-0005-0000-0000-0000973C0000}"/>
    <cellStyle name="Note 3 2 4 2 2 2 4 3" xfId="15492" xr:uid="{00000000-0005-0000-0000-0000983C0000}"/>
    <cellStyle name="Note 3 2 4 2 2 2 4 4" xfId="15493" xr:uid="{00000000-0005-0000-0000-0000993C0000}"/>
    <cellStyle name="Note 3 2 4 2 2 2 5" xfId="15494" xr:uid="{00000000-0005-0000-0000-00009A3C0000}"/>
    <cellStyle name="Note 3 2 4 2 2 2 6" xfId="15495" xr:uid="{00000000-0005-0000-0000-00009B3C0000}"/>
    <cellStyle name="Note 3 2 4 2 2 2 7" xfId="15496" xr:uid="{00000000-0005-0000-0000-00009C3C0000}"/>
    <cellStyle name="Note 3 2 4 2 2 3" xfId="15497" xr:uid="{00000000-0005-0000-0000-00009D3C0000}"/>
    <cellStyle name="Note 3 2 4 2 2 3 2" xfId="15498" xr:uid="{00000000-0005-0000-0000-00009E3C0000}"/>
    <cellStyle name="Note 3 2 4 2 2 3 3" xfId="15499" xr:uid="{00000000-0005-0000-0000-00009F3C0000}"/>
    <cellStyle name="Note 3 2 4 2 2 3 4" xfId="15500" xr:uid="{00000000-0005-0000-0000-0000A03C0000}"/>
    <cellStyle name="Note 3 2 4 2 2 4" xfId="15501" xr:uid="{00000000-0005-0000-0000-0000A13C0000}"/>
    <cellStyle name="Note 3 2 4 2 3" xfId="15502" xr:uid="{00000000-0005-0000-0000-0000A23C0000}"/>
    <cellStyle name="Note 3 2 4 2 3 2" xfId="15503" xr:uid="{00000000-0005-0000-0000-0000A33C0000}"/>
    <cellStyle name="Note 3 2 4 2 3 2 2" xfId="15504" xr:uid="{00000000-0005-0000-0000-0000A43C0000}"/>
    <cellStyle name="Note 3 2 4 2 3 2 2 2" xfId="15505" xr:uid="{00000000-0005-0000-0000-0000A53C0000}"/>
    <cellStyle name="Note 3 2 4 2 3 2 2 3" xfId="15506" xr:uid="{00000000-0005-0000-0000-0000A63C0000}"/>
    <cellStyle name="Note 3 2 4 2 3 2 2 4" xfId="15507" xr:uid="{00000000-0005-0000-0000-0000A73C0000}"/>
    <cellStyle name="Note 3 2 4 2 3 2 3" xfId="15508" xr:uid="{00000000-0005-0000-0000-0000A83C0000}"/>
    <cellStyle name="Note 3 2 4 2 3 2 3 2" xfId="15509" xr:uid="{00000000-0005-0000-0000-0000A93C0000}"/>
    <cellStyle name="Note 3 2 4 2 3 2 3 3" xfId="15510" xr:uid="{00000000-0005-0000-0000-0000AA3C0000}"/>
    <cellStyle name="Note 3 2 4 2 3 2 3 4" xfId="15511" xr:uid="{00000000-0005-0000-0000-0000AB3C0000}"/>
    <cellStyle name="Note 3 2 4 2 3 2 4" xfId="15512" xr:uid="{00000000-0005-0000-0000-0000AC3C0000}"/>
    <cellStyle name="Note 3 2 4 2 3 2 5" xfId="15513" xr:uid="{00000000-0005-0000-0000-0000AD3C0000}"/>
    <cellStyle name="Note 3 2 4 2 3 2 6" xfId="15514" xr:uid="{00000000-0005-0000-0000-0000AE3C0000}"/>
    <cellStyle name="Note 3 2 4 2 3 3" xfId="15515" xr:uid="{00000000-0005-0000-0000-0000AF3C0000}"/>
    <cellStyle name="Note 3 2 4 2 3 3 2" xfId="15516" xr:uid="{00000000-0005-0000-0000-0000B03C0000}"/>
    <cellStyle name="Note 3 2 4 2 3 3 3" xfId="15517" xr:uid="{00000000-0005-0000-0000-0000B13C0000}"/>
    <cellStyle name="Note 3 2 4 2 3 3 4" xfId="15518" xr:uid="{00000000-0005-0000-0000-0000B23C0000}"/>
    <cellStyle name="Note 3 2 4 2 3 4" xfId="15519" xr:uid="{00000000-0005-0000-0000-0000B33C0000}"/>
    <cellStyle name="Note 3 2 4 2 3 4 2" xfId="15520" xr:uid="{00000000-0005-0000-0000-0000B43C0000}"/>
    <cellStyle name="Note 3 2 4 2 3 4 3" xfId="15521" xr:uid="{00000000-0005-0000-0000-0000B53C0000}"/>
    <cellStyle name="Note 3 2 4 2 3 4 4" xfId="15522" xr:uid="{00000000-0005-0000-0000-0000B63C0000}"/>
    <cellStyle name="Note 3 2 4 2 3 5" xfId="15523" xr:uid="{00000000-0005-0000-0000-0000B73C0000}"/>
    <cellStyle name="Note 3 2 4 2 3 6" xfId="15524" xr:uid="{00000000-0005-0000-0000-0000B83C0000}"/>
    <cellStyle name="Note 3 2 4 2 3 7" xfId="15525" xr:uid="{00000000-0005-0000-0000-0000B93C0000}"/>
    <cellStyle name="Note 3 2 4 2 4" xfId="15526" xr:uid="{00000000-0005-0000-0000-0000BA3C0000}"/>
    <cellStyle name="Note 3 2 4 2 4 2" xfId="15527" xr:uid="{00000000-0005-0000-0000-0000BB3C0000}"/>
    <cellStyle name="Note 3 2 4 2 4 3" xfId="15528" xr:uid="{00000000-0005-0000-0000-0000BC3C0000}"/>
    <cellStyle name="Note 3 2 4 2 4 4" xfId="15529" xr:uid="{00000000-0005-0000-0000-0000BD3C0000}"/>
    <cellStyle name="Note 3 2 4 2 5" xfId="15530" xr:uid="{00000000-0005-0000-0000-0000BE3C0000}"/>
    <cellStyle name="Note 3 2 4 3" xfId="15531" xr:uid="{00000000-0005-0000-0000-0000BF3C0000}"/>
    <cellStyle name="Note 3 2 4 3 2" xfId="15532" xr:uid="{00000000-0005-0000-0000-0000C03C0000}"/>
    <cellStyle name="Note 3 2 4 3 2 2" xfId="15533" xr:uid="{00000000-0005-0000-0000-0000C13C0000}"/>
    <cellStyle name="Note 3 2 4 3 2 2 2" xfId="15534" xr:uid="{00000000-0005-0000-0000-0000C23C0000}"/>
    <cellStyle name="Note 3 2 4 3 2 2 2 2" xfId="15535" xr:uid="{00000000-0005-0000-0000-0000C33C0000}"/>
    <cellStyle name="Note 3 2 4 3 2 2 2 2 2" xfId="15536" xr:uid="{00000000-0005-0000-0000-0000C43C0000}"/>
    <cellStyle name="Note 3 2 4 3 2 2 2 2 3" xfId="15537" xr:uid="{00000000-0005-0000-0000-0000C53C0000}"/>
    <cellStyle name="Note 3 2 4 3 2 2 2 2 4" xfId="15538" xr:uid="{00000000-0005-0000-0000-0000C63C0000}"/>
    <cellStyle name="Note 3 2 4 3 2 2 2 3" xfId="15539" xr:uid="{00000000-0005-0000-0000-0000C73C0000}"/>
    <cellStyle name="Note 3 2 4 3 2 2 2 3 2" xfId="15540" xr:uid="{00000000-0005-0000-0000-0000C83C0000}"/>
    <cellStyle name="Note 3 2 4 3 2 2 2 3 3" xfId="15541" xr:uid="{00000000-0005-0000-0000-0000C93C0000}"/>
    <cellStyle name="Note 3 2 4 3 2 2 2 3 4" xfId="15542" xr:uid="{00000000-0005-0000-0000-0000CA3C0000}"/>
    <cellStyle name="Note 3 2 4 3 2 2 2 4" xfId="15543" xr:uid="{00000000-0005-0000-0000-0000CB3C0000}"/>
    <cellStyle name="Note 3 2 4 3 2 2 2 5" xfId="15544" xr:uid="{00000000-0005-0000-0000-0000CC3C0000}"/>
    <cellStyle name="Note 3 2 4 3 2 2 2 6" xfId="15545" xr:uid="{00000000-0005-0000-0000-0000CD3C0000}"/>
    <cellStyle name="Note 3 2 4 3 2 2 3" xfId="15546" xr:uid="{00000000-0005-0000-0000-0000CE3C0000}"/>
    <cellStyle name="Note 3 2 4 3 2 2 3 2" xfId="15547" xr:uid="{00000000-0005-0000-0000-0000CF3C0000}"/>
    <cellStyle name="Note 3 2 4 3 2 2 3 3" xfId="15548" xr:uid="{00000000-0005-0000-0000-0000D03C0000}"/>
    <cellStyle name="Note 3 2 4 3 2 2 3 4" xfId="15549" xr:uid="{00000000-0005-0000-0000-0000D13C0000}"/>
    <cellStyle name="Note 3 2 4 3 2 2 4" xfId="15550" xr:uid="{00000000-0005-0000-0000-0000D23C0000}"/>
    <cellStyle name="Note 3 2 4 3 2 2 4 2" xfId="15551" xr:uid="{00000000-0005-0000-0000-0000D33C0000}"/>
    <cellStyle name="Note 3 2 4 3 2 2 4 3" xfId="15552" xr:uid="{00000000-0005-0000-0000-0000D43C0000}"/>
    <cellStyle name="Note 3 2 4 3 2 2 4 4" xfId="15553" xr:uid="{00000000-0005-0000-0000-0000D53C0000}"/>
    <cellStyle name="Note 3 2 4 3 2 2 5" xfId="15554" xr:uid="{00000000-0005-0000-0000-0000D63C0000}"/>
    <cellStyle name="Note 3 2 4 3 2 2 6" xfId="15555" xr:uid="{00000000-0005-0000-0000-0000D73C0000}"/>
    <cellStyle name="Note 3 2 4 3 2 2 7" xfId="15556" xr:uid="{00000000-0005-0000-0000-0000D83C0000}"/>
    <cellStyle name="Note 3 2 4 3 2 3" xfId="15557" xr:uid="{00000000-0005-0000-0000-0000D93C0000}"/>
    <cellStyle name="Note 3 2 4 3 2 3 2" xfId="15558" xr:uid="{00000000-0005-0000-0000-0000DA3C0000}"/>
    <cellStyle name="Note 3 2 4 3 2 3 3" xfId="15559" xr:uid="{00000000-0005-0000-0000-0000DB3C0000}"/>
    <cellStyle name="Note 3 2 4 3 2 3 4" xfId="15560" xr:uid="{00000000-0005-0000-0000-0000DC3C0000}"/>
    <cellStyle name="Note 3 2 4 3 2 4" xfId="15561" xr:uid="{00000000-0005-0000-0000-0000DD3C0000}"/>
    <cellStyle name="Note 3 2 4 3 3" xfId="15562" xr:uid="{00000000-0005-0000-0000-0000DE3C0000}"/>
    <cellStyle name="Note 3 2 4 3 3 2" xfId="15563" xr:uid="{00000000-0005-0000-0000-0000DF3C0000}"/>
    <cellStyle name="Note 3 2 4 3 3 2 2" xfId="15564" xr:uid="{00000000-0005-0000-0000-0000E03C0000}"/>
    <cellStyle name="Note 3 2 4 3 3 2 2 2" xfId="15565" xr:uid="{00000000-0005-0000-0000-0000E13C0000}"/>
    <cellStyle name="Note 3 2 4 3 3 2 2 3" xfId="15566" xr:uid="{00000000-0005-0000-0000-0000E23C0000}"/>
    <cellStyle name="Note 3 2 4 3 3 2 2 4" xfId="15567" xr:uid="{00000000-0005-0000-0000-0000E33C0000}"/>
    <cellStyle name="Note 3 2 4 3 3 2 3" xfId="15568" xr:uid="{00000000-0005-0000-0000-0000E43C0000}"/>
    <cellStyle name="Note 3 2 4 3 3 2 3 2" xfId="15569" xr:uid="{00000000-0005-0000-0000-0000E53C0000}"/>
    <cellStyle name="Note 3 2 4 3 3 2 3 3" xfId="15570" xr:uid="{00000000-0005-0000-0000-0000E63C0000}"/>
    <cellStyle name="Note 3 2 4 3 3 2 3 4" xfId="15571" xr:uid="{00000000-0005-0000-0000-0000E73C0000}"/>
    <cellStyle name="Note 3 2 4 3 3 2 4" xfId="15572" xr:uid="{00000000-0005-0000-0000-0000E83C0000}"/>
    <cellStyle name="Note 3 2 4 3 3 2 5" xfId="15573" xr:uid="{00000000-0005-0000-0000-0000E93C0000}"/>
    <cellStyle name="Note 3 2 4 3 3 2 6" xfId="15574" xr:uid="{00000000-0005-0000-0000-0000EA3C0000}"/>
    <cellStyle name="Note 3 2 4 3 3 3" xfId="15575" xr:uid="{00000000-0005-0000-0000-0000EB3C0000}"/>
    <cellStyle name="Note 3 2 4 3 3 3 2" xfId="15576" xr:uid="{00000000-0005-0000-0000-0000EC3C0000}"/>
    <cellStyle name="Note 3 2 4 3 3 3 3" xfId="15577" xr:uid="{00000000-0005-0000-0000-0000ED3C0000}"/>
    <cellStyle name="Note 3 2 4 3 3 3 4" xfId="15578" xr:uid="{00000000-0005-0000-0000-0000EE3C0000}"/>
    <cellStyle name="Note 3 2 4 3 3 4" xfId="15579" xr:uid="{00000000-0005-0000-0000-0000EF3C0000}"/>
    <cellStyle name="Note 3 2 4 3 3 4 2" xfId="15580" xr:uid="{00000000-0005-0000-0000-0000F03C0000}"/>
    <cellStyle name="Note 3 2 4 3 3 4 3" xfId="15581" xr:uid="{00000000-0005-0000-0000-0000F13C0000}"/>
    <cellStyle name="Note 3 2 4 3 3 4 4" xfId="15582" xr:uid="{00000000-0005-0000-0000-0000F23C0000}"/>
    <cellStyle name="Note 3 2 4 3 3 5" xfId="15583" xr:uid="{00000000-0005-0000-0000-0000F33C0000}"/>
    <cellStyle name="Note 3 2 4 3 3 6" xfId="15584" xr:uid="{00000000-0005-0000-0000-0000F43C0000}"/>
    <cellStyle name="Note 3 2 4 3 3 7" xfId="15585" xr:uid="{00000000-0005-0000-0000-0000F53C0000}"/>
    <cellStyle name="Note 3 2 4 3 4" xfId="15586" xr:uid="{00000000-0005-0000-0000-0000F63C0000}"/>
    <cellStyle name="Note 3 2 4 3 4 2" xfId="15587" xr:uid="{00000000-0005-0000-0000-0000F73C0000}"/>
    <cellStyle name="Note 3 2 4 3 4 3" xfId="15588" xr:uid="{00000000-0005-0000-0000-0000F83C0000}"/>
    <cellStyle name="Note 3 2 4 3 4 4" xfId="15589" xr:uid="{00000000-0005-0000-0000-0000F93C0000}"/>
    <cellStyle name="Note 3 2 4 3 5" xfId="15590" xr:uid="{00000000-0005-0000-0000-0000FA3C0000}"/>
    <cellStyle name="Note 3 2 4 4" xfId="15591" xr:uid="{00000000-0005-0000-0000-0000FB3C0000}"/>
    <cellStyle name="Note 3 2 4 4 2" xfId="15592" xr:uid="{00000000-0005-0000-0000-0000FC3C0000}"/>
    <cellStyle name="Note 3 2 4 4 2 2" xfId="15593" xr:uid="{00000000-0005-0000-0000-0000FD3C0000}"/>
    <cellStyle name="Note 3 2 4 4 2 2 2" xfId="15594" xr:uid="{00000000-0005-0000-0000-0000FE3C0000}"/>
    <cellStyle name="Note 3 2 4 4 2 2 2 2" xfId="15595" xr:uid="{00000000-0005-0000-0000-0000FF3C0000}"/>
    <cellStyle name="Note 3 2 4 4 2 2 2 2 2" xfId="15596" xr:uid="{00000000-0005-0000-0000-0000003D0000}"/>
    <cellStyle name="Note 3 2 4 4 2 2 2 2 3" xfId="15597" xr:uid="{00000000-0005-0000-0000-0000013D0000}"/>
    <cellStyle name="Note 3 2 4 4 2 2 2 2 4" xfId="15598" xr:uid="{00000000-0005-0000-0000-0000023D0000}"/>
    <cellStyle name="Note 3 2 4 4 2 2 2 3" xfId="15599" xr:uid="{00000000-0005-0000-0000-0000033D0000}"/>
    <cellStyle name="Note 3 2 4 4 2 2 2 3 2" xfId="15600" xr:uid="{00000000-0005-0000-0000-0000043D0000}"/>
    <cellStyle name="Note 3 2 4 4 2 2 2 3 3" xfId="15601" xr:uid="{00000000-0005-0000-0000-0000053D0000}"/>
    <cellStyle name="Note 3 2 4 4 2 2 2 3 4" xfId="15602" xr:uid="{00000000-0005-0000-0000-0000063D0000}"/>
    <cellStyle name="Note 3 2 4 4 2 2 2 4" xfId="15603" xr:uid="{00000000-0005-0000-0000-0000073D0000}"/>
    <cellStyle name="Note 3 2 4 4 2 2 2 5" xfId="15604" xr:uid="{00000000-0005-0000-0000-0000083D0000}"/>
    <cellStyle name="Note 3 2 4 4 2 2 2 6" xfId="15605" xr:uid="{00000000-0005-0000-0000-0000093D0000}"/>
    <cellStyle name="Note 3 2 4 4 2 2 3" xfId="15606" xr:uid="{00000000-0005-0000-0000-00000A3D0000}"/>
    <cellStyle name="Note 3 2 4 4 2 2 3 2" xfId="15607" xr:uid="{00000000-0005-0000-0000-00000B3D0000}"/>
    <cellStyle name="Note 3 2 4 4 2 2 3 3" xfId="15608" xr:uid="{00000000-0005-0000-0000-00000C3D0000}"/>
    <cellStyle name="Note 3 2 4 4 2 2 3 4" xfId="15609" xr:uid="{00000000-0005-0000-0000-00000D3D0000}"/>
    <cellStyle name="Note 3 2 4 4 2 2 4" xfId="15610" xr:uid="{00000000-0005-0000-0000-00000E3D0000}"/>
    <cellStyle name="Note 3 2 4 4 2 2 4 2" xfId="15611" xr:uid="{00000000-0005-0000-0000-00000F3D0000}"/>
    <cellStyle name="Note 3 2 4 4 2 2 4 3" xfId="15612" xr:uid="{00000000-0005-0000-0000-0000103D0000}"/>
    <cellStyle name="Note 3 2 4 4 2 2 4 4" xfId="15613" xr:uid="{00000000-0005-0000-0000-0000113D0000}"/>
    <cellStyle name="Note 3 2 4 4 2 2 5" xfId="15614" xr:uid="{00000000-0005-0000-0000-0000123D0000}"/>
    <cellStyle name="Note 3 2 4 4 2 2 6" xfId="15615" xr:uid="{00000000-0005-0000-0000-0000133D0000}"/>
    <cellStyle name="Note 3 2 4 4 2 2 7" xfId="15616" xr:uid="{00000000-0005-0000-0000-0000143D0000}"/>
    <cellStyle name="Note 3 2 4 4 2 3" xfId="15617" xr:uid="{00000000-0005-0000-0000-0000153D0000}"/>
    <cellStyle name="Note 3 2 4 4 2 3 2" xfId="15618" xr:uid="{00000000-0005-0000-0000-0000163D0000}"/>
    <cellStyle name="Note 3 2 4 4 2 3 3" xfId="15619" xr:uid="{00000000-0005-0000-0000-0000173D0000}"/>
    <cellStyle name="Note 3 2 4 4 2 3 4" xfId="15620" xr:uid="{00000000-0005-0000-0000-0000183D0000}"/>
    <cellStyle name="Note 3 2 4 4 2 4" xfId="15621" xr:uid="{00000000-0005-0000-0000-0000193D0000}"/>
    <cellStyle name="Note 3 2 4 4 3" xfId="15622" xr:uid="{00000000-0005-0000-0000-00001A3D0000}"/>
    <cellStyle name="Note 3 2 4 4 3 2" xfId="15623" xr:uid="{00000000-0005-0000-0000-00001B3D0000}"/>
    <cellStyle name="Note 3 2 4 4 3 2 2" xfId="15624" xr:uid="{00000000-0005-0000-0000-00001C3D0000}"/>
    <cellStyle name="Note 3 2 4 4 3 2 2 2" xfId="15625" xr:uid="{00000000-0005-0000-0000-00001D3D0000}"/>
    <cellStyle name="Note 3 2 4 4 3 2 2 3" xfId="15626" xr:uid="{00000000-0005-0000-0000-00001E3D0000}"/>
    <cellStyle name="Note 3 2 4 4 3 2 2 4" xfId="15627" xr:uid="{00000000-0005-0000-0000-00001F3D0000}"/>
    <cellStyle name="Note 3 2 4 4 3 2 3" xfId="15628" xr:uid="{00000000-0005-0000-0000-0000203D0000}"/>
    <cellStyle name="Note 3 2 4 4 3 2 3 2" xfId="15629" xr:uid="{00000000-0005-0000-0000-0000213D0000}"/>
    <cellStyle name="Note 3 2 4 4 3 2 3 3" xfId="15630" xr:uid="{00000000-0005-0000-0000-0000223D0000}"/>
    <cellStyle name="Note 3 2 4 4 3 2 3 4" xfId="15631" xr:uid="{00000000-0005-0000-0000-0000233D0000}"/>
    <cellStyle name="Note 3 2 4 4 3 2 4" xfId="15632" xr:uid="{00000000-0005-0000-0000-0000243D0000}"/>
    <cellStyle name="Note 3 2 4 4 3 2 5" xfId="15633" xr:uid="{00000000-0005-0000-0000-0000253D0000}"/>
    <cellStyle name="Note 3 2 4 4 3 2 6" xfId="15634" xr:uid="{00000000-0005-0000-0000-0000263D0000}"/>
    <cellStyle name="Note 3 2 4 4 3 3" xfId="15635" xr:uid="{00000000-0005-0000-0000-0000273D0000}"/>
    <cellStyle name="Note 3 2 4 4 3 3 2" xfId="15636" xr:uid="{00000000-0005-0000-0000-0000283D0000}"/>
    <cellStyle name="Note 3 2 4 4 3 3 3" xfId="15637" xr:uid="{00000000-0005-0000-0000-0000293D0000}"/>
    <cellStyle name="Note 3 2 4 4 3 3 4" xfId="15638" xr:uid="{00000000-0005-0000-0000-00002A3D0000}"/>
    <cellStyle name="Note 3 2 4 4 3 4" xfId="15639" xr:uid="{00000000-0005-0000-0000-00002B3D0000}"/>
    <cellStyle name="Note 3 2 4 4 3 4 2" xfId="15640" xr:uid="{00000000-0005-0000-0000-00002C3D0000}"/>
    <cellStyle name="Note 3 2 4 4 3 4 3" xfId="15641" xr:uid="{00000000-0005-0000-0000-00002D3D0000}"/>
    <cellStyle name="Note 3 2 4 4 3 4 4" xfId="15642" xr:uid="{00000000-0005-0000-0000-00002E3D0000}"/>
    <cellStyle name="Note 3 2 4 4 3 5" xfId="15643" xr:uid="{00000000-0005-0000-0000-00002F3D0000}"/>
    <cellStyle name="Note 3 2 4 4 3 6" xfId="15644" xr:uid="{00000000-0005-0000-0000-0000303D0000}"/>
    <cellStyle name="Note 3 2 4 4 3 7" xfId="15645" xr:uid="{00000000-0005-0000-0000-0000313D0000}"/>
    <cellStyle name="Note 3 2 4 4 4" xfId="15646" xr:uid="{00000000-0005-0000-0000-0000323D0000}"/>
    <cellStyle name="Note 3 2 4 4 4 2" xfId="15647" xr:uid="{00000000-0005-0000-0000-0000333D0000}"/>
    <cellStyle name="Note 3 2 4 4 4 3" xfId="15648" xr:uid="{00000000-0005-0000-0000-0000343D0000}"/>
    <cellStyle name="Note 3 2 4 4 4 4" xfId="15649" xr:uid="{00000000-0005-0000-0000-0000353D0000}"/>
    <cellStyle name="Note 3 2 4 4 5" xfId="15650" xr:uid="{00000000-0005-0000-0000-0000363D0000}"/>
    <cellStyle name="Note 3 2 4 5" xfId="15651" xr:uid="{00000000-0005-0000-0000-0000373D0000}"/>
    <cellStyle name="Note 3 2 4 5 2" xfId="15652" xr:uid="{00000000-0005-0000-0000-0000383D0000}"/>
    <cellStyle name="Note 3 2 4 5 2 2" xfId="15653" xr:uid="{00000000-0005-0000-0000-0000393D0000}"/>
    <cellStyle name="Note 3 2 4 5 2 2 2" xfId="15654" xr:uid="{00000000-0005-0000-0000-00003A3D0000}"/>
    <cellStyle name="Note 3 2 4 5 2 2 2 2" xfId="15655" xr:uid="{00000000-0005-0000-0000-00003B3D0000}"/>
    <cellStyle name="Note 3 2 4 5 2 2 2 3" xfId="15656" xr:uid="{00000000-0005-0000-0000-00003C3D0000}"/>
    <cellStyle name="Note 3 2 4 5 2 2 2 4" xfId="15657" xr:uid="{00000000-0005-0000-0000-00003D3D0000}"/>
    <cellStyle name="Note 3 2 4 5 2 2 3" xfId="15658" xr:uid="{00000000-0005-0000-0000-00003E3D0000}"/>
    <cellStyle name="Note 3 2 4 5 2 2 3 2" xfId="15659" xr:uid="{00000000-0005-0000-0000-00003F3D0000}"/>
    <cellStyle name="Note 3 2 4 5 2 2 3 3" xfId="15660" xr:uid="{00000000-0005-0000-0000-0000403D0000}"/>
    <cellStyle name="Note 3 2 4 5 2 2 3 4" xfId="15661" xr:uid="{00000000-0005-0000-0000-0000413D0000}"/>
    <cellStyle name="Note 3 2 4 5 2 2 4" xfId="15662" xr:uid="{00000000-0005-0000-0000-0000423D0000}"/>
    <cellStyle name="Note 3 2 4 5 2 2 5" xfId="15663" xr:uid="{00000000-0005-0000-0000-0000433D0000}"/>
    <cellStyle name="Note 3 2 4 5 2 2 6" xfId="15664" xr:uid="{00000000-0005-0000-0000-0000443D0000}"/>
    <cellStyle name="Note 3 2 4 5 2 3" xfId="15665" xr:uid="{00000000-0005-0000-0000-0000453D0000}"/>
    <cellStyle name="Note 3 2 4 5 2 3 2" xfId="15666" xr:uid="{00000000-0005-0000-0000-0000463D0000}"/>
    <cellStyle name="Note 3 2 4 5 2 3 3" xfId="15667" xr:uid="{00000000-0005-0000-0000-0000473D0000}"/>
    <cellStyle name="Note 3 2 4 5 2 3 4" xfId="15668" xr:uid="{00000000-0005-0000-0000-0000483D0000}"/>
    <cellStyle name="Note 3 2 4 5 2 4" xfId="15669" xr:uid="{00000000-0005-0000-0000-0000493D0000}"/>
    <cellStyle name="Note 3 2 4 5 2 4 2" xfId="15670" xr:uid="{00000000-0005-0000-0000-00004A3D0000}"/>
    <cellStyle name="Note 3 2 4 5 2 4 3" xfId="15671" xr:uid="{00000000-0005-0000-0000-00004B3D0000}"/>
    <cellStyle name="Note 3 2 4 5 2 4 4" xfId="15672" xr:uid="{00000000-0005-0000-0000-00004C3D0000}"/>
    <cellStyle name="Note 3 2 4 5 2 5" xfId="15673" xr:uid="{00000000-0005-0000-0000-00004D3D0000}"/>
    <cellStyle name="Note 3 2 4 5 2 6" xfId="15674" xr:uid="{00000000-0005-0000-0000-00004E3D0000}"/>
    <cellStyle name="Note 3 2 4 5 2 7" xfId="15675" xr:uid="{00000000-0005-0000-0000-00004F3D0000}"/>
    <cellStyle name="Note 3 2 4 5 3" xfId="15676" xr:uid="{00000000-0005-0000-0000-0000503D0000}"/>
    <cellStyle name="Note 3 2 4 5 3 2" xfId="15677" xr:uid="{00000000-0005-0000-0000-0000513D0000}"/>
    <cellStyle name="Note 3 2 4 5 3 3" xfId="15678" xr:uid="{00000000-0005-0000-0000-0000523D0000}"/>
    <cellStyle name="Note 3 2 4 5 3 4" xfId="15679" xr:uid="{00000000-0005-0000-0000-0000533D0000}"/>
    <cellStyle name="Note 3 2 4 5 4" xfId="15680" xr:uid="{00000000-0005-0000-0000-0000543D0000}"/>
    <cellStyle name="Note 3 2 4 6" xfId="15681" xr:uid="{00000000-0005-0000-0000-0000553D0000}"/>
    <cellStyle name="Note 3 2 4 6 2" xfId="15682" xr:uid="{00000000-0005-0000-0000-0000563D0000}"/>
    <cellStyle name="Note 3 2 4 6 2 2" xfId="15683" xr:uid="{00000000-0005-0000-0000-0000573D0000}"/>
    <cellStyle name="Note 3 2 4 6 2 2 2" xfId="15684" xr:uid="{00000000-0005-0000-0000-0000583D0000}"/>
    <cellStyle name="Note 3 2 4 6 2 2 3" xfId="15685" xr:uid="{00000000-0005-0000-0000-0000593D0000}"/>
    <cellStyle name="Note 3 2 4 6 2 2 4" xfId="15686" xr:uid="{00000000-0005-0000-0000-00005A3D0000}"/>
    <cellStyle name="Note 3 2 4 6 2 3" xfId="15687" xr:uid="{00000000-0005-0000-0000-00005B3D0000}"/>
    <cellStyle name="Note 3 2 4 6 2 3 2" xfId="15688" xr:uid="{00000000-0005-0000-0000-00005C3D0000}"/>
    <cellStyle name="Note 3 2 4 6 2 3 3" xfId="15689" xr:uid="{00000000-0005-0000-0000-00005D3D0000}"/>
    <cellStyle name="Note 3 2 4 6 2 3 4" xfId="15690" xr:uid="{00000000-0005-0000-0000-00005E3D0000}"/>
    <cellStyle name="Note 3 2 4 6 2 4" xfId="15691" xr:uid="{00000000-0005-0000-0000-00005F3D0000}"/>
    <cellStyle name="Note 3 2 4 6 2 5" xfId="15692" xr:uid="{00000000-0005-0000-0000-0000603D0000}"/>
    <cellStyle name="Note 3 2 4 6 2 6" xfId="15693" xr:uid="{00000000-0005-0000-0000-0000613D0000}"/>
    <cellStyle name="Note 3 2 4 6 3" xfId="15694" xr:uid="{00000000-0005-0000-0000-0000623D0000}"/>
    <cellStyle name="Note 3 2 4 6 3 2" xfId="15695" xr:uid="{00000000-0005-0000-0000-0000633D0000}"/>
    <cellStyle name="Note 3 2 4 6 3 3" xfId="15696" xr:uid="{00000000-0005-0000-0000-0000643D0000}"/>
    <cellStyle name="Note 3 2 4 6 3 4" xfId="15697" xr:uid="{00000000-0005-0000-0000-0000653D0000}"/>
    <cellStyle name="Note 3 2 4 6 4" xfId="15698" xr:uid="{00000000-0005-0000-0000-0000663D0000}"/>
    <cellStyle name="Note 3 2 4 6 4 2" xfId="15699" xr:uid="{00000000-0005-0000-0000-0000673D0000}"/>
    <cellStyle name="Note 3 2 4 6 4 3" xfId="15700" xr:uid="{00000000-0005-0000-0000-0000683D0000}"/>
    <cellStyle name="Note 3 2 4 6 4 4" xfId="15701" xr:uid="{00000000-0005-0000-0000-0000693D0000}"/>
    <cellStyle name="Note 3 2 4 6 5" xfId="15702" xr:uid="{00000000-0005-0000-0000-00006A3D0000}"/>
    <cellStyle name="Note 3 2 4 6 6" xfId="15703" xr:uid="{00000000-0005-0000-0000-00006B3D0000}"/>
    <cellStyle name="Note 3 2 4 6 7" xfId="15704" xr:uid="{00000000-0005-0000-0000-00006C3D0000}"/>
    <cellStyle name="Note 3 2 4 7" xfId="15705" xr:uid="{00000000-0005-0000-0000-00006D3D0000}"/>
    <cellStyle name="Note 3 2 4 7 2" xfId="15706" xr:uid="{00000000-0005-0000-0000-00006E3D0000}"/>
    <cellStyle name="Note 3 2 4 7 3" xfId="15707" xr:uid="{00000000-0005-0000-0000-00006F3D0000}"/>
    <cellStyle name="Note 3 2 4 7 4" xfId="15708" xr:uid="{00000000-0005-0000-0000-0000703D0000}"/>
    <cellStyle name="Note 3 2 4 8" xfId="15709" xr:uid="{00000000-0005-0000-0000-0000713D0000}"/>
    <cellStyle name="Note 3 2 5" xfId="15710" xr:uid="{00000000-0005-0000-0000-0000723D0000}"/>
    <cellStyle name="Note 3 2 5 2" xfId="15711" xr:uid="{00000000-0005-0000-0000-0000733D0000}"/>
    <cellStyle name="Note 3 2 5 2 2" xfId="15712" xr:uid="{00000000-0005-0000-0000-0000743D0000}"/>
    <cellStyle name="Note 3 2 5 2 2 2" xfId="15713" xr:uid="{00000000-0005-0000-0000-0000753D0000}"/>
    <cellStyle name="Note 3 2 5 2 2 2 2" xfId="15714" xr:uid="{00000000-0005-0000-0000-0000763D0000}"/>
    <cellStyle name="Note 3 2 5 2 2 2 2 2" xfId="15715" xr:uid="{00000000-0005-0000-0000-0000773D0000}"/>
    <cellStyle name="Note 3 2 5 2 2 2 2 2 2" xfId="15716" xr:uid="{00000000-0005-0000-0000-0000783D0000}"/>
    <cellStyle name="Note 3 2 5 2 2 2 2 2 3" xfId="15717" xr:uid="{00000000-0005-0000-0000-0000793D0000}"/>
    <cellStyle name="Note 3 2 5 2 2 2 2 2 4" xfId="15718" xr:uid="{00000000-0005-0000-0000-00007A3D0000}"/>
    <cellStyle name="Note 3 2 5 2 2 2 2 3" xfId="15719" xr:uid="{00000000-0005-0000-0000-00007B3D0000}"/>
    <cellStyle name="Note 3 2 5 2 2 2 2 3 2" xfId="15720" xr:uid="{00000000-0005-0000-0000-00007C3D0000}"/>
    <cellStyle name="Note 3 2 5 2 2 2 2 3 3" xfId="15721" xr:uid="{00000000-0005-0000-0000-00007D3D0000}"/>
    <cellStyle name="Note 3 2 5 2 2 2 2 3 4" xfId="15722" xr:uid="{00000000-0005-0000-0000-00007E3D0000}"/>
    <cellStyle name="Note 3 2 5 2 2 2 2 4" xfId="15723" xr:uid="{00000000-0005-0000-0000-00007F3D0000}"/>
    <cellStyle name="Note 3 2 5 2 2 2 2 5" xfId="15724" xr:uid="{00000000-0005-0000-0000-0000803D0000}"/>
    <cellStyle name="Note 3 2 5 2 2 2 2 6" xfId="15725" xr:uid="{00000000-0005-0000-0000-0000813D0000}"/>
    <cellStyle name="Note 3 2 5 2 2 2 3" xfId="15726" xr:uid="{00000000-0005-0000-0000-0000823D0000}"/>
    <cellStyle name="Note 3 2 5 2 2 2 3 2" xfId="15727" xr:uid="{00000000-0005-0000-0000-0000833D0000}"/>
    <cellStyle name="Note 3 2 5 2 2 2 3 3" xfId="15728" xr:uid="{00000000-0005-0000-0000-0000843D0000}"/>
    <cellStyle name="Note 3 2 5 2 2 2 3 4" xfId="15729" xr:uid="{00000000-0005-0000-0000-0000853D0000}"/>
    <cellStyle name="Note 3 2 5 2 2 2 4" xfId="15730" xr:uid="{00000000-0005-0000-0000-0000863D0000}"/>
    <cellStyle name="Note 3 2 5 2 2 2 4 2" xfId="15731" xr:uid="{00000000-0005-0000-0000-0000873D0000}"/>
    <cellStyle name="Note 3 2 5 2 2 2 4 3" xfId="15732" xr:uid="{00000000-0005-0000-0000-0000883D0000}"/>
    <cellStyle name="Note 3 2 5 2 2 2 4 4" xfId="15733" xr:uid="{00000000-0005-0000-0000-0000893D0000}"/>
    <cellStyle name="Note 3 2 5 2 2 2 5" xfId="15734" xr:uid="{00000000-0005-0000-0000-00008A3D0000}"/>
    <cellStyle name="Note 3 2 5 2 2 2 6" xfId="15735" xr:uid="{00000000-0005-0000-0000-00008B3D0000}"/>
    <cellStyle name="Note 3 2 5 2 2 2 7" xfId="15736" xr:uid="{00000000-0005-0000-0000-00008C3D0000}"/>
    <cellStyle name="Note 3 2 5 2 2 3" xfId="15737" xr:uid="{00000000-0005-0000-0000-00008D3D0000}"/>
    <cellStyle name="Note 3 2 5 2 2 3 2" xfId="15738" xr:uid="{00000000-0005-0000-0000-00008E3D0000}"/>
    <cellStyle name="Note 3 2 5 2 2 3 3" xfId="15739" xr:uid="{00000000-0005-0000-0000-00008F3D0000}"/>
    <cellStyle name="Note 3 2 5 2 2 3 4" xfId="15740" xr:uid="{00000000-0005-0000-0000-0000903D0000}"/>
    <cellStyle name="Note 3 2 5 2 2 4" xfId="15741" xr:uid="{00000000-0005-0000-0000-0000913D0000}"/>
    <cellStyle name="Note 3 2 5 2 3" xfId="15742" xr:uid="{00000000-0005-0000-0000-0000923D0000}"/>
    <cellStyle name="Note 3 2 5 2 3 2" xfId="15743" xr:uid="{00000000-0005-0000-0000-0000933D0000}"/>
    <cellStyle name="Note 3 2 5 2 3 2 2" xfId="15744" xr:uid="{00000000-0005-0000-0000-0000943D0000}"/>
    <cellStyle name="Note 3 2 5 2 3 2 2 2" xfId="15745" xr:uid="{00000000-0005-0000-0000-0000953D0000}"/>
    <cellStyle name="Note 3 2 5 2 3 2 2 3" xfId="15746" xr:uid="{00000000-0005-0000-0000-0000963D0000}"/>
    <cellStyle name="Note 3 2 5 2 3 2 2 4" xfId="15747" xr:uid="{00000000-0005-0000-0000-0000973D0000}"/>
    <cellStyle name="Note 3 2 5 2 3 2 3" xfId="15748" xr:uid="{00000000-0005-0000-0000-0000983D0000}"/>
    <cellStyle name="Note 3 2 5 2 3 2 3 2" xfId="15749" xr:uid="{00000000-0005-0000-0000-0000993D0000}"/>
    <cellStyle name="Note 3 2 5 2 3 2 3 3" xfId="15750" xr:uid="{00000000-0005-0000-0000-00009A3D0000}"/>
    <cellStyle name="Note 3 2 5 2 3 2 3 4" xfId="15751" xr:uid="{00000000-0005-0000-0000-00009B3D0000}"/>
    <cellStyle name="Note 3 2 5 2 3 2 4" xfId="15752" xr:uid="{00000000-0005-0000-0000-00009C3D0000}"/>
    <cellStyle name="Note 3 2 5 2 3 2 5" xfId="15753" xr:uid="{00000000-0005-0000-0000-00009D3D0000}"/>
    <cellStyle name="Note 3 2 5 2 3 2 6" xfId="15754" xr:uid="{00000000-0005-0000-0000-00009E3D0000}"/>
    <cellStyle name="Note 3 2 5 2 3 3" xfId="15755" xr:uid="{00000000-0005-0000-0000-00009F3D0000}"/>
    <cellStyle name="Note 3 2 5 2 3 3 2" xfId="15756" xr:uid="{00000000-0005-0000-0000-0000A03D0000}"/>
    <cellStyle name="Note 3 2 5 2 3 3 3" xfId="15757" xr:uid="{00000000-0005-0000-0000-0000A13D0000}"/>
    <cellStyle name="Note 3 2 5 2 3 3 4" xfId="15758" xr:uid="{00000000-0005-0000-0000-0000A23D0000}"/>
    <cellStyle name="Note 3 2 5 2 3 4" xfId="15759" xr:uid="{00000000-0005-0000-0000-0000A33D0000}"/>
    <cellStyle name="Note 3 2 5 2 3 4 2" xfId="15760" xr:uid="{00000000-0005-0000-0000-0000A43D0000}"/>
    <cellStyle name="Note 3 2 5 2 3 4 3" xfId="15761" xr:uid="{00000000-0005-0000-0000-0000A53D0000}"/>
    <cellStyle name="Note 3 2 5 2 3 4 4" xfId="15762" xr:uid="{00000000-0005-0000-0000-0000A63D0000}"/>
    <cellStyle name="Note 3 2 5 2 3 5" xfId="15763" xr:uid="{00000000-0005-0000-0000-0000A73D0000}"/>
    <cellStyle name="Note 3 2 5 2 3 6" xfId="15764" xr:uid="{00000000-0005-0000-0000-0000A83D0000}"/>
    <cellStyle name="Note 3 2 5 2 3 7" xfId="15765" xr:uid="{00000000-0005-0000-0000-0000A93D0000}"/>
    <cellStyle name="Note 3 2 5 2 4" xfId="15766" xr:uid="{00000000-0005-0000-0000-0000AA3D0000}"/>
    <cellStyle name="Note 3 2 5 2 4 2" xfId="15767" xr:uid="{00000000-0005-0000-0000-0000AB3D0000}"/>
    <cellStyle name="Note 3 2 5 2 4 3" xfId="15768" xr:uid="{00000000-0005-0000-0000-0000AC3D0000}"/>
    <cellStyle name="Note 3 2 5 2 4 4" xfId="15769" xr:uid="{00000000-0005-0000-0000-0000AD3D0000}"/>
    <cellStyle name="Note 3 2 5 2 5" xfId="15770" xr:uid="{00000000-0005-0000-0000-0000AE3D0000}"/>
    <cellStyle name="Note 3 2 5 3" xfId="15771" xr:uid="{00000000-0005-0000-0000-0000AF3D0000}"/>
    <cellStyle name="Note 3 2 5 3 2" xfId="15772" xr:uid="{00000000-0005-0000-0000-0000B03D0000}"/>
    <cellStyle name="Note 3 2 5 3 2 2" xfId="15773" xr:uid="{00000000-0005-0000-0000-0000B13D0000}"/>
    <cellStyle name="Note 3 2 5 3 2 2 2" xfId="15774" xr:uid="{00000000-0005-0000-0000-0000B23D0000}"/>
    <cellStyle name="Note 3 2 5 3 2 2 2 2" xfId="15775" xr:uid="{00000000-0005-0000-0000-0000B33D0000}"/>
    <cellStyle name="Note 3 2 5 3 2 2 2 2 2" xfId="15776" xr:uid="{00000000-0005-0000-0000-0000B43D0000}"/>
    <cellStyle name="Note 3 2 5 3 2 2 2 2 3" xfId="15777" xr:uid="{00000000-0005-0000-0000-0000B53D0000}"/>
    <cellStyle name="Note 3 2 5 3 2 2 2 2 4" xfId="15778" xr:uid="{00000000-0005-0000-0000-0000B63D0000}"/>
    <cellStyle name="Note 3 2 5 3 2 2 2 3" xfId="15779" xr:uid="{00000000-0005-0000-0000-0000B73D0000}"/>
    <cellStyle name="Note 3 2 5 3 2 2 2 3 2" xfId="15780" xr:uid="{00000000-0005-0000-0000-0000B83D0000}"/>
    <cellStyle name="Note 3 2 5 3 2 2 2 3 3" xfId="15781" xr:uid="{00000000-0005-0000-0000-0000B93D0000}"/>
    <cellStyle name="Note 3 2 5 3 2 2 2 3 4" xfId="15782" xr:uid="{00000000-0005-0000-0000-0000BA3D0000}"/>
    <cellStyle name="Note 3 2 5 3 2 2 2 4" xfId="15783" xr:uid="{00000000-0005-0000-0000-0000BB3D0000}"/>
    <cellStyle name="Note 3 2 5 3 2 2 2 5" xfId="15784" xr:uid="{00000000-0005-0000-0000-0000BC3D0000}"/>
    <cellStyle name="Note 3 2 5 3 2 2 2 6" xfId="15785" xr:uid="{00000000-0005-0000-0000-0000BD3D0000}"/>
    <cellStyle name="Note 3 2 5 3 2 2 3" xfId="15786" xr:uid="{00000000-0005-0000-0000-0000BE3D0000}"/>
    <cellStyle name="Note 3 2 5 3 2 2 3 2" xfId="15787" xr:uid="{00000000-0005-0000-0000-0000BF3D0000}"/>
    <cellStyle name="Note 3 2 5 3 2 2 3 3" xfId="15788" xr:uid="{00000000-0005-0000-0000-0000C03D0000}"/>
    <cellStyle name="Note 3 2 5 3 2 2 3 4" xfId="15789" xr:uid="{00000000-0005-0000-0000-0000C13D0000}"/>
    <cellStyle name="Note 3 2 5 3 2 2 4" xfId="15790" xr:uid="{00000000-0005-0000-0000-0000C23D0000}"/>
    <cellStyle name="Note 3 2 5 3 2 2 4 2" xfId="15791" xr:uid="{00000000-0005-0000-0000-0000C33D0000}"/>
    <cellStyle name="Note 3 2 5 3 2 2 4 3" xfId="15792" xr:uid="{00000000-0005-0000-0000-0000C43D0000}"/>
    <cellStyle name="Note 3 2 5 3 2 2 4 4" xfId="15793" xr:uid="{00000000-0005-0000-0000-0000C53D0000}"/>
    <cellStyle name="Note 3 2 5 3 2 2 5" xfId="15794" xr:uid="{00000000-0005-0000-0000-0000C63D0000}"/>
    <cellStyle name="Note 3 2 5 3 2 2 6" xfId="15795" xr:uid="{00000000-0005-0000-0000-0000C73D0000}"/>
    <cellStyle name="Note 3 2 5 3 2 2 7" xfId="15796" xr:uid="{00000000-0005-0000-0000-0000C83D0000}"/>
    <cellStyle name="Note 3 2 5 3 2 3" xfId="15797" xr:uid="{00000000-0005-0000-0000-0000C93D0000}"/>
    <cellStyle name="Note 3 2 5 3 2 3 2" xfId="15798" xr:uid="{00000000-0005-0000-0000-0000CA3D0000}"/>
    <cellStyle name="Note 3 2 5 3 2 3 3" xfId="15799" xr:uid="{00000000-0005-0000-0000-0000CB3D0000}"/>
    <cellStyle name="Note 3 2 5 3 2 3 4" xfId="15800" xr:uid="{00000000-0005-0000-0000-0000CC3D0000}"/>
    <cellStyle name="Note 3 2 5 3 2 4" xfId="15801" xr:uid="{00000000-0005-0000-0000-0000CD3D0000}"/>
    <cellStyle name="Note 3 2 5 3 3" xfId="15802" xr:uid="{00000000-0005-0000-0000-0000CE3D0000}"/>
    <cellStyle name="Note 3 2 5 3 3 2" xfId="15803" xr:uid="{00000000-0005-0000-0000-0000CF3D0000}"/>
    <cellStyle name="Note 3 2 5 3 3 2 2" xfId="15804" xr:uid="{00000000-0005-0000-0000-0000D03D0000}"/>
    <cellStyle name="Note 3 2 5 3 3 2 2 2" xfId="15805" xr:uid="{00000000-0005-0000-0000-0000D13D0000}"/>
    <cellStyle name="Note 3 2 5 3 3 2 2 3" xfId="15806" xr:uid="{00000000-0005-0000-0000-0000D23D0000}"/>
    <cellStyle name="Note 3 2 5 3 3 2 2 4" xfId="15807" xr:uid="{00000000-0005-0000-0000-0000D33D0000}"/>
    <cellStyle name="Note 3 2 5 3 3 2 3" xfId="15808" xr:uid="{00000000-0005-0000-0000-0000D43D0000}"/>
    <cellStyle name="Note 3 2 5 3 3 2 3 2" xfId="15809" xr:uid="{00000000-0005-0000-0000-0000D53D0000}"/>
    <cellStyle name="Note 3 2 5 3 3 2 3 3" xfId="15810" xr:uid="{00000000-0005-0000-0000-0000D63D0000}"/>
    <cellStyle name="Note 3 2 5 3 3 2 3 4" xfId="15811" xr:uid="{00000000-0005-0000-0000-0000D73D0000}"/>
    <cellStyle name="Note 3 2 5 3 3 2 4" xfId="15812" xr:uid="{00000000-0005-0000-0000-0000D83D0000}"/>
    <cellStyle name="Note 3 2 5 3 3 2 5" xfId="15813" xr:uid="{00000000-0005-0000-0000-0000D93D0000}"/>
    <cellStyle name="Note 3 2 5 3 3 2 6" xfId="15814" xr:uid="{00000000-0005-0000-0000-0000DA3D0000}"/>
    <cellStyle name="Note 3 2 5 3 3 3" xfId="15815" xr:uid="{00000000-0005-0000-0000-0000DB3D0000}"/>
    <cellStyle name="Note 3 2 5 3 3 3 2" xfId="15816" xr:uid="{00000000-0005-0000-0000-0000DC3D0000}"/>
    <cellStyle name="Note 3 2 5 3 3 3 3" xfId="15817" xr:uid="{00000000-0005-0000-0000-0000DD3D0000}"/>
    <cellStyle name="Note 3 2 5 3 3 3 4" xfId="15818" xr:uid="{00000000-0005-0000-0000-0000DE3D0000}"/>
    <cellStyle name="Note 3 2 5 3 3 4" xfId="15819" xr:uid="{00000000-0005-0000-0000-0000DF3D0000}"/>
    <cellStyle name="Note 3 2 5 3 3 4 2" xfId="15820" xr:uid="{00000000-0005-0000-0000-0000E03D0000}"/>
    <cellStyle name="Note 3 2 5 3 3 4 3" xfId="15821" xr:uid="{00000000-0005-0000-0000-0000E13D0000}"/>
    <cellStyle name="Note 3 2 5 3 3 4 4" xfId="15822" xr:uid="{00000000-0005-0000-0000-0000E23D0000}"/>
    <cellStyle name="Note 3 2 5 3 3 5" xfId="15823" xr:uid="{00000000-0005-0000-0000-0000E33D0000}"/>
    <cellStyle name="Note 3 2 5 3 3 6" xfId="15824" xr:uid="{00000000-0005-0000-0000-0000E43D0000}"/>
    <cellStyle name="Note 3 2 5 3 3 7" xfId="15825" xr:uid="{00000000-0005-0000-0000-0000E53D0000}"/>
    <cellStyle name="Note 3 2 5 3 4" xfId="15826" xr:uid="{00000000-0005-0000-0000-0000E63D0000}"/>
    <cellStyle name="Note 3 2 5 3 4 2" xfId="15827" xr:uid="{00000000-0005-0000-0000-0000E73D0000}"/>
    <cellStyle name="Note 3 2 5 3 4 3" xfId="15828" xr:uid="{00000000-0005-0000-0000-0000E83D0000}"/>
    <cellStyle name="Note 3 2 5 3 4 4" xfId="15829" xr:uid="{00000000-0005-0000-0000-0000E93D0000}"/>
    <cellStyle name="Note 3 2 5 3 5" xfId="15830" xr:uid="{00000000-0005-0000-0000-0000EA3D0000}"/>
    <cellStyle name="Note 3 2 5 4" xfId="15831" xr:uid="{00000000-0005-0000-0000-0000EB3D0000}"/>
    <cellStyle name="Note 3 2 5 4 2" xfId="15832" xr:uid="{00000000-0005-0000-0000-0000EC3D0000}"/>
    <cellStyle name="Note 3 2 5 4 2 2" xfId="15833" xr:uid="{00000000-0005-0000-0000-0000ED3D0000}"/>
    <cellStyle name="Note 3 2 5 4 2 2 2" xfId="15834" xr:uid="{00000000-0005-0000-0000-0000EE3D0000}"/>
    <cellStyle name="Note 3 2 5 4 2 2 2 2" xfId="15835" xr:uid="{00000000-0005-0000-0000-0000EF3D0000}"/>
    <cellStyle name="Note 3 2 5 4 2 2 2 2 2" xfId="15836" xr:uid="{00000000-0005-0000-0000-0000F03D0000}"/>
    <cellStyle name="Note 3 2 5 4 2 2 2 2 3" xfId="15837" xr:uid="{00000000-0005-0000-0000-0000F13D0000}"/>
    <cellStyle name="Note 3 2 5 4 2 2 2 2 4" xfId="15838" xr:uid="{00000000-0005-0000-0000-0000F23D0000}"/>
    <cellStyle name="Note 3 2 5 4 2 2 2 3" xfId="15839" xr:uid="{00000000-0005-0000-0000-0000F33D0000}"/>
    <cellStyle name="Note 3 2 5 4 2 2 2 3 2" xfId="15840" xr:uid="{00000000-0005-0000-0000-0000F43D0000}"/>
    <cellStyle name="Note 3 2 5 4 2 2 2 3 3" xfId="15841" xr:uid="{00000000-0005-0000-0000-0000F53D0000}"/>
    <cellStyle name="Note 3 2 5 4 2 2 2 3 4" xfId="15842" xr:uid="{00000000-0005-0000-0000-0000F63D0000}"/>
    <cellStyle name="Note 3 2 5 4 2 2 2 4" xfId="15843" xr:uid="{00000000-0005-0000-0000-0000F73D0000}"/>
    <cellStyle name="Note 3 2 5 4 2 2 2 5" xfId="15844" xr:uid="{00000000-0005-0000-0000-0000F83D0000}"/>
    <cellStyle name="Note 3 2 5 4 2 2 2 6" xfId="15845" xr:uid="{00000000-0005-0000-0000-0000F93D0000}"/>
    <cellStyle name="Note 3 2 5 4 2 2 3" xfId="15846" xr:uid="{00000000-0005-0000-0000-0000FA3D0000}"/>
    <cellStyle name="Note 3 2 5 4 2 2 3 2" xfId="15847" xr:uid="{00000000-0005-0000-0000-0000FB3D0000}"/>
    <cellStyle name="Note 3 2 5 4 2 2 3 3" xfId="15848" xr:uid="{00000000-0005-0000-0000-0000FC3D0000}"/>
    <cellStyle name="Note 3 2 5 4 2 2 3 4" xfId="15849" xr:uid="{00000000-0005-0000-0000-0000FD3D0000}"/>
    <cellStyle name="Note 3 2 5 4 2 2 4" xfId="15850" xr:uid="{00000000-0005-0000-0000-0000FE3D0000}"/>
    <cellStyle name="Note 3 2 5 4 2 2 4 2" xfId="15851" xr:uid="{00000000-0005-0000-0000-0000FF3D0000}"/>
    <cellStyle name="Note 3 2 5 4 2 2 4 3" xfId="15852" xr:uid="{00000000-0005-0000-0000-0000003E0000}"/>
    <cellStyle name="Note 3 2 5 4 2 2 4 4" xfId="15853" xr:uid="{00000000-0005-0000-0000-0000013E0000}"/>
    <cellStyle name="Note 3 2 5 4 2 2 5" xfId="15854" xr:uid="{00000000-0005-0000-0000-0000023E0000}"/>
    <cellStyle name="Note 3 2 5 4 2 2 6" xfId="15855" xr:uid="{00000000-0005-0000-0000-0000033E0000}"/>
    <cellStyle name="Note 3 2 5 4 2 2 7" xfId="15856" xr:uid="{00000000-0005-0000-0000-0000043E0000}"/>
    <cellStyle name="Note 3 2 5 4 2 3" xfId="15857" xr:uid="{00000000-0005-0000-0000-0000053E0000}"/>
    <cellStyle name="Note 3 2 5 4 2 3 2" xfId="15858" xr:uid="{00000000-0005-0000-0000-0000063E0000}"/>
    <cellStyle name="Note 3 2 5 4 2 3 3" xfId="15859" xr:uid="{00000000-0005-0000-0000-0000073E0000}"/>
    <cellStyle name="Note 3 2 5 4 2 3 4" xfId="15860" xr:uid="{00000000-0005-0000-0000-0000083E0000}"/>
    <cellStyle name="Note 3 2 5 4 2 4" xfId="15861" xr:uid="{00000000-0005-0000-0000-0000093E0000}"/>
    <cellStyle name="Note 3 2 5 4 3" xfId="15862" xr:uid="{00000000-0005-0000-0000-00000A3E0000}"/>
    <cellStyle name="Note 3 2 5 4 3 2" xfId="15863" xr:uid="{00000000-0005-0000-0000-00000B3E0000}"/>
    <cellStyle name="Note 3 2 5 4 3 2 2" xfId="15864" xr:uid="{00000000-0005-0000-0000-00000C3E0000}"/>
    <cellStyle name="Note 3 2 5 4 3 2 2 2" xfId="15865" xr:uid="{00000000-0005-0000-0000-00000D3E0000}"/>
    <cellStyle name="Note 3 2 5 4 3 2 2 3" xfId="15866" xr:uid="{00000000-0005-0000-0000-00000E3E0000}"/>
    <cellStyle name="Note 3 2 5 4 3 2 2 4" xfId="15867" xr:uid="{00000000-0005-0000-0000-00000F3E0000}"/>
    <cellStyle name="Note 3 2 5 4 3 2 3" xfId="15868" xr:uid="{00000000-0005-0000-0000-0000103E0000}"/>
    <cellStyle name="Note 3 2 5 4 3 2 3 2" xfId="15869" xr:uid="{00000000-0005-0000-0000-0000113E0000}"/>
    <cellStyle name="Note 3 2 5 4 3 2 3 3" xfId="15870" xr:uid="{00000000-0005-0000-0000-0000123E0000}"/>
    <cellStyle name="Note 3 2 5 4 3 2 3 4" xfId="15871" xr:uid="{00000000-0005-0000-0000-0000133E0000}"/>
    <cellStyle name="Note 3 2 5 4 3 2 4" xfId="15872" xr:uid="{00000000-0005-0000-0000-0000143E0000}"/>
    <cellStyle name="Note 3 2 5 4 3 2 5" xfId="15873" xr:uid="{00000000-0005-0000-0000-0000153E0000}"/>
    <cellStyle name="Note 3 2 5 4 3 2 6" xfId="15874" xr:uid="{00000000-0005-0000-0000-0000163E0000}"/>
    <cellStyle name="Note 3 2 5 4 3 3" xfId="15875" xr:uid="{00000000-0005-0000-0000-0000173E0000}"/>
    <cellStyle name="Note 3 2 5 4 3 3 2" xfId="15876" xr:uid="{00000000-0005-0000-0000-0000183E0000}"/>
    <cellStyle name="Note 3 2 5 4 3 3 3" xfId="15877" xr:uid="{00000000-0005-0000-0000-0000193E0000}"/>
    <cellStyle name="Note 3 2 5 4 3 3 4" xfId="15878" xr:uid="{00000000-0005-0000-0000-00001A3E0000}"/>
    <cellStyle name="Note 3 2 5 4 3 4" xfId="15879" xr:uid="{00000000-0005-0000-0000-00001B3E0000}"/>
    <cellStyle name="Note 3 2 5 4 3 4 2" xfId="15880" xr:uid="{00000000-0005-0000-0000-00001C3E0000}"/>
    <cellStyle name="Note 3 2 5 4 3 4 3" xfId="15881" xr:uid="{00000000-0005-0000-0000-00001D3E0000}"/>
    <cellStyle name="Note 3 2 5 4 3 4 4" xfId="15882" xr:uid="{00000000-0005-0000-0000-00001E3E0000}"/>
    <cellStyle name="Note 3 2 5 4 3 5" xfId="15883" xr:uid="{00000000-0005-0000-0000-00001F3E0000}"/>
    <cellStyle name="Note 3 2 5 4 3 6" xfId="15884" xr:uid="{00000000-0005-0000-0000-0000203E0000}"/>
    <cellStyle name="Note 3 2 5 4 3 7" xfId="15885" xr:uid="{00000000-0005-0000-0000-0000213E0000}"/>
    <cellStyle name="Note 3 2 5 4 4" xfId="15886" xr:uid="{00000000-0005-0000-0000-0000223E0000}"/>
    <cellStyle name="Note 3 2 5 4 4 2" xfId="15887" xr:uid="{00000000-0005-0000-0000-0000233E0000}"/>
    <cellStyle name="Note 3 2 5 4 4 3" xfId="15888" xr:uid="{00000000-0005-0000-0000-0000243E0000}"/>
    <cellStyle name="Note 3 2 5 4 4 4" xfId="15889" xr:uid="{00000000-0005-0000-0000-0000253E0000}"/>
    <cellStyle name="Note 3 2 5 4 5" xfId="15890" xr:uid="{00000000-0005-0000-0000-0000263E0000}"/>
    <cellStyle name="Note 3 2 5 5" xfId="15891" xr:uid="{00000000-0005-0000-0000-0000273E0000}"/>
    <cellStyle name="Note 3 2 5 5 2" xfId="15892" xr:uid="{00000000-0005-0000-0000-0000283E0000}"/>
    <cellStyle name="Note 3 2 5 5 2 2" xfId="15893" xr:uid="{00000000-0005-0000-0000-0000293E0000}"/>
    <cellStyle name="Note 3 2 5 5 2 2 2" xfId="15894" xr:uid="{00000000-0005-0000-0000-00002A3E0000}"/>
    <cellStyle name="Note 3 2 5 5 2 2 2 2" xfId="15895" xr:uid="{00000000-0005-0000-0000-00002B3E0000}"/>
    <cellStyle name="Note 3 2 5 5 2 2 2 3" xfId="15896" xr:uid="{00000000-0005-0000-0000-00002C3E0000}"/>
    <cellStyle name="Note 3 2 5 5 2 2 2 4" xfId="15897" xr:uid="{00000000-0005-0000-0000-00002D3E0000}"/>
    <cellStyle name="Note 3 2 5 5 2 2 3" xfId="15898" xr:uid="{00000000-0005-0000-0000-00002E3E0000}"/>
    <cellStyle name="Note 3 2 5 5 2 2 3 2" xfId="15899" xr:uid="{00000000-0005-0000-0000-00002F3E0000}"/>
    <cellStyle name="Note 3 2 5 5 2 2 3 3" xfId="15900" xr:uid="{00000000-0005-0000-0000-0000303E0000}"/>
    <cellStyle name="Note 3 2 5 5 2 2 3 4" xfId="15901" xr:uid="{00000000-0005-0000-0000-0000313E0000}"/>
    <cellStyle name="Note 3 2 5 5 2 2 4" xfId="15902" xr:uid="{00000000-0005-0000-0000-0000323E0000}"/>
    <cellStyle name="Note 3 2 5 5 2 2 5" xfId="15903" xr:uid="{00000000-0005-0000-0000-0000333E0000}"/>
    <cellStyle name="Note 3 2 5 5 2 2 6" xfId="15904" xr:uid="{00000000-0005-0000-0000-0000343E0000}"/>
    <cellStyle name="Note 3 2 5 5 2 3" xfId="15905" xr:uid="{00000000-0005-0000-0000-0000353E0000}"/>
    <cellStyle name="Note 3 2 5 5 2 3 2" xfId="15906" xr:uid="{00000000-0005-0000-0000-0000363E0000}"/>
    <cellStyle name="Note 3 2 5 5 2 3 3" xfId="15907" xr:uid="{00000000-0005-0000-0000-0000373E0000}"/>
    <cellStyle name="Note 3 2 5 5 2 3 4" xfId="15908" xr:uid="{00000000-0005-0000-0000-0000383E0000}"/>
    <cellStyle name="Note 3 2 5 5 2 4" xfId="15909" xr:uid="{00000000-0005-0000-0000-0000393E0000}"/>
    <cellStyle name="Note 3 2 5 5 2 4 2" xfId="15910" xr:uid="{00000000-0005-0000-0000-00003A3E0000}"/>
    <cellStyle name="Note 3 2 5 5 2 4 3" xfId="15911" xr:uid="{00000000-0005-0000-0000-00003B3E0000}"/>
    <cellStyle name="Note 3 2 5 5 2 4 4" xfId="15912" xr:uid="{00000000-0005-0000-0000-00003C3E0000}"/>
    <cellStyle name="Note 3 2 5 5 2 5" xfId="15913" xr:uid="{00000000-0005-0000-0000-00003D3E0000}"/>
    <cellStyle name="Note 3 2 5 5 2 6" xfId="15914" xr:uid="{00000000-0005-0000-0000-00003E3E0000}"/>
    <cellStyle name="Note 3 2 5 5 2 7" xfId="15915" xr:uid="{00000000-0005-0000-0000-00003F3E0000}"/>
    <cellStyle name="Note 3 2 5 5 3" xfId="15916" xr:uid="{00000000-0005-0000-0000-0000403E0000}"/>
    <cellStyle name="Note 3 2 5 5 3 2" xfId="15917" xr:uid="{00000000-0005-0000-0000-0000413E0000}"/>
    <cellStyle name="Note 3 2 5 5 3 3" xfId="15918" xr:uid="{00000000-0005-0000-0000-0000423E0000}"/>
    <cellStyle name="Note 3 2 5 5 3 4" xfId="15919" xr:uid="{00000000-0005-0000-0000-0000433E0000}"/>
    <cellStyle name="Note 3 2 5 5 4" xfId="15920" xr:uid="{00000000-0005-0000-0000-0000443E0000}"/>
    <cellStyle name="Note 3 2 5 6" xfId="15921" xr:uid="{00000000-0005-0000-0000-0000453E0000}"/>
    <cellStyle name="Note 3 2 5 6 2" xfId="15922" xr:uid="{00000000-0005-0000-0000-0000463E0000}"/>
    <cellStyle name="Note 3 2 5 6 2 2" xfId="15923" xr:uid="{00000000-0005-0000-0000-0000473E0000}"/>
    <cellStyle name="Note 3 2 5 6 2 2 2" xfId="15924" xr:uid="{00000000-0005-0000-0000-0000483E0000}"/>
    <cellStyle name="Note 3 2 5 6 2 2 3" xfId="15925" xr:uid="{00000000-0005-0000-0000-0000493E0000}"/>
    <cellStyle name="Note 3 2 5 6 2 2 4" xfId="15926" xr:uid="{00000000-0005-0000-0000-00004A3E0000}"/>
    <cellStyle name="Note 3 2 5 6 2 3" xfId="15927" xr:uid="{00000000-0005-0000-0000-00004B3E0000}"/>
    <cellStyle name="Note 3 2 5 6 2 3 2" xfId="15928" xr:uid="{00000000-0005-0000-0000-00004C3E0000}"/>
    <cellStyle name="Note 3 2 5 6 2 3 3" xfId="15929" xr:uid="{00000000-0005-0000-0000-00004D3E0000}"/>
    <cellStyle name="Note 3 2 5 6 2 3 4" xfId="15930" xr:uid="{00000000-0005-0000-0000-00004E3E0000}"/>
    <cellStyle name="Note 3 2 5 6 2 4" xfId="15931" xr:uid="{00000000-0005-0000-0000-00004F3E0000}"/>
    <cellStyle name="Note 3 2 5 6 2 5" xfId="15932" xr:uid="{00000000-0005-0000-0000-0000503E0000}"/>
    <cellStyle name="Note 3 2 5 6 2 6" xfId="15933" xr:uid="{00000000-0005-0000-0000-0000513E0000}"/>
    <cellStyle name="Note 3 2 5 6 3" xfId="15934" xr:uid="{00000000-0005-0000-0000-0000523E0000}"/>
    <cellStyle name="Note 3 2 5 6 3 2" xfId="15935" xr:uid="{00000000-0005-0000-0000-0000533E0000}"/>
    <cellStyle name="Note 3 2 5 6 3 3" xfId="15936" xr:uid="{00000000-0005-0000-0000-0000543E0000}"/>
    <cellStyle name="Note 3 2 5 6 3 4" xfId="15937" xr:uid="{00000000-0005-0000-0000-0000553E0000}"/>
    <cellStyle name="Note 3 2 5 6 4" xfId="15938" xr:uid="{00000000-0005-0000-0000-0000563E0000}"/>
    <cellStyle name="Note 3 2 5 6 4 2" xfId="15939" xr:uid="{00000000-0005-0000-0000-0000573E0000}"/>
    <cellStyle name="Note 3 2 5 6 4 3" xfId="15940" xr:uid="{00000000-0005-0000-0000-0000583E0000}"/>
    <cellStyle name="Note 3 2 5 6 4 4" xfId="15941" xr:uid="{00000000-0005-0000-0000-0000593E0000}"/>
    <cellStyle name="Note 3 2 5 6 5" xfId="15942" xr:uid="{00000000-0005-0000-0000-00005A3E0000}"/>
    <cellStyle name="Note 3 2 5 6 6" xfId="15943" xr:uid="{00000000-0005-0000-0000-00005B3E0000}"/>
    <cellStyle name="Note 3 2 5 6 7" xfId="15944" xr:uid="{00000000-0005-0000-0000-00005C3E0000}"/>
    <cellStyle name="Note 3 2 5 7" xfId="15945" xr:uid="{00000000-0005-0000-0000-00005D3E0000}"/>
    <cellStyle name="Note 3 2 5 7 2" xfId="15946" xr:uid="{00000000-0005-0000-0000-00005E3E0000}"/>
    <cellStyle name="Note 3 2 5 7 3" xfId="15947" xr:uid="{00000000-0005-0000-0000-00005F3E0000}"/>
    <cellStyle name="Note 3 2 5 7 4" xfId="15948" xr:uid="{00000000-0005-0000-0000-0000603E0000}"/>
    <cellStyle name="Note 3 2 5 8" xfId="15949" xr:uid="{00000000-0005-0000-0000-0000613E0000}"/>
    <cellStyle name="Note 3 2 6" xfId="15950" xr:uid="{00000000-0005-0000-0000-0000623E0000}"/>
    <cellStyle name="Note 3 2 6 2" xfId="15951" xr:uid="{00000000-0005-0000-0000-0000633E0000}"/>
    <cellStyle name="Note 3 2 6 2 2" xfId="15952" xr:uid="{00000000-0005-0000-0000-0000643E0000}"/>
    <cellStyle name="Note 3 2 6 2 2 2" xfId="15953" xr:uid="{00000000-0005-0000-0000-0000653E0000}"/>
    <cellStyle name="Note 3 2 6 2 2 2 2" xfId="15954" xr:uid="{00000000-0005-0000-0000-0000663E0000}"/>
    <cellStyle name="Note 3 2 6 2 2 2 2 2" xfId="15955" xr:uid="{00000000-0005-0000-0000-0000673E0000}"/>
    <cellStyle name="Note 3 2 6 2 2 2 2 3" xfId="15956" xr:uid="{00000000-0005-0000-0000-0000683E0000}"/>
    <cellStyle name="Note 3 2 6 2 2 2 2 4" xfId="15957" xr:uid="{00000000-0005-0000-0000-0000693E0000}"/>
    <cellStyle name="Note 3 2 6 2 2 2 3" xfId="15958" xr:uid="{00000000-0005-0000-0000-00006A3E0000}"/>
    <cellStyle name="Note 3 2 6 2 2 2 3 2" xfId="15959" xr:uid="{00000000-0005-0000-0000-00006B3E0000}"/>
    <cellStyle name="Note 3 2 6 2 2 2 3 3" xfId="15960" xr:uid="{00000000-0005-0000-0000-00006C3E0000}"/>
    <cellStyle name="Note 3 2 6 2 2 2 3 4" xfId="15961" xr:uid="{00000000-0005-0000-0000-00006D3E0000}"/>
    <cellStyle name="Note 3 2 6 2 2 2 4" xfId="15962" xr:uid="{00000000-0005-0000-0000-00006E3E0000}"/>
    <cellStyle name="Note 3 2 6 2 2 2 5" xfId="15963" xr:uid="{00000000-0005-0000-0000-00006F3E0000}"/>
    <cellStyle name="Note 3 2 6 2 2 2 6" xfId="15964" xr:uid="{00000000-0005-0000-0000-0000703E0000}"/>
    <cellStyle name="Note 3 2 6 2 2 3" xfId="15965" xr:uid="{00000000-0005-0000-0000-0000713E0000}"/>
    <cellStyle name="Note 3 2 6 2 2 3 2" xfId="15966" xr:uid="{00000000-0005-0000-0000-0000723E0000}"/>
    <cellStyle name="Note 3 2 6 2 2 3 3" xfId="15967" xr:uid="{00000000-0005-0000-0000-0000733E0000}"/>
    <cellStyle name="Note 3 2 6 2 2 3 4" xfId="15968" xr:uid="{00000000-0005-0000-0000-0000743E0000}"/>
    <cellStyle name="Note 3 2 6 2 2 4" xfId="15969" xr:uid="{00000000-0005-0000-0000-0000753E0000}"/>
    <cellStyle name="Note 3 2 6 2 2 4 2" xfId="15970" xr:uid="{00000000-0005-0000-0000-0000763E0000}"/>
    <cellStyle name="Note 3 2 6 2 2 4 3" xfId="15971" xr:uid="{00000000-0005-0000-0000-0000773E0000}"/>
    <cellStyle name="Note 3 2 6 2 2 4 4" xfId="15972" xr:uid="{00000000-0005-0000-0000-0000783E0000}"/>
    <cellStyle name="Note 3 2 6 2 2 5" xfId="15973" xr:uid="{00000000-0005-0000-0000-0000793E0000}"/>
    <cellStyle name="Note 3 2 6 2 2 6" xfId="15974" xr:uid="{00000000-0005-0000-0000-00007A3E0000}"/>
    <cellStyle name="Note 3 2 6 2 2 7" xfId="15975" xr:uid="{00000000-0005-0000-0000-00007B3E0000}"/>
    <cellStyle name="Note 3 2 6 2 3" xfId="15976" xr:uid="{00000000-0005-0000-0000-00007C3E0000}"/>
    <cellStyle name="Note 3 2 6 2 3 2" xfId="15977" xr:uid="{00000000-0005-0000-0000-00007D3E0000}"/>
    <cellStyle name="Note 3 2 6 2 3 3" xfId="15978" xr:uid="{00000000-0005-0000-0000-00007E3E0000}"/>
    <cellStyle name="Note 3 2 6 2 3 4" xfId="15979" xr:uid="{00000000-0005-0000-0000-00007F3E0000}"/>
    <cellStyle name="Note 3 2 6 2 4" xfId="15980" xr:uid="{00000000-0005-0000-0000-0000803E0000}"/>
    <cellStyle name="Note 3 2 6 3" xfId="15981" xr:uid="{00000000-0005-0000-0000-0000813E0000}"/>
    <cellStyle name="Note 3 2 6 3 2" xfId="15982" xr:uid="{00000000-0005-0000-0000-0000823E0000}"/>
    <cellStyle name="Note 3 2 6 3 2 2" xfId="15983" xr:uid="{00000000-0005-0000-0000-0000833E0000}"/>
    <cellStyle name="Note 3 2 6 3 2 2 2" xfId="15984" xr:uid="{00000000-0005-0000-0000-0000843E0000}"/>
    <cellStyle name="Note 3 2 6 3 2 2 3" xfId="15985" xr:uid="{00000000-0005-0000-0000-0000853E0000}"/>
    <cellStyle name="Note 3 2 6 3 2 2 4" xfId="15986" xr:uid="{00000000-0005-0000-0000-0000863E0000}"/>
    <cellStyle name="Note 3 2 6 3 2 3" xfId="15987" xr:uid="{00000000-0005-0000-0000-0000873E0000}"/>
    <cellStyle name="Note 3 2 6 3 2 3 2" xfId="15988" xr:uid="{00000000-0005-0000-0000-0000883E0000}"/>
    <cellStyle name="Note 3 2 6 3 2 3 3" xfId="15989" xr:uid="{00000000-0005-0000-0000-0000893E0000}"/>
    <cellStyle name="Note 3 2 6 3 2 3 4" xfId="15990" xr:uid="{00000000-0005-0000-0000-00008A3E0000}"/>
    <cellStyle name="Note 3 2 6 3 2 4" xfId="15991" xr:uid="{00000000-0005-0000-0000-00008B3E0000}"/>
    <cellStyle name="Note 3 2 6 3 2 5" xfId="15992" xr:uid="{00000000-0005-0000-0000-00008C3E0000}"/>
    <cellStyle name="Note 3 2 6 3 2 6" xfId="15993" xr:uid="{00000000-0005-0000-0000-00008D3E0000}"/>
    <cellStyle name="Note 3 2 6 3 3" xfId="15994" xr:uid="{00000000-0005-0000-0000-00008E3E0000}"/>
    <cellStyle name="Note 3 2 6 3 3 2" xfId="15995" xr:uid="{00000000-0005-0000-0000-00008F3E0000}"/>
    <cellStyle name="Note 3 2 6 3 3 3" xfId="15996" xr:uid="{00000000-0005-0000-0000-0000903E0000}"/>
    <cellStyle name="Note 3 2 6 3 3 4" xfId="15997" xr:uid="{00000000-0005-0000-0000-0000913E0000}"/>
    <cellStyle name="Note 3 2 6 3 4" xfId="15998" xr:uid="{00000000-0005-0000-0000-0000923E0000}"/>
    <cellStyle name="Note 3 2 6 3 4 2" xfId="15999" xr:uid="{00000000-0005-0000-0000-0000933E0000}"/>
    <cellStyle name="Note 3 2 6 3 4 3" xfId="16000" xr:uid="{00000000-0005-0000-0000-0000943E0000}"/>
    <cellStyle name="Note 3 2 6 3 4 4" xfId="16001" xr:uid="{00000000-0005-0000-0000-0000953E0000}"/>
    <cellStyle name="Note 3 2 6 3 5" xfId="16002" xr:uid="{00000000-0005-0000-0000-0000963E0000}"/>
    <cellStyle name="Note 3 2 6 3 6" xfId="16003" xr:uid="{00000000-0005-0000-0000-0000973E0000}"/>
    <cellStyle name="Note 3 2 6 3 7" xfId="16004" xr:uid="{00000000-0005-0000-0000-0000983E0000}"/>
    <cellStyle name="Note 3 2 6 4" xfId="16005" xr:uid="{00000000-0005-0000-0000-0000993E0000}"/>
    <cellStyle name="Note 3 2 6 4 2" xfId="16006" xr:uid="{00000000-0005-0000-0000-00009A3E0000}"/>
    <cellStyle name="Note 3 2 6 4 3" xfId="16007" xr:uid="{00000000-0005-0000-0000-00009B3E0000}"/>
    <cellStyle name="Note 3 2 6 4 4" xfId="16008" xr:uid="{00000000-0005-0000-0000-00009C3E0000}"/>
    <cellStyle name="Note 3 2 6 5" xfId="16009" xr:uid="{00000000-0005-0000-0000-00009D3E0000}"/>
    <cellStyle name="Note 3 2 7" xfId="16010" xr:uid="{00000000-0005-0000-0000-00009E3E0000}"/>
    <cellStyle name="Note 3 2 7 2" xfId="16011" xr:uid="{00000000-0005-0000-0000-00009F3E0000}"/>
    <cellStyle name="Note 3 2 7 2 2" xfId="16012" xr:uid="{00000000-0005-0000-0000-0000A03E0000}"/>
    <cellStyle name="Note 3 2 7 2 2 2" xfId="16013" xr:uid="{00000000-0005-0000-0000-0000A13E0000}"/>
    <cellStyle name="Note 3 2 7 2 2 2 2" xfId="16014" xr:uid="{00000000-0005-0000-0000-0000A23E0000}"/>
    <cellStyle name="Note 3 2 7 2 2 2 2 2" xfId="16015" xr:uid="{00000000-0005-0000-0000-0000A33E0000}"/>
    <cellStyle name="Note 3 2 7 2 2 2 2 3" xfId="16016" xr:uid="{00000000-0005-0000-0000-0000A43E0000}"/>
    <cellStyle name="Note 3 2 7 2 2 2 2 4" xfId="16017" xr:uid="{00000000-0005-0000-0000-0000A53E0000}"/>
    <cellStyle name="Note 3 2 7 2 2 2 3" xfId="16018" xr:uid="{00000000-0005-0000-0000-0000A63E0000}"/>
    <cellStyle name="Note 3 2 7 2 2 2 3 2" xfId="16019" xr:uid="{00000000-0005-0000-0000-0000A73E0000}"/>
    <cellStyle name="Note 3 2 7 2 2 2 3 3" xfId="16020" xr:uid="{00000000-0005-0000-0000-0000A83E0000}"/>
    <cellStyle name="Note 3 2 7 2 2 2 3 4" xfId="16021" xr:uid="{00000000-0005-0000-0000-0000A93E0000}"/>
    <cellStyle name="Note 3 2 7 2 2 2 4" xfId="16022" xr:uid="{00000000-0005-0000-0000-0000AA3E0000}"/>
    <cellStyle name="Note 3 2 7 2 2 2 5" xfId="16023" xr:uid="{00000000-0005-0000-0000-0000AB3E0000}"/>
    <cellStyle name="Note 3 2 7 2 2 2 6" xfId="16024" xr:uid="{00000000-0005-0000-0000-0000AC3E0000}"/>
    <cellStyle name="Note 3 2 7 2 2 3" xfId="16025" xr:uid="{00000000-0005-0000-0000-0000AD3E0000}"/>
    <cellStyle name="Note 3 2 7 2 2 3 2" xfId="16026" xr:uid="{00000000-0005-0000-0000-0000AE3E0000}"/>
    <cellStyle name="Note 3 2 7 2 2 3 3" xfId="16027" xr:uid="{00000000-0005-0000-0000-0000AF3E0000}"/>
    <cellStyle name="Note 3 2 7 2 2 3 4" xfId="16028" xr:uid="{00000000-0005-0000-0000-0000B03E0000}"/>
    <cellStyle name="Note 3 2 7 2 2 4" xfId="16029" xr:uid="{00000000-0005-0000-0000-0000B13E0000}"/>
    <cellStyle name="Note 3 2 7 2 2 4 2" xfId="16030" xr:uid="{00000000-0005-0000-0000-0000B23E0000}"/>
    <cellStyle name="Note 3 2 7 2 2 4 3" xfId="16031" xr:uid="{00000000-0005-0000-0000-0000B33E0000}"/>
    <cellStyle name="Note 3 2 7 2 2 4 4" xfId="16032" xr:uid="{00000000-0005-0000-0000-0000B43E0000}"/>
    <cellStyle name="Note 3 2 7 2 2 5" xfId="16033" xr:uid="{00000000-0005-0000-0000-0000B53E0000}"/>
    <cellStyle name="Note 3 2 7 2 2 6" xfId="16034" xr:uid="{00000000-0005-0000-0000-0000B63E0000}"/>
    <cellStyle name="Note 3 2 7 2 2 7" xfId="16035" xr:uid="{00000000-0005-0000-0000-0000B73E0000}"/>
    <cellStyle name="Note 3 2 7 2 3" xfId="16036" xr:uid="{00000000-0005-0000-0000-0000B83E0000}"/>
    <cellStyle name="Note 3 2 7 2 3 2" xfId="16037" xr:uid="{00000000-0005-0000-0000-0000B93E0000}"/>
    <cellStyle name="Note 3 2 7 2 3 3" xfId="16038" xr:uid="{00000000-0005-0000-0000-0000BA3E0000}"/>
    <cellStyle name="Note 3 2 7 2 3 4" xfId="16039" xr:uid="{00000000-0005-0000-0000-0000BB3E0000}"/>
    <cellStyle name="Note 3 2 7 2 4" xfId="16040" xr:uid="{00000000-0005-0000-0000-0000BC3E0000}"/>
    <cellStyle name="Note 3 2 7 3" xfId="16041" xr:uid="{00000000-0005-0000-0000-0000BD3E0000}"/>
    <cellStyle name="Note 3 2 7 3 2" xfId="16042" xr:uid="{00000000-0005-0000-0000-0000BE3E0000}"/>
    <cellStyle name="Note 3 2 7 3 2 2" xfId="16043" xr:uid="{00000000-0005-0000-0000-0000BF3E0000}"/>
    <cellStyle name="Note 3 2 7 3 2 2 2" xfId="16044" xr:uid="{00000000-0005-0000-0000-0000C03E0000}"/>
    <cellStyle name="Note 3 2 7 3 2 2 3" xfId="16045" xr:uid="{00000000-0005-0000-0000-0000C13E0000}"/>
    <cellStyle name="Note 3 2 7 3 2 2 4" xfId="16046" xr:uid="{00000000-0005-0000-0000-0000C23E0000}"/>
    <cellStyle name="Note 3 2 7 3 2 3" xfId="16047" xr:uid="{00000000-0005-0000-0000-0000C33E0000}"/>
    <cellStyle name="Note 3 2 7 3 2 3 2" xfId="16048" xr:uid="{00000000-0005-0000-0000-0000C43E0000}"/>
    <cellStyle name="Note 3 2 7 3 2 3 3" xfId="16049" xr:uid="{00000000-0005-0000-0000-0000C53E0000}"/>
    <cellStyle name="Note 3 2 7 3 2 3 4" xfId="16050" xr:uid="{00000000-0005-0000-0000-0000C63E0000}"/>
    <cellStyle name="Note 3 2 7 3 2 4" xfId="16051" xr:uid="{00000000-0005-0000-0000-0000C73E0000}"/>
    <cellStyle name="Note 3 2 7 3 2 5" xfId="16052" xr:uid="{00000000-0005-0000-0000-0000C83E0000}"/>
    <cellStyle name="Note 3 2 7 3 2 6" xfId="16053" xr:uid="{00000000-0005-0000-0000-0000C93E0000}"/>
    <cellStyle name="Note 3 2 7 3 3" xfId="16054" xr:uid="{00000000-0005-0000-0000-0000CA3E0000}"/>
    <cellStyle name="Note 3 2 7 3 3 2" xfId="16055" xr:uid="{00000000-0005-0000-0000-0000CB3E0000}"/>
    <cellStyle name="Note 3 2 7 3 3 3" xfId="16056" xr:uid="{00000000-0005-0000-0000-0000CC3E0000}"/>
    <cellStyle name="Note 3 2 7 3 3 4" xfId="16057" xr:uid="{00000000-0005-0000-0000-0000CD3E0000}"/>
    <cellStyle name="Note 3 2 7 3 4" xfId="16058" xr:uid="{00000000-0005-0000-0000-0000CE3E0000}"/>
    <cellStyle name="Note 3 2 7 3 4 2" xfId="16059" xr:uid="{00000000-0005-0000-0000-0000CF3E0000}"/>
    <cellStyle name="Note 3 2 7 3 4 3" xfId="16060" xr:uid="{00000000-0005-0000-0000-0000D03E0000}"/>
    <cellStyle name="Note 3 2 7 3 4 4" xfId="16061" xr:uid="{00000000-0005-0000-0000-0000D13E0000}"/>
    <cellStyle name="Note 3 2 7 3 5" xfId="16062" xr:uid="{00000000-0005-0000-0000-0000D23E0000}"/>
    <cellStyle name="Note 3 2 7 3 6" xfId="16063" xr:uid="{00000000-0005-0000-0000-0000D33E0000}"/>
    <cellStyle name="Note 3 2 7 3 7" xfId="16064" xr:uid="{00000000-0005-0000-0000-0000D43E0000}"/>
    <cellStyle name="Note 3 2 7 4" xfId="16065" xr:uid="{00000000-0005-0000-0000-0000D53E0000}"/>
    <cellStyle name="Note 3 2 7 4 2" xfId="16066" xr:uid="{00000000-0005-0000-0000-0000D63E0000}"/>
    <cellStyle name="Note 3 2 7 4 3" xfId="16067" xr:uid="{00000000-0005-0000-0000-0000D73E0000}"/>
    <cellStyle name="Note 3 2 7 4 4" xfId="16068" xr:uid="{00000000-0005-0000-0000-0000D83E0000}"/>
    <cellStyle name="Note 3 2 7 5" xfId="16069" xr:uid="{00000000-0005-0000-0000-0000D93E0000}"/>
    <cellStyle name="Note 3 2 8" xfId="16070" xr:uid="{00000000-0005-0000-0000-0000DA3E0000}"/>
    <cellStyle name="Note 3 2 8 2" xfId="16071" xr:uid="{00000000-0005-0000-0000-0000DB3E0000}"/>
    <cellStyle name="Note 3 2 8 2 2" xfId="16072" xr:uid="{00000000-0005-0000-0000-0000DC3E0000}"/>
    <cellStyle name="Note 3 2 8 2 2 2" xfId="16073" xr:uid="{00000000-0005-0000-0000-0000DD3E0000}"/>
    <cellStyle name="Note 3 2 8 2 2 2 2" xfId="16074" xr:uid="{00000000-0005-0000-0000-0000DE3E0000}"/>
    <cellStyle name="Note 3 2 8 2 2 2 2 2" xfId="16075" xr:uid="{00000000-0005-0000-0000-0000DF3E0000}"/>
    <cellStyle name="Note 3 2 8 2 2 2 2 3" xfId="16076" xr:uid="{00000000-0005-0000-0000-0000E03E0000}"/>
    <cellStyle name="Note 3 2 8 2 2 2 2 4" xfId="16077" xr:uid="{00000000-0005-0000-0000-0000E13E0000}"/>
    <cellStyle name="Note 3 2 8 2 2 2 3" xfId="16078" xr:uid="{00000000-0005-0000-0000-0000E23E0000}"/>
    <cellStyle name="Note 3 2 8 2 2 2 3 2" xfId="16079" xr:uid="{00000000-0005-0000-0000-0000E33E0000}"/>
    <cellStyle name="Note 3 2 8 2 2 2 3 3" xfId="16080" xr:uid="{00000000-0005-0000-0000-0000E43E0000}"/>
    <cellStyle name="Note 3 2 8 2 2 2 3 4" xfId="16081" xr:uid="{00000000-0005-0000-0000-0000E53E0000}"/>
    <cellStyle name="Note 3 2 8 2 2 2 4" xfId="16082" xr:uid="{00000000-0005-0000-0000-0000E63E0000}"/>
    <cellStyle name="Note 3 2 8 2 2 2 5" xfId="16083" xr:uid="{00000000-0005-0000-0000-0000E73E0000}"/>
    <cellStyle name="Note 3 2 8 2 2 2 6" xfId="16084" xr:uid="{00000000-0005-0000-0000-0000E83E0000}"/>
    <cellStyle name="Note 3 2 8 2 2 3" xfId="16085" xr:uid="{00000000-0005-0000-0000-0000E93E0000}"/>
    <cellStyle name="Note 3 2 8 2 2 3 2" xfId="16086" xr:uid="{00000000-0005-0000-0000-0000EA3E0000}"/>
    <cellStyle name="Note 3 2 8 2 2 3 3" xfId="16087" xr:uid="{00000000-0005-0000-0000-0000EB3E0000}"/>
    <cellStyle name="Note 3 2 8 2 2 3 4" xfId="16088" xr:uid="{00000000-0005-0000-0000-0000EC3E0000}"/>
    <cellStyle name="Note 3 2 8 2 2 4" xfId="16089" xr:uid="{00000000-0005-0000-0000-0000ED3E0000}"/>
    <cellStyle name="Note 3 2 8 2 2 4 2" xfId="16090" xr:uid="{00000000-0005-0000-0000-0000EE3E0000}"/>
    <cellStyle name="Note 3 2 8 2 2 4 3" xfId="16091" xr:uid="{00000000-0005-0000-0000-0000EF3E0000}"/>
    <cellStyle name="Note 3 2 8 2 2 4 4" xfId="16092" xr:uid="{00000000-0005-0000-0000-0000F03E0000}"/>
    <cellStyle name="Note 3 2 8 2 2 5" xfId="16093" xr:uid="{00000000-0005-0000-0000-0000F13E0000}"/>
    <cellStyle name="Note 3 2 8 2 2 6" xfId="16094" xr:uid="{00000000-0005-0000-0000-0000F23E0000}"/>
    <cellStyle name="Note 3 2 8 2 2 7" xfId="16095" xr:uid="{00000000-0005-0000-0000-0000F33E0000}"/>
    <cellStyle name="Note 3 2 8 2 3" xfId="16096" xr:uid="{00000000-0005-0000-0000-0000F43E0000}"/>
    <cellStyle name="Note 3 2 8 2 3 2" xfId="16097" xr:uid="{00000000-0005-0000-0000-0000F53E0000}"/>
    <cellStyle name="Note 3 2 8 2 3 3" xfId="16098" xr:uid="{00000000-0005-0000-0000-0000F63E0000}"/>
    <cellStyle name="Note 3 2 8 2 3 4" xfId="16099" xr:uid="{00000000-0005-0000-0000-0000F73E0000}"/>
    <cellStyle name="Note 3 2 8 2 4" xfId="16100" xr:uid="{00000000-0005-0000-0000-0000F83E0000}"/>
    <cellStyle name="Note 3 2 8 3" xfId="16101" xr:uid="{00000000-0005-0000-0000-0000F93E0000}"/>
    <cellStyle name="Note 3 2 8 3 2" xfId="16102" xr:uid="{00000000-0005-0000-0000-0000FA3E0000}"/>
    <cellStyle name="Note 3 2 8 3 2 2" xfId="16103" xr:uid="{00000000-0005-0000-0000-0000FB3E0000}"/>
    <cellStyle name="Note 3 2 8 3 2 2 2" xfId="16104" xr:uid="{00000000-0005-0000-0000-0000FC3E0000}"/>
    <cellStyle name="Note 3 2 8 3 2 2 3" xfId="16105" xr:uid="{00000000-0005-0000-0000-0000FD3E0000}"/>
    <cellStyle name="Note 3 2 8 3 2 2 4" xfId="16106" xr:uid="{00000000-0005-0000-0000-0000FE3E0000}"/>
    <cellStyle name="Note 3 2 8 3 2 3" xfId="16107" xr:uid="{00000000-0005-0000-0000-0000FF3E0000}"/>
    <cellStyle name="Note 3 2 8 3 2 3 2" xfId="16108" xr:uid="{00000000-0005-0000-0000-0000003F0000}"/>
    <cellStyle name="Note 3 2 8 3 2 3 3" xfId="16109" xr:uid="{00000000-0005-0000-0000-0000013F0000}"/>
    <cellStyle name="Note 3 2 8 3 2 3 4" xfId="16110" xr:uid="{00000000-0005-0000-0000-0000023F0000}"/>
    <cellStyle name="Note 3 2 8 3 2 4" xfId="16111" xr:uid="{00000000-0005-0000-0000-0000033F0000}"/>
    <cellStyle name="Note 3 2 8 3 2 5" xfId="16112" xr:uid="{00000000-0005-0000-0000-0000043F0000}"/>
    <cellStyle name="Note 3 2 8 3 2 6" xfId="16113" xr:uid="{00000000-0005-0000-0000-0000053F0000}"/>
    <cellStyle name="Note 3 2 8 3 3" xfId="16114" xr:uid="{00000000-0005-0000-0000-0000063F0000}"/>
    <cellStyle name="Note 3 2 8 3 3 2" xfId="16115" xr:uid="{00000000-0005-0000-0000-0000073F0000}"/>
    <cellStyle name="Note 3 2 8 3 3 3" xfId="16116" xr:uid="{00000000-0005-0000-0000-0000083F0000}"/>
    <cellStyle name="Note 3 2 8 3 3 4" xfId="16117" xr:uid="{00000000-0005-0000-0000-0000093F0000}"/>
    <cellStyle name="Note 3 2 8 3 4" xfId="16118" xr:uid="{00000000-0005-0000-0000-00000A3F0000}"/>
    <cellStyle name="Note 3 2 8 3 4 2" xfId="16119" xr:uid="{00000000-0005-0000-0000-00000B3F0000}"/>
    <cellStyle name="Note 3 2 8 3 4 3" xfId="16120" xr:uid="{00000000-0005-0000-0000-00000C3F0000}"/>
    <cellStyle name="Note 3 2 8 3 4 4" xfId="16121" xr:uid="{00000000-0005-0000-0000-00000D3F0000}"/>
    <cellStyle name="Note 3 2 8 3 5" xfId="16122" xr:uid="{00000000-0005-0000-0000-00000E3F0000}"/>
    <cellStyle name="Note 3 2 8 3 6" xfId="16123" xr:uid="{00000000-0005-0000-0000-00000F3F0000}"/>
    <cellStyle name="Note 3 2 8 3 7" xfId="16124" xr:uid="{00000000-0005-0000-0000-0000103F0000}"/>
    <cellStyle name="Note 3 2 8 4" xfId="16125" xr:uid="{00000000-0005-0000-0000-0000113F0000}"/>
    <cellStyle name="Note 3 2 8 4 2" xfId="16126" xr:uid="{00000000-0005-0000-0000-0000123F0000}"/>
    <cellStyle name="Note 3 2 8 4 3" xfId="16127" xr:uid="{00000000-0005-0000-0000-0000133F0000}"/>
    <cellStyle name="Note 3 2 8 4 4" xfId="16128" xr:uid="{00000000-0005-0000-0000-0000143F0000}"/>
    <cellStyle name="Note 3 2 8 5" xfId="16129" xr:uid="{00000000-0005-0000-0000-0000153F0000}"/>
    <cellStyle name="Note 3 2 9" xfId="16130" xr:uid="{00000000-0005-0000-0000-0000163F0000}"/>
    <cellStyle name="Note 3 2 9 2" xfId="16131" xr:uid="{00000000-0005-0000-0000-0000173F0000}"/>
    <cellStyle name="Note 3 2 9 2 2" xfId="16132" xr:uid="{00000000-0005-0000-0000-0000183F0000}"/>
    <cellStyle name="Note 3 2 9 2 2 2" xfId="16133" xr:uid="{00000000-0005-0000-0000-0000193F0000}"/>
    <cellStyle name="Note 3 2 9 2 2 2 2" xfId="16134" xr:uid="{00000000-0005-0000-0000-00001A3F0000}"/>
    <cellStyle name="Note 3 2 9 2 2 2 3" xfId="16135" xr:uid="{00000000-0005-0000-0000-00001B3F0000}"/>
    <cellStyle name="Note 3 2 9 2 2 2 4" xfId="16136" xr:uid="{00000000-0005-0000-0000-00001C3F0000}"/>
    <cellStyle name="Note 3 2 9 2 2 3" xfId="16137" xr:uid="{00000000-0005-0000-0000-00001D3F0000}"/>
    <cellStyle name="Note 3 2 9 2 2 3 2" xfId="16138" xr:uid="{00000000-0005-0000-0000-00001E3F0000}"/>
    <cellStyle name="Note 3 2 9 2 2 3 3" xfId="16139" xr:uid="{00000000-0005-0000-0000-00001F3F0000}"/>
    <cellStyle name="Note 3 2 9 2 2 3 4" xfId="16140" xr:uid="{00000000-0005-0000-0000-0000203F0000}"/>
    <cellStyle name="Note 3 2 9 2 2 4" xfId="16141" xr:uid="{00000000-0005-0000-0000-0000213F0000}"/>
    <cellStyle name="Note 3 2 9 2 2 5" xfId="16142" xr:uid="{00000000-0005-0000-0000-0000223F0000}"/>
    <cellStyle name="Note 3 2 9 2 2 6" xfId="16143" xr:uid="{00000000-0005-0000-0000-0000233F0000}"/>
    <cellStyle name="Note 3 2 9 2 3" xfId="16144" xr:uid="{00000000-0005-0000-0000-0000243F0000}"/>
    <cellStyle name="Note 3 2 9 2 3 2" xfId="16145" xr:uid="{00000000-0005-0000-0000-0000253F0000}"/>
    <cellStyle name="Note 3 2 9 2 3 3" xfId="16146" xr:uid="{00000000-0005-0000-0000-0000263F0000}"/>
    <cellStyle name="Note 3 2 9 2 3 4" xfId="16147" xr:uid="{00000000-0005-0000-0000-0000273F0000}"/>
    <cellStyle name="Note 3 2 9 2 4" xfId="16148" xr:uid="{00000000-0005-0000-0000-0000283F0000}"/>
    <cellStyle name="Note 3 2 9 2 4 2" xfId="16149" xr:uid="{00000000-0005-0000-0000-0000293F0000}"/>
    <cellStyle name="Note 3 2 9 2 4 3" xfId="16150" xr:uid="{00000000-0005-0000-0000-00002A3F0000}"/>
    <cellStyle name="Note 3 2 9 2 4 4" xfId="16151" xr:uid="{00000000-0005-0000-0000-00002B3F0000}"/>
    <cellStyle name="Note 3 2 9 2 5" xfId="16152" xr:uid="{00000000-0005-0000-0000-00002C3F0000}"/>
    <cellStyle name="Note 3 2 9 2 6" xfId="16153" xr:uid="{00000000-0005-0000-0000-00002D3F0000}"/>
    <cellStyle name="Note 3 2 9 2 7" xfId="16154" xr:uid="{00000000-0005-0000-0000-00002E3F0000}"/>
    <cellStyle name="Note 3 2 9 3" xfId="16155" xr:uid="{00000000-0005-0000-0000-00002F3F0000}"/>
    <cellStyle name="Note 3 2 9 3 2" xfId="16156" xr:uid="{00000000-0005-0000-0000-0000303F0000}"/>
    <cellStyle name="Note 3 2 9 3 3" xfId="16157" xr:uid="{00000000-0005-0000-0000-0000313F0000}"/>
    <cellStyle name="Note 3 2 9 3 4" xfId="16158" xr:uid="{00000000-0005-0000-0000-0000323F0000}"/>
    <cellStyle name="Note 3 2 9 4" xfId="16159" xr:uid="{00000000-0005-0000-0000-0000333F0000}"/>
    <cellStyle name="Note 3 3" xfId="16160" xr:uid="{00000000-0005-0000-0000-0000343F0000}"/>
    <cellStyle name="Note 3 3 2" xfId="16161" xr:uid="{00000000-0005-0000-0000-0000353F0000}"/>
    <cellStyle name="Note 3 3 2 2" xfId="16162" xr:uid="{00000000-0005-0000-0000-0000363F0000}"/>
    <cellStyle name="Note 3 3 2 2 2" xfId="16163" xr:uid="{00000000-0005-0000-0000-0000373F0000}"/>
    <cellStyle name="Note 3 3 2 2 2 2" xfId="16164" xr:uid="{00000000-0005-0000-0000-0000383F0000}"/>
    <cellStyle name="Note 3 3 2 2 2 2 2" xfId="16165" xr:uid="{00000000-0005-0000-0000-0000393F0000}"/>
    <cellStyle name="Note 3 3 2 2 2 2 2 2" xfId="16166" xr:uid="{00000000-0005-0000-0000-00003A3F0000}"/>
    <cellStyle name="Note 3 3 2 2 2 2 2 3" xfId="16167" xr:uid="{00000000-0005-0000-0000-00003B3F0000}"/>
    <cellStyle name="Note 3 3 2 2 2 2 2 4" xfId="16168" xr:uid="{00000000-0005-0000-0000-00003C3F0000}"/>
    <cellStyle name="Note 3 3 2 2 2 2 3" xfId="16169" xr:uid="{00000000-0005-0000-0000-00003D3F0000}"/>
    <cellStyle name="Note 3 3 2 2 2 2 3 2" xfId="16170" xr:uid="{00000000-0005-0000-0000-00003E3F0000}"/>
    <cellStyle name="Note 3 3 2 2 2 2 3 3" xfId="16171" xr:uid="{00000000-0005-0000-0000-00003F3F0000}"/>
    <cellStyle name="Note 3 3 2 2 2 2 3 4" xfId="16172" xr:uid="{00000000-0005-0000-0000-0000403F0000}"/>
    <cellStyle name="Note 3 3 2 2 2 2 4" xfId="16173" xr:uid="{00000000-0005-0000-0000-0000413F0000}"/>
    <cellStyle name="Note 3 3 2 2 2 2 5" xfId="16174" xr:uid="{00000000-0005-0000-0000-0000423F0000}"/>
    <cellStyle name="Note 3 3 2 2 2 2 6" xfId="16175" xr:uid="{00000000-0005-0000-0000-0000433F0000}"/>
    <cellStyle name="Note 3 3 2 2 2 3" xfId="16176" xr:uid="{00000000-0005-0000-0000-0000443F0000}"/>
    <cellStyle name="Note 3 3 2 2 2 3 2" xfId="16177" xr:uid="{00000000-0005-0000-0000-0000453F0000}"/>
    <cellStyle name="Note 3 3 2 2 2 3 3" xfId="16178" xr:uid="{00000000-0005-0000-0000-0000463F0000}"/>
    <cellStyle name="Note 3 3 2 2 2 3 4" xfId="16179" xr:uid="{00000000-0005-0000-0000-0000473F0000}"/>
    <cellStyle name="Note 3 3 2 2 2 4" xfId="16180" xr:uid="{00000000-0005-0000-0000-0000483F0000}"/>
    <cellStyle name="Note 3 3 2 2 2 4 2" xfId="16181" xr:uid="{00000000-0005-0000-0000-0000493F0000}"/>
    <cellStyle name="Note 3 3 2 2 2 4 3" xfId="16182" xr:uid="{00000000-0005-0000-0000-00004A3F0000}"/>
    <cellStyle name="Note 3 3 2 2 2 4 4" xfId="16183" xr:uid="{00000000-0005-0000-0000-00004B3F0000}"/>
    <cellStyle name="Note 3 3 2 2 2 5" xfId="16184" xr:uid="{00000000-0005-0000-0000-00004C3F0000}"/>
    <cellStyle name="Note 3 3 2 2 2 6" xfId="16185" xr:uid="{00000000-0005-0000-0000-00004D3F0000}"/>
    <cellStyle name="Note 3 3 2 2 2 7" xfId="16186" xr:uid="{00000000-0005-0000-0000-00004E3F0000}"/>
    <cellStyle name="Note 3 3 2 2 3" xfId="16187" xr:uid="{00000000-0005-0000-0000-00004F3F0000}"/>
    <cellStyle name="Note 3 3 2 2 3 2" xfId="16188" xr:uid="{00000000-0005-0000-0000-0000503F0000}"/>
    <cellStyle name="Note 3 3 2 2 3 3" xfId="16189" xr:uid="{00000000-0005-0000-0000-0000513F0000}"/>
    <cellStyle name="Note 3 3 2 2 3 4" xfId="16190" xr:uid="{00000000-0005-0000-0000-0000523F0000}"/>
    <cellStyle name="Note 3 3 2 2 4" xfId="16191" xr:uid="{00000000-0005-0000-0000-0000533F0000}"/>
    <cellStyle name="Note 3 3 2 3" xfId="16192" xr:uid="{00000000-0005-0000-0000-0000543F0000}"/>
    <cellStyle name="Note 3 3 2 3 2" xfId="16193" xr:uid="{00000000-0005-0000-0000-0000553F0000}"/>
    <cellStyle name="Note 3 3 2 3 2 2" xfId="16194" xr:uid="{00000000-0005-0000-0000-0000563F0000}"/>
    <cellStyle name="Note 3 3 2 3 2 2 2" xfId="16195" xr:uid="{00000000-0005-0000-0000-0000573F0000}"/>
    <cellStyle name="Note 3 3 2 3 2 2 3" xfId="16196" xr:uid="{00000000-0005-0000-0000-0000583F0000}"/>
    <cellStyle name="Note 3 3 2 3 2 2 4" xfId="16197" xr:uid="{00000000-0005-0000-0000-0000593F0000}"/>
    <cellStyle name="Note 3 3 2 3 2 3" xfId="16198" xr:uid="{00000000-0005-0000-0000-00005A3F0000}"/>
    <cellStyle name="Note 3 3 2 3 2 3 2" xfId="16199" xr:uid="{00000000-0005-0000-0000-00005B3F0000}"/>
    <cellStyle name="Note 3 3 2 3 2 3 3" xfId="16200" xr:uid="{00000000-0005-0000-0000-00005C3F0000}"/>
    <cellStyle name="Note 3 3 2 3 2 3 4" xfId="16201" xr:uid="{00000000-0005-0000-0000-00005D3F0000}"/>
    <cellStyle name="Note 3 3 2 3 2 4" xfId="16202" xr:uid="{00000000-0005-0000-0000-00005E3F0000}"/>
    <cellStyle name="Note 3 3 2 3 2 5" xfId="16203" xr:uid="{00000000-0005-0000-0000-00005F3F0000}"/>
    <cellStyle name="Note 3 3 2 3 2 6" xfId="16204" xr:uid="{00000000-0005-0000-0000-0000603F0000}"/>
    <cellStyle name="Note 3 3 2 3 3" xfId="16205" xr:uid="{00000000-0005-0000-0000-0000613F0000}"/>
    <cellStyle name="Note 3 3 2 3 3 2" xfId="16206" xr:uid="{00000000-0005-0000-0000-0000623F0000}"/>
    <cellStyle name="Note 3 3 2 3 3 3" xfId="16207" xr:uid="{00000000-0005-0000-0000-0000633F0000}"/>
    <cellStyle name="Note 3 3 2 3 3 4" xfId="16208" xr:uid="{00000000-0005-0000-0000-0000643F0000}"/>
    <cellStyle name="Note 3 3 2 3 4" xfId="16209" xr:uid="{00000000-0005-0000-0000-0000653F0000}"/>
    <cellStyle name="Note 3 3 2 3 4 2" xfId="16210" xr:uid="{00000000-0005-0000-0000-0000663F0000}"/>
    <cellStyle name="Note 3 3 2 3 4 3" xfId="16211" xr:uid="{00000000-0005-0000-0000-0000673F0000}"/>
    <cellStyle name="Note 3 3 2 3 4 4" xfId="16212" xr:uid="{00000000-0005-0000-0000-0000683F0000}"/>
    <cellStyle name="Note 3 3 2 3 5" xfId="16213" xr:uid="{00000000-0005-0000-0000-0000693F0000}"/>
    <cellStyle name="Note 3 3 2 3 6" xfId="16214" xr:uid="{00000000-0005-0000-0000-00006A3F0000}"/>
    <cellStyle name="Note 3 3 2 3 7" xfId="16215" xr:uid="{00000000-0005-0000-0000-00006B3F0000}"/>
    <cellStyle name="Note 3 3 2 4" xfId="16216" xr:uid="{00000000-0005-0000-0000-00006C3F0000}"/>
    <cellStyle name="Note 3 3 2 4 2" xfId="16217" xr:uid="{00000000-0005-0000-0000-00006D3F0000}"/>
    <cellStyle name="Note 3 3 2 4 3" xfId="16218" xr:uid="{00000000-0005-0000-0000-00006E3F0000}"/>
    <cellStyle name="Note 3 3 2 4 4" xfId="16219" xr:uid="{00000000-0005-0000-0000-00006F3F0000}"/>
    <cellStyle name="Note 3 3 2 5" xfId="16220" xr:uid="{00000000-0005-0000-0000-0000703F0000}"/>
    <cellStyle name="Note 3 3 3" xfId="16221" xr:uid="{00000000-0005-0000-0000-0000713F0000}"/>
    <cellStyle name="Note 3 3 3 2" xfId="16222" xr:uid="{00000000-0005-0000-0000-0000723F0000}"/>
    <cellStyle name="Note 3 3 3 2 2" xfId="16223" xr:uid="{00000000-0005-0000-0000-0000733F0000}"/>
    <cellStyle name="Note 3 3 3 2 2 2" xfId="16224" xr:uid="{00000000-0005-0000-0000-0000743F0000}"/>
    <cellStyle name="Note 3 3 3 2 2 2 2" xfId="16225" xr:uid="{00000000-0005-0000-0000-0000753F0000}"/>
    <cellStyle name="Note 3 3 3 2 2 2 2 2" xfId="16226" xr:uid="{00000000-0005-0000-0000-0000763F0000}"/>
    <cellStyle name="Note 3 3 3 2 2 2 2 3" xfId="16227" xr:uid="{00000000-0005-0000-0000-0000773F0000}"/>
    <cellStyle name="Note 3 3 3 2 2 2 2 4" xfId="16228" xr:uid="{00000000-0005-0000-0000-0000783F0000}"/>
    <cellStyle name="Note 3 3 3 2 2 2 3" xfId="16229" xr:uid="{00000000-0005-0000-0000-0000793F0000}"/>
    <cellStyle name="Note 3 3 3 2 2 2 3 2" xfId="16230" xr:uid="{00000000-0005-0000-0000-00007A3F0000}"/>
    <cellStyle name="Note 3 3 3 2 2 2 3 3" xfId="16231" xr:uid="{00000000-0005-0000-0000-00007B3F0000}"/>
    <cellStyle name="Note 3 3 3 2 2 2 3 4" xfId="16232" xr:uid="{00000000-0005-0000-0000-00007C3F0000}"/>
    <cellStyle name="Note 3 3 3 2 2 2 4" xfId="16233" xr:uid="{00000000-0005-0000-0000-00007D3F0000}"/>
    <cellStyle name="Note 3 3 3 2 2 2 5" xfId="16234" xr:uid="{00000000-0005-0000-0000-00007E3F0000}"/>
    <cellStyle name="Note 3 3 3 2 2 2 6" xfId="16235" xr:uid="{00000000-0005-0000-0000-00007F3F0000}"/>
    <cellStyle name="Note 3 3 3 2 2 3" xfId="16236" xr:uid="{00000000-0005-0000-0000-0000803F0000}"/>
    <cellStyle name="Note 3 3 3 2 2 3 2" xfId="16237" xr:uid="{00000000-0005-0000-0000-0000813F0000}"/>
    <cellStyle name="Note 3 3 3 2 2 3 3" xfId="16238" xr:uid="{00000000-0005-0000-0000-0000823F0000}"/>
    <cellStyle name="Note 3 3 3 2 2 3 4" xfId="16239" xr:uid="{00000000-0005-0000-0000-0000833F0000}"/>
    <cellStyle name="Note 3 3 3 2 2 4" xfId="16240" xr:uid="{00000000-0005-0000-0000-0000843F0000}"/>
    <cellStyle name="Note 3 3 3 2 2 4 2" xfId="16241" xr:uid="{00000000-0005-0000-0000-0000853F0000}"/>
    <cellStyle name="Note 3 3 3 2 2 4 3" xfId="16242" xr:uid="{00000000-0005-0000-0000-0000863F0000}"/>
    <cellStyle name="Note 3 3 3 2 2 4 4" xfId="16243" xr:uid="{00000000-0005-0000-0000-0000873F0000}"/>
    <cellStyle name="Note 3 3 3 2 2 5" xfId="16244" xr:uid="{00000000-0005-0000-0000-0000883F0000}"/>
    <cellStyle name="Note 3 3 3 2 2 6" xfId="16245" xr:uid="{00000000-0005-0000-0000-0000893F0000}"/>
    <cellStyle name="Note 3 3 3 2 2 7" xfId="16246" xr:uid="{00000000-0005-0000-0000-00008A3F0000}"/>
    <cellStyle name="Note 3 3 3 2 3" xfId="16247" xr:uid="{00000000-0005-0000-0000-00008B3F0000}"/>
    <cellStyle name="Note 3 3 3 2 3 2" xfId="16248" xr:uid="{00000000-0005-0000-0000-00008C3F0000}"/>
    <cellStyle name="Note 3 3 3 2 3 3" xfId="16249" xr:uid="{00000000-0005-0000-0000-00008D3F0000}"/>
    <cellStyle name="Note 3 3 3 2 3 4" xfId="16250" xr:uid="{00000000-0005-0000-0000-00008E3F0000}"/>
    <cellStyle name="Note 3 3 3 2 4" xfId="16251" xr:uid="{00000000-0005-0000-0000-00008F3F0000}"/>
    <cellStyle name="Note 3 3 3 3" xfId="16252" xr:uid="{00000000-0005-0000-0000-0000903F0000}"/>
    <cellStyle name="Note 3 3 3 3 2" xfId="16253" xr:uid="{00000000-0005-0000-0000-0000913F0000}"/>
    <cellStyle name="Note 3 3 3 3 2 2" xfId="16254" xr:uid="{00000000-0005-0000-0000-0000923F0000}"/>
    <cellStyle name="Note 3 3 3 3 2 2 2" xfId="16255" xr:uid="{00000000-0005-0000-0000-0000933F0000}"/>
    <cellStyle name="Note 3 3 3 3 2 2 3" xfId="16256" xr:uid="{00000000-0005-0000-0000-0000943F0000}"/>
    <cellStyle name="Note 3 3 3 3 2 2 4" xfId="16257" xr:uid="{00000000-0005-0000-0000-0000953F0000}"/>
    <cellStyle name="Note 3 3 3 3 2 3" xfId="16258" xr:uid="{00000000-0005-0000-0000-0000963F0000}"/>
    <cellStyle name="Note 3 3 3 3 2 3 2" xfId="16259" xr:uid="{00000000-0005-0000-0000-0000973F0000}"/>
    <cellStyle name="Note 3 3 3 3 2 3 3" xfId="16260" xr:uid="{00000000-0005-0000-0000-0000983F0000}"/>
    <cellStyle name="Note 3 3 3 3 2 3 4" xfId="16261" xr:uid="{00000000-0005-0000-0000-0000993F0000}"/>
    <cellStyle name="Note 3 3 3 3 2 4" xfId="16262" xr:uid="{00000000-0005-0000-0000-00009A3F0000}"/>
    <cellStyle name="Note 3 3 3 3 2 5" xfId="16263" xr:uid="{00000000-0005-0000-0000-00009B3F0000}"/>
    <cellStyle name="Note 3 3 3 3 2 6" xfId="16264" xr:uid="{00000000-0005-0000-0000-00009C3F0000}"/>
    <cellStyle name="Note 3 3 3 3 3" xfId="16265" xr:uid="{00000000-0005-0000-0000-00009D3F0000}"/>
    <cellStyle name="Note 3 3 3 3 3 2" xfId="16266" xr:uid="{00000000-0005-0000-0000-00009E3F0000}"/>
    <cellStyle name="Note 3 3 3 3 3 3" xfId="16267" xr:uid="{00000000-0005-0000-0000-00009F3F0000}"/>
    <cellStyle name="Note 3 3 3 3 3 4" xfId="16268" xr:uid="{00000000-0005-0000-0000-0000A03F0000}"/>
    <cellStyle name="Note 3 3 3 3 4" xfId="16269" xr:uid="{00000000-0005-0000-0000-0000A13F0000}"/>
    <cellStyle name="Note 3 3 3 3 4 2" xfId="16270" xr:uid="{00000000-0005-0000-0000-0000A23F0000}"/>
    <cellStyle name="Note 3 3 3 3 4 3" xfId="16271" xr:uid="{00000000-0005-0000-0000-0000A33F0000}"/>
    <cellStyle name="Note 3 3 3 3 4 4" xfId="16272" xr:uid="{00000000-0005-0000-0000-0000A43F0000}"/>
    <cellStyle name="Note 3 3 3 3 5" xfId="16273" xr:uid="{00000000-0005-0000-0000-0000A53F0000}"/>
    <cellStyle name="Note 3 3 3 3 6" xfId="16274" xr:uid="{00000000-0005-0000-0000-0000A63F0000}"/>
    <cellStyle name="Note 3 3 3 3 7" xfId="16275" xr:uid="{00000000-0005-0000-0000-0000A73F0000}"/>
    <cellStyle name="Note 3 3 3 4" xfId="16276" xr:uid="{00000000-0005-0000-0000-0000A83F0000}"/>
    <cellStyle name="Note 3 3 3 4 2" xfId="16277" xr:uid="{00000000-0005-0000-0000-0000A93F0000}"/>
    <cellStyle name="Note 3 3 3 4 3" xfId="16278" xr:uid="{00000000-0005-0000-0000-0000AA3F0000}"/>
    <cellStyle name="Note 3 3 3 4 4" xfId="16279" xr:uid="{00000000-0005-0000-0000-0000AB3F0000}"/>
    <cellStyle name="Note 3 3 3 5" xfId="16280" xr:uid="{00000000-0005-0000-0000-0000AC3F0000}"/>
    <cellStyle name="Note 3 3 4" xfId="16281" xr:uid="{00000000-0005-0000-0000-0000AD3F0000}"/>
    <cellStyle name="Note 3 3 4 2" xfId="16282" xr:uid="{00000000-0005-0000-0000-0000AE3F0000}"/>
    <cellStyle name="Note 3 3 4 2 2" xfId="16283" xr:uid="{00000000-0005-0000-0000-0000AF3F0000}"/>
    <cellStyle name="Note 3 3 4 2 2 2" xfId="16284" xr:uid="{00000000-0005-0000-0000-0000B03F0000}"/>
    <cellStyle name="Note 3 3 4 2 2 2 2" xfId="16285" xr:uid="{00000000-0005-0000-0000-0000B13F0000}"/>
    <cellStyle name="Note 3 3 4 2 2 2 2 2" xfId="16286" xr:uid="{00000000-0005-0000-0000-0000B23F0000}"/>
    <cellStyle name="Note 3 3 4 2 2 2 2 3" xfId="16287" xr:uid="{00000000-0005-0000-0000-0000B33F0000}"/>
    <cellStyle name="Note 3 3 4 2 2 2 2 4" xfId="16288" xr:uid="{00000000-0005-0000-0000-0000B43F0000}"/>
    <cellStyle name="Note 3 3 4 2 2 2 3" xfId="16289" xr:uid="{00000000-0005-0000-0000-0000B53F0000}"/>
    <cellStyle name="Note 3 3 4 2 2 2 3 2" xfId="16290" xr:uid="{00000000-0005-0000-0000-0000B63F0000}"/>
    <cellStyle name="Note 3 3 4 2 2 2 3 3" xfId="16291" xr:uid="{00000000-0005-0000-0000-0000B73F0000}"/>
    <cellStyle name="Note 3 3 4 2 2 2 3 4" xfId="16292" xr:uid="{00000000-0005-0000-0000-0000B83F0000}"/>
    <cellStyle name="Note 3 3 4 2 2 2 4" xfId="16293" xr:uid="{00000000-0005-0000-0000-0000B93F0000}"/>
    <cellStyle name="Note 3 3 4 2 2 2 5" xfId="16294" xr:uid="{00000000-0005-0000-0000-0000BA3F0000}"/>
    <cellStyle name="Note 3 3 4 2 2 2 6" xfId="16295" xr:uid="{00000000-0005-0000-0000-0000BB3F0000}"/>
    <cellStyle name="Note 3 3 4 2 2 3" xfId="16296" xr:uid="{00000000-0005-0000-0000-0000BC3F0000}"/>
    <cellStyle name="Note 3 3 4 2 2 3 2" xfId="16297" xr:uid="{00000000-0005-0000-0000-0000BD3F0000}"/>
    <cellStyle name="Note 3 3 4 2 2 3 3" xfId="16298" xr:uid="{00000000-0005-0000-0000-0000BE3F0000}"/>
    <cellStyle name="Note 3 3 4 2 2 3 4" xfId="16299" xr:uid="{00000000-0005-0000-0000-0000BF3F0000}"/>
    <cellStyle name="Note 3 3 4 2 2 4" xfId="16300" xr:uid="{00000000-0005-0000-0000-0000C03F0000}"/>
    <cellStyle name="Note 3 3 4 2 2 4 2" xfId="16301" xr:uid="{00000000-0005-0000-0000-0000C13F0000}"/>
    <cellStyle name="Note 3 3 4 2 2 4 3" xfId="16302" xr:uid="{00000000-0005-0000-0000-0000C23F0000}"/>
    <cellStyle name="Note 3 3 4 2 2 4 4" xfId="16303" xr:uid="{00000000-0005-0000-0000-0000C33F0000}"/>
    <cellStyle name="Note 3 3 4 2 2 5" xfId="16304" xr:uid="{00000000-0005-0000-0000-0000C43F0000}"/>
    <cellStyle name="Note 3 3 4 2 2 6" xfId="16305" xr:uid="{00000000-0005-0000-0000-0000C53F0000}"/>
    <cellStyle name="Note 3 3 4 2 2 7" xfId="16306" xr:uid="{00000000-0005-0000-0000-0000C63F0000}"/>
    <cellStyle name="Note 3 3 4 2 3" xfId="16307" xr:uid="{00000000-0005-0000-0000-0000C73F0000}"/>
    <cellStyle name="Note 3 3 4 2 3 2" xfId="16308" xr:uid="{00000000-0005-0000-0000-0000C83F0000}"/>
    <cellStyle name="Note 3 3 4 2 3 3" xfId="16309" xr:uid="{00000000-0005-0000-0000-0000C93F0000}"/>
    <cellStyle name="Note 3 3 4 2 3 4" xfId="16310" xr:uid="{00000000-0005-0000-0000-0000CA3F0000}"/>
    <cellStyle name="Note 3 3 4 2 4" xfId="16311" xr:uid="{00000000-0005-0000-0000-0000CB3F0000}"/>
    <cellStyle name="Note 3 3 4 3" xfId="16312" xr:uid="{00000000-0005-0000-0000-0000CC3F0000}"/>
    <cellStyle name="Note 3 3 4 3 2" xfId="16313" xr:uid="{00000000-0005-0000-0000-0000CD3F0000}"/>
    <cellStyle name="Note 3 3 4 3 2 2" xfId="16314" xr:uid="{00000000-0005-0000-0000-0000CE3F0000}"/>
    <cellStyle name="Note 3 3 4 3 2 2 2" xfId="16315" xr:uid="{00000000-0005-0000-0000-0000CF3F0000}"/>
    <cellStyle name="Note 3 3 4 3 2 2 3" xfId="16316" xr:uid="{00000000-0005-0000-0000-0000D03F0000}"/>
    <cellStyle name="Note 3 3 4 3 2 2 4" xfId="16317" xr:uid="{00000000-0005-0000-0000-0000D13F0000}"/>
    <cellStyle name="Note 3 3 4 3 2 3" xfId="16318" xr:uid="{00000000-0005-0000-0000-0000D23F0000}"/>
    <cellStyle name="Note 3 3 4 3 2 3 2" xfId="16319" xr:uid="{00000000-0005-0000-0000-0000D33F0000}"/>
    <cellStyle name="Note 3 3 4 3 2 3 3" xfId="16320" xr:uid="{00000000-0005-0000-0000-0000D43F0000}"/>
    <cellStyle name="Note 3 3 4 3 2 3 4" xfId="16321" xr:uid="{00000000-0005-0000-0000-0000D53F0000}"/>
    <cellStyle name="Note 3 3 4 3 2 4" xfId="16322" xr:uid="{00000000-0005-0000-0000-0000D63F0000}"/>
    <cellStyle name="Note 3 3 4 3 2 5" xfId="16323" xr:uid="{00000000-0005-0000-0000-0000D73F0000}"/>
    <cellStyle name="Note 3 3 4 3 2 6" xfId="16324" xr:uid="{00000000-0005-0000-0000-0000D83F0000}"/>
    <cellStyle name="Note 3 3 4 3 3" xfId="16325" xr:uid="{00000000-0005-0000-0000-0000D93F0000}"/>
    <cellStyle name="Note 3 3 4 3 3 2" xfId="16326" xr:uid="{00000000-0005-0000-0000-0000DA3F0000}"/>
    <cellStyle name="Note 3 3 4 3 3 3" xfId="16327" xr:uid="{00000000-0005-0000-0000-0000DB3F0000}"/>
    <cellStyle name="Note 3 3 4 3 3 4" xfId="16328" xr:uid="{00000000-0005-0000-0000-0000DC3F0000}"/>
    <cellStyle name="Note 3 3 4 3 4" xfId="16329" xr:uid="{00000000-0005-0000-0000-0000DD3F0000}"/>
    <cellStyle name="Note 3 3 4 3 4 2" xfId="16330" xr:uid="{00000000-0005-0000-0000-0000DE3F0000}"/>
    <cellStyle name="Note 3 3 4 3 4 3" xfId="16331" xr:uid="{00000000-0005-0000-0000-0000DF3F0000}"/>
    <cellStyle name="Note 3 3 4 3 4 4" xfId="16332" xr:uid="{00000000-0005-0000-0000-0000E03F0000}"/>
    <cellStyle name="Note 3 3 4 3 5" xfId="16333" xr:uid="{00000000-0005-0000-0000-0000E13F0000}"/>
    <cellStyle name="Note 3 3 4 3 6" xfId="16334" xr:uid="{00000000-0005-0000-0000-0000E23F0000}"/>
    <cellStyle name="Note 3 3 4 3 7" xfId="16335" xr:uid="{00000000-0005-0000-0000-0000E33F0000}"/>
    <cellStyle name="Note 3 3 4 4" xfId="16336" xr:uid="{00000000-0005-0000-0000-0000E43F0000}"/>
    <cellStyle name="Note 3 3 4 4 2" xfId="16337" xr:uid="{00000000-0005-0000-0000-0000E53F0000}"/>
    <cellStyle name="Note 3 3 4 4 3" xfId="16338" xr:uid="{00000000-0005-0000-0000-0000E63F0000}"/>
    <cellStyle name="Note 3 3 4 4 4" xfId="16339" xr:uid="{00000000-0005-0000-0000-0000E73F0000}"/>
    <cellStyle name="Note 3 3 4 5" xfId="16340" xr:uid="{00000000-0005-0000-0000-0000E83F0000}"/>
    <cellStyle name="Note 3 3 5" xfId="16341" xr:uid="{00000000-0005-0000-0000-0000E93F0000}"/>
    <cellStyle name="Note 3 3 5 2" xfId="16342" xr:uid="{00000000-0005-0000-0000-0000EA3F0000}"/>
    <cellStyle name="Note 3 3 5 2 2" xfId="16343" xr:uid="{00000000-0005-0000-0000-0000EB3F0000}"/>
    <cellStyle name="Note 3 3 5 2 2 2" xfId="16344" xr:uid="{00000000-0005-0000-0000-0000EC3F0000}"/>
    <cellStyle name="Note 3 3 5 2 2 2 2" xfId="16345" xr:uid="{00000000-0005-0000-0000-0000ED3F0000}"/>
    <cellStyle name="Note 3 3 5 2 2 2 3" xfId="16346" xr:uid="{00000000-0005-0000-0000-0000EE3F0000}"/>
    <cellStyle name="Note 3 3 5 2 2 2 4" xfId="16347" xr:uid="{00000000-0005-0000-0000-0000EF3F0000}"/>
    <cellStyle name="Note 3 3 5 2 2 3" xfId="16348" xr:uid="{00000000-0005-0000-0000-0000F03F0000}"/>
    <cellStyle name="Note 3 3 5 2 2 3 2" xfId="16349" xr:uid="{00000000-0005-0000-0000-0000F13F0000}"/>
    <cellStyle name="Note 3 3 5 2 2 3 3" xfId="16350" xr:uid="{00000000-0005-0000-0000-0000F23F0000}"/>
    <cellStyle name="Note 3 3 5 2 2 3 4" xfId="16351" xr:uid="{00000000-0005-0000-0000-0000F33F0000}"/>
    <cellStyle name="Note 3 3 5 2 2 4" xfId="16352" xr:uid="{00000000-0005-0000-0000-0000F43F0000}"/>
    <cellStyle name="Note 3 3 5 2 2 5" xfId="16353" xr:uid="{00000000-0005-0000-0000-0000F53F0000}"/>
    <cellStyle name="Note 3 3 5 2 2 6" xfId="16354" xr:uid="{00000000-0005-0000-0000-0000F63F0000}"/>
    <cellStyle name="Note 3 3 5 2 3" xfId="16355" xr:uid="{00000000-0005-0000-0000-0000F73F0000}"/>
    <cellStyle name="Note 3 3 5 2 3 2" xfId="16356" xr:uid="{00000000-0005-0000-0000-0000F83F0000}"/>
    <cellStyle name="Note 3 3 5 2 3 3" xfId="16357" xr:uid="{00000000-0005-0000-0000-0000F93F0000}"/>
    <cellStyle name="Note 3 3 5 2 3 4" xfId="16358" xr:uid="{00000000-0005-0000-0000-0000FA3F0000}"/>
    <cellStyle name="Note 3 3 5 2 4" xfId="16359" xr:uid="{00000000-0005-0000-0000-0000FB3F0000}"/>
    <cellStyle name="Note 3 3 5 2 4 2" xfId="16360" xr:uid="{00000000-0005-0000-0000-0000FC3F0000}"/>
    <cellStyle name="Note 3 3 5 2 4 3" xfId="16361" xr:uid="{00000000-0005-0000-0000-0000FD3F0000}"/>
    <cellStyle name="Note 3 3 5 2 4 4" xfId="16362" xr:uid="{00000000-0005-0000-0000-0000FE3F0000}"/>
    <cellStyle name="Note 3 3 5 2 5" xfId="16363" xr:uid="{00000000-0005-0000-0000-0000FF3F0000}"/>
    <cellStyle name="Note 3 3 5 2 6" xfId="16364" xr:uid="{00000000-0005-0000-0000-000000400000}"/>
    <cellStyle name="Note 3 3 5 2 7" xfId="16365" xr:uid="{00000000-0005-0000-0000-000001400000}"/>
    <cellStyle name="Note 3 3 5 3" xfId="16366" xr:uid="{00000000-0005-0000-0000-000002400000}"/>
    <cellStyle name="Note 3 3 5 3 2" xfId="16367" xr:uid="{00000000-0005-0000-0000-000003400000}"/>
    <cellStyle name="Note 3 3 5 3 3" xfId="16368" xr:uid="{00000000-0005-0000-0000-000004400000}"/>
    <cellStyle name="Note 3 3 5 3 4" xfId="16369" xr:uid="{00000000-0005-0000-0000-000005400000}"/>
    <cellStyle name="Note 3 3 5 4" xfId="16370" xr:uid="{00000000-0005-0000-0000-000006400000}"/>
    <cellStyle name="Note 3 3 6" xfId="16371" xr:uid="{00000000-0005-0000-0000-000007400000}"/>
    <cellStyle name="Note 3 3 6 2" xfId="16372" xr:uid="{00000000-0005-0000-0000-000008400000}"/>
    <cellStyle name="Note 3 3 6 2 2" xfId="16373" xr:uid="{00000000-0005-0000-0000-000009400000}"/>
    <cellStyle name="Note 3 3 6 2 2 2" xfId="16374" xr:uid="{00000000-0005-0000-0000-00000A400000}"/>
    <cellStyle name="Note 3 3 6 2 2 3" xfId="16375" xr:uid="{00000000-0005-0000-0000-00000B400000}"/>
    <cellStyle name="Note 3 3 6 2 2 4" xfId="16376" xr:uid="{00000000-0005-0000-0000-00000C400000}"/>
    <cellStyle name="Note 3 3 6 2 3" xfId="16377" xr:uid="{00000000-0005-0000-0000-00000D400000}"/>
    <cellStyle name="Note 3 3 6 2 3 2" xfId="16378" xr:uid="{00000000-0005-0000-0000-00000E400000}"/>
    <cellStyle name="Note 3 3 6 2 3 3" xfId="16379" xr:uid="{00000000-0005-0000-0000-00000F400000}"/>
    <cellStyle name="Note 3 3 6 2 3 4" xfId="16380" xr:uid="{00000000-0005-0000-0000-000010400000}"/>
    <cellStyle name="Note 3 3 6 2 4" xfId="16381" xr:uid="{00000000-0005-0000-0000-000011400000}"/>
    <cellStyle name="Note 3 3 6 2 5" xfId="16382" xr:uid="{00000000-0005-0000-0000-000012400000}"/>
    <cellStyle name="Note 3 3 6 2 6" xfId="16383" xr:uid="{00000000-0005-0000-0000-000013400000}"/>
    <cellStyle name="Note 3 3 6 3" xfId="16384" xr:uid="{00000000-0005-0000-0000-000014400000}"/>
    <cellStyle name="Note 3 3 6 3 2" xfId="16385" xr:uid="{00000000-0005-0000-0000-000015400000}"/>
    <cellStyle name="Note 3 3 6 3 3" xfId="16386" xr:uid="{00000000-0005-0000-0000-000016400000}"/>
    <cellStyle name="Note 3 3 6 3 4" xfId="16387" xr:uid="{00000000-0005-0000-0000-000017400000}"/>
    <cellStyle name="Note 3 3 6 4" xfId="16388" xr:uid="{00000000-0005-0000-0000-000018400000}"/>
    <cellStyle name="Note 3 3 6 4 2" xfId="16389" xr:uid="{00000000-0005-0000-0000-000019400000}"/>
    <cellStyle name="Note 3 3 6 4 3" xfId="16390" xr:uid="{00000000-0005-0000-0000-00001A400000}"/>
    <cellStyle name="Note 3 3 6 4 4" xfId="16391" xr:uid="{00000000-0005-0000-0000-00001B400000}"/>
    <cellStyle name="Note 3 3 6 5" xfId="16392" xr:uid="{00000000-0005-0000-0000-00001C400000}"/>
    <cellStyle name="Note 3 3 6 6" xfId="16393" xr:uid="{00000000-0005-0000-0000-00001D400000}"/>
    <cellStyle name="Note 3 3 6 7" xfId="16394" xr:uid="{00000000-0005-0000-0000-00001E400000}"/>
    <cellStyle name="Note 3 3 7" xfId="16395" xr:uid="{00000000-0005-0000-0000-00001F400000}"/>
    <cellStyle name="Note 3 3 7 2" xfId="16396" xr:uid="{00000000-0005-0000-0000-000020400000}"/>
    <cellStyle name="Note 3 3 7 3" xfId="16397" xr:uid="{00000000-0005-0000-0000-000021400000}"/>
    <cellStyle name="Note 3 3 7 4" xfId="16398" xr:uid="{00000000-0005-0000-0000-000022400000}"/>
    <cellStyle name="Note 3 3 8" xfId="16399" xr:uid="{00000000-0005-0000-0000-000023400000}"/>
    <cellStyle name="Note 3 4" xfId="16400" xr:uid="{00000000-0005-0000-0000-000024400000}"/>
    <cellStyle name="Note 3 4 2" xfId="16401" xr:uid="{00000000-0005-0000-0000-000025400000}"/>
    <cellStyle name="Note 3 4 2 2" xfId="16402" xr:uid="{00000000-0005-0000-0000-000026400000}"/>
    <cellStyle name="Note 3 4 2 2 2" xfId="16403" xr:uid="{00000000-0005-0000-0000-000027400000}"/>
    <cellStyle name="Note 3 4 2 2 2 2" xfId="16404" xr:uid="{00000000-0005-0000-0000-000028400000}"/>
    <cellStyle name="Note 3 4 2 2 2 2 2" xfId="16405" xr:uid="{00000000-0005-0000-0000-000029400000}"/>
    <cellStyle name="Note 3 4 2 2 2 2 2 2" xfId="16406" xr:uid="{00000000-0005-0000-0000-00002A400000}"/>
    <cellStyle name="Note 3 4 2 2 2 2 2 3" xfId="16407" xr:uid="{00000000-0005-0000-0000-00002B400000}"/>
    <cellStyle name="Note 3 4 2 2 2 2 2 4" xfId="16408" xr:uid="{00000000-0005-0000-0000-00002C400000}"/>
    <cellStyle name="Note 3 4 2 2 2 2 3" xfId="16409" xr:uid="{00000000-0005-0000-0000-00002D400000}"/>
    <cellStyle name="Note 3 4 2 2 2 2 3 2" xfId="16410" xr:uid="{00000000-0005-0000-0000-00002E400000}"/>
    <cellStyle name="Note 3 4 2 2 2 2 3 3" xfId="16411" xr:uid="{00000000-0005-0000-0000-00002F400000}"/>
    <cellStyle name="Note 3 4 2 2 2 2 3 4" xfId="16412" xr:uid="{00000000-0005-0000-0000-000030400000}"/>
    <cellStyle name="Note 3 4 2 2 2 2 4" xfId="16413" xr:uid="{00000000-0005-0000-0000-000031400000}"/>
    <cellStyle name="Note 3 4 2 2 2 2 5" xfId="16414" xr:uid="{00000000-0005-0000-0000-000032400000}"/>
    <cellStyle name="Note 3 4 2 2 2 2 6" xfId="16415" xr:uid="{00000000-0005-0000-0000-000033400000}"/>
    <cellStyle name="Note 3 4 2 2 2 3" xfId="16416" xr:uid="{00000000-0005-0000-0000-000034400000}"/>
    <cellStyle name="Note 3 4 2 2 2 3 2" xfId="16417" xr:uid="{00000000-0005-0000-0000-000035400000}"/>
    <cellStyle name="Note 3 4 2 2 2 3 3" xfId="16418" xr:uid="{00000000-0005-0000-0000-000036400000}"/>
    <cellStyle name="Note 3 4 2 2 2 3 4" xfId="16419" xr:uid="{00000000-0005-0000-0000-000037400000}"/>
    <cellStyle name="Note 3 4 2 2 2 4" xfId="16420" xr:uid="{00000000-0005-0000-0000-000038400000}"/>
    <cellStyle name="Note 3 4 2 2 2 4 2" xfId="16421" xr:uid="{00000000-0005-0000-0000-000039400000}"/>
    <cellStyle name="Note 3 4 2 2 2 4 3" xfId="16422" xr:uid="{00000000-0005-0000-0000-00003A400000}"/>
    <cellStyle name="Note 3 4 2 2 2 4 4" xfId="16423" xr:uid="{00000000-0005-0000-0000-00003B400000}"/>
    <cellStyle name="Note 3 4 2 2 2 5" xfId="16424" xr:uid="{00000000-0005-0000-0000-00003C400000}"/>
    <cellStyle name="Note 3 4 2 2 2 6" xfId="16425" xr:uid="{00000000-0005-0000-0000-00003D400000}"/>
    <cellStyle name="Note 3 4 2 2 2 7" xfId="16426" xr:uid="{00000000-0005-0000-0000-00003E400000}"/>
    <cellStyle name="Note 3 4 2 2 3" xfId="16427" xr:uid="{00000000-0005-0000-0000-00003F400000}"/>
    <cellStyle name="Note 3 4 2 2 3 2" xfId="16428" xr:uid="{00000000-0005-0000-0000-000040400000}"/>
    <cellStyle name="Note 3 4 2 2 3 3" xfId="16429" xr:uid="{00000000-0005-0000-0000-000041400000}"/>
    <cellStyle name="Note 3 4 2 2 3 4" xfId="16430" xr:uid="{00000000-0005-0000-0000-000042400000}"/>
    <cellStyle name="Note 3 4 2 2 4" xfId="16431" xr:uid="{00000000-0005-0000-0000-000043400000}"/>
    <cellStyle name="Note 3 4 2 3" xfId="16432" xr:uid="{00000000-0005-0000-0000-000044400000}"/>
    <cellStyle name="Note 3 4 2 3 2" xfId="16433" xr:uid="{00000000-0005-0000-0000-000045400000}"/>
    <cellStyle name="Note 3 4 2 3 2 2" xfId="16434" xr:uid="{00000000-0005-0000-0000-000046400000}"/>
    <cellStyle name="Note 3 4 2 3 2 2 2" xfId="16435" xr:uid="{00000000-0005-0000-0000-000047400000}"/>
    <cellStyle name="Note 3 4 2 3 2 2 3" xfId="16436" xr:uid="{00000000-0005-0000-0000-000048400000}"/>
    <cellStyle name="Note 3 4 2 3 2 2 4" xfId="16437" xr:uid="{00000000-0005-0000-0000-000049400000}"/>
    <cellStyle name="Note 3 4 2 3 2 3" xfId="16438" xr:uid="{00000000-0005-0000-0000-00004A400000}"/>
    <cellStyle name="Note 3 4 2 3 2 3 2" xfId="16439" xr:uid="{00000000-0005-0000-0000-00004B400000}"/>
    <cellStyle name="Note 3 4 2 3 2 3 3" xfId="16440" xr:uid="{00000000-0005-0000-0000-00004C400000}"/>
    <cellStyle name="Note 3 4 2 3 2 3 4" xfId="16441" xr:uid="{00000000-0005-0000-0000-00004D400000}"/>
    <cellStyle name="Note 3 4 2 3 2 4" xfId="16442" xr:uid="{00000000-0005-0000-0000-00004E400000}"/>
    <cellStyle name="Note 3 4 2 3 2 5" xfId="16443" xr:uid="{00000000-0005-0000-0000-00004F400000}"/>
    <cellStyle name="Note 3 4 2 3 2 6" xfId="16444" xr:uid="{00000000-0005-0000-0000-000050400000}"/>
    <cellStyle name="Note 3 4 2 3 3" xfId="16445" xr:uid="{00000000-0005-0000-0000-000051400000}"/>
    <cellStyle name="Note 3 4 2 3 3 2" xfId="16446" xr:uid="{00000000-0005-0000-0000-000052400000}"/>
    <cellStyle name="Note 3 4 2 3 3 3" xfId="16447" xr:uid="{00000000-0005-0000-0000-000053400000}"/>
    <cellStyle name="Note 3 4 2 3 3 4" xfId="16448" xr:uid="{00000000-0005-0000-0000-000054400000}"/>
    <cellStyle name="Note 3 4 2 3 4" xfId="16449" xr:uid="{00000000-0005-0000-0000-000055400000}"/>
    <cellStyle name="Note 3 4 2 3 4 2" xfId="16450" xr:uid="{00000000-0005-0000-0000-000056400000}"/>
    <cellStyle name="Note 3 4 2 3 4 3" xfId="16451" xr:uid="{00000000-0005-0000-0000-000057400000}"/>
    <cellStyle name="Note 3 4 2 3 4 4" xfId="16452" xr:uid="{00000000-0005-0000-0000-000058400000}"/>
    <cellStyle name="Note 3 4 2 3 5" xfId="16453" xr:uid="{00000000-0005-0000-0000-000059400000}"/>
    <cellStyle name="Note 3 4 2 3 6" xfId="16454" xr:uid="{00000000-0005-0000-0000-00005A400000}"/>
    <cellStyle name="Note 3 4 2 3 7" xfId="16455" xr:uid="{00000000-0005-0000-0000-00005B400000}"/>
    <cellStyle name="Note 3 4 2 4" xfId="16456" xr:uid="{00000000-0005-0000-0000-00005C400000}"/>
    <cellStyle name="Note 3 4 2 4 2" xfId="16457" xr:uid="{00000000-0005-0000-0000-00005D400000}"/>
    <cellStyle name="Note 3 4 2 4 3" xfId="16458" xr:uid="{00000000-0005-0000-0000-00005E400000}"/>
    <cellStyle name="Note 3 4 2 4 4" xfId="16459" xr:uid="{00000000-0005-0000-0000-00005F400000}"/>
    <cellStyle name="Note 3 4 2 5" xfId="16460" xr:uid="{00000000-0005-0000-0000-000060400000}"/>
    <cellStyle name="Note 3 4 3" xfId="16461" xr:uid="{00000000-0005-0000-0000-000061400000}"/>
    <cellStyle name="Note 3 4 3 2" xfId="16462" xr:uid="{00000000-0005-0000-0000-000062400000}"/>
    <cellStyle name="Note 3 4 3 2 2" xfId="16463" xr:uid="{00000000-0005-0000-0000-000063400000}"/>
    <cellStyle name="Note 3 4 3 2 2 2" xfId="16464" xr:uid="{00000000-0005-0000-0000-000064400000}"/>
    <cellStyle name="Note 3 4 3 2 2 2 2" xfId="16465" xr:uid="{00000000-0005-0000-0000-000065400000}"/>
    <cellStyle name="Note 3 4 3 2 2 2 2 2" xfId="16466" xr:uid="{00000000-0005-0000-0000-000066400000}"/>
    <cellStyle name="Note 3 4 3 2 2 2 2 3" xfId="16467" xr:uid="{00000000-0005-0000-0000-000067400000}"/>
    <cellStyle name="Note 3 4 3 2 2 2 2 4" xfId="16468" xr:uid="{00000000-0005-0000-0000-000068400000}"/>
    <cellStyle name="Note 3 4 3 2 2 2 3" xfId="16469" xr:uid="{00000000-0005-0000-0000-000069400000}"/>
    <cellStyle name="Note 3 4 3 2 2 2 3 2" xfId="16470" xr:uid="{00000000-0005-0000-0000-00006A400000}"/>
    <cellStyle name="Note 3 4 3 2 2 2 3 3" xfId="16471" xr:uid="{00000000-0005-0000-0000-00006B400000}"/>
    <cellStyle name="Note 3 4 3 2 2 2 3 4" xfId="16472" xr:uid="{00000000-0005-0000-0000-00006C400000}"/>
    <cellStyle name="Note 3 4 3 2 2 2 4" xfId="16473" xr:uid="{00000000-0005-0000-0000-00006D400000}"/>
    <cellStyle name="Note 3 4 3 2 2 2 5" xfId="16474" xr:uid="{00000000-0005-0000-0000-00006E400000}"/>
    <cellStyle name="Note 3 4 3 2 2 2 6" xfId="16475" xr:uid="{00000000-0005-0000-0000-00006F400000}"/>
    <cellStyle name="Note 3 4 3 2 2 3" xfId="16476" xr:uid="{00000000-0005-0000-0000-000070400000}"/>
    <cellStyle name="Note 3 4 3 2 2 3 2" xfId="16477" xr:uid="{00000000-0005-0000-0000-000071400000}"/>
    <cellStyle name="Note 3 4 3 2 2 3 3" xfId="16478" xr:uid="{00000000-0005-0000-0000-000072400000}"/>
    <cellStyle name="Note 3 4 3 2 2 3 4" xfId="16479" xr:uid="{00000000-0005-0000-0000-000073400000}"/>
    <cellStyle name="Note 3 4 3 2 2 4" xfId="16480" xr:uid="{00000000-0005-0000-0000-000074400000}"/>
    <cellStyle name="Note 3 4 3 2 2 4 2" xfId="16481" xr:uid="{00000000-0005-0000-0000-000075400000}"/>
    <cellStyle name="Note 3 4 3 2 2 4 3" xfId="16482" xr:uid="{00000000-0005-0000-0000-000076400000}"/>
    <cellStyle name="Note 3 4 3 2 2 4 4" xfId="16483" xr:uid="{00000000-0005-0000-0000-000077400000}"/>
    <cellStyle name="Note 3 4 3 2 2 5" xfId="16484" xr:uid="{00000000-0005-0000-0000-000078400000}"/>
    <cellStyle name="Note 3 4 3 2 2 6" xfId="16485" xr:uid="{00000000-0005-0000-0000-000079400000}"/>
    <cellStyle name="Note 3 4 3 2 2 7" xfId="16486" xr:uid="{00000000-0005-0000-0000-00007A400000}"/>
    <cellStyle name="Note 3 4 3 2 3" xfId="16487" xr:uid="{00000000-0005-0000-0000-00007B400000}"/>
    <cellStyle name="Note 3 4 3 2 3 2" xfId="16488" xr:uid="{00000000-0005-0000-0000-00007C400000}"/>
    <cellStyle name="Note 3 4 3 2 3 3" xfId="16489" xr:uid="{00000000-0005-0000-0000-00007D400000}"/>
    <cellStyle name="Note 3 4 3 2 3 4" xfId="16490" xr:uid="{00000000-0005-0000-0000-00007E400000}"/>
    <cellStyle name="Note 3 4 3 2 4" xfId="16491" xr:uid="{00000000-0005-0000-0000-00007F400000}"/>
    <cellStyle name="Note 3 4 3 3" xfId="16492" xr:uid="{00000000-0005-0000-0000-000080400000}"/>
    <cellStyle name="Note 3 4 3 3 2" xfId="16493" xr:uid="{00000000-0005-0000-0000-000081400000}"/>
    <cellStyle name="Note 3 4 3 3 2 2" xfId="16494" xr:uid="{00000000-0005-0000-0000-000082400000}"/>
    <cellStyle name="Note 3 4 3 3 2 2 2" xfId="16495" xr:uid="{00000000-0005-0000-0000-000083400000}"/>
    <cellStyle name="Note 3 4 3 3 2 2 3" xfId="16496" xr:uid="{00000000-0005-0000-0000-000084400000}"/>
    <cellStyle name="Note 3 4 3 3 2 2 4" xfId="16497" xr:uid="{00000000-0005-0000-0000-000085400000}"/>
    <cellStyle name="Note 3 4 3 3 2 3" xfId="16498" xr:uid="{00000000-0005-0000-0000-000086400000}"/>
    <cellStyle name="Note 3 4 3 3 2 3 2" xfId="16499" xr:uid="{00000000-0005-0000-0000-000087400000}"/>
    <cellStyle name="Note 3 4 3 3 2 3 3" xfId="16500" xr:uid="{00000000-0005-0000-0000-000088400000}"/>
    <cellStyle name="Note 3 4 3 3 2 3 4" xfId="16501" xr:uid="{00000000-0005-0000-0000-000089400000}"/>
    <cellStyle name="Note 3 4 3 3 2 4" xfId="16502" xr:uid="{00000000-0005-0000-0000-00008A400000}"/>
    <cellStyle name="Note 3 4 3 3 2 5" xfId="16503" xr:uid="{00000000-0005-0000-0000-00008B400000}"/>
    <cellStyle name="Note 3 4 3 3 2 6" xfId="16504" xr:uid="{00000000-0005-0000-0000-00008C400000}"/>
    <cellStyle name="Note 3 4 3 3 3" xfId="16505" xr:uid="{00000000-0005-0000-0000-00008D400000}"/>
    <cellStyle name="Note 3 4 3 3 3 2" xfId="16506" xr:uid="{00000000-0005-0000-0000-00008E400000}"/>
    <cellStyle name="Note 3 4 3 3 3 3" xfId="16507" xr:uid="{00000000-0005-0000-0000-00008F400000}"/>
    <cellStyle name="Note 3 4 3 3 3 4" xfId="16508" xr:uid="{00000000-0005-0000-0000-000090400000}"/>
    <cellStyle name="Note 3 4 3 3 4" xfId="16509" xr:uid="{00000000-0005-0000-0000-000091400000}"/>
    <cellStyle name="Note 3 4 3 3 4 2" xfId="16510" xr:uid="{00000000-0005-0000-0000-000092400000}"/>
    <cellStyle name="Note 3 4 3 3 4 3" xfId="16511" xr:uid="{00000000-0005-0000-0000-000093400000}"/>
    <cellStyle name="Note 3 4 3 3 4 4" xfId="16512" xr:uid="{00000000-0005-0000-0000-000094400000}"/>
    <cellStyle name="Note 3 4 3 3 5" xfId="16513" xr:uid="{00000000-0005-0000-0000-000095400000}"/>
    <cellStyle name="Note 3 4 3 3 6" xfId="16514" xr:uid="{00000000-0005-0000-0000-000096400000}"/>
    <cellStyle name="Note 3 4 3 3 7" xfId="16515" xr:uid="{00000000-0005-0000-0000-000097400000}"/>
    <cellStyle name="Note 3 4 3 4" xfId="16516" xr:uid="{00000000-0005-0000-0000-000098400000}"/>
    <cellStyle name="Note 3 4 3 4 2" xfId="16517" xr:uid="{00000000-0005-0000-0000-000099400000}"/>
    <cellStyle name="Note 3 4 3 4 3" xfId="16518" xr:uid="{00000000-0005-0000-0000-00009A400000}"/>
    <cellStyle name="Note 3 4 3 4 4" xfId="16519" xr:uid="{00000000-0005-0000-0000-00009B400000}"/>
    <cellStyle name="Note 3 4 3 5" xfId="16520" xr:uid="{00000000-0005-0000-0000-00009C400000}"/>
    <cellStyle name="Note 3 4 4" xfId="16521" xr:uid="{00000000-0005-0000-0000-00009D400000}"/>
    <cellStyle name="Note 3 4 4 2" xfId="16522" xr:uid="{00000000-0005-0000-0000-00009E400000}"/>
    <cellStyle name="Note 3 4 4 2 2" xfId="16523" xr:uid="{00000000-0005-0000-0000-00009F400000}"/>
    <cellStyle name="Note 3 4 4 2 2 2" xfId="16524" xr:uid="{00000000-0005-0000-0000-0000A0400000}"/>
    <cellStyle name="Note 3 4 4 2 2 2 2" xfId="16525" xr:uid="{00000000-0005-0000-0000-0000A1400000}"/>
    <cellStyle name="Note 3 4 4 2 2 2 2 2" xfId="16526" xr:uid="{00000000-0005-0000-0000-0000A2400000}"/>
    <cellStyle name="Note 3 4 4 2 2 2 2 3" xfId="16527" xr:uid="{00000000-0005-0000-0000-0000A3400000}"/>
    <cellStyle name="Note 3 4 4 2 2 2 2 4" xfId="16528" xr:uid="{00000000-0005-0000-0000-0000A4400000}"/>
    <cellStyle name="Note 3 4 4 2 2 2 3" xfId="16529" xr:uid="{00000000-0005-0000-0000-0000A5400000}"/>
    <cellStyle name="Note 3 4 4 2 2 2 3 2" xfId="16530" xr:uid="{00000000-0005-0000-0000-0000A6400000}"/>
    <cellStyle name="Note 3 4 4 2 2 2 3 3" xfId="16531" xr:uid="{00000000-0005-0000-0000-0000A7400000}"/>
    <cellStyle name="Note 3 4 4 2 2 2 3 4" xfId="16532" xr:uid="{00000000-0005-0000-0000-0000A8400000}"/>
    <cellStyle name="Note 3 4 4 2 2 2 4" xfId="16533" xr:uid="{00000000-0005-0000-0000-0000A9400000}"/>
    <cellStyle name="Note 3 4 4 2 2 2 5" xfId="16534" xr:uid="{00000000-0005-0000-0000-0000AA400000}"/>
    <cellStyle name="Note 3 4 4 2 2 2 6" xfId="16535" xr:uid="{00000000-0005-0000-0000-0000AB400000}"/>
    <cellStyle name="Note 3 4 4 2 2 3" xfId="16536" xr:uid="{00000000-0005-0000-0000-0000AC400000}"/>
    <cellStyle name="Note 3 4 4 2 2 3 2" xfId="16537" xr:uid="{00000000-0005-0000-0000-0000AD400000}"/>
    <cellStyle name="Note 3 4 4 2 2 3 3" xfId="16538" xr:uid="{00000000-0005-0000-0000-0000AE400000}"/>
    <cellStyle name="Note 3 4 4 2 2 3 4" xfId="16539" xr:uid="{00000000-0005-0000-0000-0000AF400000}"/>
    <cellStyle name="Note 3 4 4 2 2 4" xfId="16540" xr:uid="{00000000-0005-0000-0000-0000B0400000}"/>
    <cellStyle name="Note 3 4 4 2 2 4 2" xfId="16541" xr:uid="{00000000-0005-0000-0000-0000B1400000}"/>
    <cellStyle name="Note 3 4 4 2 2 4 3" xfId="16542" xr:uid="{00000000-0005-0000-0000-0000B2400000}"/>
    <cellStyle name="Note 3 4 4 2 2 4 4" xfId="16543" xr:uid="{00000000-0005-0000-0000-0000B3400000}"/>
    <cellStyle name="Note 3 4 4 2 2 5" xfId="16544" xr:uid="{00000000-0005-0000-0000-0000B4400000}"/>
    <cellStyle name="Note 3 4 4 2 2 6" xfId="16545" xr:uid="{00000000-0005-0000-0000-0000B5400000}"/>
    <cellStyle name="Note 3 4 4 2 2 7" xfId="16546" xr:uid="{00000000-0005-0000-0000-0000B6400000}"/>
    <cellStyle name="Note 3 4 4 2 3" xfId="16547" xr:uid="{00000000-0005-0000-0000-0000B7400000}"/>
    <cellStyle name="Note 3 4 4 2 3 2" xfId="16548" xr:uid="{00000000-0005-0000-0000-0000B8400000}"/>
    <cellStyle name="Note 3 4 4 2 3 3" xfId="16549" xr:uid="{00000000-0005-0000-0000-0000B9400000}"/>
    <cellStyle name="Note 3 4 4 2 3 4" xfId="16550" xr:uid="{00000000-0005-0000-0000-0000BA400000}"/>
    <cellStyle name="Note 3 4 4 2 4" xfId="16551" xr:uid="{00000000-0005-0000-0000-0000BB400000}"/>
    <cellStyle name="Note 3 4 4 3" xfId="16552" xr:uid="{00000000-0005-0000-0000-0000BC400000}"/>
    <cellStyle name="Note 3 4 4 3 2" xfId="16553" xr:uid="{00000000-0005-0000-0000-0000BD400000}"/>
    <cellStyle name="Note 3 4 4 3 2 2" xfId="16554" xr:uid="{00000000-0005-0000-0000-0000BE400000}"/>
    <cellStyle name="Note 3 4 4 3 2 2 2" xfId="16555" xr:uid="{00000000-0005-0000-0000-0000BF400000}"/>
    <cellStyle name="Note 3 4 4 3 2 2 3" xfId="16556" xr:uid="{00000000-0005-0000-0000-0000C0400000}"/>
    <cellStyle name="Note 3 4 4 3 2 2 4" xfId="16557" xr:uid="{00000000-0005-0000-0000-0000C1400000}"/>
    <cellStyle name="Note 3 4 4 3 2 3" xfId="16558" xr:uid="{00000000-0005-0000-0000-0000C2400000}"/>
    <cellStyle name="Note 3 4 4 3 2 3 2" xfId="16559" xr:uid="{00000000-0005-0000-0000-0000C3400000}"/>
    <cellStyle name="Note 3 4 4 3 2 3 3" xfId="16560" xr:uid="{00000000-0005-0000-0000-0000C4400000}"/>
    <cellStyle name="Note 3 4 4 3 2 3 4" xfId="16561" xr:uid="{00000000-0005-0000-0000-0000C5400000}"/>
    <cellStyle name="Note 3 4 4 3 2 4" xfId="16562" xr:uid="{00000000-0005-0000-0000-0000C6400000}"/>
    <cellStyle name="Note 3 4 4 3 2 5" xfId="16563" xr:uid="{00000000-0005-0000-0000-0000C7400000}"/>
    <cellStyle name="Note 3 4 4 3 2 6" xfId="16564" xr:uid="{00000000-0005-0000-0000-0000C8400000}"/>
    <cellStyle name="Note 3 4 4 3 3" xfId="16565" xr:uid="{00000000-0005-0000-0000-0000C9400000}"/>
    <cellStyle name="Note 3 4 4 3 3 2" xfId="16566" xr:uid="{00000000-0005-0000-0000-0000CA400000}"/>
    <cellStyle name="Note 3 4 4 3 3 3" xfId="16567" xr:uid="{00000000-0005-0000-0000-0000CB400000}"/>
    <cellStyle name="Note 3 4 4 3 3 4" xfId="16568" xr:uid="{00000000-0005-0000-0000-0000CC400000}"/>
    <cellStyle name="Note 3 4 4 3 4" xfId="16569" xr:uid="{00000000-0005-0000-0000-0000CD400000}"/>
    <cellStyle name="Note 3 4 4 3 4 2" xfId="16570" xr:uid="{00000000-0005-0000-0000-0000CE400000}"/>
    <cellStyle name="Note 3 4 4 3 4 3" xfId="16571" xr:uid="{00000000-0005-0000-0000-0000CF400000}"/>
    <cellStyle name="Note 3 4 4 3 4 4" xfId="16572" xr:uid="{00000000-0005-0000-0000-0000D0400000}"/>
    <cellStyle name="Note 3 4 4 3 5" xfId="16573" xr:uid="{00000000-0005-0000-0000-0000D1400000}"/>
    <cellStyle name="Note 3 4 4 3 6" xfId="16574" xr:uid="{00000000-0005-0000-0000-0000D2400000}"/>
    <cellStyle name="Note 3 4 4 3 7" xfId="16575" xr:uid="{00000000-0005-0000-0000-0000D3400000}"/>
    <cellStyle name="Note 3 4 4 4" xfId="16576" xr:uid="{00000000-0005-0000-0000-0000D4400000}"/>
    <cellStyle name="Note 3 4 4 4 2" xfId="16577" xr:uid="{00000000-0005-0000-0000-0000D5400000}"/>
    <cellStyle name="Note 3 4 4 4 3" xfId="16578" xr:uid="{00000000-0005-0000-0000-0000D6400000}"/>
    <cellStyle name="Note 3 4 4 4 4" xfId="16579" xr:uid="{00000000-0005-0000-0000-0000D7400000}"/>
    <cellStyle name="Note 3 4 4 5" xfId="16580" xr:uid="{00000000-0005-0000-0000-0000D8400000}"/>
    <cellStyle name="Note 3 4 5" xfId="16581" xr:uid="{00000000-0005-0000-0000-0000D9400000}"/>
    <cellStyle name="Note 3 4 5 2" xfId="16582" xr:uid="{00000000-0005-0000-0000-0000DA400000}"/>
    <cellStyle name="Note 3 4 5 2 2" xfId="16583" xr:uid="{00000000-0005-0000-0000-0000DB400000}"/>
    <cellStyle name="Note 3 4 5 2 2 2" xfId="16584" xr:uid="{00000000-0005-0000-0000-0000DC400000}"/>
    <cellStyle name="Note 3 4 5 2 2 2 2" xfId="16585" xr:uid="{00000000-0005-0000-0000-0000DD400000}"/>
    <cellStyle name="Note 3 4 5 2 2 2 3" xfId="16586" xr:uid="{00000000-0005-0000-0000-0000DE400000}"/>
    <cellStyle name="Note 3 4 5 2 2 2 4" xfId="16587" xr:uid="{00000000-0005-0000-0000-0000DF400000}"/>
    <cellStyle name="Note 3 4 5 2 2 3" xfId="16588" xr:uid="{00000000-0005-0000-0000-0000E0400000}"/>
    <cellStyle name="Note 3 4 5 2 2 3 2" xfId="16589" xr:uid="{00000000-0005-0000-0000-0000E1400000}"/>
    <cellStyle name="Note 3 4 5 2 2 3 3" xfId="16590" xr:uid="{00000000-0005-0000-0000-0000E2400000}"/>
    <cellStyle name="Note 3 4 5 2 2 3 4" xfId="16591" xr:uid="{00000000-0005-0000-0000-0000E3400000}"/>
    <cellStyle name="Note 3 4 5 2 2 4" xfId="16592" xr:uid="{00000000-0005-0000-0000-0000E4400000}"/>
    <cellStyle name="Note 3 4 5 2 2 5" xfId="16593" xr:uid="{00000000-0005-0000-0000-0000E5400000}"/>
    <cellStyle name="Note 3 4 5 2 2 6" xfId="16594" xr:uid="{00000000-0005-0000-0000-0000E6400000}"/>
    <cellStyle name="Note 3 4 5 2 3" xfId="16595" xr:uid="{00000000-0005-0000-0000-0000E7400000}"/>
    <cellStyle name="Note 3 4 5 2 3 2" xfId="16596" xr:uid="{00000000-0005-0000-0000-0000E8400000}"/>
    <cellStyle name="Note 3 4 5 2 3 3" xfId="16597" xr:uid="{00000000-0005-0000-0000-0000E9400000}"/>
    <cellStyle name="Note 3 4 5 2 3 4" xfId="16598" xr:uid="{00000000-0005-0000-0000-0000EA400000}"/>
    <cellStyle name="Note 3 4 5 2 4" xfId="16599" xr:uid="{00000000-0005-0000-0000-0000EB400000}"/>
    <cellStyle name="Note 3 4 5 2 4 2" xfId="16600" xr:uid="{00000000-0005-0000-0000-0000EC400000}"/>
    <cellStyle name="Note 3 4 5 2 4 3" xfId="16601" xr:uid="{00000000-0005-0000-0000-0000ED400000}"/>
    <cellStyle name="Note 3 4 5 2 4 4" xfId="16602" xr:uid="{00000000-0005-0000-0000-0000EE400000}"/>
    <cellStyle name="Note 3 4 5 2 5" xfId="16603" xr:uid="{00000000-0005-0000-0000-0000EF400000}"/>
    <cellStyle name="Note 3 4 5 2 6" xfId="16604" xr:uid="{00000000-0005-0000-0000-0000F0400000}"/>
    <cellStyle name="Note 3 4 5 2 7" xfId="16605" xr:uid="{00000000-0005-0000-0000-0000F1400000}"/>
    <cellStyle name="Note 3 4 5 3" xfId="16606" xr:uid="{00000000-0005-0000-0000-0000F2400000}"/>
    <cellStyle name="Note 3 4 5 3 2" xfId="16607" xr:uid="{00000000-0005-0000-0000-0000F3400000}"/>
    <cellStyle name="Note 3 4 5 3 3" xfId="16608" xr:uid="{00000000-0005-0000-0000-0000F4400000}"/>
    <cellStyle name="Note 3 4 5 3 4" xfId="16609" xr:uid="{00000000-0005-0000-0000-0000F5400000}"/>
    <cellStyle name="Note 3 4 5 4" xfId="16610" xr:uid="{00000000-0005-0000-0000-0000F6400000}"/>
    <cellStyle name="Note 3 4 6" xfId="16611" xr:uid="{00000000-0005-0000-0000-0000F7400000}"/>
    <cellStyle name="Note 3 4 6 2" xfId="16612" xr:uid="{00000000-0005-0000-0000-0000F8400000}"/>
    <cellStyle name="Note 3 4 6 2 2" xfId="16613" xr:uid="{00000000-0005-0000-0000-0000F9400000}"/>
    <cellStyle name="Note 3 4 6 2 2 2" xfId="16614" xr:uid="{00000000-0005-0000-0000-0000FA400000}"/>
    <cellStyle name="Note 3 4 6 2 2 3" xfId="16615" xr:uid="{00000000-0005-0000-0000-0000FB400000}"/>
    <cellStyle name="Note 3 4 6 2 2 4" xfId="16616" xr:uid="{00000000-0005-0000-0000-0000FC400000}"/>
    <cellStyle name="Note 3 4 6 2 3" xfId="16617" xr:uid="{00000000-0005-0000-0000-0000FD400000}"/>
    <cellStyle name="Note 3 4 6 2 3 2" xfId="16618" xr:uid="{00000000-0005-0000-0000-0000FE400000}"/>
    <cellStyle name="Note 3 4 6 2 3 3" xfId="16619" xr:uid="{00000000-0005-0000-0000-0000FF400000}"/>
    <cellStyle name="Note 3 4 6 2 3 4" xfId="16620" xr:uid="{00000000-0005-0000-0000-000000410000}"/>
    <cellStyle name="Note 3 4 6 2 4" xfId="16621" xr:uid="{00000000-0005-0000-0000-000001410000}"/>
    <cellStyle name="Note 3 4 6 2 5" xfId="16622" xr:uid="{00000000-0005-0000-0000-000002410000}"/>
    <cellStyle name="Note 3 4 6 2 6" xfId="16623" xr:uid="{00000000-0005-0000-0000-000003410000}"/>
    <cellStyle name="Note 3 4 6 3" xfId="16624" xr:uid="{00000000-0005-0000-0000-000004410000}"/>
    <cellStyle name="Note 3 4 6 3 2" xfId="16625" xr:uid="{00000000-0005-0000-0000-000005410000}"/>
    <cellStyle name="Note 3 4 6 3 3" xfId="16626" xr:uid="{00000000-0005-0000-0000-000006410000}"/>
    <cellStyle name="Note 3 4 6 3 4" xfId="16627" xr:uid="{00000000-0005-0000-0000-000007410000}"/>
    <cellStyle name="Note 3 4 6 4" xfId="16628" xr:uid="{00000000-0005-0000-0000-000008410000}"/>
    <cellStyle name="Note 3 4 6 4 2" xfId="16629" xr:uid="{00000000-0005-0000-0000-000009410000}"/>
    <cellStyle name="Note 3 4 6 4 3" xfId="16630" xr:uid="{00000000-0005-0000-0000-00000A410000}"/>
    <cellStyle name="Note 3 4 6 4 4" xfId="16631" xr:uid="{00000000-0005-0000-0000-00000B410000}"/>
    <cellStyle name="Note 3 4 6 5" xfId="16632" xr:uid="{00000000-0005-0000-0000-00000C410000}"/>
    <cellStyle name="Note 3 4 6 6" xfId="16633" xr:uid="{00000000-0005-0000-0000-00000D410000}"/>
    <cellStyle name="Note 3 4 6 7" xfId="16634" xr:uid="{00000000-0005-0000-0000-00000E410000}"/>
    <cellStyle name="Note 3 4 7" xfId="16635" xr:uid="{00000000-0005-0000-0000-00000F410000}"/>
    <cellStyle name="Note 3 4 7 2" xfId="16636" xr:uid="{00000000-0005-0000-0000-000010410000}"/>
    <cellStyle name="Note 3 4 7 3" xfId="16637" xr:uid="{00000000-0005-0000-0000-000011410000}"/>
    <cellStyle name="Note 3 4 7 4" xfId="16638" xr:uid="{00000000-0005-0000-0000-000012410000}"/>
    <cellStyle name="Note 3 4 8" xfId="16639" xr:uid="{00000000-0005-0000-0000-000013410000}"/>
    <cellStyle name="Note 3 5" xfId="16640" xr:uid="{00000000-0005-0000-0000-000014410000}"/>
    <cellStyle name="Note 3 5 2" xfId="16641" xr:uid="{00000000-0005-0000-0000-000015410000}"/>
    <cellStyle name="Note 3 5 2 2" xfId="16642" xr:uid="{00000000-0005-0000-0000-000016410000}"/>
    <cellStyle name="Note 3 5 2 2 2" xfId="16643" xr:uid="{00000000-0005-0000-0000-000017410000}"/>
    <cellStyle name="Note 3 5 2 2 2 2" xfId="16644" xr:uid="{00000000-0005-0000-0000-000018410000}"/>
    <cellStyle name="Note 3 5 2 2 2 2 2" xfId="16645" xr:uid="{00000000-0005-0000-0000-000019410000}"/>
    <cellStyle name="Note 3 5 2 2 2 2 2 2" xfId="16646" xr:uid="{00000000-0005-0000-0000-00001A410000}"/>
    <cellStyle name="Note 3 5 2 2 2 2 2 3" xfId="16647" xr:uid="{00000000-0005-0000-0000-00001B410000}"/>
    <cellStyle name="Note 3 5 2 2 2 2 2 4" xfId="16648" xr:uid="{00000000-0005-0000-0000-00001C410000}"/>
    <cellStyle name="Note 3 5 2 2 2 2 3" xfId="16649" xr:uid="{00000000-0005-0000-0000-00001D410000}"/>
    <cellStyle name="Note 3 5 2 2 2 2 3 2" xfId="16650" xr:uid="{00000000-0005-0000-0000-00001E410000}"/>
    <cellStyle name="Note 3 5 2 2 2 2 3 3" xfId="16651" xr:uid="{00000000-0005-0000-0000-00001F410000}"/>
    <cellStyle name="Note 3 5 2 2 2 2 3 4" xfId="16652" xr:uid="{00000000-0005-0000-0000-000020410000}"/>
    <cellStyle name="Note 3 5 2 2 2 2 4" xfId="16653" xr:uid="{00000000-0005-0000-0000-000021410000}"/>
    <cellStyle name="Note 3 5 2 2 2 2 5" xfId="16654" xr:uid="{00000000-0005-0000-0000-000022410000}"/>
    <cellStyle name="Note 3 5 2 2 2 2 6" xfId="16655" xr:uid="{00000000-0005-0000-0000-000023410000}"/>
    <cellStyle name="Note 3 5 2 2 2 3" xfId="16656" xr:uid="{00000000-0005-0000-0000-000024410000}"/>
    <cellStyle name="Note 3 5 2 2 2 3 2" xfId="16657" xr:uid="{00000000-0005-0000-0000-000025410000}"/>
    <cellStyle name="Note 3 5 2 2 2 3 3" xfId="16658" xr:uid="{00000000-0005-0000-0000-000026410000}"/>
    <cellStyle name="Note 3 5 2 2 2 3 4" xfId="16659" xr:uid="{00000000-0005-0000-0000-000027410000}"/>
    <cellStyle name="Note 3 5 2 2 2 4" xfId="16660" xr:uid="{00000000-0005-0000-0000-000028410000}"/>
    <cellStyle name="Note 3 5 2 2 2 4 2" xfId="16661" xr:uid="{00000000-0005-0000-0000-000029410000}"/>
    <cellStyle name="Note 3 5 2 2 2 4 3" xfId="16662" xr:uid="{00000000-0005-0000-0000-00002A410000}"/>
    <cellStyle name="Note 3 5 2 2 2 4 4" xfId="16663" xr:uid="{00000000-0005-0000-0000-00002B410000}"/>
    <cellStyle name="Note 3 5 2 2 2 5" xfId="16664" xr:uid="{00000000-0005-0000-0000-00002C410000}"/>
    <cellStyle name="Note 3 5 2 2 2 6" xfId="16665" xr:uid="{00000000-0005-0000-0000-00002D410000}"/>
    <cellStyle name="Note 3 5 2 2 2 7" xfId="16666" xr:uid="{00000000-0005-0000-0000-00002E410000}"/>
    <cellStyle name="Note 3 5 2 2 3" xfId="16667" xr:uid="{00000000-0005-0000-0000-00002F410000}"/>
    <cellStyle name="Note 3 5 2 2 3 2" xfId="16668" xr:uid="{00000000-0005-0000-0000-000030410000}"/>
    <cellStyle name="Note 3 5 2 2 3 3" xfId="16669" xr:uid="{00000000-0005-0000-0000-000031410000}"/>
    <cellStyle name="Note 3 5 2 2 3 4" xfId="16670" xr:uid="{00000000-0005-0000-0000-000032410000}"/>
    <cellStyle name="Note 3 5 2 2 4" xfId="16671" xr:uid="{00000000-0005-0000-0000-000033410000}"/>
    <cellStyle name="Note 3 5 2 3" xfId="16672" xr:uid="{00000000-0005-0000-0000-000034410000}"/>
    <cellStyle name="Note 3 5 2 3 2" xfId="16673" xr:uid="{00000000-0005-0000-0000-000035410000}"/>
    <cellStyle name="Note 3 5 2 3 2 2" xfId="16674" xr:uid="{00000000-0005-0000-0000-000036410000}"/>
    <cellStyle name="Note 3 5 2 3 2 2 2" xfId="16675" xr:uid="{00000000-0005-0000-0000-000037410000}"/>
    <cellStyle name="Note 3 5 2 3 2 2 3" xfId="16676" xr:uid="{00000000-0005-0000-0000-000038410000}"/>
    <cellStyle name="Note 3 5 2 3 2 2 4" xfId="16677" xr:uid="{00000000-0005-0000-0000-000039410000}"/>
    <cellStyle name="Note 3 5 2 3 2 3" xfId="16678" xr:uid="{00000000-0005-0000-0000-00003A410000}"/>
    <cellStyle name="Note 3 5 2 3 2 3 2" xfId="16679" xr:uid="{00000000-0005-0000-0000-00003B410000}"/>
    <cellStyle name="Note 3 5 2 3 2 3 3" xfId="16680" xr:uid="{00000000-0005-0000-0000-00003C410000}"/>
    <cellStyle name="Note 3 5 2 3 2 3 4" xfId="16681" xr:uid="{00000000-0005-0000-0000-00003D410000}"/>
    <cellStyle name="Note 3 5 2 3 2 4" xfId="16682" xr:uid="{00000000-0005-0000-0000-00003E410000}"/>
    <cellStyle name="Note 3 5 2 3 2 5" xfId="16683" xr:uid="{00000000-0005-0000-0000-00003F410000}"/>
    <cellStyle name="Note 3 5 2 3 2 6" xfId="16684" xr:uid="{00000000-0005-0000-0000-000040410000}"/>
    <cellStyle name="Note 3 5 2 3 3" xfId="16685" xr:uid="{00000000-0005-0000-0000-000041410000}"/>
    <cellStyle name="Note 3 5 2 3 3 2" xfId="16686" xr:uid="{00000000-0005-0000-0000-000042410000}"/>
    <cellStyle name="Note 3 5 2 3 3 3" xfId="16687" xr:uid="{00000000-0005-0000-0000-000043410000}"/>
    <cellStyle name="Note 3 5 2 3 3 4" xfId="16688" xr:uid="{00000000-0005-0000-0000-000044410000}"/>
    <cellStyle name="Note 3 5 2 3 4" xfId="16689" xr:uid="{00000000-0005-0000-0000-000045410000}"/>
    <cellStyle name="Note 3 5 2 3 4 2" xfId="16690" xr:uid="{00000000-0005-0000-0000-000046410000}"/>
    <cellStyle name="Note 3 5 2 3 4 3" xfId="16691" xr:uid="{00000000-0005-0000-0000-000047410000}"/>
    <cellStyle name="Note 3 5 2 3 4 4" xfId="16692" xr:uid="{00000000-0005-0000-0000-000048410000}"/>
    <cellStyle name="Note 3 5 2 3 5" xfId="16693" xr:uid="{00000000-0005-0000-0000-000049410000}"/>
    <cellStyle name="Note 3 5 2 3 6" xfId="16694" xr:uid="{00000000-0005-0000-0000-00004A410000}"/>
    <cellStyle name="Note 3 5 2 3 7" xfId="16695" xr:uid="{00000000-0005-0000-0000-00004B410000}"/>
    <cellStyle name="Note 3 5 2 4" xfId="16696" xr:uid="{00000000-0005-0000-0000-00004C410000}"/>
    <cellStyle name="Note 3 5 2 4 2" xfId="16697" xr:uid="{00000000-0005-0000-0000-00004D410000}"/>
    <cellStyle name="Note 3 5 2 4 3" xfId="16698" xr:uid="{00000000-0005-0000-0000-00004E410000}"/>
    <cellStyle name="Note 3 5 2 4 4" xfId="16699" xr:uid="{00000000-0005-0000-0000-00004F410000}"/>
    <cellStyle name="Note 3 5 2 5" xfId="16700" xr:uid="{00000000-0005-0000-0000-000050410000}"/>
    <cellStyle name="Note 3 5 3" xfId="16701" xr:uid="{00000000-0005-0000-0000-000051410000}"/>
    <cellStyle name="Note 3 5 3 2" xfId="16702" xr:uid="{00000000-0005-0000-0000-000052410000}"/>
    <cellStyle name="Note 3 5 3 2 2" xfId="16703" xr:uid="{00000000-0005-0000-0000-000053410000}"/>
    <cellStyle name="Note 3 5 3 2 2 2" xfId="16704" xr:uid="{00000000-0005-0000-0000-000054410000}"/>
    <cellStyle name="Note 3 5 3 2 2 2 2" xfId="16705" xr:uid="{00000000-0005-0000-0000-000055410000}"/>
    <cellStyle name="Note 3 5 3 2 2 2 2 2" xfId="16706" xr:uid="{00000000-0005-0000-0000-000056410000}"/>
    <cellStyle name="Note 3 5 3 2 2 2 2 3" xfId="16707" xr:uid="{00000000-0005-0000-0000-000057410000}"/>
    <cellStyle name="Note 3 5 3 2 2 2 2 4" xfId="16708" xr:uid="{00000000-0005-0000-0000-000058410000}"/>
    <cellStyle name="Note 3 5 3 2 2 2 3" xfId="16709" xr:uid="{00000000-0005-0000-0000-000059410000}"/>
    <cellStyle name="Note 3 5 3 2 2 2 3 2" xfId="16710" xr:uid="{00000000-0005-0000-0000-00005A410000}"/>
    <cellStyle name="Note 3 5 3 2 2 2 3 3" xfId="16711" xr:uid="{00000000-0005-0000-0000-00005B410000}"/>
    <cellStyle name="Note 3 5 3 2 2 2 3 4" xfId="16712" xr:uid="{00000000-0005-0000-0000-00005C410000}"/>
    <cellStyle name="Note 3 5 3 2 2 2 4" xfId="16713" xr:uid="{00000000-0005-0000-0000-00005D410000}"/>
    <cellStyle name="Note 3 5 3 2 2 2 5" xfId="16714" xr:uid="{00000000-0005-0000-0000-00005E410000}"/>
    <cellStyle name="Note 3 5 3 2 2 2 6" xfId="16715" xr:uid="{00000000-0005-0000-0000-00005F410000}"/>
    <cellStyle name="Note 3 5 3 2 2 3" xfId="16716" xr:uid="{00000000-0005-0000-0000-000060410000}"/>
    <cellStyle name="Note 3 5 3 2 2 3 2" xfId="16717" xr:uid="{00000000-0005-0000-0000-000061410000}"/>
    <cellStyle name="Note 3 5 3 2 2 3 3" xfId="16718" xr:uid="{00000000-0005-0000-0000-000062410000}"/>
    <cellStyle name="Note 3 5 3 2 2 3 4" xfId="16719" xr:uid="{00000000-0005-0000-0000-000063410000}"/>
    <cellStyle name="Note 3 5 3 2 2 4" xfId="16720" xr:uid="{00000000-0005-0000-0000-000064410000}"/>
    <cellStyle name="Note 3 5 3 2 2 4 2" xfId="16721" xr:uid="{00000000-0005-0000-0000-000065410000}"/>
    <cellStyle name="Note 3 5 3 2 2 4 3" xfId="16722" xr:uid="{00000000-0005-0000-0000-000066410000}"/>
    <cellStyle name="Note 3 5 3 2 2 4 4" xfId="16723" xr:uid="{00000000-0005-0000-0000-000067410000}"/>
    <cellStyle name="Note 3 5 3 2 2 5" xfId="16724" xr:uid="{00000000-0005-0000-0000-000068410000}"/>
    <cellStyle name="Note 3 5 3 2 2 6" xfId="16725" xr:uid="{00000000-0005-0000-0000-000069410000}"/>
    <cellStyle name="Note 3 5 3 2 2 7" xfId="16726" xr:uid="{00000000-0005-0000-0000-00006A410000}"/>
    <cellStyle name="Note 3 5 3 2 3" xfId="16727" xr:uid="{00000000-0005-0000-0000-00006B410000}"/>
    <cellStyle name="Note 3 5 3 2 3 2" xfId="16728" xr:uid="{00000000-0005-0000-0000-00006C410000}"/>
    <cellStyle name="Note 3 5 3 2 3 3" xfId="16729" xr:uid="{00000000-0005-0000-0000-00006D410000}"/>
    <cellStyle name="Note 3 5 3 2 3 4" xfId="16730" xr:uid="{00000000-0005-0000-0000-00006E410000}"/>
    <cellStyle name="Note 3 5 3 2 4" xfId="16731" xr:uid="{00000000-0005-0000-0000-00006F410000}"/>
    <cellStyle name="Note 3 5 3 3" xfId="16732" xr:uid="{00000000-0005-0000-0000-000070410000}"/>
    <cellStyle name="Note 3 5 3 3 2" xfId="16733" xr:uid="{00000000-0005-0000-0000-000071410000}"/>
    <cellStyle name="Note 3 5 3 3 2 2" xfId="16734" xr:uid="{00000000-0005-0000-0000-000072410000}"/>
    <cellStyle name="Note 3 5 3 3 2 2 2" xfId="16735" xr:uid="{00000000-0005-0000-0000-000073410000}"/>
    <cellStyle name="Note 3 5 3 3 2 2 3" xfId="16736" xr:uid="{00000000-0005-0000-0000-000074410000}"/>
    <cellStyle name="Note 3 5 3 3 2 2 4" xfId="16737" xr:uid="{00000000-0005-0000-0000-000075410000}"/>
    <cellStyle name="Note 3 5 3 3 2 3" xfId="16738" xr:uid="{00000000-0005-0000-0000-000076410000}"/>
    <cellStyle name="Note 3 5 3 3 2 3 2" xfId="16739" xr:uid="{00000000-0005-0000-0000-000077410000}"/>
    <cellStyle name="Note 3 5 3 3 2 3 3" xfId="16740" xr:uid="{00000000-0005-0000-0000-000078410000}"/>
    <cellStyle name="Note 3 5 3 3 2 3 4" xfId="16741" xr:uid="{00000000-0005-0000-0000-000079410000}"/>
    <cellStyle name="Note 3 5 3 3 2 4" xfId="16742" xr:uid="{00000000-0005-0000-0000-00007A410000}"/>
    <cellStyle name="Note 3 5 3 3 2 5" xfId="16743" xr:uid="{00000000-0005-0000-0000-00007B410000}"/>
    <cellStyle name="Note 3 5 3 3 2 6" xfId="16744" xr:uid="{00000000-0005-0000-0000-00007C410000}"/>
    <cellStyle name="Note 3 5 3 3 3" xfId="16745" xr:uid="{00000000-0005-0000-0000-00007D410000}"/>
    <cellStyle name="Note 3 5 3 3 3 2" xfId="16746" xr:uid="{00000000-0005-0000-0000-00007E410000}"/>
    <cellStyle name="Note 3 5 3 3 3 3" xfId="16747" xr:uid="{00000000-0005-0000-0000-00007F410000}"/>
    <cellStyle name="Note 3 5 3 3 3 4" xfId="16748" xr:uid="{00000000-0005-0000-0000-000080410000}"/>
    <cellStyle name="Note 3 5 3 3 4" xfId="16749" xr:uid="{00000000-0005-0000-0000-000081410000}"/>
    <cellStyle name="Note 3 5 3 3 4 2" xfId="16750" xr:uid="{00000000-0005-0000-0000-000082410000}"/>
    <cellStyle name="Note 3 5 3 3 4 3" xfId="16751" xr:uid="{00000000-0005-0000-0000-000083410000}"/>
    <cellStyle name="Note 3 5 3 3 4 4" xfId="16752" xr:uid="{00000000-0005-0000-0000-000084410000}"/>
    <cellStyle name="Note 3 5 3 3 5" xfId="16753" xr:uid="{00000000-0005-0000-0000-000085410000}"/>
    <cellStyle name="Note 3 5 3 3 6" xfId="16754" xr:uid="{00000000-0005-0000-0000-000086410000}"/>
    <cellStyle name="Note 3 5 3 3 7" xfId="16755" xr:uid="{00000000-0005-0000-0000-000087410000}"/>
    <cellStyle name="Note 3 5 3 4" xfId="16756" xr:uid="{00000000-0005-0000-0000-000088410000}"/>
    <cellStyle name="Note 3 5 3 4 2" xfId="16757" xr:uid="{00000000-0005-0000-0000-000089410000}"/>
    <cellStyle name="Note 3 5 3 4 3" xfId="16758" xr:uid="{00000000-0005-0000-0000-00008A410000}"/>
    <cellStyle name="Note 3 5 3 4 4" xfId="16759" xr:uid="{00000000-0005-0000-0000-00008B410000}"/>
    <cellStyle name="Note 3 5 3 5" xfId="16760" xr:uid="{00000000-0005-0000-0000-00008C410000}"/>
    <cellStyle name="Note 3 5 4" xfId="16761" xr:uid="{00000000-0005-0000-0000-00008D410000}"/>
    <cellStyle name="Note 3 5 4 2" xfId="16762" xr:uid="{00000000-0005-0000-0000-00008E410000}"/>
    <cellStyle name="Note 3 5 4 2 2" xfId="16763" xr:uid="{00000000-0005-0000-0000-00008F410000}"/>
    <cellStyle name="Note 3 5 4 2 2 2" xfId="16764" xr:uid="{00000000-0005-0000-0000-000090410000}"/>
    <cellStyle name="Note 3 5 4 2 2 2 2" xfId="16765" xr:uid="{00000000-0005-0000-0000-000091410000}"/>
    <cellStyle name="Note 3 5 4 2 2 2 2 2" xfId="16766" xr:uid="{00000000-0005-0000-0000-000092410000}"/>
    <cellStyle name="Note 3 5 4 2 2 2 2 3" xfId="16767" xr:uid="{00000000-0005-0000-0000-000093410000}"/>
    <cellStyle name="Note 3 5 4 2 2 2 2 4" xfId="16768" xr:uid="{00000000-0005-0000-0000-000094410000}"/>
    <cellStyle name="Note 3 5 4 2 2 2 3" xfId="16769" xr:uid="{00000000-0005-0000-0000-000095410000}"/>
    <cellStyle name="Note 3 5 4 2 2 2 3 2" xfId="16770" xr:uid="{00000000-0005-0000-0000-000096410000}"/>
    <cellStyle name="Note 3 5 4 2 2 2 3 3" xfId="16771" xr:uid="{00000000-0005-0000-0000-000097410000}"/>
    <cellStyle name="Note 3 5 4 2 2 2 3 4" xfId="16772" xr:uid="{00000000-0005-0000-0000-000098410000}"/>
    <cellStyle name="Note 3 5 4 2 2 2 4" xfId="16773" xr:uid="{00000000-0005-0000-0000-000099410000}"/>
    <cellStyle name="Note 3 5 4 2 2 2 5" xfId="16774" xr:uid="{00000000-0005-0000-0000-00009A410000}"/>
    <cellStyle name="Note 3 5 4 2 2 2 6" xfId="16775" xr:uid="{00000000-0005-0000-0000-00009B410000}"/>
    <cellStyle name="Note 3 5 4 2 2 3" xfId="16776" xr:uid="{00000000-0005-0000-0000-00009C410000}"/>
    <cellStyle name="Note 3 5 4 2 2 3 2" xfId="16777" xr:uid="{00000000-0005-0000-0000-00009D410000}"/>
    <cellStyle name="Note 3 5 4 2 2 3 3" xfId="16778" xr:uid="{00000000-0005-0000-0000-00009E410000}"/>
    <cellStyle name="Note 3 5 4 2 2 3 4" xfId="16779" xr:uid="{00000000-0005-0000-0000-00009F410000}"/>
    <cellStyle name="Note 3 5 4 2 2 4" xfId="16780" xr:uid="{00000000-0005-0000-0000-0000A0410000}"/>
    <cellStyle name="Note 3 5 4 2 2 4 2" xfId="16781" xr:uid="{00000000-0005-0000-0000-0000A1410000}"/>
    <cellStyle name="Note 3 5 4 2 2 4 3" xfId="16782" xr:uid="{00000000-0005-0000-0000-0000A2410000}"/>
    <cellStyle name="Note 3 5 4 2 2 4 4" xfId="16783" xr:uid="{00000000-0005-0000-0000-0000A3410000}"/>
    <cellStyle name="Note 3 5 4 2 2 5" xfId="16784" xr:uid="{00000000-0005-0000-0000-0000A4410000}"/>
    <cellStyle name="Note 3 5 4 2 2 6" xfId="16785" xr:uid="{00000000-0005-0000-0000-0000A5410000}"/>
    <cellStyle name="Note 3 5 4 2 2 7" xfId="16786" xr:uid="{00000000-0005-0000-0000-0000A6410000}"/>
    <cellStyle name="Note 3 5 4 2 3" xfId="16787" xr:uid="{00000000-0005-0000-0000-0000A7410000}"/>
    <cellStyle name="Note 3 5 4 2 3 2" xfId="16788" xr:uid="{00000000-0005-0000-0000-0000A8410000}"/>
    <cellStyle name="Note 3 5 4 2 3 3" xfId="16789" xr:uid="{00000000-0005-0000-0000-0000A9410000}"/>
    <cellStyle name="Note 3 5 4 2 3 4" xfId="16790" xr:uid="{00000000-0005-0000-0000-0000AA410000}"/>
    <cellStyle name="Note 3 5 4 2 4" xfId="16791" xr:uid="{00000000-0005-0000-0000-0000AB410000}"/>
    <cellStyle name="Note 3 5 4 3" xfId="16792" xr:uid="{00000000-0005-0000-0000-0000AC410000}"/>
    <cellStyle name="Note 3 5 4 3 2" xfId="16793" xr:uid="{00000000-0005-0000-0000-0000AD410000}"/>
    <cellStyle name="Note 3 5 4 3 2 2" xfId="16794" xr:uid="{00000000-0005-0000-0000-0000AE410000}"/>
    <cellStyle name="Note 3 5 4 3 2 2 2" xfId="16795" xr:uid="{00000000-0005-0000-0000-0000AF410000}"/>
    <cellStyle name="Note 3 5 4 3 2 2 3" xfId="16796" xr:uid="{00000000-0005-0000-0000-0000B0410000}"/>
    <cellStyle name="Note 3 5 4 3 2 2 4" xfId="16797" xr:uid="{00000000-0005-0000-0000-0000B1410000}"/>
    <cellStyle name="Note 3 5 4 3 2 3" xfId="16798" xr:uid="{00000000-0005-0000-0000-0000B2410000}"/>
    <cellStyle name="Note 3 5 4 3 2 3 2" xfId="16799" xr:uid="{00000000-0005-0000-0000-0000B3410000}"/>
    <cellStyle name="Note 3 5 4 3 2 3 3" xfId="16800" xr:uid="{00000000-0005-0000-0000-0000B4410000}"/>
    <cellStyle name="Note 3 5 4 3 2 3 4" xfId="16801" xr:uid="{00000000-0005-0000-0000-0000B5410000}"/>
    <cellStyle name="Note 3 5 4 3 2 4" xfId="16802" xr:uid="{00000000-0005-0000-0000-0000B6410000}"/>
    <cellStyle name="Note 3 5 4 3 2 5" xfId="16803" xr:uid="{00000000-0005-0000-0000-0000B7410000}"/>
    <cellStyle name="Note 3 5 4 3 2 6" xfId="16804" xr:uid="{00000000-0005-0000-0000-0000B8410000}"/>
    <cellStyle name="Note 3 5 4 3 3" xfId="16805" xr:uid="{00000000-0005-0000-0000-0000B9410000}"/>
    <cellStyle name="Note 3 5 4 3 3 2" xfId="16806" xr:uid="{00000000-0005-0000-0000-0000BA410000}"/>
    <cellStyle name="Note 3 5 4 3 3 3" xfId="16807" xr:uid="{00000000-0005-0000-0000-0000BB410000}"/>
    <cellStyle name="Note 3 5 4 3 3 4" xfId="16808" xr:uid="{00000000-0005-0000-0000-0000BC410000}"/>
    <cellStyle name="Note 3 5 4 3 4" xfId="16809" xr:uid="{00000000-0005-0000-0000-0000BD410000}"/>
    <cellStyle name="Note 3 5 4 3 4 2" xfId="16810" xr:uid="{00000000-0005-0000-0000-0000BE410000}"/>
    <cellStyle name="Note 3 5 4 3 4 3" xfId="16811" xr:uid="{00000000-0005-0000-0000-0000BF410000}"/>
    <cellStyle name="Note 3 5 4 3 4 4" xfId="16812" xr:uid="{00000000-0005-0000-0000-0000C0410000}"/>
    <cellStyle name="Note 3 5 4 3 5" xfId="16813" xr:uid="{00000000-0005-0000-0000-0000C1410000}"/>
    <cellStyle name="Note 3 5 4 3 6" xfId="16814" xr:uid="{00000000-0005-0000-0000-0000C2410000}"/>
    <cellStyle name="Note 3 5 4 3 7" xfId="16815" xr:uid="{00000000-0005-0000-0000-0000C3410000}"/>
    <cellStyle name="Note 3 5 4 4" xfId="16816" xr:uid="{00000000-0005-0000-0000-0000C4410000}"/>
    <cellStyle name="Note 3 5 4 4 2" xfId="16817" xr:uid="{00000000-0005-0000-0000-0000C5410000}"/>
    <cellStyle name="Note 3 5 4 4 3" xfId="16818" xr:uid="{00000000-0005-0000-0000-0000C6410000}"/>
    <cellStyle name="Note 3 5 4 4 4" xfId="16819" xr:uid="{00000000-0005-0000-0000-0000C7410000}"/>
    <cellStyle name="Note 3 5 4 5" xfId="16820" xr:uid="{00000000-0005-0000-0000-0000C8410000}"/>
    <cellStyle name="Note 3 5 5" xfId="16821" xr:uid="{00000000-0005-0000-0000-0000C9410000}"/>
    <cellStyle name="Note 3 5 5 2" xfId="16822" xr:uid="{00000000-0005-0000-0000-0000CA410000}"/>
    <cellStyle name="Note 3 5 5 2 2" xfId="16823" xr:uid="{00000000-0005-0000-0000-0000CB410000}"/>
    <cellStyle name="Note 3 5 5 2 2 2" xfId="16824" xr:uid="{00000000-0005-0000-0000-0000CC410000}"/>
    <cellStyle name="Note 3 5 5 2 2 2 2" xfId="16825" xr:uid="{00000000-0005-0000-0000-0000CD410000}"/>
    <cellStyle name="Note 3 5 5 2 2 2 3" xfId="16826" xr:uid="{00000000-0005-0000-0000-0000CE410000}"/>
    <cellStyle name="Note 3 5 5 2 2 2 4" xfId="16827" xr:uid="{00000000-0005-0000-0000-0000CF410000}"/>
    <cellStyle name="Note 3 5 5 2 2 3" xfId="16828" xr:uid="{00000000-0005-0000-0000-0000D0410000}"/>
    <cellStyle name="Note 3 5 5 2 2 3 2" xfId="16829" xr:uid="{00000000-0005-0000-0000-0000D1410000}"/>
    <cellStyle name="Note 3 5 5 2 2 3 3" xfId="16830" xr:uid="{00000000-0005-0000-0000-0000D2410000}"/>
    <cellStyle name="Note 3 5 5 2 2 3 4" xfId="16831" xr:uid="{00000000-0005-0000-0000-0000D3410000}"/>
    <cellStyle name="Note 3 5 5 2 2 4" xfId="16832" xr:uid="{00000000-0005-0000-0000-0000D4410000}"/>
    <cellStyle name="Note 3 5 5 2 2 5" xfId="16833" xr:uid="{00000000-0005-0000-0000-0000D5410000}"/>
    <cellStyle name="Note 3 5 5 2 2 6" xfId="16834" xr:uid="{00000000-0005-0000-0000-0000D6410000}"/>
    <cellStyle name="Note 3 5 5 2 3" xfId="16835" xr:uid="{00000000-0005-0000-0000-0000D7410000}"/>
    <cellStyle name="Note 3 5 5 2 3 2" xfId="16836" xr:uid="{00000000-0005-0000-0000-0000D8410000}"/>
    <cellStyle name="Note 3 5 5 2 3 3" xfId="16837" xr:uid="{00000000-0005-0000-0000-0000D9410000}"/>
    <cellStyle name="Note 3 5 5 2 3 4" xfId="16838" xr:uid="{00000000-0005-0000-0000-0000DA410000}"/>
    <cellStyle name="Note 3 5 5 2 4" xfId="16839" xr:uid="{00000000-0005-0000-0000-0000DB410000}"/>
    <cellStyle name="Note 3 5 5 2 4 2" xfId="16840" xr:uid="{00000000-0005-0000-0000-0000DC410000}"/>
    <cellStyle name="Note 3 5 5 2 4 3" xfId="16841" xr:uid="{00000000-0005-0000-0000-0000DD410000}"/>
    <cellStyle name="Note 3 5 5 2 4 4" xfId="16842" xr:uid="{00000000-0005-0000-0000-0000DE410000}"/>
    <cellStyle name="Note 3 5 5 2 5" xfId="16843" xr:uid="{00000000-0005-0000-0000-0000DF410000}"/>
    <cellStyle name="Note 3 5 5 2 6" xfId="16844" xr:uid="{00000000-0005-0000-0000-0000E0410000}"/>
    <cellStyle name="Note 3 5 5 2 7" xfId="16845" xr:uid="{00000000-0005-0000-0000-0000E1410000}"/>
    <cellStyle name="Note 3 5 5 3" xfId="16846" xr:uid="{00000000-0005-0000-0000-0000E2410000}"/>
    <cellStyle name="Note 3 5 5 3 2" xfId="16847" xr:uid="{00000000-0005-0000-0000-0000E3410000}"/>
    <cellStyle name="Note 3 5 5 3 3" xfId="16848" xr:uid="{00000000-0005-0000-0000-0000E4410000}"/>
    <cellStyle name="Note 3 5 5 3 4" xfId="16849" xr:uid="{00000000-0005-0000-0000-0000E5410000}"/>
    <cellStyle name="Note 3 5 5 4" xfId="16850" xr:uid="{00000000-0005-0000-0000-0000E6410000}"/>
    <cellStyle name="Note 3 5 6" xfId="16851" xr:uid="{00000000-0005-0000-0000-0000E7410000}"/>
    <cellStyle name="Note 3 5 6 2" xfId="16852" xr:uid="{00000000-0005-0000-0000-0000E8410000}"/>
    <cellStyle name="Note 3 5 6 2 2" xfId="16853" xr:uid="{00000000-0005-0000-0000-0000E9410000}"/>
    <cellStyle name="Note 3 5 6 2 2 2" xfId="16854" xr:uid="{00000000-0005-0000-0000-0000EA410000}"/>
    <cellStyle name="Note 3 5 6 2 2 3" xfId="16855" xr:uid="{00000000-0005-0000-0000-0000EB410000}"/>
    <cellStyle name="Note 3 5 6 2 2 4" xfId="16856" xr:uid="{00000000-0005-0000-0000-0000EC410000}"/>
    <cellStyle name="Note 3 5 6 2 3" xfId="16857" xr:uid="{00000000-0005-0000-0000-0000ED410000}"/>
    <cellStyle name="Note 3 5 6 2 3 2" xfId="16858" xr:uid="{00000000-0005-0000-0000-0000EE410000}"/>
    <cellStyle name="Note 3 5 6 2 3 3" xfId="16859" xr:uid="{00000000-0005-0000-0000-0000EF410000}"/>
    <cellStyle name="Note 3 5 6 2 3 4" xfId="16860" xr:uid="{00000000-0005-0000-0000-0000F0410000}"/>
    <cellStyle name="Note 3 5 6 2 4" xfId="16861" xr:uid="{00000000-0005-0000-0000-0000F1410000}"/>
    <cellStyle name="Note 3 5 6 2 5" xfId="16862" xr:uid="{00000000-0005-0000-0000-0000F2410000}"/>
    <cellStyle name="Note 3 5 6 2 6" xfId="16863" xr:uid="{00000000-0005-0000-0000-0000F3410000}"/>
    <cellStyle name="Note 3 5 6 3" xfId="16864" xr:uid="{00000000-0005-0000-0000-0000F4410000}"/>
    <cellStyle name="Note 3 5 6 3 2" xfId="16865" xr:uid="{00000000-0005-0000-0000-0000F5410000}"/>
    <cellStyle name="Note 3 5 6 3 3" xfId="16866" xr:uid="{00000000-0005-0000-0000-0000F6410000}"/>
    <cellStyle name="Note 3 5 6 3 4" xfId="16867" xr:uid="{00000000-0005-0000-0000-0000F7410000}"/>
    <cellStyle name="Note 3 5 6 4" xfId="16868" xr:uid="{00000000-0005-0000-0000-0000F8410000}"/>
    <cellStyle name="Note 3 5 6 4 2" xfId="16869" xr:uid="{00000000-0005-0000-0000-0000F9410000}"/>
    <cellStyle name="Note 3 5 6 4 3" xfId="16870" xr:uid="{00000000-0005-0000-0000-0000FA410000}"/>
    <cellStyle name="Note 3 5 6 4 4" xfId="16871" xr:uid="{00000000-0005-0000-0000-0000FB410000}"/>
    <cellStyle name="Note 3 5 6 5" xfId="16872" xr:uid="{00000000-0005-0000-0000-0000FC410000}"/>
    <cellStyle name="Note 3 5 6 6" xfId="16873" xr:uid="{00000000-0005-0000-0000-0000FD410000}"/>
    <cellStyle name="Note 3 5 6 7" xfId="16874" xr:uid="{00000000-0005-0000-0000-0000FE410000}"/>
    <cellStyle name="Note 3 5 7" xfId="16875" xr:uid="{00000000-0005-0000-0000-0000FF410000}"/>
    <cellStyle name="Note 3 5 7 2" xfId="16876" xr:uid="{00000000-0005-0000-0000-000000420000}"/>
    <cellStyle name="Note 3 5 7 3" xfId="16877" xr:uid="{00000000-0005-0000-0000-000001420000}"/>
    <cellStyle name="Note 3 5 7 4" xfId="16878" xr:uid="{00000000-0005-0000-0000-000002420000}"/>
    <cellStyle name="Note 3 5 8" xfId="16879" xr:uid="{00000000-0005-0000-0000-000003420000}"/>
    <cellStyle name="Note 3 6" xfId="16880" xr:uid="{00000000-0005-0000-0000-000004420000}"/>
    <cellStyle name="Note 3 6 2" xfId="16881" xr:uid="{00000000-0005-0000-0000-000005420000}"/>
    <cellStyle name="Note 3 6 2 2" xfId="16882" xr:uid="{00000000-0005-0000-0000-000006420000}"/>
    <cellStyle name="Note 3 6 2 2 2" xfId="16883" xr:uid="{00000000-0005-0000-0000-000007420000}"/>
    <cellStyle name="Note 3 6 2 2 2 2" xfId="16884" xr:uid="{00000000-0005-0000-0000-000008420000}"/>
    <cellStyle name="Note 3 6 2 2 2 2 2" xfId="16885" xr:uid="{00000000-0005-0000-0000-000009420000}"/>
    <cellStyle name="Note 3 6 2 2 2 2 2 2" xfId="16886" xr:uid="{00000000-0005-0000-0000-00000A420000}"/>
    <cellStyle name="Note 3 6 2 2 2 2 2 3" xfId="16887" xr:uid="{00000000-0005-0000-0000-00000B420000}"/>
    <cellStyle name="Note 3 6 2 2 2 2 2 4" xfId="16888" xr:uid="{00000000-0005-0000-0000-00000C420000}"/>
    <cellStyle name="Note 3 6 2 2 2 2 3" xfId="16889" xr:uid="{00000000-0005-0000-0000-00000D420000}"/>
    <cellStyle name="Note 3 6 2 2 2 2 3 2" xfId="16890" xr:uid="{00000000-0005-0000-0000-00000E420000}"/>
    <cellStyle name="Note 3 6 2 2 2 2 3 3" xfId="16891" xr:uid="{00000000-0005-0000-0000-00000F420000}"/>
    <cellStyle name="Note 3 6 2 2 2 2 3 4" xfId="16892" xr:uid="{00000000-0005-0000-0000-000010420000}"/>
    <cellStyle name="Note 3 6 2 2 2 2 4" xfId="16893" xr:uid="{00000000-0005-0000-0000-000011420000}"/>
    <cellStyle name="Note 3 6 2 2 2 2 5" xfId="16894" xr:uid="{00000000-0005-0000-0000-000012420000}"/>
    <cellStyle name="Note 3 6 2 2 2 2 6" xfId="16895" xr:uid="{00000000-0005-0000-0000-000013420000}"/>
    <cellStyle name="Note 3 6 2 2 2 3" xfId="16896" xr:uid="{00000000-0005-0000-0000-000014420000}"/>
    <cellStyle name="Note 3 6 2 2 2 3 2" xfId="16897" xr:uid="{00000000-0005-0000-0000-000015420000}"/>
    <cellStyle name="Note 3 6 2 2 2 3 3" xfId="16898" xr:uid="{00000000-0005-0000-0000-000016420000}"/>
    <cellStyle name="Note 3 6 2 2 2 3 4" xfId="16899" xr:uid="{00000000-0005-0000-0000-000017420000}"/>
    <cellStyle name="Note 3 6 2 2 2 4" xfId="16900" xr:uid="{00000000-0005-0000-0000-000018420000}"/>
    <cellStyle name="Note 3 6 2 2 2 4 2" xfId="16901" xr:uid="{00000000-0005-0000-0000-000019420000}"/>
    <cellStyle name="Note 3 6 2 2 2 4 3" xfId="16902" xr:uid="{00000000-0005-0000-0000-00001A420000}"/>
    <cellStyle name="Note 3 6 2 2 2 4 4" xfId="16903" xr:uid="{00000000-0005-0000-0000-00001B420000}"/>
    <cellStyle name="Note 3 6 2 2 2 5" xfId="16904" xr:uid="{00000000-0005-0000-0000-00001C420000}"/>
    <cellStyle name="Note 3 6 2 2 2 6" xfId="16905" xr:uid="{00000000-0005-0000-0000-00001D420000}"/>
    <cellStyle name="Note 3 6 2 2 2 7" xfId="16906" xr:uid="{00000000-0005-0000-0000-00001E420000}"/>
    <cellStyle name="Note 3 6 2 2 3" xfId="16907" xr:uid="{00000000-0005-0000-0000-00001F420000}"/>
    <cellStyle name="Note 3 6 2 2 3 2" xfId="16908" xr:uid="{00000000-0005-0000-0000-000020420000}"/>
    <cellStyle name="Note 3 6 2 2 3 3" xfId="16909" xr:uid="{00000000-0005-0000-0000-000021420000}"/>
    <cellStyle name="Note 3 6 2 2 3 4" xfId="16910" xr:uid="{00000000-0005-0000-0000-000022420000}"/>
    <cellStyle name="Note 3 6 2 2 4" xfId="16911" xr:uid="{00000000-0005-0000-0000-000023420000}"/>
    <cellStyle name="Note 3 6 2 3" xfId="16912" xr:uid="{00000000-0005-0000-0000-000024420000}"/>
    <cellStyle name="Note 3 6 2 3 2" xfId="16913" xr:uid="{00000000-0005-0000-0000-000025420000}"/>
    <cellStyle name="Note 3 6 2 3 2 2" xfId="16914" xr:uid="{00000000-0005-0000-0000-000026420000}"/>
    <cellStyle name="Note 3 6 2 3 2 2 2" xfId="16915" xr:uid="{00000000-0005-0000-0000-000027420000}"/>
    <cellStyle name="Note 3 6 2 3 2 2 3" xfId="16916" xr:uid="{00000000-0005-0000-0000-000028420000}"/>
    <cellStyle name="Note 3 6 2 3 2 2 4" xfId="16917" xr:uid="{00000000-0005-0000-0000-000029420000}"/>
    <cellStyle name="Note 3 6 2 3 2 3" xfId="16918" xr:uid="{00000000-0005-0000-0000-00002A420000}"/>
    <cellStyle name="Note 3 6 2 3 2 3 2" xfId="16919" xr:uid="{00000000-0005-0000-0000-00002B420000}"/>
    <cellStyle name="Note 3 6 2 3 2 3 3" xfId="16920" xr:uid="{00000000-0005-0000-0000-00002C420000}"/>
    <cellStyle name="Note 3 6 2 3 2 3 4" xfId="16921" xr:uid="{00000000-0005-0000-0000-00002D420000}"/>
    <cellStyle name="Note 3 6 2 3 2 4" xfId="16922" xr:uid="{00000000-0005-0000-0000-00002E420000}"/>
    <cellStyle name="Note 3 6 2 3 2 5" xfId="16923" xr:uid="{00000000-0005-0000-0000-00002F420000}"/>
    <cellStyle name="Note 3 6 2 3 2 6" xfId="16924" xr:uid="{00000000-0005-0000-0000-000030420000}"/>
    <cellStyle name="Note 3 6 2 3 3" xfId="16925" xr:uid="{00000000-0005-0000-0000-000031420000}"/>
    <cellStyle name="Note 3 6 2 3 3 2" xfId="16926" xr:uid="{00000000-0005-0000-0000-000032420000}"/>
    <cellStyle name="Note 3 6 2 3 3 3" xfId="16927" xr:uid="{00000000-0005-0000-0000-000033420000}"/>
    <cellStyle name="Note 3 6 2 3 3 4" xfId="16928" xr:uid="{00000000-0005-0000-0000-000034420000}"/>
    <cellStyle name="Note 3 6 2 3 4" xfId="16929" xr:uid="{00000000-0005-0000-0000-000035420000}"/>
    <cellStyle name="Note 3 6 2 3 4 2" xfId="16930" xr:uid="{00000000-0005-0000-0000-000036420000}"/>
    <cellStyle name="Note 3 6 2 3 4 3" xfId="16931" xr:uid="{00000000-0005-0000-0000-000037420000}"/>
    <cellStyle name="Note 3 6 2 3 4 4" xfId="16932" xr:uid="{00000000-0005-0000-0000-000038420000}"/>
    <cellStyle name="Note 3 6 2 3 5" xfId="16933" xr:uid="{00000000-0005-0000-0000-000039420000}"/>
    <cellStyle name="Note 3 6 2 3 6" xfId="16934" xr:uid="{00000000-0005-0000-0000-00003A420000}"/>
    <cellStyle name="Note 3 6 2 3 7" xfId="16935" xr:uid="{00000000-0005-0000-0000-00003B420000}"/>
    <cellStyle name="Note 3 6 2 4" xfId="16936" xr:uid="{00000000-0005-0000-0000-00003C420000}"/>
    <cellStyle name="Note 3 6 2 4 2" xfId="16937" xr:uid="{00000000-0005-0000-0000-00003D420000}"/>
    <cellStyle name="Note 3 6 2 4 3" xfId="16938" xr:uid="{00000000-0005-0000-0000-00003E420000}"/>
    <cellStyle name="Note 3 6 2 4 4" xfId="16939" xr:uid="{00000000-0005-0000-0000-00003F420000}"/>
    <cellStyle name="Note 3 6 2 5" xfId="16940" xr:uid="{00000000-0005-0000-0000-000040420000}"/>
    <cellStyle name="Note 3 6 3" xfId="16941" xr:uid="{00000000-0005-0000-0000-000041420000}"/>
    <cellStyle name="Note 3 6 3 2" xfId="16942" xr:uid="{00000000-0005-0000-0000-000042420000}"/>
    <cellStyle name="Note 3 6 3 2 2" xfId="16943" xr:uid="{00000000-0005-0000-0000-000043420000}"/>
    <cellStyle name="Note 3 6 3 2 2 2" xfId="16944" xr:uid="{00000000-0005-0000-0000-000044420000}"/>
    <cellStyle name="Note 3 6 3 2 2 2 2" xfId="16945" xr:uid="{00000000-0005-0000-0000-000045420000}"/>
    <cellStyle name="Note 3 6 3 2 2 2 2 2" xfId="16946" xr:uid="{00000000-0005-0000-0000-000046420000}"/>
    <cellStyle name="Note 3 6 3 2 2 2 2 3" xfId="16947" xr:uid="{00000000-0005-0000-0000-000047420000}"/>
    <cellStyle name="Note 3 6 3 2 2 2 2 4" xfId="16948" xr:uid="{00000000-0005-0000-0000-000048420000}"/>
    <cellStyle name="Note 3 6 3 2 2 2 3" xfId="16949" xr:uid="{00000000-0005-0000-0000-000049420000}"/>
    <cellStyle name="Note 3 6 3 2 2 2 3 2" xfId="16950" xr:uid="{00000000-0005-0000-0000-00004A420000}"/>
    <cellStyle name="Note 3 6 3 2 2 2 3 3" xfId="16951" xr:uid="{00000000-0005-0000-0000-00004B420000}"/>
    <cellStyle name="Note 3 6 3 2 2 2 3 4" xfId="16952" xr:uid="{00000000-0005-0000-0000-00004C420000}"/>
    <cellStyle name="Note 3 6 3 2 2 2 4" xfId="16953" xr:uid="{00000000-0005-0000-0000-00004D420000}"/>
    <cellStyle name="Note 3 6 3 2 2 2 5" xfId="16954" xr:uid="{00000000-0005-0000-0000-00004E420000}"/>
    <cellStyle name="Note 3 6 3 2 2 2 6" xfId="16955" xr:uid="{00000000-0005-0000-0000-00004F420000}"/>
    <cellStyle name="Note 3 6 3 2 2 3" xfId="16956" xr:uid="{00000000-0005-0000-0000-000050420000}"/>
    <cellStyle name="Note 3 6 3 2 2 3 2" xfId="16957" xr:uid="{00000000-0005-0000-0000-000051420000}"/>
    <cellStyle name="Note 3 6 3 2 2 3 3" xfId="16958" xr:uid="{00000000-0005-0000-0000-000052420000}"/>
    <cellStyle name="Note 3 6 3 2 2 3 4" xfId="16959" xr:uid="{00000000-0005-0000-0000-000053420000}"/>
    <cellStyle name="Note 3 6 3 2 2 4" xfId="16960" xr:uid="{00000000-0005-0000-0000-000054420000}"/>
    <cellStyle name="Note 3 6 3 2 2 4 2" xfId="16961" xr:uid="{00000000-0005-0000-0000-000055420000}"/>
    <cellStyle name="Note 3 6 3 2 2 4 3" xfId="16962" xr:uid="{00000000-0005-0000-0000-000056420000}"/>
    <cellStyle name="Note 3 6 3 2 2 4 4" xfId="16963" xr:uid="{00000000-0005-0000-0000-000057420000}"/>
    <cellStyle name="Note 3 6 3 2 2 5" xfId="16964" xr:uid="{00000000-0005-0000-0000-000058420000}"/>
    <cellStyle name="Note 3 6 3 2 2 6" xfId="16965" xr:uid="{00000000-0005-0000-0000-000059420000}"/>
    <cellStyle name="Note 3 6 3 2 2 7" xfId="16966" xr:uid="{00000000-0005-0000-0000-00005A420000}"/>
    <cellStyle name="Note 3 6 3 2 3" xfId="16967" xr:uid="{00000000-0005-0000-0000-00005B420000}"/>
    <cellStyle name="Note 3 6 3 2 3 2" xfId="16968" xr:uid="{00000000-0005-0000-0000-00005C420000}"/>
    <cellStyle name="Note 3 6 3 2 3 3" xfId="16969" xr:uid="{00000000-0005-0000-0000-00005D420000}"/>
    <cellStyle name="Note 3 6 3 2 3 4" xfId="16970" xr:uid="{00000000-0005-0000-0000-00005E420000}"/>
    <cellStyle name="Note 3 6 3 2 4" xfId="16971" xr:uid="{00000000-0005-0000-0000-00005F420000}"/>
    <cellStyle name="Note 3 6 3 3" xfId="16972" xr:uid="{00000000-0005-0000-0000-000060420000}"/>
    <cellStyle name="Note 3 6 3 3 2" xfId="16973" xr:uid="{00000000-0005-0000-0000-000061420000}"/>
    <cellStyle name="Note 3 6 3 3 2 2" xfId="16974" xr:uid="{00000000-0005-0000-0000-000062420000}"/>
    <cellStyle name="Note 3 6 3 3 2 2 2" xfId="16975" xr:uid="{00000000-0005-0000-0000-000063420000}"/>
    <cellStyle name="Note 3 6 3 3 2 2 3" xfId="16976" xr:uid="{00000000-0005-0000-0000-000064420000}"/>
    <cellStyle name="Note 3 6 3 3 2 2 4" xfId="16977" xr:uid="{00000000-0005-0000-0000-000065420000}"/>
    <cellStyle name="Note 3 6 3 3 2 3" xfId="16978" xr:uid="{00000000-0005-0000-0000-000066420000}"/>
    <cellStyle name="Note 3 6 3 3 2 3 2" xfId="16979" xr:uid="{00000000-0005-0000-0000-000067420000}"/>
    <cellStyle name="Note 3 6 3 3 2 3 3" xfId="16980" xr:uid="{00000000-0005-0000-0000-000068420000}"/>
    <cellStyle name="Note 3 6 3 3 2 3 4" xfId="16981" xr:uid="{00000000-0005-0000-0000-000069420000}"/>
    <cellStyle name="Note 3 6 3 3 2 4" xfId="16982" xr:uid="{00000000-0005-0000-0000-00006A420000}"/>
    <cellStyle name="Note 3 6 3 3 2 5" xfId="16983" xr:uid="{00000000-0005-0000-0000-00006B420000}"/>
    <cellStyle name="Note 3 6 3 3 2 6" xfId="16984" xr:uid="{00000000-0005-0000-0000-00006C420000}"/>
    <cellStyle name="Note 3 6 3 3 3" xfId="16985" xr:uid="{00000000-0005-0000-0000-00006D420000}"/>
    <cellStyle name="Note 3 6 3 3 3 2" xfId="16986" xr:uid="{00000000-0005-0000-0000-00006E420000}"/>
    <cellStyle name="Note 3 6 3 3 3 3" xfId="16987" xr:uid="{00000000-0005-0000-0000-00006F420000}"/>
    <cellStyle name="Note 3 6 3 3 3 4" xfId="16988" xr:uid="{00000000-0005-0000-0000-000070420000}"/>
    <cellStyle name="Note 3 6 3 3 4" xfId="16989" xr:uid="{00000000-0005-0000-0000-000071420000}"/>
    <cellStyle name="Note 3 6 3 3 4 2" xfId="16990" xr:uid="{00000000-0005-0000-0000-000072420000}"/>
    <cellStyle name="Note 3 6 3 3 4 3" xfId="16991" xr:uid="{00000000-0005-0000-0000-000073420000}"/>
    <cellStyle name="Note 3 6 3 3 4 4" xfId="16992" xr:uid="{00000000-0005-0000-0000-000074420000}"/>
    <cellStyle name="Note 3 6 3 3 5" xfId="16993" xr:uid="{00000000-0005-0000-0000-000075420000}"/>
    <cellStyle name="Note 3 6 3 3 6" xfId="16994" xr:uid="{00000000-0005-0000-0000-000076420000}"/>
    <cellStyle name="Note 3 6 3 3 7" xfId="16995" xr:uid="{00000000-0005-0000-0000-000077420000}"/>
    <cellStyle name="Note 3 6 3 4" xfId="16996" xr:uid="{00000000-0005-0000-0000-000078420000}"/>
    <cellStyle name="Note 3 6 3 4 2" xfId="16997" xr:uid="{00000000-0005-0000-0000-000079420000}"/>
    <cellStyle name="Note 3 6 3 4 3" xfId="16998" xr:uid="{00000000-0005-0000-0000-00007A420000}"/>
    <cellStyle name="Note 3 6 3 4 4" xfId="16999" xr:uid="{00000000-0005-0000-0000-00007B420000}"/>
    <cellStyle name="Note 3 6 3 5" xfId="17000" xr:uid="{00000000-0005-0000-0000-00007C420000}"/>
    <cellStyle name="Note 3 6 4" xfId="17001" xr:uid="{00000000-0005-0000-0000-00007D420000}"/>
    <cellStyle name="Note 3 6 4 2" xfId="17002" xr:uid="{00000000-0005-0000-0000-00007E420000}"/>
    <cellStyle name="Note 3 6 4 2 2" xfId="17003" xr:uid="{00000000-0005-0000-0000-00007F420000}"/>
    <cellStyle name="Note 3 6 4 2 2 2" xfId="17004" xr:uid="{00000000-0005-0000-0000-000080420000}"/>
    <cellStyle name="Note 3 6 4 2 2 2 2" xfId="17005" xr:uid="{00000000-0005-0000-0000-000081420000}"/>
    <cellStyle name="Note 3 6 4 2 2 2 2 2" xfId="17006" xr:uid="{00000000-0005-0000-0000-000082420000}"/>
    <cellStyle name="Note 3 6 4 2 2 2 2 3" xfId="17007" xr:uid="{00000000-0005-0000-0000-000083420000}"/>
    <cellStyle name="Note 3 6 4 2 2 2 2 4" xfId="17008" xr:uid="{00000000-0005-0000-0000-000084420000}"/>
    <cellStyle name="Note 3 6 4 2 2 2 3" xfId="17009" xr:uid="{00000000-0005-0000-0000-000085420000}"/>
    <cellStyle name="Note 3 6 4 2 2 2 3 2" xfId="17010" xr:uid="{00000000-0005-0000-0000-000086420000}"/>
    <cellStyle name="Note 3 6 4 2 2 2 3 3" xfId="17011" xr:uid="{00000000-0005-0000-0000-000087420000}"/>
    <cellStyle name="Note 3 6 4 2 2 2 3 4" xfId="17012" xr:uid="{00000000-0005-0000-0000-000088420000}"/>
    <cellStyle name="Note 3 6 4 2 2 2 4" xfId="17013" xr:uid="{00000000-0005-0000-0000-000089420000}"/>
    <cellStyle name="Note 3 6 4 2 2 2 5" xfId="17014" xr:uid="{00000000-0005-0000-0000-00008A420000}"/>
    <cellStyle name="Note 3 6 4 2 2 2 6" xfId="17015" xr:uid="{00000000-0005-0000-0000-00008B420000}"/>
    <cellStyle name="Note 3 6 4 2 2 3" xfId="17016" xr:uid="{00000000-0005-0000-0000-00008C420000}"/>
    <cellStyle name="Note 3 6 4 2 2 3 2" xfId="17017" xr:uid="{00000000-0005-0000-0000-00008D420000}"/>
    <cellStyle name="Note 3 6 4 2 2 3 3" xfId="17018" xr:uid="{00000000-0005-0000-0000-00008E420000}"/>
    <cellStyle name="Note 3 6 4 2 2 3 4" xfId="17019" xr:uid="{00000000-0005-0000-0000-00008F420000}"/>
    <cellStyle name="Note 3 6 4 2 2 4" xfId="17020" xr:uid="{00000000-0005-0000-0000-000090420000}"/>
    <cellStyle name="Note 3 6 4 2 2 4 2" xfId="17021" xr:uid="{00000000-0005-0000-0000-000091420000}"/>
    <cellStyle name="Note 3 6 4 2 2 4 3" xfId="17022" xr:uid="{00000000-0005-0000-0000-000092420000}"/>
    <cellStyle name="Note 3 6 4 2 2 4 4" xfId="17023" xr:uid="{00000000-0005-0000-0000-000093420000}"/>
    <cellStyle name="Note 3 6 4 2 2 5" xfId="17024" xr:uid="{00000000-0005-0000-0000-000094420000}"/>
    <cellStyle name="Note 3 6 4 2 2 6" xfId="17025" xr:uid="{00000000-0005-0000-0000-000095420000}"/>
    <cellStyle name="Note 3 6 4 2 2 7" xfId="17026" xr:uid="{00000000-0005-0000-0000-000096420000}"/>
    <cellStyle name="Note 3 6 4 2 3" xfId="17027" xr:uid="{00000000-0005-0000-0000-000097420000}"/>
    <cellStyle name="Note 3 6 4 2 3 2" xfId="17028" xr:uid="{00000000-0005-0000-0000-000098420000}"/>
    <cellStyle name="Note 3 6 4 2 3 3" xfId="17029" xr:uid="{00000000-0005-0000-0000-000099420000}"/>
    <cellStyle name="Note 3 6 4 2 3 4" xfId="17030" xr:uid="{00000000-0005-0000-0000-00009A420000}"/>
    <cellStyle name="Note 3 6 4 2 4" xfId="17031" xr:uid="{00000000-0005-0000-0000-00009B420000}"/>
    <cellStyle name="Note 3 6 4 3" xfId="17032" xr:uid="{00000000-0005-0000-0000-00009C420000}"/>
    <cellStyle name="Note 3 6 4 3 2" xfId="17033" xr:uid="{00000000-0005-0000-0000-00009D420000}"/>
    <cellStyle name="Note 3 6 4 3 2 2" xfId="17034" xr:uid="{00000000-0005-0000-0000-00009E420000}"/>
    <cellStyle name="Note 3 6 4 3 2 2 2" xfId="17035" xr:uid="{00000000-0005-0000-0000-00009F420000}"/>
    <cellStyle name="Note 3 6 4 3 2 2 3" xfId="17036" xr:uid="{00000000-0005-0000-0000-0000A0420000}"/>
    <cellStyle name="Note 3 6 4 3 2 2 4" xfId="17037" xr:uid="{00000000-0005-0000-0000-0000A1420000}"/>
    <cellStyle name="Note 3 6 4 3 2 3" xfId="17038" xr:uid="{00000000-0005-0000-0000-0000A2420000}"/>
    <cellStyle name="Note 3 6 4 3 2 3 2" xfId="17039" xr:uid="{00000000-0005-0000-0000-0000A3420000}"/>
    <cellStyle name="Note 3 6 4 3 2 3 3" xfId="17040" xr:uid="{00000000-0005-0000-0000-0000A4420000}"/>
    <cellStyle name="Note 3 6 4 3 2 3 4" xfId="17041" xr:uid="{00000000-0005-0000-0000-0000A5420000}"/>
    <cellStyle name="Note 3 6 4 3 2 4" xfId="17042" xr:uid="{00000000-0005-0000-0000-0000A6420000}"/>
    <cellStyle name="Note 3 6 4 3 2 5" xfId="17043" xr:uid="{00000000-0005-0000-0000-0000A7420000}"/>
    <cellStyle name="Note 3 6 4 3 2 6" xfId="17044" xr:uid="{00000000-0005-0000-0000-0000A8420000}"/>
    <cellStyle name="Note 3 6 4 3 3" xfId="17045" xr:uid="{00000000-0005-0000-0000-0000A9420000}"/>
    <cellStyle name="Note 3 6 4 3 3 2" xfId="17046" xr:uid="{00000000-0005-0000-0000-0000AA420000}"/>
    <cellStyle name="Note 3 6 4 3 3 3" xfId="17047" xr:uid="{00000000-0005-0000-0000-0000AB420000}"/>
    <cellStyle name="Note 3 6 4 3 3 4" xfId="17048" xr:uid="{00000000-0005-0000-0000-0000AC420000}"/>
    <cellStyle name="Note 3 6 4 3 4" xfId="17049" xr:uid="{00000000-0005-0000-0000-0000AD420000}"/>
    <cellStyle name="Note 3 6 4 3 4 2" xfId="17050" xr:uid="{00000000-0005-0000-0000-0000AE420000}"/>
    <cellStyle name="Note 3 6 4 3 4 3" xfId="17051" xr:uid="{00000000-0005-0000-0000-0000AF420000}"/>
    <cellStyle name="Note 3 6 4 3 4 4" xfId="17052" xr:uid="{00000000-0005-0000-0000-0000B0420000}"/>
    <cellStyle name="Note 3 6 4 3 5" xfId="17053" xr:uid="{00000000-0005-0000-0000-0000B1420000}"/>
    <cellStyle name="Note 3 6 4 3 6" xfId="17054" xr:uid="{00000000-0005-0000-0000-0000B2420000}"/>
    <cellStyle name="Note 3 6 4 3 7" xfId="17055" xr:uid="{00000000-0005-0000-0000-0000B3420000}"/>
    <cellStyle name="Note 3 6 4 4" xfId="17056" xr:uid="{00000000-0005-0000-0000-0000B4420000}"/>
    <cellStyle name="Note 3 6 4 4 2" xfId="17057" xr:uid="{00000000-0005-0000-0000-0000B5420000}"/>
    <cellStyle name="Note 3 6 4 4 3" xfId="17058" xr:uid="{00000000-0005-0000-0000-0000B6420000}"/>
    <cellStyle name="Note 3 6 4 4 4" xfId="17059" xr:uid="{00000000-0005-0000-0000-0000B7420000}"/>
    <cellStyle name="Note 3 6 4 5" xfId="17060" xr:uid="{00000000-0005-0000-0000-0000B8420000}"/>
    <cellStyle name="Note 3 6 5" xfId="17061" xr:uid="{00000000-0005-0000-0000-0000B9420000}"/>
    <cellStyle name="Note 3 6 5 2" xfId="17062" xr:uid="{00000000-0005-0000-0000-0000BA420000}"/>
    <cellStyle name="Note 3 6 5 2 2" xfId="17063" xr:uid="{00000000-0005-0000-0000-0000BB420000}"/>
    <cellStyle name="Note 3 6 5 2 2 2" xfId="17064" xr:uid="{00000000-0005-0000-0000-0000BC420000}"/>
    <cellStyle name="Note 3 6 5 2 2 2 2" xfId="17065" xr:uid="{00000000-0005-0000-0000-0000BD420000}"/>
    <cellStyle name="Note 3 6 5 2 2 2 3" xfId="17066" xr:uid="{00000000-0005-0000-0000-0000BE420000}"/>
    <cellStyle name="Note 3 6 5 2 2 2 4" xfId="17067" xr:uid="{00000000-0005-0000-0000-0000BF420000}"/>
    <cellStyle name="Note 3 6 5 2 2 3" xfId="17068" xr:uid="{00000000-0005-0000-0000-0000C0420000}"/>
    <cellStyle name="Note 3 6 5 2 2 3 2" xfId="17069" xr:uid="{00000000-0005-0000-0000-0000C1420000}"/>
    <cellStyle name="Note 3 6 5 2 2 3 3" xfId="17070" xr:uid="{00000000-0005-0000-0000-0000C2420000}"/>
    <cellStyle name="Note 3 6 5 2 2 3 4" xfId="17071" xr:uid="{00000000-0005-0000-0000-0000C3420000}"/>
    <cellStyle name="Note 3 6 5 2 2 4" xfId="17072" xr:uid="{00000000-0005-0000-0000-0000C4420000}"/>
    <cellStyle name="Note 3 6 5 2 2 5" xfId="17073" xr:uid="{00000000-0005-0000-0000-0000C5420000}"/>
    <cellStyle name="Note 3 6 5 2 2 6" xfId="17074" xr:uid="{00000000-0005-0000-0000-0000C6420000}"/>
    <cellStyle name="Note 3 6 5 2 3" xfId="17075" xr:uid="{00000000-0005-0000-0000-0000C7420000}"/>
    <cellStyle name="Note 3 6 5 2 3 2" xfId="17076" xr:uid="{00000000-0005-0000-0000-0000C8420000}"/>
    <cellStyle name="Note 3 6 5 2 3 3" xfId="17077" xr:uid="{00000000-0005-0000-0000-0000C9420000}"/>
    <cellStyle name="Note 3 6 5 2 3 4" xfId="17078" xr:uid="{00000000-0005-0000-0000-0000CA420000}"/>
    <cellStyle name="Note 3 6 5 2 4" xfId="17079" xr:uid="{00000000-0005-0000-0000-0000CB420000}"/>
    <cellStyle name="Note 3 6 5 2 4 2" xfId="17080" xr:uid="{00000000-0005-0000-0000-0000CC420000}"/>
    <cellStyle name="Note 3 6 5 2 4 3" xfId="17081" xr:uid="{00000000-0005-0000-0000-0000CD420000}"/>
    <cellStyle name="Note 3 6 5 2 4 4" xfId="17082" xr:uid="{00000000-0005-0000-0000-0000CE420000}"/>
    <cellStyle name="Note 3 6 5 2 5" xfId="17083" xr:uid="{00000000-0005-0000-0000-0000CF420000}"/>
    <cellStyle name="Note 3 6 5 2 6" xfId="17084" xr:uid="{00000000-0005-0000-0000-0000D0420000}"/>
    <cellStyle name="Note 3 6 5 2 7" xfId="17085" xr:uid="{00000000-0005-0000-0000-0000D1420000}"/>
    <cellStyle name="Note 3 6 5 3" xfId="17086" xr:uid="{00000000-0005-0000-0000-0000D2420000}"/>
    <cellStyle name="Note 3 6 5 3 2" xfId="17087" xr:uid="{00000000-0005-0000-0000-0000D3420000}"/>
    <cellStyle name="Note 3 6 5 3 3" xfId="17088" xr:uid="{00000000-0005-0000-0000-0000D4420000}"/>
    <cellStyle name="Note 3 6 5 3 4" xfId="17089" xr:uid="{00000000-0005-0000-0000-0000D5420000}"/>
    <cellStyle name="Note 3 6 5 4" xfId="17090" xr:uid="{00000000-0005-0000-0000-0000D6420000}"/>
    <cellStyle name="Note 3 6 6" xfId="17091" xr:uid="{00000000-0005-0000-0000-0000D7420000}"/>
    <cellStyle name="Note 3 6 6 2" xfId="17092" xr:uid="{00000000-0005-0000-0000-0000D8420000}"/>
    <cellStyle name="Note 3 6 6 2 2" xfId="17093" xr:uid="{00000000-0005-0000-0000-0000D9420000}"/>
    <cellStyle name="Note 3 6 6 2 2 2" xfId="17094" xr:uid="{00000000-0005-0000-0000-0000DA420000}"/>
    <cellStyle name="Note 3 6 6 2 2 3" xfId="17095" xr:uid="{00000000-0005-0000-0000-0000DB420000}"/>
    <cellStyle name="Note 3 6 6 2 2 4" xfId="17096" xr:uid="{00000000-0005-0000-0000-0000DC420000}"/>
    <cellStyle name="Note 3 6 6 2 3" xfId="17097" xr:uid="{00000000-0005-0000-0000-0000DD420000}"/>
    <cellStyle name="Note 3 6 6 2 3 2" xfId="17098" xr:uid="{00000000-0005-0000-0000-0000DE420000}"/>
    <cellStyle name="Note 3 6 6 2 3 3" xfId="17099" xr:uid="{00000000-0005-0000-0000-0000DF420000}"/>
    <cellStyle name="Note 3 6 6 2 3 4" xfId="17100" xr:uid="{00000000-0005-0000-0000-0000E0420000}"/>
    <cellStyle name="Note 3 6 6 2 4" xfId="17101" xr:uid="{00000000-0005-0000-0000-0000E1420000}"/>
    <cellStyle name="Note 3 6 6 2 5" xfId="17102" xr:uid="{00000000-0005-0000-0000-0000E2420000}"/>
    <cellStyle name="Note 3 6 6 2 6" xfId="17103" xr:uid="{00000000-0005-0000-0000-0000E3420000}"/>
    <cellStyle name="Note 3 6 6 3" xfId="17104" xr:uid="{00000000-0005-0000-0000-0000E4420000}"/>
    <cellStyle name="Note 3 6 6 3 2" xfId="17105" xr:uid="{00000000-0005-0000-0000-0000E5420000}"/>
    <cellStyle name="Note 3 6 6 3 3" xfId="17106" xr:uid="{00000000-0005-0000-0000-0000E6420000}"/>
    <cellStyle name="Note 3 6 6 3 4" xfId="17107" xr:uid="{00000000-0005-0000-0000-0000E7420000}"/>
    <cellStyle name="Note 3 6 6 4" xfId="17108" xr:uid="{00000000-0005-0000-0000-0000E8420000}"/>
    <cellStyle name="Note 3 6 6 4 2" xfId="17109" xr:uid="{00000000-0005-0000-0000-0000E9420000}"/>
    <cellStyle name="Note 3 6 6 4 3" xfId="17110" xr:uid="{00000000-0005-0000-0000-0000EA420000}"/>
    <cellStyle name="Note 3 6 6 4 4" xfId="17111" xr:uid="{00000000-0005-0000-0000-0000EB420000}"/>
    <cellStyle name="Note 3 6 6 5" xfId="17112" xr:uid="{00000000-0005-0000-0000-0000EC420000}"/>
    <cellStyle name="Note 3 6 6 6" xfId="17113" xr:uid="{00000000-0005-0000-0000-0000ED420000}"/>
    <cellStyle name="Note 3 6 6 7" xfId="17114" xr:uid="{00000000-0005-0000-0000-0000EE420000}"/>
    <cellStyle name="Note 3 6 7" xfId="17115" xr:uid="{00000000-0005-0000-0000-0000EF420000}"/>
    <cellStyle name="Note 3 6 7 2" xfId="17116" xr:uid="{00000000-0005-0000-0000-0000F0420000}"/>
    <cellStyle name="Note 3 6 7 3" xfId="17117" xr:uid="{00000000-0005-0000-0000-0000F1420000}"/>
    <cellStyle name="Note 3 6 7 4" xfId="17118" xr:uid="{00000000-0005-0000-0000-0000F2420000}"/>
    <cellStyle name="Note 3 6 8" xfId="17119" xr:uid="{00000000-0005-0000-0000-0000F3420000}"/>
    <cellStyle name="Note 3 7" xfId="17120" xr:uid="{00000000-0005-0000-0000-0000F4420000}"/>
    <cellStyle name="Note 3 7 2" xfId="17121" xr:uid="{00000000-0005-0000-0000-0000F5420000}"/>
    <cellStyle name="Note 3 7 2 2" xfId="17122" xr:uid="{00000000-0005-0000-0000-0000F6420000}"/>
    <cellStyle name="Note 3 7 2 2 2" xfId="17123" xr:uid="{00000000-0005-0000-0000-0000F7420000}"/>
    <cellStyle name="Note 3 7 2 2 2 2" xfId="17124" xr:uid="{00000000-0005-0000-0000-0000F8420000}"/>
    <cellStyle name="Note 3 7 2 2 2 2 2" xfId="17125" xr:uid="{00000000-0005-0000-0000-0000F9420000}"/>
    <cellStyle name="Note 3 7 2 2 2 2 3" xfId="17126" xr:uid="{00000000-0005-0000-0000-0000FA420000}"/>
    <cellStyle name="Note 3 7 2 2 2 2 4" xfId="17127" xr:uid="{00000000-0005-0000-0000-0000FB420000}"/>
    <cellStyle name="Note 3 7 2 2 2 3" xfId="17128" xr:uid="{00000000-0005-0000-0000-0000FC420000}"/>
    <cellStyle name="Note 3 7 2 2 2 3 2" xfId="17129" xr:uid="{00000000-0005-0000-0000-0000FD420000}"/>
    <cellStyle name="Note 3 7 2 2 2 3 3" xfId="17130" xr:uid="{00000000-0005-0000-0000-0000FE420000}"/>
    <cellStyle name="Note 3 7 2 2 2 3 4" xfId="17131" xr:uid="{00000000-0005-0000-0000-0000FF420000}"/>
    <cellStyle name="Note 3 7 2 2 2 4" xfId="17132" xr:uid="{00000000-0005-0000-0000-000000430000}"/>
    <cellStyle name="Note 3 7 2 2 2 5" xfId="17133" xr:uid="{00000000-0005-0000-0000-000001430000}"/>
    <cellStyle name="Note 3 7 2 2 2 6" xfId="17134" xr:uid="{00000000-0005-0000-0000-000002430000}"/>
    <cellStyle name="Note 3 7 2 2 3" xfId="17135" xr:uid="{00000000-0005-0000-0000-000003430000}"/>
    <cellStyle name="Note 3 7 2 2 3 2" xfId="17136" xr:uid="{00000000-0005-0000-0000-000004430000}"/>
    <cellStyle name="Note 3 7 2 2 3 3" xfId="17137" xr:uid="{00000000-0005-0000-0000-000005430000}"/>
    <cellStyle name="Note 3 7 2 2 3 4" xfId="17138" xr:uid="{00000000-0005-0000-0000-000006430000}"/>
    <cellStyle name="Note 3 7 2 2 4" xfId="17139" xr:uid="{00000000-0005-0000-0000-000007430000}"/>
    <cellStyle name="Note 3 7 2 2 4 2" xfId="17140" xr:uid="{00000000-0005-0000-0000-000008430000}"/>
    <cellStyle name="Note 3 7 2 2 4 3" xfId="17141" xr:uid="{00000000-0005-0000-0000-000009430000}"/>
    <cellStyle name="Note 3 7 2 2 4 4" xfId="17142" xr:uid="{00000000-0005-0000-0000-00000A430000}"/>
    <cellStyle name="Note 3 7 2 2 5" xfId="17143" xr:uid="{00000000-0005-0000-0000-00000B430000}"/>
    <cellStyle name="Note 3 7 2 2 6" xfId="17144" xr:uid="{00000000-0005-0000-0000-00000C430000}"/>
    <cellStyle name="Note 3 7 2 2 7" xfId="17145" xr:uid="{00000000-0005-0000-0000-00000D430000}"/>
    <cellStyle name="Note 3 7 2 3" xfId="17146" xr:uid="{00000000-0005-0000-0000-00000E430000}"/>
    <cellStyle name="Note 3 7 2 3 2" xfId="17147" xr:uid="{00000000-0005-0000-0000-00000F430000}"/>
    <cellStyle name="Note 3 7 2 3 3" xfId="17148" xr:uid="{00000000-0005-0000-0000-000010430000}"/>
    <cellStyle name="Note 3 7 2 3 4" xfId="17149" xr:uid="{00000000-0005-0000-0000-000011430000}"/>
    <cellStyle name="Note 3 7 2 4" xfId="17150" xr:uid="{00000000-0005-0000-0000-000012430000}"/>
    <cellStyle name="Note 3 7 3" xfId="17151" xr:uid="{00000000-0005-0000-0000-000013430000}"/>
    <cellStyle name="Note 3 7 3 2" xfId="17152" xr:uid="{00000000-0005-0000-0000-000014430000}"/>
    <cellStyle name="Note 3 7 3 2 2" xfId="17153" xr:uid="{00000000-0005-0000-0000-000015430000}"/>
    <cellStyle name="Note 3 7 3 2 2 2" xfId="17154" xr:uid="{00000000-0005-0000-0000-000016430000}"/>
    <cellStyle name="Note 3 7 3 2 2 3" xfId="17155" xr:uid="{00000000-0005-0000-0000-000017430000}"/>
    <cellStyle name="Note 3 7 3 2 2 4" xfId="17156" xr:uid="{00000000-0005-0000-0000-000018430000}"/>
    <cellStyle name="Note 3 7 3 2 3" xfId="17157" xr:uid="{00000000-0005-0000-0000-000019430000}"/>
    <cellStyle name="Note 3 7 3 2 3 2" xfId="17158" xr:uid="{00000000-0005-0000-0000-00001A430000}"/>
    <cellStyle name="Note 3 7 3 2 3 3" xfId="17159" xr:uid="{00000000-0005-0000-0000-00001B430000}"/>
    <cellStyle name="Note 3 7 3 2 3 4" xfId="17160" xr:uid="{00000000-0005-0000-0000-00001C430000}"/>
    <cellStyle name="Note 3 7 3 2 4" xfId="17161" xr:uid="{00000000-0005-0000-0000-00001D430000}"/>
    <cellStyle name="Note 3 7 3 2 5" xfId="17162" xr:uid="{00000000-0005-0000-0000-00001E430000}"/>
    <cellStyle name="Note 3 7 3 2 6" xfId="17163" xr:uid="{00000000-0005-0000-0000-00001F430000}"/>
    <cellStyle name="Note 3 7 3 3" xfId="17164" xr:uid="{00000000-0005-0000-0000-000020430000}"/>
    <cellStyle name="Note 3 7 3 3 2" xfId="17165" xr:uid="{00000000-0005-0000-0000-000021430000}"/>
    <cellStyle name="Note 3 7 3 3 3" xfId="17166" xr:uid="{00000000-0005-0000-0000-000022430000}"/>
    <cellStyle name="Note 3 7 3 3 4" xfId="17167" xr:uid="{00000000-0005-0000-0000-000023430000}"/>
    <cellStyle name="Note 3 7 3 4" xfId="17168" xr:uid="{00000000-0005-0000-0000-000024430000}"/>
    <cellStyle name="Note 3 7 3 4 2" xfId="17169" xr:uid="{00000000-0005-0000-0000-000025430000}"/>
    <cellStyle name="Note 3 7 3 4 3" xfId="17170" xr:uid="{00000000-0005-0000-0000-000026430000}"/>
    <cellStyle name="Note 3 7 3 4 4" xfId="17171" xr:uid="{00000000-0005-0000-0000-000027430000}"/>
    <cellStyle name="Note 3 7 3 5" xfId="17172" xr:uid="{00000000-0005-0000-0000-000028430000}"/>
    <cellStyle name="Note 3 7 3 6" xfId="17173" xr:uid="{00000000-0005-0000-0000-000029430000}"/>
    <cellStyle name="Note 3 7 3 7" xfId="17174" xr:uid="{00000000-0005-0000-0000-00002A430000}"/>
    <cellStyle name="Note 3 7 4" xfId="17175" xr:uid="{00000000-0005-0000-0000-00002B430000}"/>
    <cellStyle name="Note 3 7 4 2" xfId="17176" xr:uid="{00000000-0005-0000-0000-00002C430000}"/>
    <cellStyle name="Note 3 7 4 3" xfId="17177" xr:uid="{00000000-0005-0000-0000-00002D430000}"/>
    <cellStyle name="Note 3 7 4 4" xfId="17178" xr:uid="{00000000-0005-0000-0000-00002E430000}"/>
    <cellStyle name="Note 3 7 5" xfId="17179" xr:uid="{00000000-0005-0000-0000-00002F430000}"/>
    <cellStyle name="Note 3 8" xfId="17180" xr:uid="{00000000-0005-0000-0000-000030430000}"/>
    <cellStyle name="Note 3 8 2" xfId="17181" xr:uid="{00000000-0005-0000-0000-000031430000}"/>
    <cellStyle name="Note 3 8 2 2" xfId="17182" xr:uid="{00000000-0005-0000-0000-000032430000}"/>
    <cellStyle name="Note 3 8 2 2 2" xfId="17183" xr:uid="{00000000-0005-0000-0000-000033430000}"/>
    <cellStyle name="Note 3 8 2 2 2 2" xfId="17184" xr:uid="{00000000-0005-0000-0000-000034430000}"/>
    <cellStyle name="Note 3 8 2 2 2 2 2" xfId="17185" xr:uid="{00000000-0005-0000-0000-000035430000}"/>
    <cellStyle name="Note 3 8 2 2 2 2 3" xfId="17186" xr:uid="{00000000-0005-0000-0000-000036430000}"/>
    <cellStyle name="Note 3 8 2 2 2 2 4" xfId="17187" xr:uid="{00000000-0005-0000-0000-000037430000}"/>
    <cellStyle name="Note 3 8 2 2 2 3" xfId="17188" xr:uid="{00000000-0005-0000-0000-000038430000}"/>
    <cellStyle name="Note 3 8 2 2 2 3 2" xfId="17189" xr:uid="{00000000-0005-0000-0000-000039430000}"/>
    <cellStyle name="Note 3 8 2 2 2 3 3" xfId="17190" xr:uid="{00000000-0005-0000-0000-00003A430000}"/>
    <cellStyle name="Note 3 8 2 2 2 3 4" xfId="17191" xr:uid="{00000000-0005-0000-0000-00003B430000}"/>
    <cellStyle name="Note 3 8 2 2 2 4" xfId="17192" xr:uid="{00000000-0005-0000-0000-00003C430000}"/>
    <cellStyle name="Note 3 8 2 2 2 5" xfId="17193" xr:uid="{00000000-0005-0000-0000-00003D430000}"/>
    <cellStyle name="Note 3 8 2 2 2 6" xfId="17194" xr:uid="{00000000-0005-0000-0000-00003E430000}"/>
    <cellStyle name="Note 3 8 2 2 3" xfId="17195" xr:uid="{00000000-0005-0000-0000-00003F430000}"/>
    <cellStyle name="Note 3 8 2 2 3 2" xfId="17196" xr:uid="{00000000-0005-0000-0000-000040430000}"/>
    <cellStyle name="Note 3 8 2 2 3 3" xfId="17197" xr:uid="{00000000-0005-0000-0000-000041430000}"/>
    <cellStyle name="Note 3 8 2 2 3 4" xfId="17198" xr:uid="{00000000-0005-0000-0000-000042430000}"/>
    <cellStyle name="Note 3 8 2 2 4" xfId="17199" xr:uid="{00000000-0005-0000-0000-000043430000}"/>
    <cellStyle name="Note 3 8 2 2 4 2" xfId="17200" xr:uid="{00000000-0005-0000-0000-000044430000}"/>
    <cellStyle name="Note 3 8 2 2 4 3" xfId="17201" xr:uid="{00000000-0005-0000-0000-000045430000}"/>
    <cellStyle name="Note 3 8 2 2 4 4" xfId="17202" xr:uid="{00000000-0005-0000-0000-000046430000}"/>
    <cellStyle name="Note 3 8 2 2 5" xfId="17203" xr:uid="{00000000-0005-0000-0000-000047430000}"/>
    <cellStyle name="Note 3 8 2 2 6" xfId="17204" xr:uid="{00000000-0005-0000-0000-000048430000}"/>
    <cellStyle name="Note 3 8 2 2 7" xfId="17205" xr:uid="{00000000-0005-0000-0000-000049430000}"/>
    <cellStyle name="Note 3 8 2 3" xfId="17206" xr:uid="{00000000-0005-0000-0000-00004A430000}"/>
    <cellStyle name="Note 3 8 2 3 2" xfId="17207" xr:uid="{00000000-0005-0000-0000-00004B430000}"/>
    <cellStyle name="Note 3 8 2 3 3" xfId="17208" xr:uid="{00000000-0005-0000-0000-00004C430000}"/>
    <cellStyle name="Note 3 8 2 3 4" xfId="17209" xr:uid="{00000000-0005-0000-0000-00004D430000}"/>
    <cellStyle name="Note 3 8 2 4" xfId="17210" xr:uid="{00000000-0005-0000-0000-00004E430000}"/>
    <cellStyle name="Note 3 8 3" xfId="17211" xr:uid="{00000000-0005-0000-0000-00004F430000}"/>
    <cellStyle name="Note 3 8 3 2" xfId="17212" xr:uid="{00000000-0005-0000-0000-000050430000}"/>
    <cellStyle name="Note 3 8 3 2 2" xfId="17213" xr:uid="{00000000-0005-0000-0000-000051430000}"/>
    <cellStyle name="Note 3 8 3 2 2 2" xfId="17214" xr:uid="{00000000-0005-0000-0000-000052430000}"/>
    <cellStyle name="Note 3 8 3 2 2 3" xfId="17215" xr:uid="{00000000-0005-0000-0000-000053430000}"/>
    <cellStyle name="Note 3 8 3 2 2 4" xfId="17216" xr:uid="{00000000-0005-0000-0000-000054430000}"/>
    <cellStyle name="Note 3 8 3 2 3" xfId="17217" xr:uid="{00000000-0005-0000-0000-000055430000}"/>
    <cellStyle name="Note 3 8 3 2 3 2" xfId="17218" xr:uid="{00000000-0005-0000-0000-000056430000}"/>
    <cellStyle name="Note 3 8 3 2 3 3" xfId="17219" xr:uid="{00000000-0005-0000-0000-000057430000}"/>
    <cellStyle name="Note 3 8 3 2 3 4" xfId="17220" xr:uid="{00000000-0005-0000-0000-000058430000}"/>
    <cellStyle name="Note 3 8 3 2 4" xfId="17221" xr:uid="{00000000-0005-0000-0000-000059430000}"/>
    <cellStyle name="Note 3 8 3 2 5" xfId="17222" xr:uid="{00000000-0005-0000-0000-00005A430000}"/>
    <cellStyle name="Note 3 8 3 2 6" xfId="17223" xr:uid="{00000000-0005-0000-0000-00005B430000}"/>
    <cellStyle name="Note 3 8 3 3" xfId="17224" xr:uid="{00000000-0005-0000-0000-00005C430000}"/>
    <cellStyle name="Note 3 8 3 3 2" xfId="17225" xr:uid="{00000000-0005-0000-0000-00005D430000}"/>
    <cellStyle name="Note 3 8 3 3 3" xfId="17226" xr:uid="{00000000-0005-0000-0000-00005E430000}"/>
    <cellStyle name="Note 3 8 3 3 4" xfId="17227" xr:uid="{00000000-0005-0000-0000-00005F430000}"/>
    <cellStyle name="Note 3 8 3 4" xfId="17228" xr:uid="{00000000-0005-0000-0000-000060430000}"/>
    <cellStyle name="Note 3 8 3 4 2" xfId="17229" xr:uid="{00000000-0005-0000-0000-000061430000}"/>
    <cellStyle name="Note 3 8 3 4 3" xfId="17230" xr:uid="{00000000-0005-0000-0000-000062430000}"/>
    <cellStyle name="Note 3 8 3 4 4" xfId="17231" xr:uid="{00000000-0005-0000-0000-000063430000}"/>
    <cellStyle name="Note 3 8 3 5" xfId="17232" xr:uid="{00000000-0005-0000-0000-000064430000}"/>
    <cellStyle name="Note 3 8 3 6" xfId="17233" xr:uid="{00000000-0005-0000-0000-000065430000}"/>
    <cellStyle name="Note 3 8 3 7" xfId="17234" xr:uid="{00000000-0005-0000-0000-000066430000}"/>
    <cellStyle name="Note 3 8 4" xfId="17235" xr:uid="{00000000-0005-0000-0000-000067430000}"/>
    <cellStyle name="Note 3 8 4 2" xfId="17236" xr:uid="{00000000-0005-0000-0000-000068430000}"/>
    <cellStyle name="Note 3 8 4 3" xfId="17237" xr:uid="{00000000-0005-0000-0000-000069430000}"/>
    <cellStyle name="Note 3 8 4 4" xfId="17238" xr:uid="{00000000-0005-0000-0000-00006A430000}"/>
    <cellStyle name="Note 3 8 5" xfId="17239" xr:uid="{00000000-0005-0000-0000-00006B430000}"/>
    <cellStyle name="Note 3 9" xfId="17240" xr:uid="{00000000-0005-0000-0000-00006C430000}"/>
    <cellStyle name="Note 3 9 2" xfId="17241" xr:uid="{00000000-0005-0000-0000-00006D430000}"/>
    <cellStyle name="Note 3 9 2 2" xfId="17242" xr:uid="{00000000-0005-0000-0000-00006E430000}"/>
    <cellStyle name="Note 3 9 2 2 2" xfId="17243" xr:uid="{00000000-0005-0000-0000-00006F430000}"/>
    <cellStyle name="Note 3 9 2 2 2 2" xfId="17244" xr:uid="{00000000-0005-0000-0000-000070430000}"/>
    <cellStyle name="Note 3 9 2 2 2 2 2" xfId="17245" xr:uid="{00000000-0005-0000-0000-000071430000}"/>
    <cellStyle name="Note 3 9 2 2 2 2 3" xfId="17246" xr:uid="{00000000-0005-0000-0000-000072430000}"/>
    <cellStyle name="Note 3 9 2 2 2 2 4" xfId="17247" xr:uid="{00000000-0005-0000-0000-000073430000}"/>
    <cellStyle name="Note 3 9 2 2 2 3" xfId="17248" xr:uid="{00000000-0005-0000-0000-000074430000}"/>
    <cellStyle name="Note 3 9 2 2 2 3 2" xfId="17249" xr:uid="{00000000-0005-0000-0000-000075430000}"/>
    <cellStyle name="Note 3 9 2 2 2 3 3" xfId="17250" xr:uid="{00000000-0005-0000-0000-000076430000}"/>
    <cellStyle name="Note 3 9 2 2 2 3 4" xfId="17251" xr:uid="{00000000-0005-0000-0000-000077430000}"/>
    <cellStyle name="Note 3 9 2 2 2 4" xfId="17252" xr:uid="{00000000-0005-0000-0000-000078430000}"/>
    <cellStyle name="Note 3 9 2 2 2 5" xfId="17253" xr:uid="{00000000-0005-0000-0000-000079430000}"/>
    <cellStyle name="Note 3 9 2 2 2 6" xfId="17254" xr:uid="{00000000-0005-0000-0000-00007A430000}"/>
    <cellStyle name="Note 3 9 2 2 3" xfId="17255" xr:uid="{00000000-0005-0000-0000-00007B430000}"/>
    <cellStyle name="Note 3 9 2 2 3 2" xfId="17256" xr:uid="{00000000-0005-0000-0000-00007C430000}"/>
    <cellStyle name="Note 3 9 2 2 3 3" xfId="17257" xr:uid="{00000000-0005-0000-0000-00007D430000}"/>
    <cellStyle name="Note 3 9 2 2 3 4" xfId="17258" xr:uid="{00000000-0005-0000-0000-00007E430000}"/>
    <cellStyle name="Note 3 9 2 2 4" xfId="17259" xr:uid="{00000000-0005-0000-0000-00007F430000}"/>
    <cellStyle name="Note 3 9 2 2 4 2" xfId="17260" xr:uid="{00000000-0005-0000-0000-000080430000}"/>
    <cellStyle name="Note 3 9 2 2 4 3" xfId="17261" xr:uid="{00000000-0005-0000-0000-000081430000}"/>
    <cellStyle name="Note 3 9 2 2 4 4" xfId="17262" xr:uid="{00000000-0005-0000-0000-000082430000}"/>
    <cellStyle name="Note 3 9 2 2 5" xfId="17263" xr:uid="{00000000-0005-0000-0000-000083430000}"/>
    <cellStyle name="Note 3 9 2 2 6" xfId="17264" xr:uid="{00000000-0005-0000-0000-000084430000}"/>
    <cellStyle name="Note 3 9 2 2 7" xfId="17265" xr:uid="{00000000-0005-0000-0000-000085430000}"/>
    <cellStyle name="Note 3 9 2 3" xfId="17266" xr:uid="{00000000-0005-0000-0000-000086430000}"/>
    <cellStyle name="Note 3 9 2 3 2" xfId="17267" xr:uid="{00000000-0005-0000-0000-000087430000}"/>
    <cellStyle name="Note 3 9 2 3 3" xfId="17268" xr:uid="{00000000-0005-0000-0000-000088430000}"/>
    <cellStyle name="Note 3 9 2 3 4" xfId="17269" xr:uid="{00000000-0005-0000-0000-000089430000}"/>
    <cellStyle name="Note 3 9 2 4" xfId="17270" xr:uid="{00000000-0005-0000-0000-00008A430000}"/>
    <cellStyle name="Note 3 9 3" xfId="17271" xr:uid="{00000000-0005-0000-0000-00008B430000}"/>
    <cellStyle name="Note 3 9 3 2" xfId="17272" xr:uid="{00000000-0005-0000-0000-00008C430000}"/>
    <cellStyle name="Note 3 9 3 2 2" xfId="17273" xr:uid="{00000000-0005-0000-0000-00008D430000}"/>
    <cellStyle name="Note 3 9 3 2 2 2" xfId="17274" xr:uid="{00000000-0005-0000-0000-00008E430000}"/>
    <cellStyle name="Note 3 9 3 2 2 3" xfId="17275" xr:uid="{00000000-0005-0000-0000-00008F430000}"/>
    <cellStyle name="Note 3 9 3 2 2 4" xfId="17276" xr:uid="{00000000-0005-0000-0000-000090430000}"/>
    <cellStyle name="Note 3 9 3 2 3" xfId="17277" xr:uid="{00000000-0005-0000-0000-000091430000}"/>
    <cellStyle name="Note 3 9 3 2 3 2" xfId="17278" xr:uid="{00000000-0005-0000-0000-000092430000}"/>
    <cellStyle name="Note 3 9 3 2 3 3" xfId="17279" xr:uid="{00000000-0005-0000-0000-000093430000}"/>
    <cellStyle name="Note 3 9 3 2 3 4" xfId="17280" xr:uid="{00000000-0005-0000-0000-000094430000}"/>
    <cellStyle name="Note 3 9 3 2 4" xfId="17281" xr:uid="{00000000-0005-0000-0000-000095430000}"/>
    <cellStyle name="Note 3 9 3 2 5" xfId="17282" xr:uid="{00000000-0005-0000-0000-000096430000}"/>
    <cellStyle name="Note 3 9 3 2 6" xfId="17283" xr:uid="{00000000-0005-0000-0000-000097430000}"/>
    <cellStyle name="Note 3 9 3 3" xfId="17284" xr:uid="{00000000-0005-0000-0000-000098430000}"/>
    <cellStyle name="Note 3 9 3 3 2" xfId="17285" xr:uid="{00000000-0005-0000-0000-000099430000}"/>
    <cellStyle name="Note 3 9 3 3 3" xfId="17286" xr:uid="{00000000-0005-0000-0000-00009A430000}"/>
    <cellStyle name="Note 3 9 3 3 4" xfId="17287" xr:uid="{00000000-0005-0000-0000-00009B430000}"/>
    <cellStyle name="Note 3 9 3 4" xfId="17288" xr:uid="{00000000-0005-0000-0000-00009C430000}"/>
    <cellStyle name="Note 3 9 3 4 2" xfId="17289" xr:uid="{00000000-0005-0000-0000-00009D430000}"/>
    <cellStyle name="Note 3 9 3 4 3" xfId="17290" xr:uid="{00000000-0005-0000-0000-00009E430000}"/>
    <cellStyle name="Note 3 9 3 4 4" xfId="17291" xr:uid="{00000000-0005-0000-0000-00009F430000}"/>
    <cellStyle name="Note 3 9 3 5" xfId="17292" xr:uid="{00000000-0005-0000-0000-0000A0430000}"/>
    <cellStyle name="Note 3 9 3 6" xfId="17293" xr:uid="{00000000-0005-0000-0000-0000A1430000}"/>
    <cellStyle name="Note 3 9 3 7" xfId="17294" xr:uid="{00000000-0005-0000-0000-0000A2430000}"/>
    <cellStyle name="Note 3 9 4" xfId="17295" xr:uid="{00000000-0005-0000-0000-0000A3430000}"/>
    <cellStyle name="Note 3 9 4 2" xfId="17296" xr:uid="{00000000-0005-0000-0000-0000A4430000}"/>
    <cellStyle name="Note 3 9 4 3" xfId="17297" xr:uid="{00000000-0005-0000-0000-0000A5430000}"/>
    <cellStyle name="Note 3 9 4 4" xfId="17298" xr:uid="{00000000-0005-0000-0000-0000A6430000}"/>
    <cellStyle name="Note 3 9 5" xfId="17299" xr:uid="{00000000-0005-0000-0000-0000A7430000}"/>
    <cellStyle name="Œ…‹æØ‚è [0.00]_laroux" xfId="17300" xr:uid="{00000000-0005-0000-0000-0000A8430000}"/>
    <cellStyle name="Œ…‹æØ‚è_laroux" xfId="17301" xr:uid="{00000000-0005-0000-0000-0000A9430000}"/>
    <cellStyle name="Output 2" xfId="17302" xr:uid="{00000000-0005-0000-0000-0000AA430000}"/>
    <cellStyle name="Output 2 2" xfId="17303" xr:uid="{00000000-0005-0000-0000-0000AB430000}"/>
    <cellStyle name="Output 2 3" xfId="17304" xr:uid="{00000000-0005-0000-0000-0000AC430000}"/>
    <cellStyle name="Output 3" xfId="17305" xr:uid="{00000000-0005-0000-0000-0000AD430000}"/>
    <cellStyle name="p" xfId="17306" xr:uid="{00000000-0005-0000-0000-0000AE430000}"/>
    <cellStyle name="ParaBirimi [0]_RESULTS" xfId="17307" xr:uid="{00000000-0005-0000-0000-0000AF430000}"/>
    <cellStyle name="ParaBirimi_RESULTS" xfId="17308" xr:uid="{00000000-0005-0000-0000-0000B0430000}"/>
    <cellStyle name="PB Table Heading" xfId="17309" xr:uid="{00000000-0005-0000-0000-0000B1430000}"/>
    <cellStyle name="PB Table Highlight1" xfId="17310" xr:uid="{00000000-0005-0000-0000-0000B2430000}"/>
    <cellStyle name="PB Table Highlight2" xfId="17311" xr:uid="{00000000-0005-0000-0000-0000B3430000}"/>
    <cellStyle name="PB Table Highlight3" xfId="17312" xr:uid="{00000000-0005-0000-0000-0000B4430000}"/>
    <cellStyle name="PB Table Standard Row" xfId="17313" xr:uid="{00000000-0005-0000-0000-0000B5430000}"/>
    <cellStyle name="PB Table Standard Row 10" xfId="17314" xr:uid="{00000000-0005-0000-0000-0000B6430000}"/>
    <cellStyle name="PB Table Standard Row 11" xfId="17315" xr:uid="{00000000-0005-0000-0000-0000B7430000}"/>
    <cellStyle name="PB Table Standard Row 2" xfId="17316" xr:uid="{00000000-0005-0000-0000-0000B8430000}"/>
    <cellStyle name="PB Table Standard Row 2 2" xfId="17317" xr:uid="{00000000-0005-0000-0000-0000B9430000}"/>
    <cellStyle name="PB Table Standard Row 2 2 2" xfId="17318" xr:uid="{00000000-0005-0000-0000-0000BA430000}"/>
    <cellStyle name="PB Table Standard Row 2 2 2 2" xfId="17319" xr:uid="{00000000-0005-0000-0000-0000BB430000}"/>
    <cellStyle name="PB Table Standard Row 2 2 2 2 2" xfId="17320" xr:uid="{00000000-0005-0000-0000-0000BC430000}"/>
    <cellStyle name="PB Table Standard Row 2 2 2 3" xfId="17321" xr:uid="{00000000-0005-0000-0000-0000BD430000}"/>
    <cellStyle name="PB Table Standard Row 2 2 3" xfId="17322" xr:uid="{00000000-0005-0000-0000-0000BE430000}"/>
    <cellStyle name="PB Table Standard Row 2 2 3 2" xfId="17323" xr:uid="{00000000-0005-0000-0000-0000BF430000}"/>
    <cellStyle name="PB Table Standard Row 2 2 3 2 2" xfId="17324" xr:uid="{00000000-0005-0000-0000-0000C0430000}"/>
    <cellStyle name="PB Table Standard Row 2 2 3 3" xfId="17325" xr:uid="{00000000-0005-0000-0000-0000C1430000}"/>
    <cellStyle name="PB Table Standard Row 2 2 4" xfId="17326" xr:uid="{00000000-0005-0000-0000-0000C2430000}"/>
    <cellStyle name="PB Table Standard Row 2 2 4 2" xfId="17327" xr:uid="{00000000-0005-0000-0000-0000C3430000}"/>
    <cellStyle name="PB Table Standard Row 2 2 5" xfId="17328" xr:uid="{00000000-0005-0000-0000-0000C4430000}"/>
    <cellStyle name="PB Table Standard Row 2 2 6" xfId="17329" xr:uid="{00000000-0005-0000-0000-0000C5430000}"/>
    <cellStyle name="PB Table Standard Row 2 3" xfId="17330" xr:uid="{00000000-0005-0000-0000-0000C6430000}"/>
    <cellStyle name="PB Table Standard Row 2 3 2" xfId="17331" xr:uid="{00000000-0005-0000-0000-0000C7430000}"/>
    <cellStyle name="PB Table Standard Row 2 3 2 2" xfId="17332" xr:uid="{00000000-0005-0000-0000-0000C8430000}"/>
    <cellStyle name="PB Table Standard Row 2 3 2 2 2" xfId="17333" xr:uid="{00000000-0005-0000-0000-0000C9430000}"/>
    <cellStyle name="PB Table Standard Row 2 3 2 3" xfId="17334" xr:uid="{00000000-0005-0000-0000-0000CA430000}"/>
    <cellStyle name="PB Table Standard Row 2 3 3" xfId="17335" xr:uid="{00000000-0005-0000-0000-0000CB430000}"/>
    <cellStyle name="PB Table Standard Row 2 3 3 2" xfId="17336" xr:uid="{00000000-0005-0000-0000-0000CC430000}"/>
    <cellStyle name="PB Table Standard Row 2 3 3 2 2" xfId="17337" xr:uid="{00000000-0005-0000-0000-0000CD430000}"/>
    <cellStyle name="PB Table Standard Row 2 3 3 3" xfId="17338" xr:uid="{00000000-0005-0000-0000-0000CE430000}"/>
    <cellStyle name="PB Table Standard Row 2 3 4" xfId="17339" xr:uid="{00000000-0005-0000-0000-0000CF430000}"/>
    <cellStyle name="PB Table Standard Row 2 3 4 2" xfId="17340" xr:uid="{00000000-0005-0000-0000-0000D0430000}"/>
    <cellStyle name="PB Table Standard Row 2 3 5" xfId="17341" xr:uid="{00000000-0005-0000-0000-0000D1430000}"/>
    <cellStyle name="PB Table Standard Row 2 3 6" xfId="17342" xr:uid="{00000000-0005-0000-0000-0000D2430000}"/>
    <cellStyle name="PB Table Standard Row 2 4" xfId="17343" xr:uid="{00000000-0005-0000-0000-0000D3430000}"/>
    <cellStyle name="PB Table Standard Row 2 4 2" xfId="17344" xr:uid="{00000000-0005-0000-0000-0000D4430000}"/>
    <cellStyle name="PB Table Standard Row 2 4 2 2" xfId="17345" xr:uid="{00000000-0005-0000-0000-0000D5430000}"/>
    <cellStyle name="PB Table Standard Row 2 4 2 2 2" xfId="17346" xr:uid="{00000000-0005-0000-0000-0000D6430000}"/>
    <cellStyle name="PB Table Standard Row 2 4 2 3" xfId="17347" xr:uid="{00000000-0005-0000-0000-0000D7430000}"/>
    <cellStyle name="PB Table Standard Row 2 4 3" xfId="17348" xr:uid="{00000000-0005-0000-0000-0000D8430000}"/>
    <cellStyle name="PB Table Standard Row 2 4 3 2" xfId="17349" xr:uid="{00000000-0005-0000-0000-0000D9430000}"/>
    <cellStyle name="PB Table Standard Row 2 4 3 2 2" xfId="17350" xr:uid="{00000000-0005-0000-0000-0000DA430000}"/>
    <cellStyle name="PB Table Standard Row 2 4 3 3" xfId="17351" xr:uid="{00000000-0005-0000-0000-0000DB430000}"/>
    <cellStyle name="PB Table Standard Row 2 4 4" xfId="17352" xr:uid="{00000000-0005-0000-0000-0000DC430000}"/>
    <cellStyle name="PB Table Standard Row 2 4 4 2" xfId="17353" xr:uid="{00000000-0005-0000-0000-0000DD430000}"/>
    <cellStyle name="PB Table Standard Row 2 4 5" xfId="17354" xr:uid="{00000000-0005-0000-0000-0000DE430000}"/>
    <cellStyle name="PB Table Standard Row 2 4 6" xfId="17355" xr:uid="{00000000-0005-0000-0000-0000DF430000}"/>
    <cellStyle name="PB Table Standard Row 2 5" xfId="17356" xr:uid="{00000000-0005-0000-0000-0000E0430000}"/>
    <cellStyle name="PB Table Standard Row 2 5 2" xfId="17357" xr:uid="{00000000-0005-0000-0000-0000E1430000}"/>
    <cellStyle name="PB Table Standard Row 2 5 2 2" xfId="17358" xr:uid="{00000000-0005-0000-0000-0000E2430000}"/>
    <cellStyle name="PB Table Standard Row 2 5 3" xfId="17359" xr:uid="{00000000-0005-0000-0000-0000E3430000}"/>
    <cellStyle name="PB Table Standard Row 2 6" xfId="17360" xr:uid="{00000000-0005-0000-0000-0000E4430000}"/>
    <cellStyle name="PB Table Standard Row 2 6 2" xfId="17361" xr:uid="{00000000-0005-0000-0000-0000E5430000}"/>
    <cellStyle name="PB Table Standard Row 2 6 2 2" xfId="17362" xr:uid="{00000000-0005-0000-0000-0000E6430000}"/>
    <cellStyle name="PB Table Standard Row 2 6 3" xfId="17363" xr:uid="{00000000-0005-0000-0000-0000E7430000}"/>
    <cellStyle name="PB Table Standard Row 2 7" xfId="17364" xr:uid="{00000000-0005-0000-0000-0000E8430000}"/>
    <cellStyle name="PB Table Standard Row 2 7 2" xfId="17365" xr:uid="{00000000-0005-0000-0000-0000E9430000}"/>
    <cellStyle name="PB Table Standard Row 2 8" xfId="17366" xr:uid="{00000000-0005-0000-0000-0000EA430000}"/>
    <cellStyle name="PB Table Standard Row 2 9" xfId="17367" xr:uid="{00000000-0005-0000-0000-0000EB430000}"/>
    <cellStyle name="PB Table Standard Row 3" xfId="17368" xr:uid="{00000000-0005-0000-0000-0000EC430000}"/>
    <cellStyle name="PB Table Standard Row 3 2" xfId="17369" xr:uid="{00000000-0005-0000-0000-0000ED430000}"/>
    <cellStyle name="PB Table Standard Row 3 2 2" xfId="17370" xr:uid="{00000000-0005-0000-0000-0000EE430000}"/>
    <cellStyle name="PB Table Standard Row 3 2 2 2" xfId="17371" xr:uid="{00000000-0005-0000-0000-0000EF430000}"/>
    <cellStyle name="PB Table Standard Row 3 2 2 2 2" xfId="17372" xr:uid="{00000000-0005-0000-0000-0000F0430000}"/>
    <cellStyle name="PB Table Standard Row 3 2 2 3" xfId="17373" xr:uid="{00000000-0005-0000-0000-0000F1430000}"/>
    <cellStyle name="PB Table Standard Row 3 2 3" xfId="17374" xr:uid="{00000000-0005-0000-0000-0000F2430000}"/>
    <cellStyle name="PB Table Standard Row 3 2 3 2" xfId="17375" xr:uid="{00000000-0005-0000-0000-0000F3430000}"/>
    <cellStyle name="PB Table Standard Row 3 2 3 2 2" xfId="17376" xr:uid="{00000000-0005-0000-0000-0000F4430000}"/>
    <cellStyle name="PB Table Standard Row 3 2 3 3" xfId="17377" xr:uid="{00000000-0005-0000-0000-0000F5430000}"/>
    <cellStyle name="PB Table Standard Row 3 2 4" xfId="17378" xr:uid="{00000000-0005-0000-0000-0000F6430000}"/>
    <cellStyle name="PB Table Standard Row 3 2 4 2" xfId="17379" xr:uid="{00000000-0005-0000-0000-0000F7430000}"/>
    <cellStyle name="PB Table Standard Row 3 2 5" xfId="17380" xr:uid="{00000000-0005-0000-0000-0000F8430000}"/>
    <cellStyle name="PB Table Standard Row 3 2 6" xfId="17381" xr:uid="{00000000-0005-0000-0000-0000F9430000}"/>
    <cellStyle name="PB Table Standard Row 3 3" xfId="17382" xr:uid="{00000000-0005-0000-0000-0000FA430000}"/>
    <cellStyle name="PB Table Standard Row 3 3 2" xfId="17383" xr:uid="{00000000-0005-0000-0000-0000FB430000}"/>
    <cellStyle name="PB Table Standard Row 3 3 2 2" xfId="17384" xr:uid="{00000000-0005-0000-0000-0000FC430000}"/>
    <cellStyle name="PB Table Standard Row 3 3 2 2 2" xfId="17385" xr:uid="{00000000-0005-0000-0000-0000FD430000}"/>
    <cellStyle name="PB Table Standard Row 3 3 2 3" xfId="17386" xr:uid="{00000000-0005-0000-0000-0000FE430000}"/>
    <cellStyle name="PB Table Standard Row 3 3 3" xfId="17387" xr:uid="{00000000-0005-0000-0000-0000FF430000}"/>
    <cellStyle name="PB Table Standard Row 3 3 3 2" xfId="17388" xr:uid="{00000000-0005-0000-0000-000000440000}"/>
    <cellStyle name="PB Table Standard Row 3 3 3 2 2" xfId="17389" xr:uid="{00000000-0005-0000-0000-000001440000}"/>
    <cellStyle name="PB Table Standard Row 3 3 3 3" xfId="17390" xr:uid="{00000000-0005-0000-0000-000002440000}"/>
    <cellStyle name="PB Table Standard Row 3 3 4" xfId="17391" xr:uid="{00000000-0005-0000-0000-000003440000}"/>
    <cellStyle name="PB Table Standard Row 3 3 4 2" xfId="17392" xr:uid="{00000000-0005-0000-0000-000004440000}"/>
    <cellStyle name="PB Table Standard Row 3 3 5" xfId="17393" xr:uid="{00000000-0005-0000-0000-000005440000}"/>
    <cellStyle name="PB Table Standard Row 3 3 6" xfId="17394" xr:uid="{00000000-0005-0000-0000-000006440000}"/>
    <cellStyle name="PB Table Standard Row 3 4" xfId="17395" xr:uid="{00000000-0005-0000-0000-000007440000}"/>
    <cellStyle name="PB Table Standard Row 3 4 2" xfId="17396" xr:uid="{00000000-0005-0000-0000-000008440000}"/>
    <cellStyle name="PB Table Standard Row 3 4 2 2" xfId="17397" xr:uid="{00000000-0005-0000-0000-000009440000}"/>
    <cellStyle name="PB Table Standard Row 3 4 2 2 2" xfId="17398" xr:uid="{00000000-0005-0000-0000-00000A440000}"/>
    <cellStyle name="PB Table Standard Row 3 4 2 3" xfId="17399" xr:uid="{00000000-0005-0000-0000-00000B440000}"/>
    <cellStyle name="PB Table Standard Row 3 4 3" xfId="17400" xr:uid="{00000000-0005-0000-0000-00000C440000}"/>
    <cellStyle name="PB Table Standard Row 3 4 3 2" xfId="17401" xr:uid="{00000000-0005-0000-0000-00000D440000}"/>
    <cellStyle name="PB Table Standard Row 3 4 3 2 2" xfId="17402" xr:uid="{00000000-0005-0000-0000-00000E440000}"/>
    <cellStyle name="PB Table Standard Row 3 4 3 3" xfId="17403" xr:uid="{00000000-0005-0000-0000-00000F440000}"/>
    <cellStyle name="PB Table Standard Row 3 4 4" xfId="17404" xr:uid="{00000000-0005-0000-0000-000010440000}"/>
    <cellStyle name="PB Table Standard Row 3 4 4 2" xfId="17405" xr:uid="{00000000-0005-0000-0000-000011440000}"/>
    <cellStyle name="PB Table Standard Row 3 4 5" xfId="17406" xr:uid="{00000000-0005-0000-0000-000012440000}"/>
    <cellStyle name="PB Table Standard Row 3 4 6" xfId="17407" xr:uid="{00000000-0005-0000-0000-000013440000}"/>
    <cellStyle name="PB Table Standard Row 3 5" xfId="17408" xr:uid="{00000000-0005-0000-0000-000014440000}"/>
    <cellStyle name="PB Table Standard Row 3 5 2" xfId="17409" xr:uid="{00000000-0005-0000-0000-000015440000}"/>
    <cellStyle name="PB Table Standard Row 3 5 2 2" xfId="17410" xr:uid="{00000000-0005-0000-0000-000016440000}"/>
    <cellStyle name="PB Table Standard Row 3 5 3" xfId="17411" xr:uid="{00000000-0005-0000-0000-000017440000}"/>
    <cellStyle name="PB Table Standard Row 3 6" xfId="17412" xr:uid="{00000000-0005-0000-0000-000018440000}"/>
    <cellStyle name="PB Table Standard Row 3 6 2" xfId="17413" xr:uid="{00000000-0005-0000-0000-000019440000}"/>
    <cellStyle name="PB Table Standard Row 3 6 2 2" xfId="17414" xr:uid="{00000000-0005-0000-0000-00001A440000}"/>
    <cellStyle name="PB Table Standard Row 3 6 3" xfId="17415" xr:uid="{00000000-0005-0000-0000-00001B440000}"/>
    <cellStyle name="PB Table Standard Row 3 7" xfId="17416" xr:uid="{00000000-0005-0000-0000-00001C440000}"/>
    <cellStyle name="PB Table Standard Row 3 7 2" xfId="17417" xr:uid="{00000000-0005-0000-0000-00001D440000}"/>
    <cellStyle name="PB Table Standard Row 3 8" xfId="17418" xr:uid="{00000000-0005-0000-0000-00001E440000}"/>
    <cellStyle name="PB Table Standard Row 3 9" xfId="17419" xr:uid="{00000000-0005-0000-0000-00001F440000}"/>
    <cellStyle name="PB Table Standard Row 4" xfId="17420" xr:uid="{00000000-0005-0000-0000-000020440000}"/>
    <cellStyle name="PB Table Standard Row 4 2" xfId="17421" xr:uid="{00000000-0005-0000-0000-000021440000}"/>
    <cellStyle name="PB Table Standard Row 4 2 2" xfId="17422" xr:uid="{00000000-0005-0000-0000-000022440000}"/>
    <cellStyle name="PB Table Standard Row 4 2 2 2" xfId="17423" xr:uid="{00000000-0005-0000-0000-000023440000}"/>
    <cellStyle name="PB Table Standard Row 4 2 3" xfId="17424" xr:uid="{00000000-0005-0000-0000-000024440000}"/>
    <cellStyle name="PB Table Standard Row 4 3" xfId="17425" xr:uid="{00000000-0005-0000-0000-000025440000}"/>
    <cellStyle name="PB Table Standard Row 4 3 2" xfId="17426" xr:uid="{00000000-0005-0000-0000-000026440000}"/>
    <cellStyle name="PB Table Standard Row 4 3 2 2" xfId="17427" xr:uid="{00000000-0005-0000-0000-000027440000}"/>
    <cellStyle name="PB Table Standard Row 4 3 3" xfId="17428" xr:uid="{00000000-0005-0000-0000-000028440000}"/>
    <cellStyle name="PB Table Standard Row 4 4" xfId="17429" xr:uid="{00000000-0005-0000-0000-000029440000}"/>
    <cellStyle name="PB Table Standard Row 4 4 2" xfId="17430" xr:uid="{00000000-0005-0000-0000-00002A440000}"/>
    <cellStyle name="PB Table Standard Row 4 5" xfId="17431" xr:uid="{00000000-0005-0000-0000-00002B440000}"/>
    <cellStyle name="PB Table Standard Row 4 6" xfId="17432" xr:uid="{00000000-0005-0000-0000-00002C440000}"/>
    <cellStyle name="PB Table Standard Row 5" xfId="17433" xr:uid="{00000000-0005-0000-0000-00002D440000}"/>
    <cellStyle name="PB Table Standard Row 5 2" xfId="17434" xr:uid="{00000000-0005-0000-0000-00002E440000}"/>
    <cellStyle name="PB Table Standard Row 5 2 2" xfId="17435" xr:uid="{00000000-0005-0000-0000-00002F440000}"/>
    <cellStyle name="PB Table Standard Row 5 2 2 2" xfId="17436" xr:uid="{00000000-0005-0000-0000-000030440000}"/>
    <cellStyle name="PB Table Standard Row 5 2 3" xfId="17437" xr:uid="{00000000-0005-0000-0000-000031440000}"/>
    <cellStyle name="PB Table Standard Row 5 3" xfId="17438" xr:uid="{00000000-0005-0000-0000-000032440000}"/>
    <cellStyle name="PB Table Standard Row 5 3 2" xfId="17439" xr:uid="{00000000-0005-0000-0000-000033440000}"/>
    <cellStyle name="PB Table Standard Row 5 3 2 2" xfId="17440" xr:uid="{00000000-0005-0000-0000-000034440000}"/>
    <cellStyle name="PB Table Standard Row 5 3 3" xfId="17441" xr:uid="{00000000-0005-0000-0000-000035440000}"/>
    <cellStyle name="PB Table Standard Row 5 4" xfId="17442" xr:uid="{00000000-0005-0000-0000-000036440000}"/>
    <cellStyle name="PB Table Standard Row 5 4 2" xfId="17443" xr:uid="{00000000-0005-0000-0000-000037440000}"/>
    <cellStyle name="PB Table Standard Row 5 5" xfId="17444" xr:uid="{00000000-0005-0000-0000-000038440000}"/>
    <cellStyle name="PB Table Standard Row 5 6" xfId="17445" xr:uid="{00000000-0005-0000-0000-000039440000}"/>
    <cellStyle name="PB Table Standard Row 6" xfId="17446" xr:uid="{00000000-0005-0000-0000-00003A440000}"/>
    <cellStyle name="PB Table Standard Row 6 2" xfId="17447" xr:uid="{00000000-0005-0000-0000-00003B440000}"/>
    <cellStyle name="PB Table Standard Row 6 2 2" xfId="17448" xr:uid="{00000000-0005-0000-0000-00003C440000}"/>
    <cellStyle name="PB Table Standard Row 6 2 2 2" xfId="17449" xr:uid="{00000000-0005-0000-0000-00003D440000}"/>
    <cellStyle name="PB Table Standard Row 6 2 3" xfId="17450" xr:uid="{00000000-0005-0000-0000-00003E440000}"/>
    <cellStyle name="PB Table Standard Row 6 3" xfId="17451" xr:uid="{00000000-0005-0000-0000-00003F440000}"/>
    <cellStyle name="PB Table Standard Row 6 3 2" xfId="17452" xr:uid="{00000000-0005-0000-0000-000040440000}"/>
    <cellStyle name="PB Table Standard Row 6 3 2 2" xfId="17453" xr:uid="{00000000-0005-0000-0000-000041440000}"/>
    <cellStyle name="PB Table Standard Row 6 3 3" xfId="17454" xr:uid="{00000000-0005-0000-0000-000042440000}"/>
    <cellStyle name="PB Table Standard Row 6 4" xfId="17455" xr:uid="{00000000-0005-0000-0000-000043440000}"/>
    <cellStyle name="PB Table Standard Row 6 4 2" xfId="17456" xr:uid="{00000000-0005-0000-0000-000044440000}"/>
    <cellStyle name="PB Table Standard Row 6 5" xfId="17457" xr:uid="{00000000-0005-0000-0000-000045440000}"/>
    <cellStyle name="PB Table Standard Row 6 6" xfId="17458" xr:uid="{00000000-0005-0000-0000-000046440000}"/>
    <cellStyle name="PB Table Standard Row 7" xfId="17459" xr:uid="{00000000-0005-0000-0000-000047440000}"/>
    <cellStyle name="PB Table Standard Row 7 2" xfId="17460" xr:uid="{00000000-0005-0000-0000-000048440000}"/>
    <cellStyle name="PB Table Standard Row 7 2 2" xfId="17461" xr:uid="{00000000-0005-0000-0000-000049440000}"/>
    <cellStyle name="PB Table Standard Row 7 3" xfId="17462" xr:uid="{00000000-0005-0000-0000-00004A440000}"/>
    <cellStyle name="PB Table Standard Row 8" xfId="17463" xr:uid="{00000000-0005-0000-0000-00004B440000}"/>
    <cellStyle name="PB Table Standard Row 8 2" xfId="17464" xr:uid="{00000000-0005-0000-0000-00004C440000}"/>
    <cellStyle name="PB Table Standard Row 8 2 2" xfId="17465" xr:uid="{00000000-0005-0000-0000-00004D440000}"/>
    <cellStyle name="PB Table Standard Row 8 3" xfId="17466" xr:uid="{00000000-0005-0000-0000-00004E440000}"/>
    <cellStyle name="PB Table Standard Row 9" xfId="17467" xr:uid="{00000000-0005-0000-0000-00004F440000}"/>
    <cellStyle name="PB Table Standard Row 9 2" xfId="17468" xr:uid="{00000000-0005-0000-0000-000050440000}"/>
    <cellStyle name="PB Table Subtotal Row" xfId="17469" xr:uid="{00000000-0005-0000-0000-000051440000}"/>
    <cellStyle name="PB Table Subtotal Row 2" xfId="17470" xr:uid="{00000000-0005-0000-0000-000052440000}"/>
    <cellStyle name="PB Table Total Row" xfId="17471" xr:uid="{00000000-0005-0000-0000-000053440000}"/>
    <cellStyle name="pb_page_heading_LS" xfId="17472" xr:uid="{00000000-0005-0000-0000-000054440000}"/>
    <cellStyle name="pe" xfId="17473" xr:uid="{00000000-0005-0000-0000-000055440000}"/>
    <cellStyle name="per" xfId="17474" xr:uid="{00000000-0005-0000-0000-000056440000}"/>
    <cellStyle name="Percent [0]" xfId="17475" xr:uid="{00000000-0005-0000-0000-000057440000}"/>
    <cellStyle name="Percent [00]" xfId="17476" xr:uid="{00000000-0005-0000-0000-000058440000}"/>
    <cellStyle name="Percent [1]" xfId="17477" xr:uid="{00000000-0005-0000-0000-000059440000}"/>
    <cellStyle name="Percent [2]" xfId="17478" xr:uid="{00000000-0005-0000-0000-00005A440000}"/>
    <cellStyle name="Percent 10" xfId="17479" xr:uid="{00000000-0005-0000-0000-00005B440000}"/>
    <cellStyle name="Percent 10 2" xfId="33460" xr:uid="{00000000-0005-0000-0000-00005C440000}"/>
    <cellStyle name="Percent 11" xfId="17480" xr:uid="{00000000-0005-0000-0000-00005D440000}"/>
    <cellStyle name="Percent 2" xfId="17481" xr:uid="{00000000-0005-0000-0000-00005E440000}"/>
    <cellStyle name="Percent 2 10" xfId="17482" xr:uid="{00000000-0005-0000-0000-00005F440000}"/>
    <cellStyle name="Percent 2 11" xfId="17483" xr:uid="{00000000-0005-0000-0000-000060440000}"/>
    <cellStyle name="Percent 2 2" xfId="17484" xr:uid="{00000000-0005-0000-0000-000061440000}"/>
    <cellStyle name="Percent 2 2 2" xfId="17485" xr:uid="{00000000-0005-0000-0000-000062440000}"/>
    <cellStyle name="Percent 2 2 3" xfId="17486" xr:uid="{00000000-0005-0000-0000-000063440000}"/>
    <cellStyle name="Percent 2 3" xfId="17487" xr:uid="{00000000-0005-0000-0000-000064440000}"/>
    <cellStyle name="Percent 2 3 2" xfId="17488" xr:uid="{00000000-0005-0000-0000-000065440000}"/>
    <cellStyle name="Percent 2 4" xfId="17489" xr:uid="{00000000-0005-0000-0000-000066440000}"/>
    <cellStyle name="Percent 2 5" xfId="17490" xr:uid="{00000000-0005-0000-0000-000067440000}"/>
    <cellStyle name="Percent 2 6" xfId="17491" xr:uid="{00000000-0005-0000-0000-000068440000}"/>
    <cellStyle name="Percent 2 7" xfId="17492" xr:uid="{00000000-0005-0000-0000-000069440000}"/>
    <cellStyle name="Percent 2 8" xfId="17493" xr:uid="{00000000-0005-0000-0000-00006A440000}"/>
    <cellStyle name="Percent 2 9" xfId="17494" xr:uid="{00000000-0005-0000-0000-00006B440000}"/>
    <cellStyle name="Percent 3" xfId="17495" xr:uid="{00000000-0005-0000-0000-00006C440000}"/>
    <cellStyle name="Percent 3 2" xfId="17496" xr:uid="{00000000-0005-0000-0000-00006D440000}"/>
    <cellStyle name="Percent 3 2 2" xfId="17497" xr:uid="{00000000-0005-0000-0000-00006E440000}"/>
    <cellStyle name="Percent 3 3" xfId="17498" xr:uid="{00000000-0005-0000-0000-00006F440000}"/>
    <cellStyle name="Percent 4" xfId="17499" xr:uid="{00000000-0005-0000-0000-000070440000}"/>
    <cellStyle name="Percent 4 2" xfId="17500" xr:uid="{00000000-0005-0000-0000-000071440000}"/>
    <cellStyle name="Percent 4 3" xfId="17501" xr:uid="{00000000-0005-0000-0000-000072440000}"/>
    <cellStyle name="Percent 5" xfId="17502" xr:uid="{00000000-0005-0000-0000-000073440000}"/>
    <cellStyle name="Percent 5 2" xfId="17503" xr:uid="{00000000-0005-0000-0000-000074440000}"/>
    <cellStyle name="Percent 6" xfId="17504" xr:uid="{00000000-0005-0000-0000-000075440000}"/>
    <cellStyle name="Percent 6 2" xfId="17505" xr:uid="{00000000-0005-0000-0000-000076440000}"/>
    <cellStyle name="Percent 7" xfId="17506" xr:uid="{00000000-0005-0000-0000-000077440000}"/>
    <cellStyle name="Percent 7 2" xfId="17507" xr:uid="{00000000-0005-0000-0000-000078440000}"/>
    <cellStyle name="Percent 8" xfId="17508" xr:uid="{00000000-0005-0000-0000-000079440000}"/>
    <cellStyle name="Percent 8 2" xfId="17509" xr:uid="{00000000-0005-0000-0000-00007A440000}"/>
    <cellStyle name="Percent 8 3" xfId="17510" xr:uid="{00000000-0005-0000-0000-00007B440000}"/>
    <cellStyle name="Percent 9" xfId="17511" xr:uid="{00000000-0005-0000-0000-00007C440000}"/>
    <cellStyle name="Percent 9 2" xfId="17512" xr:uid="{00000000-0005-0000-0000-00007D440000}"/>
    <cellStyle name="Percent 9 3" xfId="17513" xr:uid="{00000000-0005-0000-0000-00007E440000}"/>
    <cellStyle name="Percentuale" xfId="33449" builtinId="5"/>
    <cellStyle name="Percentuale 10" xfId="17514" xr:uid="{00000000-0005-0000-0000-000080440000}"/>
    <cellStyle name="Percentuale 10 2" xfId="17515" xr:uid="{00000000-0005-0000-0000-000081440000}"/>
    <cellStyle name="Percentuale 11" xfId="17516" xr:uid="{00000000-0005-0000-0000-000082440000}"/>
    <cellStyle name="Percentuale 11 2" xfId="17517" xr:uid="{00000000-0005-0000-0000-000083440000}"/>
    <cellStyle name="Percentuale 12" xfId="17518" xr:uid="{00000000-0005-0000-0000-000084440000}"/>
    <cellStyle name="Percentuale 13" xfId="17519" xr:uid="{00000000-0005-0000-0000-000085440000}"/>
    <cellStyle name="Percentuale 2" xfId="17520" xr:uid="{00000000-0005-0000-0000-000086440000}"/>
    <cellStyle name="Percentuale 2 2" xfId="17521" xr:uid="{00000000-0005-0000-0000-000087440000}"/>
    <cellStyle name="Percentuale 2 2 2" xfId="17522" xr:uid="{00000000-0005-0000-0000-000088440000}"/>
    <cellStyle name="Percentuale 2 3" xfId="17523" xr:uid="{00000000-0005-0000-0000-000089440000}"/>
    <cellStyle name="Percentuale 2 4" xfId="17524" xr:uid="{00000000-0005-0000-0000-00008A440000}"/>
    <cellStyle name="Percentuale 3" xfId="17525" xr:uid="{00000000-0005-0000-0000-00008B440000}"/>
    <cellStyle name="Percentuale 3 2" xfId="17526" xr:uid="{00000000-0005-0000-0000-00008C440000}"/>
    <cellStyle name="Percentuale 3 2 2" xfId="17527" xr:uid="{00000000-0005-0000-0000-00008D440000}"/>
    <cellStyle name="Percentuale 4" xfId="17528" xr:uid="{00000000-0005-0000-0000-00008E440000}"/>
    <cellStyle name="Percentuale 4 2" xfId="33461" xr:uid="{00000000-0005-0000-0000-00008F440000}"/>
    <cellStyle name="Percentuale 5" xfId="17529" xr:uid="{00000000-0005-0000-0000-000090440000}"/>
    <cellStyle name="Percentuale 5 2" xfId="17530" xr:uid="{00000000-0005-0000-0000-000091440000}"/>
    <cellStyle name="Percentuale 5 2 2" xfId="17531" xr:uid="{00000000-0005-0000-0000-000092440000}"/>
    <cellStyle name="Percentuale 5 2 3" xfId="17532" xr:uid="{00000000-0005-0000-0000-000093440000}"/>
    <cellStyle name="Percentuale 5 3" xfId="17533" xr:uid="{00000000-0005-0000-0000-000094440000}"/>
    <cellStyle name="Percentuale 5 3 2" xfId="17534" xr:uid="{00000000-0005-0000-0000-000095440000}"/>
    <cellStyle name="Percentuale 5 4" xfId="17535" xr:uid="{00000000-0005-0000-0000-000096440000}"/>
    <cellStyle name="Percentuale 5 4 2" xfId="17536" xr:uid="{00000000-0005-0000-0000-000097440000}"/>
    <cellStyle name="Percentuale 5 4 2 2" xfId="17537" xr:uid="{00000000-0005-0000-0000-000098440000}"/>
    <cellStyle name="Percentuale 5 4 2 2 2" xfId="17538" xr:uid="{00000000-0005-0000-0000-000099440000}"/>
    <cellStyle name="Percentuale 5 4 2 3" xfId="17539" xr:uid="{00000000-0005-0000-0000-00009A440000}"/>
    <cellStyle name="Percentuale 5 4 3" xfId="17540" xr:uid="{00000000-0005-0000-0000-00009B440000}"/>
    <cellStyle name="Percentuale 5 4 3 2" xfId="17541" xr:uid="{00000000-0005-0000-0000-00009C440000}"/>
    <cellStyle name="Percentuale 5 4 4" xfId="17542" xr:uid="{00000000-0005-0000-0000-00009D440000}"/>
    <cellStyle name="Percentuale 5 5" xfId="17543" xr:uid="{00000000-0005-0000-0000-00009E440000}"/>
    <cellStyle name="Percentuale 5 5 2" xfId="17544" xr:uid="{00000000-0005-0000-0000-00009F440000}"/>
    <cellStyle name="Percentuale 5 5 2 2" xfId="17545" xr:uid="{00000000-0005-0000-0000-0000A0440000}"/>
    <cellStyle name="Percentuale 5 5 3" xfId="17546" xr:uid="{00000000-0005-0000-0000-0000A1440000}"/>
    <cellStyle name="Percentuale 5 6" xfId="17547" xr:uid="{00000000-0005-0000-0000-0000A2440000}"/>
    <cellStyle name="Percentuale 5 6 2" xfId="17548" xr:uid="{00000000-0005-0000-0000-0000A3440000}"/>
    <cellStyle name="Percentuale 5 7" xfId="17549" xr:uid="{00000000-0005-0000-0000-0000A4440000}"/>
    <cellStyle name="Percentuale 6" xfId="17550" xr:uid="{00000000-0005-0000-0000-0000A5440000}"/>
    <cellStyle name="Percentuale 6 2" xfId="17551" xr:uid="{00000000-0005-0000-0000-0000A6440000}"/>
    <cellStyle name="Percentuale 6 2 2" xfId="17552" xr:uid="{00000000-0005-0000-0000-0000A7440000}"/>
    <cellStyle name="Percentuale 6 2 3" xfId="17553" xr:uid="{00000000-0005-0000-0000-0000A8440000}"/>
    <cellStyle name="Percentuale 6 3" xfId="17554" xr:uid="{00000000-0005-0000-0000-0000A9440000}"/>
    <cellStyle name="Percentuale 6 4" xfId="17555" xr:uid="{00000000-0005-0000-0000-0000AA440000}"/>
    <cellStyle name="Percentuale 7" xfId="17556" xr:uid="{00000000-0005-0000-0000-0000AB440000}"/>
    <cellStyle name="Percentuale 7 2" xfId="17557" xr:uid="{00000000-0005-0000-0000-0000AC440000}"/>
    <cellStyle name="Percentuale 7 2 2" xfId="17558" xr:uid="{00000000-0005-0000-0000-0000AD440000}"/>
    <cellStyle name="Percentuale 7 3" xfId="17559" xr:uid="{00000000-0005-0000-0000-0000AE440000}"/>
    <cellStyle name="Percentuale 7 4" xfId="17560" xr:uid="{00000000-0005-0000-0000-0000AF440000}"/>
    <cellStyle name="Percentuale 8" xfId="17561" xr:uid="{00000000-0005-0000-0000-0000B0440000}"/>
    <cellStyle name="Percentuale 8 2" xfId="17562" xr:uid="{00000000-0005-0000-0000-0000B1440000}"/>
    <cellStyle name="Percentuale 8 3" xfId="17563" xr:uid="{00000000-0005-0000-0000-0000B2440000}"/>
    <cellStyle name="Percentuale 9" xfId="17564" xr:uid="{00000000-0005-0000-0000-0000B3440000}"/>
    <cellStyle name="Percentuale 9 2" xfId="17565" xr:uid="{00000000-0005-0000-0000-0000B4440000}"/>
    <cellStyle name="Percentuale 9 3" xfId="17566" xr:uid="{00000000-0005-0000-0000-0000B5440000}"/>
    <cellStyle name="Pound" xfId="17567" xr:uid="{00000000-0005-0000-0000-0000B6440000}"/>
    <cellStyle name="Pound [1]" xfId="17568" xr:uid="{00000000-0005-0000-0000-0000B7440000}"/>
    <cellStyle name="Pound [2]" xfId="17569" xr:uid="{00000000-0005-0000-0000-0000B8440000}"/>
    <cellStyle name="PrePop Currency (0)" xfId="17570" xr:uid="{00000000-0005-0000-0000-0000B9440000}"/>
    <cellStyle name="PrePop Currency (2)" xfId="17571" xr:uid="{00000000-0005-0000-0000-0000BA440000}"/>
    <cellStyle name="PrePop Units (0)" xfId="17572" xr:uid="{00000000-0005-0000-0000-0000BB440000}"/>
    <cellStyle name="PrePop Units (1)" xfId="17573" xr:uid="{00000000-0005-0000-0000-0000BC440000}"/>
    <cellStyle name="PrePop Units (2)" xfId="17574" xr:uid="{00000000-0005-0000-0000-0000BD440000}"/>
    <cellStyle name="PSChar" xfId="17575" xr:uid="{00000000-0005-0000-0000-0000BE440000}"/>
    <cellStyle name="PSDate" xfId="17576" xr:uid="{00000000-0005-0000-0000-0000BF440000}"/>
    <cellStyle name="PSDec" xfId="17577" xr:uid="{00000000-0005-0000-0000-0000C0440000}"/>
    <cellStyle name="PSHeading" xfId="17578" xr:uid="{00000000-0005-0000-0000-0000C1440000}"/>
    <cellStyle name="PSInt" xfId="17579" xr:uid="{00000000-0005-0000-0000-0000C2440000}"/>
    <cellStyle name="PSSpacer" xfId="17580" xr:uid="{00000000-0005-0000-0000-0000C3440000}"/>
    <cellStyle name="ptit" xfId="17581" xr:uid="{00000000-0005-0000-0000-0000C4440000}"/>
    <cellStyle name="ptit 10" xfId="17582" xr:uid="{00000000-0005-0000-0000-0000C5440000}"/>
    <cellStyle name="ptit 10 2" xfId="17583" xr:uid="{00000000-0005-0000-0000-0000C6440000}"/>
    <cellStyle name="ptit 10 2 2" xfId="17584" xr:uid="{00000000-0005-0000-0000-0000C7440000}"/>
    <cellStyle name="ptit 10 2 3" xfId="17585" xr:uid="{00000000-0005-0000-0000-0000C8440000}"/>
    <cellStyle name="ptit 10 3" xfId="17586" xr:uid="{00000000-0005-0000-0000-0000C9440000}"/>
    <cellStyle name="ptit 10 3 2" xfId="17587" xr:uid="{00000000-0005-0000-0000-0000CA440000}"/>
    <cellStyle name="ptit 10 4" xfId="17588" xr:uid="{00000000-0005-0000-0000-0000CB440000}"/>
    <cellStyle name="ptit 10 5" xfId="17589" xr:uid="{00000000-0005-0000-0000-0000CC440000}"/>
    <cellStyle name="ptit 11" xfId="17590" xr:uid="{00000000-0005-0000-0000-0000CD440000}"/>
    <cellStyle name="ptit 11 2" xfId="17591" xr:uid="{00000000-0005-0000-0000-0000CE440000}"/>
    <cellStyle name="ptit 11 3" xfId="17592" xr:uid="{00000000-0005-0000-0000-0000CF440000}"/>
    <cellStyle name="ptit 12" xfId="17593" xr:uid="{00000000-0005-0000-0000-0000D0440000}"/>
    <cellStyle name="ptit 12 2" xfId="17594" xr:uid="{00000000-0005-0000-0000-0000D1440000}"/>
    <cellStyle name="ptit 13" xfId="17595" xr:uid="{00000000-0005-0000-0000-0000D2440000}"/>
    <cellStyle name="ptit 14" xfId="17596" xr:uid="{00000000-0005-0000-0000-0000D3440000}"/>
    <cellStyle name="ptit 2" xfId="17597" xr:uid="{00000000-0005-0000-0000-0000D4440000}"/>
    <cellStyle name="ptit 2 10" xfId="17598" xr:uid="{00000000-0005-0000-0000-0000D5440000}"/>
    <cellStyle name="ptit 2 10 2" xfId="17599" xr:uid="{00000000-0005-0000-0000-0000D6440000}"/>
    <cellStyle name="ptit 2 10 3" xfId="17600" xr:uid="{00000000-0005-0000-0000-0000D7440000}"/>
    <cellStyle name="ptit 2 11" xfId="17601" xr:uid="{00000000-0005-0000-0000-0000D8440000}"/>
    <cellStyle name="ptit 2 11 2" xfId="17602" xr:uid="{00000000-0005-0000-0000-0000D9440000}"/>
    <cellStyle name="ptit 2 12" xfId="17603" xr:uid="{00000000-0005-0000-0000-0000DA440000}"/>
    <cellStyle name="ptit 2 13" xfId="17604" xr:uid="{00000000-0005-0000-0000-0000DB440000}"/>
    <cellStyle name="ptit 2 2" xfId="17605" xr:uid="{00000000-0005-0000-0000-0000DC440000}"/>
    <cellStyle name="ptit 2 2 10" xfId="17606" xr:uid="{00000000-0005-0000-0000-0000DD440000}"/>
    <cellStyle name="ptit 2 2 11" xfId="17607" xr:uid="{00000000-0005-0000-0000-0000DE440000}"/>
    <cellStyle name="ptit 2 2 2" xfId="17608" xr:uid="{00000000-0005-0000-0000-0000DF440000}"/>
    <cellStyle name="ptit 2 2 2 2" xfId="17609" xr:uid="{00000000-0005-0000-0000-0000E0440000}"/>
    <cellStyle name="ptit 2 2 2 2 2" xfId="17610" xr:uid="{00000000-0005-0000-0000-0000E1440000}"/>
    <cellStyle name="ptit 2 2 2 2 2 2" xfId="17611" xr:uid="{00000000-0005-0000-0000-0000E2440000}"/>
    <cellStyle name="ptit 2 2 2 2 2 2 2" xfId="17612" xr:uid="{00000000-0005-0000-0000-0000E3440000}"/>
    <cellStyle name="ptit 2 2 2 2 2 2 2 2" xfId="17613" xr:uid="{00000000-0005-0000-0000-0000E4440000}"/>
    <cellStyle name="ptit 2 2 2 2 2 2 2 3" xfId="17614" xr:uid="{00000000-0005-0000-0000-0000E5440000}"/>
    <cellStyle name="ptit 2 2 2 2 2 2 3" xfId="17615" xr:uid="{00000000-0005-0000-0000-0000E6440000}"/>
    <cellStyle name="ptit 2 2 2 2 2 2 3 2" xfId="17616" xr:uid="{00000000-0005-0000-0000-0000E7440000}"/>
    <cellStyle name="ptit 2 2 2 2 2 2 4" xfId="17617" xr:uid="{00000000-0005-0000-0000-0000E8440000}"/>
    <cellStyle name="ptit 2 2 2 2 2 2 5" xfId="17618" xr:uid="{00000000-0005-0000-0000-0000E9440000}"/>
    <cellStyle name="ptit 2 2 2 2 2 3" xfId="17619" xr:uid="{00000000-0005-0000-0000-0000EA440000}"/>
    <cellStyle name="ptit 2 2 2 2 2 3 2" xfId="17620" xr:uid="{00000000-0005-0000-0000-0000EB440000}"/>
    <cellStyle name="ptit 2 2 2 2 2 3 3" xfId="17621" xr:uid="{00000000-0005-0000-0000-0000EC440000}"/>
    <cellStyle name="ptit 2 2 2 2 2 4" xfId="17622" xr:uid="{00000000-0005-0000-0000-0000ED440000}"/>
    <cellStyle name="ptit 2 2 2 2 2 4 2" xfId="17623" xr:uid="{00000000-0005-0000-0000-0000EE440000}"/>
    <cellStyle name="ptit 2 2 2 2 2 5" xfId="17624" xr:uid="{00000000-0005-0000-0000-0000EF440000}"/>
    <cellStyle name="ptit 2 2 2 2 2 6" xfId="17625" xr:uid="{00000000-0005-0000-0000-0000F0440000}"/>
    <cellStyle name="ptit 2 2 2 2 3" xfId="17626" xr:uid="{00000000-0005-0000-0000-0000F1440000}"/>
    <cellStyle name="ptit 2 2 2 2 3 2" xfId="17627" xr:uid="{00000000-0005-0000-0000-0000F2440000}"/>
    <cellStyle name="ptit 2 2 2 2 3 2 2" xfId="17628" xr:uid="{00000000-0005-0000-0000-0000F3440000}"/>
    <cellStyle name="ptit 2 2 2 2 3 2 2 2" xfId="17629" xr:uid="{00000000-0005-0000-0000-0000F4440000}"/>
    <cellStyle name="ptit 2 2 2 2 3 2 2 3" xfId="17630" xr:uid="{00000000-0005-0000-0000-0000F5440000}"/>
    <cellStyle name="ptit 2 2 2 2 3 2 3" xfId="17631" xr:uid="{00000000-0005-0000-0000-0000F6440000}"/>
    <cellStyle name="ptit 2 2 2 2 3 2 3 2" xfId="17632" xr:uid="{00000000-0005-0000-0000-0000F7440000}"/>
    <cellStyle name="ptit 2 2 2 2 3 2 4" xfId="17633" xr:uid="{00000000-0005-0000-0000-0000F8440000}"/>
    <cellStyle name="ptit 2 2 2 2 3 2 5" xfId="17634" xr:uid="{00000000-0005-0000-0000-0000F9440000}"/>
    <cellStyle name="ptit 2 2 2 2 3 3" xfId="17635" xr:uid="{00000000-0005-0000-0000-0000FA440000}"/>
    <cellStyle name="ptit 2 2 2 2 3 3 2" xfId="17636" xr:uid="{00000000-0005-0000-0000-0000FB440000}"/>
    <cellStyle name="ptit 2 2 2 2 3 3 3" xfId="17637" xr:uid="{00000000-0005-0000-0000-0000FC440000}"/>
    <cellStyle name="ptit 2 2 2 2 3 4" xfId="17638" xr:uid="{00000000-0005-0000-0000-0000FD440000}"/>
    <cellStyle name="ptit 2 2 2 2 3 4 2" xfId="17639" xr:uid="{00000000-0005-0000-0000-0000FE440000}"/>
    <cellStyle name="ptit 2 2 2 2 3 5" xfId="17640" xr:uid="{00000000-0005-0000-0000-0000FF440000}"/>
    <cellStyle name="ptit 2 2 2 2 3 6" xfId="17641" xr:uid="{00000000-0005-0000-0000-000000450000}"/>
    <cellStyle name="ptit 2 2 2 2 4" xfId="17642" xr:uid="{00000000-0005-0000-0000-000001450000}"/>
    <cellStyle name="ptit 2 2 2 2 4 2" xfId="17643" xr:uid="{00000000-0005-0000-0000-000002450000}"/>
    <cellStyle name="ptit 2 2 2 3" xfId="17644" xr:uid="{00000000-0005-0000-0000-000003450000}"/>
    <cellStyle name="ptit 2 2 2 3 2" xfId="17645" xr:uid="{00000000-0005-0000-0000-000004450000}"/>
    <cellStyle name="ptit 2 2 2 3 2 2" xfId="17646" xr:uid="{00000000-0005-0000-0000-000005450000}"/>
    <cellStyle name="ptit 2 2 2 3 2 2 2" xfId="17647" xr:uid="{00000000-0005-0000-0000-000006450000}"/>
    <cellStyle name="ptit 2 2 2 3 2 2 3" xfId="17648" xr:uid="{00000000-0005-0000-0000-000007450000}"/>
    <cellStyle name="ptit 2 2 2 3 2 3" xfId="17649" xr:uid="{00000000-0005-0000-0000-000008450000}"/>
    <cellStyle name="ptit 2 2 2 3 2 3 2" xfId="17650" xr:uid="{00000000-0005-0000-0000-000009450000}"/>
    <cellStyle name="ptit 2 2 2 3 2 4" xfId="17651" xr:uid="{00000000-0005-0000-0000-00000A450000}"/>
    <cellStyle name="ptit 2 2 2 3 2 5" xfId="17652" xr:uid="{00000000-0005-0000-0000-00000B450000}"/>
    <cellStyle name="ptit 2 2 2 3 3" xfId="17653" xr:uid="{00000000-0005-0000-0000-00000C450000}"/>
    <cellStyle name="ptit 2 2 2 3 3 2" xfId="17654" xr:uid="{00000000-0005-0000-0000-00000D450000}"/>
    <cellStyle name="ptit 2 2 2 3 3 3" xfId="17655" xr:uid="{00000000-0005-0000-0000-00000E450000}"/>
    <cellStyle name="ptit 2 2 2 3 4" xfId="17656" xr:uid="{00000000-0005-0000-0000-00000F450000}"/>
    <cellStyle name="ptit 2 2 2 3 4 2" xfId="17657" xr:uid="{00000000-0005-0000-0000-000010450000}"/>
    <cellStyle name="ptit 2 2 2 3 5" xfId="17658" xr:uid="{00000000-0005-0000-0000-000011450000}"/>
    <cellStyle name="ptit 2 2 2 3 6" xfId="17659" xr:uid="{00000000-0005-0000-0000-000012450000}"/>
    <cellStyle name="ptit 2 2 2 4" xfId="17660" xr:uid="{00000000-0005-0000-0000-000013450000}"/>
    <cellStyle name="ptit 2 2 2 4 2" xfId="17661" xr:uid="{00000000-0005-0000-0000-000014450000}"/>
    <cellStyle name="ptit 2 2 2 4 2 2" xfId="17662" xr:uid="{00000000-0005-0000-0000-000015450000}"/>
    <cellStyle name="ptit 2 2 2 4 2 3" xfId="17663" xr:uid="{00000000-0005-0000-0000-000016450000}"/>
    <cellStyle name="ptit 2 2 2 4 3" xfId="17664" xr:uid="{00000000-0005-0000-0000-000017450000}"/>
    <cellStyle name="ptit 2 2 2 4 3 2" xfId="17665" xr:uid="{00000000-0005-0000-0000-000018450000}"/>
    <cellStyle name="ptit 2 2 2 4 4" xfId="17666" xr:uid="{00000000-0005-0000-0000-000019450000}"/>
    <cellStyle name="ptit 2 2 2 4 5" xfId="17667" xr:uid="{00000000-0005-0000-0000-00001A450000}"/>
    <cellStyle name="ptit 2 2 2 5" xfId="17668" xr:uid="{00000000-0005-0000-0000-00001B450000}"/>
    <cellStyle name="ptit 2 2 2 5 2" xfId="17669" xr:uid="{00000000-0005-0000-0000-00001C450000}"/>
    <cellStyle name="ptit 2 2 2 5 3" xfId="17670" xr:uid="{00000000-0005-0000-0000-00001D450000}"/>
    <cellStyle name="ptit 2 2 2 6" xfId="17671" xr:uid="{00000000-0005-0000-0000-00001E450000}"/>
    <cellStyle name="ptit 2 2 2 6 2" xfId="17672" xr:uid="{00000000-0005-0000-0000-00001F450000}"/>
    <cellStyle name="ptit 2 2 2 7" xfId="17673" xr:uid="{00000000-0005-0000-0000-000020450000}"/>
    <cellStyle name="ptit 2 2 2 8" xfId="17674" xr:uid="{00000000-0005-0000-0000-000021450000}"/>
    <cellStyle name="ptit 2 2 3" xfId="17675" xr:uid="{00000000-0005-0000-0000-000022450000}"/>
    <cellStyle name="ptit 2 2 3 2" xfId="17676" xr:uid="{00000000-0005-0000-0000-000023450000}"/>
    <cellStyle name="ptit 2 2 3 2 2" xfId="17677" xr:uid="{00000000-0005-0000-0000-000024450000}"/>
    <cellStyle name="ptit 2 2 3 2 2 2" xfId="17678" xr:uid="{00000000-0005-0000-0000-000025450000}"/>
    <cellStyle name="ptit 2 2 3 2 2 2 2" xfId="17679" xr:uid="{00000000-0005-0000-0000-000026450000}"/>
    <cellStyle name="ptit 2 2 3 2 2 2 2 2" xfId="17680" xr:uid="{00000000-0005-0000-0000-000027450000}"/>
    <cellStyle name="ptit 2 2 3 2 2 2 2 3" xfId="17681" xr:uid="{00000000-0005-0000-0000-000028450000}"/>
    <cellStyle name="ptit 2 2 3 2 2 2 3" xfId="17682" xr:uid="{00000000-0005-0000-0000-000029450000}"/>
    <cellStyle name="ptit 2 2 3 2 2 2 3 2" xfId="17683" xr:uid="{00000000-0005-0000-0000-00002A450000}"/>
    <cellStyle name="ptit 2 2 3 2 2 2 4" xfId="17684" xr:uid="{00000000-0005-0000-0000-00002B450000}"/>
    <cellStyle name="ptit 2 2 3 2 2 2 5" xfId="17685" xr:uid="{00000000-0005-0000-0000-00002C450000}"/>
    <cellStyle name="ptit 2 2 3 2 2 3" xfId="17686" xr:uid="{00000000-0005-0000-0000-00002D450000}"/>
    <cellStyle name="ptit 2 2 3 2 2 3 2" xfId="17687" xr:uid="{00000000-0005-0000-0000-00002E450000}"/>
    <cellStyle name="ptit 2 2 3 2 2 3 3" xfId="17688" xr:uid="{00000000-0005-0000-0000-00002F450000}"/>
    <cellStyle name="ptit 2 2 3 2 2 4" xfId="17689" xr:uid="{00000000-0005-0000-0000-000030450000}"/>
    <cellStyle name="ptit 2 2 3 2 2 4 2" xfId="17690" xr:uid="{00000000-0005-0000-0000-000031450000}"/>
    <cellStyle name="ptit 2 2 3 2 2 5" xfId="17691" xr:uid="{00000000-0005-0000-0000-000032450000}"/>
    <cellStyle name="ptit 2 2 3 2 2 6" xfId="17692" xr:uid="{00000000-0005-0000-0000-000033450000}"/>
    <cellStyle name="ptit 2 2 3 2 3" xfId="17693" xr:uid="{00000000-0005-0000-0000-000034450000}"/>
    <cellStyle name="ptit 2 2 3 2 3 2" xfId="17694" xr:uid="{00000000-0005-0000-0000-000035450000}"/>
    <cellStyle name="ptit 2 2 3 2 3 2 2" xfId="17695" xr:uid="{00000000-0005-0000-0000-000036450000}"/>
    <cellStyle name="ptit 2 2 3 2 3 2 2 2" xfId="17696" xr:uid="{00000000-0005-0000-0000-000037450000}"/>
    <cellStyle name="ptit 2 2 3 2 3 2 2 3" xfId="17697" xr:uid="{00000000-0005-0000-0000-000038450000}"/>
    <cellStyle name="ptit 2 2 3 2 3 2 3" xfId="17698" xr:uid="{00000000-0005-0000-0000-000039450000}"/>
    <cellStyle name="ptit 2 2 3 2 3 2 3 2" xfId="17699" xr:uid="{00000000-0005-0000-0000-00003A450000}"/>
    <cellStyle name="ptit 2 2 3 2 3 2 4" xfId="17700" xr:uid="{00000000-0005-0000-0000-00003B450000}"/>
    <cellStyle name="ptit 2 2 3 2 3 2 5" xfId="17701" xr:uid="{00000000-0005-0000-0000-00003C450000}"/>
    <cellStyle name="ptit 2 2 3 2 3 3" xfId="17702" xr:uid="{00000000-0005-0000-0000-00003D450000}"/>
    <cellStyle name="ptit 2 2 3 2 3 3 2" xfId="17703" xr:uid="{00000000-0005-0000-0000-00003E450000}"/>
    <cellStyle name="ptit 2 2 3 2 3 3 3" xfId="17704" xr:uid="{00000000-0005-0000-0000-00003F450000}"/>
    <cellStyle name="ptit 2 2 3 2 3 4" xfId="17705" xr:uid="{00000000-0005-0000-0000-000040450000}"/>
    <cellStyle name="ptit 2 2 3 2 3 4 2" xfId="17706" xr:uid="{00000000-0005-0000-0000-000041450000}"/>
    <cellStyle name="ptit 2 2 3 2 3 5" xfId="17707" xr:uid="{00000000-0005-0000-0000-000042450000}"/>
    <cellStyle name="ptit 2 2 3 2 3 6" xfId="17708" xr:uid="{00000000-0005-0000-0000-000043450000}"/>
    <cellStyle name="ptit 2 2 3 2 4" xfId="17709" xr:uid="{00000000-0005-0000-0000-000044450000}"/>
    <cellStyle name="ptit 2 2 3 2 4 2" xfId="17710" xr:uid="{00000000-0005-0000-0000-000045450000}"/>
    <cellStyle name="ptit 2 2 3 3" xfId="17711" xr:uid="{00000000-0005-0000-0000-000046450000}"/>
    <cellStyle name="ptit 2 2 3 3 2" xfId="17712" xr:uid="{00000000-0005-0000-0000-000047450000}"/>
    <cellStyle name="ptit 2 2 3 3 2 2" xfId="17713" xr:uid="{00000000-0005-0000-0000-000048450000}"/>
    <cellStyle name="ptit 2 2 3 3 2 2 2" xfId="17714" xr:uid="{00000000-0005-0000-0000-000049450000}"/>
    <cellStyle name="ptit 2 2 3 3 2 2 3" xfId="17715" xr:uid="{00000000-0005-0000-0000-00004A450000}"/>
    <cellStyle name="ptit 2 2 3 3 2 3" xfId="17716" xr:uid="{00000000-0005-0000-0000-00004B450000}"/>
    <cellStyle name="ptit 2 2 3 3 2 3 2" xfId="17717" xr:uid="{00000000-0005-0000-0000-00004C450000}"/>
    <cellStyle name="ptit 2 2 3 3 2 4" xfId="17718" xr:uid="{00000000-0005-0000-0000-00004D450000}"/>
    <cellStyle name="ptit 2 2 3 3 2 5" xfId="17719" xr:uid="{00000000-0005-0000-0000-00004E450000}"/>
    <cellStyle name="ptit 2 2 3 3 3" xfId="17720" xr:uid="{00000000-0005-0000-0000-00004F450000}"/>
    <cellStyle name="ptit 2 2 3 3 3 2" xfId="17721" xr:uid="{00000000-0005-0000-0000-000050450000}"/>
    <cellStyle name="ptit 2 2 3 3 3 3" xfId="17722" xr:uid="{00000000-0005-0000-0000-000051450000}"/>
    <cellStyle name="ptit 2 2 3 3 4" xfId="17723" xr:uid="{00000000-0005-0000-0000-000052450000}"/>
    <cellStyle name="ptit 2 2 3 3 4 2" xfId="17724" xr:uid="{00000000-0005-0000-0000-000053450000}"/>
    <cellStyle name="ptit 2 2 3 3 5" xfId="17725" xr:uid="{00000000-0005-0000-0000-000054450000}"/>
    <cellStyle name="ptit 2 2 3 3 6" xfId="17726" xr:uid="{00000000-0005-0000-0000-000055450000}"/>
    <cellStyle name="ptit 2 2 3 4" xfId="17727" xr:uid="{00000000-0005-0000-0000-000056450000}"/>
    <cellStyle name="ptit 2 2 3 4 2" xfId="17728" xr:uid="{00000000-0005-0000-0000-000057450000}"/>
    <cellStyle name="ptit 2 2 3 4 2 2" xfId="17729" xr:uid="{00000000-0005-0000-0000-000058450000}"/>
    <cellStyle name="ptit 2 2 3 4 2 3" xfId="17730" xr:uid="{00000000-0005-0000-0000-000059450000}"/>
    <cellStyle name="ptit 2 2 3 4 3" xfId="17731" xr:uid="{00000000-0005-0000-0000-00005A450000}"/>
    <cellStyle name="ptit 2 2 3 4 3 2" xfId="17732" xr:uid="{00000000-0005-0000-0000-00005B450000}"/>
    <cellStyle name="ptit 2 2 3 4 4" xfId="17733" xr:uid="{00000000-0005-0000-0000-00005C450000}"/>
    <cellStyle name="ptit 2 2 3 4 5" xfId="17734" xr:uid="{00000000-0005-0000-0000-00005D450000}"/>
    <cellStyle name="ptit 2 2 3 5" xfId="17735" xr:uid="{00000000-0005-0000-0000-00005E450000}"/>
    <cellStyle name="ptit 2 2 3 5 2" xfId="17736" xr:uid="{00000000-0005-0000-0000-00005F450000}"/>
    <cellStyle name="ptit 2 2 3 5 3" xfId="17737" xr:uid="{00000000-0005-0000-0000-000060450000}"/>
    <cellStyle name="ptit 2 2 3 6" xfId="17738" xr:uid="{00000000-0005-0000-0000-000061450000}"/>
    <cellStyle name="ptit 2 2 3 6 2" xfId="17739" xr:uid="{00000000-0005-0000-0000-000062450000}"/>
    <cellStyle name="ptit 2 2 3 7" xfId="17740" xr:uid="{00000000-0005-0000-0000-000063450000}"/>
    <cellStyle name="ptit 2 2 3 8" xfId="17741" xr:uid="{00000000-0005-0000-0000-000064450000}"/>
    <cellStyle name="ptit 2 2 4" xfId="17742" xr:uid="{00000000-0005-0000-0000-000065450000}"/>
    <cellStyle name="ptit 2 2 4 2" xfId="17743" xr:uid="{00000000-0005-0000-0000-000066450000}"/>
    <cellStyle name="ptit 2 2 4 2 2" xfId="17744" xr:uid="{00000000-0005-0000-0000-000067450000}"/>
    <cellStyle name="ptit 2 2 4 2 2 2" xfId="17745" xr:uid="{00000000-0005-0000-0000-000068450000}"/>
    <cellStyle name="ptit 2 2 4 2 2 2 2" xfId="17746" xr:uid="{00000000-0005-0000-0000-000069450000}"/>
    <cellStyle name="ptit 2 2 4 2 2 2 2 2" xfId="17747" xr:uid="{00000000-0005-0000-0000-00006A450000}"/>
    <cellStyle name="ptit 2 2 4 2 2 2 2 3" xfId="17748" xr:uid="{00000000-0005-0000-0000-00006B450000}"/>
    <cellStyle name="ptit 2 2 4 2 2 2 3" xfId="17749" xr:uid="{00000000-0005-0000-0000-00006C450000}"/>
    <cellStyle name="ptit 2 2 4 2 2 2 3 2" xfId="17750" xr:uid="{00000000-0005-0000-0000-00006D450000}"/>
    <cellStyle name="ptit 2 2 4 2 2 2 4" xfId="17751" xr:uid="{00000000-0005-0000-0000-00006E450000}"/>
    <cellStyle name="ptit 2 2 4 2 2 2 5" xfId="17752" xr:uid="{00000000-0005-0000-0000-00006F450000}"/>
    <cellStyle name="ptit 2 2 4 2 2 3" xfId="17753" xr:uid="{00000000-0005-0000-0000-000070450000}"/>
    <cellStyle name="ptit 2 2 4 2 2 3 2" xfId="17754" xr:uid="{00000000-0005-0000-0000-000071450000}"/>
    <cellStyle name="ptit 2 2 4 2 2 3 3" xfId="17755" xr:uid="{00000000-0005-0000-0000-000072450000}"/>
    <cellStyle name="ptit 2 2 4 2 2 4" xfId="17756" xr:uid="{00000000-0005-0000-0000-000073450000}"/>
    <cellStyle name="ptit 2 2 4 2 2 4 2" xfId="17757" xr:uid="{00000000-0005-0000-0000-000074450000}"/>
    <cellStyle name="ptit 2 2 4 2 2 5" xfId="17758" xr:uid="{00000000-0005-0000-0000-000075450000}"/>
    <cellStyle name="ptit 2 2 4 2 2 6" xfId="17759" xr:uid="{00000000-0005-0000-0000-000076450000}"/>
    <cellStyle name="ptit 2 2 4 2 3" xfId="17760" xr:uid="{00000000-0005-0000-0000-000077450000}"/>
    <cellStyle name="ptit 2 2 4 2 3 2" xfId="17761" xr:uid="{00000000-0005-0000-0000-000078450000}"/>
    <cellStyle name="ptit 2 2 4 2 3 2 2" xfId="17762" xr:uid="{00000000-0005-0000-0000-000079450000}"/>
    <cellStyle name="ptit 2 2 4 2 3 2 2 2" xfId="17763" xr:uid="{00000000-0005-0000-0000-00007A450000}"/>
    <cellStyle name="ptit 2 2 4 2 3 2 2 3" xfId="17764" xr:uid="{00000000-0005-0000-0000-00007B450000}"/>
    <cellStyle name="ptit 2 2 4 2 3 2 3" xfId="17765" xr:uid="{00000000-0005-0000-0000-00007C450000}"/>
    <cellStyle name="ptit 2 2 4 2 3 2 3 2" xfId="17766" xr:uid="{00000000-0005-0000-0000-00007D450000}"/>
    <cellStyle name="ptit 2 2 4 2 3 2 4" xfId="17767" xr:uid="{00000000-0005-0000-0000-00007E450000}"/>
    <cellStyle name="ptit 2 2 4 2 3 2 5" xfId="17768" xr:uid="{00000000-0005-0000-0000-00007F450000}"/>
    <cellStyle name="ptit 2 2 4 2 3 3" xfId="17769" xr:uid="{00000000-0005-0000-0000-000080450000}"/>
    <cellStyle name="ptit 2 2 4 2 3 3 2" xfId="17770" xr:uid="{00000000-0005-0000-0000-000081450000}"/>
    <cellStyle name="ptit 2 2 4 2 3 3 3" xfId="17771" xr:uid="{00000000-0005-0000-0000-000082450000}"/>
    <cellStyle name="ptit 2 2 4 2 3 4" xfId="17772" xr:uid="{00000000-0005-0000-0000-000083450000}"/>
    <cellStyle name="ptit 2 2 4 2 3 4 2" xfId="17773" xr:uid="{00000000-0005-0000-0000-000084450000}"/>
    <cellStyle name="ptit 2 2 4 2 3 5" xfId="17774" xr:uid="{00000000-0005-0000-0000-000085450000}"/>
    <cellStyle name="ptit 2 2 4 2 3 6" xfId="17775" xr:uid="{00000000-0005-0000-0000-000086450000}"/>
    <cellStyle name="ptit 2 2 4 2 4" xfId="17776" xr:uid="{00000000-0005-0000-0000-000087450000}"/>
    <cellStyle name="ptit 2 2 4 2 4 2" xfId="17777" xr:uid="{00000000-0005-0000-0000-000088450000}"/>
    <cellStyle name="ptit 2 2 4 3" xfId="17778" xr:uid="{00000000-0005-0000-0000-000089450000}"/>
    <cellStyle name="ptit 2 2 4 3 2" xfId="17779" xr:uid="{00000000-0005-0000-0000-00008A450000}"/>
    <cellStyle name="ptit 2 2 4 3 2 2" xfId="17780" xr:uid="{00000000-0005-0000-0000-00008B450000}"/>
    <cellStyle name="ptit 2 2 4 3 2 2 2" xfId="17781" xr:uid="{00000000-0005-0000-0000-00008C450000}"/>
    <cellStyle name="ptit 2 2 4 3 2 2 3" xfId="17782" xr:uid="{00000000-0005-0000-0000-00008D450000}"/>
    <cellStyle name="ptit 2 2 4 3 2 3" xfId="17783" xr:uid="{00000000-0005-0000-0000-00008E450000}"/>
    <cellStyle name="ptit 2 2 4 3 2 3 2" xfId="17784" xr:uid="{00000000-0005-0000-0000-00008F450000}"/>
    <cellStyle name="ptit 2 2 4 3 2 4" xfId="17785" xr:uid="{00000000-0005-0000-0000-000090450000}"/>
    <cellStyle name="ptit 2 2 4 3 2 5" xfId="17786" xr:uid="{00000000-0005-0000-0000-000091450000}"/>
    <cellStyle name="ptit 2 2 4 3 3" xfId="17787" xr:uid="{00000000-0005-0000-0000-000092450000}"/>
    <cellStyle name="ptit 2 2 4 3 3 2" xfId="17788" xr:uid="{00000000-0005-0000-0000-000093450000}"/>
    <cellStyle name="ptit 2 2 4 3 3 3" xfId="17789" xr:uid="{00000000-0005-0000-0000-000094450000}"/>
    <cellStyle name="ptit 2 2 4 3 4" xfId="17790" xr:uid="{00000000-0005-0000-0000-000095450000}"/>
    <cellStyle name="ptit 2 2 4 3 4 2" xfId="17791" xr:uid="{00000000-0005-0000-0000-000096450000}"/>
    <cellStyle name="ptit 2 2 4 3 5" xfId="17792" xr:uid="{00000000-0005-0000-0000-000097450000}"/>
    <cellStyle name="ptit 2 2 4 3 6" xfId="17793" xr:uid="{00000000-0005-0000-0000-000098450000}"/>
    <cellStyle name="ptit 2 2 4 4" xfId="17794" xr:uid="{00000000-0005-0000-0000-000099450000}"/>
    <cellStyle name="ptit 2 2 4 4 2" xfId="17795" xr:uid="{00000000-0005-0000-0000-00009A450000}"/>
    <cellStyle name="ptit 2 2 4 4 2 2" xfId="17796" xr:uid="{00000000-0005-0000-0000-00009B450000}"/>
    <cellStyle name="ptit 2 2 4 4 2 3" xfId="17797" xr:uid="{00000000-0005-0000-0000-00009C450000}"/>
    <cellStyle name="ptit 2 2 4 4 3" xfId="17798" xr:uid="{00000000-0005-0000-0000-00009D450000}"/>
    <cellStyle name="ptit 2 2 4 4 3 2" xfId="17799" xr:uid="{00000000-0005-0000-0000-00009E450000}"/>
    <cellStyle name="ptit 2 2 4 4 4" xfId="17800" xr:uid="{00000000-0005-0000-0000-00009F450000}"/>
    <cellStyle name="ptit 2 2 4 4 5" xfId="17801" xr:uid="{00000000-0005-0000-0000-0000A0450000}"/>
    <cellStyle name="ptit 2 2 4 5" xfId="17802" xr:uid="{00000000-0005-0000-0000-0000A1450000}"/>
    <cellStyle name="ptit 2 2 4 5 2" xfId="17803" xr:uid="{00000000-0005-0000-0000-0000A2450000}"/>
    <cellStyle name="ptit 2 2 4 5 3" xfId="17804" xr:uid="{00000000-0005-0000-0000-0000A3450000}"/>
    <cellStyle name="ptit 2 2 4 6" xfId="17805" xr:uid="{00000000-0005-0000-0000-0000A4450000}"/>
    <cellStyle name="ptit 2 2 4 6 2" xfId="17806" xr:uid="{00000000-0005-0000-0000-0000A5450000}"/>
    <cellStyle name="ptit 2 2 4 7" xfId="17807" xr:uid="{00000000-0005-0000-0000-0000A6450000}"/>
    <cellStyle name="ptit 2 2 4 8" xfId="17808" xr:uid="{00000000-0005-0000-0000-0000A7450000}"/>
    <cellStyle name="ptit 2 2 5" xfId="17809" xr:uid="{00000000-0005-0000-0000-0000A8450000}"/>
    <cellStyle name="ptit 2 2 5 2" xfId="17810" xr:uid="{00000000-0005-0000-0000-0000A9450000}"/>
    <cellStyle name="ptit 2 2 5 2 2" xfId="17811" xr:uid="{00000000-0005-0000-0000-0000AA450000}"/>
    <cellStyle name="ptit 2 2 5 2 2 2" xfId="17812" xr:uid="{00000000-0005-0000-0000-0000AB450000}"/>
    <cellStyle name="ptit 2 2 5 2 2 2 2" xfId="17813" xr:uid="{00000000-0005-0000-0000-0000AC450000}"/>
    <cellStyle name="ptit 2 2 5 2 2 2 3" xfId="17814" xr:uid="{00000000-0005-0000-0000-0000AD450000}"/>
    <cellStyle name="ptit 2 2 5 2 2 3" xfId="17815" xr:uid="{00000000-0005-0000-0000-0000AE450000}"/>
    <cellStyle name="ptit 2 2 5 2 2 3 2" xfId="17816" xr:uid="{00000000-0005-0000-0000-0000AF450000}"/>
    <cellStyle name="ptit 2 2 5 2 2 4" xfId="17817" xr:uid="{00000000-0005-0000-0000-0000B0450000}"/>
    <cellStyle name="ptit 2 2 5 2 2 5" xfId="17818" xr:uid="{00000000-0005-0000-0000-0000B1450000}"/>
    <cellStyle name="ptit 2 2 5 2 3" xfId="17819" xr:uid="{00000000-0005-0000-0000-0000B2450000}"/>
    <cellStyle name="ptit 2 2 5 2 3 2" xfId="17820" xr:uid="{00000000-0005-0000-0000-0000B3450000}"/>
    <cellStyle name="ptit 2 2 5 2 3 3" xfId="17821" xr:uid="{00000000-0005-0000-0000-0000B4450000}"/>
    <cellStyle name="ptit 2 2 5 2 4" xfId="17822" xr:uid="{00000000-0005-0000-0000-0000B5450000}"/>
    <cellStyle name="ptit 2 2 5 2 4 2" xfId="17823" xr:uid="{00000000-0005-0000-0000-0000B6450000}"/>
    <cellStyle name="ptit 2 2 5 2 5" xfId="17824" xr:uid="{00000000-0005-0000-0000-0000B7450000}"/>
    <cellStyle name="ptit 2 2 5 2 6" xfId="17825" xr:uid="{00000000-0005-0000-0000-0000B8450000}"/>
    <cellStyle name="ptit 2 2 5 3" xfId="17826" xr:uid="{00000000-0005-0000-0000-0000B9450000}"/>
    <cellStyle name="ptit 2 2 5 3 2" xfId="17827" xr:uid="{00000000-0005-0000-0000-0000BA450000}"/>
    <cellStyle name="ptit 2 2 5 3 2 2" xfId="17828" xr:uid="{00000000-0005-0000-0000-0000BB450000}"/>
    <cellStyle name="ptit 2 2 5 3 2 2 2" xfId="17829" xr:uid="{00000000-0005-0000-0000-0000BC450000}"/>
    <cellStyle name="ptit 2 2 5 3 2 2 3" xfId="17830" xr:uid="{00000000-0005-0000-0000-0000BD450000}"/>
    <cellStyle name="ptit 2 2 5 3 2 3" xfId="17831" xr:uid="{00000000-0005-0000-0000-0000BE450000}"/>
    <cellStyle name="ptit 2 2 5 3 2 3 2" xfId="17832" xr:uid="{00000000-0005-0000-0000-0000BF450000}"/>
    <cellStyle name="ptit 2 2 5 3 2 4" xfId="17833" xr:uid="{00000000-0005-0000-0000-0000C0450000}"/>
    <cellStyle name="ptit 2 2 5 3 2 5" xfId="17834" xr:uid="{00000000-0005-0000-0000-0000C1450000}"/>
    <cellStyle name="ptit 2 2 5 3 3" xfId="17835" xr:uid="{00000000-0005-0000-0000-0000C2450000}"/>
    <cellStyle name="ptit 2 2 5 3 3 2" xfId="17836" xr:uid="{00000000-0005-0000-0000-0000C3450000}"/>
    <cellStyle name="ptit 2 2 5 3 3 3" xfId="17837" xr:uid="{00000000-0005-0000-0000-0000C4450000}"/>
    <cellStyle name="ptit 2 2 5 3 4" xfId="17838" xr:uid="{00000000-0005-0000-0000-0000C5450000}"/>
    <cellStyle name="ptit 2 2 5 3 4 2" xfId="17839" xr:uid="{00000000-0005-0000-0000-0000C6450000}"/>
    <cellStyle name="ptit 2 2 5 3 5" xfId="17840" xr:uid="{00000000-0005-0000-0000-0000C7450000}"/>
    <cellStyle name="ptit 2 2 5 3 6" xfId="17841" xr:uid="{00000000-0005-0000-0000-0000C8450000}"/>
    <cellStyle name="ptit 2 2 5 4" xfId="17842" xr:uid="{00000000-0005-0000-0000-0000C9450000}"/>
    <cellStyle name="ptit 2 2 5 4 2" xfId="17843" xr:uid="{00000000-0005-0000-0000-0000CA450000}"/>
    <cellStyle name="ptit 2 2 6" xfId="17844" xr:uid="{00000000-0005-0000-0000-0000CB450000}"/>
    <cellStyle name="ptit 2 2 6 2" xfId="17845" xr:uid="{00000000-0005-0000-0000-0000CC450000}"/>
    <cellStyle name="ptit 2 2 6 2 2" xfId="17846" xr:uid="{00000000-0005-0000-0000-0000CD450000}"/>
    <cellStyle name="ptit 2 2 6 2 2 2" xfId="17847" xr:uid="{00000000-0005-0000-0000-0000CE450000}"/>
    <cellStyle name="ptit 2 2 6 2 2 3" xfId="17848" xr:uid="{00000000-0005-0000-0000-0000CF450000}"/>
    <cellStyle name="ptit 2 2 6 2 3" xfId="17849" xr:uid="{00000000-0005-0000-0000-0000D0450000}"/>
    <cellStyle name="ptit 2 2 6 2 3 2" xfId="17850" xr:uid="{00000000-0005-0000-0000-0000D1450000}"/>
    <cellStyle name="ptit 2 2 6 2 4" xfId="17851" xr:uid="{00000000-0005-0000-0000-0000D2450000}"/>
    <cellStyle name="ptit 2 2 6 2 5" xfId="17852" xr:uid="{00000000-0005-0000-0000-0000D3450000}"/>
    <cellStyle name="ptit 2 2 6 3" xfId="17853" xr:uid="{00000000-0005-0000-0000-0000D4450000}"/>
    <cellStyle name="ptit 2 2 6 3 2" xfId="17854" xr:uid="{00000000-0005-0000-0000-0000D5450000}"/>
    <cellStyle name="ptit 2 2 6 3 3" xfId="17855" xr:uid="{00000000-0005-0000-0000-0000D6450000}"/>
    <cellStyle name="ptit 2 2 6 4" xfId="17856" xr:uid="{00000000-0005-0000-0000-0000D7450000}"/>
    <cellStyle name="ptit 2 2 6 4 2" xfId="17857" xr:uid="{00000000-0005-0000-0000-0000D8450000}"/>
    <cellStyle name="ptit 2 2 6 5" xfId="17858" xr:uid="{00000000-0005-0000-0000-0000D9450000}"/>
    <cellStyle name="ptit 2 2 6 6" xfId="17859" xr:uid="{00000000-0005-0000-0000-0000DA450000}"/>
    <cellStyle name="ptit 2 2 7" xfId="17860" xr:uid="{00000000-0005-0000-0000-0000DB450000}"/>
    <cellStyle name="ptit 2 2 7 2" xfId="17861" xr:uid="{00000000-0005-0000-0000-0000DC450000}"/>
    <cellStyle name="ptit 2 2 7 2 2" xfId="17862" xr:uid="{00000000-0005-0000-0000-0000DD450000}"/>
    <cellStyle name="ptit 2 2 7 2 3" xfId="17863" xr:uid="{00000000-0005-0000-0000-0000DE450000}"/>
    <cellStyle name="ptit 2 2 7 3" xfId="17864" xr:uid="{00000000-0005-0000-0000-0000DF450000}"/>
    <cellStyle name="ptit 2 2 7 3 2" xfId="17865" xr:uid="{00000000-0005-0000-0000-0000E0450000}"/>
    <cellStyle name="ptit 2 2 7 4" xfId="17866" xr:uid="{00000000-0005-0000-0000-0000E1450000}"/>
    <cellStyle name="ptit 2 2 7 5" xfId="17867" xr:uid="{00000000-0005-0000-0000-0000E2450000}"/>
    <cellStyle name="ptit 2 2 8" xfId="17868" xr:uid="{00000000-0005-0000-0000-0000E3450000}"/>
    <cellStyle name="ptit 2 2 8 2" xfId="17869" xr:uid="{00000000-0005-0000-0000-0000E4450000}"/>
    <cellStyle name="ptit 2 2 8 3" xfId="17870" xr:uid="{00000000-0005-0000-0000-0000E5450000}"/>
    <cellStyle name="ptit 2 2 9" xfId="17871" xr:uid="{00000000-0005-0000-0000-0000E6450000}"/>
    <cellStyle name="ptit 2 2 9 2" xfId="17872" xr:uid="{00000000-0005-0000-0000-0000E7450000}"/>
    <cellStyle name="ptit 2 3" xfId="17873" xr:uid="{00000000-0005-0000-0000-0000E8450000}"/>
    <cellStyle name="ptit 2 3 10" xfId="17874" xr:uid="{00000000-0005-0000-0000-0000E9450000}"/>
    <cellStyle name="ptit 2 3 11" xfId="17875" xr:uid="{00000000-0005-0000-0000-0000EA450000}"/>
    <cellStyle name="ptit 2 3 2" xfId="17876" xr:uid="{00000000-0005-0000-0000-0000EB450000}"/>
    <cellStyle name="ptit 2 3 2 2" xfId="17877" xr:uid="{00000000-0005-0000-0000-0000EC450000}"/>
    <cellStyle name="ptit 2 3 2 2 2" xfId="17878" xr:uid="{00000000-0005-0000-0000-0000ED450000}"/>
    <cellStyle name="ptit 2 3 2 2 2 2" xfId="17879" xr:uid="{00000000-0005-0000-0000-0000EE450000}"/>
    <cellStyle name="ptit 2 3 2 2 2 2 2" xfId="17880" xr:uid="{00000000-0005-0000-0000-0000EF450000}"/>
    <cellStyle name="ptit 2 3 2 2 2 2 2 2" xfId="17881" xr:uid="{00000000-0005-0000-0000-0000F0450000}"/>
    <cellStyle name="ptit 2 3 2 2 2 2 2 3" xfId="17882" xr:uid="{00000000-0005-0000-0000-0000F1450000}"/>
    <cellStyle name="ptit 2 3 2 2 2 2 3" xfId="17883" xr:uid="{00000000-0005-0000-0000-0000F2450000}"/>
    <cellStyle name="ptit 2 3 2 2 2 2 3 2" xfId="17884" xr:uid="{00000000-0005-0000-0000-0000F3450000}"/>
    <cellStyle name="ptit 2 3 2 2 2 2 4" xfId="17885" xr:uid="{00000000-0005-0000-0000-0000F4450000}"/>
    <cellStyle name="ptit 2 3 2 2 2 2 5" xfId="17886" xr:uid="{00000000-0005-0000-0000-0000F5450000}"/>
    <cellStyle name="ptit 2 3 2 2 2 3" xfId="17887" xr:uid="{00000000-0005-0000-0000-0000F6450000}"/>
    <cellStyle name="ptit 2 3 2 2 2 3 2" xfId="17888" xr:uid="{00000000-0005-0000-0000-0000F7450000}"/>
    <cellStyle name="ptit 2 3 2 2 2 3 3" xfId="17889" xr:uid="{00000000-0005-0000-0000-0000F8450000}"/>
    <cellStyle name="ptit 2 3 2 2 2 4" xfId="17890" xr:uid="{00000000-0005-0000-0000-0000F9450000}"/>
    <cellStyle name="ptit 2 3 2 2 2 4 2" xfId="17891" xr:uid="{00000000-0005-0000-0000-0000FA450000}"/>
    <cellStyle name="ptit 2 3 2 2 2 5" xfId="17892" xr:uid="{00000000-0005-0000-0000-0000FB450000}"/>
    <cellStyle name="ptit 2 3 2 2 2 6" xfId="17893" xr:uid="{00000000-0005-0000-0000-0000FC450000}"/>
    <cellStyle name="ptit 2 3 2 2 3" xfId="17894" xr:uid="{00000000-0005-0000-0000-0000FD450000}"/>
    <cellStyle name="ptit 2 3 2 2 3 2" xfId="17895" xr:uid="{00000000-0005-0000-0000-0000FE450000}"/>
    <cellStyle name="ptit 2 3 2 2 3 2 2" xfId="17896" xr:uid="{00000000-0005-0000-0000-0000FF450000}"/>
    <cellStyle name="ptit 2 3 2 2 3 2 2 2" xfId="17897" xr:uid="{00000000-0005-0000-0000-000000460000}"/>
    <cellStyle name="ptit 2 3 2 2 3 2 2 3" xfId="17898" xr:uid="{00000000-0005-0000-0000-000001460000}"/>
    <cellStyle name="ptit 2 3 2 2 3 2 3" xfId="17899" xr:uid="{00000000-0005-0000-0000-000002460000}"/>
    <cellStyle name="ptit 2 3 2 2 3 2 3 2" xfId="17900" xr:uid="{00000000-0005-0000-0000-000003460000}"/>
    <cellStyle name="ptit 2 3 2 2 3 2 4" xfId="17901" xr:uid="{00000000-0005-0000-0000-000004460000}"/>
    <cellStyle name="ptit 2 3 2 2 3 2 5" xfId="17902" xr:uid="{00000000-0005-0000-0000-000005460000}"/>
    <cellStyle name="ptit 2 3 2 2 3 3" xfId="17903" xr:uid="{00000000-0005-0000-0000-000006460000}"/>
    <cellStyle name="ptit 2 3 2 2 3 3 2" xfId="17904" xr:uid="{00000000-0005-0000-0000-000007460000}"/>
    <cellStyle name="ptit 2 3 2 2 3 3 3" xfId="17905" xr:uid="{00000000-0005-0000-0000-000008460000}"/>
    <cellStyle name="ptit 2 3 2 2 3 4" xfId="17906" xr:uid="{00000000-0005-0000-0000-000009460000}"/>
    <cellStyle name="ptit 2 3 2 2 3 4 2" xfId="17907" xr:uid="{00000000-0005-0000-0000-00000A460000}"/>
    <cellStyle name="ptit 2 3 2 2 3 5" xfId="17908" xr:uid="{00000000-0005-0000-0000-00000B460000}"/>
    <cellStyle name="ptit 2 3 2 2 3 6" xfId="17909" xr:uid="{00000000-0005-0000-0000-00000C460000}"/>
    <cellStyle name="ptit 2 3 2 2 4" xfId="17910" xr:uid="{00000000-0005-0000-0000-00000D460000}"/>
    <cellStyle name="ptit 2 3 2 2 4 2" xfId="17911" xr:uid="{00000000-0005-0000-0000-00000E460000}"/>
    <cellStyle name="ptit 2 3 2 3" xfId="17912" xr:uid="{00000000-0005-0000-0000-00000F460000}"/>
    <cellStyle name="ptit 2 3 2 3 2" xfId="17913" xr:uid="{00000000-0005-0000-0000-000010460000}"/>
    <cellStyle name="ptit 2 3 2 3 2 2" xfId="17914" xr:uid="{00000000-0005-0000-0000-000011460000}"/>
    <cellStyle name="ptit 2 3 2 3 2 2 2" xfId="17915" xr:uid="{00000000-0005-0000-0000-000012460000}"/>
    <cellStyle name="ptit 2 3 2 3 2 2 3" xfId="17916" xr:uid="{00000000-0005-0000-0000-000013460000}"/>
    <cellStyle name="ptit 2 3 2 3 2 3" xfId="17917" xr:uid="{00000000-0005-0000-0000-000014460000}"/>
    <cellStyle name="ptit 2 3 2 3 2 3 2" xfId="17918" xr:uid="{00000000-0005-0000-0000-000015460000}"/>
    <cellStyle name="ptit 2 3 2 3 2 4" xfId="17919" xr:uid="{00000000-0005-0000-0000-000016460000}"/>
    <cellStyle name="ptit 2 3 2 3 2 5" xfId="17920" xr:uid="{00000000-0005-0000-0000-000017460000}"/>
    <cellStyle name="ptit 2 3 2 3 3" xfId="17921" xr:uid="{00000000-0005-0000-0000-000018460000}"/>
    <cellStyle name="ptit 2 3 2 3 3 2" xfId="17922" xr:uid="{00000000-0005-0000-0000-000019460000}"/>
    <cellStyle name="ptit 2 3 2 3 3 3" xfId="17923" xr:uid="{00000000-0005-0000-0000-00001A460000}"/>
    <cellStyle name="ptit 2 3 2 3 4" xfId="17924" xr:uid="{00000000-0005-0000-0000-00001B460000}"/>
    <cellStyle name="ptit 2 3 2 3 4 2" xfId="17925" xr:uid="{00000000-0005-0000-0000-00001C460000}"/>
    <cellStyle name="ptit 2 3 2 3 5" xfId="17926" xr:uid="{00000000-0005-0000-0000-00001D460000}"/>
    <cellStyle name="ptit 2 3 2 3 6" xfId="17927" xr:uid="{00000000-0005-0000-0000-00001E460000}"/>
    <cellStyle name="ptit 2 3 2 4" xfId="17928" xr:uid="{00000000-0005-0000-0000-00001F460000}"/>
    <cellStyle name="ptit 2 3 2 4 2" xfId="17929" xr:uid="{00000000-0005-0000-0000-000020460000}"/>
    <cellStyle name="ptit 2 3 2 4 2 2" xfId="17930" xr:uid="{00000000-0005-0000-0000-000021460000}"/>
    <cellStyle name="ptit 2 3 2 4 2 3" xfId="17931" xr:uid="{00000000-0005-0000-0000-000022460000}"/>
    <cellStyle name="ptit 2 3 2 4 3" xfId="17932" xr:uid="{00000000-0005-0000-0000-000023460000}"/>
    <cellStyle name="ptit 2 3 2 4 3 2" xfId="17933" xr:uid="{00000000-0005-0000-0000-000024460000}"/>
    <cellStyle name="ptit 2 3 2 4 4" xfId="17934" xr:uid="{00000000-0005-0000-0000-000025460000}"/>
    <cellStyle name="ptit 2 3 2 4 5" xfId="17935" xr:uid="{00000000-0005-0000-0000-000026460000}"/>
    <cellStyle name="ptit 2 3 2 5" xfId="17936" xr:uid="{00000000-0005-0000-0000-000027460000}"/>
    <cellStyle name="ptit 2 3 2 5 2" xfId="17937" xr:uid="{00000000-0005-0000-0000-000028460000}"/>
    <cellStyle name="ptit 2 3 2 5 3" xfId="17938" xr:uid="{00000000-0005-0000-0000-000029460000}"/>
    <cellStyle name="ptit 2 3 2 6" xfId="17939" xr:uid="{00000000-0005-0000-0000-00002A460000}"/>
    <cellStyle name="ptit 2 3 2 6 2" xfId="17940" xr:uid="{00000000-0005-0000-0000-00002B460000}"/>
    <cellStyle name="ptit 2 3 2 7" xfId="17941" xr:uid="{00000000-0005-0000-0000-00002C460000}"/>
    <cellStyle name="ptit 2 3 2 8" xfId="17942" xr:uid="{00000000-0005-0000-0000-00002D460000}"/>
    <cellStyle name="ptit 2 3 3" xfId="17943" xr:uid="{00000000-0005-0000-0000-00002E460000}"/>
    <cellStyle name="ptit 2 3 3 2" xfId="17944" xr:uid="{00000000-0005-0000-0000-00002F460000}"/>
    <cellStyle name="ptit 2 3 3 2 2" xfId="17945" xr:uid="{00000000-0005-0000-0000-000030460000}"/>
    <cellStyle name="ptit 2 3 3 2 2 2" xfId="17946" xr:uid="{00000000-0005-0000-0000-000031460000}"/>
    <cellStyle name="ptit 2 3 3 2 2 2 2" xfId="17947" xr:uid="{00000000-0005-0000-0000-000032460000}"/>
    <cellStyle name="ptit 2 3 3 2 2 2 2 2" xfId="17948" xr:uid="{00000000-0005-0000-0000-000033460000}"/>
    <cellStyle name="ptit 2 3 3 2 2 2 2 3" xfId="17949" xr:uid="{00000000-0005-0000-0000-000034460000}"/>
    <cellStyle name="ptit 2 3 3 2 2 2 3" xfId="17950" xr:uid="{00000000-0005-0000-0000-000035460000}"/>
    <cellStyle name="ptit 2 3 3 2 2 2 3 2" xfId="17951" xr:uid="{00000000-0005-0000-0000-000036460000}"/>
    <cellStyle name="ptit 2 3 3 2 2 2 4" xfId="17952" xr:uid="{00000000-0005-0000-0000-000037460000}"/>
    <cellStyle name="ptit 2 3 3 2 2 2 5" xfId="17953" xr:uid="{00000000-0005-0000-0000-000038460000}"/>
    <cellStyle name="ptit 2 3 3 2 2 3" xfId="17954" xr:uid="{00000000-0005-0000-0000-000039460000}"/>
    <cellStyle name="ptit 2 3 3 2 2 3 2" xfId="17955" xr:uid="{00000000-0005-0000-0000-00003A460000}"/>
    <cellStyle name="ptit 2 3 3 2 2 3 3" xfId="17956" xr:uid="{00000000-0005-0000-0000-00003B460000}"/>
    <cellStyle name="ptit 2 3 3 2 2 4" xfId="17957" xr:uid="{00000000-0005-0000-0000-00003C460000}"/>
    <cellStyle name="ptit 2 3 3 2 2 4 2" xfId="17958" xr:uid="{00000000-0005-0000-0000-00003D460000}"/>
    <cellStyle name="ptit 2 3 3 2 2 5" xfId="17959" xr:uid="{00000000-0005-0000-0000-00003E460000}"/>
    <cellStyle name="ptit 2 3 3 2 2 6" xfId="17960" xr:uid="{00000000-0005-0000-0000-00003F460000}"/>
    <cellStyle name="ptit 2 3 3 2 3" xfId="17961" xr:uid="{00000000-0005-0000-0000-000040460000}"/>
    <cellStyle name="ptit 2 3 3 2 3 2" xfId="17962" xr:uid="{00000000-0005-0000-0000-000041460000}"/>
    <cellStyle name="ptit 2 3 3 2 3 2 2" xfId="17963" xr:uid="{00000000-0005-0000-0000-000042460000}"/>
    <cellStyle name="ptit 2 3 3 2 3 2 2 2" xfId="17964" xr:uid="{00000000-0005-0000-0000-000043460000}"/>
    <cellStyle name="ptit 2 3 3 2 3 2 2 3" xfId="17965" xr:uid="{00000000-0005-0000-0000-000044460000}"/>
    <cellStyle name="ptit 2 3 3 2 3 2 3" xfId="17966" xr:uid="{00000000-0005-0000-0000-000045460000}"/>
    <cellStyle name="ptit 2 3 3 2 3 2 3 2" xfId="17967" xr:uid="{00000000-0005-0000-0000-000046460000}"/>
    <cellStyle name="ptit 2 3 3 2 3 2 4" xfId="17968" xr:uid="{00000000-0005-0000-0000-000047460000}"/>
    <cellStyle name="ptit 2 3 3 2 3 2 5" xfId="17969" xr:uid="{00000000-0005-0000-0000-000048460000}"/>
    <cellStyle name="ptit 2 3 3 2 3 3" xfId="17970" xr:uid="{00000000-0005-0000-0000-000049460000}"/>
    <cellStyle name="ptit 2 3 3 2 3 3 2" xfId="17971" xr:uid="{00000000-0005-0000-0000-00004A460000}"/>
    <cellStyle name="ptit 2 3 3 2 3 3 3" xfId="17972" xr:uid="{00000000-0005-0000-0000-00004B460000}"/>
    <cellStyle name="ptit 2 3 3 2 3 4" xfId="17973" xr:uid="{00000000-0005-0000-0000-00004C460000}"/>
    <cellStyle name="ptit 2 3 3 2 3 4 2" xfId="17974" xr:uid="{00000000-0005-0000-0000-00004D460000}"/>
    <cellStyle name="ptit 2 3 3 2 3 5" xfId="17975" xr:uid="{00000000-0005-0000-0000-00004E460000}"/>
    <cellStyle name="ptit 2 3 3 2 3 6" xfId="17976" xr:uid="{00000000-0005-0000-0000-00004F460000}"/>
    <cellStyle name="ptit 2 3 3 2 4" xfId="17977" xr:uid="{00000000-0005-0000-0000-000050460000}"/>
    <cellStyle name="ptit 2 3 3 2 4 2" xfId="17978" xr:uid="{00000000-0005-0000-0000-000051460000}"/>
    <cellStyle name="ptit 2 3 3 3" xfId="17979" xr:uid="{00000000-0005-0000-0000-000052460000}"/>
    <cellStyle name="ptit 2 3 3 3 2" xfId="17980" xr:uid="{00000000-0005-0000-0000-000053460000}"/>
    <cellStyle name="ptit 2 3 3 3 2 2" xfId="17981" xr:uid="{00000000-0005-0000-0000-000054460000}"/>
    <cellStyle name="ptit 2 3 3 3 2 2 2" xfId="17982" xr:uid="{00000000-0005-0000-0000-000055460000}"/>
    <cellStyle name="ptit 2 3 3 3 2 2 3" xfId="17983" xr:uid="{00000000-0005-0000-0000-000056460000}"/>
    <cellStyle name="ptit 2 3 3 3 2 3" xfId="17984" xr:uid="{00000000-0005-0000-0000-000057460000}"/>
    <cellStyle name="ptit 2 3 3 3 2 3 2" xfId="17985" xr:uid="{00000000-0005-0000-0000-000058460000}"/>
    <cellStyle name="ptit 2 3 3 3 2 4" xfId="17986" xr:uid="{00000000-0005-0000-0000-000059460000}"/>
    <cellStyle name="ptit 2 3 3 3 2 5" xfId="17987" xr:uid="{00000000-0005-0000-0000-00005A460000}"/>
    <cellStyle name="ptit 2 3 3 3 3" xfId="17988" xr:uid="{00000000-0005-0000-0000-00005B460000}"/>
    <cellStyle name="ptit 2 3 3 3 3 2" xfId="17989" xr:uid="{00000000-0005-0000-0000-00005C460000}"/>
    <cellStyle name="ptit 2 3 3 3 3 3" xfId="17990" xr:uid="{00000000-0005-0000-0000-00005D460000}"/>
    <cellStyle name="ptit 2 3 3 3 4" xfId="17991" xr:uid="{00000000-0005-0000-0000-00005E460000}"/>
    <cellStyle name="ptit 2 3 3 3 4 2" xfId="17992" xr:uid="{00000000-0005-0000-0000-00005F460000}"/>
    <cellStyle name="ptit 2 3 3 3 5" xfId="17993" xr:uid="{00000000-0005-0000-0000-000060460000}"/>
    <cellStyle name="ptit 2 3 3 3 6" xfId="17994" xr:uid="{00000000-0005-0000-0000-000061460000}"/>
    <cellStyle name="ptit 2 3 3 4" xfId="17995" xr:uid="{00000000-0005-0000-0000-000062460000}"/>
    <cellStyle name="ptit 2 3 3 4 2" xfId="17996" xr:uid="{00000000-0005-0000-0000-000063460000}"/>
    <cellStyle name="ptit 2 3 3 4 2 2" xfId="17997" xr:uid="{00000000-0005-0000-0000-000064460000}"/>
    <cellStyle name="ptit 2 3 3 4 2 3" xfId="17998" xr:uid="{00000000-0005-0000-0000-000065460000}"/>
    <cellStyle name="ptit 2 3 3 4 3" xfId="17999" xr:uid="{00000000-0005-0000-0000-000066460000}"/>
    <cellStyle name="ptit 2 3 3 4 3 2" xfId="18000" xr:uid="{00000000-0005-0000-0000-000067460000}"/>
    <cellStyle name="ptit 2 3 3 4 4" xfId="18001" xr:uid="{00000000-0005-0000-0000-000068460000}"/>
    <cellStyle name="ptit 2 3 3 4 5" xfId="18002" xr:uid="{00000000-0005-0000-0000-000069460000}"/>
    <cellStyle name="ptit 2 3 3 5" xfId="18003" xr:uid="{00000000-0005-0000-0000-00006A460000}"/>
    <cellStyle name="ptit 2 3 3 5 2" xfId="18004" xr:uid="{00000000-0005-0000-0000-00006B460000}"/>
    <cellStyle name="ptit 2 3 3 5 3" xfId="18005" xr:uid="{00000000-0005-0000-0000-00006C460000}"/>
    <cellStyle name="ptit 2 3 3 6" xfId="18006" xr:uid="{00000000-0005-0000-0000-00006D460000}"/>
    <cellStyle name="ptit 2 3 3 6 2" xfId="18007" xr:uid="{00000000-0005-0000-0000-00006E460000}"/>
    <cellStyle name="ptit 2 3 3 7" xfId="18008" xr:uid="{00000000-0005-0000-0000-00006F460000}"/>
    <cellStyle name="ptit 2 3 3 8" xfId="18009" xr:uid="{00000000-0005-0000-0000-000070460000}"/>
    <cellStyle name="ptit 2 3 4" xfId="18010" xr:uid="{00000000-0005-0000-0000-000071460000}"/>
    <cellStyle name="ptit 2 3 4 2" xfId="18011" xr:uid="{00000000-0005-0000-0000-000072460000}"/>
    <cellStyle name="ptit 2 3 4 2 2" xfId="18012" xr:uid="{00000000-0005-0000-0000-000073460000}"/>
    <cellStyle name="ptit 2 3 4 2 2 2" xfId="18013" xr:uid="{00000000-0005-0000-0000-000074460000}"/>
    <cellStyle name="ptit 2 3 4 2 2 2 2" xfId="18014" xr:uid="{00000000-0005-0000-0000-000075460000}"/>
    <cellStyle name="ptit 2 3 4 2 2 2 2 2" xfId="18015" xr:uid="{00000000-0005-0000-0000-000076460000}"/>
    <cellStyle name="ptit 2 3 4 2 2 2 2 3" xfId="18016" xr:uid="{00000000-0005-0000-0000-000077460000}"/>
    <cellStyle name="ptit 2 3 4 2 2 2 3" xfId="18017" xr:uid="{00000000-0005-0000-0000-000078460000}"/>
    <cellStyle name="ptit 2 3 4 2 2 2 3 2" xfId="18018" xr:uid="{00000000-0005-0000-0000-000079460000}"/>
    <cellStyle name="ptit 2 3 4 2 2 2 4" xfId="18019" xr:uid="{00000000-0005-0000-0000-00007A460000}"/>
    <cellStyle name="ptit 2 3 4 2 2 2 5" xfId="18020" xr:uid="{00000000-0005-0000-0000-00007B460000}"/>
    <cellStyle name="ptit 2 3 4 2 2 3" xfId="18021" xr:uid="{00000000-0005-0000-0000-00007C460000}"/>
    <cellStyle name="ptit 2 3 4 2 2 3 2" xfId="18022" xr:uid="{00000000-0005-0000-0000-00007D460000}"/>
    <cellStyle name="ptit 2 3 4 2 2 3 3" xfId="18023" xr:uid="{00000000-0005-0000-0000-00007E460000}"/>
    <cellStyle name="ptit 2 3 4 2 2 4" xfId="18024" xr:uid="{00000000-0005-0000-0000-00007F460000}"/>
    <cellStyle name="ptit 2 3 4 2 2 4 2" xfId="18025" xr:uid="{00000000-0005-0000-0000-000080460000}"/>
    <cellStyle name="ptit 2 3 4 2 2 5" xfId="18026" xr:uid="{00000000-0005-0000-0000-000081460000}"/>
    <cellStyle name="ptit 2 3 4 2 2 6" xfId="18027" xr:uid="{00000000-0005-0000-0000-000082460000}"/>
    <cellStyle name="ptit 2 3 4 2 3" xfId="18028" xr:uid="{00000000-0005-0000-0000-000083460000}"/>
    <cellStyle name="ptit 2 3 4 2 3 2" xfId="18029" xr:uid="{00000000-0005-0000-0000-000084460000}"/>
    <cellStyle name="ptit 2 3 4 2 3 2 2" xfId="18030" xr:uid="{00000000-0005-0000-0000-000085460000}"/>
    <cellStyle name="ptit 2 3 4 2 3 2 2 2" xfId="18031" xr:uid="{00000000-0005-0000-0000-000086460000}"/>
    <cellStyle name="ptit 2 3 4 2 3 2 2 3" xfId="18032" xr:uid="{00000000-0005-0000-0000-000087460000}"/>
    <cellStyle name="ptit 2 3 4 2 3 2 3" xfId="18033" xr:uid="{00000000-0005-0000-0000-000088460000}"/>
    <cellStyle name="ptit 2 3 4 2 3 2 3 2" xfId="18034" xr:uid="{00000000-0005-0000-0000-000089460000}"/>
    <cellStyle name="ptit 2 3 4 2 3 2 4" xfId="18035" xr:uid="{00000000-0005-0000-0000-00008A460000}"/>
    <cellStyle name="ptit 2 3 4 2 3 2 5" xfId="18036" xr:uid="{00000000-0005-0000-0000-00008B460000}"/>
    <cellStyle name="ptit 2 3 4 2 3 3" xfId="18037" xr:uid="{00000000-0005-0000-0000-00008C460000}"/>
    <cellStyle name="ptit 2 3 4 2 3 3 2" xfId="18038" xr:uid="{00000000-0005-0000-0000-00008D460000}"/>
    <cellStyle name="ptit 2 3 4 2 3 3 3" xfId="18039" xr:uid="{00000000-0005-0000-0000-00008E460000}"/>
    <cellStyle name="ptit 2 3 4 2 3 4" xfId="18040" xr:uid="{00000000-0005-0000-0000-00008F460000}"/>
    <cellStyle name="ptit 2 3 4 2 3 4 2" xfId="18041" xr:uid="{00000000-0005-0000-0000-000090460000}"/>
    <cellStyle name="ptit 2 3 4 2 3 5" xfId="18042" xr:uid="{00000000-0005-0000-0000-000091460000}"/>
    <cellStyle name="ptit 2 3 4 2 3 6" xfId="18043" xr:uid="{00000000-0005-0000-0000-000092460000}"/>
    <cellStyle name="ptit 2 3 4 2 4" xfId="18044" xr:uid="{00000000-0005-0000-0000-000093460000}"/>
    <cellStyle name="ptit 2 3 4 2 4 2" xfId="18045" xr:uid="{00000000-0005-0000-0000-000094460000}"/>
    <cellStyle name="ptit 2 3 4 3" xfId="18046" xr:uid="{00000000-0005-0000-0000-000095460000}"/>
    <cellStyle name="ptit 2 3 4 3 2" xfId="18047" xr:uid="{00000000-0005-0000-0000-000096460000}"/>
    <cellStyle name="ptit 2 3 4 3 2 2" xfId="18048" xr:uid="{00000000-0005-0000-0000-000097460000}"/>
    <cellStyle name="ptit 2 3 4 3 2 2 2" xfId="18049" xr:uid="{00000000-0005-0000-0000-000098460000}"/>
    <cellStyle name="ptit 2 3 4 3 2 2 3" xfId="18050" xr:uid="{00000000-0005-0000-0000-000099460000}"/>
    <cellStyle name="ptit 2 3 4 3 2 3" xfId="18051" xr:uid="{00000000-0005-0000-0000-00009A460000}"/>
    <cellStyle name="ptit 2 3 4 3 2 3 2" xfId="18052" xr:uid="{00000000-0005-0000-0000-00009B460000}"/>
    <cellStyle name="ptit 2 3 4 3 2 4" xfId="18053" xr:uid="{00000000-0005-0000-0000-00009C460000}"/>
    <cellStyle name="ptit 2 3 4 3 2 5" xfId="18054" xr:uid="{00000000-0005-0000-0000-00009D460000}"/>
    <cellStyle name="ptit 2 3 4 3 3" xfId="18055" xr:uid="{00000000-0005-0000-0000-00009E460000}"/>
    <cellStyle name="ptit 2 3 4 3 3 2" xfId="18056" xr:uid="{00000000-0005-0000-0000-00009F460000}"/>
    <cellStyle name="ptit 2 3 4 3 3 3" xfId="18057" xr:uid="{00000000-0005-0000-0000-0000A0460000}"/>
    <cellStyle name="ptit 2 3 4 3 4" xfId="18058" xr:uid="{00000000-0005-0000-0000-0000A1460000}"/>
    <cellStyle name="ptit 2 3 4 3 4 2" xfId="18059" xr:uid="{00000000-0005-0000-0000-0000A2460000}"/>
    <cellStyle name="ptit 2 3 4 3 5" xfId="18060" xr:uid="{00000000-0005-0000-0000-0000A3460000}"/>
    <cellStyle name="ptit 2 3 4 3 6" xfId="18061" xr:uid="{00000000-0005-0000-0000-0000A4460000}"/>
    <cellStyle name="ptit 2 3 4 4" xfId="18062" xr:uid="{00000000-0005-0000-0000-0000A5460000}"/>
    <cellStyle name="ptit 2 3 4 4 2" xfId="18063" xr:uid="{00000000-0005-0000-0000-0000A6460000}"/>
    <cellStyle name="ptit 2 3 4 4 2 2" xfId="18064" xr:uid="{00000000-0005-0000-0000-0000A7460000}"/>
    <cellStyle name="ptit 2 3 4 4 2 3" xfId="18065" xr:uid="{00000000-0005-0000-0000-0000A8460000}"/>
    <cellStyle name="ptit 2 3 4 4 3" xfId="18066" xr:uid="{00000000-0005-0000-0000-0000A9460000}"/>
    <cellStyle name="ptit 2 3 4 4 3 2" xfId="18067" xr:uid="{00000000-0005-0000-0000-0000AA460000}"/>
    <cellStyle name="ptit 2 3 4 4 4" xfId="18068" xr:uid="{00000000-0005-0000-0000-0000AB460000}"/>
    <cellStyle name="ptit 2 3 4 4 5" xfId="18069" xr:uid="{00000000-0005-0000-0000-0000AC460000}"/>
    <cellStyle name="ptit 2 3 4 5" xfId="18070" xr:uid="{00000000-0005-0000-0000-0000AD460000}"/>
    <cellStyle name="ptit 2 3 4 5 2" xfId="18071" xr:uid="{00000000-0005-0000-0000-0000AE460000}"/>
    <cellStyle name="ptit 2 3 4 5 3" xfId="18072" xr:uid="{00000000-0005-0000-0000-0000AF460000}"/>
    <cellStyle name="ptit 2 3 4 6" xfId="18073" xr:uid="{00000000-0005-0000-0000-0000B0460000}"/>
    <cellStyle name="ptit 2 3 4 6 2" xfId="18074" xr:uid="{00000000-0005-0000-0000-0000B1460000}"/>
    <cellStyle name="ptit 2 3 4 7" xfId="18075" xr:uid="{00000000-0005-0000-0000-0000B2460000}"/>
    <cellStyle name="ptit 2 3 4 8" xfId="18076" xr:uid="{00000000-0005-0000-0000-0000B3460000}"/>
    <cellStyle name="ptit 2 3 5" xfId="18077" xr:uid="{00000000-0005-0000-0000-0000B4460000}"/>
    <cellStyle name="ptit 2 3 5 2" xfId="18078" xr:uid="{00000000-0005-0000-0000-0000B5460000}"/>
    <cellStyle name="ptit 2 3 5 2 2" xfId="18079" xr:uid="{00000000-0005-0000-0000-0000B6460000}"/>
    <cellStyle name="ptit 2 3 5 2 2 2" xfId="18080" xr:uid="{00000000-0005-0000-0000-0000B7460000}"/>
    <cellStyle name="ptit 2 3 5 2 2 2 2" xfId="18081" xr:uid="{00000000-0005-0000-0000-0000B8460000}"/>
    <cellStyle name="ptit 2 3 5 2 2 2 3" xfId="18082" xr:uid="{00000000-0005-0000-0000-0000B9460000}"/>
    <cellStyle name="ptit 2 3 5 2 2 3" xfId="18083" xr:uid="{00000000-0005-0000-0000-0000BA460000}"/>
    <cellStyle name="ptit 2 3 5 2 2 3 2" xfId="18084" xr:uid="{00000000-0005-0000-0000-0000BB460000}"/>
    <cellStyle name="ptit 2 3 5 2 2 4" xfId="18085" xr:uid="{00000000-0005-0000-0000-0000BC460000}"/>
    <cellStyle name="ptit 2 3 5 2 2 5" xfId="18086" xr:uid="{00000000-0005-0000-0000-0000BD460000}"/>
    <cellStyle name="ptit 2 3 5 2 3" xfId="18087" xr:uid="{00000000-0005-0000-0000-0000BE460000}"/>
    <cellStyle name="ptit 2 3 5 2 3 2" xfId="18088" xr:uid="{00000000-0005-0000-0000-0000BF460000}"/>
    <cellStyle name="ptit 2 3 5 2 3 3" xfId="18089" xr:uid="{00000000-0005-0000-0000-0000C0460000}"/>
    <cellStyle name="ptit 2 3 5 2 4" xfId="18090" xr:uid="{00000000-0005-0000-0000-0000C1460000}"/>
    <cellStyle name="ptit 2 3 5 2 4 2" xfId="18091" xr:uid="{00000000-0005-0000-0000-0000C2460000}"/>
    <cellStyle name="ptit 2 3 5 2 5" xfId="18092" xr:uid="{00000000-0005-0000-0000-0000C3460000}"/>
    <cellStyle name="ptit 2 3 5 2 6" xfId="18093" xr:uid="{00000000-0005-0000-0000-0000C4460000}"/>
    <cellStyle name="ptit 2 3 5 3" xfId="18094" xr:uid="{00000000-0005-0000-0000-0000C5460000}"/>
    <cellStyle name="ptit 2 3 5 3 2" xfId="18095" xr:uid="{00000000-0005-0000-0000-0000C6460000}"/>
    <cellStyle name="ptit 2 3 5 3 2 2" xfId="18096" xr:uid="{00000000-0005-0000-0000-0000C7460000}"/>
    <cellStyle name="ptit 2 3 5 3 2 2 2" xfId="18097" xr:uid="{00000000-0005-0000-0000-0000C8460000}"/>
    <cellStyle name="ptit 2 3 5 3 2 2 3" xfId="18098" xr:uid="{00000000-0005-0000-0000-0000C9460000}"/>
    <cellStyle name="ptit 2 3 5 3 2 3" xfId="18099" xr:uid="{00000000-0005-0000-0000-0000CA460000}"/>
    <cellStyle name="ptit 2 3 5 3 2 3 2" xfId="18100" xr:uid="{00000000-0005-0000-0000-0000CB460000}"/>
    <cellStyle name="ptit 2 3 5 3 2 4" xfId="18101" xr:uid="{00000000-0005-0000-0000-0000CC460000}"/>
    <cellStyle name="ptit 2 3 5 3 2 5" xfId="18102" xr:uid="{00000000-0005-0000-0000-0000CD460000}"/>
    <cellStyle name="ptit 2 3 5 3 3" xfId="18103" xr:uid="{00000000-0005-0000-0000-0000CE460000}"/>
    <cellStyle name="ptit 2 3 5 3 3 2" xfId="18104" xr:uid="{00000000-0005-0000-0000-0000CF460000}"/>
    <cellStyle name="ptit 2 3 5 3 3 3" xfId="18105" xr:uid="{00000000-0005-0000-0000-0000D0460000}"/>
    <cellStyle name="ptit 2 3 5 3 4" xfId="18106" xr:uid="{00000000-0005-0000-0000-0000D1460000}"/>
    <cellStyle name="ptit 2 3 5 3 4 2" xfId="18107" xr:uid="{00000000-0005-0000-0000-0000D2460000}"/>
    <cellStyle name="ptit 2 3 5 3 5" xfId="18108" xr:uid="{00000000-0005-0000-0000-0000D3460000}"/>
    <cellStyle name="ptit 2 3 5 3 6" xfId="18109" xr:uid="{00000000-0005-0000-0000-0000D4460000}"/>
    <cellStyle name="ptit 2 3 5 4" xfId="18110" xr:uid="{00000000-0005-0000-0000-0000D5460000}"/>
    <cellStyle name="ptit 2 3 5 4 2" xfId="18111" xr:uid="{00000000-0005-0000-0000-0000D6460000}"/>
    <cellStyle name="ptit 2 3 6" xfId="18112" xr:uid="{00000000-0005-0000-0000-0000D7460000}"/>
    <cellStyle name="ptit 2 3 6 2" xfId="18113" xr:uid="{00000000-0005-0000-0000-0000D8460000}"/>
    <cellStyle name="ptit 2 3 6 2 2" xfId="18114" xr:uid="{00000000-0005-0000-0000-0000D9460000}"/>
    <cellStyle name="ptit 2 3 6 2 2 2" xfId="18115" xr:uid="{00000000-0005-0000-0000-0000DA460000}"/>
    <cellStyle name="ptit 2 3 6 2 2 3" xfId="18116" xr:uid="{00000000-0005-0000-0000-0000DB460000}"/>
    <cellStyle name="ptit 2 3 6 2 3" xfId="18117" xr:uid="{00000000-0005-0000-0000-0000DC460000}"/>
    <cellStyle name="ptit 2 3 6 2 3 2" xfId="18118" xr:uid="{00000000-0005-0000-0000-0000DD460000}"/>
    <cellStyle name="ptit 2 3 6 2 4" xfId="18119" xr:uid="{00000000-0005-0000-0000-0000DE460000}"/>
    <cellStyle name="ptit 2 3 6 2 5" xfId="18120" xr:uid="{00000000-0005-0000-0000-0000DF460000}"/>
    <cellStyle name="ptit 2 3 6 3" xfId="18121" xr:uid="{00000000-0005-0000-0000-0000E0460000}"/>
    <cellStyle name="ptit 2 3 6 3 2" xfId="18122" xr:uid="{00000000-0005-0000-0000-0000E1460000}"/>
    <cellStyle name="ptit 2 3 6 3 3" xfId="18123" xr:uid="{00000000-0005-0000-0000-0000E2460000}"/>
    <cellStyle name="ptit 2 3 6 4" xfId="18124" xr:uid="{00000000-0005-0000-0000-0000E3460000}"/>
    <cellStyle name="ptit 2 3 6 4 2" xfId="18125" xr:uid="{00000000-0005-0000-0000-0000E4460000}"/>
    <cellStyle name="ptit 2 3 6 5" xfId="18126" xr:uid="{00000000-0005-0000-0000-0000E5460000}"/>
    <cellStyle name="ptit 2 3 6 6" xfId="18127" xr:uid="{00000000-0005-0000-0000-0000E6460000}"/>
    <cellStyle name="ptit 2 3 7" xfId="18128" xr:uid="{00000000-0005-0000-0000-0000E7460000}"/>
    <cellStyle name="ptit 2 3 7 2" xfId="18129" xr:uid="{00000000-0005-0000-0000-0000E8460000}"/>
    <cellStyle name="ptit 2 3 7 2 2" xfId="18130" xr:uid="{00000000-0005-0000-0000-0000E9460000}"/>
    <cellStyle name="ptit 2 3 7 2 3" xfId="18131" xr:uid="{00000000-0005-0000-0000-0000EA460000}"/>
    <cellStyle name="ptit 2 3 7 3" xfId="18132" xr:uid="{00000000-0005-0000-0000-0000EB460000}"/>
    <cellStyle name="ptit 2 3 7 3 2" xfId="18133" xr:uid="{00000000-0005-0000-0000-0000EC460000}"/>
    <cellStyle name="ptit 2 3 7 4" xfId="18134" xr:uid="{00000000-0005-0000-0000-0000ED460000}"/>
    <cellStyle name="ptit 2 3 7 5" xfId="18135" xr:uid="{00000000-0005-0000-0000-0000EE460000}"/>
    <cellStyle name="ptit 2 3 8" xfId="18136" xr:uid="{00000000-0005-0000-0000-0000EF460000}"/>
    <cellStyle name="ptit 2 3 8 2" xfId="18137" xr:uid="{00000000-0005-0000-0000-0000F0460000}"/>
    <cellStyle name="ptit 2 3 8 3" xfId="18138" xr:uid="{00000000-0005-0000-0000-0000F1460000}"/>
    <cellStyle name="ptit 2 3 9" xfId="18139" xr:uid="{00000000-0005-0000-0000-0000F2460000}"/>
    <cellStyle name="ptit 2 3 9 2" xfId="18140" xr:uid="{00000000-0005-0000-0000-0000F3460000}"/>
    <cellStyle name="ptit 2 4" xfId="18141" xr:uid="{00000000-0005-0000-0000-0000F4460000}"/>
    <cellStyle name="ptit 2 4 2" xfId="18142" xr:uid="{00000000-0005-0000-0000-0000F5460000}"/>
    <cellStyle name="ptit 2 4 2 2" xfId="18143" xr:uid="{00000000-0005-0000-0000-0000F6460000}"/>
    <cellStyle name="ptit 2 4 2 2 2" xfId="18144" xr:uid="{00000000-0005-0000-0000-0000F7460000}"/>
    <cellStyle name="ptit 2 4 2 2 2 2" xfId="18145" xr:uid="{00000000-0005-0000-0000-0000F8460000}"/>
    <cellStyle name="ptit 2 4 2 2 2 2 2" xfId="18146" xr:uid="{00000000-0005-0000-0000-0000F9460000}"/>
    <cellStyle name="ptit 2 4 2 2 2 2 3" xfId="18147" xr:uid="{00000000-0005-0000-0000-0000FA460000}"/>
    <cellStyle name="ptit 2 4 2 2 2 3" xfId="18148" xr:uid="{00000000-0005-0000-0000-0000FB460000}"/>
    <cellStyle name="ptit 2 4 2 2 2 3 2" xfId="18149" xr:uid="{00000000-0005-0000-0000-0000FC460000}"/>
    <cellStyle name="ptit 2 4 2 2 2 4" xfId="18150" xr:uid="{00000000-0005-0000-0000-0000FD460000}"/>
    <cellStyle name="ptit 2 4 2 2 2 5" xfId="18151" xr:uid="{00000000-0005-0000-0000-0000FE460000}"/>
    <cellStyle name="ptit 2 4 2 2 3" xfId="18152" xr:uid="{00000000-0005-0000-0000-0000FF460000}"/>
    <cellStyle name="ptit 2 4 2 2 3 2" xfId="18153" xr:uid="{00000000-0005-0000-0000-000000470000}"/>
    <cellStyle name="ptit 2 4 2 2 3 3" xfId="18154" xr:uid="{00000000-0005-0000-0000-000001470000}"/>
    <cellStyle name="ptit 2 4 2 2 4" xfId="18155" xr:uid="{00000000-0005-0000-0000-000002470000}"/>
    <cellStyle name="ptit 2 4 2 2 4 2" xfId="18156" xr:uid="{00000000-0005-0000-0000-000003470000}"/>
    <cellStyle name="ptit 2 4 2 2 5" xfId="18157" xr:uid="{00000000-0005-0000-0000-000004470000}"/>
    <cellStyle name="ptit 2 4 2 2 6" xfId="18158" xr:uid="{00000000-0005-0000-0000-000005470000}"/>
    <cellStyle name="ptit 2 4 2 3" xfId="18159" xr:uid="{00000000-0005-0000-0000-000006470000}"/>
    <cellStyle name="ptit 2 4 2 3 2" xfId="18160" xr:uid="{00000000-0005-0000-0000-000007470000}"/>
    <cellStyle name="ptit 2 4 2 3 2 2" xfId="18161" xr:uid="{00000000-0005-0000-0000-000008470000}"/>
    <cellStyle name="ptit 2 4 2 3 2 2 2" xfId="18162" xr:uid="{00000000-0005-0000-0000-000009470000}"/>
    <cellStyle name="ptit 2 4 2 3 2 2 3" xfId="18163" xr:uid="{00000000-0005-0000-0000-00000A470000}"/>
    <cellStyle name="ptit 2 4 2 3 2 3" xfId="18164" xr:uid="{00000000-0005-0000-0000-00000B470000}"/>
    <cellStyle name="ptit 2 4 2 3 2 3 2" xfId="18165" xr:uid="{00000000-0005-0000-0000-00000C470000}"/>
    <cellStyle name="ptit 2 4 2 3 2 4" xfId="18166" xr:uid="{00000000-0005-0000-0000-00000D470000}"/>
    <cellStyle name="ptit 2 4 2 3 2 5" xfId="18167" xr:uid="{00000000-0005-0000-0000-00000E470000}"/>
    <cellStyle name="ptit 2 4 2 3 3" xfId="18168" xr:uid="{00000000-0005-0000-0000-00000F470000}"/>
    <cellStyle name="ptit 2 4 2 3 3 2" xfId="18169" xr:uid="{00000000-0005-0000-0000-000010470000}"/>
    <cellStyle name="ptit 2 4 2 3 3 3" xfId="18170" xr:uid="{00000000-0005-0000-0000-000011470000}"/>
    <cellStyle name="ptit 2 4 2 3 4" xfId="18171" xr:uid="{00000000-0005-0000-0000-000012470000}"/>
    <cellStyle name="ptit 2 4 2 3 4 2" xfId="18172" xr:uid="{00000000-0005-0000-0000-000013470000}"/>
    <cellStyle name="ptit 2 4 2 3 5" xfId="18173" xr:uid="{00000000-0005-0000-0000-000014470000}"/>
    <cellStyle name="ptit 2 4 2 3 6" xfId="18174" xr:uid="{00000000-0005-0000-0000-000015470000}"/>
    <cellStyle name="ptit 2 4 2 4" xfId="18175" xr:uid="{00000000-0005-0000-0000-000016470000}"/>
    <cellStyle name="ptit 2 4 2 4 2" xfId="18176" xr:uid="{00000000-0005-0000-0000-000017470000}"/>
    <cellStyle name="ptit 2 4 3" xfId="18177" xr:uid="{00000000-0005-0000-0000-000018470000}"/>
    <cellStyle name="ptit 2 4 3 2" xfId="18178" xr:uid="{00000000-0005-0000-0000-000019470000}"/>
    <cellStyle name="ptit 2 4 3 2 2" xfId="18179" xr:uid="{00000000-0005-0000-0000-00001A470000}"/>
    <cellStyle name="ptit 2 4 3 2 2 2" xfId="18180" xr:uid="{00000000-0005-0000-0000-00001B470000}"/>
    <cellStyle name="ptit 2 4 3 2 2 3" xfId="18181" xr:uid="{00000000-0005-0000-0000-00001C470000}"/>
    <cellStyle name="ptit 2 4 3 2 3" xfId="18182" xr:uid="{00000000-0005-0000-0000-00001D470000}"/>
    <cellStyle name="ptit 2 4 3 2 3 2" xfId="18183" xr:uid="{00000000-0005-0000-0000-00001E470000}"/>
    <cellStyle name="ptit 2 4 3 2 4" xfId="18184" xr:uid="{00000000-0005-0000-0000-00001F470000}"/>
    <cellStyle name="ptit 2 4 3 2 5" xfId="18185" xr:uid="{00000000-0005-0000-0000-000020470000}"/>
    <cellStyle name="ptit 2 4 3 3" xfId="18186" xr:uid="{00000000-0005-0000-0000-000021470000}"/>
    <cellStyle name="ptit 2 4 3 3 2" xfId="18187" xr:uid="{00000000-0005-0000-0000-000022470000}"/>
    <cellStyle name="ptit 2 4 3 3 3" xfId="18188" xr:uid="{00000000-0005-0000-0000-000023470000}"/>
    <cellStyle name="ptit 2 4 3 4" xfId="18189" xr:uid="{00000000-0005-0000-0000-000024470000}"/>
    <cellStyle name="ptit 2 4 3 4 2" xfId="18190" xr:uid="{00000000-0005-0000-0000-000025470000}"/>
    <cellStyle name="ptit 2 4 3 5" xfId="18191" xr:uid="{00000000-0005-0000-0000-000026470000}"/>
    <cellStyle name="ptit 2 4 3 6" xfId="18192" xr:uid="{00000000-0005-0000-0000-000027470000}"/>
    <cellStyle name="ptit 2 4 4" xfId="18193" xr:uid="{00000000-0005-0000-0000-000028470000}"/>
    <cellStyle name="ptit 2 4 4 2" xfId="18194" xr:uid="{00000000-0005-0000-0000-000029470000}"/>
    <cellStyle name="ptit 2 4 4 2 2" xfId="18195" xr:uid="{00000000-0005-0000-0000-00002A470000}"/>
    <cellStyle name="ptit 2 4 4 2 3" xfId="18196" xr:uid="{00000000-0005-0000-0000-00002B470000}"/>
    <cellStyle name="ptit 2 4 4 3" xfId="18197" xr:uid="{00000000-0005-0000-0000-00002C470000}"/>
    <cellStyle name="ptit 2 4 4 3 2" xfId="18198" xr:uid="{00000000-0005-0000-0000-00002D470000}"/>
    <cellStyle name="ptit 2 4 4 4" xfId="18199" xr:uid="{00000000-0005-0000-0000-00002E470000}"/>
    <cellStyle name="ptit 2 4 4 5" xfId="18200" xr:uid="{00000000-0005-0000-0000-00002F470000}"/>
    <cellStyle name="ptit 2 4 5" xfId="18201" xr:uid="{00000000-0005-0000-0000-000030470000}"/>
    <cellStyle name="ptit 2 4 5 2" xfId="18202" xr:uid="{00000000-0005-0000-0000-000031470000}"/>
    <cellStyle name="ptit 2 4 5 3" xfId="18203" xr:uid="{00000000-0005-0000-0000-000032470000}"/>
    <cellStyle name="ptit 2 4 6" xfId="18204" xr:uid="{00000000-0005-0000-0000-000033470000}"/>
    <cellStyle name="ptit 2 4 6 2" xfId="18205" xr:uid="{00000000-0005-0000-0000-000034470000}"/>
    <cellStyle name="ptit 2 4 7" xfId="18206" xr:uid="{00000000-0005-0000-0000-000035470000}"/>
    <cellStyle name="ptit 2 4 8" xfId="18207" xr:uid="{00000000-0005-0000-0000-000036470000}"/>
    <cellStyle name="ptit 2 5" xfId="18208" xr:uid="{00000000-0005-0000-0000-000037470000}"/>
    <cellStyle name="ptit 2 5 2" xfId="18209" xr:uid="{00000000-0005-0000-0000-000038470000}"/>
    <cellStyle name="ptit 2 5 2 2" xfId="18210" xr:uid="{00000000-0005-0000-0000-000039470000}"/>
    <cellStyle name="ptit 2 5 2 2 2" xfId="18211" xr:uid="{00000000-0005-0000-0000-00003A470000}"/>
    <cellStyle name="ptit 2 5 2 2 2 2" xfId="18212" xr:uid="{00000000-0005-0000-0000-00003B470000}"/>
    <cellStyle name="ptit 2 5 2 2 2 2 2" xfId="18213" xr:uid="{00000000-0005-0000-0000-00003C470000}"/>
    <cellStyle name="ptit 2 5 2 2 2 2 3" xfId="18214" xr:uid="{00000000-0005-0000-0000-00003D470000}"/>
    <cellStyle name="ptit 2 5 2 2 2 3" xfId="18215" xr:uid="{00000000-0005-0000-0000-00003E470000}"/>
    <cellStyle name="ptit 2 5 2 2 2 3 2" xfId="18216" xr:uid="{00000000-0005-0000-0000-00003F470000}"/>
    <cellStyle name="ptit 2 5 2 2 2 4" xfId="18217" xr:uid="{00000000-0005-0000-0000-000040470000}"/>
    <cellStyle name="ptit 2 5 2 2 2 5" xfId="18218" xr:uid="{00000000-0005-0000-0000-000041470000}"/>
    <cellStyle name="ptit 2 5 2 2 3" xfId="18219" xr:uid="{00000000-0005-0000-0000-000042470000}"/>
    <cellStyle name="ptit 2 5 2 2 3 2" xfId="18220" xr:uid="{00000000-0005-0000-0000-000043470000}"/>
    <cellStyle name="ptit 2 5 2 2 3 3" xfId="18221" xr:uid="{00000000-0005-0000-0000-000044470000}"/>
    <cellStyle name="ptit 2 5 2 2 4" xfId="18222" xr:uid="{00000000-0005-0000-0000-000045470000}"/>
    <cellStyle name="ptit 2 5 2 2 4 2" xfId="18223" xr:uid="{00000000-0005-0000-0000-000046470000}"/>
    <cellStyle name="ptit 2 5 2 2 5" xfId="18224" xr:uid="{00000000-0005-0000-0000-000047470000}"/>
    <cellStyle name="ptit 2 5 2 2 6" xfId="18225" xr:uid="{00000000-0005-0000-0000-000048470000}"/>
    <cellStyle name="ptit 2 5 2 3" xfId="18226" xr:uid="{00000000-0005-0000-0000-000049470000}"/>
    <cellStyle name="ptit 2 5 2 3 2" xfId="18227" xr:uid="{00000000-0005-0000-0000-00004A470000}"/>
    <cellStyle name="ptit 2 5 2 3 2 2" xfId="18228" xr:uid="{00000000-0005-0000-0000-00004B470000}"/>
    <cellStyle name="ptit 2 5 2 3 2 2 2" xfId="18229" xr:uid="{00000000-0005-0000-0000-00004C470000}"/>
    <cellStyle name="ptit 2 5 2 3 2 2 3" xfId="18230" xr:uid="{00000000-0005-0000-0000-00004D470000}"/>
    <cellStyle name="ptit 2 5 2 3 2 3" xfId="18231" xr:uid="{00000000-0005-0000-0000-00004E470000}"/>
    <cellStyle name="ptit 2 5 2 3 2 3 2" xfId="18232" xr:uid="{00000000-0005-0000-0000-00004F470000}"/>
    <cellStyle name="ptit 2 5 2 3 2 4" xfId="18233" xr:uid="{00000000-0005-0000-0000-000050470000}"/>
    <cellStyle name="ptit 2 5 2 3 2 5" xfId="18234" xr:uid="{00000000-0005-0000-0000-000051470000}"/>
    <cellStyle name="ptit 2 5 2 3 3" xfId="18235" xr:uid="{00000000-0005-0000-0000-000052470000}"/>
    <cellStyle name="ptit 2 5 2 3 3 2" xfId="18236" xr:uid="{00000000-0005-0000-0000-000053470000}"/>
    <cellStyle name="ptit 2 5 2 3 3 3" xfId="18237" xr:uid="{00000000-0005-0000-0000-000054470000}"/>
    <cellStyle name="ptit 2 5 2 3 4" xfId="18238" xr:uid="{00000000-0005-0000-0000-000055470000}"/>
    <cellStyle name="ptit 2 5 2 3 4 2" xfId="18239" xr:uid="{00000000-0005-0000-0000-000056470000}"/>
    <cellStyle name="ptit 2 5 2 3 5" xfId="18240" xr:uid="{00000000-0005-0000-0000-000057470000}"/>
    <cellStyle name="ptit 2 5 2 3 6" xfId="18241" xr:uid="{00000000-0005-0000-0000-000058470000}"/>
    <cellStyle name="ptit 2 5 2 4" xfId="18242" xr:uid="{00000000-0005-0000-0000-000059470000}"/>
    <cellStyle name="ptit 2 5 2 4 2" xfId="18243" xr:uid="{00000000-0005-0000-0000-00005A470000}"/>
    <cellStyle name="ptit 2 5 3" xfId="18244" xr:uid="{00000000-0005-0000-0000-00005B470000}"/>
    <cellStyle name="ptit 2 5 3 2" xfId="18245" xr:uid="{00000000-0005-0000-0000-00005C470000}"/>
    <cellStyle name="ptit 2 5 3 2 2" xfId="18246" xr:uid="{00000000-0005-0000-0000-00005D470000}"/>
    <cellStyle name="ptit 2 5 3 2 2 2" xfId="18247" xr:uid="{00000000-0005-0000-0000-00005E470000}"/>
    <cellStyle name="ptit 2 5 3 2 2 3" xfId="18248" xr:uid="{00000000-0005-0000-0000-00005F470000}"/>
    <cellStyle name="ptit 2 5 3 2 3" xfId="18249" xr:uid="{00000000-0005-0000-0000-000060470000}"/>
    <cellStyle name="ptit 2 5 3 2 3 2" xfId="18250" xr:uid="{00000000-0005-0000-0000-000061470000}"/>
    <cellStyle name="ptit 2 5 3 2 4" xfId="18251" xr:uid="{00000000-0005-0000-0000-000062470000}"/>
    <cellStyle name="ptit 2 5 3 2 5" xfId="18252" xr:uid="{00000000-0005-0000-0000-000063470000}"/>
    <cellStyle name="ptit 2 5 3 3" xfId="18253" xr:uid="{00000000-0005-0000-0000-000064470000}"/>
    <cellStyle name="ptit 2 5 3 3 2" xfId="18254" xr:uid="{00000000-0005-0000-0000-000065470000}"/>
    <cellStyle name="ptit 2 5 3 3 3" xfId="18255" xr:uid="{00000000-0005-0000-0000-000066470000}"/>
    <cellStyle name="ptit 2 5 3 4" xfId="18256" xr:uid="{00000000-0005-0000-0000-000067470000}"/>
    <cellStyle name="ptit 2 5 3 4 2" xfId="18257" xr:uid="{00000000-0005-0000-0000-000068470000}"/>
    <cellStyle name="ptit 2 5 3 5" xfId="18258" xr:uid="{00000000-0005-0000-0000-000069470000}"/>
    <cellStyle name="ptit 2 5 3 6" xfId="18259" xr:uid="{00000000-0005-0000-0000-00006A470000}"/>
    <cellStyle name="ptit 2 5 4" xfId="18260" xr:uid="{00000000-0005-0000-0000-00006B470000}"/>
    <cellStyle name="ptit 2 5 4 2" xfId="18261" xr:uid="{00000000-0005-0000-0000-00006C470000}"/>
    <cellStyle name="ptit 2 5 4 2 2" xfId="18262" xr:uid="{00000000-0005-0000-0000-00006D470000}"/>
    <cellStyle name="ptit 2 5 4 2 3" xfId="18263" xr:uid="{00000000-0005-0000-0000-00006E470000}"/>
    <cellStyle name="ptit 2 5 4 3" xfId="18264" xr:uid="{00000000-0005-0000-0000-00006F470000}"/>
    <cellStyle name="ptit 2 5 4 3 2" xfId="18265" xr:uid="{00000000-0005-0000-0000-000070470000}"/>
    <cellStyle name="ptit 2 5 4 4" xfId="18266" xr:uid="{00000000-0005-0000-0000-000071470000}"/>
    <cellStyle name="ptit 2 5 4 5" xfId="18267" xr:uid="{00000000-0005-0000-0000-000072470000}"/>
    <cellStyle name="ptit 2 5 5" xfId="18268" xr:uid="{00000000-0005-0000-0000-000073470000}"/>
    <cellStyle name="ptit 2 5 5 2" xfId="18269" xr:uid="{00000000-0005-0000-0000-000074470000}"/>
    <cellStyle name="ptit 2 5 5 3" xfId="18270" xr:uid="{00000000-0005-0000-0000-000075470000}"/>
    <cellStyle name="ptit 2 5 6" xfId="18271" xr:uid="{00000000-0005-0000-0000-000076470000}"/>
    <cellStyle name="ptit 2 5 6 2" xfId="18272" xr:uid="{00000000-0005-0000-0000-000077470000}"/>
    <cellStyle name="ptit 2 5 7" xfId="18273" xr:uid="{00000000-0005-0000-0000-000078470000}"/>
    <cellStyle name="ptit 2 5 8" xfId="18274" xr:uid="{00000000-0005-0000-0000-000079470000}"/>
    <cellStyle name="ptit 2 6" xfId="18275" xr:uid="{00000000-0005-0000-0000-00007A470000}"/>
    <cellStyle name="ptit 2 6 2" xfId="18276" xr:uid="{00000000-0005-0000-0000-00007B470000}"/>
    <cellStyle name="ptit 2 6 2 2" xfId="18277" xr:uid="{00000000-0005-0000-0000-00007C470000}"/>
    <cellStyle name="ptit 2 6 2 2 2" xfId="18278" xr:uid="{00000000-0005-0000-0000-00007D470000}"/>
    <cellStyle name="ptit 2 6 2 2 2 2" xfId="18279" xr:uid="{00000000-0005-0000-0000-00007E470000}"/>
    <cellStyle name="ptit 2 6 2 2 2 2 2" xfId="18280" xr:uid="{00000000-0005-0000-0000-00007F470000}"/>
    <cellStyle name="ptit 2 6 2 2 2 2 3" xfId="18281" xr:uid="{00000000-0005-0000-0000-000080470000}"/>
    <cellStyle name="ptit 2 6 2 2 2 3" xfId="18282" xr:uid="{00000000-0005-0000-0000-000081470000}"/>
    <cellStyle name="ptit 2 6 2 2 2 3 2" xfId="18283" xr:uid="{00000000-0005-0000-0000-000082470000}"/>
    <cellStyle name="ptit 2 6 2 2 2 4" xfId="18284" xr:uid="{00000000-0005-0000-0000-000083470000}"/>
    <cellStyle name="ptit 2 6 2 2 2 5" xfId="18285" xr:uid="{00000000-0005-0000-0000-000084470000}"/>
    <cellStyle name="ptit 2 6 2 2 3" xfId="18286" xr:uid="{00000000-0005-0000-0000-000085470000}"/>
    <cellStyle name="ptit 2 6 2 2 3 2" xfId="18287" xr:uid="{00000000-0005-0000-0000-000086470000}"/>
    <cellStyle name="ptit 2 6 2 2 3 3" xfId="18288" xr:uid="{00000000-0005-0000-0000-000087470000}"/>
    <cellStyle name="ptit 2 6 2 2 4" xfId="18289" xr:uid="{00000000-0005-0000-0000-000088470000}"/>
    <cellStyle name="ptit 2 6 2 2 4 2" xfId="18290" xr:uid="{00000000-0005-0000-0000-000089470000}"/>
    <cellStyle name="ptit 2 6 2 2 5" xfId="18291" xr:uid="{00000000-0005-0000-0000-00008A470000}"/>
    <cellStyle name="ptit 2 6 2 2 6" xfId="18292" xr:uid="{00000000-0005-0000-0000-00008B470000}"/>
    <cellStyle name="ptit 2 6 2 3" xfId="18293" xr:uid="{00000000-0005-0000-0000-00008C470000}"/>
    <cellStyle name="ptit 2 6 2 3 2" xfId="18294" xr:uid="{00000000-0005-0000-0000-00008D470000}"/>
    <cellStyle name="ptit 2 6 2 3 2 2" xfId="18295" xr:uid="{00000000-0005-0000-0000-00008E470000}"/>
    <cellStyle name="ptit 2 6 2 3 2 2 2" xfId="18296" xr:uid="{00000000-0005-0000-0000-00008F470000}"/>
    <cellStyle name="ptit 2 6 2 3 2 2 3" xfId="18297" xr:uid="{00000000-0005-0000-0000-000090470000}"/>
    <cellStyle name="ptit 2 6 2 3 2 3" xfId="18298" xr:uid="{00000000-0005-0000-0000-000091470000}"/>
    <cellStyle name="ptit 2 6 2 3 2 3 2" xfId="18299" xr:uid="{00000000-0005-0000-0000-000092470000}"/>
    <cellStyle name="ptit 2 6 2 3 2 4" xfId="18300" xr:uid="{00000000-0005-0000-0000-000093470000}"/>
    <cellStyle name="ptit 2 6 2 3 2 5" xfId="18301" xr:uid="{00000000-0005-0000-0000-000094470000}"/>
    <cellStyle name="ptit 2 6 2 3 3" xfId="18302" xr:uid="{00000000-0005-0000-0000-000095470000}"/>
    <cellStyle name="ptit 2 6 2 3 3 2" xfId="18303" xr:uid="{00000000-0005-0000-0000-000096470000}"/>
    <cellStyle name="ptit 2 6 2 3 3 3" xfId="18304" xr:uid="{00000000-0005-0000-0000-000097470000}"/>
    <cellStyle name="ptit 2 6 2 3 4" xfId="18305" xr:uid="{00000000-0005-0000-0000-000098470000}"/>
    <cellStyle name="ptit 2 6 2 3 4 2" xfId="18306" xr:uid="{00000000-0005-0000-0000-000099470000}"/>
    <cellStyle name="ptit 2 6 2 3 5" xfId="18307" xr:uid="{00000000-0005-0000-0000-00009A470000}"/>
    <cellStyle name="ptit 2 6 2 3 6" xfId="18308" xr:uid="{00000000-0005-0000-0000-00009B470000}"/>
    <cellStyle name="ptit 2 6 2 4" xfId="18309" xr:uid="{00000000-0005-0000-0000-00009C470000}"/>
    <cellStyle name="ptit 2 6 2 4 2" xfId="18310" xr:uid="{00000000-0005-0000-0000-00009D470000}"/>
    <cellStyle name="ptit 2 6 3" xfId="18311" xr:uid="{00000000-0005-0000-0000-00009E470000}"/>
    <cellStyle name="ptit 2 6 3 2" xfId="18312" xr:uid="{00000000-0005-0000-0000-00009F470000}"/>
    <cellStyle name="ptit 2 6 3 2 2" xfId="18313" xr:uid="{00000000-0005-0000-0000-0000A0470000}"/>
    <cellStyle name="ptit 2 6 3 2 2 2" xfId="18314" xr:uid="{00000000-0005-0000-0000-0000A1470000}"/>
    <cellStyle name="ptit 2 6 3 2 2 3" xfId="18315" xr:uid="{00000000-0005-0000-0000-0000A2470000}"/>
    <cellStyle name="ptit 2 6 3 2 3" xfId="18316" xr:uid="{00000000-0005-0000-0000-0000A3470000}"/>
    <cellStyle name="ptit 2 6 3 2 3 2" xfId="18317" xr:uid="{00000000-0005-0000-0000-0000A4470000}"/>
    <cellStyle name="ptit 2 6 3 2 4" xfId="18318" xr:uid="{00000000-0005-0000-0000-0000A5470000}"/>
    <cellStyle name="ptit 2 6 3 2 5" xfId="18319" xr:uid="{00000000-0005-0000-0000-0000A6470000}"/>
    <cellStyle name="ptit 2 6 3 3" xfId="18320" xr:uid="{00000000-0005-0000-0000-0000A7470000}"/>
    <cellStyle name="ptit 2 6 3 3 2" xfId="18321" xr:uid="{00000000-0005-0000-0000-0000A8470000}"/>
    <cellStyle name="ptit 2 6 3 3 3" xfId="18322" xr:uid="{00000000-0005-0000-0000-0000A9470000}"/>
    <cellStyle name="ptit 2 6 3 4" xfId="18323" xr:uid="{00000000-0005-0000-0000-0000AA470000}"/>
    <cellStyle name="ptit 2 6 3 4 2" xfId="18324" xr:uid="{00000000-0005-0000-0000-0000AB470000}"/>
    <cellStyle name="ptit 2 6 3 5" xfId="18325" xr:uid="{00000000-0005-0000-0000-0000AC470000}"/>
    <cellStyle name="ptit 2 6 3 6" xfId="18326" xr:uid="{00000000-0005-0000-0000-0000AD470000}"/>
    <cellStyle name="ptit 2 6 4" xfId="18327" xr:uid="{00000000-0005-0000-0000-0000AE470000}"/>
    <cellStyle name="ptit 2 6 4 2" xfId="18328" xr:uid="{00000000-0005-0000-0000-0000AF470000}"/>
    <cellStyle name="ptit 2 6 4 2 2" xfId="18329" xr:uid="{00000000-0005-0000-0000-0000B0470000}"/>
    <cellStyle name="ptit 2 6 4 2 3" xfId="18330" xr:uid="{00000000-0005-0000-0000-0000B1470000}"/>
    <cellStyle name="ptit 2 6 4 3" xfId="18331" xr:uid="{00000000-0005-0000-0000-0000B2470000}"/>
    <cellStyle name="ptit 2 6 4 3 2" xfId="18332" xr:uid="{00000000-0005-0000-0000-0000B3470000}"/>
    <cellStyle name="ptit 2 6 4 4" xfId="18333" xr:uid="{00000000-0005-0000-0000-0000B4470000}"/>
    <cellStyle name="ptit 2 6 4 5" xfId="18334" xr:uid="{00000000-0005-0000-0000-0000B5470000}"/>
    <cellStyle name="ptit 2 6 5" xfId="18335" xr:uid="{00000000-0005-0000-0000-0000B6470000}"/>
    <cellStyle name="ptit 2 6 5 2" xfId="18336" xr:uid="{00000000-0005-0000-0000-0000B7470000}"/>
    <cellStyle name="ptit 2 6 5 3" xfId="18337" xr:uid="{00000000-0005-0000-0000-0000B8470000}"/>
    <cellStyle name="ptit 2 6 6" xfId="18338" xr:uid="{00000000-0005-0000-0000-0000B9470000}"/>
    <cellStyle name="ptit 2 6 6 2" xfId="18339" xr:uid="{00000000-0005-0000-0000-0000BA470000}"/>
    <cellStyle name="ptit 2 6 7" xfId="18340" xr:uid="{00000000-0005-0000-0000-0000BB470000}"/>
    <cellStyle name="ptit 2 6 8" xfId="18341" xr:uid="{00000000-0005-0000-0000-0000BC470000}"/>
    <cellStyle name="ptit 2 7" xfId="18342" xr:uid="{00000000-0005-0000-0000-0000BD470000}"/>
    <cellStyle name="ptit 2 7 2" xfId="18343" xr:uid="{00000000-0005-0000-0000-0000BE470000}"/>
    <cellStyle name="ptit 2 7 2 2" xfId="18344" xr:uid="{00000000-0005-0000-0000-0000BF470000}"/>
    <cellStyle name="ptit 2 7 2 2 2" xfId="18345" xr:uid="{00000000-0005-0000-0000-0000C0470000}"/>
    <cellStyle name="ptit 2 7 2 2 2 2" xfId="18346" xr:uid="{00000000-0005-0000-0000-0000C1470000}"/>
    <cellStyle name="ptit 2 7 2 2 2 3" xfId="18347" xr:uid="{00000000-0005-0000-0000-0000C2470000}"/>
    <cellStyle name="ptit 2 7 2 2 3" xfId="18348" xr:uid="{00000000-0005-0000-0000-0000C3470000}"/>
    <cellStyle name="ptit 2 7 2 2 3 2" xfId="18349" xr:uid="{00000000-0005-0000-0000-0000C4470000}"/>
    <cellStyle name="ptit 2 7 2 2 4" xfId="18350" xr:uid="{00000000-0005-0000-0000-0000C5470000}"/>
    <cellStyle name="ptit 2 7 2 2 5" xfId="18351" xr:uid="{00000000-0005-0000-0000-0000C6470000}"/>
    <cellStyle name="ptit 2 7 2 3" xfId="18352" xr:uid="{00000000-0005-0000-0000-0000C7470000}"/>
    <cellStyle name="ptit 2 7 2 3 2" xfId="18353" xr:uid="{00000000-0005-0000-0000-0000C8470000}"/>
    <cellStyle name="ptit 2 7 2 3 3" xfId="18354" xr:uid="{00000000-0005-0000-0000-0000C9470000}"/>
    <cellStyle name="ptit 2 7 2 4" xfId="18355" xr:uid="{00000000-0005-0000-0000-0000CA470000}"/>
    <cellStyle name="ptit 2 7 2 4 2" xfId="18356" xr:uid="{00000000-0005-0000-0000-0000CB470000}"/>
    <cellStyle name="ptit 2 7 2 5" xfId="18357" xr:uid="{00000000-0005-0000-0000-0000CC470000}"/>
    <cellStyle name="ptit 2 7 2 6" xfId="18358" xr:uid="{00000000-0005-0000-0000-0000CD470000}"/>
    <cellStyle name="ptit 2 7 3" xfId="18359" xr:uid="{00000000-0005-0000-0000-0000CE470000}"/>
    <cellStyle name="ptit 2 7 3 2" xfId="18360" xr:uid="{00000000-0005-0000-0000-0000CF470000}"/>
    <cellStyle name="ptit 2 7 3 2 2" xfId="18361" xr:uid="{00000000-0005-0000-0000-0000D0470000}"/>
    <cellStyle name="ptit 2 7 3 2 2 2" xfId="18362" xr:uid="{00000000-0005-0000-0000-0000D1470000}"/>
    <cellStyle name="ptit 2 7 3 2 2 3" xfId="18363" xr:uid="{00000000-0005-0000-0000-0000D2470000}"/>
    <cellStyle name="ptit 2 7 3 2 3" xfId="18364" xr:uid="{00000000-0005-0000-0000-0000D3470000}"/>
    <cellStyle name="ptit 2 7 3 2 3 2" xfId="18365" xr:uid="{00000000-0005-0000-0000-0000D4470000}"/>
    <cellStyle name="ptit 2 7 3 2 4" xfId="18366" xr:uid="{00000000-0005-0000-0000-0000D5470000}"/>
    <cellStyle name="ptit 2 7 3 2 5" xfId="18367" xr:uid="{00000000-0005-0000-0000-0000D6470000}"/>
    <cellStyle name="ptit 2 7 3 3" xfId="18368" xr:uid="{00000000-0005-0000-0000-0000D7470000}"/>
    <cellStyle name="ptit 2 7 3 3 2" xfId="18369" xr:uid="{00000000-0005-0000-0000-0000D8470000}"/>
    <cellStyle name="ptit 2 7 3 3 3" xfId="18370" xr:uid="{00000000-0005-0000-0000-0000D9470000}"/>
    <cellStyle name="ptit 2 7 3 4" xfId="18371" xr:uid="{00000000-0005-0000-0000-0000DA470000}"/>
    <cellStyle name="ptit 2 7 3 4 2" xfId="18372" xr:uid="{00000000-0005-0000-0000-0000DB470000}"/>
    <cellStyle name="ptit 2 7 3 5" xfId="18373" xr:uid="{00000000-0005-0000-0000-0000DC470000}"/>
    <cellStyle name="ptit 2 7 3 6" xfId="18374" xr:uid="{00000000-0005-0000-0000-0000DD470000}"/>
    <cellStyle name="ptit 2 7 4" xfId="18375" xr:uid="{00000000-0005-0000-0000-0000DE470000}"/>
    <cellStyle name="ptit 2 7 4 2" xfId="18376" xr:uid="{00000000-0005-0000-0000-0000DF470000}"/>
    <cellStyle name="ptit 2 8" xfId="18377" xr:uid="{00000000-0005-0000-0000-0000E0470000}"/>
    <cellStyle name="ptit 2 8 2" xfId="18378" xr:uid="{00000000-0005-0000-0000-0000E1470000}"/>
    <cellStyle name="ptit 2 8 2 2" xfId="18379" xr:uid="{00000000-0005-0000-0000-0000E2470000}"/>
    <cellStyle name="ptit 2 8 2 2 2" xfId="18380" xr:uid="{00000000-0005-0000-0000-0000E3470000}"/>
    <cellStyle name="ptit 2 8 2 2 3" xfId="18381" xr:uid="{00000000-0005-0000-0000-0000E4470000}"/>
    <cellStyle name="ptit 2 8 2 3" xfId="18382" xr:uid="{00000000-0005-0000-0000-0000E5470000}"/>
    <cellStyle name="ptit 2 8 2 3 2" xfId="18383" xr:uid="{00000000-0005-0000-0000-0000E6470000}"/>
    <cellStyle name="ptit 2 8 2 4" xfId="18384" xr:uid="{00000000-0005-0000-0000-0000E7470000}"/>
    <cellStyle name="ptit 2 8 2 5" xfId="18385" xr:uid="{00000000-0005-0000-0000-0000E8470000}"/>
    <cellStyle name="ptit 2 8 3" xfId="18386" xr:uid="{00000000-0005-0000-0000-0000E9470000}"/>
    <cellStyle name="ptit 2 8 3 2" xfId="18387" xr:uid="{00000000-0005-0000-0000-0000EA470000}"/>
    <cellStyle name="ptit 2 8 3 3" xfId="18388" xr:uid="{00000000-0005-0000-0000-0000EB470000}"/>
    <cellStyle name="ptit 2 8 4" xfId="18389" xr:uid="{00000000-0005-0000-0000-0000EC470000}"/>
    <cellStyle name="ptit 2 8 4 2" xfId="18390" xr:uid="{00000000-0005-0000-0000-0000ED470000}"/>
    <cellStyle name="ptit 2 8 5" xfId="18391" xr:uid="{00000000-0005-0000-0000-0000EE470000}"/>
    <cellStyle name="ptit 2 8 6" xfId="18392" xr:uid="{00000000-0005-0000-0000-0000EF470000}"/>
    <cellStyle name="ptit 2 9" xfId="18393" xr:uid="{00000000-0005-0000-0000-0000F0470000}"/>
    <cellStyle name="ptit 2 9 2" xfId="18394" xr:uid="{00000000-0005-0000-0000-0000F1470000}"/>
    <cellStyle name="ptit 2 9 2 2" xfId="18395" xr:uid="{00000000-0005-0000-0000-0000F2470000}"/>
    <cellStyle name="ptit 2 9 2 3" xfId="18396" xr:uid="{00000000-0005-0000-0000-0000F3470000}"/>
    <cellStyle name="ptit 2 9 3" xfId="18397" xr:uid="{00000000-0005-0000-0000-0000F4470000}"/>
    <cellStyle name="ptit 2 9 3 2" xfId="18398" xr:uid="{00000000-0005-0000-0000-0000F5470000}"/>
    <cellStyle name="ptit 2 9 4" xfId="18399" xr:uid="{00000000-0005-0000-0000-0000F6470000}"/>
    <cellStyle name="ptit 2 9 5" xfId="18400" xr:uid="{00000000-0005-0000-0000-0000F7470000}"/>
    <cellStyle name="ptit 3" xfId="18401" xr:uid="{00000000-0005-0000-0000-0000F8470000}"/>
    <cellStyle name="ptit 3 10" xfId="18402" xr:uid="{00000000-0005-0000-0000-0000F9470000}"/>
    <cellStyle name="ptit 3 11" xfId="18403" xr:uid="{00000000-0005-0000-0000-0000FA470000}"/>
    <cellStyle name="ptit 3 2" xfId="18404" xr:uid="{00000000-0005-0000-0000-0000FB470000}"/>
    <cellStyle name="ptit 3 2 2" xfId="18405" xr:uid="{00000000-0005-0000-0000-0000FC470000}"/>
    <cellStyle name="ptit 3 2 2 2" xfId="18406" xr:uid="{00000000-0005-0000-0000-0000FD470000}"/>
    <cellStyle name="ptit 3 2 2 2 2" xfId="18407" xr:uid="{00000000-0005-0000-0000-0000FE470000}"/>
    <cellStyle name="ptit 3 2 2 2 2 2" xfId="18408" xr:uid="{00000000-0005-0000-0000-0000FF470000}"/>
    <cellStyle name="ptit 3 2 2 2 2 2 2" xfId="18409" xr:uid="{00000000-0005-0000-0000-000000480000}"/>
    <cellStyle name="ptit 3 2 2 2 2 2 3" xfId="18410" xr:uid="{00000000-0005-0000-0000-000001480000}"/>
    <cellStyle name="ptit 3 2 2 2 2 3" xfId="18411" xr:uid="{00000000-0005-0000-0000-000002480000}"/>
    <cellStyle name="ptit 3 2 2 2 2 3 2" xfId="18412" xr:uid="{00000000-0005-0000-0000-000003480000}"/>
    <cellStyle name="ptit 3 2 2 2 2 4" xfId="18413" xr:uid="{00000000-0005-0000-0000-000004480000}"/>
    <cellStyle name="ptit 3 2 2 2 2 5" xfId="18414" xr:uid="{00000000-0005-0000-0000-000005480000}"/>
    <cellStyle name="ptit 3 2 2 2 3" xfId="18415" xr:uid="{00000000-0005-0000-0000-000006480000}"/>
    <cellStyle name="ptit 3 2 2 2 3 2" xfId="18416" xr:uid="{00000000-0005-0000-0000-000007480000}"/>
    <cellStyle name="ptit 3 2 2 2 3 3" xfId="18417" xr:uid="{00000000-0005-0000-0000-000008480000}"/>
    <cellStyle name="ptit 3 2 2 2 4" xfId="18418" xr:uid="{00000000-0005-0000-0000-000009480000}"/>
    <cellStyle name="ptit 3 2 2 2 4 2" xfId="18419" xr:uid="{00000000-0005-0000-0000-00000A480000}"/>
    <cellStyle name="ptit 3 2 2 2 5" xfId="18420" xr:uid="{00000000-0005-0000-0000-00000B480000}"/>
    <cellStyle name="ptit 3 2 2 2 6" xfId="18421" xr:uid="{00000000-0005-0000-0000-00000C480000}"/>
    <cellStyle name="ptit 3 2 2 3" xfId="18422" xr:uid="{00000000-0005-0000-0000-00000D480000}"/>
    <cellStyle name="ptit 3 2 2 3 2" xfId="18423" xr:uid="{00000000-0005-0000-0000-00000E480000}"/>
    <cellStyle name="ptit 3 2 2 3 2 2" xfId="18424" xr:uid="{00000000-0005-0000-0000-00000F480000}"/>
    <cellStyle name="ptit 3 2 2 3 2 2 2" xfId="18425" xr:uid="{00000000-0005-0000-0000-000010480000}"/>
    <cellStyle name="ptit 3 2 2 3 2 2 3" xfId="18426" xr:uid="{00000000-0005-0000-0000-000011480000}"/>
    <cellStyle name="ptit 3 2 2 3 2 3" xfId="18427" xr:uid="{00000000-0005-0000-0000-000012480000}"/>
    <cellStyle name="ptit 3 2 2 3 2 3 2" xfId="18428" xr:uid="{00000000-0005-0000-0000-000013480000}"/>
    <cellStyle name="ptit 3 2 2 3 2 4" xfId="18429" xr:uid="{00000000-0005-0000-0000-000014480000}"/>
    <cellStyle name="ptit 3 2 2 3 2 5" xfId="18430" xr:uid="{00000000-0005-0000-0000-000015480000}"/>
    <cellStyle name="ptit 3 2 2 3 3" xfId="18431" xr:uid="{00000000-0005-0000-0000-000016480000}"/>
    <cellStyle name="ptit 3 2 2 3 3 2" xfId="18432" xr:uid="{00000000-0005-0000-0000-000017480000}"/>
    <cellStyle name="ptit 3 2 2 3 3 3" xfId="18433" xr:uid="{00000000-0005-0000-0000-000018480000}"/>
    <cellStyle name="ptit 3 2 2 3 4" xfId="18434" xr:uid="{00000000-0005-0000-0000-000019480000}"/>
    <cellStyle name="ptit 3 2 2 3 4 2" xfId="18435" xr:uid="{00000000-0005-0000-0000-00001A480000}"/>
    <cellStyle name="ptit 3 2 2 3 5" xfId="18436" xr:uid="{00000000-0005-0000-0000-00001B480000}"/>
    <cellStyle name="ptit 3 2 2 3 6" xfId="18437" xr:uid="{00000000-0005-0000-0000-00001C480000}"/>
    <cellStyle name="ptit 3 2 2 4" xfId="18438" xr:uid="{00000000-0005-0000-0000-00001D480000}"/>
    <cellStyle name="ptit 3 2 2 4 2" xfId="18439" xr:uid="{00000000-0005-0000-0000-00001E480000}"/>
    <cellStyle name="ptit 3 2 3" xfId="18440" xr:uid="{00000000-0005-0000-0000-00001F480000}"/>
    <cellStyle name="ptit 3 2 3 2" xfId="18441" xr:uid="{00000000-0005-0000-0000-000020480000}"/>
    <cellStyle name="ptit 3 2 3 2 2" xfId="18442" xr:uid="{00000000-0005-0000-0000-000021480000}"/>
    <cellStyle name="ptit 3 2 3 2 2 2" xfId="18443" xr:uid="{00000000-0005-0000-0000-000022480000}"/>
    <cellStyle name="ptit 3 2 3 2 2 3" xfId="18444" xr:uid="{00000000-0005-0000-0000-000023480000}"/>
    <cellStyle name="ptit 3 2 3 2 3" xfId="18445" xr:uid="{00000000-0005-0000-0000-000024480000}"/>
    <cellStyle name="ptit 3 2 3 2 3 2" xfId="18446" xr:uid="{00000000-0005-0000-0000-000025480000}"/>
    <cellStyle name="ptit 3 2 3 2 4" xfId="18447" xr:uid="{00000000-0005-0000-0000-000026480000}"/>
    <cellStyle name="ptit 3 2 3 2 5" xfId="18448" xr:uid="{00000000-0005-0000-0000-000027480000}"/>
    <cellStyle name="ptit 3 2 3 3" xfId="18449" xr:uid="{00000000-0005-0000-0000-000028480000}"/>
    <cellStyle name="ptit 3 2 3 3 2" xfId="18450" xr:uid="{00000000-0005-0000-0000-000029480000}"/>
    <cellStyle name="ptit 3 2 3 3 3" xfId="18451" xr:uid="{00000000-0005-0000-0000-00002A480000}"/>
    <cellStyle name="ptit 3 2 3 4" xfId="18452" xr:uid="{00000000-0005-0000-0000-00002B480000}"/>
    <cellStyle name="ptit 3 2 3 4 2" xfId="18453" xr:uid="{00000000-0005-0000-0000-00002C480000}"/>
    <cellStyle name="ptit 3 2 3 5" xfId="18454" xr:uid="{00000000-0005-0000-0000-00002D480000}"/>
    <cellStyle name="ptit 3 2 3 6" xfId="18455" xr:uid="{00000000-0005-0000-0000-00002E480000}"/>
    <cellStyle name="ptit 3 2 4" xfId="18456" xr:uid="{00000000-0005-0000-0000-00002F480000}"/>
    <cellStyle name="ptit 3 2 4 2" xfId="18457" xr:uid="{00000000-0005-0000-0000-000030480000}"/>
    <cellStyle name="ptit 3 2 4 2 2" xfId="18458" xr:uid="{00000000-0005-0000-0000-000031480000}"/>
    <cellStyle name="ptit 3 2 4 2 3" xfId="18459" xr:uid="{00000000-0005-0000-0000-000032480000}"/>
    <cellStyle name="ptit 3 2 4 3" xfId="18460" xr:uid="{00000000-0005-0000-0000-000033480000}"/>
    <cellStyle name="ptit 3 2 4 3 2" xfId="18461" xr:uid="{00000000-0005-0000-0000-000034480000}"/>
    <cellStyle name="ptit 3 2 4 4" xfId="18462" xr:uid="{00000000-0005-0000-0000-000035480000}"/>
    <cellStyle name="ptit 3 2 4 5" xfId="18463" xr:uid="{00000000-0005-0000-0000-000036480000}"/>
    <cellStyle name="ptit 3 2 5" xfId="18464" xr:uid="{00000000-0005-0000-0000-000037480000}"/>
    <cellStyle name="ptit 3 2 5 2" xfId="18465" xr:uid="{00000000-0005-0000-0000-000038480000}"/>
    <cellStyle name="ptit 3 2 5 3" xfId="18466" xr:uid="{00000000-0005-0000-0000-000039480000}"/>
    <cellStyle name="ptit 3 2 6" xfId="18467" xr:uid="{00000000-0005-0000-0000-00003A480000}"/>
    <cellStyle name="ptit 3 2 6 2" xfId="18468" xr:uid="{00000000-0005-0000-0000-00003B480000}"/>
    <cellStyle name="ptit 3 2 7" xfId="18469" xr:uid="{00000000-0005-0000-0000-00003C480000}"/>
    <cellStyle name="ptit 3 2 8" xfId="18470" xr:uid="{00000000-0005-0000-0000-00003D480000}"/>
    <cellStyle name="ptit 3 3" xfId="18471" xr:uid="{00000000-0005-0000-0000-00003E480000}"/>
    <cellStyle name="ptit 3 3 2" xfId="18472" xr:uid="{00000000-0005-0000-0000-00003F480000}"/>
    <cellStyle name="ptit 3 3 2 2" xfId="18473" xr:uid="{00000000-0005-0000-0000-000040480000}"/>
    <cellStyle name="ptit 3 3 2 2 2" xfId="18474" xr:uid="{00000000-0005-0000-0000-000041480000}"/>
    <cellStyle name="ptit 3 3 2 2 2 2" xfId="18475" xr:uid="{00000000-0005-0000-0000-000042480000}"/>
    <cellStyle name="ptit 3 3 2 2 2 2 2" xfId="18476" xr:uid="{00000000-0005-0000-0000-000043480000}"/>
    <cellStyle name="ptit 3 3 2 2 2 2 3" xfId="18477" xr:uid="{00000000-0005-0000-0000-000044480000}"/>
    <cellStyle name="ptit 3 3 2 2 2 3" xfId="18478" xr:uid="{00000000-0005-0000-0000-000045480000}"/>
    <cellStyle name="ptit 3 3 2 2 2 3 2" xfId="18479" xr:uid="{00000000-0005-0000-0000-000046480000}"/>
    <cellStyle name="ptit 3 3 2 2 2 4" xfId="18480" xr:uid="{00000000-0005-0000-0000-000047480000}"/>
    <cellStyle name="ptit 3 3 2 2 2 5" xfId="18481" xr:uid="{00000000-0005-0000-0000-000048480000}"/>
    <cellStyle name="ptit 3 3 2 2 3" xfId="18482" xr:uid="{00000000-0005-0000-0000-000049480000}"/>
    <cellStyle name="ptit 3 3 2 2 3 2" xfId="18483" xr:uid="{00000000-0005-0000-0000-00004A480000}"/>
    <cellStyle name="ptit 3 3 2 2 3 3" xfId="18484" xr:uid="{00000000-0005-0000-0000-00004B480000}"/>
    <cellStyle name="ptit 3 3 2 2 4" xfId="18485" xr:uid="{00000000-0005-0000-0000-00004C480000}"/>
    <cellStyle name="ptit 3 3 2 2 4 2" xfId="18486" xr:uid="{00000000-0005-0000-0000-00004D480000}"/>
    <cellStyle name="ptit 3 3 2 2 5" xfId="18487" xr:uid="{00000000-0005-0000-0000-00004E480000}"/>
    <cellStyle name="ptit 3 3 2 2 6" xfId="18488" xr:uid="{00000000-0005-0000-0000-00004F480000}"/>
    <cellStyle name="ptit 3 3 2 3" xfId="18489" xr:uid="{00000000-0005-0000-0000-000050480000}"/>
    <cellStyle name="ptit 3 3 2 3 2" xfId="18490" xr:uid="{00000000-0005-0000-0000-000051480000}"/>
    <cellStyle name="ptit 3 3 2 3 2 2" xfId="18491" xr:uid="{00000000-0005-0000-0000-000052480000}"/>
    <cellStyle name="ptit 3 3 2 3 2 2 2" xfId="18492" xr:uid="{00000000-0005-0000-0000-000053480000}"/>
    <cellStyle name="ptit 3 3 2 3 2 2 3" xfId="18493" xr:uid="{00000000-0005-0000-0000-000054480000}"/>
    <cellStyle name="ptit 3 3 2 3 2 3" xfId="18494" xr:uid="{00000000-0005-0000-0000-000055480000}"/>
    <cellStyle name="ptit 3 3 2 3 2 3 2" xfId="18495" xr:uid="{00000000-0005-0000-0000-000056480000}"/>
    <cellStyle name="ptit 3 3 2 3 2 4" xfId="18496" xr:uid="{00000000-0005-0000-0000-000057480000}"/>
    <cellStyle name="ptit 3 3 2 3 2 5" xfId="18497" xr:uid="{00000000-0005-0000-0000-000058480000}"/>
    <cellStyle name="ptit 3 3 2 3 3" xfId="18498" xr:uid="{00000000-0005-0000-0000-000059480000}"/>
    <cellStyle name="ptit 3 3 2 3 3 2" xfId="18499" xr:uid="{00000000-0005-0000-0000-00005A480000}"/>
    <cellStyle name="ptit 3 3 2 3 3 3" xfId="18500" xr:uid="{00000000-0005-0000-0000-00005B480000}"/>
    <cellStyle name="ptit 3 3 2 3 4" xfId="18501" xr:uid="{00000000-0005-0000-0000-00005C480000}"/>
    <cellStyle name="ptit 3 3 2 3 4 2" xfId="18502" xr:uid="{00000000-0005-0000-0000-00005D480000}"/>
    <cellStyle name="ptit 3 3 2 3 5" xfId="18503" xr:uid="{00000000-0005-0000-0000-00005E480000}"/>
    <cellStyle name="ptit 3 3 2 3 6" xfId="18504" xr:uid="{00000000-0005-0000-0000-00005F480000}"/>
    <cellStyle name="ptit 3 3 2 4" xfId="18505" xr:uid="{00000000-0005-0000-0000-000060480000}"/>
    <cellStyle name="ptit 3 3 2 4 2" xfId="18506" xr:uid="{00000000-0005-0000-0000-000061480000}"/>
    <cellStyle name="ptit 3 3 3" xfId="18507" xr:uid="{00000000-0005-0000-0000-000062480000}"/>
    <cellStyle name="ptit 3 3 3 2" xfId="18508" xr:uid="{00000000-0005-0000-0000-000063480000}"/>
    <cellStyle name="ptit 3 3 3 2 2" xfId="18509" xr:uid="{00000000-0005-0000-0000-000064480000}"/>
    <cellStyle name="ptit 3 3 3 2 2 2" xfId="18510" xr:uid="{00000000-0005-0000-0000-000065480000}"/>
    <cellStyle name="ptit 3 3 3 2 2 3" xfId="18511" xr:uid="{00000000-0005-0000-0000-000066480000}"/>
    <cellStyle name="ptit 3 3 3 2 3" xfId="18512" xr:uid="{00000000-0005-0000-0000-000067480000}"/>
    <cellStyle name="ptit 3 3 3 2 3 2" xfId="18513" xr:uid="{00000000-0005-0000-0000-000068480000}"/>
    <cellStyle name="ptit 3 3 3 2 4" xfId="18514" xr:uid="{00000000-0005-0000-0000-000069480000}"/>
    <cellStyle name="ptit 3 3 3 2 5" xfId="18515" xr:uid="{00000000-0005-0000-0000-00006A480000}"/>
    <cellStyle name="ptit 3 3 3 3" xfId="18516" xr:uid="{00000000-0005-0000-0000-00006B480000}"/>
    <cellStyle name="ptit 3 3 3 3 2" xfId="18517" xr:uid="{00000000-0005-0000-0000-00006C480000}"/>
    <cellStyle name="ptit 3 3 3 3 3" xfId="18518" xr:uid="{00000000-0005-0000-0000-00006D480000}"/>
    <cellStyle name="ptit 3 3 3 4" xfId="18519" xr:uid="{00000000-0005-0000-0000-00006E480000}"/>
    <cellStyle name="ptit 3 3 3 4 2" xfId="18520" xr:uid="{00000000-0005-0000-0000-00006F480000}"/>
    <cellStyle name="ptit 3 3 3 5" xfId="18521" xr:uid="{00000000-0005-0000-0000-000070480000}"/>
    <cellStyle name="ptit 3 3 3 6" xfId="18522" xr:uid="{00000000-0005-0000-0000-000071480000}"/>
    <cellStyle name="ptit 3 3 4" xfId="18523" xr:uid="{00000000-0005-0000-0000-000072480000}"/>
    <cellStyle name="ptit 3 3 4 2" xfId="18524" xr:uid="{00000000-0005-0000-0000-000073480000}"/>
    <cellStyle name="ptit 3 3 4 2 2" xfId="18525" xr:uid="{00000000-0005-0000-0000-000074480000}"/>
    <cellStyle name="ptit 3 3 4 2 3" xfId="18526" xr:uid="{00000000-0005-0000-0000-000075480000}"/>
    <cellStyle name="ptit 3 3 4 3" xfId="18527" xr:uid="{00000000-0005-0000-0000-000076480000}"/>
    <cellStyle name="ptit 3 3 4 3 2" xfId="18528" xr:uid="{00000000-0005-0000-0000-000077480000}"/>
    <cellStyle name="ptit 3 3 4 4" xfId="18529" xr:uid="{00000000-0005-0000-0000-000078480000}"/>
    <cellStyle name="ptit 3 3 4 5" xfId="18530" xr:uid="{00000000-0005-0000-0000-000079480000}"/>
    <cellStyle name="ptit 3 3 5" xfId="18531" xr:uid="{00000000-0005-0000-0000-00007A480000}"/>
    <cellStyle name="ptit 3 3 5 2" xfId="18532" xr:uid="{00000000-0005-0000-0000-00007B480000}"/>
    <cellStyle name="ptit 3 3 5 3" xfId="18533" xr:uid="{00000000-0005-0000-0000-00007C480000}"/>
    <cellStyle name="ptit 3 3 6" xfId="18534" xr:uid="{00000000-0005-0000-0000-00007D480000}"/>
    <cellStyle name="ptit 3 3 6 2" xfId="18535" xr:uid="{00000000-0005-0000-0000-00007E480000}"/>
    <cellStyle name="ptit 3 3 7" xfId="18536" xr:uid="{00000000-0005-0000-0000-00007F480000}"/>
    <cellStyle name="ptit 3 3 8" xfId="18537" xr:uid="{00000000-0005-0000-0000-000080480000}"/>
    <cellStyle name="ptit 3 4" xfId="18538" xr:uid="{00000000-0005-0000-0000-000081480000}"/>
    <cellStyle name="ptit 3 4 2" xfId="18539" xr:uid="{00000000-0005-0000-0000-000082480000}"/>
    <cellStyle name="ptit 3 4 2 2" xfId="18540" xr:uid="{00000000-0005-0000-0000-000083480000}"/>
    <cellStyle name="ptit 3 4 2 2 2" xfId="18541" xr:uid="{00000000-0005-0000-0000-000084480000}"/>
    <cellStyle name="ptit 3 4 2 2 2 2" xfId="18542" xr:uid="{00000000-0005-0000-0000-000085480000}"/>
    <cellStyle name="ptit 3 4 2 2 2 2 2" xfId="18543" xr:uid="{00000000-0005-0000-0000-000086480000}"/>
    <cellStyle name="ptit 3 4 2 2 2 2 3" xfId="18544" xr:uid="{00000000-0005-0000-0000-000087480000}"/>
    <cellStyle name="ptit 3 4 2 2 2 3" xfId="18545" xr:uid="{00000000-0005-0000-0000-000088480000}"/>
    <cellStyle name="ptit 3 4 2 2 2 3 2" xfId="18546" xr:uid="{00000000-0005-0000-0000-000089480000}"/>
    <cellStyle name="ptit 3 4 2 2 2 4" xfId="18547" xr:uid="{00000000-0005-0000-0000-00008A480000}"/>
    <cellStyle name="ptit 3 4 2 2 2 5" xfId="18548" xr:uid="{00000000-0005-0000-0000-00008B480000}"/>
    <cellStyle name="ptit 3 4 2 2 3" xfId="18549" xr:uid="{00000000-0005-0000-0000-00008C480000}"/>
    <cellStyle name="ptit 3 4 2 2 3 2" xfId="18550" xr:uid="{00000000-0005-0000-0000-00008D480000}"/>
    <cellStyle name="ptit 3 4 2 2 3 3" xfId="18551" xr:uid="{00000000-0005-0000-0000-00008E480000}"/>
    <cellStyle name="ptit 3 4 2 2 4" xfId="18552" xr:uid="{00000000-0005-0000-0000-00008F480000}"/>
    <cellStyle name="ptit 3 4 2 2 4 2" xfId="18553" xr:uid="{00000000-0005-0000-0000-000090480000}"/>
    <cellStyle name="ptit 3 4 2 2 5" xfId="18554" xr:uid="{00000000-0005-0000-0000-000091480000}"/>
    <cellStyle name="ptit 3 4 2 2 6" xfId="18555" xr:uid="{00000000-0005-0000-0000-000092480000}"/>
    <cellStyle name="ptit 3 4 2 3" xfId="18556" xr:uid="{00000000-0005-0000-0000-000093480000}"/>
    <cellStyle name="ptit 3 4 2 3 2" xfId="18557" xr:uid="{00000000-0005-0000-0000-000094480000}"/>
    <cellStyle name="ptit 3 4 2 3 2 2" xfId="18558" xr:uid="{00000000-0005-0000-0000-000095480000}"/>
    <cellStyle name="ptit 3 4 2 3 2 2 2" xfId="18559" xr:uid="{00000000-0005-0000-0000-000096480000}"/>
    <cellStyle name="ptit 3 4 2 3 2 2 3" xfId="18560" xr:uid="{00000000-0005-0000-0000-000097480000}"/>
    <cellStyle name="ptit 3 4 2 3 2 3" xfId="18561" xr:uid="{00000000-0005-0000-0000-000098480000}"/>
    <cellStyle name="ptit 3 4 2 3 2 3 2" xfId="18562" xr:uid="{00000000-0005-0000-0000-000099480000}"/>
    <cellStyle name="ptit 3 4 2 3 2 4" xfId="18563" xr:uid="{00000000-0005-0000-0000-00009A480000}"/>
    <cellStyle name="ptit 3 4 2 3 2 5" xfId="18564" xr:uid="{00000000-0005-0000-0000-00009B480000}"/>
    <cellStyle name="ptit 3 4 2 3 3" xfId="18565" xr:uid="{00000000-0005-0000-0000-00009C480000}"/>
    <cellStyle name="ptit 3 4 2 3 3 2" xfId="18566" xr:uid="{00000000-0005-0000-0000-00009D480000}"/>
    <cellStyle name="ptit 3 4 2 3 3 3" xfId="18567" xr:uid="{00000000-0005-0000-0000-00009E480000}"/>
    <cellStyle name="ptit 3 4 2 3 4" xfId="18568" xr:uid="{00000000-0005-0000-0000-00009F480000}"/>
    <cellStyle name="ptit 3 4 2 3 4 2" xfId="18569" xr:uid="{00000000-0005-0000-0000-0000A0480000}"/>
    <cellStyle name="ptit 3 4 2 3 5" xfId="18570" xr:uid="{00000000-0005-0000-0000-0000A1480000}"/>
    <cellStyle name="ptit 3 4 2 3 6" xfId="18571" xr:uid="{00000000-0005-0000-0000-0000A2480000}"/>
    <cellStyle name="ptit 3 4 2 4" xfId="18572" xr:uid="{00000000-0005-0000-0000-0000A3480000}"/>
    <cellStyle name="ptit 3 4 2 4 2" xfId="18573" xr:uid="{00000000-0005-0000-0000-0000A4480000}"/>
    <cellStyle name="ptit 3 4 3" xfId="18574" xr:uid="{00000000-0005-0000-0000-0000A5480000}"/>
    <cellStyle name="ptit 3 4 3 2" xfId="18575" xr:uid="{00000000-0005-0000-0000-0000A6480000}"/>
    <cellStyle name="ptit 3 4 3 2 2" xfId="18576" xr:uid="{00000000-0005-0000-0000-0000A7480000}"/>
    <cellStyle name="ptit 3 4 3 2 2 2" xfId="18577" xr:uid="{00000000-0005-0000-0000-0000A8480000}"/>
    <cellStyle name="ptit 3 4 3 2 2 3" xfId="18578" xr:uid="{00000000-0005-0000-0000-0000A9480000}"/>
    <cellStyle name="ptit 3 4 3 2 3" xfId="18579" xr:uid="{00000000-0005-0000-0000-0000AA480000}"/>
    <cellStyle name="ptit 3 4 3 2 3 2" xfId="18580" xr:uid="{00000000-0005-0000-0000-0000AB480000}"/>
    <cellStyle name="ptit 3 4 3 2 4" xfId="18581" xr:uid="{00000000-0005-0000-0000-0000AC480000}"/>
    <cellStyle name="ptit 3 4 3 2 5" xfId="18582" xr:uid="{00000000-0005-0000-0000-0000AD480000}"/>
    <cellStyle name="ptit 3 4 3 3" xfId="18583" xr:uid="{00000000-0005-0000-0000-0000AE480000}"/>
    <cellStyle name="ptit 3 4 3 3 2" xfId="18584" xr:uid="{00000000-0005-0000-0000-0000AF480000}"/>
    <cellStyle name="ptit 3 4 3 3 3" xfId="18585" xr:uid="{00000000-0005-0000-0000-0000B0480000}"/>
    <cellStyle name="ptit 3 4 3 4" xfId="18586" xr:uid="{00000000-0005-0000-0000-0000B1480000}"/>
    <cellStyle name="ptit 3 4 3 4 2" xfId="18587" xr:uid="{00000000-0005-0000-0000-0000B2480000}"/>
    <cellStyle name="ptit 3 4 3 5" xfId="18588" xr:uid="{00000000-0005-0000-0000-0000B3480000}"/>
    <cellStyle name="ptit 3 4 3 6" xfId="18589" xr:uid="{00000000-0005-0000-0000-0000B4480000}"/>
    <cellStyle name="ptit 3 4 4" xfId="18590" xr:uid="{00000000-0005-0000-0000-0000B5480000}"/>
    <cellStyle name="ptit 3 4 4 2" xfId="18591" xr:uid="{00000000-0005-0000-0000-0000B6480000}"/>
    <cellStyle name="ptit 3 4 4 2 2" xfId="18592" xr:uid="{00000000-0005-0000-0000-0000B7480000}"/>
    <cellStyle name="ptit 3 4 4 2 3" xfId="18593" xr:uid="{00000000-0005-0000-0000-0000B8480000}"/>
    <cellStyle name="ptit 3 4 4 3" xfId="18594" xr:uid="{00000000-0005-0000-0000-0000B9480000}"/>
    <cellStyle name="ptit 3 4 4 3 2" xfId="18595" xr:uid="{00000000-0005-0000-0000-0000BA480000}"/>
    <cellStyle name="ptit 3 4 4 4" xfId="18596" xr:uid="{00000000-0005-0000-0000-0000BB480000}"/>
    <cellStyle name="ptit 3 4 4 5" xfId="18597" xr:uid="{00000000-0005-0000-0000-0000BC480000}"/>
    <cellStyle name="ptit 3 4 5" xfId="18598" xr:uid="{00000000-0005-0000-0000-0000BD480000}"/>
    <cellStyle name="ptit 3 4 5 2" xfId="18599" xr:uid="{00000000-0005-0000-0000-0000BE480000}"/>
    <cellStyle name="ptit 3 4 5 3" xfId="18600" xr:uid="{00000000-0005-0000-0000-0000BF480000}"/>
    <cellStyle name="ptit 3 4 6" xfId="18601" xr:uid="{00000000-0005-0000-0000-0000C0480000}"/>
    <cellStyle name="ptit 3 4 6 2" xfId="18602" xr:uid="{00000000-0005-0000-0000-0000C1480000}"/>
    <cellStyle name="ptit 3 4 7" xfId="18603" xr:uid="{00000000-0005-0000-0000-0000C2480000}"/>
    <cellStyle name="ptit 3 4 8" xfId="18604" xr:uid="{00000000-0005-0000-0000-0000C3480000}"/>
    <cellStyle name="ptit 3 5" xfId="18605" xr:uid="{00000000-0005-0000-0000-0000C4480000}"/>
    <cellStyle name="ptit 3 5 2" xfId="18606" xr:uid="{00000000-0005-0000-0000-0000C5480000}"/>
    <cellStyle name="ptit 3 5 2 2" xfId="18607" xr:uid="{00000000-0005-0000-0000-0000C6480000}"/>
    <cellStyle name="ptit 3 5 2 2 2" xfId="18608" xr:uid="{00000000-0005-0000-0000-0000C7480000}"/>
    <cellStyle name="ptit 3 5 2 2 2 2" xfId="18609" xr:uid="{00000000-0005-0000-0000-0000C8480000}"/>
    <cellStyle name="ptit 3 5 2 2 2 3" xfId="18610" xr:uid="{00000000-0005-0000-0000-0000C9480000}"/>
    <cellStyle name="ptit 3 5 2 2 3" xfId="18611" xr:uid="{00000000-0005-0000-0000-0000CA480000}"/>
    <cellStyle name="ptit 3 5 2 2 3 2" xfId="18612" xr:uid="{00000000-0005-0000-0000-0000CB480000}"/>
    <cellStyle name="ptit 3 5 2 2 4" xfId="18613" xr:uid="{00000000-0005-0000-0000-0000CC480000}"/>
    <cellStyle name="ptit 3 5 2 2 5" xfId="18614" xr:uid="{00000000-0005-0000-0000-0000CD480000}"/>
    <cellStyle name="ptit 3 5 2 3" xfId="18615" xr:uid="{00000000-0005-0000-0000-0000CE480000}"/>
    <cellStyle name="ptit 3 5 2 3 2" xfId="18616" xr:uid="{00000000-0005-0000-0000-0000CF480000}"/>
    <cellStyle name="ptit 3 5 2 3 3" xfId="18617" xr:uid="{00000000-0005-0000-0000-0000D0480000}"/>
    <cellStyle name="ptit 3 5 2 4" xfId="18618" xr:uid="{00000000-0005-0000-0000-0000D1480000}"/>
    <cellStyle name="ptit 3 5 2 4 2" xfId="18619" xr:uid="{00000000-0005-0000-0000-0000D2480000}"/>
    <cellStyle name="ptit 3 5 2 5" xfId="18620" xr:uid="{00000000-0005-0000-0000-0000D3480000}"/>
    <cellStyle name="ptit 3 5 2 6" xfId="18621" xr:uid="{00000000-0005-0000-0000-0000D4480000}"/>
    <cellStyle name="ptit 3 5 3" xfId="18622" xr:uid="{00000000-0005-0000-0000-0000D5480000}"/>
    <cellStyle name="ptit 3 5 3 2" xfId="18623" xr:uid="{00000000-0005-0000-0000-0000D6480000}"/>
    <cellStyle name="ptit 3 5 3 2 2" xfId="18624" xr:uid="{00000000-0005-0000-0000-0000D7480000}"/>
    <cellStyle name="ptit 3 5 3 2 2 2" xfId="18625" xr:uid="{00000000-0005-0000-0000-0000D8480000}"/>
    <cellStyle name="ptit 3 5 3 2 2 3" xfId="18626" xr:uid="{00000000-0005-0000-0000-0000D9480000}"/>
    <cellStyle name="ptit 3 5 3 2 3" xfId="18627" xr:uid="{00000000-0005-0000-0000-0000DA480000}"/>
    <cellStyle name="ptit 3 5 3 2 3 2" xfId="18628" xr:uid="{00000000-0005-0000-0000-0000DB480000}"/>
    <cellStyle name="ptit 3 5 3 2 4" xfId="18629" xr:uid="{00000000-0005-0000-0000-0000DC480000}"/>
    <cellStyle name="ptit 3 5 3 2 5" xfId="18630" xr:uid="{00000000-0005-0000-0000-0000DD480000}"/>
    <cellStyle name="ptit 3 5 3 3" xfId="18631" xr:uid="{00000000-0005-0000-0000-0000DE480000}"/>
    <cellStyle name="ptit 3 5 3 3 2" xfId="18632" xr:uid="{00000000-0005-0000-0000-0000DF480000}"/>
    <cellStyle name="ptit 3 5 3 3 3" xfId="18633" xr:uid="{00000000-0005-0000-0000-0000E0480000}"/>
    <cellStyle name="ptit 3 5 3 4" xfId="18634" xr:uid="{00000000-0005-0000-0000-0000E1480000}"/>
    <cellStyle name="ptit 3 5 3 4 2" xfId="18635" xr:uid="{00000000-0005-0000-0000-0000E2480000}"/>
    <cellStyle name="ptit 3 5 3 5" xfId="18636" xr:uid="{00000000-0005-0000-0000-0000E3480000}"/>
    <cellStyle name="ptit 3 5 3 6" xfId="18637" xr:uid="{00000000-0005-0000-0000-0000E4480000}"/>
    <cellStyle name="ptit 3 5 4" xfId="18638" xr:uid="{00000000-0005-0000-0000-0000E5480000}"/>
    <cellStyle name="ptit 3 5 4 2" xfId="18639" xr:uid="{00000000-0005-0000-0000-0000E6480000}"/>
    <cellStyle name="ptit 3 6" xfId="18640" xr:uid="{00000000-0005-0000-0000-0000E7480000}"/>
    <cellStyle name="ptit 3 6 2" xfId="18641" xr:uid="{00000000-0005-0000-0000-0000E8480000}"/>
    <cellStyle name="ptit 3 6 2 2" xfId="18642" xr:uid="{00000000-0005-0000-0000-0000E9480000}"/>
    <cellStyle name="ptit 3 6 2 2 2" xfId="18643" xr:uid="{00000000-0005-0000-0000-0000EA480000}"/>
    <cellStyle name="ptit 3 6 2 2 3" xfId="18644" xr:uid="{00000000-0005-0000-0000-0000EB480000}"/>
    <cellStyle name="ptit 3 6 2 3" xfId="18645" xr:uid="{00000000-0005-0000-0000-0000EC480000}"/>
    <cellStyle name="ptit 3 6 2 3 2" xfId="18646" xr:uid="{00000000-0005-0000-0000-0000ED480000}"/>
    <cellStyle name="ptit 3 6 2 4" xfId="18647" xr:uid="{00000000-0005-0000-0000-0000EE480000}"/>
    <cellStyle name="ptit 3 6 2 5" xfId="18648" xr:uid="{00000000-0005-0000-0000-0000EF480000}"/>
    <cellStyle name="ptit 3 6 3" xfId="18649" xr:uid="{00000000-0005-0000-0000-0000F0480000}"/>
    <cellStyle name="ptit 3 6 3 2" xfId="18650" xr:uid="{00000000-0005-0000-0000-0000F1480000}"/>
    <cellStyle name="ptit 3 6 3 3" xfId="18651" xr:uid="{00000000-0005-0000-0000-0000F2480000}"/>
    <cellStyle name="ptit 3 6 4" xfId="18652" xr:uid="{00000000-0005-0000-0000-0000F3480000}"/>
    <cellStyle name="ptit 3 6 4 2" xfId="18653" xr:uid="{00000000-0005-0000-0000-0000F4480000}"/>
    <cellStyle name="ptit 3 6 5" xfId="18654" xr:uid="{00000000-0005-0000-0000-0000F5480000}"/>
    <cellStyle name="ptit 3 6 6" xfId="18655" xr:uid="{00000000-0005-0000-0000-0000F6480000}"/>
    <cellStyle name="ptit 3 7" xfId="18656" xr:uid="{00000000-0005-0000-0000-0000F7480000}"/>
    <cellStyle name="ptit 3 7 2" xfId="18657" xr:uid="{00000000-0005-0000-0000-0000F8480000}"/>
    <cellStyle name="ptit 3 7 2 2" xfId="18658" xr:uid="{00000000-0005-0000-0000-0000F9480000}"/>
    <cellStyle name="ptit 3 7 2 3" xfId="18659" xr:uid="{00000000-0005-0000-0000-0000FA480000}"/>
    <cellStyle name="ptit 3 7 3" xfId="18660" xr:uid="{00000000-0005-0000-0000-0000FB480000}"/>
    <cellStyle name="ptit 3 7 3 2" xfId="18661" xr:uid="{00000000-0005-0000-0000-0000FC480000}"/>
    <cellStyle name="ptit 3 7 4" xfId="18662" xr:uid="{00000000-0005-0000-0000-0000FD480000}"/>
    <cellStyle name="ptit 3 7 5" xfId="18663" xr:uid="{00000000-0005-0000-0000-0000FE480000}"/>
    <cellStyle name="ptit 3 8" xfId="18664" xr:uid="{00000000-0005-0000-0000-0000FF480000}"/>
    <cellStyle name="ptit 3 8 2" xfId="18665" xr:uid="{00000000-0005-0000-0000-000000490000}"/>
    <cellStyle name="ptit 3 8 3" xfId="18666" xr:uid="{00000000-0005-0000-0000-000001490000}"/>
    <cellStyle name="ptit 3 9" xfId="18667" xr:uid="{00000000-0005-0000-0000-000002490000}"/>
    <cellStyle name="ptit 3 9 2" xfId="18668" xr:uid="{00000000-0005-0000-0000-000003490000}"/>
    <cellStyle name="ptit 4" xfId="18669" xr:uid="{00000000-0005-0000-0000-000004490000}"/>
    <cellStyle name="ptit 4 10" xfId="18670" xr:uid="{00000000-0005-0000-0000-000005490000}"/>
    <cellStyle name="ptit 4 11" xfId="18671" xr:uid="{00000000-0005-0000-0000-000006490000}"/>
    <cellStyle name="ptit 4 2" xfId="18672" xr:uid="{00000000-0005-0000-0000-000007490000}"/>
    <cellStyle name="ptit 4 2 2" xfId="18673" xr:uid="{00000000-0005-0000-0000-000008490000}"/>
    <cellStyle name="ptit 4 2 2 2" xfId="18674" xr:uid="{00000000-0005-0000-0000-000009490000}"/>
    <cellStyle name="ptit 4 2 2 2 2" xfId="18675" xr:uid="{00000000-0005-0000-0000-00000A490000}"/>
    <cellStyle name="ptit 4 2 2 2 2 2" xfId="18676" xr:uid="{00000000-0005-0000-0000-00000B490000}"/>
    <cellStyle name="ptit 4 2 2 2 2 2 2" xfId="18677" xr:uid="{00000000-0005-0000-0000-00000C490000}"/>
    <cellStyle name="ptit 4 2 2 2 2 2 3" xfId="18678" xr:uid="{00000000-0005-0000-0000-00000D490000}"/>
    <cellStyle name="ptit 4 2 2 2 2 3" xfId="18679" xr:uid="{00000000-0005-0000-0000-00000E490000}"/>
    <cellStyle name="ptit 4 2 2 2 2 3 2" xfId="18680" xr:uid="{00000000-0005-0000-0000-00000F490000}"/>
    <cellStyle name="ptit 4 2 2 2 2 4" xfId="18681" xr:uid="{00000000-0005-0000-0000-000010490000}"/>
    <cellStyle name="ptit 4 2 2 2 2 5" xfId="18682" xr:uid="{00000000-0005-0000-0000-000011490000}"/>
    <cellStyle name="ptit 4 2 2 2 3" xfId="18683" xr:uid="{00000000-0005-0000-0000-000012490000}"/>
    <cellStyle name="ptit 4 2 2 2 3 2" xfId="18684" xr:uid="{00000000-0005-0000-0000-000013490000}"/>
    <cellStyle name="ptit 4 2 2 2 3 3" xfId="18685" xr:uid="{00000000-0005-0000-0000-000014490000}"/>
    <cellStyle name="ptit 4 2 2 2 4" xfId="18686" xr:uid="{00000000-0005-0000-0000-000015490000}"/>
    <cellStyle name="ptit 4 2 2 2 4 2" xfId="18687" xr:uid="{00000000-0005-0000-0000-000016490000}"/>
    <cellStyle name="ptit 4 2 2 2 5" xfId="18688" xr:uid="{00000000-0005-0000-0000-000017490000}"/>
    <cellStyle name="ptit 4 2 2 2 6" xfId="18689" xr:uid="{00000000-0005-0000-0000-000018490000}"/>
    <cellStyle name="ptit 4 2 2 3" xfId="18690" xr:uid="{00000000-0005-0000-0000-000019490000}"/>
    <cellStyle name="ptit 4 2 2 3 2" xfId="18691" xr:uid="{00000000-0005-0000-0000-00001A490000}"/>
    <cellStyle name="ptit 4 2 2 3 2 2" xfId="18692" xr:uid="{00000000-0005-0000-0000-00001B490000}"/>
    <cellStyle name="ptit 4 2 2 3 2 2 2" xfId="18693" xr:uid="{00000000-0005-0000-0000-00001C490000}"/>
    <cellStyle name="ptit 4 2 2 3 2 2 3" xfId="18694" xr:uid="{00000000-0005-0000-0000-00001D490000}"/>
    <cellStyle name="ptit 4 2 2 3 2 3" xfId="18695" xr:uid="{00000000-0005-0000-0000-00001E490000}"/>
    <cellStyle name="ptit 4 2 2 3 2 3 2" xfId="18696" xr:uid="{00000000-0005-0000-0000-00001F490000}"/>
    <cellStyle name="ptit 4 2 2 3 2 4" xfId="18697" xr:uid="{00000000-0005-0000-0000-000020490000}"/>
    <cellStyle name="ptit 4 2 2 3 2 5" xfId="18698" xr:uid="{00000000-0005-0000-0000-000021490000}"/>
    <cellStyle name="ptit 4 2 2 3 3" xfId="18699" xr:uid="{00000000-0005-0000-0000-000022490000}"/>
    <cellStyle name="ptit 4 2 2 3 3 2" xfId="18700" xr:uid="{00000000-0005-0000-0000-000023490000}"/>
    <cellStyle name="ptit 4 2 2 3 3 3" xfId="18701" xr:uid="{00000000-0005-0000-0000-000024490000}"/>
    <cellStyle name="ptit 4 2 2 3 4" xfId="18702" xr:uid="{00000000-0005-0000-0000-000025490000}"/>
    <cellStyle name="ptit 4 2 2 3 4 2" xfId="18703" xr:uid="{00000000-0005-0000-0000-000026490000}"/>
    <cellStyle name="ptit 4 2 2 3 5" xfId="18704" xr:uid="{00000000-0005-0000-0000-000027490000}"/>
    <cellStyle name="ptit 4 2 2 3 6" xfId="18705" xr:uid="{00000000-0005-0000-0000-000028490000}"/>
    <cellStyle name="ptit 4 2 2 4" xfId="18706" xr:uid="{00000000-0005-0000-0000-000029490000}"/>
    <cellStyle name="ptit 4 2 2 4 2" xfId="18707" xr:uid="{00000000-0005-0000-0000-00002A490000}"/>
    <cellStyle name="ptit 4 2 3" xfId="18708" xr:uid="{00000000-0005-0000-0000-00002B490000}"/>
    <cellStyle name="ptit 4 2 3 2" xfId="18709" xr:uid="{00000000-0005-0000-0000-00002C490000}"/>
    <cellStyle name="ptit 4 2 3 2 2" xfId="18710" xr:uid="{00000000-0005-0000-0000-00002D490000}"/>
    <cellStyle name="ptit 4 2 3 2 2 2" xfId="18711" xr:uid="{00000000-0005-0000-0000-00002E490000}"/>
    <cellStyle name="ptit 4 2 3 2 2 3" xfId="18712" xr:uid="{00000000-0005-0000-0000-00002F490000}"/>
    <cellStyle name="ptit 4 2 3 2 3" xfId="18713" xr:uid="{00000000-0005-0000-0000-000030490000}"/>
    <cellStyle name="ptit 4 2 3 2 3 2" xfId="18714" xr:uid="{00000000-0005-0000-0000-000031490000}"/>
    <cellStyle name="ptit 4 2 3 2 4" xfId="18715" xr:uid="{00000000-0005-0000-0000-000032490000}"/>
    <cellStyle name="ptit 4 2 3 2 5" xfId="18716" xr:uid="{00000000-0005-0000-0000-000033490000}"/>
    <cellStyle name="ptit 4 2 3 3" xfId="18717" xr:uid="{00000000-0005-0000-0000-000034490000}"/>
    <cellStyle name="ptit 4 2 3 3 2" xfId="18718" xr:uid="{00000000-0005-0000-0000-000035490000}"/>
    <cellStyle name="ptit 4 2 3 3 3" xfId="18719" xr:uid="{00000000-0005-0000-0000-000036490000}"/>
    <cellStyle name="ptit 4 2 3 4" xfId="18720" xr:uid="{00000000-0005-0000-0000-000037490000}"/>
    <cellStyle name="ptit 4 2 3 4 2" xfId="18721" xr:uid="{00000000-0005-0000-0000-000038490000}"/>
    <cellStyle name="ptit 4 2 3 5" xfId="18722" xr:uid="{00000000-0005-0000-0000-000039490000}"/>
    <cellStyle name="ptit 4 2 3 6" xfId="18723" xr:uid="{00000000-0005-0000-0000-00003A490000}"/>
    <cellStyle name="ptit 4 2 4" xfId="18724" xr:uid="{00000000-0005-0000-0000-00003B490000}"/>
    <cellStyle name="ptit 4 2 4 2" xfId="18725" xr:uid="{00000000-0005-0000-0000-00003C490000}"/>
    <cellStyle name="ptit 4 2 4 2 2" xfId="18726" xr:uid="{00000000-0005-0000-0000-00003D490000}"/>
    <cellStyle name="ptit 4 2 4 2 3" xfId="18727" xr:uid="{00000000-0005-0000-0000-00003E490000}"/>
    <cellStyle name="ptit 4 2 4 3" xfId="18728" xr:uid="{00000000-0005-0000-0000-00003F490000}"/>
    <cellStyle name="ptit 4 2 4 3 2" xfId="18729" xr:uid="{00000000-0005-0000-0000-000040490000}"/>
    <cellStyle name="ptit 4 2 4 4" xfId="18730" xr:uid="{00000000-0005-0000-0000-000041490000}"/>
    <cellStyle name="ptit 4 2 4 5" xfId="18731" xr:uid="{00000000-0005-0000-0000-000042490000}"/>
    <cellStyle name="ptit 4 2 5" xfId="18732" xr:uid="{00000000-0005-0000-0000-000043490000}"/>
    <cellStyle name="ptit 4 2 5 2" xfId="18733" xr:uid="{00000000-0005-0000-0000-000044490000}"/>
    <cellStyle name="ptit 4 2 5 3" xfId="18734" xr:uid="{00000000-0005-0000-0000-000045490000}"/>
    <cellStyle name="ptit 4 2 6" xfId="18735" xr:uid="{00000000-0005-0000-0000-000046490000}"/>
    <cellStyle name="ptit 4 2 6 2" xfId="18736" xr:uid="{00000000-0005-0000-0000-000047490000}"/>
    <cellStyle name="ptit 4 2 7" xfId="18737" xr:uid="{00000000-0005-0000-0000-000048490000}"/>
    <cellStyle name="ptit 4 2 8" xfId="18738" xr:uid="{00000000-0005-0000-0000-000049490000}"/>
    <cellStyle name="ptit 4 3" xfId="18739" xr:uid="{00000000-0005-0000-0000-00004A490000}"/>
    <cellStyle name="ptit 4 3 2" xfId="18740" xr:uid="{00000000-0005-0000-0000-00004B490000}"/>
    <cellStyle name="ptit 4 3 2 2" xfId="18741" xr:uid="{00000000-0005-0000-0000-00004C490000}"/>
    <cellStyle name="ptit 4 3 2 2 2" xfId="18742" xr:uid="{00000000-0005-0000-0000-00004D490000}"/>
    <cellStyle name="ptit 4 3 2 2 2 2" xfId="18743" xr:uid="{00000000-0005-0000-0000-00004E490000}"/>
    <cellStyle name="ptit 4 3 2 2 2 2 2" xfId="18744" xr:uid="{00000000-0005-0000-0000-00004F490000}"/>
    <cellStyle name="ptit 4 3 2 2 2 2 3" xfId="18745" xr:uid="{00000000-0005-0000-0000-000050490000}"/>
    <cellStyle name="ptit 4 3 2 2 2 3" xfId="18746" xr:uid="{00000000-0005-0000-0000-000051490000}"/>
    <cellStyle name="ptit 4 3 2 2 2 3 2" xfId="18747" xr:uid="{00000000-0005-0000-0000-000052490000}"/>
    <cellStyle name="ptit 4 3 2 2 2 4" xfId="18748" xr:uid="{00000000-0005-0000-0000-000053490000}"/>
    <cellStyle name="ptit 4 3 2 2 2 5" xfId="18749" xr:uid="{00000000-0005-0000-0000-000054490000}"/>
    <cellStyle name="ptit 4 3 2 2 3" xfId="18750" xr:uid="{00000000-0005-0000-0000-000055490000}"/>
    <cellStyle name="ptit 4 3 2 2 3 2" xfId="18751" xr:uid="{00000000-0005-0000-0000-000056490000}"/>
    <cellStyle name="ptit 4 3 2 2 3 3" xfId="18752" xr:uid="{00000000-0005-0000-0000-000057490000}"/>
    <cellStyle name="ptit 4 3 2 2 4" xfId="18753" xr:uid="{00000000-0005-0000-0000-000058490000}"/>
    <cellStyle name="ptit 4 3 2 2 4 2" xfId="18754" xr:uid="{00000000-0005-0000-0000-000059490000}"/>
    <cellStyle name="ptit 4 3 2 2 5" xfId="18755" xr:uid="{00000000-0005-0000-0000-00005A490000}"/>
    <cellStyle name="ptit 4 3 2 2 6" xfId="18756" xr:uid="{00000000-0005-0000-0000-00005B490000}"/>
    <cellStyle name="ptit 4 3 2 3" xfId="18757" xr:uid="{00000000-0005-0000-0000-00005C490000}"/>
    <cellStyle name="ptit 4 3 2 3 2" xfId="18758" xr:uid="{00000000-0005-0000-0000-00005D490000}"/>
    <cellStyle name="ptit 4 3 2 3 2 2" xfId="18759" xr:uid="{00000000-0005-0000-0000-00005E490000}"/>
    <cellStyle name="ptit 4 3 2 3 2 2 2" xfId="18760" xr:uid="{00000000-0005-0000-0000-00005F490000}"/>
    <cellStyle name="ptit 4 3 2 3 2 2 3" xfId="18761" xr:uid="{00000000-0005-0000-0000-000060490000}"/>
    <cellStyle name="ptit 4 3 2 3 2 3" xfId="18762" xr:uid="{00000000-0005-0000-0000-000061490000}"/>
    <cellStyle name="ptit 4 3 2 3 2 3 2" xfId="18763" xr:uid="{00000000-0005-0000-0000-000062490000}"/>
    <cellStyle name="ptit 4 3 2 3 2 4" xfId="18764" xr:uid="{00000000-0005-0000-0000-000063490000}"/>
    <cellStyle name="ptit 4 3 2 3 2 5" xfId="18765" xr:uid="{00000000-0005-0000-0000-000064490000}"/>
    <cellStyle name="ptit 4 3 2 3 3" xfId="18766" xr:uid="{00000000-0005-0000-0000-000065490000}"/>
    <cellStyle name="ptit 4 3 2 3 3 2" xfId="18767" xr:uid="{00000000-0005-0000-0000-000066490000}"/>
    <cellStyle name="ptit 4 3 2 3 3 3" xfId="18768" xr:uid="{00000000-0005-0000-0000-000067490000}"/>
    <cellStyle name="ptit 4 3 2 3 4" xfId="18769" xr:uid="{00000000-0005-0000-0000-000068490000}"/>
    <cellStyle name="ptit 4 3 2 3 4 2" xfId="18770" xr:uid="{00000000-0005-0000-0000-000069490000}"/>
    <cellStyle name="ptit 4 3 2 3 5" xfId="18771" xr:uid="{00000000-0005-0000-0000-00006A490000}"/>
    <cellStyle name="ptit 4 3 2 3 6" xfId="18772" xr:uid="{00000000-0005-0000-0000-00006B490000}"/>
    <cellStyle name="ptit 4 3 2 4" xfId="18773" xr:uid="{00000000-0005-0000-0000-00006C490000}"/>
    <cellStyle name="ptit 4 3 2 4 2" xfId="18774" xr:uid="{00000000-0005-0000-0000-00006D490000}"/>
    <cellStyle name="ptit 4 3 3" xfId="18775" xr:uid="{00000000-0005-0000-0000-00006E490000}"/>
    <cellStyle name="ptit 4 3 3 2" xfId="18776" xr:uid="{00000000-0005-0000-0000-00006F490000}"/>
    <cellStyle name="ptit 4 3 3 2 2" xfId="18777" xr:uid="{00000000-0005-0000-0000-000070490000}"/>
    <cellStyle name="ptit 4 3 3 2 2 2" xfId="18778" xr:uid="{00000000-0005-0000-0000-000071490000}"/>
    <cellStyle name="ptit 4 3 3 2 2 3" xfId="18779" xr:uid="{00000000-0005-0000-0000-000072490000}"/>
    <cellStyle name="ptit 4 3 3 2 3" xfId="18780" xr:uid="{00000000-0005-0000-0000-000073490000}"/>
    <cellStyle name="ptit 4 3 3 2 3 2" xfId="18781" xr:uid="{00000000-0005-0000-0000-000074490000}"/>
    <cellStyle name="ptit 4 3 3 2 4" xfId="18782" xr:uid="{00000000-0005-0000-0000-000075490000}"/>
    <cellStyle name="ptit 4 3 3 2 5" xfId="18783" xr:uid="{00000000-0005-0000-0000-000076490000}"/>
    <cellStyle name="ptit 4 3 3 3" xfId="18784" xr:uid="{00000000-0005-0000-0000-000077490000}"/>
    <cellStyle name="ptit 4 3 3 3 2" xfId="18785" xr:uid="{00000000-0005-0000-0000-000078490000}"/>
    <cellStyle name="ptit 4 3 3 3 3" xfId="18786" xr:uid="{00000000-0005-0000-0000-000079490000}"/>
    <cellStyle name="ptit 4 3 3 4" xfId="18787" xr:uid="{00000000-0005-0000-0000-00007A490000}"/>
    <cellStyle name="ptit 4 3 3 4 2" xfId="18788" xr:uid="{00000000-0005-0000-0000-00007B490000}"/>
    <cellStyle name="ptit 4 3 3 5" xfId="18789" xr:uid="{00000000-0005-0000-0000-00007C490000}"/>
    <cellStyle name="ptit 4 3 3 6" xfId="18790" xr:uid="{00000000-0005-0000-0000-00007D490000}"/>
    <cellStyle name="ptit 4 3 4" xfId="18791" xr:uid="{00000000-0005-0000-0000-00007E490000}"/>
    <cellStyle name="ptit 4 3 4 2" xfId="18792" xr:uid="{00000000-0005-0000-0000-00007F490000}"/>
    <cellStyle name="ptit 4 3 4 2 2" xfId="18793" xr:uid="{00000000-0005-0000-0000-000080490000}"/>
    <cellStyle name="ptit 4 3 4 2 3" xfId="18794" xr:uid="{00000000-0005-0000-0000-000081490000}"/>
    <cellStyle name="ptit 4 3 4 3" xfId="18795" xr:uid="{00000000-0005-0000-0000-000082490000}"/>
    <cellStyle name="ptit 4 3 4 3 2" xfId="18796" xr:uid="{00000000-0005-0000-0000-000083490000}"/>
    <cellStyle name="ptit 4 3 4 4" xfId="18797" xr:uid="{00000000-0005-0000-0000-000084490000}"/>
    <cellStyle name="ptit 4 3 4 5" xfId="18798" xr:uid="{00000000-0005-0000-0000-000085490000}"/>
    <cellStyle name="ptit 4 3 5" xfId="18799" xr:uid="{00000000-0005-0000-0000-000086490000}"/>
    <cellStyle name="ptit 4 3 5 2" xfId="18800" xr:uid="{00000000-0005-0000-0000-000087490000}"/>
    <cellStyle name="ptit 4 3 5 3" xfId="18801" xr:uid="{00000000-0005-0000-0000-000088490000}"/>
    <cellStyle name="ptit 4 3 6" xfId="18802" xr:uid="{00000000-0005-0000-0000-000089490000}"/>
    <cellStyle name="ptit 4 3 6 2" xfId="18803" xr:uid="{00000000-0005-0000-0000-00008A490000}"/>
    <cellStyle name="ptit 4 3 7" xfId="18804" xr:uid="{00000000-0005-0000-0000-00008B490000}"/>
    <cellStyle name="ptit 4 3 8" xfId="18805" xr:uid="{00000000-0005-0000-0000-00008C490000}"/>
    <cellStyle name="ptit 4 4" xfId="18806" xr:uid="{00000000-0005-0000-0000-00008D490000}"/>
    <cellStyle name="ptit 4 4 2" xfId="18807" xr:uid="{00000000-0005-0000-0000-00008E490000}"/>
    <cellStyle name="ptit 4 4 2 2" xfId="18808" xr:uid="{00000000-0005-0000-0000-00008F490000}"/>
    <cellStyle name="ptit 4 4 2 2 2" xfId="18809" xr:uid="{00000000-0005-0000-0000-000090490000}"/>
    <cellStyle name="ptit 4 4 2 2 2 2" xfId="18810" xr:uid="{00000000-0005-0000-0000-000091490000}"/>
    <cellStyle name="ptit 4 4 2 2 2 2 2" xfId="18811" xr:uid="{00000000-0005-0000-0000-000092490000}"/>
    <cellStyle name="ptit 4 4 2 2 2 2 3" xfId="18812" xr:uid="{00000000-0005-0000-0000-000093490000}"/>
    <cellStyle name="ptit 4 4 2 2 2 3" xfId="18813" xr:uid="{00000000-0005-0000-0000-000094490000}"/>
    <cellStyle name="ptit 4 4 2 2 2 3 2" xfId="18814" xr:uid="{00000000-0005-0000-0000-000095490000}"/>
    <cellStyle name="ptit 4 4 2 2 2 4" xfId="18815" xr:uid="{00000000-0005-0000-0000-000096490000}"/>
    <cellStyle name="ptit 4 4 2 2 2 5" xfId="18816" xr:uid="{00000000-0005-0000-0000-000097490000}"/>
    <cellStyle name="ptit 4 4 2 2 3" xfId="18817" xr:uid="{00000000-0005-0000-0000-000098490000}"/>
    <cellStyle name="ptit 4 4 2 2 3 2" xfId="18818" xr:uid="{00000000-0005-0000-0000-000099490000}"/>
    <cellStyle name="ptit 4 4 2 2 3 3" xfId="18819" xr:uid="{00000000-0005-0000-0000-00009A490000}"/>
    <cellStyle name="ptit 4 4 2 2 4" xfId="18820" xr:uid="{00000000-0005-0000-0000-00009B490000}"/>
    <cellStyle name="ptit 4 4 2 2 4 2" xfId="18821" xr:uid="{00000000-0005-0000-0000-00009C490000}"/>
    <cellStyle name="ptit 4 4 2 2 5" xfId="18822" xr:uid="{00000000-0005-0000-0000-00009D490000}"/>
    <cellStyle name="ptit 4 4 2 2 6" xfId="18823" xr:uid="{00000000-0005-0000-0000-00009E490000}"/>
    <cellStyle name="ptit 4 4 2 3" xfId="18824" xr:uid="{00000000-0005-0000-0000-00009F490000}"/>
    <cellStyle name="ptit 4 4 2 3 2" xfId="18825" xr:uid="{00000000-0005-0000-0000-0000A0490000}"/>
    <cellStyle name="ptit 4 4 2 3 2 2" xfId="18826" xr:uid="{00000000-0005-0000-0000-0000A1490000}"/>
    <cellStyle name="ptit 4 4 2 3 2 2 2" xfId="18827" xr:uid="{00000000-0005-0000-0000-0000A2490000}"/>
    <cellStyle name="ptit 4 4 2 3 2 2 3" xfId="18828" xr:uid="{00000000-0005-0000-0000-0000A3490000}"/>
    <cellStyle name="ptit 4 4 2 3 2 3" xfId="18829" xr:uid="{00000000-0005-0000-0000-0000A4490000}"/>
    <cellStyle name="ptit 4 4 2 3 2 3 2" xfId="18830" xr:uid="{00000000-0005-0000-0000-0000A5490000}"/>
    <cellStyle name="ptit 4 4 2 3 2 4" xfId="18831" xr:uid="{00000000-0005-0000-0000-0000A6490000}"/>
    <cellStyle name="ptit 4 4 2 3 2 5" xfId="18832" xr:uid="{00000000-0005-0000-0000-0000A7490000}"/>
    <cellStyle name="ptit 4 4 2 3 3" xfId="18833" xr:uid="{00000000-0005-0000-0000-0000A8490000}"/>
    <cellStyle name="ptit 4 4 2 3 3 2" xfId="18834" xr:uid="{00000000-0005-0000-0000-0000A9490000}"/>
    <cellStyle name="ptit 4 4 2 3 3 3" xfId="18835" xr:uid="{00000000-0005-0000-0000-0000AA490000}"/>
    <cellStyle name="ptit 4 4 2 3 4" xfId="18836" xr:uid="{00000000-0005-0000-0000-0000AB490000}"/>
    <cellStyle name="ptit 4 4 2 3 4 2" xfId="18837" xr:uid="{00000000-0005-0000-0000-0000AC490000}"/>
    <cellStyle name="ptit 4 4 2 3 5" xfId="18838" xr:uid="{00000000-0005-0000-0000-0000AD490000}"/>
    <cellStyle name="ptit 4 4 2 3 6" xfId="18839" xr:uid="{00000000-0005-0000-0000-0000AE490000}"/>
    <cellStyle name="ptit 4 4 2 4" xfId="18840" xr:uid="{00000000-0005-0000-0000-0000AF490000}"/>
    <cellStyle name="ptit 4 4 2 4 2" xfId="18841" xr:uid="{00000000-0005-0000-0000-0000B0490000}"/>
    <cellStyle name="ptit 4 4 3" xfId="18842" xr:uid="{00000000-0005-0000-0000-0000B1490000}"/>
    <cellStyle name="ptit 4 4 3 2" xfId="18843" xr:uid="{00000000-0005-0000-0000-0000B2490000}"/>
    <cellStyle name="ptit 4 4 3 2 2" xfId="18844" xr:uid="{00000000-0005-0000-0000-0000B3490000}"/>
    <cellStyle name="ptit 4 4 3 2 2 2" xfId="18845" xr:uid="{00000000-0005-0000-0000-0000B4490000}"/>
    <cellStyle name="ptit 4 4 3 2 2 3" xfId="18846" xr:uid="{00000000-0005-0000-0000-0000B5490000}"/>
    <cellStyle name="ptit 4 4 3 2 3" xfId="18847" xr:uid="{00000000-0005-0000-0000-0000B6490000}"/>
    <cellStyle name="ptit 4 4 3 2 3 2" xfId="18848" xr:uid="{00000000-0005-0000-0000-0000B7490000}"/>
    <cellStyle name="ptit 4 4 3 2 4" xfId="18849" xr:uid="{00000000-0005-0000-0000-0000B8490000}"/>
    <cellStyle name="ptit 4 4 3 2 5" xfId="18850" xr:uid="{00000000-0005-0000-0000-0000B9490000}"/>
    <cellStyle name="ptit 4 4 3 3" xfId="18851" xr:uid="{00000000-0005-0000-0000-0000BA490000}"/>
    <cellStyle name="ptit 4 4 3 3 2" xfId="18852" xr:uid="{00000000-0005-0000-0000-0000BB490000}"/>
    <cellStyle name="ptit 4 4 3 3 3" xfId="18853" xr:uid="{00000000-0005-0000-0000-0000BC490000}"/>
    <cellStyle name="ptit 4 4 3 4" xfId="18854" xr:uid="{00000000-0005-0000-0000-0000BD490000}"/>
    <cellStyle name="ptit 4 4 3 4 2" xfId="18855" xr:uid="{00000000-0005-0000-0000-0000BE490000}"/>
    <cellStyle name="ptit 4 4 3 5" xfId="18856" xr:uid="{00000000-0005-0000-0000-0000BF490000}"/>
    <cellStyle name="ptit 4 4 3 6" xfId="18857" xr:uid="{00000000-0005-0000-0000-0000C0490000}"/>
    <cellStyle name="ptit 4 4 4" xfId="18858" xr:uid="{00000000-0005-0000-0000-0000C1490000}"/>
    <cellStyle name="ptit 4 4 4 2" xfId="18859" xr:uid="{00000000-0005-0000-0000-0000C2490000}"/>
    <cellStyle name="ptit 4 4 4 2 2" xfId="18860" xr:uid="{00000000-0005-0000-0000-0000C3490000}"/>
    <cellStyle name="ptit 4 4 4 2 3" xfId="18861" xr:uid="{00000000-0005-0000-0000-0000C4490000}"/>
    <cellStyle name="ptit 4 4 4 3" xfId="18862" xr:uid="{00000000-0005-0000-0000-0000C5490000}"/>
    <cellStyle name="ptit 4 4 4 3 2" xfId="18863" xr:uid="{00000000-0005-0000-0000-0000C6490000}"/>
    <cellStyle name="ptit 4 4 4 4" xfId="18864" xr:uid="{00000000-0005-0000-0000-0000C7490000}"/>
    <cellStyle name="ptit 4 4 4 5" xfId="18865" xr:uid="{00000000-0005-0000-0000-0000C8490000}"/>
    <cellStyle name="ptit 4 4 5" xfId="18866" xr:uid="{00000000-0005-0000-0000-0000C9490000}"/>
    <cellStyle name="ptit 4 4 5 2" xfId="18867" xr:uid="{00000000-0005-0000-0000-0000CA490000}"/>
    <cellStyle name="ptit 4 4 5 3" xfId="18868" xr:uid="{00000000-0005-0000-0000-0000CB490000}"/>
    <cellStyle name="ptit 4 4 6" xfId="18869" xr:uid="{00000000-0005-0000-0000-0000CC490000}"/>
    <cellStyle name="ptit 4 4 6 2" xfId="18870" xr:uid="{00000000-0005-0000-0000-0000CD490000}"/>
    <cellStyle name="ptit 4 4 7" xfId="18871" xr:uid="{00000000-0005-0000-0000-0000CE490000}"/>
    <cellStyle name="ptit 4 4 8" xfId="18872" xr:uid="{00000000-0005-0000-0000-0000CF490000}"/>
    <cellStyle name="ptit 4 5" xfId="18873" xr:uid="{00000000-0005-0000-0000-0000D0490000}"/>
    <cellStyle name="ptit 4 5 2" xfId="18874" xr:uid="{00000000-0005-0000-0000-0000D1490000}"/>
    <cellStyle name="ptit 4 5 2 2" xfId="18875" xr:uid="{00000000-0005-0000-0000-0000D2490000}"/>
    <cellStyle name="ptit 4 5 2 2 2" xfId="18876" xr:uid="{00000000-0005-0000-0000-0000D3490000}"/>
    <cellStyle name="ptit 4 5 2 2 2 2" xfId="18877" xr:uid="{00000000-0005-0000-0000-0000D4490000}"/>
    <cellStyle name="ptit 4 5 2 2 2 3" xfId="18878" xr:uid="{00000000-0005-0000-0000-0000D5490000}"/>
    <cellStyle name="ptit 4 5 2 2 3" xfId="18879" xr:uid="{00000000-0005-0000-0000-0000D6490000}"/>
    <cellStyle name="ptit 4 5 2 2 3 2" xfId="18880" xr:uid="{00000000-0005-0000-0000-0000D7490000}"/>
    <cellStyle name="ptit 4 5 2 2 4" xfId="18881" xr:uid="{00000000-0005-0000-0000-0000D8490000}"/>
    <cellStyle name="ptit 4 5 2 2 5" xfId="18882" xr:uid="{00000000-0005-0000-0000-0000D9490000}"/>
    <cellStyle name="ptit 4 5 2 3" xfId="18883" xr:uid="{00000000-0005-0000-0000-0000DA490000}"/>
    <cellStyle name="ptit 4 5 2 3 2" xfId="18884" xr:uid="{00000000-0005-0000-0000-0000DB490000}"/>
    <cellStyle name="ptit 4 5 2 3 3" xfId="18885" xr:uid="{00000000-0005-0000-0000-0000DC490000}"/>
    <cellStyle name="ptit 4 5 2 4" xfId="18886" xr:uid="{00000000-0005-0000-0000-0000DD490000}"/>
    <cellStyle name="ptit 4 5 2 4 2" xfId="18887" xr:uid="{00000000-0005-0000-0000-0000DE490000}"/>
    <cellStyle name="ptit 4 5 2 5" xfId="18888" xr:uid="{00000000-0005-0000-0000-0000DF490000}"/>
    <cellStyle name="ptit 4 5 2 6" xfId="18889" xr:uid="{00000000-0005-0000-0000-0000E0490000}"/>
    <cellStyle name="ptit 4 5 3" xfId="18890" xr:uid="{00000000-0005-0000-0000-0000E1490000}"/>
    <cellStyle name="ptit 4 5 3 2" xfId="18891" xr:uid="{00000000-0005-0000-0000-0000E2490000}"/>
    <cellStyle name="ptit 4 5 3 2 2" xfId="18892" xr:uid="{00000000-0005-0000-0000-0000E3490000}"/>
    <cellStyle name="ptit 4 5 3 2 2 2" xfId="18893" xr:uid="{00000000-0005-0000-0000-0000E4490000}"/>
    <cellStyle name="ptit 4 5 3 2 2 3" xfId="18894" xr:uid="{00000000-0005-0000-0000-0000E5490000}"/>
    <cellStyle name="ptit 4 5 3 2 3" xfId="18895" xr:uid="{00000000-0005-0000-0000-0000E6490000}"/>
    <cellStyle name="ptit 4 5 3 2 3 2" xfId="18896" xr:uid="{00000000-0005-0000-0000-0000E7490000}"/>
    <cellStyle name="ptit 4 5 3 2 4" xfId="18897" xr:uid="{00000000-0005-0000-0000-0000E8490000}"/>
    <cellStyle name="ptit 4 5 3 2 5" xfId="18898" xr:uid="{00000000-0005-0000-0000-0000E9490000}"/>
    <cellStyle name="ptit 4 5 3 3" xfId="18899" xr:uid="{00000000-0005-0000-0000-0000EA490000}"/>
    <cellStyle name="ptit 4 5 3 3 2" xfId="18900" xr:uid="{00000000-0005-0000-0000-0000EB490000}"/>
    <cellStyle name="ptit 4 5 3 3 3" xfId="18901" xr:uid="{00000000-0005-0000-0000-0000EC490000}"/>
    <cellStyle name="ptit 4 5 3 4" xfId="18902" xr:uid="{00000000-0005-0000-0000-0000ED490000}"/>
    <cellStyle name="ptit 4 5 3 4 2" xfId="18903" xr:uid="{00000000-0005-0000-0000-0000EE490000}"/>
    <cellStyle name="ptit 4 5 3 5" xfId="18904" xr:uid="{00000000-0005-0000-0000-0000EF490000}"/>
    <cellStyle name="ptit 4 5 3 6" xfId="18905" xr:uid="{00000000-0005-0000-0000-0000F0490000}"/>
    <cellStyle name="ptit 4 5 4" xfId="18906" xr:uid="{00000000-0005-0000-0000-0000F1490000}"/>
    <cellStyle name="ptit 4 5 4 2" xfId="18907" xr:uid="{00000000-0005-0000-0000-0000F2490000}"/>
    <cellStyle name="ptit 4 6" xfId="18908" xr:uid="{00000000-0005-0000-0000-0000F3490000}"/>
    <cellStyle name="ptit 4 6 2" xfId="18909" xr:uid="{00000000-0005-0000-0000-0000F4490000}"/>
    <cellStyle name="ptit 4 6 2 2" xfId="18910" xr:uid="{00000000-0005-0000-0000-0000F5490000}"/>
    <cellStyle name="ptit 4 6 2 2 2" xfId="18911" xr:uid="{00000000-0005-0000-0000-0000F6490000}"/>
    <cellStyle name="ptit 4 6 2 2 3" xfId="18912" xr:uid="{00000000-0005-0000-0000-0000F7490000}"/>
    <cellStyle name="ptit 4 6 2 3" xfId="18913" xr:uid="{00000000-0005-0000-0000-0000F8490000}"/>
    <cellStyle name="ptit 4 6 2 3 2" xfId="18914" xr:uid="{00000000-0005-0000-0000-0000F9490000}"/>
    <cellStyle name="ptit 4 6 2 4" xfId="18915" xr:uid="{00000000-0005-0000-0000-0000FA490000}"/>
    <cellStyle name="ptit 4 6 2 5" xfId="18916" xr:uid="{00000000-0005-0000-0000-0000FB490000}"/>
    <cellStyle name="ptit 4 6 3" xfId="18917" xr:uid="{00000000-0005-0000-0000-0000FC490000}"/>
    <cellStyle name="ptit 4 6 3 2" xfId="18918" xr:uid="{00000000-0005-0000-0000-0000FD490000}"/>
    <cellStyle name="ptit 4 6 3 3" xfId="18919" xr:uid="{00000000-0005-0000-0000-0000FE490000}"/>
    <cellStyle name="ptit 4 6 4" xfId="18920" xr:uid="{00000000-0005-0000-0000-0000FF490000}"/>
    <cellStyle name="ptit 4 6 4 2" xfId="18921" xr:uid="{00000000-0005-0000-0000-0000004A0000}"/>
    <cellStyle name="ptit 4 6 5" xfId="18922" xr:uid="{00000000-0005-0000-0000-0000014A0000}"/>
    <cellStyle name="ptit 4 6 6" xfId="18923" xr:uid="{00000000-0005-0000-0000-0000024A0000}"/>
    <cellStyle name="ptit 4 7" xfId="18924" xr:uid="{00000000-0005-0000-0000-0000034A0000}"/>
    <cellStyle name="ptit 4 7 2" xfId="18925" xr:uid="{00000000-0005-0000-0000-0000044A0000}"/>
    <cellStyle name="ptit 4 7 2 2" xfId="18926" xr:uid="{00000000-0005-0000-0000-0000054A0000}"/>
    <cellStyle name="ptit 4 7 2 3" xfId="18927" xr:uid="{00000000-0005-0000-0000-0000064A0000}"/>
    <cellStyle name="ptit 4 7 3" xfId="18928" xr:uid="{00000000-0005-0000-0000-0000074A0000}"/>
    <cellStyle name="ptit 4 7 3 2" xfId="18929" xr:uid="{00000000-0005-0000-0000-0000084A0000}"/>
    <cellStyle name="ptit 4 7 4" xfId="18930" xr:uid="{00000000-0005-0000-0000-0000094A0000}"/>
    <cellStyle name="ptit 4 7 5" xfId="18931" xr:uid="{00000000-0005-0000-0000-00000A4A0000}"/>
    <cellStyle name="ptit 4 8" xfId="18932" xr:uid="{00000000-0005-0000-0000-00000B4A0000}"/>
    <cellStyle name="ptit 4 8 2" xfId="18933" xr:uid="{00000000-0005-0000-0000-00000C4A0000}"/>
    <cellStyle name="ptit 4 8 3" xfId="18934" xr:uid="{00000000-0005-0000-0000-00000D4A0000}"/>
    <cellStyle name="ptit 4 9" xfId="18935" xr:uid="{00000000-0005-0000-0000-00000E4A0000}"/>
    <cellStyle name="ptit 4 9 2" xfId="18936" xr:uid="{00000000-0005-0000-0000-00000F4A0000}"/>
    <cellStyle name="ptit 5" xfId="18937" xr:uid="{00000000-0005-0000-0000-0000104A0000}"/>
    <cellStyle name="ptit 5 2" xfId="18938" xr:uid="{00000000-0005-0000-0000-0000114A0000}"/>
    <cellStyle name="ptit 5 2 2" xfId="18939" xr:uid="{00000000-0005-0000-0000-0000124A0000}"/>
    <cellStyle name="ptit 5 2 2 2" xfId="18940" xr:uid="{00000000-0005-0000-0000-0000134A0000}"/>
    <cellStyle name="ptit 5 2 2 2 2" xfId="18941" xr:uid="{00000000-0005-0000-0000-0000144A0000}"/>
    <cellStyle name="ptit 5 2 2 2 2 2" xfId="18942" xr:uid="{00000000-0005-0000-0000-0000154A0000}"/>
    <cellStyle name="ptit 5 2 2 2 2 3" xfId="18943" xr:uid="{00000000-0005-0000-0000-0000164A0000}"/>
    <cellStyle name="ptit 5 2 2 2 3" xfId="18944" xr:uid="{00000000-0005-0000-0000-0000174A0000}"/>
    <cellStyle name="ptit 5 2 2 2 3 2" xfId="18945" xr:uid="{00000000-0005-0000-0000-0000184A0000}"/>
    <cellStyle name="ptit 5 2 2 2 4" xfId="18946" xr:uid="{00000000-0005-0000-0000-0000194A0000}"/>
    <cellStyle name="ptit 5 2 2 2 5" xfId="18947" xr:uid="{00000000-0005-0000-0000-00001A4A0000}"/>
    <cellStyle name="ptit 5 2 2 3" xfId="18948" xr:uid="{00000000-0005-0000-0000-00001B4A0000}"/>
    <cellStyle name="ptit 5 2 2 3 2" xfId="18949" xr:uid="{00000000-0005-0000-0000-00001C4A0000}"/>
    <cellStyle name="ptit 5 2 2 3 3" xfId="18950" xr:uid="{00000000-0005-0000-0000-00001D4A0000}"/>
    <cellStyle name="ptit 5 2 2 4" xfId="18951" xr:uid="{00000000-0005-0000-0000-00001E4A0000}"/>
    <cellStyle name="ptit 5 2 2 4 2" xfId="18952" xr:uid="{00000000-0005-0000-0000-00001F4A0000}"/>
    <cellStyle name="ptit 5 2 2 5" xfId="18953" xr:uid="{00000000-0005-0000-0000-0000204A0000}"/>
    <cellStyle name="ptit 5 2 2 6" xfId="18954" xr:uid="{00000000-0005-0000-0000-0000214A0000}"/>
    <cellStyle name="ptit 5 2 3" xfId="18955" xr:uid="{00000000-0005-0000-0000-0000224A0000}"/>
    <cellStyle name="ptit 5 2 3 2" xfId="18956" xr:uid="{00000000-0005-0000-0000-0000234A0000}"/>
    <cellStyle name="ptit 5 2 3 2 2" xfId="18957" xr:uid="{00000000-0005-0000-0000-0000244A0000}"/>
    <cellStyle name="ptit 5 2 3 2 2 2" xfId="18958" xr:uid="{00000000-0005-0000-0000-0000254A0000}"/>
    <cellStyle name="ptit 5 2 3 2 2 3" xfId="18959" xr:uid="{00000000-0005-0000-0000-0000264A0000}"/>
    <cellStyle name="ptit 5 2 3 2 3" xfId="18960" xr:uid="{00000000-0005-0000-0000-0000274A0000}"/>
    <cellStyle name="ptit 5 2 3 2 3 2" xfId="18961" xr:uid="{00000000-0005-0000-0000-0000284A0000}"/>
    <cellStyle name="ptit 5 2 3 2 4" xfId="18962" xr:uid="{00000000-0005-0000-0000-0000294A0000}"/>
    <cellStyle name="ptit 5 2 3 2 5" xfId="18963" xr:uid="{00000000-0005-0000-0000-00002A4A0000}"/>
    <cellStyle name="ptit 5 2 3 3" xfId="18964" xr:uid="{00000000-0005-0000-0000-00002B4A0000}"/>
    <cellStyle name="ptit 5 2 3 3 2" xfId="18965" xr:uid="{00000000-0005-0000-0000-00002C4A0000}"/>
    <cellStyle name="ptit 5 2 3 3 3" xfId="18966" xr:uid="{00000000-0005-0000-0000-00002D4A0000}"/>
    <cellStyle name="ptit 5 2 3 4" xfId="18967" xr:uid="{00000000-0005-0000-0000-00002E4A0000}"/>
    <cellStyle name="ptit 5 2 3 4 2" xfId="18968" xr:uid="{00000000-0005-0000-0000-00002F4A0000}"/>
    <cellStyle name="ptit 5 2 3 5" xfId="18969" xr:uid="{00000000-0005-0000-0000-0000304A0000}"/>
    <cellStyle name="ptit 5 2 3 6" xfId="18970" xr:uid="{00000000-0005-0000-0000-0000314A0000}"/>
    <cellStyle name="ptit 5 2 4" xfId="18971" xr:uid="{00000000-0005-0000-0000-0000324A0000}"/>
    <cellStyle name="ptit 5 2 4 2" xfId="18972" xr:uid="{00000000-0005-0000-0000-0000334A0000}"/>
    <cellStyle name="ptit 5 3" xfId="18973" xr:uid="{00000000-0005-0000-0000-0000344A0000}"/>
    <cellStyle name="ptit 5 3 2" xfId="18974" xr:uid="{00000000-0005-0000-0000-0000354A0000}"/>
    <cellStyle name="ptit 5 3 2 2" xfId="18975" xr:uid="{00000000-0005-0000-0000-0000364A0000}"/>
    <cellStyle name="ptit 5 3 2 2 2" xfId="18976" xr:uid="{00000000-0005-0000-0000-0000374A0000}"/>
    <cellStyle name="ptit 5 3 2 2 3" xfId="18977" xr:uid="{00000000-0005-0000-0000-0000384A0000}"/>
    <cellStyle name="ptit 5 3 2 3" xfId="18978" xr:uid="{00000000-0005-0000-0000-0000394A0000}"/>
    <cellStyle name="ptit 5 3 2 3 2" xfId="18979" xr:uid="{00000000-0005-0000-0000-00003A4A0000}"/>
    <cellStyle name="ptit 5 3 2 4" xfId="18980" xr:uid="{00000000-0005-0000-0000-00003B4A0000}"/>
    <cellStyle name="ptit 5 3 2 5" xfId="18981" xr:uid="{00000000-0005-0000-0000-00003C4A0000}"/>
    <cellStyle name="ptit 5 3 3" xfId="18982" xr:uid="{00000000-0005-0000-0000-00003D4A0000}"/>
    <cellStyle name="ptit 5 3 3 2" xfId="18983" xr:uid="{00000000-0005-0000-0000-00003E4A0000}"/>
    <cellStyle name="ptit 5 3 3 3" xfId="18984" xr:uid="{00000000-0005-0000-0000-00003F4A0000}"/>
    <cellStyle name="ptit 5 3 4" xfId="18985" xr:uid="{00000000-0005-0000-0000-0000404A0000}"/>
    <cellStyle name="ptit 5 3 4 2" xfId="18986" xr:uid="{00000000-0005-0000-0000-0000414A0000}"/>
    <cellStyle name="ptit 5 3 5" xfId="18987" xr:uid="{00000000-0005-0000-0000-0000424A0000}"/>
    <cellStyle name="ptit 5 3 6" xfId="18988" xr:uid="{00000000-0005-0000-0000-0000434A0000}"/>
    <cellStyle name="ptit 5 4" xfId="18989" xr:uid="{00000000-0005-0000-0000-0000444A0000}"/>
    <cellStyle name="ptit 5 4 2" xfId="18990" xr:uid="{00000000-0005-0000-0000-0000454A0000}"/>
    <cellStyle name="ptit 5 4 2 2" xfId="18991" xr:uid="{00000000-0005-0000-0000-0000464A0000}"/>
    <cellStyle name="ptit 5 4 2 3" xfId="18992" xr:uid="{00000000-0005-0000-0000-0000474A0000}"/>
    <cellStyle name="ptit 5 4 3" xfId="18993" xr:uid="{00000000-0005-0000-0000-0000484A0000}"/>
    <cellStyle name="ptit 5 4 3 2" xfId="18994" xr:uid="{00000000-0005-0000-0000-0000494A0000}"/>
    <cellStyle name="ptit 5 4 4" xfId="18995" xr:uid="{00000000-0005-0000-0000-00004A4A0000}"/>
    <cellStyle name="ptit 5 4 5" xfId="18996" xr:uid="{00000000-0005-0000-0000-00004B4A0000}"/>
    <cellStyle name="ptit 5 5" xfId="18997" xr:uid="{00000000-0005-0000-0000-00004C4A0000}"/>
    <cellStyle name="ptit 5 5 2" xfId="18998" xr:uid="{00000000-0005-0000-0000-00004D4A0000}"/>
    <cellStyle name="ptit 5 5 3" xfId="18999" xr:uid="{00000000-0005-0000-0000-00004E4A0000}"/>
    <cellStyle name="ptit 5 6" xfId="19000" xr:uid="{00000000-0005-0000-0000-00004F4A0000}"/>
    <cellStyle name="ptit 5 6 2" xfId="19001" xr:uid="{00000000-0005-0000-0000-0000504A0000}"/>
    <cellStyle name="ptit 5 7" xfId="19002" xr:uid="{00000000-0005-0000-0000-0000514A0000}"/>
    <cellStyle name="ptit 5 8" xfId="19003" xr:uid="{00000000-0005-0000-0000-0000524A0000}"/>
    <cellStyle name="ptit 6" xfId="19004" xr:uid="{00000000-0005-0000-0000-0000534A0000}"/>
    <cellStyle name="ptit 6 2" xfId="19005" xr:uid="{00000000-0005-0000-0000-0000544A0000}"/>
    <cellStyle name="ptit 6 2 2" xfId="19006" xr:uid="{00000000-0005-0000-0000-0000554A0000}"/>
    <cellStyle name="ptit 6 2 2 2" xfId="19007" xr:uid="{00000000-0005-0000-0000-0000564A0000}"/>
    <cellStyle name="ptit 6 2 2 2 2" xfId="19008" xr:uid="{00000000-0005-0000-0000-0000574A0000}"/>
    <cellStyle name="ptit 6 2 2 2 2 2" xfId="19009" xr:uid="{00000000-0005-0000-0000-0000584A0000}"/>
    <cellStyle name="ptit 6 2 2 2 2 3" xfId="19010" xr:uid="{00000000-0005-0000-0000-0000594A0000}"/>
    <cellStyle name="ptit 6 2 2 2 3" xfId="19011" xr:uid="{00000000-0005-0000-0000-00005A4A0000}"/>
    <cellStyle name="ptit 6 2 2 2 3 2" xfId="19012" xr:uid="{00000000-0005-0000-0000-00005B4A0000}"/>
    <cellStyle name="ptit 6 2 2 2 4" xfId="19013" xr:uid="{00000000-0005-0000-0000-00005C4A0000}"/>
    <cellStyle name="ptit 6 2 2 2 5" xfId="19014" xr:uid="{00000000-0005-0000-0000-00005D4A0000}"/>
    <cellStyle name="ptit 6 2 2 3" xfId="19015" xr:uid="{00000000-0005-0000-0000-00005E4A0000}"/>
    <cellStyle name="ptit 6 2 2 3 2" xfId="19016" xr:uid="{00000000-0005-0000-0000-00005F4A0000}"/>
    <cellStyle name="ptit 6 2 2 3 3" xfId="19017" xr:uid="{00000000-0005-0000-0000-0000604A0000}"/>
    <cellStyle name="ptit 6 2 2 4" xfId="19018" xr:uid="{00000000-0005-0000-0000-0000614A0000}"/>
    <cellStyle name="ptit 6 2 2 4 2" xfId="19019" xr:uid="{00000000-0005-0000-0000-0000624A0000}"/>
    <cellStyle name="ptit 6 2 2 5" xfId="19020" xr:uid="{00000000-0005-0000-0000-0000634A0000}"/>
    <cellStyle name="ptit 6 2 2 6" xfId="19021" xr:uid="{00000000-0005-0000-0000-0000644A0000}"/>
    <cellStyle name="ptit 6 2 3" xfId="19022" xr:uid="{00000000-0005-0000-0000-0000654A0000}"/>
    <cellStyle name="ptit 6 2 3 2" xfId="19023" xr:uid="{00000000-0005-0000-0000-0000664A0000}"/>
    <cellStyle name="ptit 6 2 3 2 2" xfId="19024" xr:uid="{00000000-0005-0000-0000-0000674A0000}"/>
    <cellStyle name="ptit 6 2 3 2 2 2" xfId="19025" xr:uid="{00000000-0005-0000-0000-0000684A0000}"/>
    <cellStyle name="ptit 6 2 3 2 2 3" xfId="19026" xr:uid="{00000000-0005-0000-0000-0000694A0000}"/>
    <cellStyle name="ptit 6 2 3 2 3" xfId="19027" xr:uid="{00000000-0005-0000-0000-00006A4A0000}"/>
    <cellStyle name="ptit 6 2 3 2 3 2" xfId="19028" xr:uid="{00000000-0005-0000-0000-00006B4A0000}"/>
    <cellStyle name="ptit 6 2 3 2 4" xfId="19029" xr:uid="{00000000-0005-0000-0000-00006C4A0000}"/>
    <cellStyle name="ptit 6 2 3 2 5" xfId="19030" xr:uid="{00000000-0005-0000-0000-00006D4A0000}"/>
    <cellStyle name="ptit 6 2 3 3" xfId="19031" xr:uid="{00000000-0005-0000-0000-00006E4A0000}"/>
    <cellStyle name="ptit 6 2 3 3 2" xfId="19032" xr:uid="{00000000-0005-0000-0000-00006F4A0000}"/>
    <cellStyle name="ptit 6 2 3 3 3" xfId="19033" xr:uid="{00000000-0005-0000-0000-0000704A0000}"/>
    <cellStyle name="ptit 6 2 3 4" xfId="19034" xr:uid="{00000000-0005-0000-0000-0000714A0000}"/>
    <cellStyle name="ptit 6 2 3 4 2" xfId="19035" xr:uid="{00000000-0005-0000-0000-0000724A0000}"/>
    <cellStyle name="ptit 6 2 3 5" xfId="19036" xr:uid="{00000000-0005-0000-0000-0000734A0000}"/>
    <cellStyle name="ptit 6 2 3 6" xfId="19037" xr:uid="{00000000-0005-0000-0000-0000744A0000}"/>
    <cellStyle name="ptit 6 2 4" xfId="19038" xr:uid="{00000000-0005-0000-0000-0000754A0000}"/>
    <cellStyle name="ptit 6 2 4 2" xfId="19039" xr:uid="{00000000-0005-0000-0000-0000764A0000}"/>
    <cellStyle name="ptit 6 3" xfId="19040" xr:uid="{00000000-0005-0000-0000-0000774A0000}"/>
    <cellStyle name="ptit 6 3 2" xfId="19041" xr:uid="{00000000-0005-0000-0000-0000784A0000}"/>
    <cellStyle name="ptit 6 3 2 2" xfId="19042" xr:uid="{00000000-0005-0000-0000-0000794A0000}"/>
    <cellStyle name="ptit 6 3 2 2 2" xfId="19043" xr:uid="{00000000-0005-0000-0000-00007A4A0000}"/>
    <cellStyle name="ptit 6 3 2 2 3" xfId="19044" xr:uid="{00000000-0005-0000-0000-00007B4A0000}"/>
    <cellStyle name="ptit 6 3 2 3" xfId="19045" xr:uid="{00000000-0005-0000-0000-00007C4A0000}"/>
    <cellStyle name="ptit 6 3 2 3 2" xfId="19046" xr:uid="{00000000-0005-0000-0000-00007D4A0000}"/>
    <cellStyle name="ptit 6 3 2 4" xfId="19047" xr:uid="{00000000-0005-0000-0000-00007E4A0000}"/>
    <cellStyle name="ptit 6 3 2 5" xfId="19048" xr:uid="{00000000-0005-0000-0000-00007F4A0000}"/>
    <cellStyle name="ptit 6 3 3" xfId="19049" xr:uid="{00000000-0005-0000-0000-0000804A0000}"/>
    <cellStyle name="ptit 6 3 3 2" xfId="19050" xr:uid="{00000000-0005-0000-0000-0000814A0000}"/>
    <cellStyle name="ptit 6 3 3 3" xfId="19051" xr:uid="{00000000-0005-0000-0000-0000824A0000}"/>
    <cellStyle name="ptit 6 3 4" xfId="19052" xr:uid="{00000000-0005-0000-0000-0000834A0000}"/>
    <cellStyle name="ptit 6 3 4 2" xfId="19053" xr:uid="{00000000-0005-0000-0000-0000844A0000}"/>
    <cellStyle name="ptit 6 3 5" xfId="19054" xr:uid="{00000000-0005-0000-0000-0000854A0000}"/>
    <cellStyle name="ptit 6 3 6" xfId="19055" xr:uid="{00000000-0005-0000-0000-0000864A0000}"/>
    <cellStyle name="ptit 6 4" xfId="19056" xr:uid="{00000000-0005-0000-0000-0000874A0000}"/>
    <cellStyle name="ptit 6 4 2" xfId="19057" xr:uid="{00000000-0005-0000-0000-0000884A0000}"/>
    <cellStyle name="ptit 6 4 2 2" xfId="19058" xr:uid="{00000000-0005-0000-0000-0000894A0000}"/>
    <cellStyle name="ptit 6 4 2 3" xfId="19059" xr:uid="{00000000-0005-0000-0000-00008A4A0000}"/>
    <cellStyle name="ptit 6 4 3" xfId="19060" xr:uid="{00000000-0005-0000-0000-00008B4A0000}"/>
    <cellStyle name="ptit 6 4 3 2" xfId="19061" xr:uid="{00000000-0005-0000-0000-00008C4A0000}"/>
    <cellStyle name="ptit 6 4 4" xfId="19062" xr:uid="{00000000-0005-0000-0000-00008D4A0000}"/>
    <cellStyle name="ptit 6 4 5" xfId="19063" xr:uid="{00000000-0005-0000-0000-00008E4A0000}"/>
    <cellStyle name="ptit 6 5" xfId="19064" xr:uid="{00000000-0005-0000-0000-00008F4A0000}"/>
    <cellStyle name="ptit 6 5 2" xfId="19065" xr:uid="{00000000-0005-0000-0000-0000904A0000}"/>
    <cellStyle name="ptit 6 5 3" xfId="19066" xr:uid="{00000000-0005-0000-0000-0000914A0000}"/>
    <cellStyle name="ptit 6 6" xfId="19067" xr:uid="{00000000-0005-0000-0000-0000924A0000}"/>
    <cellStyle name="ptit 6 6 2" xfId="19068" xr:uid="{00000000-0005-0000-0000-0000934A0000}"/>
    <cellStyle name="ptit 6 7" xfId="19069" xr:uid="{00000000-0005-0000-0000-0000944A0000}"/>
    <cellStyle name="ptit 6 8" xfId="19070" xr:uid="{00000000-0005-0000-0000-0000954A0000}"/>
    <cellStyle name="ptit 7" xfId="19071" xr:uid="{00000000-0005-0000-0000-0000964A0000}"/>
    <cellStyle name="ptit 7 2" xfId="19072" xr:uid="{00000000-0005-0000-0000-0000974A0000}"/>
    <cellStyle name="ptit 7 2 2" xfId="19073" xr:uid="{00000000-0005-0000-0000-0000984A0000}"/>
    <cellStyle name="ptit 7 2 2 2" xfId="19074" xr:uid="{00000000-0005-0000-0000-0000994A0000}"/>
    <cellStyle name="ptit 7 2 2 2 2" xfId="19075" xr:uid="{00000000-0005-0000-0000-00009A4A0000}"/>
    <cellStyle name="ptit 7 2 2 2 2 2" xfId="19076" xr:uid="{00000000-0005-0000-0000-00009B4A0000}"/>
    <cellStyle name="ptit 7 2 2 2 2 3" xfId="19077" xr:uid="{00000000-0005-0000-0000-00009C4A0000}"/>
    <cellStyle name="ptit 7 2 2 2 3" xfId="19078" xr:uid="{00000000-0005-0000-0000-00009D4A0000}"/>
    <cellStyle name="ptit 7 2 2 2 3 2" xfId="19079" xr:uid="{00000000-0005-0000-0000-00009E4A0000}"/>
    <cellStyle name="ptit 7 2 2 2 4" xfId="19080" xr:uid="{00000000-0005-0000-0000-00009F4A0000}"/>
    <cellStyle name="ptit 7 2 2 2 5" xfId="19081" xr:uid="{00000000-0005-0000-0000-0000A04A0000}"/>
    <cellStyle name="ptit 7 2 2 3" xfId="19082" xr:uid="{00000000-0005-0000-0000-0000A14A0000}"/>
    <cellStyle name="ptit 7 2 2 3 2" xfId="19083" xr:uid="{00000000-0005-0000-0000-0000A24A0000}"/>
    <cellStyle name="ptit 7 2 2 3 3" xfId="19084" xr:uid="{00000000-0005-0000-0000-0000A34A0000}"/>
    <cellStyle name="ptit 7 2 2 4" xfId="19085" xr:uid="{00000000-0005-0000-0000-0000A44A0000}"/>
    <cellStyle name="ptit 7 2 2 4 2" xfId="19086" xr:uid="{00000000-0005-0000-0000-0000A54A0000}"/>
    <cellStyle name="ptit 7 2 2 5" xfId="19087" xr:uid="{00000000-0005-0000-0000-0000A64A0000}"/>
    <cellStyle name="ptit 7 2 2 6" xfId="19088" xr:uid="{00000000-0005-0000-0000-0000A74A0000}"/>
    <cellStyle name="ptit 7 2 3" xfId="19089" xr:uid="{00000000-0005-0000-0000-0000A84A0000}"/>
    <cellStyle name="ptit 7 2 3 2" xfId="19090" xr:uid="{00000000-0005-0000-0000-0000A94A0000}"/>
    <cellStyle name="ptit 7 2 3 2 2" xfId="19091" xr:uid="{00000000-0005-0000-0000-0000AA4A0000}"/>
    <cellStyle name="ptit 7 2 3 2 2 2" xfId="19092" xr:uid="{00000000-0005-0000-0000-0000AB4A0000}"/>
    <cellStyle name="ptit 7 2 3 2 2 3" xfId="19093" xr:uid="{00000000-0005-0000-0000-0000AC4A0000}"/>
    <cellStyle name="ptit 7 2 3 2 3" xfId="19094" xr:uid="{00000000-0005-0000-0000-0000AD4A0000}"/>
    <cellStyle name="ptit 7 2 3 2 3 2" xfId="19095" xr:uid="{00000000-0005-0000-0000-0000AE4A0000}"/>
    <cellStyle name="ptit 7 2 3 2 4" xfId="19096" xr:uid="{00000000-0005-0000-0000-0000AF4A0000}"/>
    <cellStyle name="ptit 7 2 3 2 5" xfId="19097" xr:uid="{00000000-0005-0000-0000-0000B04A0000}"/>
    <cellStyle name="ptit 7 2 3 3" xfId="19098" xr:uid="{00000000-0005-0000-0000-0000B14A0000}"/>
    <cellStyle name="ptit 7 2 3 3 2" xfId="19099" xr:uid="{00000000-0005-0000-0000-0000B24A0000}"/>
    <cellStyle name="ptit 7 2 3 3 3" xfId="19100" xr:uid="{00000000-0005-0000-0000-0000B34A0000}"/>
    <cellStyle name="ptit 7 2 3 4" xfId="19101" xr:uid="{00000000-0005-0000-0000-0000B44A0000}"/>
    <cellStyle name="ptit 7 2 3 4 2" xfId="19102" xr:uid="{00000000-0005-0000-0000-0000B54A0000}"/>
    <cellStyle name="ptit 7 2 3 5" xfId="19103" xr:uid="{00000000-0005-0000-0000-0000B64A0000}"/>
    <cellStyle name="ptit 7 2 3 6" xfId="19104" xr:uid="{00000000-0005-0000-0000-0000B74A0000}"/>
    <cellStyle name="ptit 7 2 4" xfId="19105" xr:uid="{00000000-0005-0000-0000-0000B84A0000}"/>
    <cellStyle name="ptit 7 2 4 2" xfId="19106" xr:uid="{00000000-0005-0000-0000-0000B94A0000}"/>
    <cellStyle name="ptit 7 3" xfId="19107" xr:uid="{00000000-0005-0000-0000-0000BA4A0000}"/>
    <cellStyle name="ptit 7 3 2" xfId="19108" xr:uid="{00000000-0005-0000-0000-0000BB4A0000}"/>
    <cellStyle name="ptit 7 3 2 2" xfId="19109" xr:uid="{00000000-0005-0000-0000-0000BC4A0000}"/>
    <cellStyle name="ptit 7 3 2 2 2" xfId="19110" xr:uid="{00000000-0005-0000-0000-0000BD4A0000}"/>
    <cellStyle name="ptit 7 3 2 2 3" xfId="19111" xr:uid="{00000000-0005-0000-0000-0000BE4A0000}"/>
    <cellStyle name="ptit 7 3 2 3" xfId="19112" xr:uid="{00000000-0005-0000-0000-0000BF4A0000}"/>
    <cellStyle name="ptit 7 3 2 3 2" xfId="19113" xr:uid="{00000000-0005-0000-0000-0000C04A0000}"/>
    <cellStyle name="ptit 7 3 2 4" xfId="19114" xr:uid="{00000000-0005-0000-0000-0000C14A0000}"/>
    <cellStyle name="ptit 7 3 2 5" xfId="19115" xr:uid="{00000000-0005-0000-0000-0000C24A0000}"/>
    <cellStyle name="ptit 7 3 3" xfId="19116" xr:uid="{00000000-0005-0000-0000-0000C34A0000}"/>
    <cellStyle name="ptit 7 3 3 2" xfId="19117" xr:uid="{00000000-0005-0000-0000-0000C44A0000}"/>
    <cellStyle name="ptit 7 3 3 3" xfId="19118" xr:uid="{00000000-0005-0000-0000-0000C54A0000}"/>
    <cellStyle name="ptit 7 3 4" xfId="19119" xr:uid="{00000000-0005-0000-0000-0000C64A0000}"/>
    <cellStyle name="ptit 7 3 4 2" xfId="19120" xr:uid="{00000000-0005-0000-0000-0000C74A0000}"/>
    <cellStyle name="ptit 7 3 5" xfId="19121" xr:uid="{00000000-0005-0000-0000-0000C84A0000}"/>
    <cellStyle name="ptit 7 3 6" xfId="19122" xr:uid="{00000000-0005-0000-0000-0000C94A0000}"/>
    <cellStyle name="ptit 7 4" xfId="19123" xr:uid="{00000000-0005-0000-0000-0000CA4A0000}"/>
    <cellStyle name="ptit 7 4 2" xfId="19124" xr:uid="{00000000-0005-0000-0000-0000CB4A0000}"/>
    <cellStyle name="ptit 7 4 2 2" xfId="19125" xr:uid="{00000000-0005-0000-0000-0000CC4A0000}"/>
    <cellStyle name="ptit 7 4 2 3" xfId="19126" xr:uid="{00000000-0005-0000-0000-0000CD4A0000}"/>
    <cellStyle name="ptit 7 4 3" xfId="19127" xr:uid="{00000000-0005-0000-0000-0000CE4A0000}"/>
    <cellStyle name="ptit 7 4 3 2" xfId="19128" xr:uid="{00000000-0005-0000-0000-0000CF4A0000}"/>
    <cellStyle name="ptit 7 4 4" xfId="19129" xr:uid="{00000000-0005-0000-0000-0000D04A0000}"/>
    <cellStyle name="ptit 7 4 5" xfId="19130" xr:uid="{00000000-0005-0000-0000-0000D14A0000}"/>
    <cellStyle name="ptit 7 5" xfId="19131" xr:uid="{00000000-0005-0000-0000-0000D24A0000}"/>
    <cellStyle name="ptit 7 5 2" xfId="19132" xr:uid="{00000000-0005-0000-0000-0000D34A0000}"/>
    <cellStyle name="ptit 7 5 3" xfId="19133" xr:uid="{00000000-0005-0000-0000-0000D44A0000}"/>
    <cellStyle name="ptit 7 6" xfId="19134" xr:uid="{00000000-0005-0000-0000-0000D54A0000}"/>
    <cellStyle name="ptit 7 6 2" xfId="19135" xr:uid="{00000000-0005-0000-0000-0000D64A0000}"/>
    <cellStyle name="ptit 7 7" xfId="19136" xr:uid="{00000000-0005-0000-0000-0000D74A0000}"/>
    <cellStyle name="ptit 7 8" xfId="19137" xr:uid="{00000000-0005-0000-0000-0000D84A0000}"/>
    <cellStyle name="ptit 8" xfId="19138" xr:uid="{00000000-0005-0000-0000-0000D94A0000}"/>
    <cellStyle name="ptit 8 2" xfId="19139" xr:uid="{00000000-0005-0000-0000-0000DA4A0000}"/>
    <cellStyle name="ptit 8 2 2" xfId="19140" xr:uid="{00000000-0005-0000-0000-0000DB4A0000}"/>
    <cellStyle name="ptit 8 2 2 2" xfId="19141" xr:uid="{00000000-0005-0000-0000-0000DC4A0000}"/>
    <cellStyle name="ptit 8 2 2 2 2" xfId="19142" xr:uid="{00000000-0005-0000-0000-0000DD4A0000}"/>
    <cellStyle name="ptit 8 2 2 2 3" xfId="19143" xr:uid="{00000000-0005-0000-0000-0000DE4A0000}"/>
    <cellStyle name="ptit 8 2 2 3" xfId="19144" xr:uid="{00000000-0005-0000-0000-0000DF4A0000}"/>
    <cellStyle name="ptit 8 2 2 3 2" xfId="19145" xr:uid="{00000000-0005-0000-0000-0000E04A0000}"/>
    <cellStyle name="ptit 8 2 2 4" xfId="19146" xr:uid="{00000000-0005-0000-0000-0000E14A0000}"/>
    <cellStyle name="ptit 8 2 2 5" xfId="19147" xr:uid="{00000000-0005-0000-0000-0000E24A0000}"/>
    <cellStyle name="ptit 8 2 3" xfId="19148" xr:uid="{00000000-0005-0000-0000-0000E34A0000}"/>
    <cellStyle name="ptit 8 2 3 2" xfId="19149" xr:uid="{00000000-0005-0000-0000-0000E44A0000}"/>
    <cellStyle name="ptit 8 2 3 3" xfId="19150" xr:uid="{00000000-0005-0000-0000-0000E54A0000}"/>
    <cellStyle name="ptit 8 2 4" xfId="19151" xr:uid="{00000000-0005-0000-0000-0000E64A0000}"/>
    <cellStyle name="ptit 8 2 4 2" xfId="19152" xr:uid="{00000000-0005-0000-0000-0000E74A0000}"/>
    <cellStyle name="ptit 8 2 5" xfId="19153" xr:uid="{00000000-0005-0000-0000-0000E84A0000}"/>
    <cellStyle name="ptit 8 2 6" xfId="19154" xr:uid="{00000000-0005-0000-0000-0000E94A0000}"/>
    <cellStyle name="ptit 8 3" xfId="19155" xr:uid="{00000000-0005-0000-0000-0000EA4A0000}"/>
    <cellStyle name="ptit 8 3 2" xfId="19156" xr:uid="{00000000-0005-0000-0000-0000EB4A0000}"/>
    <cellStyle name="ptit 8 3 2 2" xfId="19157" xr:uid="{00000000-0005-0000-0000-0000EC4A0000}"/>
    <cellStyle name="ptit 8 3 2 2 2" xfId="19158" xr:uid="{00000000-0005-0000-0000-0000ED4A0000}"/>
    <cellStyle name="ptit 8 3 2 2 3" xfId="19159" xr:uid="{00000000-0005-0000-0000-0000EE4A0000}"/>
    <cellStyle name="ptit 8 3 2 3" xfId="19160" xr:uid="{00000000-0005-0000-0000-0000EF4A0000}"/>
    <cellStyle name="ptit 8 3 2 3 2" xfId="19161" xr:uid="{00000000-0005-0000-0000-0000F04A0000}"/>
    <cellStyle name="ptit 8 3 2 4" xfId="19162" xr:uid="{00000000-0005-0000-0000-0000F14A0000}"/>
    <cellStyle name="ptit 8 3 2 5" xfId="19163" xr:uid="{00000000-0005-0000-0000-0000F24A0000}"/>
    <cellStyle name="ptit 8 3 3" xfId="19164" xr:uid="{00000000-0005-0000-0000-0000F34A0000}"/>
    <cellStyle name="ptit 8 3 3 2" xfId="19165" xr:uid="{00000000-0005-0000-0000-0000F44A0000}"/>
    <cellStyle name="ptit 8 3 3 3" xfId="19166" xr:uid="{00000000-0005-0000-0000-0000F54A0000}"/>
    <cellStyle name="ptit 8 3 4" xfId="19167" xr:uid="{00000000-0005-0000-0000-0000F64A0000}"/>
    <cellStyle name="ptit 8 3 4 2" xfId="19168" xr:uid="{00000000-0005-0000-0000-0000F74A0000}"/>
    <cellStyle name="ptit 8 3 5" xfId="19169" xr:uid="{00000000-0005-0000-0000-0000F84A0000}"/>
    <cellStyle name="ptit 8 3 6" xfId="19170" xr:uid="{00000000-0005-0000-0000-0000F94A0000}"/>
    <cellStyle name="ptit 8 4" xfId="19171" xr:uid="{00000000-0005-0000-0000-0000FA4A0000}"/>
    <cellStyle name="ptit 8 4 2" xfId="19172" xr:uid="{00000000-0005-0000-0000-0000FB4A0000}"/>
    <cellStyle name="ptit 9" xfId="19173" xr:uid="{00000000-0005-0000-0000-0000FC4A0000}"/>
    <cellStyle name="ptit 9 2" xfId="19174" xr:uid="{00000000-0005-0000-0000-0000FD4A0000}"/>
    <cellStyle name="ptit 9 2 2" xfId="19175" xr:uid="{00000000-0005-0000-0000-0000FE4A0000}"/>
    <cellStyle name="ptit 9 2 2 2" xfId="19176" xr:uid="{00000000-0005-0000-0000-0000FF4A0000}"/>
    <cellStyle name="ptit 9 2 2 3" xfId="19177" xr:uid="{00000000-0005-0000-0000-0000004B0000}"/>
    <cellStyle name="ptit 9 2 3" xfId="19178" xr:uid="{00000000-0005-0000-0000-0000014B0000}"/>
    <cellStyle name="ptit 9 2 3 2" xfId="19179" xr:uid="{00000000-0005-0000-0000-0000024B0000}"/>
    <cellStyle name="ptit 9 2 4" xfId="19180" xr:uid="{00000000-0005-0000-0000-0000034B0000}"/>
    <cellStyle name="ptit 9 2 5" xfId="19181" xr:uid="{00000000-0005-0000-0000-0000044B0000}"/>
    <cellStyle name="ptit 9 3" xfId="19182" xr:uid="{00000000-0005-0000-0000-0000054B0000}"/>
    <cellStyle name="ptit 9 3 2" xfId="19183" xr:uid="{00000000-0005-0000-0000-0000064B0000}"/>
    <cellStyle name="ptit 9 3 3" xfId="19184" xr:uid="{00000000-0005-0000-0000-0000074B0000}"/>
    <cellStyle name="ptit 9 4" xfId="19185" xr:uid="{00000000-0005-0000-0000-0000084B0000}"/>
    <cellStyle name="ptit 9 4 2" xfId="19186" xr:uid="{00000000-0005-0000-0000-0000094B0000}"/>
    <cellStyle name="ptit 9 5" xfId="19187" xr:uid="{00000000-0005-0000-0000-00000A4B0000}"/>
    <cellStyle name="ptit 9 6" xfId="19188" xr:uid="{00000000-0005-0000-0000-00000B4B0000}"/>
    <cellStyle name="rat" xfId="19189" xr:uid="{00000000-0005-0000-0000-00000C4B0000}"/>
    <cellStyle name="rat 2" xfId="19190" xr:uid="{00000000-0005-0000-0000-00000D4B0000}"/>
    <cellStyle name="rat 2 2" xfId="19191" xr:uid="{00000000-0005-0000-0000-00000E4B0000}"/>
    <cellStyle name="rat 2 3" xfId="19192" xr:uid="{00000000-0005-0000-0000-00000F4B0000}"/>
    <cellStyle name="rat 3" xfId="19193" xr:uid="{00000000-0005-0000-0000-0000104B0000}"/>
    <cellStyle name="rat 3 2" xfId="19194" xr:uid="{00000000-0005-0000-0000-0000114B0000}"/>
    <cellStyle name="rat 4" xfId="19195" xr:uid="{00000000-0005-0000-0000-0000124B0000}"/>
    <cellStyle name="rat 5" xfId="19196" xr:uid="{00000000-0005-0000-0000-0000134B0000}"/>
    <cellStyle name="rate" xfId="19197" xr:uid="{00000000-0005-0000-0000-0000144B0000}"/>
    <cellStyle name="ratio" xfId="19198" xr:uid="{00000000-0005-0000-0000-0000154B0000}"/>
    <cellStyle name="s" xfId="19199" xr:uid="{00000000-0005-0000-0000-0000164B0000}"/>
    <cellStyle name="s 10" xfId="19200" xr:uid="{00000000-0005-0000-0000-0000174B0000}"/>
    <cellStyle name="s 2" xfId="19201" xr:uid="{00000000-0005-0000-0000-0000184B0000}"/>
    <cellStyle name="s 2 2" xfId="19202" xr:uid="{00000000-0005-0000-0000-0000194B0000}"/>
    <cellStyle name="s 2 2 2" xfId="19203" xr:uid="{00000000-0005-0000-0000-00001A4B0000}"/>
    <cellStyle name="s 2 2 2 2" xfId="19204" xr:uid="{00000000-0005-0000-0000-00001B4B0000}"/>
    <cellStyle name="s 2 2 2 2 2" xfId="19205" xr:uid="{00000000-0005-0000-0000-00001C4B0000}"/>
    <cellStyle name="s 2 2 2 2 3" xfId="19206" xr:uid="{00000000-0005-0000-0000-00001D4B0000}"/>
    <cellStyle name="s 2 2 2 3" xfId="19207" xr:uid="{00000000-0005-0000-0000-00001E4B0000}"/>
    <cellStyle name="s 2 2 2 4" xfId="19208" xr:uid="{00000000-0005-0000-0000-00001F4B0000}"/>
    <cellStyle name="s 2 2 3" xfId="19209" xr:uid="{00000000-0005-0000-0000-0000204B0000}"/>
    <cellStyle name="s 2 2 3 2" xfId="19210" xr:uid="{00000000-0005-0000-0000-0000214B0000}"/>
    <cellStyle name="s 2 2 3 3" xfId="19211" xr:uid="{00000000-0005-0000-0000-0000224B0000}"/>
    <cellStyle name="s 2 2 4" xfId="19212" xr:uid="{00000000-0005-0000-0000-0000234B0000}"/>
    <cellStyle name="s 2 2 5" xfId="19213" xr:uid="{00000000-0005-0000-0000-0000244B0000}"/>
    <cellStyle name="s 2 3" xfId="19214" xr:uid="{00000000-0005-0000-0000-0000254B0000}"/>
    <cellStyle name="s 2 3 2" xfId="19215" xr:uid="{00000000-0005-0000-0000-0000264B0000}"/>
    <cellStyle name="s 2 3 2 2" xfId="19216" xr:uid="{00000000-0005-0000-0000-0000274B0000}"/>
    <cellStyle name="s 2 3 2 2 2" xfId="19217" xr:uid="{00000000-0005-0000-0000-0000284B0000}"/>
    <cellStyle name="s 2 3 2 2 3" xfId="19218" xr:uid="{00000000-0005-0000-0000-0000294B0000}"/>
    <cellStyle name="s 2 3 2 3" xfId="19219" xr:uid="{00000000-0005-0000-0000-00002A4B0000}"/>
    <cellStyle name="s 2 3 2 4" xfId="19220" xr:uid="{00000000-0005-0000-0000-00002B4B0000}"/>
    <cellStyle name="s 2 3 3" xfId="19221" xr:uid="{00000000-0005-0000-0000-00002C4B0000}"/>
    <cellStyle name="s 2 3 3 2" xfId="19222" xr:uid="{00000000-0005-0000-0000-00002D4B0000}"/>
    <cellStyle name="s 2 3 3 3" xfId="19223" xr:uid="{00000000-0005-0000-0000-00002E4B0000}"/>
    <cellStyle name="s 2 3 4" xfId="19224" xr:uid="{00000000-0005-0000-0000-00002F4B0000}"/>
    <cellStyle name="s 2 3 5" xfId="19225" xr:uid="{00000000-0005-0000-0000-0000304B0000}"/>
    <cellStyle name="s 2 4" xfId="19226" xr:uid="{00000000-0005-0000-0000-0000314B0000}"/>
    <cellStyle name="s 2 4 2" xfId="19227" xr:uid="{00000000-0005-0000-0000-0000324B0000}"/>
    <cellStyle name="s 2 4 2 2" xfId="19228" xr:uid="{00000000-0005-0000-0000-0000334B0000}"/>
    <cellStyle name="s 2 4 2 2 2" xfId="19229" xr:uid="{00000000-0005-0000-0000-0000344B0000}"/>
    <cellStyle name="s 2 4 2 2 3" xfId="19230" xr:uid="{00000000-0005-0000-0000-0000354B0000}"/>
    <cellStyle name="s 2 4 2 3" xfId="19231" xr:uid="{00000000-0005-0000-0000-0000364B0000}"/>
    <cellStyle name="s 2 4 2 4" xfId="19232" xr:uid="{00000000-0005-0000-0000-0000374B0000}"/>
    <cellStyle name="s 2 4 3" xfId="19233" xr:uid="{00000000-0005-0000-0000-0000384B0000}"/>
    <cellStyle name="s 2 4 3 2" xfId="19234" xr:uid="{00000000-0005-0000-0000-0000394B0000}"/>
    <cellStyle name="s 2 4 3 3" xfId="19235" xr:uid="{00000000-0005-0000-0000-00003A4B0000}"/>
    <cellStyle name="s 2 4 4" xfId="19236" xr:uid="{00000000-0005-0000-0000-00003B4B0000}"/>
    <cellStyle name="s 2 4 5" xfId="19237" xr:uid="{00000000-0005-0000-0000-00003C4B0000}"/>
    <cellStyle name="s 2 5" xfId="19238" xr:uid="{00000000-0005-0000-0000-00003D4B0000}"/>
    <cellStyle name="s 2 5 2" xfId="19239" xr:uid="{00000000-0005-0000-0000-00003E4B0000}"/>
    <cellStyle name="s 2 5 2 2" xfId="19240" xr:uid="{00000000-0005-0000-0000-00003F4B0000}"/>
    <cellStyle name="s 2 5 2 3" xfId="19241" xr:uid="{00000000-0005-0000-0000-0000404B0000}"/>
    <cellStyle name="s 2 5 3" xfId="19242" xr:uid="{00000000-0005-0000-0000-0000414B0000}"/>
    <cellStyle name="s 2 5 4" xfId="19243" xr:uid="{00000000-0005-0000-0000-0000424B0000}"/>
    <cellStyle name="s 2 6" xfId="19244" xr:uid="{00000000-0005-0000-0000-0000434B0000}"/>
    <cellStyle name="s 2 6 2" xfId="19245" xr:uid="{00000000-0005-0000-0000-0000444B0000}"/>
    <cellStyle name="s 2 6 3" xfId="19246" xr:uid="{00000000-0005-0000-0000-0000454B0000}"/>
    <cellStyle name="s 2 7" xfId="19247" xr:uid="{00000000-0005-0000-0000-0000464B0000}"/>
    <cellStyle name="s 2 8" xfId="19248" xr:uid="{00000000-0005-0000-0000-0000474B0000}"/>
    <cellStyle name="s 3" xfId="19249" xr:uid="{00000000-0005-0000-0000-0000484B0000}"/>
    <cellStyle name="s 3 2" xfId="19250" xr:uid="{00000000-0005-0000-0000-0000494B0000}"/>
    <cellStyle name="s 3 2 2" xfId="19251" xr:uid="{00000000-0005-0000-0000-00004A4B0000}"/>
    <cellStyle name="s 3 2 2 2" xfId="19252" xr:uid="{00000000-0005-0000-0000-00004B4B0000}"/>
    <cellStyle name="s 3 2 2 2 2" xfId="19253" xr:uid="{00000000-0005-0000-0000-00004C4B0000}"/>
    <cellStyle name="s 3 2 2 2 3" xfId="19254" xr:uid="{00000000-0005-0000-0000-00004D4B0000}"/>
    <cellStyle name="s 3 2 2 3" xfId="19255" xr:uid="{00000000-0005-0000-0000-00004E4B0000}"/>
    <cellStyle name="s 3 2 2 4" xfId="19256" xr:uid="{00000000-0005-0000-0000-00004F4B0000}"/>
    <cellStyle name="s 3 2 3" xfId="19257" xr:uid="{00000000-0005-0000-0000-0000504B0000}"/>
    <cellStyle name="s 3 2 3 2" xfId="19258" xr:uid="{00000000-0005-0000-0000-0000514B0000}"/>
    <cellStyle name="s 3 2 3 3" xfId="19259" xr:uid="{00000000-0005-0000-0000-0000524B0000}"/>
    <cellStyle name="s 3 2 4" xfId="19260" xr:uid="{00000000-0005-0000-0000-0000534B0000}"/>
    <cellStyle name="s 3 2 5" xfId="19261" xr:uid="{00000000-0005-0000-0000-0000544B0000}"/>
    <cellStyle name="s 3 3" xfId="19262" xr:uid="{00000000-0005-0000-0000-0000554B0000}"/>
    <cellStyle name="s 3 3 2" xfId="19263" xr:uid="{00000000-0005-0000-0000-0000564B0000}"/>
    <cellStyle name="s 3 3 2 2" xfId="19264" xr:uid="{00000000-0005-0000-0000-0000574B0000}"/>
    <cellStyle name="s 3 3 2 2 2" xfId="19265" xr:uid="{00000000-0005-0000-0000-0000584B0000}"/>
    <cellStyle name="s 3 3 2 2 3" xfId="19266" xr:uid="{00000000-0005-0000-0000-0000594B0000}"/>
    <cellStyle name="s 3 3 2 3" xfId="19267" xr:uid="{00000000-0005-0000-0000-00005A4B0000}"/>
    <cellStyle name="s 3 3 2 4" xfId="19268" xr:uid="{00000000-0005-0000-0000-00005B4B0000}"/>
    <cellStyle name="s 3 3 3" xfId="19269" xr:uid="{00000000-0005-0000-0000-00005C4B0000}"/>
    <cellStyle name="s 3 3 3 2" xfId="19270" xr:uid="{00000000-0005-0000-0000-00005D4B0000}"/>
    <cellStyle name="s 3 3 3 3" xfId="19271" xr:uid="{00000000-0005-0000-0000-00005E4B0000}"/>
    <cellStyle name="s 3 3 4" xfId="19272" xr:uid="{00000000-0005-0000-0000-00005F4B0000}"/>
    <cellStyle name="s 3 3 5" xfId="19273" xr:uid="{00000000-0005-0000-0000-0000604B0000}"/>
    <cellStyle name="s 3 4" xfId="19274" xr:uid="{00000000-0005-0000-0000-0000614B0000}"/>
    <cellStyle name="s 3 4 2" xfId="19275" xr:uid="{00000000-0005-0000-0000-0000624B0000}"/>
    <cellStyle name="s 3 4 2 2" xfId="19276" xr:uid="{00000000-0005-0000-0000-0000634B0000}"/>
    <cellStyle name="s 3 4 2 2 2" xfId="19277" xr:uid="{00000000-0005-0000-0000-0000644B0000}"/>
    <cellStyle name="s 3 4 2 2 3" xfId="19278" xr:uid="{00000000-0005-0000-0000-0000654B0000}"/>
    <cellStyle name="s 3 4 2 3" xfId="19279" xr:uid="{00000000-0005-0000-0000-0000664B0000}"/>
    <cellStyle name="s 3 4 2 4" xfId="19280" xr:uid="{00000000-0005-0000-0000-0000674B0000}"/>
    <cellStyle name="s 3 4 3" xfId="19281" xr:uid="{00000000-0005-0000-0000-0000684B0000}"/>
    <cellStyle name="s 3 4 3 2" xfId="19282" xr:uid="{00000000-0005-0000-0000-0000694B0000}"/>
    <cellStyle name="s 3 4 3 3" xfId="19283" xr:uid="{00000000-0005-0000-0000-00006A4B0000}"/>
    <cellStyle name="s 3 4 4" xfId="19284" xr:uid="{00000000-0005-0000-0000-00006B4B0000}"/>
    <cellStyle name="s 3 4 5" xfId="19285" xr:uid="{00000000-0005-0000-0000-00006C4B0000}"/>
    <cellStyle name="s 3 5" xfId="19286" xr:uid="{00000000-0005-0000-0000-00006D4B0000}"/>
    <cellStyle name="s 3 5 2" xfId="19287" xr:uid="{00000000-0005-0000-0000-00006E4B0000}"/>
    <cellStyle name="s 3 5 2 2" xfId="19288" xr:uid="{00000000-0005-0000-0000-00006F4B0000}"/>
    <cellStyle name="s 3 5 2 3" xfId="19289" xr:uid="{00000000-0005-0000-0000-0000704B0000}"/>
    <cellStyle name="s 3 5 3" xfId="19290" xr:uid="{00000000-0005-0000-0000-0000714B0000}"/>
    <cellStyle name="s 3 5 4" xfId="19291" xr:uid="{00000000-0005-0000-0000-0000724B0000}"/>
    <cellStyle name="s 3 6" xfId="19292" xr:uid="{00000000-0005-0000-0000-0000734B0000}"/>
    <cellStyle name="s 3 6 2" xfId="19293" xr:uid="{00000000-0005-0000-0000-0000744B0000}"/>
    <cellStyle name="s 3 6 3" xfId="19294" xr:uid="{00000000-0005-0000-0000-0000754B0000}"/>
    <cellStyle name="s 3 7" xfId="19295" xr:uid="{00000000-0005-0000-0000-0000764B0000}"/>
    <cellStyle name="s 3 8" xfId="19296" xr:uid="{00000000-0005-0000-0000-0000774B0000}"/>
    <cellStyle name="s 4" xfId="19297" xr:uid="{00000000-0005-0000-0000-0000784B0000}"/>
    <cellStyle name="s 4 2" xfId="19298" xr:uid="{00000000-0005-0000-0000-0000794B0000}"/>
    <cellStyle name="s 4 2 2" xfId="19299" xr:uid="{00000000-0005-0000-0000-00007A4B0000}"/>
    <cellStyle name="s 4 2 2 2" xfId="19300" xr:uid="{00000000-0005-0000-0000-00007B4B0000}"/>
    <cellStyle name="s 4 2 2 3" xfId="19301" xr:uid="{00000000-0005-0000-0000-00007C4B0000}"/>
    <cellStyle name="s 4 2 3" xfId="19302" xr:uid="{00000000-0005-0000-0000-00007D4B0000}"/>
    <cellStyle name="s 4 2 4" xfId="19303" xr:uid="{00000000-0005-0000-0000-00007E4B0000}"/>
    <cellStyle name="s 4 3" xfId="19304" xr:uid="{00000000-0005-0000-0000-00007F4B0000}"/>
    <cellStyle name="s 4 3 2" xfId="19305" xr:uid="{00000000-0005-0000-0000-0000804B0000}"/>
    <cellStyle name="s 4 3 3" xfId="19306" xr:uid="{00000000-0005-0000-0000-0000814B0000}"/>
    <cellStyle name="s 4 4" xfId="19307" xr:uid="{00000000-0005-0000-0000-0000824B0000}"/>
    <cellStyle name="s 4 5" xfId="19308" xr:uid="{00000000-0005-0000-0000-0000834B0000}"/>
    <cellStyle name="s 5" xfId="19309" xr:uid="{00000000-0005-0000-0000-0000844B0000}"/>
    <cellStyle name="s 5 2" xfId="19310" xr:uid="{00000000-0005-0000-0000-0000854B0000}"/>
    <cellStyle name="s 5 2 2" xfId="19311" xr:uid="{00000000-0005-0000-0000-0000864B0000}"/>
    <cellStyle name="s 5 2 2 2" xfId="19312" xr:uid="{00000000-0005-0000-0000-0000874B0000}"/>
    <cellStyle name="s 5 2 2 3" xfId="19313" xr:uid="{00000000-0005-0000-0000-0000884B0000}"/>
    <cellStyle name="s 5 2 3" xfId="19314" xr:uid="{00000000-0005-0000-0000-0000894B0000}"/>
    <cellStyle name="s 5 2 4" xfId="19315" xr:uid="{00000000-0005-0000-0000-00008A4B0000}"/>
    <cellStyle name="s 5 3" xfId="19316" xr:uid="{00000000-0005-0000-0000-00008B4B0000}"/>
    <cellStyle name="s 5 3 2" xfId="19317" xr:uid="{00000000-0005-0000-0000-00008C4B0000}"/>
    <cellStyle name="s 5 3 3" xfId="19318" xr:uid="{00000000-0005-0000-0000-00008D4B0000}"/>
    <cellStyle name="s 5 4" xfId="19319" xr:uid="{00000000-0005-0000-0000-00008E4B0000}"/>
    <cellStyle name="s 5 5" xfId="19320" xr:uid="{00000000-0005-0000-0000-00008F4B0000}"/>
    <cellStyle name="s 6" xfId="19321" xr:uid="{00000000-0005-0000-0000-0000904B0000}"/>
    <cellStyle name="s 6 2" xfId="19322" xr:uid="{00000000-0005-0000-0000-0000914B0000}"/>
    <cellStyle name="s 6 2 2" xfId="19323" xr:uid="{00000000-0005-0000-0000-0000924B0000}"/>
    <cellStyle name="s 6 2 2 2" xfId="19324" xr:uid="{00000000-0005-0000-0000-0000934B0000}"/>
    <cellStyle name="s 6 2 2 3" xfId="19325" xr:uid="{00000000-0005-0000-0000-0000944B0000}"/>
    <cellStyle name="s 6 2 3" xfId="19326" xr:uid="{00000000-0005-0000-0000-0000954B0000}"/>
    <cellStyle name="s 6 2 4" xfId="19327" xr:uid="{00000000-0005-0000-0000-0000964B0000}"/>
    <cellStyle name="s 6 3" xfId="19328" xr:uid="{00000000-0005-0000-0000-0000974B0000}"/>
    <cellStyle name="s 6 3 2" xfId="19329" xr:uid="{00000000-0005-0000-0000-0000984B0000}"/>
    <cellStyle name="s 6 3 3" xfId="19330" xr:uid="{00000000-0005-0000-0000-0000994B0000}"/>
    <cellStyle name="s 6 4" xfId="19331" xr:uid="{00000000-0005-0000-0000-00009A4B0000}"/>
    <cellStyle name="s 6 5" xfId="19332" xr:uid="{00000000-0005-0000-0000-00009B4B0000}"/>
    <cellStyle name="s 7" xfId="19333" xr:uid="{00000000-0005-0000-0000-00009C4B0000}"/>
    <cellStyle name="s 7 2" xfId="19334" xr:uid="{00000000-0005-0000-0000-00009D4B0000}"/>
    <cellStyle name="s 7 2 2" xfId="19335" xr:uid="{00000000-0005-0000-0000-00009E4B0000}"/>
    <cellStyle name="s 7 2 3" xfId="19336" xr:uid="{00000000-0005-0000-0000-00009F4B0000}"/>
    <cellStyle name="s 7 3" xfId="19337" xr:uid="{00000000-0005-0000-0000-0000A04B0000}"/>
    <cellStyle name="s 7 4" xfId="19338" xr:uid="{00000000-0005-0000-0000-0000A14B0000}"/>
    <cellStyle name="s 8" xfId="19339" xr:uid="{00000000-0005-0000-0000-0000A24B0000}"/>
    <cellStyle name="s 8 2" xfId="19340" xr:uid="{00000000-0005-0000-0000-0000A34B0000}"/>
    <cellStyle name="s 8 3" xfId="19341" xr:uid="{00000000-0005-0000-0000-0000A44B0000}"/>
    <cellStyle name="s 9" xfId="19342" xr:uid="{00000000-0005-0000-0000-0000A54B0000}"/>
    <cellStyle name="s_Assumptions" xfId="19343" xr:uid="{00000000-0005-0000-0000-0000A64B0000}"/>
    <cellStyle name="s_Assumptions 10" xfId="19344" xr:uid="{00000000-0005-0000-0000-0000A74B0000}"/>
    <cellStyle name="s_Assumptions 2" xfId="19345" xr:uid="{00000000-0005-0000-0000-0000A84B0000}"/>
    <cellStyle name="s_Assumptions 2 2" xfId="19346" xr:uid="{00000000-0005-0000-0000-0000A94B0000}"/>
    <cellStyle name="s_Assumptions 2 2 2" xfId="19347" xr:uid="{00000000-0005-0000-0000-0000AA4B0000}"/>
    <cellStyle name="s_Assumptions 2 2 2 2" xfId="19348" xr:uid="{00000000-0005-0000-0000-0000AB4B0000}"/>
    <cellStyle name="s_Assumptions 2 2 2 2 2" xfId="19349" xr:uid="{00000000-0005-0000-0000-0000AC4B0000}"/>
    <cellStyle name="s_Assumptions 2 2 2 2 3" xfId="19350" xr:uid="{00000000-0005-0000-0000-0000AD4B0000}"/>
    <cellStyle name="s_Assumptions 2 2 2 3" xfId="19351" xr:uid="{00000000-0005-0000-0000-0000AE4B0000}"/>
    <cellStyle name="s_Assumptions 2 2 2 4" xfId="19352" xr:uid="{00000000-0005-0000-0000-0000AF4B0000}"/>
    <cellStyle name="s_Assumptions 2 2 3" xfId="19353" xr:uid="{00000000-0005-0000-0000-0000B04B0000}"/>
    <cellStyle name="s_Assumptions 2 2 3 2" xfId="19354" xr:uid="{00000000-0005-0000-0000-0000B14B0000}"/>
    <cellStyle name="s_Assumptions 2 2 3 3" xfId="19355" xr:uid="{00000000-0005-0000-0000-0000B24B0000}"/>
    <cellStyle name="s_Assumptions 2 2 4" xfId="19356" xr:uid="{00000000-0005-0000-0000-0000B34B0000}"/>
    <cellStyle name="s_Assumptions 2 2 5" xfId="19357" xr:uid="{00000000-0005-0000-0000-0000B44B0000}"/>
    <cellStyle name="s_Assumptions 2 3" xfId="19358" xr:uid="{00000000-0005-0000-0000-0000B54B0000}"/>
    <cellStyle name="s_Assumptions 2 3 2" xfId="19359" xr:uid="{00000000-0005-0000-0000-0000B64B0000}"/>
    <cellStyle name="s_Assumptions 2 3 2 2" xfId="19360" xr:uid="{00000000-0005-0000-0000-0000B74B0000}"/>
    <cellStyle name="s_Assumptions 2 3 2 2 2" xfId="19361" xr:uid="{00000000-0005-0000-0000-0000B84B0000}"/>
    <cellStyle name="s_Assumptions 2 3 2 2 3" xfId="19362" xr:uid="{00000000-0005-0000-0000-0000B94B0000}"/>
    <cellStyle name="s_Assumptions 2 3 2 3" xfId="19363" xr:uid="{00000000-0005-0000-0000-0000BA4B0000}"/>
    <cellStyle name="s_Assumptions 2 3 2 4" xfId="19364" xr:uid="{00000000-0005-0000-0000-0000BB4B0000}"/>
    <cellStyle name="s_Assumptions 2 3 3" xfId="19365" xr:uid="{00000000-0005-0000-0000-0000BC4B0000}"/>
    <cellStyle name="s_Assumptions 2 3 3 2" xfId="19366" xr:uid="{00000000-0005-0000-0000-0000BD4B0000}"/>
    <cellStyle name="s_Assumptions 2 3 3 3" xfId="19367" xr:uid="{00000000-0005-0000-0000-0000BE4B0000}"/>
    <cellStyle name="s_Assumptions 2 3 4" xfId="19368" xr:uid="{00000000-0005-0000-0000-0000BF4B0000}"/>
    <cellStyle name="s_Assumptions 2 3 5" xfId="19369" xr:uid="{00000000-0005-0000-0000-0000C04B0000}"/>
    <cellStyle name="s_Assumptions 2 4" xfId="19370" xr:uid="{00000000-0005-0000-0000-0000C14B0000}"/>
    <cellStyle name="s_Assumptions 2 4 2" xfId="19371" xr:uid="{00000000-0005-0000-0000-0000C24B0000}"/>
    <cellStyle name="s_Assumptions 2 4 2 2" xfId="19372" xr:uid="{00000000-0005-0000-0000-0000C34B0000}"/>
    <cellStyle name="s_Assumptions 2 4 2 2 2" xfId="19373" xr:uid="{00000000-0005-0000-0000-0000C44B0000}"/>
    <cellStyle name="s_Assumptions 2 4 2 2 3" xfId="19374" xr:uid="{00000000-0005-0000-0000-0000C54B0000}"/>
    <cellStyle name="s_Assumptions 2 4 2 3" xfId="19375" xr:uid="{00000000-0005-0000-0000-0000C64B0000}"/>
    <cellStyle name="s_Assumptions 2 4 2 4" xfId="19376" xr:uid="{00000000-0005-0000-0000-0000C74B0000}"/>
    <cellStyle name="s_Assumptions 2 4 3" xfId="19377" xr:uid="{00000000-0005-0000-0000-0000C84B0000}"/>
    <cellStyle name="s_Assumptions 2 4 3 2" xfId="19378" xr:uid="{00000000-0005-0000-0000-0000C94B0000}"/>
    <cellStyle name="s_Assumptions 2 4 3 3" xfId="19379" xr:uid="{00000000-0005-0000-0000-0000CA4B0000}"/>
    <cellStyle name="s_Assumptions 2 4 4" xfId="19380" xr:uid="{00000000-0005-0000-0000-0000CB4B0000}"/>
    <cellStyle name="s_Assumptions 2 4 5" xfId="19381" xr:uid="{00000000-0005-0000-0000-0000CC4B0000}"/>
    <cellStyle name="s_Assumptions 2 5" xfId="19382" xr:uid="{00000000-0005-0000-0000-0000CD4B0000}"/>
    <cellStyle name="s_Assumptions 2 5 2" xfId="19383" xr:uid="{00000000-0005-0000-0000-0000CE4B0000}"/>
    <cellStyle name="s_Assumptions 2 5 2 2" xfId="19384" xr:uid="{00000000-0005-0000-0000-0000CF4B0000}"/>
    <cellStyle name="s_Assumptions 2 5 2 3" xfId="19385" xr:uid="{00000000-0005-0000-0000-0000D04B0000}"/>
    <cellStyle name="s_Assumptions 2 5 3" xfId="19386" xr:uid="{00000000-0005-0000-0000-0000D14B0000}"/>
    <cellStyle name="s_Assumptions 2 5 4" xfId="19387" xr:uid="{00000000-0005-0000-0000-0000D24B0000}"/>
    <cellStyle name="s_Assumptions 2 6" xfId="19388" xr:uid="{00000000-0005-0000-0000-0000D34B0000}"/>
    <cellStyle name="s_Assumptions 2 6 2" xfId="19389" xr:uid="{00000000-0005-0000-0000-0000D44B0000}"/>
    <cellStyle name="s_Assumptions 2 6 3" xfId="19390" xr:uid="{00000000-0005-0000-0000-0000D54B0000}"/>
    <cellStyle name="s_Assumptions 2 7" xfId="19391" xr:uid="{00000000-0005-0000-0000-0000D64B0000}"/>
    <cellStyle name="s_Assumptions 2 8" xfId="19392" xr:uid="{00000000-0005-0000-0000-0000D74B0000}"/>
    <cellStyle name="s_Assumptions 3" xfId="19393" xr:uid="{00000000-0005-0000-0000-0000D84B0000}"/>
    <cellStyle name="s_Assumptions 3 2" xfId="19394" xr:uid="{00000000-0005-0000-0000-0000D94B0000}"/>
    <cellStyle name="s_Assumptions 3 2 2" xfId="19395" xr:uid="{00000000-0005-0000-0000-0000DA4B0000}"/>
    <cellStyle name="s_Assumptions 3 2 2 2" xfId="19396" xr:uid="{00000000-0005-0000-0000-0000DB4B0000}"/>
    <cellStyle name="s_Assumptions 3 2 2 2 2" xfId="19397" xr:uid="{00000000-0005-0000-0000-0000DC4B0000}"/>
    <cellStyle name="s_Assumptions 3 2 2 2 3" xfId="19398" xr:uid="{00000000-0005-0000-0000-0000DD4B0000}"/>
    <cellStyle name="s_Assumptions 3 2 2 3" xfId="19399" xr:uid="{00000000-0005-0000-0000-0000DE4B0000}"/>
    <cellStyle name="s_Assumptions 3 2 2 4" xfId="19400" xr:uid="{00000000-0005-0000-0000-0000DF4B0000}"/>
    <cellStyle name="s_Assumptions 3 2 3" xfId="19401" xr:uid="{00000000-0005-0000-0000-0000E04B0000}"/>
    <cellStyle name="s_Assumptions 3 2 3 2" xfId="19402" xr:uid="{00000000-0005-0000-0000-0000E14B0000}"/>
    <cellStyle name="s_Assumptions 3 2 3 3" xfId="19403" xr:uid="{00000000-0005-0000-0000-0000E24B0000}"/>
    <cellStyle name="s_Assumptions 3 2 4" xfId="19404" xr:uid="{00000000-0005-0000-0000-0000E34B0000}"/>
    <cellStyle name="s_Assumptions 3 2 5" xfId="19405" xr:uid="{00000000-0005-0000-0000-0000E44B0000}"/>
    <cellStyle name="s_Assumptions 3 3" xfId="19406" xr:uid="{00000000-0005-0000-0000-0000E54B0000}"/>
    <cellStyle name="s_Assumptions 3 3 2" xfId="19407" xr:uid="{00000000-0005-0000-0000-0000E64B0000}"/>
    <cellStyle name="s_Assumptions 3 3 2 2" xfId="19408" xr:uid="{00000000-0005-0000-0000-0000E74B0000}"/>
    <cellStyle name="s_Assumptions 3 3 2 2 2" xfId="19409" xr:uid="{00000000-0005-0000-0000-0000E84B0000}"/>
    <cellStyle name="s_Assumptions 3 3 2 2 3" xfId="19410" xr:uid="{00000000-0005-0000-0000-0000E94B0000}"/>
    <cellStyle name="s_Assumptions 3 3 2 3" xfId="19411" xr:uid="{00000000-0005-0000-0000-0000EA4B0000}"/>
    <cellStyle name="s_Assumptions 3 3 2 4" xfId="19412" xr:uid="{00000000-0005-0000-0000-0000EB4B0000}"/>
    <cellStyle name="s_Assumptions 3 3 3" xfId="19413" xr:uid="{00000000-0005-0000-0000-0000EC4B0000}"/>
    <cellStyle name="s_Assumptions 3 3 3 2" xfId="19414" xr:uid="{00000000-0005-0000-0000-0000ED4B0000}"/>
    <cellStyle name="s_Assumptions 3 3 3 3" xfId="19415" xr:uid="{00000000-0005-0000-0000-0000EE4B0000}"/>
    <cellStyle name="s_Assumptions 3 3 4" xfId="19416" xr:uid="{00000000-0005-0000-0000-0000EF4B0000}"/>
    <cellStyle name="s_Assumptions 3 3 5" xfId="19417" xr:uid="{00000000-0005-0000-0000-0000F04B0000}"/>
    <cellStyle name="s_Assumptions 3 4" xfId="19418" xr:uid="{00000000-0005-0000-0000-0000F14B0000}"/>
    <cellStyle name="s_Assumptions 3 4 2" xfId="19419" xr:uid="{00000000-0005-0000-0000-0000F24B0000}"/>
    <cellStyle name="s_Assumptions 3 4 2 2" xfId="19420" xr:uid="{00000000-0005-0000-0000-0000F34B0000}"/>
    <cellStyle name="s_Assumptions 3 4 2 2 2" xfId="19421" xr:uid="{00000000-0005-0000-0000-0000F44B0000}"/>
    <cellStyle name="s_Assumptions 3 4 2 2 3" xfId="19422" xr:uid="{00000000-0005-0000-0000-0000F54B0000}"/>
    <cellStyle name="s_Assumptions 3 4 2 3" xfId="19423" xr:uid="{00000000-0005-0000-0000-0000F64B0000}"/>
    <cellStyle name="s_Assumptions 3 4 2 4" xfId="19424" xr:uid="{00000000-0005-0000-0000-0000F74B0000}"/>
    <cellStyle name="s_Assumptions 3 4 3" xfId="19425" xr:uid="{00000000-0005-0000-0000-0000F84B0000}"/>
    <cellStyle name="s_Assumptions 3 4 3 2" xfId="19426" xr:uid="{00000000-0005-0000-0000-0000F94B0000}"/>
    <cellStyle name="s_Assumptions 3 4 3 3" xfId="19427" xr:uid="{00000000-0005-0000-0000-0000FA4B0000}"/>
    <cellStyle name="s_Assumptions 3 4 4" xfId="19428" xr:uid="{00000000-0005-0000-0000-0000FB4B0000}"/>
    <cellStyle name="s_Assumptions 3 4 5" xfId="19429" xr:uid="{00000000-0005-0000-0000-0000FC4B0000}"/>
    <cellStyle name="s_Assumptions 3 5" xfId="19430" xr:uid="{00000000-0005-0000-0000-0000FD4B0000}"/>
    <cellStyle name="s_Assumptions 3 5 2" xfId="19431" xr:uid="{00000000-0005-0000-0000-0000FE4B0000}"/>
    <cellStyle name="s_Assumptions 3 5 2 2" xfId="19432" xr:uid="{00000000-0005-0000-0000-0000FF4B0000}"/>
    <cellStyle name="s_Assumptions 3 5 2 3" xfId="19433" xr:uid="{00000000-0005-0000-0000-0000004C0000}"/>
    <cellStyle name="s_Assumptions 3 5 3" xfId="19434" xr:uid="{00000000-0005-0000-0000-0000014C0000}"/>
    <cellStyle name="s_Assumptions 3 5 4" xfId="19435" xr:uid="{00000000-0005-0000-0000-0000024C0000}"/>
    <cellStyle name="s_Assumptions 3 6" xfId="19436" xr:uid="{00000000-0005-0000-0000-0000034C0000}"/>
    <cellStyle name="s_Assumptions 3 6 2" xfId="19437" xr:uid="{00000000-0005-0000-0000-0000044C0000}"/>
    <cellStyle name="s_Assumptions 3 6 3" xfId="19438" xr:uid="{00000000-0005-0000-0000-0000054C0000}"/>
    <cellStyle name="s_Assumptions 3 7" xfId="19439" xr:uid="{00000000-0005-0000-0000-0000064C0000}"/>
    <cellStyle name="s_Assumptions 3 8" xfId="19440" xr:uid="{00000000-0005-0000-0000-0000074C0000}"/>
    <cellStyle name="s_Assumptions 4" xfId="19441" xr:uid="{00000000-0005-0000-0000-0000084C0000}"/>
    <cellStyle name="s_Assumptions 4 2" xfId="19442" xr:uid="{00000000-0005-0000-0000-0000094C0000}"/>
    <cellStyle name="s_Assumptions 4 2 2" xfId="19443" xr:uid="{00000000-0005-0000-0000-00000A4C0000}"/>
    <cellStyle name="s_Assumptions 4 2 2 2" xfId="19444" xr:uid="{00000000-0005-0000-0000-00000B4C0000}"/>
    <cellStyle name="s_Assumptions 4 2 2 3" xfId="19445" xr:uid="{00000000-0005-0000-0000-00000C4C0000}"/>
    <cellStyle name="s_Assumptions 4 2 3" xfId="19446" xr:uid="{00000000-0005-0000-0000-00000D4C0000}"/>
    <cellStyle name="s_Assumptions 4 2 4" xfId="19447" xr:uid="{00000000-0005-0000-0000-00000E4C0000}"/>
    <cellStyle name="s_Assumptions 4 3" xfId="19448" xr:uid="{00000000-0005-0000-0000-00000F4C0000}"/>
    <cellStyle name="s_Assumptions 4 3 2" xfId="19449" xr:uid="{00000000-0005-0000-0000-0000104C0000}"/>
    <cellStyle name="s_Assumptions 4 3 3" xfId="19450" xr:uid="{00000000-0005-0000-0000-0000114C0000}"/>
    <cellStyle name="s_Assumptions 4 4" xfId="19451" xr:uid="{00000000-0005-0000-0000-0000124C0000}"/>
    <cellStyle name="s_Assumptions 4 5" xfId="19452" xr:uid="{00000000-0005-0000-0000-0000134C0000}"/>
    <cellStyle name="s_Assumptions 5" xfId="19453" xr:uid="{00000000-0005-0000-0000-0000144C0000}"/>
    <cellStyle name="s_Assumptions 5 2" xfId="19454" xr:uid="{00000000-0005-0000-0000-0000154C0000}"/>
    <cellStyle name="s_Assumptions 5 2 2" xfId="19455" xr:uid="{00000000-0005-0000-0000-0000164C0000}"/>
    <cellStyle name="s_Assumptions 5 2 2 2" xfId="19456" xr:uid="{00000000-0005-0000-0000-0000174C0000}"/>
    <cellStyle name="s_Assumptions 5 2 2 3" xfId="19457" xr:uid="{00000000-0005-0000-0000-0000184C0000}"/>
    <cellStyle name="s_Assumptions 5 2 3" xfId="19458" xr:uid="{00000000-0005-0000-0000-0000194C0000}"/>
    <cellStyle name="s_Assumptions 5 2 4" xfId="19459" xr:uid="{00000000-0005-0000-0000-00001A4C0000}"/>
    <cellStyle name="s_Assumptions 5 3" xfId="19460" xr:uid="{00000000-0005-0000-0000-00001B4C0000}"/>
    <cellStyle name="s_Assumptions 5 3 2" xfId="19461" xr:uid="{00000000-0005-0000-0000-00001C4C0000}"/>
    <cellStyle name="s_Assumptions 5 3 3" xfId="19462" xr:uid="{00000000-0005-0000-0000-00001D4C0000}"/>
    <cellStyle name="s_Assumptions 5 4" xfId="19463" xr:uid="{00000000-0005-0000-0000-00001E4C0000}"/>
    <cellStyle name="s_Assumptions 5 5" xfId="19464" xr:uid="{00000000-0005-0000-0000-00001F4C0000}"/>
    <cellStyle name="s_Assumptions 6" xfId="19465" xr:uid="{00000000-0005-0000-0000-0000204C0000}"/>
    <cellStyle name="s_Assumptions 6 2" xfId="19466" xr:uid="{00000000-0005-0000-0000-0000214C0000}"/>
    <cellStyle name="s_Assumptions 6 2 2" xfId="19467" xr:uid="{00000000-0005-0000-0000-0000224C0000}"/>
    <cellStyle name="s_Assumptions 6 2 2 2" xfId="19468" xr:uid="{00000000-0005-0000-0000-0000234C0000}"/>
    <cellStyle name="s_Assumptions 6 2 2 3" xfId="19469" xr:uid="{00000000-0005-0000-0000-0000244C0000}"/>
    <cellStyle name="s_Assumptions 6 2 3" xfId="19470" xr:uid="{00000000-0005-0000-0000-0000254C0000}"/>
    <cellStyle name="s_Assumptions 6 2 4" xfId="19471" xr:uid="{00000000-0005-0000-0000-0000264C0000}"/>
    <cellStyle name="s_Assumptions 6 3" xfId="19472" xr:uid="{00000000-0005-0000-0000-0000274C0000}"/>
    <cellStyle name="s_Assumptions 6 3 2" xfId="19473" xr:uid="{00000000-0005-0000-0000-0000284C0000}"/>
    <cellStyle name="s_Assumptions 6 3 3" xfId="19474" xr:uid="{00000000-0005-0000-0000-0000294C0000}"/>
    <cellStyle name="s_Assumptions 6 4" xfId="19475" xr:uid="{00000000-0005-0000-0000-00002A4C0000}"/>
    <cellStyle name="s_Assumptions 6 5" xfId="19476" xr:uid="{00000000-0005-0000-0000-00002B4C0000}"/>
    <cellStyle name="s_Assumptions 7" xfId="19477" xr:uid="{00000000-0005-0000-0000-00002C4C0000}"/>
    <cellStyle name="s_Assumptions 7 2" xfId="19478" xr:uid="{00000000-0005-0000-0000-00002D4C0000}"/>
    <cellStyle name="s_Assumptions 7 2 2" xfId="19479" xr:uid="{00000000-0005-0000-0000-00002E4C0000}"/>
    <cellStyle name="s_Assumptions 7 2 3" xfId="19480" xr:uid="{00000000-0005-0000-0000-00002F4C0000}"/>
    <cellStyle name="s_Assumptions 7 3" xfId="19481" xr:uid="{00000000-0005-0000-0000-0000304C0000}"/>
    <cellStyle name="s_Assumptions 7 4" xfId="19482" xr:uid="{00000000-0005-0000-0000-0000314C0000}"/>
    <cellStyle name="s_Assumptions 8" xfId="19483" xr:uid="{00000000-0005-0000-0000-0000324C0000}"/>
    <cellStyle name="s_Assumptions 8 2" xfId="19484" xr:uid="{00000000-0005-0000-0000-0000334C0000}"/>
    <cellStyle name="s_Assumptions 8 3" xfId="19485" xr:uid="{00000000-0005-0000-0000-0000344C0000}"/>
    <cellStyle name="s_Assumptions 9" xfId="19486" xr:uid="{00000000-0005-0000-0000-0000354C0000}"/>
    <cellStyle name="s_B_S_Ratios _B" xfId="19487" xr:uid="{00000000-0005-0000-0000-0000364C0000}"/>
    <cellStyle name="s_B_S_Ratios _B 10" xfId="19488" xr:uid="{00000000-0005-0000-0000-0000374C0000}"/>
    <cellStyle name="s_B_S_Ratios _B 2" xfId="19489" xr:uid="{00000000-0005-0000-0000-0000384C0000}"/>
    <cellStyle name="s_B_S_Ratios _B 2 2" xfId="19490" xr:uid="{00000000-0005-0000-0000-0000394C0000}"/>
    <cellStyle name="s_B_S_Ratios _B 2 2 2" xfId="19491" xr:uid="{00000000-0005-0000-0000-00003A4C0000}"/>
    <cellStyle name="s_B_S_Ratios _B 2 2 2 2" xfId="19492" xr:uid="{00000000-0005-0000-0000-00003B4C0000}"/>
    <cellStyle name="s_B_S_Ratios _B 2 2 2 2 2" xfId="19493" xr:uid="{00000000-0005-0000-0000-00003C4C0000}"/>
    <cellStyle name="s_B_S_Ratios _B 2 2 2 2 3" xfId="19494" xr:uid="{00000000-0005-0000-0000-00003D4C0000}"/>
    <cellStyle name="s_B_S_Ratios _B 2 2 2 3" xfId="19495" xr:uid="{00000000-0005-0000-0000-00003E4C0000}"/>
    <cellStyle name="s_B_S_Ratios _B 2 2 2 4" xfId="19496" xr:uid="{00000000-0005-0000-0000-00003F4C0000}"/>
    <cellStyle name="s_B_S_Ratios _B 2 2 3" xfId="19497" xr:uid="{00000000-0005-0000-0000-0000404C0000}"/>
    <cellStyle name="s_B_S_Ratios _B 2 2 3 2" xfId="19498" xr:uid="{00000000-0005-0000-0000-0000414C0000}"/>
    <cellStyle name="s_B_S_Ratios _B 2 2 3 3" xfId="19499" xr:uid="{00000000-0005-0000-0000-0000424C0000}"/>
    <cellStyle name="s_B_S_Ratios _B 2 2 4" xfId="19500" xr:uid="{00000000-0005-0000-0000-0000434C0000}"/>
    <cellStyle name="s_B_S_Ratios _B 2 2 5" xfId="19501" xr:uid="{00000000-0005-0000-0000-0000444C0000}"/>
    <cellStyle name="s_B_S_Ratios _B 2 3" xfId="19502" xr:uid="{00000000-0005-0000-0000-0000454C0000}"/>
    <cellStyle name="s_B_S_Ratios _B 2 3 2" xfId="19503" xr:uid="{00000000-0005-0000-0000-0000464C0000}"/>
    <cellStyle name="s_B_S_Ratios _B 2 3 2 2" xfId="19504" xr:uid="{00000000-0005-0000-0000-0000474C0000}"/>
    <cellStyle name="s_B_S_Ratios _B 2 3 2 2 2" xfId="19505" xr:uid="{00000000-0005-0000-0000-0000484C0000}"/>
    <cellStyle name="s_B_S_Ratios _B 2 3 2 2 3" xfId="19506" xr:uid="{00000000-0005-0000-0000-0000494C0000}"/>
    <cellStyle name="s_B_S_Ratios _B 2 3 2 3" xfId="19507" xr:uid="{00000000-0005-0000-0000-00004A4C0000}"/>
    <cellStyle name="s_B_S_Ratios _B 2 3 2 4" xfId="19508" xr:uid="{00000000-0005-0000-0000-00004B4C0000}"/>
    <cellStyle name="s_B_S_Ratios _B 2 3 3" xfId="19509" xr:uid="{00000000-0005-0000-0000-00004C4C0000}"/>
    <cellStyle name="s_B_S_Ratios _B 2 3 3 2" xfId="19510" xr:uid="{00000000-0005-0000-0000-00004D4C0000}"/>
    <cellStyle name="s_B_S_Ratios _B 2 3 3 3" xfId="19511" xr:uid="{00000000-0005-0000-0000-00004E4C0000}"/>
    <cellStyle name="s_B_S_Ratios _B 2 3 4" xfId="19512" xr:uid="{00000000-0005-0000-0000-00004F4C0000}"/>
    <cellStyle name="s_B_S_Ratios _B 2 3 5" xfId="19513" xr:uid="{00000000-0005-0000-0000-0000504C0000}"/>
    <cellStyle name="s_B_S_Ratios _B 2 4" xfId="19514" xr:uid="{00000000-0005-0000-0000-0000514C0000}"/>
    <cellStyle name="s_B_S_Ratios _B 2 4 2" xfId="19515" xr:uid="{00000000-0005-0000-0000-0000524C0000}"/>
    <cellStyle name="s_B_S_Ratios _B 2 4 2 2" xfId="19516" xr:uid="{00000000-0005-0000-0000-0000534C0000}"/>
    <cellStyle name="s_B_S_Ratios _B 2 4 2 2 2" xfId="19517" xr:uid="{00000000-0005-0000-0000-0000544C0000}"/>
    <cellStyle name="s_B_S_Ratios _B 2 4 2 2 3" xfId="19518" xr:uid="{00000000-0005-0000-0000-0000554C0000}"/>
    <cellStyle name="s_B_S_Ratios _B 2 4 2 3" xfId="19519" xr:uid="{00000000-0005-0000-0000-0000564C0000}"/>
    <cellStyle name="s_B_S_Ratios _B 2 4 2 4" xfId="19520" xr:uid="{00000000-0005-0000-0000-0000574C0000}"/>
    <cellStyle name="s_B_S_Ratios _B 2 4 3" xfId="19521" xr:uid="{00000000-0005-0000-0000-0000584C0000}"/>
    <cellStyle name="s_B_S_Ratios _B 2 4 3 2" xfId="19522" xr:uid="{00000000-0005-0000-0000-0000594C0000}"/>
    <cellStyle name="s_B_S_Ratios _B 2 4 3 3" xfId="19523" xr:uid="{00000000-0005-0000-0000-00005A4C0000}"/>
    <cellStyle name="s_B_S_Ratios _B 2 4 4" xfId="19524" xr:uid="{00000000-0005-0000-0000-00005B4C0000}"/>
    <cellStyle name="s_B_S_Ratios _B 2 4 5" xfId="19525" xr:uid="{00000000-0005-0000-0000-00005C4C0000}"/>
    <cellStyle name="s_B_S_Ratios _B 2 5" xfId="19526" xr:uid="{00000000-0005-0000-0000-00005D4C0000}"/>
    <cellStyle name="s_B_S_Ratios _B 2 5 2" xfId="19527" xr:uid="{00000000-0005-0000-0000-00005E4C0000}"/>
    <cellStyle name="s_B_S_Ratios _B 2 5 2 2" xfId="19528" xr:uid="{00000000-0005-0000-0000-00005F4C0000}"/>
    <cellStyle name="s_B_S_Ratios _B 2 5 2 3" xfId="19529" xr:uid="{00000000-0005-0000-0000-0000604C0000}"/>
    <cellStyle name="s_B_S_Ratios _B 2 5 3" xfId="19530" xr:uid="{00000000-0005-0000-0000-0000614C0000}"/>
    <cellStyle name="s_B_S_Ratios _B 2 5 4" xfId="19531" xr:uid="{00000000-0005-0000-0000-0000624C0000}"/>
    <cellStyle name="s_B_S_Ratios _B 2 6" xfId="19532" xr:uid="{00000000-0005-0000-0000-0000634C0000}"/>
    <cellStyle name="s_B_S_Ratios _B 2 6 2" xfId="19533" xr:uid="{00000000-0005-0000-0000-0000644C0000}"/>
    <cellStyle name="s_B_S_Ratios _B 2 6 3" xfId="19534" xr:uid="{00000000-0005-0000-0000-0000654C0000}"/>
    <cellStyle name="s_B_S_Ratios _B 2 7" xfId="19535" xr:uid="{00000000-0005-0000-0000-0000664C0000}"/>
    <cellStyle name="s_B_S_Ratios _B 2 8" xfId="19536" xr:uid="{00000000-0005-0000-0000-0000674C0000}"/>
    <cellStyle name="s_B_S_Ratios _B 3" xfId="19537" xr:uid="{00000000-0005-0000-0000-0000684C0000}"/>
    <cellStyle name="s_B_S_Ratios _B 3 2" xfId="19538" xr:uid="{00000000-0005-0000-0000-0000694C0000}"/>
    <cellStyle name="s_B_S_Ratios _B 3 2 2" xfId="19539" xr:uid="{00000000-0005-0000-0000-00006A4C0000}"/>
    <cellStyle name="s_B_S_Ratios _B 3 2 2 2" xfId="19540" xr:uid="{00000000-0005-0000-0000-00006B4C0000}"/>
    <cellStyle name="s_B_S_Ratios _B 3 2 2 2 2" xfId="19541" xr:uid="{00000000-0005-0000-0000-00006C4C0000}"/>
    <cellStyle name="s_B_S_Ratios _B 3 2 2 2 3" xfId="19542" xr:uid="{00000000-0005-0000-0000-00006D4C0000}"/>
    <cellStyle name="s_B_S_Ratios _B 3 2 2 3" xfId="19543" xr:uid="{00000000-0005-0000-0000-00006E4C0000}"/>
    <cellStyle name="s_B_S_Ratios _B 3 2 2 4" xfId="19544" xr:uid="{00000000-0005-0000-0000-00006F4C0000}"/>
    <cellStyle name="s_B_S_Ratios _B 3 2 3" xfId="19545" xr:uid="{00000000-0005-0000-0000-0000704C0000}"/>
    <cellStyle name="s_B_S_Ratios _B 3 2 3 2" xfId="19546" xr:uid="{00000000-0005-0000-0000-0000714C0000}"/>
    <cellStyle name="s_B_S_Ratios _B 3 2 3 3" xfId="19547" xr:uid="{00000000-0005-0000-0000-0000724C0000}"/>
    <cellStyle name="s_B_S_Ratios _B 3 2 4" xfId="19548" xr:uid="{00000000-0005-0000-0000-0000734C0000}"/>
    <cellStyle name="s_B_S_Ratios _B 3 2 5" xfId="19549" xr:uid="{00000000-0005-0000-0000-0000744C0000}"/>
    <cellStyle name="s_B_S_Ratios _B 3 3" xfId="19550" xr:uid="{00000000-0005-0000-0000-0000754C0000}"/>
    <cellStyle name="s_B_S_Ratios _B 3 3 2" xfId="19551" xr:uid="{00000000-0005-0000-0000-0000764C0000}"/>
    <cellStyle name="s_B_S_Ratios _B 3 3 2 2" xfId="19552" xr:uid="{00000000-0005-0000-0000-0000774C0000}"/>
    <cellStyle name="s_B_S_Ratios _B 3 3 2 2 2" xfId="19553" xr:uid="{00000000-0005-0000-0000-0000784C0000}"/>
    <cellStyle name="s_B_S_Ratios _B 3 3 2 2 3" xfId="19554" xr:uid="{00000000-0005-0000-0000-0000794C0000}"/>
    <cellStyle name="s_B_S_Ratios _B 3 3 2 3" xfId="19555" xr:uid="{00000000-0005-0000-0000-00007A4C0000}"/>
    <cellStyle name="s_B_S_Ratios _B 3 3 2 4" xfId="19556" xr:uid="{00000000-0005-0000-0000-00007B4C0000}"/>
    <cellStyle name="s_B_S_Ratios _B 3 3 3" xfId="19557" xr:uid="{00000000-0005-0000-0000-00007C4C0000}"/>
    <cellStyle name="s_B_S_Ratios _B 3 3 3 2" xfId="19558" xr:uid="{00000000-0005-0000-0000-00007D4C0000}"/>
    <cellStyle name="s_B_S_Ratios _B 3 3 3 3" xfId="19559" xr:uid="{00000000-0005-0000-0000-00007E4C0000}"/>
    <cellStyle name="s_B_S_Ratios _B 3 3 4" xfId="19560" xr:uid="{00000000-0005-0000-0000-00007F4C0000}"/>
    <cellStyle name="s_B_S_Ratios _B 3 3 5" xfId="19561" xr:uid="{00000000-0005-0000-0000-0000804C0000}"/>
    <cellStyle name="s_B_S_Ratios _B 3 4" xfId="19562" xr:uid="{00000000-0005-0000-0000-0000814C0000}"/>
    <cellStyle name="s_B_S_Ratios _B 3 4 2" xfId="19563" xr:uid="{00000000-0005-0000-0000-0000824C0000}"/>
    <cellStyle name="s_B_S_Ratios _B 3 4 2 2" xfId="19564" xr:uid="{00000000-0005-0000-0000-0000834C0000}"/>
    <cellStyle name="s_B_S_Ratios _B 3 4 2 2 2" xfId="19565" xr:uid="{00000000-0005-0000-0000-0000844C0000}"/>
    <cellStyle name="s_B_S_Ratios _B 3 4 2 2 3" xfId="19566" xr:uid="{00000000-0005-0000-0000-0000854C0000}"/>
    <cellStyle name="s_B_S_Ratios _B 3 4 2 3" xfId="19567" xr:uid="{00000000-0005-0000-0000-0000864C0000}"/>
    <cellStyle name="s_B_S_Ratios _B 3 4 2 4" xfId="19568" xr:uid="{00000000-0005-0000-0000-0000874C0000}"/>
    <cellStyle name="s_B_S_Ratios _B 3 4 3" xfId="19569" xr:uid="{00000000-0005-0000-0000-0000884C0000}"/>
    <cellStyle name="s_B_S_Ratios _B 3 4 3 2" xfId="19570" xr:uid="{00000000-0005-0000-0000-0000894C0000}"/>
    <cellStyle name="s_B_S_Ratios _B 3 4 3 3" xfId="19571" xr:uid="{00000000-0005-0000-0000-00008A4C0000}"/>
    <cellStyle name="s_B_S_Ratios _B 3 4 4" xfId="19572" xr:uid="{00000000-0005-0000-0000-00008B4C0000}"/>
    <cellStyle name="s_B_S_Ratios _B 3 4 5" xfId="19573" xr:uid="{00000000-0005-0000-0000-00008C4C0000}"/>
    <cellStyle name="s_B_S_Ratios _B 3 5" xfId="19574" xr:uid="{00000000-0005-0000-0000-00008D4C0000}"/>
    <cellStyle name="s_B_S_Ratios _B 3 5 2" xfId="19575" xr:uid="{00000000-0005-0000-0000-00008E4C0000}"/>
    <cellStyle name="s_B_S_Ratios _B 3 5 2 2" xfId="19576" xr:uid="{00000000-0005-0000-0000-00008F4C0000}"/>
    <cellStyle name="s_B_S_Ratios _B 3 5 2 3" xfId="19577" xr:uid="{00000000-0005-0000-0000-0000904C0000}"/>
    <cellStyle name="s_B_S_Ratios _B 3 5 3" xfId="19578" xr:uid="{00000000-0005-0000-0000-0000914C0000}"/>
    <cellStyle name="s_B_S_Ratios _B 3 5 4" xfId="19579" xr:uid="{00000000-0005-0000-0000-0000924C0000}"/>
    <cellStyle name="s_B_S_Ratios _B 3 6" xfId="19580" xr:uid="{00000000-0005-0000-0000-0000934C0000}"/>
    <cellStyle name="s_B_S_Ratios _B 3 6 2" xfId="19581" xr:uid="{00000000-0005-0000-0000-0000944C0000}"/>
    <cellStyle name="s_B_S_Ratios _B 3 6 3" xfId="19582" xr:uid="{00000000-0005-0000-0000-0000954C0000}"/>
    <cellStyle name="s_B_S_Ratios _B 3 7" xfId="19583" xr:uid="{00000000-0005-0000-0000-0000964C0000}"/>
    <cellStyle name="s_B_S_Ratios _B 3 8" xfId="19584" xr:uid="{00000000-0005-0000-0000-0000974C0000}"/>
    <cellStyle name="s_B_S_Ratios _B 4" xfId="19585" xr:uid="{00000000-0005-0000-0000-0000984C0000}"/>
    <cellStyle name="s_B_S_Ratios _B 4 2" xfId="19586" xr:uid="{00000000-0005-0000-0000-0000994C0000}"/>
    <cellStyle name="s_B_S_Ratios _B 4 2 2" xfId="19587" xr:uid="{00000000-0005-0000-0000-00009A4C0000}"/>
    <cellStyle name="s_B_S_Ratios _B 4 2 2 2" xfId="19588" xr:uid="{00000000-0005-0000-0000-00009B4C0000}"/>
    <cellStyle name="s_B_S_Ratios _B 4 2 2 3" xfId="19589" xr:uid="{00000000-0005-0000-0000-00009C4C0000}"/>
    <cellStyle name="s_B_S_Ratios _B 4 2 3" xfId="19590" xr:uid="{00000000-0005-0000-0000-00009D4C0000}"/>
    <cellStyle name="s_B_S_Ratios _B 4 2 4" xfId="19591" xr:uid="{00000000-0005-0000-0000-00009E4C0000}"/>
    <cellStyle name="s_B_S_Ratios _B 4 3" xfId="19592" xr:uid="{00000000-0005-0000-0000-00009F4C0000}"/>
    <cellStyle name="s_B_S_Ratios _B 4 3 2" xfId="19593" xr:uid="{00000000-0005-0000-0000-0000A04C0000}"/>
    <cellStyle name="s_B_S_Ratios _B 4 3 3" xfId="19594" xr:uid="{00000000-0005-0000-0000-0000A14C0000}"/>
    <cellStyle name="s_B_S_Ratios _B 4 4" xfId="19595" xr:uid="{00000000-0005-0000-0000-0000A24C0000}"/>
    <cellStyle name="s_B_S_Ratios _B 4 5" xfId="19596" xr:uid="{00000000-0005-0000-0000-0000A34C0000}"/>
    <cellStyle name="s_B_S_Ratios _B 5" xfId="19597" xr:uid="{00000000-0005-0000-0000-0000A44C0000}"/>
    <cellStyle name="s_B_S_Ratios _B 5 2" xfId="19598" xr:uid="{00000000-0005-0000-0000-0000A54C0000}"/>
    <cellStyle name="s_B_S_Ratios _B 5 2 2" xfId="19599" xr:uid="{00000000-0005-0000-0000-0000A64C0000}"/>
    <cellStyle name="s_B_S_Ratios _B 5 2 2 2" xfId="19600" xr:uid="{00000000-0005-0000-0000-0000A74C0000}"/>
    <cellStyle name="s_B_S_Ratios _B 5 2 2 3" xfId="19601" xr:uid="{00000000-0005-0000-0000-0000A84C0000}"/>
    <cellStyle name="s_B_S_Ratios _B 5 2 3" xfId="19602" xr:uid="{00000000-0005-0000-0000-0000A94C0000}"/>
    <cellStyle name="s_B_S_Ratios _B 5 2 4" xfId="19603" xr:uid="{00000000-0005-0000-0000-0000AA4C0000}"/>
    <cellStyle name="s_B_S_Ratios _B 5 3" xfId="19604" xr:uid="{00000000-0005-0000-0000-0000AB4C0000}"/>
    <cellStyle name="s_B_S_Ratios _B 5 3 2" xfId="19605" xr:uid="{00000000-0005-0000-0000-0000AC4C0000}"/>
    <cellStyle name="s_B_S_Ratios _B 5 3 3" xfId="19606" xr:uid="{00000000-0005-0000-0000-0000AD4C0000}"/>
    <cellStyle name="s_B_S_Ratios _B 5 4" xfId="19607" xr:uid="{00000000-0005-0000-0000-0000AE4C0000}"/>
    <cellStyle name="s_B_S_Ratios _B 5 5" xfId="19608" xr:uid="{00000000-0005-0000-0000-0000AF4C0000}"/>
    <cellStyle name="s_B_S_Ratios _B 6" xfId="19609" xr:uid="{00000000-0005-0000-0000-0000B04C0000}"/>
    <cellStyle name="s_B_S_Ratios _B 6 2" xfId="19610" xr:uid="{00000000-0005-0000-0000-0000B14C0000}"/>
    <cellStyle name="s_B_S_Ratios _B 6 2 2" xfId="19611" xr:uid="{00000000-0005-0000-0000-0000B24C0000}"/>
    <cellStyle name="s_B_S_Ratios _B 6 2 2 2" xfId="19612" xr:uid="{00000000-0005-0000-0000-0000B34C0000}"/>
    <cellStyle name="s_B_S_Ratios _B 6 2 2 3" xfId="19613" xr:uid="{00000000-0005-0000-0000-0000B44C0000}"/>
    <cellStyle name="s_B_S_Ratios _B 6 2 3" xfId="19614" xr:uid="{00000000-0005-0000-0000-0000B54C0000}"/>
    <cellStyle name="s_B_S_Ratios _B 6 2 4" xfId="19615" xr:uid="{00000000-0005-0000-0000-0000B64C0000}"/>
    <cellStyle name="s_B_S_Ratios _B 6 3" xfId="19616" xr:uid="{00000000-0005-0000-0000-0000B74C0000}"/>
    <cellStyle name="s_B_S_Ratios _B 6 3 2" xfId="19617" xr:uid="{00000000-0005-0000-0000-0000B84C0000}"/>
    <cellStyle name="s_B_S_Ratios _B 6 3 3" xfId="19618" xr:uid="{00000000-0005-0000-0000-0000B94C0000}"/>
    <cellStyle name="s_B_S_Ratios _B 6 4" xfId="19619" xr:uid="{00000000-0005-0000-0000-0000BA4C0000}"/>
    <cellStyle name="s_B_S_Ratios _B 6 5" xfId="19620" xr:uid="{00000000-0005-0000-0000-0000BB4C0000}"/>
    <cellStyle name="s_B_S_Ratios _B 7" xfId="19621" xr:uid="{00000000-0005-0000-0000-0000BC4C0000}"/>
    <cellStyle name="s_B_S_Ratios _B 7 2" xfId="19622" xr:uid="{00000000-0005-0000-0000-0000BD4C0000}"/>
    <cellStyle name="s_B_S_Ratios _B 7 2 2" xfId="19623" xr:uid="{00000000-0005-0000-0000-0000BE4C0000}"/>
    <cellStyle name="s_B_S_Ratios _B 7 2 3" xfId="19624" xr:uid="{00000000-0005-0000-0000-0000BF4C0000}"/>
    <cellStyle name="s_B_S_Ratios _B 7 3" xfId="19625" xr:uid="{00000000-0005-0000-0000-0000C04C0000}"/>
    <cellStyle name="s_B_S_Ratios _B 7 4" xfId="19626" xr:uid="{00000000-0005-0000-0000-0000C14C0000}"/>
    <cellStyle name="s_B_S_Ratios _B 8" xfId="19627" xr:uid="{00000000-0005-0000-0000-0000C24C0000}"/>
    <cellStyle name="s_B_S_Ratios _B 8 2" xfId="19628" xr:uid="{00000000-0005-0000-0000-0000C34C0000}"/>
    <cellStyle name="s_B_S_Ratios _B 8 3" xfId="19629" xr:uid="{00000000-0005-0000-0000-0000C44C0000}"/>
    <cellStyle name="s_B_S_Ratios _B 9" xfId="19630" xr:uid="{00000000-0005-0000-0000-0000C54C0000}"/>
    <cellStyle name="s_B_S_Ratios_T" xfId="19631" xr:uid="{00000000-0005-0000-0000-0000C64C0000}"/>
    <cellStyle name="s_B_S_Ratios_T 10" xfId="19632" xr:uid="{00000000-0005-0000-0000-0000C74C0000}"/>
    <cellStyle name="s_B_S_Ratios_T 2" xfId="19633" xr:uid="{00000000-0005-0000-0000-0000C84C0000}"/>
    <cellStyle name="s_B_S_Ratios_T 2 2" xfId="19634" xr:uid="{00000000-0005-0000-0000-0000C94C0000}"/>
    <cellStyle name="s_B_S_Ratios_T 2 2 2" xfId="19635" xr:uid="{00000000-0005-0000-0000-0000CA4C0000}"/>
    <cellStyle name="s_B_S_Ratios_T 2 2 2 2" xfId="19636" xr:uid="{00000000-0005-0000-0000-0000CB4C0000}"/>
    <cellStyle name="s_B_S_Ratios_T 2 2 2 2 2" xfId="19637" xr:uid="{00000000-0005-0000-0000-0000CC4C0000}"/>
    <cellStyle name="s_B_S_Ratios_T 2 2 2 2 3" xfId="19638" xr:uid="{00000000-0005-0000-0000-0000CD4C0000}"/>
    <cellStyle name="s_B_S_Ratios_T 2 2 2 3" xfId="19639" xr:uid="{00000000-0005-0000-0000-0000CE4C0000}"/>
    <cellStyle name="s_B_S_Ratios_T 2 2 2 4" xfId="19640" xr:uid="{00000000-0005-0000-0000-0000CF4C0000}"/>
    <cellStyle name="s_B_S_Ratios_T 2 2 3" xfId="19641" xr:uid="{00000000-0005-0000-0000-0000D04C0000}"/>
    <cellStyle name="s_B_S_Ratios_T 2 2 3 2" xfId="19642" xr:uid="{00000000-0005-0000-0000-0000D14C0000}"/>
    <cellStyle name="s_B_S_Ratios_T 2 2 3 3" xfId="19643" xr:uid="{00000000-0005-0000-0000-0000D24C0000}"/>
    <cellStyle name="s_B_S_Ratios_T 2 2 4" xfId="19644" xr:uid="{00000000-0005-0000-0000-0000D34C0000}"/>
    <cellStyle name="s_B_S_Ratios_T 2 2 5" xfId="19645" xr:uid="{00000000-0005-0000-0000-0000D44C0000}"/>
    <cellStyle name="s_B_S_Ratios_T 2 3" xfId="19646" xr:uid="{00000000-0005-0000-0000-0000D54C0000}"/>
    <cellStyle name="s_B_S_Ratios_T 2 3 2" xfId="19647" xr:uid="{00000000-0005-0000-0000-0000D64C0000}"/>
    <cellStyle name="s_B_S_Ratios_T 2 3 2 2" xfId="19648" xr:uid="{00000000-0005-0000-0000-0000D74C0000}"/>
    <cellStyle name="s_B_S_Ratios_T 2 3 2 2 2" xfId="19649" xr:uid="{00000000-0005-0000-0000-0000D84C0000}"/>
    <cellStyle name="s_B_S_Ratios_T 2 3 2 2 3" xfId="19650" xr:uid="{00000000-0005-0000-0000-0000D94C0000}"/>
    <cellStyle name="s_B_S_Ratios_T 2 3 2 3" xfId="19651" xr:uid="{00000000-0005-0000-0000-0000DA4C0000}"/>
    <cellStyle name="s_B_S_Ratios_T 2 3 2 4" xfId="19652" xr:uid="{00000000-0005-0000-0000-0000DB4C0000}"/>
    <cellStyle name="s_B_S_Ratios_T 2 3 3" xfId="19653" xr:uid="{00000000-0005-0000-0000-0000DC4C0000}"/>
    <cellStyle name="s_B_S_Ratios_T 2 3 3 2" xfId="19654" xr:uid="{00000000-0005-0000-0000-0000DD4C0000}"/>
    <cellStyle name="s_B_S_Ratios_T 2 3 3 3" xfId="19655" xr:uid="{00000000-0005-0000-0000-0000DE4C0000}"/>
    <cellStyle name="s_B_S_Ratios_T 2 3 4" xfId="19656" xr:uid="{00000000-0005-0000-0000-0000DF4C0000}"/>
    <cellStyle name="s_B_S_Ratios_T 2 3 5" xfId="19657" xr:uid="{00000000-0005-0000-0000-0000E04C0000}"/>
    <cellStyle name="s_B_S_Ratios_T 2 4" xfId="19658" xr:uid="{00000000-0005-0000-0000-0000E14C0000}"/>
    <cellStyle name="s_B_S_Ratios_T 2 4 2" xfId="19659" xr:uid="{00000000-0005-0000-0000-0000E24C0000}"/>
    <cellStyle name="s_B_S_Ratios_T 2 4 2 2" xfId="19660" xr:uid="{00000000-0005-0000-0000-0000E34C0000}"/>
    <cellStyle name="s_B_S_Ratios_T 2 4 2 2 2" xfId="19661" xr:uid="{00000000-0005-0000-0000-0000E44C0000}"/>
    <cellStyle name="s_B_S_Ratios_T 2 4 2 2 3" xfId="19662" xr:uid="{00000000-0005-0000-0000-0000E54C0000}"/>
    <cellStyle name="s_B_S_Ratios_T 2 4 2 3" xfId="19663" xr:uid="{00000000-0005-0000-0000-0000E64C0000}"/>
    <cellStyle name="s_B_S_Ratios_T 2 4 2 4" xfId="19664" xr:uid="{00000000-0005-0000-0000-0000E74C0000}"/>
    <cellStyle name="s_B_S_Ratios_T 2 4 3" xfId="19665" xr:uid="{00000000-0005-0000-0000-0000E84C0000}"/>
    <cellStyle name="s_B_S_Ratios_T 2 4 3 2" xfId="19666" xr:uid="{00000000-0005-0000-0000-0000E94C0000}"/>
    <cellStyle name="s_B_S_Ratios_T 2 4 3 3" xfId="19667" xr:uid="{00000000-0005-0000-0000-0000EA4C0000}"/>
    <cellStyle name="s_B_S_Ratios_T 2 4 4" xfId="19668" xr:uid="{00000000-0005-0000-0000-0000EB4C0000}"/>
    <cellStyle name="s_B_S_Ratios_T 2 4 5" xfId="19669" xr:uid="{00000000-0005-0000-0000-0000EC4C0000}"/>
    <cellStyle name="s_B_S_Ratios_T 2 5" xfId="19670" xr:uid="{00000000-0005-0000-0000-0000ED4C0000}"/>
    <cellStyle name="s_B_S_Ratios_T 2 5 2" xfId="19671" xr:uid="{00000000-0005-0000-0000-0000EE4C0000}"/>
    <cellStyle name="s_B_S_Ratios_T 2 5 2 2" xfId="19672" xr:uid="{00000000-0005-0000-0000-0000EF4C0000}"/>
    <cellStyle name="s_B_S_Ratios_T 2 5 2 3" xfId="19673" xr:uid="{00000000-0005-0000-0000-0000F04C0000}"/>
    <cellStyle name="s_B_S_Ratios_T 2 5 3" xfId="19674" xr:uid="{00000000-0005-0000-0000-0000F14C0000}"/>
    <cellStyle name="s_B_S_Ratios_T 2 5 4" xfId="19675" xr:uid="{00000000-0005-0000-0000-0000F24C0000}"/>
    <cellStyle name="s_B_S_Ratios_T 2 6" xfId="19676" xr:uid="{00000000-0005-0000-0000-0000F34C0000}"/>
    <cellStyle name="s_B_S_Ratios_T 2 6 2" xfId="19677" xr:uid="{00000000-0005-0000-0000-0000F44C0000}"/>
    <cellStyle name="s_B_S_Ratios_T 2 6 3" xfId="19678" xr:uid="{00000000-0005-0000-0000-0000F54C0000}"/>
    <cellStyle name="s_B_S_Ratios_T 2 7" xfId="19679" xr:uid="{00000000-0005-0000-0000-0000F64C0000}"/>
    <cellStyle name="s_B_S_Ratios_T 2 8" xfId="19680" xr:uid="{00000000-0005-0000-0000-0000F74C0000}"/>
    <cellStyle name="s_B_S_Ratios_T 3" xfId="19681" xr:uid="{00000000-0005-0000-0000-0000F84C0000}"/>
    <cellStyle name="s_B_S_Ratios_T 3 2" xfId="19682" xr:uid="{00000000-0005-0000-0000-0000F94C0000}"/>
    <cellStyle name="s_B_S_Ratios_T 3 2 2" xfId="19683" xr:uid="{00000000-0005-0000-0000-0000FA4C0000}"/>
    <cellStyle name="s_B_S_Ratios_T 3 2 2 2" xfId="19684" xr:uid="{00000000-0005-0000-0000-0000FB4C0000}"/>
    <cellStyle name="s_B_S_Ratios_T 3 2 2 2 2" xfId="19685" xr:uid="{00000000-0005-0000-0000-0000FC4C0000}"/>
    <cellStyle name="s_B_S_Ratios_T 3 2 2 2 3" xfId="19686" xr:uid="{00000000-0005-0000-0000-0000FD4C0000}"/>
    <cellStyle name="s_B_S_Ratios_T 3 2 2 3" xfId="19687" xr:uid="{00000000-0005-0000-0000-0000FE4C0000}"/>
    <cellStyle name="s_B_S_Ratios_T 3 2 2 4" xfId="19688" xr:uid="{00000000-0005-0000-0000-0000FF4C0000}"/>
    <cellStyle name="s_B_S_Ratios_T 3 2 3" xfId="19689" xr:uid="{00000000-0005-0000-0000-0000004D0000}"/>
    <cellStyle name="s_B_S_Ratios_T 3 2 3 2" xfId="19690" xr:uid="{00000000-0005-0000-0000-0000014D0000}"/>
    <cellStyle name="s_B_S_Ratios_T 3 2 3 3" xfId="19691" xr:uid="{00000000-0005-0000-0000-0000024D0000}"/>
    <cellStyle name="s_B_S_Ratios_T 3 2 4" xfId="19692" xr:uid="{00000000-0005-0000-0000-0000034D0000}"/>
    <cellStyle name="s_B_S_Ratios_T 3 2 5" xfId="19693" xr:uid="{00000000-0005-0000-0000-0000044D0000}"/>
    <cellStyle name="s_B_S_Ratios_T 3 3" xfId="19694" xr:uid="{00000000-0005-0000-0000-0000054D0000}"/>
    <cellStyle name="s_B_S_Ratios_T 3 3 2" xfId="19695" xr:uid="{00000000-0005-0000-0000-0000064D0000}"/>
    <cellStyle name="s_B_S_Ratios_T 3 3 2 2" xfId="19696" xr:uid="{00000000-0005-0000-0000-0000074D0000}"/>
    <cellStyle name="s_B_S_Ratios_T 3 3 2 2 2" xfId="19697" xr:uid="{00000000-0005-0000-0000-0000084D0000}"/>
    <cellStyle name="s_B_S_Ratios_T 3 3 2 2 3" xfId="19698" xr:uid="{00000000-0005-0000-0000-0000094D0000}"/>
    <cellStyle name="s_B_S_Ratios_T 3 3 2 3" xfId="19699" xr:uid="{00000000-0005-0000-0000-00000A4D0000}"/>
    <cellStyle name="s_B_S_Ratios_T 3 3 2 4" xfId="19700" xr:uid="{00000000-0005-0000-0000-00000B4D0000}"/>
    <cellStyle name="s_B_S_Ratios_T 3 3 3" xfId="19701" xr:uid="{00000000-0005-0000-0000-00000C4D0000}"/>
    <cellStyle name="s_B_S_Ratios_T 3 3 3 2" xfId="19702" xr:uid="{00000000-0005-0000-0000-00000D4D0000}"/>
    <cellStyle name="s_B_S_Ratios_T 3 3 3 3" xfId="19703" xr:uid="{00000000-0005-0000-0000-00000E4D0000}"/>
    <cellStyle name="s_B_S_Ratios_T 3 3 4" xfId="19704" xr:uid="{00000000-0005-0000-0000-00000F4D0000}"/>
    <cellStyle name="s_B_S_Ratios_T 3 3 5" xfId="19705" xr:uid="{00000000-0005-0000-0000-0000104D0000}"/>
    <cellStyle name="s_B_S_Ratios_T 3 4" xfId="19706" xr:uid="{00000000-0005-0000-0000-0000114D0000}"/>
    <cellStyle name="s_B_S_Ratios_T 3 4 2" xfId="19707" xr:uid="{00000000-0005-0000-0000-0000124D0000}"/>
    <cellStyle name="s_B_S_Ratios_T 3 4 2 2" xfId="19708" xr:uid="{00000000-0005-0000-0000-0000134D0000}"/>
    <cellStyle name="s_B_S_Ratios_T 3 4 2 2 2" xfId="19709" xr:uid="{00000000-0005-0000-0000-0000144D0000}"/>
    <cellStyle name="s_B_S_Ratios_T 3 4 2 2 3" xfId="19710" xr:uid="{00000000-0005-0000-0000-0000154D0000}"/>
    <cellStyle name="s_B_S_Ratios_T 3 4 2 3" xfId="19711" xr:uid="{00000000-0005-0000-0000-0000164D0000}"/>
    <cellStyle name="s_B_S_Ratios_T 3 4 2 4" xfId="19712" xr:uid="{00000000-0005-0000-0000-0000174D0000}"/>
    <cellStyle name="s_B_S_Ratios_T 3 4 3" xfId="19713" xr:uid="{00000000-0005-0000-0000-0000184D0000}"/>
    <cellStyle name="s_B_S_Ratios_T 3 4 3 2" xfId="19714" xr:uid="{00000000-0005-0000-0000-0000194D0000}"/>
    <cellStyle name="s_B_S_Ratios_T 3 4 3 3" xfId="19715" xr:uid="{00000000-0005-0000-0000-00001A4D0000}"/>
    <cellStyle name="s_B_S_Ratios_T 3 4 4" xfId="19716" xr:uid="{00000000-0005-0000-0000-00001B4D0000}"/>
    <cellStyle name="s_B_S_Ratios_T 3 4 5" xfId="19717" xr:uid="{00000000-0005-0000-0000-00001C4D0000}"/>
    <cellStyle name="s_B_S_Ratios_T 3 5" xfId="19718" xr:uid="{00000000-0005-0000-0000-00001D4D0000}"/>
    <cellStyle name="s_B_S_Ratios_T 3 5 2" xfId="19719" xr:uid="{00000000-0005-0000-0000-00001E4D0000}"/>
    <cellStyle name="s_B_S_Ratios_T 3 5 2 2" xfId="19720" xr:uid="{00000000-0005-0000-0000-00001F4D0000}"/>
    <cellStyle name="s_B_S_Ratios_T 3 5 2 3" xfId="19721" xr:uid="{00000000-0005-0000-0000-0000204D0000}"/>
    <cellStyle name="s_B_S_Ratios_T 3 5 3" xfId="19722" xr:uid="{00000000-0005-0000-0000-0000214D0000}"/>
    <cellStyle name="s_B_S_Ratios_T 3 5 4" xfId="19723" xr:uid="{00000000-0005-0000-0000-0000224D0000}"/>
    <cellStyle name="s_B_S_Ratios_T 3 6" xfId="19724" xr:uid="{00000000-0005-0000-0000-0000234D0000}"/>
    <cellStyle name="s_B_S_Ratios_T 3 6 2" xfId="19725" xr:uid="{00000000-0005-0000-0000-0000244D0000}"/>
    <cellStyle name="s_B_S_Ratios_T 3 6 3" xfId="19726" xr:uid="{00000000-0005-0000-0000-0000254D0000}"/>
    <cellStyle name="s_B_S_Ratios_T 3 7" xfId="19727" xr:uid="{00000000-0005-0000-0000-0000264D0000}"/>
    <cellStyle name="s_B_S_Ratios_T 3 8" xfId="19728" xr:uid="{00000000-0005-0000-0000-0000274D0000}"/>
    <cellStyle name="s_B_S_Ratios_T 4" xfId="19729" xr:uid="{00000000-0005-0000-0000-0000284D0000}"/>
    <cellStyle name="s_B_S_Ratios_T 4 2" xfId="19730" xr:uid="{00000000-0005-0000-0000-0000294D0000}"/>
    <cellStyle name="s_B_S_Ratios_T 4 2 2" xfId="19731" xr:uid="{00000000-0005-0000-0000-00002A4D0000}"/>
    <cellStyle name="s_B_S_Ratios_T 4 2 2 2" xfId="19732" xr:uid="{00000000-0005-0000-0000-00002B4D0000}"/>
    <cellStyle name="s_B_S_Ratios_T 4 2 2 3" xfId="19733" xr:uid="{00000000-0005-0000-0000-00002C4D0000}"/>
    <cellStyle name="s_B_S_Ratios_T 4 2 3" xfId="19734" xr:uid="{00000000-0005-0000-0000-00002D4D0000}"/>
    <cellStyle name="s_B_S_Ratios_T 4 2 4" xfId="19735" xr:uid="{00000000-0005-0000-0000-00002E4D0000}"/>
    <cellStyle name="s_B_S_Ratios_T 4 3" xfId="19736" xr:uid="{00000000-0005-0000-0000-00002F4D0000}"/>
    <cellStyle name="s_B_S_Ratios_T 4 3 2" xfId="19737" xr:uid="{00000000-0005-0000-0000-0000304D0000}"/>
    <cellStyle name="s_B_S_Ratios_T 4 3 3" xfId="19738" xr:uid="{00000000-0005-0000-0000-0000314D0000}"/>
    <cellStyle name="s_B_S_Ratios_T 4 4" xfId="19739" xr:uid="{00000000-0005-0000-0000-0000324D0000}"/>
    <cellStyle name="s_B_S_Ratios_T 4 5" xfId="19740" xr:uid="{00000000-0005-0000-0000-0000334D0000}"/>
    <cellStyle name="s_B_S_Ratios_T 5" xfId="19741" xr:uid="{00000000-0005-0000-0000-0000344D0000}"/>
    <cellStyle name="s_B_S_Ratios_T 5 2" xfId="19742" xr:uid="{00000000-0005-0000-0000-0000354D0000}"/>
    <cellStyle name="s_B_S_Ratios_T 5 2 2" xfId="19743" xr:uid="{00000000-0005-0000-0000-0000364D0000}"/>
    <cellStyle name="s_B_S_Ratios_T 5 2 2 2" xfId="19744" xr:uid="{00000000-0005-0000-0000-0000374D0000}"/>
    <cellStyle name="s_B_S_Ratios_T 5 2 2 3" xfId="19745" xr:uid="{00000000-0005-0000-0000-0000384D0000}"/>
    <cellStyle name="s_B_S_Ratios_T 5 2 3" xfId="19746" xr:uid="{00000000-0005-0000-0000-0000394D0000}"/>
    <cellStyle name="s_B_S_Ratios_T 5 2 4" xfId="19747" xr:uid="{00000000-0005-0000-0000-00003A4D0000}"/>
    <cellStyle name="s_B_S_Ratios_T 5 3" xfId="19748" xr:uid="{00000000-0005-0000-0000-00003B4D0000}"/>
    <cellStyle name="s_B_S_Ratios_T 5 3 2" xfId="19749" xr:uid="{00000000-0005-0000-0000-00003C4D0000}"/>
    <cellStyle name="s_B_S_Ratios_T 5 3 3" xfId="19750" xr:uid="{00000000-0005-0000-0000-00003D4D0000}"/>
    <cellStyle name="s_B_S_Ratios_T 5 4" xfId="19751" xr:uid="{00000000-0005-0000-0000-00003E4D0000}"/>
    <cellStyle name="s_B_S_Ratios_T 5 5" xfId="19752" xr:uid="{00000000-0005-0000-0000-00003F4D0000}"/>
    <cellStyle name="s_B_S_Ratios_T 6" xfId="19753" xr:uid="{00000000-0005-0000-0000-0000404D0000}"/>
    <cellStyle name="s_B_S_Ratios_T 6 2" xfId="19754" xr:uid="{00000000-0005-0000-0000-0000414D0000}"/>
    <cellStyle name="s_B_S_Ratios_T 6 2 2" xfId="19755" xr:uid="{00000000-0005-0000-0000-0000424D0000}"/>
    <cellStyle name="s_B_S_Ratios_T 6 2 2 2" xfId="19756" xr:uid="{00000000-0005-0000-0000-0000434D0000}"/>
    <cellStyle name="s_B_S_Ratios_T 6 2 2 3" xfId="19757" xr:uid="{00000000-0005-0000-0000-0000444D0000}"/>
    <cellStyle name="s_B_S_Ratios_T 6 2 3" xfId="19758" xr:uid="{00000000-0005-0000-0000-0000454D0000}"/>
    <cellStyle name="s_B_S_Ratios_T 6 2 4" xfId="19759" xr:uid="{00000000-0005-0000-0000-0000464D0000}"/>
    <cellStyle name="s_B_S_Ratios_T 6 3" xfId="19760" xr:uid="{00000000-0005-0000-0000-0000474D0000}"/>
    <cellStyle name="s_B_S_Ratios_T 6 3 2" xfId="19761" xr:uid="{00000000-0005-0000-0000-0000484D0000}"/>
    <cellStyle name="s_B_S_Ratios_T 6 3 3" xfId="19762" xr:uid="{00000000-0005-0000-0000-0000494D0000}"/>
    <cellStyle name="s_B_S_Ratios_T 6 4" xfId="19763" xr:uid="{00000000-0005-0000-0000-00004A4D0000}"/>
    <cellStyle name="s_B_S_Ratios_T 6 5" xfId="19764" xr:uid="{00000000-0005-0000-0000-00004B4D0000}"/>
    <cellStyle name="s_B_S_Ratios_T 7" xfId="19765" xr:uid="{00000000-0005-0000-0000-00004C4D0000}"/>
    <cellStyle name="s_B_S_Ratios_T 7 2" xfId="19766" xr:uid="{00000000-0005-0000-0000-00004D4D0000}"/>
    <cellStyle name="s_B_S_Ratios_T 7 2 2" xfId="19767" xr:uid="{00000000-0005-0000-0000-00004E4D0000}"/>
    <cellStyle name="s_B_S_Ratios_T 7 2 3" xfId="19768" xr:uid="{00000000-0005-0000-0000-00004F4D0000}"/>
    <cellStyle name="s_B_S_Ratios_T 7 3" xfId="19769" xr:uid="{00000000-0005-0000-0000-0000504D0000}"/>
    <cellStyle name="s_B_S_Ratios_T 7 4" xfId="19770" xr:uid="{00000000-0005-0000-0000-0000514D0000}"/>
    <cellStyle name="s_B_S_Ratios_T 8" xfId="19771" xr:uid="{00000000-0005-0000-0000-0000524D0000}"/>
    <cellStyle name="s_B_S_Ratios_T 8 2" xfId="19772" xr:uid="{00000000-0005-0000-0000-0000534D0000}"/>
    <cellStyle name="s_B_S_Ratios_T 8 3" xfId="19773" xr:uid="{00000000-0005-0000-0000-0000544D0000}"/>
    <cellStyle name="s_B_S_Ratios_T 9" xfId="19774" xr:uid="{00000000-0005-0000-0000-0000554D0000}"/>
    <cellStyle name="s_DCFLBO Code" xfId="19775" xr:uid="{00000000-0005-0000-0000-0000564D0000}"/>
    <cellStyle name="s_DCFLBO Code_1" xfId="19776" xr:uid="{00000000-0005-0000-0000-0000574D0000}"/>
    <cellStyle name="s_DCFLBO Code_1 10" xfId="19777" xr:uid="{00000000-0005-0000-0000-0000584D0000}"/>
    <cellStyle name="s_DCFLBO Code_1 2" xfId="19778" xr:uid="{00000000-0005-0000-0000-0000594D0000}"/>
    <cellStyle name="s_DCFLBO Code_1 2 2" xfId="19779" xr:uid="{00000000-0005-0000-0000-00005A4D0000}"/>
    <cellStyle name="s_DCFLBO Code_1 2 2 2" xfId="19780" xr:uid="{00000000-0005-0000-0000-00005B4D0000}"/>
    <cellStyle name="s_DCFLBO Code_1 2 2 2 2" xfId="19781" xr:uid="{00000000-0005-0000-0000-00005C4D0000}"/>
    <cellStyle name="s_DCFLBO Code_1 2 2 2 2 2" xfId="19782" xr:uid="{00000000-0005-0000-0000-00005D4D0000}"/>
    <cellStyle name="s_DCFLBO Code_1 2 2 2 2 3" xfId="19783" xr:uid="{00000000-0005-0000-0000-00005E4D0000}"/>
    <cellStyle name="s_DCFLBO Code_1 2 2 2 3" xfId="19784" xr:uid="{00000000-0005-0000-0000-00005F4D0000}"/>
    <cellStyle name="s_DCFLBO Code_1 2 2 2 4" xfId="19785" xr:uid="{00000000-0005-0000-0000-0000604D0000}"/>
    <cellStyle name="s_DCFLBO Code_1 2 2 3" xfId="19786" xr:uid="{00000000-0005-0000-0000-0000614D0000}"/>
    <cellStyle name="s_DCFLBO Code_1 2 2 3 2" xfId="19787" xr:uid="{00000000-0005-0000-0000-0000624D0000}"/>
    <cellStyle name="s_DCFLBO Code_1 2 2 3 3" xfId="19788" xr:uid="{00000000-0005-0000-0000-0000634D0000}"/>
    <cellStyle name="s_DCFLBO Code_1 2 2 4" xfId="19789" xr:uid="{00000000-0005-0000-0000-0000644D0000}"/>
    <cellStyle name="s_DCFLBO Code_1 2 2 5" xfId="19790" xr:uid="{00000000-0005-0000-0000-0000654D0000}"/>
    <cellStyle name="s_DCFLBO Code_1 2 3" xfId="19791" xr:uid="{00000000-0005-0000-0000-0000664D0000}"/>
    <cellStyle name="s_DCFLBO Code_1 2 3 2" xfId="19792" xr:uid="{00000000-0005-0000-0000-0000674D0000}"/>
    <cellStyle name="s_DCFLBO Code_1 2 3 2 2" xfId="19793" xr:uid="{00000000-0005-0000-0000-0000684D0000}"/>
    <cellStyle name="s_DCFLBO Code_1 2 3 2 2 2" xfId="19794" xr:uid="{00000000-0005-0000-0000-0000694D0000}"/>
    <cellStyle name="s_DCFLBO Code_1 2 3 2 2 3" xfId="19795" xr:uid="{00000000-0005-0000-0000-00006A4D0000}"/>
    <cellStyle name="s_DCFLBO Code_1 2 3 2 3" xfId="19796" xr:uid="{00000000-0005-0000-0000-00006B4D0000}"/>
    <cellStyle name="s_DCFLBO Code_1 2 3 2 4" xfId="19797" xr:uid="{00000000-0005-0000-0000-00006C4D0000}"/>
    <cellStyle name="s_DCFLBO Code_1 2 3 3" xfId="19798" xr:uid="{00000000-0005-0000-0000-00006D4D0000}"/>
    <cellStyle name="s_DCFLBO Code_1 2 3 3 2" xfId="19799" xr:uid="{00000000-0005-0000-0000-00006E4D0000}"/>
    <cellStyle name="s_DCFLBO Code_1 2 3 3 3" xfId="19800" xr:uid="{00000000-0005-0000-0000-00006F4D0000}"/>
    <cellStyle name="s_DCFLBO Code_1 2 3 4" xfId="19801" xr:uid="{00000000-0005-0000-0000-0000704D0000}"/>
    <cellStyle name="s_DCFLBO Code_1 2 3 5" xfId="19802" xr:uid="{00000000-0005-0000-0000-0000714D0000}"/>
    <cellStyle name="s_DCFLBO Code_1 2 4" xfId="19803" xr:uid="{00000000-0005-0000-0000-0000724D0000}"/>
    <cellStyle name="s_DCFLBO Code_1 2 4 2" xfId="19804" xr:uid="{00000000-0005-0000-0000-0000734D0000}"/>
    <cellStyle name="s_DCFLBO Code_1 2 4 2 2" xfId="19805" xr:uid="{00000000-0005-0000-0000-0000744D0000}"/>
    <cellStyle name="s_DCFLBO Code_1 2 4 2 2 2" xfId="19806" xr:uid="{00000000-0005-0000-0000-0000754D0000}"/>
    <cellStyle name="s_DCFLBO Code_1 2 4 2 2 3" xfId="19807" xr:uid="{00000000-0005-0000-0000-0000764D0000}"/>
    <cellStyle name="s_DCFLBO Code_1 2 4 2 3" xfId="19808" xr:uid="{00000000-0005-0000-0000-0000774D0000}"/>
    <cellStyle name="s_DCFLBO Code_1 2 4 2 4" xfId="19809" xr:uid="{00000000-0005-0000-0000-0000784D0000}"/>
    <cellStyle name="s_DCFLBO Code_1 2 4 3" xfId="19810" xr:uid="{00000000-0005-0000-0000-0000794D0000}"/>
    <cellStyle name="s_DCFLBO Code_1 2 4 3 2" xfId="19811" xr:uid="{00000000-0005-0000-0000-00007A4D0000}"/>
    <cellStyle name="s_DCFLBO Code_1 2 4 3 3" xfId="19812" xr:uid="{00000000-0005-0000-0000-00007B4D0000}"/>
    <cellStyle name="s_DCFLBO Code_1 2 4 4" xfId="19813" xr:uid="{00000000-0005-0000-0000-00007C4D0000}"/>
    <cellStyle name="s_DCFLBO Code_1 2 4 5" xfId="19814" xr:uid="{00000000-0005-0000-0000-00007D4D0000}"/>
    <cellStyle name="s_DCFLBO Code_1 2 5" xfId="19815" xr:uid="{00000000-0005-0000-0000-00007E4D0000}"/>
    <cellStyle name="s_DCFLBO Code_1 2 5 2" xfId="19816" xr:uid="{00000000-0005-0000-0000-00007F4D0000}"/>
    <cellStyle name="s_DCFLBO Code_1 2 5 2 2" xfId="19817" xr:uid="{00000000-0005-0000-0000-0000804D0000}"/>
    <cellStyle name="s_DCFLBO Code_1 2 5 2 3" xfId="19818" xr:uid="{00000000-0005-0000-0000-0000814D0000}"/>
    <cellStyle name="s_DCFLBO Code_1 2 5 3" xfId="19819" xr:uid="{00000000-0005-0000-0000-0000824D0000}"/>
    <cellStyle name="s_DCFLBO Code_1 2 5 4" xfId="19820" xr:uid="{00000000-0005-0000-0000-0000834D0000}"/>
    <cellStyle name="s_DCFLBO Code_1 2 6" xfId="19821" xr:uid="{00000000-0005-0000-0000-0000844D0000}"/>
    <cellStyle name="s_DCFLBO Code_1 2 6 2" xfId="19822" xr:uid="{00000000-0005-0000-0000-0000854D0000}"/>
    <cellStyle name="s_DCFLBO Code_1 2 6 3" xfId="19823" xr:uid="{00000000-0005-0000-0000-0000864D0000}"/>
    <cellStyle name="s_DCFLBO Code_1 2 7" xfId="19824" xr:uid="{00000000-0005-0000-0000-0000874D0000}"/>
    <cellStyle name="s_DCFLBO Code_1 2 8" xfId="19825" xr:uid="{00000000-0005-0000-0000-0000884D0000}"/>
    <cellStyle name="s_DCFLBO Code_1 3" xfId="19826" xr:uid="{00000000-0005-0000-0000-0000894D0000}"/>
    <cellStyle name="s_DCFLBO Code_1 3 2" xfId="19827" xr:uid="{00000000-0005-0000-0000-00008A4D0000}"/>
    <cellStyle name="s_DCFLBO Code_1 3 2 2" xfId="19828" xr:uid="{00000000-0005-0000-0000-00008B4D0000}"/>
    <cellStyle name="s_DCFLBO Code_1 3 2 2 2" xfId="19829" xr:uid="{00000000-0005-0000-0000-00008C4D0000}"/>
    <cellStyle name="s_DCFLBO Code_1 3 2 2 2 2" xfId="19830" xr:uid="{00000000-0005-0000-0000-00008D4D0000}"/>
    <cellStyle name="s_DCFLBO Code_1 3 2 2 2 3" xfId="19831" xr:uid="{00000000-0005-0000-0000-00008E4D0000}"/>
    <cellStyle name="s_DCFLBO Code_1 3 2 2 3" xfId="19832" xr:uid="{00000000-0005-0000-0000-00008F4D0000}"/>
    <cellStyle name="s_DCFLBO Code_1 3 2 2 4" xfId="19833" xr:uid="{00000000-0005-0000-0000-0000904D0000}"/>
    <cellStyle name="s_DCFLBO Code_1 3 2 3" xfId="19834" xr:uid="{00000000-0005-0000-0000-0000914D0000}"/>
    <cellStyle name="s_DCFLBO Code_1 3 2 3 2" xfId="19835" xr:uid="{00000000-0005-0000-0000-0000924D0000}"/>
    <cellStyle name="s_DCFLBO Code_1 3 2 3 3" xfId="19836" xr:uid="{00000000-0005-0000-0000-0000934D0000}"/>
    <cellStyle name="s_DCFLBO Code_1 3 2 4" xfId="19837" xr:uid="{00000000-0005-0000-0000-0000944D0000}"/>
    <cellStyle name="s_DCFLBO Code_1 3 2 5" xfId="19838" xr:uid="{00000000-0005-0000-0000-0000954D0000}"/>
    <cellStyle name="s_DCFLBO Code_1 3 3" xfId="19839" xr:uid="{00000000-0005-0000-0000-0000964D0000}"/>
    <cellStyle name="s_DCFLBO Code_1 3 3 2" xfId="19840" xr:uid="{00000000-0005-0000-0000-0000974D0000}"/>
    <cellStyle name="s_DCFLBO Code_1 3 3 2 2" xfId="19841" xr:uid="{00000000-0005-0000-0000-0000984D0000}"/>
    <cellStyle name="s_DCFLBO Code_1 3 3 2 2 2" xfId="19842" xr:uid="{00000000-0005-0000-0000-0000994D0000}"/>
    <cellStyle name="s_DCFLBO Code_1 3 3 2 2 3" xfId="19843" xr:uid="{00000000-0005-0000-0000-00009A4D0000}"/>
    <cellStyle name="s_DCFLBO Code_1 3 3 2 3" xfId="19844" xr:uid="{00000000-0005-0000-0000-00009B4D0000}"/>
    <cellStyle name="s_DCFLBO Code_1 3 3 2 4" xfId="19845" xr:uid="{00000000-0005-0000-0000-00009C4D0000}"/>
    <cellStyle name="s_DCFLBO Code_1 3 3 3" xfId="19846" xr:uid="{00000000-0005-0000-0000-00009D4D0000}"/>
    <cellStyle name="s_DCFLBO Code_1 3 3 3 2" xfId="19847" xr:uid="{00000000-0005-0000-0000-00009E4D0000}"/>
    <cellStyle name="s_DCFLBO Code_1 3 3 3 3" xfId="19848" xr:uid="{00000000-0005-0000-0000-00009F4D0000}"/>
    <cellStyle name="s_DCFLBO Code_1 3 3 4" xfId="19849" xr:uid="{00000000-0005-0000-0000-0000A04D0000}"/>
    <cellStyle name="s_DCFLBO Code_1 3 3 5" xfId="19850" xr:uid="{00000000-0005-0000-0000-0000A14D0000}"/>
    <cellStyle name="s_DCFLBO Code_1 3 4" xfId="19851" xr:uid="{00000000-0005-0000-0000-0000A24D0000}"/>
    <cellStyle name="s_DCFLBO Code_1 3 4 2" xfId="19852" xr:uid="{00000000-0005-0000-0000-0000A34D0000}"/>
    <cellStyle name="s_DCFLBO Code_1 3 4 2 2" xfId="19853" xr:uid="{00000000-0005-0000-0000-0000A44D0000}"/>
    <cellStyle name="s_DCFLBO Code_1 3 4 2 2 2" xfId="19854" xr:uid="{00000000-0005-0000-0000-0000A54D0000}"/>
    <cellStyle name="s_DCFLBO Code_1 3 4 2 2 3" xfId="19855" xr:uid="{00000000-0005-0000-0000-0000A64D0000}"/>
    <cellStyle name="s_DCFLBO Code_1 3 4 2 3" xfId="19856" xr:uid="{00000000-0005-0000-0000-0000A74D0000}"/>
    <cellStyle name="s_DCFLBO Code_1 3 4 2 4" xfId="19857" xr:uid="{00000000-0005-0000-0000-0000A84D0000}"/>
    <cellStyle name="s_DCFLBO Code_1 3 4 3" xfId="19858" xr:uid="{00000000-0005-0000-0000-0000A94D0000}"/>
    <cellStyle name="s_DCFLBO Code_1 3 4 3 2" xfId="19859" xr:uid="{00000000-0005-0000-0000-0000AA4D0000}"/>
    <cellStyle name="s_DCFLBO Code_1 3 4 3 3" xfId="19860" xr:uid="{00000000-0005-0000-0000-0000AB4D0000}"/>
    <cellStyle name="s_DCFLBO Code_1 3 4 4" xfId="19861" xr:uid="{00000000-0005-0000-0000-0000AC4D0000}"/>
    <cellStyle name="s_DCFLBO Code_1 3 4 5" xfId="19862" xr:uid="{00000000-0005-0000-0000-0000AD4D0000}"/>
    <cellStyle name="s_DCFLBO Code_1 3 5" xfId="19863" xr:uid="{00000000-0005-0000-0000-0000AE4D0000}"/>
    <cellStyle name="s_DCFLBO Code_1 3 5 2" xfId="19864" xr:uid="{00000000-0005-0000-0000-0000AF4D0000}"/>
    <cellStyle name="s_DCFLBO Code_1 3 5 2 2" xfId="19865" xr:uid="{00000000-0005-0000-0000-0000B04D0000}"/>
    <cellStyle name="s_DCFLBO Code_1 3 5 2 3" xfId="19866" xr:uid="{00000000-0005-0000-0000-0000B14D0000}"/>
    <cellStyle name="s_DCFLBO Code_1 3 5 3" xfId="19867" xr:uid="{00000000-0005-0000-0000-0000B24D0000}"/>
    <cellStyle name="s_DCFLBO Code_1 3 5 4" xfId="19868" xr:uid="{00000000-0005-0000-0000-0000B34D0000}"/>
    <cellStyle name="s_DCFLBO Code_1 3 6" xfId="19869" xr:uid="{00000000-0005-0000-0000-0000B44D0000}"/>
    <cellStyle name="s_DCFLBO Code_1 3 6 2" xfId="19870" xr:uid="{00000000-0005-0000-0000-0000B54D0000}"/>
    <cellStyle name="s_DCFLBO Code_1 3 6 3" xfId="19871" xr:uid="{00000000-0005-0000-0000-0000B64D0000}"/>
    <cellStyle name="s_DCFLBO Code_1 3 7" xfId="19872" xr:uid="{00000000-0005-0000-0000-0000B74D0000}"/>
    <cellStyle name="s_DCFLBO Code_1 3 8" xfId="19873" xr:uid="{00000000-0005-0000-0000-0000B84D0000}"/>
    <cellStyle name="s_DCFLBO Code_1 4" xfId="19874" xr:uid="{00000000-0005-0000-0000-0000B94D0000}"/>
    <cellStyle name="s_DCFLBO Code_1 4 2" xfId="19875" xr:uid="{00000000-0005-0000-0000-0000BA4D0000}"/>
    <cellStyle name="s_DCFLBO Code_1 4 2 2" xfId="19876" xr:uid="{00000000-0005-0000-0000-0000BB4D0000}"/>
    <cellStyle name="s_DCFLBO Code_1 4 2 2 2" xfId="19877" xr:uid="{00000000-0005-0000-0000-0000BC4D0000}"/>
    <cellStyle name="s_DCFLBO Code_1 4 2 2 3" xfId="19878" xr:uid="{00000000-0005-0000-0000-0000BD4D0000}"/>
    <cellStyle name="s_DCFLBO Code_1 4 2 3" xfId="19879" xr:uid="{00000000-0005-0000-0000-0000BE4D0000}"/>
    <cellStyle name="s_DCFLBO Code_1 4 2 4" xfId="19880" xr:uid="{00000000-0005-0000-0000-0000BF4D0000}"/>
    <cellStyle name="s_DCFLBO Code_1 4 3" xfId="19881" xr:uid="{00000000-0005-0000-0000-0000C04D0000}"/>
    <cellStyle name="s_DCFLBO Code_1 4 3 2" xfId="19882" xr:uid="{00000000-0005-0000-0000-0000C14D0000}"/>
    <cellStyle name="s_DCFLBO Code_1 4 3 3" xfId="19883" xr:uid="{00000000-0005-0000-0000-0000C24D0000}"/>
    <cellStyle name="s_DCFLBO Code_1 4 4" xfId="19884" xr:uid="{00000000-0005-0000-0000-0000C34D0000}"/>
    <cellStyle name="s_DCFLBO Code_1 4 5" xfId="19885" xr:uid="{00000000-0005-0000-0000-0000C44D0000}"/>
    <cellStyle name="s_DCFLBO Code_1 5" xfId="19886" xr:uid="{00000000-0005-0000-0000-0000C54D0000}"/>
    <cellStyle name="s_DCFLBO Code_1 5 2" xfId="19887" xr:uid="{00000000-0005-0000-0000-0000C64D0000}"/>
    <cellStyle name="s_DCFLBO Code_1 5 2 2" xfId="19888" xr:uid="{00000000-0005-0000-0000-0000C74D0000}"/>
    <cellStyle name="s_DCFLBO Code_1 5 2 2 2" xfId="19889" xr:uid="{00000000-0005-0000-0000-0000C84D0000}"/>
    <cellStyle name="s_DCFLBO Code_1 5 2 2 3" xfId="19890" xr:uid="{00000000-0005-0000-0000-0000C94D0000}"/>
    <cellStyle name="s_DCFLBO Code_1 5 2 3" xfId="19891" xr:uid="{00000000-0005-0000-0000-0000CA4D0000}"/>
    <cellStyle name="s_DCFLBO Code_1 5 2 4" xfId="19892" xr:uid="{00000000-0005-0000-0000-0000CB4D0000}"/>
    <cellStyle name="s_DCFLBO Code_1 5 3" xfId="19893" xr:uid="{00000000-0005-0000-0000-0000CC4D0000}"/>
    <cellStyle name="s_DCFLBO Code_1 5 3 2" xfId="19894" xr:uid="{00000000-0005-0000-0000-0000CD4D0000}"/>
    <cellStyle name="s_DCFLBO Code_1 5 3 3" xfId="19895" xr:uid="{00000000-0005-0000-0000-0000CE4D0000}"/>
    <cellStyle name="s_DCFLBO Code_1 5 4" xfId="19896" xr:uid="{00000000-0005-0000-0000-0000CF4D0000}"/>
    <cellStyle name="s_DCFLBO Code_1 5 5" xfId="19897" xr:uid="{00000000-0005-0000-0000-0000D04D0000}"/>
    <cellStyle name="s_DCFLBO Code_1 6" xfId="19898" xr:uid="{00000000-0005-0000-0000-0000D14D0000}"/>
    <cellStyle name="s_DCFLBO Code_1 6 2" xfId="19899" xr:uid="{00000000-0005-0000-0000-0000D24D0000}"/>
    <cellStyle name="s_DCFLBO Code_1 6 2 2" xfId="19900" xr:uid="{00000000-0005-0000-0000-0000D34D0000}"/>
    <cellStyle name="s_DCFLBO Code_1 6 2 2 2" xfId="19901" xr:uid="{00000000-0005-0000-0000-0000D44D0000}"/>
    <cellStyle name="s_DCFLBO Code_1 6 2 2 3" xfId="19902" xr:uid="{00000000-0005-0000-0000-0000D54D0000}"/>
    <cellStyle name="s_DCFLBO Code_1 6 2 3" xfId="19903" xr:uid="{00000000-0005-0000-0000-0000D64D0000}"/>
    <cellStyle name="s_DCFLBO Code_1 6 2 4" xfId="19904" xr:uid="{00000000-0005-0000-0000-0000D74D0000}"/>
    <cellStyle name="s_DCFLBO Code_1 6 3" xfId="19905" xr:uid="{00000000-0005-0000-0000-0000D84D0000}"/>
    <cellStyle name="s_DCFLBO Code_1 6 3 2" xfId="19906" xr:uid="{00000000-0005-0000-0000-0000D94D0000}"/>
    <cellStyle name="s_DCFLBO Code_1 6 3 3" xfId="19907" xr:uid="{00000000-0005-0000-0000-0000DA4D0000}"/>
    <cellStyle name="s_DCFLBO Code_1 6 4" xfId="19908" xr:uid="{00000000-0005-0000-0000-0000DB4D0000}"/>
    <cellStyle name="s_DCFLBO Code_1 6 5" xfId="19909" xr:uid="{00000000-0005-0000-0000-0000DC4D0000}"/>
    <cellStyle name="s_DCFLBO Code_1 7" xfId="19910" xr:uid="{00000000-0005-0000-0000-0000DD4D0000}"/>
    <cellStyle name="s_DCFLBO Code_1 7 2" xfId="19911" xr:uid="{00000000-0005-0000-0000-0000DE4D0000}"/>
    <cellStyle name="s_DCFLBO Code_1 7 2 2" xfId="19912" xr:uid="{00000000-0005-0000-0000-0000DF4D0000}"/>
    <cellStyle name="s_DCFLBO Code_1 7 2 3" xfId="19913" xr:uid="{00000000-0005-0000-0000-0000E04D0000}"/>
    <cellStyle name="s_DCFLBO Code_1 7 3" xfId="19914" xr:uid="{00000000-0005-0000-0000-0000E14D0000}"/>
    <cellStyle name="s_DCFLBO Code_1 7 4" xfId="19915" xr:uid="{00000000-0005-0000-0000-0000E24D0000}"/>
    <cellStyle name="s_DCFLBO Code_1 8" xfId="19916" xr:uid="{00000000-0005-0000-0000-0000E34D0000}"/>
    <cellStyle name="s_DCFLBO Code_1 8 2" xfId="19917" xr:uid="{00000000-0005-0000-0000-0000E44D0000}"/>
    <cellStyle name="s_DCFLBO Code_1 8 3" xfId="19918" xr:uid="{00000000-0005-0000-0000-0000E54D0000}"/>
    <cellStyle name="s_DCFLBO Code_1 9" xfId="19919" xr:uid="{00000000-0005-0000-0000-0000E64D0000}"/>
    <cellStyle name="s_Dilution" xfId="19920" xr:uid="{00000000-0005-0000-0000-0000E74D0000}"/>
    <cellStyle name="s_Dilution 10" xfId="19921" xr:uid="{00000000-0005-0000-0000-0000E84D0000}"/>
    <cellStyle name="s_Dilution 2" xfId="19922" xr:uid="{00000000-0005-0000-0000-0000E94D0000}"/>
    <cellStyle name="s_Dilution 2 2" xfId="19923" xr:uid="{00000000-0005-0000-0000-0000EA4D0000}"/>
    <cellStyle name="s_Dilution 2 2 2" xfId="19924" xr:uid="{00000000-0005-0000-0000-0000EB4D0000}"/>
    <cellStyle name="s_Dilution 2 2 2 2" xfId="19925" xr:uid="{00000000-0005-0000-0000-0000EC4D0000}"/>
    <cellStyle name="s_Dilution 2 2 2 2 2" xfId="19926" xr:uid="{00000000-0005-0000-0000-0000ED4D0000}"/>
    <cellStyle name="s_Dilution 2 2 2 2 3" xfId="19927" xr:uid="{00000000-0005-0000-0000-0000EE4D0000}"/>
    <cellStyle name="s_Dilution 2 2 2 3" xfId="19928" xr:uid="{00000000-0005-0000-0000-0000EF4D0000}"/>
    <cellStyle name="s_Dilution 2 2 2 4" xfId="19929" xr:uid="{00000000-0005-0000-0000-0000F04D0000}"/>
    <cellStyle name="s_Dilution 2 2 3" xfId="19930" xr:uid="{00000000-0005-0000-0000-0000F14D0000}"/>
    <cellStyle name="s_Dilution 2 2 3 2" xfId="19931" xr:uid="{00000000-0005-0000-0000-0000F24D0000}"/>
    <cellStyle name="s_Dilution 2 2 3 3" xfId="19932" xr:uid="{00000000-0005-0000-0000-0000F34D0000}"/>
    <cellStyle name="s_Dilution 2 2 4" xfId="19933" xr:uid="{00000000-0005-0000-0000-0000F44D0000}"/>
    <cellStyle name="s_Dilution 2 2 5" xfId="19934" xr:uid="{00000000-0005-0000-0000-0000F54D0000}"/>
    <cellStyle name="s_Dilution 2 3" xfId="19935" xr:uid="{00000000-0005-0000-0000-0000F64D0000}"/>
    <cellStyle name="s_Dilution 2 3 2" xfId="19936" xr:uid="{00000000-0005-0000-0000-0000F74D0000}"/>
    <cellStyle name="s_Dilution 2 3 2 2" xfId="19937" xr:uid="{00000000-0005-0000-0000-0000F84D0000}"/>
    <cellStyle name="s_Dilution 2 3 2 2 2" xfId="19938" xr:uid="{00000000-0005-0000-0000-0000F94D0000}"/>
    <cellStyle name="s_Dilution 2 3 2 2 3" xfId="19939" xr:uid="{00000000-0005-0000-0000-0000FA4D0000}"/>
    <cellStyle name="s_Dilution 2 3 2 3" xfId="19940" xr:uid="{00000000-0005-0000-0000-0000FB4D0000}"/>
    <cellStyle name="s_Dilution 2 3 2 4" xfId="19941" xr:uid="{00000000-0005-0000-0000-0000FC4D0000}"/>
    <cellStyle name="s_Dilution 2 3 3" xfId="19942" xr:uid="{00000000-0005-0000-0000-0000FD4D0000}"/>
    <cellStyle name="s_Dilution 2 3 3 2" xfId="19943" xr:uid="{00000000-0005-0000-0000-0000FE4D0000}"/>
    <cellStyle name="s_Dilution 2 3 3 3" xfId="19944" xr:uid="{00000000-0005-0000-0000-0000FF4D0000}"/>
    <cellStyle name="s_Dilution 2 3 4" xfId="19945" xr:uid="{00000000-0005-0000-0000-0000004E0000}"/>
    <cellStyle name="s_Dilution 2 3 5" xfId="19946" xr:uid="{00000000-0005-0000-0000-0000014E0000}"/>
    <cellStyle name="s_Dilution 2 4" xfId="19947" xr:uid="{00000000-0005-0000-0000-0000024E0000}"/>
    <cellStyle name="s_Dilution 2 4 2" xfId="19948" xr:uid="{00000000-0005-0000-0000-0000034E0000}"/>
    <cellStyle name="s_Dilution 2 4 2 2" xfId="19949" xr:uid="{00000000-0005-0000-0000-0000044E0000}"/>
    <cellStyle name="s_Dilution 2 4 2 2 2" xfId="19950" xr:uid="{00000000-0005-0000-0000-0000054E0000}"/>
    <cellStyle name="s_Dilution 2 4 2 2 3" xfId="19951" xr:uid="{00000000-0005-0000-0000-0000064E0000}"/>
    <cellStyle name="s_Dilution 2 4 2 3" xfId="19952" xr:uid="{00000000-0005-0000-0000-0000074E0000}"/>
    <cellStyle name="s_Dilution 2 4 2 4" xfId="19953" xr:uid="{00000000-0005-0000-0000-0000084E0000}"/>
    <cellStyle name="s_Dilution 2 4 3" xfId="19954" xr:uid="{00000000-0005-0000-0000-0000094E0000}"/>
    <cellStyle name="s_Dilution 2 4 3 2" xfId="19955" xr:uid="{00000000-0005-0000-0000-00000A4E0000}"/>
    <cellStyle name="s_Dilution 2 4 3 3" xfId="19956" xr:uid="{00000000-0005-0000-0000-00000B4E0000}"/>
    <cellStyle name="s_Dilution 2 4 4" xfId="19957" xr:uid="{00000000-0005-0000-0000-00000C4E0000}"/>
    <cellStyle name="s_Dilution 2 4 5" xfId="19958" xr:uid="{00000000-0005-0000-0000-00000D4E0000}"/>
    <cellStyle name="s_Dilution 2 5" xfId="19959" xr:uid="{00000000-0005-0000-0000-00000E4E0000}"/>
    <cellStyle name="s_Dilution 2 5 2" xfId="19960" xr:uid="{00000000-0005-0000-0000-00000F4E0000}"/>
    <cellStyle name="s_Dilution 2 5 2 2" xfId="19961" xr:uid="{00000000-0005-0000-0000-0000104E0000}"/>
    <cellStyle name="s_Dilution 2 5 2 3" xfId="19962" xr:uid="{00000000-0005-0000-0000-0000114E0000}"/>
    <cellStyle name="s_Dilution 2 5 3" xfId="19963" xr:uid="{00000000-0005-0000-0000-0000124E0000}"/>
    <cellStyle name="s_Dilution 2 5 4" xfId="19964" xr:uid="{00000000-0005-0000-0000-0000134E0000}"/>
    <cellStyle name="s_Dilution 2 6" xfId="19965" xr:uid="{00000000-0005-0000-0000-0000144E0000}"/>
    <cellStyle name="s_Dilution 2 6 2" xfId="19966" xr:uid="{00000000-0005-0000-0000-0000154E0000}"/>
    <cellStyle name="s_Dilution 2 6 3" xfId="19967" xr:uid="{00000000-0005-0000-0000-0000164E0000}"/>
    <cellStyle name="s_Dilution 2 7" xfId="19968" xr:uid="{00000000-0005-0000-0000-0000174E0000}"/>
    <cellStyle name="s_Dilution 2 8" xfId="19969" xr:uid="{00000000-0005-0000-0000-0000184E0000}"/>
    <cellStyle name="s_Dilution 3" xfId="19970" xr:uid="{00000000-0005-0000-0000-0000194E0000}"/>
    <cellStyle name="s_Dilution 3 2" xfId="19971" xr:uid="{00000000-0005-0000-0000-00001A4E0000}"/>
    <cellStyle name="s_Dilution 3 2 2" xfId="19972" xr:uid="{00000000-0005-0000-0000-00001B4E0000}"/>
    <cellStyle name="s_Dilution 3 2 2 2" xfId="19973" xr:uid="{00000000-0005-0000-0000-00001C4E0000}"/>
    <cellStyle name="s_Dilution 3 2 2 2 2" xfId="19974" xr:uid="{00000000-0005-0000-0000-00001D4E0000}"/>
    <cellStyle name="s_Dilution 3 2 2 2 3" xfId="19975" xr:uid="{00000000-0005-0000-0000-00001E4E0000}"/>
    <cellStyle name="s_Dilution 3 2 2 3" xfId="19976" xr:uid="{00000000-0005-0000-0000-00001F4E0000}"/>
    <cellStyle name="s_Dilution 3 2 2 4" xfId="19977" xr:uid="{00000000-0005-0000-0000-0000204E0000}"/>
    <cellStyle name="s_Dilution 3 2 3" xfId="19978" xr:uid="{00000000-0005-0000-0000-0000214E0000}"/>
    <cellStyle name="s_Dilution 3 2 3 2" xfId="19979" xr:uid="{00000000-0005-0000-0000-0000224E0000}"/>
    <cellStyle name="s_Dilution 3 2 3 3" xfId="19980" xr:uid="{00000000-0005-0000-0000-0000234E0000}"/>
    <cellStyle name="s_Dilution 3 2 4" xfId="19981" xr:uid="{00000000-0005-0000-0000-0000244E0000}"/>
    <cellStyle name="s_Dilution 3 2 5" xfId="19982" xr:uid="{00000000-0005-0000-0000-0000254E0000}"/>
    <cellStyle name="s_Dilution 3 3" xfId="19983" xr:uid="{00000000-0005-0000-0000-0000264E0000}"/>
    <cellStyle name="s_Dilution 3 3 2" xfId="19984" xr:uid="{00000000-0005-0000-0000-0000274E0000}"/>
    <cellStyle name="s_Dilution 3 3 2 2" xfId="19985" xr:uid="{00000000-0005-0000-0000-0000284E0000}"/>
    <cellStyle name="s_Dilution 3 3 2 2 2" xfId="19986" xr:uid="{00000000-0005-0000-0000-0000294E0000}"/>
    <cellStyle name="s_Dilution 3 3 2 2 3" xfId="19987" xr:uid="{00000000-0005-0000-0000-00002A4E0000}"/>
    <cellStyle name="s_Dilution 3 3 2 3" xfId="19988" xr:uid="{00000000-0005-0000-0000-00002B4E0000}"/>
    <cellStyle name="s_Dilution 3 3 2 4" xfId="19989" xr:uid="{00000000-0005-0000-0000-00002C4E0000}"/>
    <cellStyle name="s_Dilution 3 3 3" xfId="19990" xr:uid="{00000000-0005-0000-0000-00002D4E0000}"/>
    <cellStyle name="s_Dilution 3 3 3 2" xfId="19991" xr:uid="{00000000-0005-0000-0000-00002E4E0000}"/>
    <cellStyle name="s_Dilution 3 3 3 3" xfId="19992" xr:uid="{00000000-0005-0000-0000-00002F4E0000}"/>
    <cellStyle name="s_Dilution 3 3 4" xfId="19993" xr:uid="{00000000-0005-0000-0000-0000304E0000}"/>
    <cellStyle name="s_Dilution 3 3 5" xfId="19994" xr:uid="{00000000-0005-0000-0000-0000314E0000}"/>
    <cellStyle name="s_Dilution 3 4" xfId="19995" xr:uid="{00000000-0005-0000-0000-0000324E0000}"/>
    <cellStyle name="s_Dilution 3 4 2" xfId="19996" xr:uid="{00000000-0005-0000-0000-0000334E0000}"/>
    <cellStyle name="s_Dilution 3 4 2 2" xfId="19997" xr:uid="{00000000-0005-0000-0000-0000344E0000}"/>
    <cellStyle name="s_Dilution 3 4 2 2 2" xfId="19998" xr:uid="{00000000-0005-0000-0000-0000354E0000}"/>
    <cellStyle name="s_Dilution 3 4 2 2 3" xfId="19999" xr:uid="{00000000-0005-0000-0000-0000364E0000}"/>
    <cellStyle name="s_Dilution 3 4 2 3" xfId="20000" xr:uid="{00000000-0005-0000-0000-0000374E0000}"/>
    <cellStyle name="s_Dilution 3 4 2 4" xfId="20001" xr:uid="{00000000-0005-0000-0000-0000384E0000}"/>
    <cellStyle name="s_Dilution 3 4 3" xfId="20002" xr:uid="{00000000-0005-0000-0000-0000394E0000}"/>
    <cellStyle name="s_Dilution 3 4 3 2" xfId="20003" xr:uid="{00000000-0005-0000-0000-00003A4E0000}"/>
    <cellStyle name="s_Dilution 3 4 3 3" xfId="20004" xr:uid="{00000000-0005-0000-0000-00003B4E0000}"/>
    <cellStyle name="s_Dilution 3 4 4" xfId="20005" xr:uid="{00000000-0005-0000-0000-00003C4E0000}"/>
    <cellStyle name="s_Dilution 3 4 5" xfId="20006" xr:uid="{00000000-0005-0000-0000-00003D4E0000}"/>
    <cellStyle name="s_Dilution 3 5" xfId="20007" xr:uid="{00000000-0005-0000-0000-00003E4E0000}"/>
    <cellStyle name="s_Dilution 3 5 2" xfId="20008" xr:uid="{00000000-0005-0000-0000-00003F4E0000}"/>
    <cellStyle name="s_Dilution 3 5 2 2" xfId="20009" xr:uid="{00000000-0005-0000-0000-0000404E0000}"/>
    <cellStyle name="s_Dilution 3 5 2 3" xfId="20010" xr:uid="{00000000-0005-0000-0000-0000414E0000}"/>
    <cellStyle name="s_Dilution 3 5 3" xfId="20011" xr:uid="{00000000-0005-0000-0000-0000424E0000}"/>
    <cellStyle name="s_Dilution 3 5 4" xfId="20012" xr:uid="{00000000-0005-0000-0000-0000434E0000}"/>
    <cellStyle name="s_Dilution 3 6" xfId="20013" xr:uid="{00000000-0005-0000-0000-0000444E0000}"/>
    <cellStyle name="s_Dilution 3 6 2" xfId="20014" xr:uid="{00000000-0005-0000-0000-0000454E0000}"/>
    <cellStyle name="s_Dilution 3 6 3" xfId="20015" xr:uid="{00000000-0005-0000-0000-0000464E0000}"/>
    <cellStyle name="s_Dilution 3 7" xfId="20016" xr:uid="{00000000-0005-0000-0000-0000474E0000}"/>
    <cellStyle name="s_Dilution 3 8" xfId="20017" xr:uid="{00000000-0005-0000-0000-0000484E0000}"/>
    <cellStyle name="s_Dilution 4" xfId="20018" xr:uid="{00000000-0005-0000-0000-0000494E0000}"/>
    <cellStyle name="s_Dilution 4 2" xfId="20019" xr:uid="{00000000-0005-0000-0000-00004A4E0000}"/>
    <cellStyle name="s_Dilution 4 2 2" xfId="20020" xr:uid="{00000000-0005-0000-0000-00004B4E0000}"/>
    <cellStyle name="s_Dilution 4 2 2 2" xfId="20021" xr:uid="{00000000-0005-0000-0000-00004C4E0000}"/>
    <cellStyle name="s_Dilution 4 2 2 3" xfId="20022" xr:uid="{00000000-0005-0000-0000-00004D4E0000}"/>
    <cellStyle name="s_Dilution 4 2 3" xfId="20023" xr:uid="{00000000-0005-0000-0000-00004E4E0000}"/>
    <cellStyle name="s_Dilution 4 2 4" xfId="20024" xr:uid="{00000000-0005-0000-0000-00004F4E0000}"/>
    <cellStyle name="s_Dilution 4 3" xfId="20025" xr:uid="{00000000-0005-0000-0000-0000504E0000}"/>
    <cellStyle name="s_Dilution 4 3 2" xfId="20026" xr:uid="{00000000-0005-0000-0000-0000514E0000}"/>
    <cellStyle name="s_Dilution 4 3 3" xfId="20027" xr:uid="{00000000-0005-0000-0000-0000524E0000}"/>
    <cellStyle name="s_Dilution 4 4" xfId="20028" xr:uid="{00000000-0005-0000-0000-0000534E0000}"/>
    <cellStyle name="s_Dilution 4 5" xfId="20029" xr:uid="{00000000-0005-0000-0000-0000544E0000}"/>
    <cellStyle name="s_Dilution 5" xfId="20030" xr:uid="{00000000-0005-0000-0000-0000554E0000}"/>
    <cellStyle name="s_Dilution 5 2" xfId="20031" xr:uid="{00000000-0005-0000-0000-0000564E0000}"/>
    <cellStyle name="s_Dilution 5 2 2" xfId="20032" xr:uid="{00000000-0005-0000-0000-0000574E0000}"/>
    <cellStyle name="s_Dilution 5 2 2 2" xfId="20033" xr:uid="{00000000-0005-0000-0000-0000584E0000}"/>
    <cellStyle name="s_Dilution 5 2 2 3" xfId="20034" xr:uid="{00000000-0005-0000-0000-0000594E0000}"/>
    <cellStyle name="s_Dilution 5 2 3" xfId="20035" xr:uid="{00000000-0005-0000-0000-00005A4E0000}"/>
    <cellStyle name="s_Dilution 5 2 4" xfId="20036" xr:uid="{00000000-0005-0000-0000-00005B4E0000}"/>
    <cellStyle name="s_Dilution 5 3" xfId="20037" xr:uid="{00000000-0005-0000-0000-00005C4E0000}"/>
    <cellStyle name="s_Dilution 5 3 2" xfId="20038" xr:uid="{00000000-0005-0000-0000-00005D4E0000}"/>
    <cellStyle name="s_Dilution 5 3 3" xfId="20039" xr:uid="{00000000-0005-0000-0000-00005E4E0000}"/>
    <cellStyle name="s_Dilution 5 4" xfId="20040" xr:uid="{00000000-0005-0000-0000-00005F4E0000}"/>
    <cellStyle name="s_Dilution 5 5" xfId="20041" xr:uid="{00000000-0005-0000-0000-0000604E0000}"/>
    <cellStyle name="s_Dilution 6" xfId="20042" xr:uid="{00000000-0005-0000-0000-0000614E0000}"/>
    <cellStyle name="s_Dilution 6 2" xfId="20043" xr:uid="{00000000-0005-0000-0000-0000624E0000}"/>
    <cellStyle name="s_Dilution 6 2 2" xfId="20044" xr:uid="{00000000-0005-0000-0000-0000634E0000}"/>
    <cellStyle name="s_Dilution 6 2 2 2" xfId="20045" xr:uid="{00000000-0005-0000-0000-0000644E0000}"/>
    <cellStyle name="s_Dilution 6 2 2 3" xfId="20046" xr:uid="{00000000-0005-0000-0000-0000654E0000}"/>
    <cellStyle name="s_Dilution 6 2 3" xfId="20047" xr:uid="{00000000-0005-0000-0000-0000664E0000}"/>
    <cellStyle name="s_Dilution 6 2 4" xfId="20048" xr:uid="{00000000-0005-0000-0000-0000674E0000}"/>
    <cellStyle name="s_Dilution 6 3" xfId="20049" xr:uid="{00000000-0005-0000-0000-0000684E0000}"/>
    <cellStyle name="s_Dilution 6 3 2" xfId="20050" xr:uid="{00000000-0005-0000-0000-0000694E0000}"/>
    <cellStyle name="s_Dilution 6 3 3" xfId="20051" xr:uid="{00000000-0005-0000-0000-00006A4E0000}"/>
    <cellStyle name="s_Dilution 6 4" xfId="20052" xr:uid="{00000000-0005-0000-0000-00006B4E0000}"/>
    <cellStyle name="s_Dilution 6 5" xfId="20053" xr:uid="{00000000-0005-0000-0000-00006C4E0000}"/>
    <cellStyle name="s_Dilution 7" xfId="20054" xr:uid="{00000000-0005-0000-0000-00006D4E0000}"/>
    <cellStyle name="s_Dilution 7 2" xfId="20055" xr:uid="{00000000-0005-0000-0000-00006E4E0000}"/>
    <cellStyle name="s_Dilution 7 2 2" xfId="20056" xr:uid="{00000000-0005-0000-0000-00006F4E0000}"/>
    <cellStyle name="s_Dilution 7 2 3" xfId="20057" xr:uid="{00000000-0005-0000-0000-0000704E0000}"/>
    <cellStyle name="s_Dilution 7 3" xfId="20058" xr:uid="{00000000-0005-0000-0000-0000714E0000}"/>
    <cellStyle name="s_Dilution 7 4" xfId="20059" xr:uid="{00000000-0005-0000-0000-0000724E0000}"/>
    <cellStyle name="s_Dilution 8" xfId="20060" xr:uid="{00000000-0005-0000-0000-0000734E0000}"/>
    <cellStyle name="s_Dilution 8 2" xfId="20061" xr:uid="{00000000-0005-0000-0000-0000744E0000}"/>
    <cellStyle name="s_Dilution 8 3" xfId="20062" xr:uid="{00000000-0005-0000-0000-0000754E0000}"/>
    <cellStyle name="s_Dilution 9" xfId="20063" xr:uid="{00000000-0005-0000-0000-0000764E0000}"/>
    <cellStyle name="s_Financials_B" xfId="20064" xr:uid="{00000000-0005-0000-0000-0000774E0000}"/>
    <cellStyle name="s_Financials_B 10" xfId="20065" xr:uid="{00000000-0005-0000-0000-0000784E0000}"/>
    <cellStyle name="s_Financials_B 2" xfId="20066" xr:uid="{00000000-0005-0000-0000-0000794E0000}"/>
    <cellStyle name="s_Financials_B 2 2" xfId="20067" xr:uid="{00000000-0005-0000-0000-00007A4E0000}"/>
    <cellStyle name="s_Financials_B 2 2 2" xfId="20068" xr:uid="{00000000-0005-0000-0000-00007B4E0000}"/>
    <cellStyle name="s_Financials_B 2 2 2 2" xfId="20069" xr:uid="{00000000-0005-0000-0000-00007C4E0000}"/>
    <cellStyle name="s_Financials_B 2 2 2 2 2" xfId="20070" xr:uid="{00000000-0005-0000-0000-00007D4E0000}"/>
    <cellStyle name="s_Financials_B 2 2 2 2 3" xfId="20071" xr:uid="{00000000-0005-0000-0000-00007E4E0000}"/>
    <cellStyle name="s_Financials_B 2 2 2 3" xfId="20072" xr:uid="{00000000-0005-0000-0000-00007F4E0000}"/>
    <cellStyle name="s_Financials_B 2 2 2 4" xfId="20073" xr:uid="{00000000-0005-0000-0000-0000804E0000}"/>
    <cellStyle name="s_Financials_B 2 2 3" xfId="20074" xr:uid="{00000000-0005-0000-0000-0000814E0000}"/>
    <cellStyle name="s_Financials_B 2 2 3 2" xfId="20075" xr:uid="{00000000-0005-0000-0000-0000824E0000}"/>
    <cellStyle name="s_Financials_B 2 2 3 3" xfId="20076" xr:uid="{00000000-0005-0000-0000-0000834E0000}"/>
    <cellStyle name="s_Financials_B 2 2 4" xfId="20077" xr:uid="{00000000-0005-0000-0000-0000844E0000}"/>
    <cellStyle name="s_Financials_B 2 2 5" xfId="20078" xr:uid="{00000000-0005-0000-0000-0000854E0000}"/>
    <cellStyle name="s_Financials_B 2 3" xfId="20079" xr:uid="{00000000-0005-0000-0000-0000864E0000}"/>
    <cellStyle name="s_Financials_B 2 3 2" xfId="20080" xr:uid="{00000000-0005-0000-0000-0000874E0000}"/>
    <cellStyle name="s_Financials_B 2 3 2 2" xfId="20081" xr:uid="{00000000-0005-0000-0000-0000884E0000}"/>
    <cellStyle name="s_Financials_B 2 3 2 2 2" xfId="20082" xr:uid="{00000000-0005-0000-0000-0000894E0000}"/>
    <cellStyle name="s_Financials_B 2 3 2 2 3" xfId="20083" xr:uid="{00000000-0005-0000-0000-00008A4E0000}"/>
    <cellStyle name="s_Financials_B 2 3 2 3" xfId="20084" xr:uid="{00000000-0005-0000-0000-00008B4E0000}"/>
    <cellStyle name="s_Financials_B 2 3 2 4" xfId="20085" xr:uid="{00000000-0005-0000-0000-00008C4E0000}"/>
    <cellStyle name="s_Financials_B 2 3 3" xfId="20086" xr:uid="{00000000-0005-0000-0000-00008D4E0000}"/>
    <cellStyle name="s_Financials_B 2 3 3 2" xfId="20087" xr:uid="{00000000-0005-0000-0000-00008E4E0000}"/>
    <cellStyle name="s_Financials_B 2 3 3 3" xfId="20088" xr:uid="{00000000-0005-0000-0000-00008F4E0000}"/>
    <cellStyle name="s_Financials_B 2 3 4" xfId="20089" xr:uid="{00000000-0005-0000-0000-0000904E0000}"/>
    <cellStyle name="s_Financials_B 2 3 5" xfId="20090" xr:uid="{00000000-0005-0000-0000-0000914E0000}"/>
    <cellStyle name="s_Financials_B 2 4" xfId="20091" xr:uid="{00000000-0005-0000-0000-0000924E0000}"/>
    <cellStyle name="s_Financials_B 2 4 2" xfId="20092" xr:uid="{00000000-0005-0000-0000-0000934E0000}"/>
    <cellStyle name="s_Financials_B 2 4 2 2" xfId="20093" xr:uid="{00000000-0005-0000-0000-0000944E0000}"/>
    <cellStyle name="s_Financials_B 2 4 2 2 2" xfId="20094" xr:uid="{00000000-0005-0000-0000-0000954E0000}"/>
    <cellStyle name="s_Financials_B 2 4 2 2 3" xfId="20095" xr:uid="{00000000-0005-0000-0000-0000964E0000}"/>
    <cellStyle name="s_Financials_B 2 4 2 3" xfId="20096" xr:uid="{00000000-0005-0000-0000-0000974E0000}"/>
    <cellStyle name="s_Financials_B 2 4 2 4" xfId="20097" xr:uid="{00000000-0005-0000-0000-0000984E0000}"/>
    <cellStyle name="s_Financials_B 2 4 3" xfId="20098" xr:uid="{00000000-0005-0000-0000-0000994E0000}"/>
    <cellStyle name="s_Financials_B 2 4 3 2" xfId="20099" xr:uid="{00000000-0005-0000-0000-00009A4E0000}"/>
    <cellStyle name="s_Financials_B 2 4 3 3" xfId="20100" xr:uid="{00000000-0005-0000-0000-00009B4E0000}"/>
    <cellStyle name="s_Financials_B 2 4 4" xfId="20101" xr:uid="{00000000-0005-0000-0000-00009C4E0000}"/>
    <cellStyle name="s_Financials_B 2 4 5" xfId="20102" xr:uid="{00000000-0005-0000-0000-00009D4E0000}"/>
    <cellStyle name="s_Financials_B 2 5" xfId="20103" xr:uid="{00000000-0005-0000-0000-00009E4E0000}"/>
    <cellStyle name="s_Financials_B 2 5 2" xfId="20104" xr:uid="{00000000-0005-0000-0000-00009F4E0000}"/>
    <cellStyle name="s_Financials_B 2 5 2 2" xfId="20105" xr:uid="{00000000-0005-0000-0000-0000A04E0000}"/>
    <cellStyle name="s_Financials_B 2 5 2 3" xfId="20106" xr:uid="{00000000-0005-0000-0000-0000A14E0000}"/>
    <cellStyle name="s_Financials_B 2 5 3" xfId="20107" xr:uid="{00000000-0005-0000-0000-0000A24E0000}"/>
    <cellStyle name="s_Financials_B 2 5 4" xfId="20108" xr:uid="{00000000-0005-0000-0000-0000A34E0000}"/>
    <cellStyle name="s_Financials_B 2 6" xfId="20109" xr:uid="{00000000-0005-0000-0000-0000A44E0000}"/>
    <cellStyle name="s_Financials_B 2 6 2" xfId="20110" xr:uid="{00000000-0005-0000-0000-0000A54E0000}"/>
    <cellStyle name="s_Financials_B 2 6 3" xfId="20111" xr:uid="{00000000-0005-0000-0000-0000A64E0000}"/>
    <cellStyle name="s_Financials_B 2 7" xfId="20112" xr:uid="{00000000-0005-0000-0000-0000A74E0000}"/>
    <cellStyle name="s_Financials_B 2 8" xfId="20113" xr:uid="{00000000-0005-0000-0000-0000A84E0000}"/>
    <cellStyle name="s_Financials_B 3" xfId="20114" xr:uid="{00000000-0005-0000-0000-0000A94E0000}"/>
    <cellStyle name="s_Financials_B 3 2" xfId="20115" xr:uid="{00000000-0005-0000-0000-0000AA4E0000}"/>
    <cellStyle name="s_Financials_B 3 2 2" xfId="20116" xr:uid="{00000000-0005-0000-0000-0000AB4E0000}"/>
    <cellStyle name="s_Financials_B 3 2 2 2" xfId="20117" xr:uid="{00000000-0005-0000-0000-0000AC4E0000}"/>
    <cellStyle name="s_Financials_B 3 2 2 2 2" xfId="20118" xr:uid="{00000000-0005-0000-0000-0000AD4E0000}"/>
    <cellStyle name="s_Financials_B 3 2 2 2 3" xfId="20119" xr:uid="{00000000-0005-0000-0000-0000AE4E0000}"/>
    <cellStyle name="s_Financials_B 3 2 2 3" xfId="20120" xr:uid="{00000000-0005-0000-0000-0000AF4E0000}"/>
    <cellStyle name="s_Financials_B 3 2 2 4" xfId="20121" xr:uid="{00000000-0005-0000-0000-0000B04E0000}"/>
    <cellStyle name="s_Financials_B 3 2 3" xfId="20122" xr:uid="{00000000-0005-0000-0000-0000B14E0000}"/>
    <cellStyle name="s_Financials_B 3 2 3 2" xfId="20123" xr:uid="{00000000-0005-0000-0000-0000B24E0000}"/>
    <cellStyle name="s_Financials_B 3 2 3 3" xfId="20124" xr:uid="{00000000-0005-0000-0000-0000B34E0000}"/>
    <cellStyle name="s_Financials_B 3 2 4" xfId="20125" xr:uid="{00000000-0005-0000-0000-0000B44E0000}"/>
    <cellStyle name="s_Financials_B 3 2 5" xfId="20126" xr:uid="{00000000-0005-0000-0000-0000B54E0000}"/>
    <cellStyle name="s_Financials_B 3 3" xfId="20127" xr:uid="{00000000-0005-0000-0000-0000B64E0000}"/>
    <cellStyle name="s_Financials_B 3 3 2" xfId="20128" xr:uid="{00000000-0005-0000-0000-0000B74E0000}"/>
    <cellStyle name="s_Financials_B 3 3 2 2" xfId="20129" xr:uid="{00000000-0005-0000-0000-0000B84E0000}"/>
    <cellStyle name="s_Financials_B 3 3 2 2 2" xfId="20130" xr:uid="{00000000-0005-0000-0000-0000B94E0000}"/>
    <cellStyle name="s_Financials_B 3 3 2 2 3" xfId="20131" xr:uid="{00000000-0005-0000-0000-0000BA4E0000}"/>
    <cellStyle name="s_Financials_B 3 3 2 3" xfId="20132" xr:uid="{00000000-0005-0000-0000-0000BB4E0000}"/>
    <cellStyle name="s_Financials_B 3 3 2 4" xfId="20133" xr:uid="{00000000-0005-0000-0000-0000BC4E0000}"/>
    <cellStyle name="s_Financials_B 3 3 3" xfId="20134" xr:uid="{00000000-0005-0000-0000-0000BD4E0000}"/>
    <cellStyle name="s_Financials_B 3 3 3 2" xfId="20135" xr:uid="{00000000-0005-0000-0000-0000BE4E0000}"/>
    <cellStyle name="s_Financials_B 3 3 3 3" xfId="20136" xr:uid="{00000000-0005-0000-0000-0000BF4E0000}"/>
    <cellStyle name="s_Financials_B 3 3 4" xfId="20137" xr:uid="{00000000-0005-0000-0000-0000C04E0000}"/>
    <cellStyle name="s_Financials_B 3 3 5" xfId="20138" xr:uid="{00000000-0005-0000-0000-0000C14E0000}"/>
    <cellStyle name="s_Financials_B 3 4" xfId="20139" xr:uid="{00000000-0005-0000-0000-0000C24E0000}"/>
    <cellStyle name="s_Financials_B 3 4 2" xfId="20140" xr:uid="{00000000-0005-0000-0000-0000C34E0000}"/>
    <cellStyle name="s_Financials_B 3 4 2 2" xfId="20141" xr:uid="{00000000-0005-0000-0000-0000C44E0000}"/>
    <cellStyle name="s_Financials_B 3 4 2 2 2" xfId="20142" xr:uid="{00000000-0005-0000-0000-0000C54E0000}"/>
    <cellStyle name="s_Financials_B 3 4 2 2 3" xfId="20143" xr:uid="{00000000-0005-0000-0000-0000C64E0000}"/>
    <cellStyle name="s_Financials_B 3 4 2 3" xfId="20144" xr:uid="{00000000-0005-0000-0000-0000C74E0000}"/>
    <cellStyle name="s_Financials_B 3 4 2 4" xfId="20145" xr:uid="{00000000-0005-0000-0000-0000C84E0000}"/>
    <cellStyle name="s_Financials_B 3 4 3" xfId="20146" xr:uid="{00000000-0005-0000-0000-0000C94E0000}"/>
    <cellStyle name="s_Financials_B 3 4 3 2" xfId="20147" xr:uid="{00000000-0005-0000-0000-0000CA4E0000}"/>
    <cellStyle name="s_Financials_B 3 4 3 3" xfId="20148" xr:uid="{00000000-0005-0000-0000-0000CB4E0000}"/>
    <cellStyle name="s_Financials_B 3 4 4" xfId="20149" xr:uid="{00000000-0005-0000-0000-0000CC4E0000}"/>
    <cellStyle name="s_Financials_B 3 4 5" xfId="20150" xr:uid="{00000000-0005-0000-0000-0000CD4E0000}"/>
    <cellStyle name="s_Financials_B 3 5" xfId="20151" xr:uid="{00000000-0005-0000-0000-0000CE4E0000}"/>
    <cellStyle name="s_Financials_B 3 5 2" xfId="20152" xr:uid="{00000000-0005-0000-0000-0000CF4E0000}"/>
    <cellStyle name="s_Financials_B 3 5 2 2" xfId="20153" xr:uid="{00000000-0005-0000-0000-0000D04E0000}"/>
    <cellStyle name="s_Financials_B 3 5 2 3" xfId="20154" xr:uid="{00000000-0005-0000-0000-0000D14E0000}"/>
    <cellStyle name="s_Financials_B 3 5 3" xfId="20155" xr:uid="{00000000-0005-0000-0000-0000D24E0000}"/>
    <cellStyle name="s_Financials_B 3 5 4" xfId="20156" xr:uid="{00000000-0005-0000-0000-0000D34E0000}"/>
    <cellStyle name="s_Financials_B 3 6" xfId="20157" xr:uid="{00000000-0005-0000-0000-0000D44E0000}"/>
    <cellStyle name="s_Financials_B 3 6 2" xfId="20158" xr:uid="{00000000-0005-0000-0000-0000D54E0000}"/>
    <cellStyle name="s_Financials_B 3 6 3" xfId="20159" xr:uid="{00000000-0005-0000-0000-0000D64E0000}"/>
    <cellStyle name="s_Financials_B 3 7" xfId="20160" xr:uid="{00000000-0005-0000-0000-0000D74E0000}"/>
    <cellStyle name="s_Financials_B 3 8" xfId="20161" xr:uid="{00000000-0005-0000-0000-0000D84E0000}"/>
    <cellStyle name="s_Financials_B 4" xfId="20162" xr:uid="{00000000-0005-0000-0000-0000D94E0000}"/>
    <cellStyle name="s_Financials_B 4 2" xfId="20163" xr:uid="{00000000-0005-0000-0000-0000DA4E0000}"/>
    <cellStyle name="s_Financials_B 4 2 2" xfId="20164" xr:uid="{00000000-0005-0000-0000-0000DB4E0000}"/>
    <cellStyle name="s_Financials_B 4 2 2 2" xfId="20165" xr:uid="{00000000-0005-0000-0000-0000DC4E0000}"/>
    <cellStyle name="s_Financials_B 4 2 2 3" xfId="20166" xr:uid="{00000000-0005-0000-0000-0000DD4E0000}"/>
    <cellStyle name="s_Financials_B 4 2 3" xfId="20167" xr:uid="{00000000-0005-0000-0000-0000DE4E0000}"/>
    <cellStyle name="s_Financials_B 4 2 4" xfId="20168" xr:uid="{00000000-0005-0000-0000-0000DF4E0000}"/>
    <cellStyle name="s_Financials_B 4 3" xfId="20169" xr:uid="{00000000-0005-0000-0000-0000E04E0000}"/>
    <cellStyle name="s_Financials_B 4 3 2" xfId="20170" xr:uid="{00000000-0005-0000-0000-0000E14E0000}"/>
    <cellStyle name="s_Financials_B 4 3 3" xfId="20171" xr:uid="{00000000-0005-0000-0000-0000E24E0000}"/>
    <cellStyle name="s_Financials_B 4 4" xfId="20172" xr:uid="{00000000-0005-0000-0000-0000E34E0000}"/>
    <cellStyle name="s_Financials_B 4 5" xfId="20173" xr:uid="{00000000-0005-0000-0000-0000E44E0000}"/>
    <cellStyle name="s_Financials_B 5" xfId="20174" xr:uid="{00000000-0005-0000-0000-0000E54E0000}"/>
    <cellStyle name="s_Financials_B 5 2" xfId="20175" xr:uid="{00000000-0005-0000-0000-0000E64E0000}"/>
    <cellStyle name="s_Financials_B 5 2 2" xfId="20176" xr:uid="{00000000-0005-0000-0000-0000E74E0000}"/>
    <cellStyle name="s_Financials_B 5 2 2 2" xfId="20177" xr:uid="{00000000-0005-0000-0000-0000E84E0000}"/>
    <cellStyle name="s_Financials_B 5 2 2 3" xfId="20178" xr:uid="{00000000-0005-0000-0000-0000E94E0000}"/>
    <cellStyle name="s_Financials_B 5 2 3" xfId="20179" xr:uid="{00000000-0005-0000-0000-0000EA4E0000}"/>
    <cellStyle name="s_Financials_B 5 2 4" xfId="20180" xr:uid="{00000000-0005-0000-0000-0000EB4E0000}"/>
    <cellStyle name="s_Financials_B 5 3" xfId="20181" xr:uid="{00000000-0005-0000-0000-0000EC4E0000}"/>
    <cellStyle name="s_Financials_B 5 3 2" xfId="20182" xr:uid="{00000000-0005-0000-0000-0000ED4E0000}"/>
    <cellStyle name="s_Financials_B 5 3 3" xfId="20183" xr:uid="{00000000-0005-0000-0000-0000EE4E0000}"/>
    <cellStyle name="s_Financials_B 5 4" xfId="20184" xr:uid="{00000000-0005-0000-0000-0000EF4E0000}"/>
    <cellStyle name="s_Financials_B 5 5" xfId="20185" xr:uid="{00000000-0005-0000-0000-0000F04E0000}"/>
    <cellStyle name="s_Financials_B 6" xfId="20186" xr:uid="{00000000-0005-0000-0000-0000F14E0000}"/>
    <cellStyle name="s_Financials_B 6 2" xfId="20187" xr:uid="{00000000-0005-0000-0000-0000F24E0000}"/>
    <cellStyle name="s_Financials_B 6 2 2" xfId="20188" xr:uid="{00000000-0005-0000-0000-0000F34E0000}"/>
    <cellStyle name="s_Financials_B 6 2 2 2" xfId="20189" xr:uid="{00000000-0005-0000-0000-0000F44E0000}"/>
    <cellStyle name="s_Financials_B 6 2 2 3" xfId="20190" xr:uid="{00000000-0005-0000-0000-0000F54E0000}"/>
    <cellStyle name="s_Financials_B 6 2 3" xfId="20191" xr:uid="{00000000-0005-0000-0000-0000F64E0000}"/>
    <cellStyle name="s_Financials_B 6 2 4" xfId="20192" xr:uid="{00000000-0005-0000-0000-0000F74E0000}"/>
    <cellStyle name="s_Financials_B 6 3" xfId="20193" xr:uid="{00000000-0005-0000-0000-0000F84E0000}"/>
    <cellStyle name="s_Financials_B 6 3 2" xfId="20194" xr:uid="{00000000-0005-0000-0000-0000F94E0000}"/>
    <cellStyle name="s_Financials_B 6 3 3" xfId="20195" xr:uid="{00000000-0005-0000-0000-0000FA4E0000}"/>
    <cellStyle name="s_Financials_B 6 4" xfId="20196" xr:uid="{00000000-0005-0000-0000-0000FB4E0000}"/>
    <cellStyle name="s_Financials_B 6 5" xfId="20197" xr:uid="{00000000-0005-0000-0000-0000FC4E0000}"/>
    <cellStyle name="s_Financials_B 7" xfId="20198" xr:uid="{00000000-0005-0000-0000-0000FD4E0000}"/>
    <cellStyle name="s_Financials_B 7 2" xfId="20199" xr:uid="{00000000-0005-0000-0000-0000FE4E0000}"/>
    <cellStyle name="s_Financials_B 7 2 2" xfId="20200" xr:uid="{00000000-0005-0000-0000-0000FF4E0000}"/>
    <cellStyle name="s_Financials_B 7 2 3" xfId="20201" xr:uid="{00000000-0005-0000-0000-0000004F0000}"/>
    <cellStyle name="s_Financials_B 7 3" xfId="20202" xr:uid="{00000000-0005-0000-0000-0000014F0000}"/>
    <cellStyle name="s_Financials_B 7 4" xfId="20203" xr:uid="{00000000-0005-0000-0000-0000024F0000}"/>
    <cellStyle name="s_Financials_B 8" xfId="20204" xr:uid="{00000000-0005-0000-0000-0000034F0000}"/>
    <cellStyle name="s_Financials_B 8 2" xfId="20205" xr:uid="{00000000-0005-0000-0000-0000044F0000}"/>
    <cellStyle name="s_Financials_B 8 3" xfId="20206" xr:uid="{00000000-0005-0000-0000-0000054F0000}"/>
    <cellStyle name="s_Financials_B 9" xfId="20207" xr:uid="{00000000-0005-0000-0000-0000064F0000}"/>
    <cellStyle name="s_Financials_T" xfId="20208" xr:uid="{00000000-0005-0000-0000-0000074F0000}"/>
    <cellStyle name="s_Financials_T 10" xfId="20209" xr:uid="{00000000-0005-0000-0000-0000084F0000}"/>
    <cellStyle name="s_Financials_T 2" xfId="20210" xr:uid="{00000000-0005-0000-0000-0000094F0000}"/>
    <cellStyle name="s_Financials_T 2 2" xfId="20211" xr:uid="{00000000-0005-0000-0000-00000A4F0000}"/>
    <cellStyle name="s_Financials_T 2 2 2" xfId="20212" xr:uid="{00000000-0005-0000-0000-00000B4F0000}"/>
    <cellStyle name="s_Financials_T 2 2 2 2" xfId="20213" xr:uid="{00000000-0005-0000-0000-00000C4F0000}"/>
    <cellStyle name="s_Financials_T 2 2 2 2 2" xfId="20214" xr:uid="{00000000-0005-0000-0000-00000D4F0000}"/>
    <cellStyle name="s_Financials_T 2 2 2 2 3" xfId="20215" xr:uid="{00000000-0005-0000-0000-00000E4F0000}"/>
    <cellStyle name="s_Financials_T 2 2 2 3" xfId="20216" xr:uid="{00000000-0005-0000-0000-00000F4F0000}"/>
    <cellStyle name="s_Financials_T 2 2 2 4" xfId="20217" xr:uid="{00000000-0005-0000-0000-0000104F0000}"/>
    <cellStyle name="s_Financials_T 2 2 3" xfId="20218" xr:uid="{00000000-0005-0000-0000-0000114F0000}"/>
    <cellStyle name="s_Financials_T 2 2 3 2" xfId="20219" xr:uid="{00000000-0005-0000-0000-0000124F0000}"/>
    <cellStyle name="s_Financials_T 2 2 3 3" xfId="20220" xr:uid="{00000000-0005-0000-0000-0000134F0000}"/>
    <cellStyle name="s_Financials_T 2 2 4" xfId="20221" xr:uid="{00000000-0005-0000-0000-0000144F0000}"/>
    <cellStyle name="s_Financials_T 2 2 5" xfId="20222" xr:uid="{00000000-0005-0000-0000-0000154F0000}"/>
    <cellStyle name="s_Financials_T 2 3" xfId="20223" xr:uid="{00000000-0005-0000-0000-0000164F0000}"/>
    <cellStyle name="s_Financials_T 2 3 2" xfId="20224" xr:uid="{00000000-0005-0000-0000-0000174F0000}"/>
    <cellStyle name="s_Financials_T 2 3 2 2" xfId="20225" xr:uid="{00000000-0005-0000-0000-0000184F0000}"/>
    <cellStyle name="s_Financials_T 2 3 2 2 2" xfId="20226" xr:uid="{00000000-0005-0000-0000-0000194F0000}"/>
    <cellStyle name="s_Financials_T 2 3 2 2 3" xfId="20227" xr:uid="{00000000-0005-0000-0000-00001A4F0000}"/>
    <cellStyle name="s_Financials_T 2 3 2 3" xfId="20228" xr:uid="{00000000-0005-0000-0000-00001B4F0000}"/>
    <cellStyle name="s_Financials_T 2 3 2 4" xfId="20229" xr:uid="{00000000-0005-0000-0000-00001C4F0000}"/>
    <cellStyle name="s_Financials_T 2 3 3" xfId="20230" xr:uid="{00000000-0005-0000-0000-00001D4F0000}"/>
    <cellStyle name="s_Financials_T 2 3 3 2" xfId="20231" xr:uid="{00000000-0005-0000-0000-00001E4F0000}"/>
    <cellStyle name="s_Financials_T 2 3 3 3" xfId="20232" xr:uid="{00000000-0005-0000-0000-00001F4F0000}"/>
    <cellStyle name="s_Financials_T 2 3 4" xfId="20233" xr:uid="{00000000-0005-0000-0000-0000204F0000}"/>
    <cellStyle name="s_Financials_T 2 3 5" xfId="20234" xr:uid="{00000000-0005-0000-0000-0000214F0000}"/>
    <cellStyle name="s_Financials_T 2 4" xfId="20235" xr:uid="{00000000-0005-0000-0000-0000224F0000}"/>
    <cellStyle name="s_Financials_T 2 4 2" xfId="20236" xr:uid="{00000000-0005-0000-0000-0000234F0000}"/>
    <cellStyle name="s_Financials_T 2 4 2 2" xfId="20237" xr:uid="{00000000-0005-0000-0000-0000244F0000}"/>
    <cellStyle name="s_Financials_T 2 4 2 2 2" xfId="20238" xr:uid="{00000000-0005-0000-0000-0000254F0000}"/>
    <cellStyle name="s_Financials_T 2 4 2 2 3" xfId="20239" xr:uid="{00000000-0005-0000-0000-0000264F0000}"/>
    <cellStyle name="s_Financials_T 2 4 2 3" xfId="20240" xr:uid="{00000000-0005-0000-0000-0000274F0000}"/>
    <cellStyle name="s_Financials_T 2 4 2 4" xfId="20241" xr:uid="{00000000-0005-0000-0000-0000284F0000}"/>
    <cellStyle name="s_Financials_T 2 4 3" xfId="20242" xr:uid="{00000000-0005-0000-0000-0000294F0000}"/>
    <cellStyle name="s_Financials_T 2 4 3 2" xfId="20243" xr:uid="{00000000-0005-0000-0000-00002A4F0000}"/>
    <cellStyle name="s_Financials_T 2 4 3 3" xfId="20244" xr:uid="{00000000-0005-0000-0000-00002B4F0000}"/>
    <cellStyle name="s_Financials_T 2 4 4" xfId="20245" xr:uid="{00000000-0005-0000-0000-00002C4F0000}"/>
    <cellStyle name="s_Financials_T 2 4 5" xfId="20246" xr:uid="{00000000-0005-0000-0000-00002D4F0000}"/>
    <cellStyle name="s_Financials_T 2 5" xfId="20247" xr:uid="{00000000-0005-0000-0000-00002E4F0000}"/>
    <cellStyle name="s_Financials_T 2 5 2" xfId="20248" xr:uid="{00000000-0005-0000-0000-00002F4F0000}"/>
    <cellStyle name="s_Financials_T 2 5 2 2" xfId="20249" xr:uid="{00000000-0005-0000-0000-0000304F0000}"/>
    <cellStyle name="s_Financials_T 2 5 2 3" xfId="20250" xr:uid="{00000000-0005-0000-0000-0000314F0000}"/>
    <cellStyle name="s_Financials_T 2 5 3" xfId="20251" xr:uid="{00000000-0005-0000-0000-0000324F0000}"/>
    <cellStyle name="s_Financials_T 2 5 4" xfId="20252" xr:uid="{00000000-0005-0000-0000-0000334F0000}"/>
    <cellStyle name="s_Financials_T 2 6" xfId="20253" xr:uid="{00000000-0005-0000-0000-0000344F0000}"/>
    <cellStyle name="s_Financials_T 2 6 2" xfId="20254" xr:uid="{00000000-0005-0000-0000-0000354F0000}"/>
    <cellStyle name="s_Financials_T 2 6 3" xfId="20255" xr:uid="{00000000-0005-0000-0000-0000364F0000}"/>
    <cellStyle name="s_Financials_T 2 7" xfId="20256" xr:uid="{00000000-0005-0000-0000-0000374F0000}"/>
    <cellStyle name="s_Financials_T 2 8" xfId="20257" xr:uid="{00000000-0005-0000-0000-0000384F0000}"/>
    <cellStyle name="s_Financials_T 3" xfId="20258" xr:uid="{00000000-0005-0000-0000-0000394F0000}"/>
    <cellStyle name="s_Financials_T 3 2" xfId="20259" xr:uid="{00000000-0005-0000-0000-00003A4F0000}"/>
    <cellStyle name="s_Financials_T 3 2 2" xfId="20260" xr:uid="{00000000-0005-0000-0000-00003B4F0000}"/>
    <cellStyle name="s_Financials_T 3 2 2 2" xfId="20261" xr:uid="{00000000-0005-0000-0000-00003C4F0000}"/>
    <cellStyle name="s_Financials_T 3 2 2 2 2" xfId="20262" xr:uid="{00000000-0005-0000-0000-00003D4F0000}"/>
    <cellStyle name="s_Financials_T 3 2 2 2 3" xfId="20263" xr:uid="{00000000-0005-0000-0000-00003E4F0000}"/>
    <cellStyle name="s_Financials_T 3 2 2 3" xfId="20264" xr:uid="{00000000-0005-0000-0000-00003F4F0000}"/>
    <cellStyle name="s_Financials_T 3 2 2 4" xfId="20265" xr:uid="{00000000-0005-0000-0000-0000404F0000}"/>
    <cellStyle name="s_Financials_T 3 2 3" xfId="20266" xr:uid="{00000000-0005-0000-0000-0000414F0000}"/>
    <cellStyle name="s_Financials_T 3 2 3 2" xfId="20267" xr:uid="{00000000-0005-0000-0000-0000424F0000}"/>
    <cellStyle name="s_Financials_T 3 2 3 3" xfId="20268" xr:uid="{00000000-0005-0000-0000-0000434F0000}"/>
    <cellStyle name="s_Financials_T 3 2 4" xfId="20269" xr:uid="{00000000-0005-0000-0000-0000444F0000}"/>
    <cellStyle name="s_Financials_T 3 2 5" xfId="20270" xr:uid="{00000000-0005-0000-0000-0000454F0000}"/>
    <cellStyle name="s_Financials_T 3 3" xfId="20271" xr:uid="{00000000-0005-0000-0000-0000464F0000}"/>
    <cellStyle name="s_Financials_T 3 3 2" xfId="20272" xr:uid="{00000000-0005-0000-0000-0000474F0000}"/>
    <cellStyle name="s_Financials_T 3 3 2 2" xfId="20273" xr:uid="{00000000-0005-0000-0000-0000484F0000}"/>
    <cellStyle name="s_Financials_T 3 3 2 2 2" xfId="20274" xr:uid="{00000000-0005-0000-0000-0000494F0000}"/>
    <cellStyle name="s_Financials_T 3 3 2 2 3" xfId="20275" xr:uid="{00000000-0005-0000-0000-00004A4F0000}"/>
    <cellStyle name="s_Financials_T 3 3 2 3" xfId="20276" xr:uid="{00000000-0005-0000-0000-00004B4F0000}"/>
    <cellStyle name="s_Financials_T 3 3 2 4" xfId="20277" xr:uid="{00000000-0005-0000-0000-00004C4F0000}"/>
    <cellStyle name="s_Financials_T 3 3 3" xfId="20278" xr:uid="{00000000-0005-0000-0000-00004D4F0000}"/>
    <cellStyle name="s_Financials_T 3 3 3 2" xfId="20279" xr:uid="{00000000-0005-0000-0000-00004E4F0000}"/>
    <cellStyle name="s_Financials_T 3 3 3 3" xfId="20280" xr:uid="{00000000-0005-0000-0000-00004F4F0000}"/>
    <cellStyle name="s_Financials_T 3 3 4" xfId="20281" xr:uid="{00000000-0005-0000-0000-0000504F0000}"/>
    <cellStyle name="s_Financials_T 3 3 5" xfId="20282" xr:uid="{00000000-0005-0000-0000-0000514F0000}"/>
    <cellStyle name="s_Financials_T 3 4" xfId="20283" xr:uid="{00000000-0005-0000-0000-0000524F0000}"/>
    <cellStyle name="s_Financials_T 3 4 2" xfId="20284" xr:uid="{00000000-0005-0000-0000-0000534F0000}"/>
    <cellStyle name="s_Financials_T 3 4 2 2" xfId="20285" xr:uid="{00000000-0005-0000-0000-0000544F0000}"/>
    <cellStyle name="s_Financials_T 3 4 2 2 2" xfId="20286" xr:uid="{00000000-0005-0000-0000-0000554F0000}"/>
    <cellStyle name="s_Financials_T 3 4 2 2 3" xfId="20287" xr:uid="{00000000-0005-0000-0000-0000564F0000}"/>
    <cellStyle name="s_Financials_T 3 4 2 3" xfId="20288" xr:uid="{00000000-0005-0000-0000-0000574F0000}"/>
    <cellStyle name="s_Financials_T 3 4 2 4" xfId="20289" xr:uid="{00000000-0005-0000-0000-0000584F0000}"/>
    <cellStyle name="s_Financials_T 3 4 3" xfId="20290" xr:uid="{00000000-0005-0000-0000-0000594F0000}"/>
    <cellStyle name="s_Financials_T 3 4 3 2" xfId="20291" xr:uid="{00000000-0005-0000-0000-00005A4F0000}"/>
    <cellStyle name="s_Financials_T 3 4 3 3" xfId="20292" xr:uid="{00000000-0005-0000-0000-00005B4F0000}"/>
    <cellStyle name="s_Financials_T 3 4 4" xfId="20293" xr:uid="{00000000-0005-0000-0000-00005C4F0000}"/>
    <cellStyle name="s_Financials_T 3 4 5" xfId="20294" xr:uid="{00000000-0005-0000-0000-00005D4F0000}"/>
    <cellStyle name="s_Financials_T 3 5" xfId="20295" xr:uid="{00000000-0005-0000-0000-00005E4F0000}"/>
    <cellStyle name="s_Financials_T 3 5 2" xfId="20296" xr:uid="{00000000-0005-0000-0000-00005F4F0000}"/>
    <cellStyle name="s_Financials_T 3 5 2 2" xfId="20297" xr:uid="{00000000-0005-0000-0000-0000604F0000}"/>
    <cellStyle name="s_Financials_T 3 5 2 3" xfId="20298" xr:uid="{00000000-0005-0000-0000-0000614F0000}"/>
    <cellStyle name="s_Financials_T 3 5 3" xfId="20299" xr:uid="{00000000-0005-0000-0000-0000624F0000}"/>
    <cellStyle name="s_Financials_T 3 5 4" xfId="20300" xr:uid="{00000000-0005-0000-0000-0000634F0000}"/>
    <cellStyle name="s_Financials_T 3 6" xfId="20301" xr:uid="{00000000-0005-0000-0000-0000644F0000}"/>
    <cellStyle name="s_Financials_T 3 6 2" xfId="20302" xr:uid="{00000000-0005-0000-0000-0000654F0000}"/>
    <cellStyle name="s_Financials_T 3 6 3" xfId="20303" xr:uid="{00000000-0005-0000-0000-0000664F0000}"/>
    <cellStyle name="s_Financials_T 3 7" xfId="20304" xr:uid="{00000000-0005-0000-0000-0000674F0000}"/>
    <cellStyle name="s_Financials_T 3 8" xfId="20305" xr:uid="{00000000-0005-0000-0000-0000684F0000}"/>
    <cellStyle name="s_Financials_T 4" xfId="20306" xr:uid="{00000000-0005-0000-0000-0000694F0000}"/>
    <cellStyle name="s_Financials_T 4 2" xfId="20307" xr:uid="{00000000-0005-0000-0000-00006A4F0000}"/>
    <cellStyle name="s_Financials_T 4 2 2" xfId="20308" xr:uid="{00000000-0005-0000-0000-00006B4F0000}"/>
    <cellStyle name="s_Financials_T 4 2 2 2" xfId="20309" xr:uid="{00000000-0005-0000-0000-00006C4F0000}"/>
    <cellStyle name="s_Financials_T 4 2 2 3" xfId="20310" xr:uid="{00000000-0005-0000-0000-00006D4F0000}"/>
    <cellStyle name="s_Financials_T 4 2 3" xfId="20311" xr:uid="{00000000-0005-0000-0000-00006E4F0000}"/>
    <cellStyle name="s_Financials_T 4 2 4" xfId="20312" xr:uid="{00000000-0005-0000-0000-00006F4F0000}"/>
    <cellStyle name="s_Financials_T 4 3" xfId="20313" xr:uid="{00000000-0005-0000-0000-0000704F0000}"/>
    <cellStyle name="s_Financials_T 4 3 2" xfId="20314" xr:uid="{00000000-0005-0000-0000-0000714F0000}"/>
    <cellStyle name="s_Financials_T 4 3 3" xfId="20315" xr:uid="{00000000-0005-0000-0000-0000724F0000}"/>
    <cellStyle name="s_Financials_T 4 4" xfId="20316" xr:uid="{00000000-0005-0000-0000-0000734F0000}"/>
    <cellStyle name="s_Financials_T 4 5" xfId="20317" xr:uid="{00000000-0005-0000-0000-0000744F0000}"/>
    <cellStyle name="s_Financials_T 5" xfId="20318" xr:uid="{00000000-0005-0000-0000-0000754F0000}"/>
    <cellStyle name="s_Financials_T 5 2" xfId="20319" xr:uid="{00000000-0005-0000-0000-0000764F0000}"/>
    <cellStyle name="s_Financials_T 5 2 2" xfId="20320" xr:uid="{00000000-0005-0000-0000-0000774F0000}"/>
    <cellStyle name="s_Financials_T 5 2 2 2" xfId="20321" xr:uid="{00000000-0005-0000-0000-0000784F0000}"/>
    <cellStyle name="s_Financials_T 5 2 2 3" xfId="20322" xr:uid="{00000000-0005-0000-0000-0000794F0000}"/>
    <cellStyle name="s_Financials_T 5 2 3" xfId="20323" xr:uid="{00000000-0005-0000-0000-00007A4F0000}"/>
    <cellStyle name="s_Financials_T 5 2 4" xfId="20324" xr:uid="{00000000-0005-0000-0000-00007B4F0000}"/>
    <cellStyle name="s_Financials_T 5 3" xfId="20325" xr:uid="{00000000-0005-0000-0000-00007C4F0000}"/>
    <cellStyle name="s_Financials_T 5 3 2" xfId="20326" xr:uid="{00000000-0005-0000-0000-00007D4F0000}"/>
    <cellStyle name="s_Financials_T 5 3 3" xfId="20327" xr:uid="{00000000-0005-0000-0000-00007E4F0000}"/>
    <cellStyle name="s_Financials_T 5 4" xfId="20328" xr:uid="{00000000-0005-0000-0000-00007F4F0000}"/>
    <cellStyle name="s_Financials_T 5 5" xfId="20329" xr:uid="{00000000-0005-0000-0000-0000804F0000}"/>
    <cellStyle name="s_Financials_T 6" xfId="20330" xr:uid="{00000000-0005-0000-0000-0000814F0000}"/>
    <cellStyle name="s_Financials_T 6 2" xfId="20331" xr:uid="{00000000-0005-0000-0000-0000824F0000}"/>
    <cellStyle name="s_Financials_T 6 2 2" xfId="20332" xr:uid="{00000000-0005-0000-0000-0000834F0000}"/>
    <cellStyle name="s_Financials_T 6 2 2 2" xfId="20333" xr:uid="{00000000-0005-0000-0000-0000844F0000}"/>
    <cellStyle name="s_Financials_T 6 2 2 3" xfId="20334" xr:uid="{00000000-0005-0000-0000-0000854F0000}"/>
    <cellStyle name="s_Financials_T 6 2 3" xfId="20335" xr:uid="{00000000-0005-0000-0000-0000864F0000}"/>
    <cellStyle name="s_Financials_T 6 2 4" xfId="20336" xr:uid="{00000000-0005-0000-0000-0000874F0000}"/>
    <cellStyle name="s_Financials_T 6 3" xfId="20337" xr:uid="{00000000-0005-0000-0000-0000884F0000}"/>
    <cellStyle name="s_Financials_T 6 3 2" xfId="20338" xr:uid="{00000000-0005-0000-0000-0000894F0000}"/>
    <cellStyle name="s_Financials_T 6 3 3" xfId="20339" xr:uid="{00000000-0005-0000-0000-00008A4F0000}"/>
    <cellStyle name="s_Financials_T 6 4" xfId="20340" xr:uid="{00000000-0005-0000-0000-00008B4F0000}"/>
    <cellStyle name="s_Financials_T 6 5" xfId="20341" xr:uid="{00000000-0005-0000-0000-00008C4F0000}"/>
    <cellStyle name="s_Financials_T 7" xfId="20342" xr:uid="{00000000-0005-0000-0000-00008D4F0000}"/>
    <cellStyle name="s_Financials_T 7 2" xfId="20343" xr:uid="{00000000-0005-0000-0000-00008E4F0000}"/>
    <cellStyle name="s_Financials_T 7 2 2" xfId="20344" xr:uid="{00000000-0005-0000-0000-00008F4F0000}"/>
    <cellStyle name="s_Financials_T 7 2 3" xfId="20345" xr:uid="{00000000-0005-0000-0000-0000904F0000}"/>
    <cellStyle name="s_Financials_T 7 3" xfId="20346" xr:uid="{00000000-0005-0000-0000-0000914F0000}"/>
    <cellStyle name="s_Financials_T 7 4" xfId="20347" xr:uid="{00000000-0005-0000-0000-0000924F0000}"/>
    <cellStyle name="s_Financials_T 8" xfId="20348" xr:uid="{00000000-0005-0000-0000-0000934F0000}"/>
    <cellStyle name="s_Financials_T 8 2" xfId="20349" xr:uid="{00000000-0005-0000-0000-0000944F0000}"/>
    <cellStyle name="s_Financials_T 8 3" xfId="20350" xr:uid="{00000000-0005-0000-0000-0000954F0000}"/>
    <cellStyle name="s_Financials_T 9" xfId="20351" xr:uid="{00000000-0005-0000-0000-0000964F0000}"/>
    <cellStyle name="s_Grouse+Pelican" xfId="20352" xr:uid="{00000000-0005-0000-0000-0000974F0000}"/>
    <cellStyle name="s_Matrix_B" xfId="20353" xr:uid="{00000000-0005-0000-0000-0000984F0000}"/>
    <cellStyle name="s_Matrix_B 10" xfId="20354" xr:uid="{00000000-0005-0000-0000-0000994F0000}"/>
    <cellStyle name="s_Matrix_B 2" xfId="20355" xr:uid="{00000000-0005-0000-0000-00009A4F0000}"/>
    <cellStyle name="s_Matrix_B 2 2" xfId="20356" xr:uid="{00000000-0005-0000-0000-00009B4F0000}"/>
    <cellStyle name="s_Matrix_B 2 2 2" xfId="20357" xr:uid="{00000000-0005-0000-0000-00009C4F0000}"/>
    <cellStyle name="s_Matrix_B 2 2 2 2" xfId="20358" xr:uid="{00000000-0005-0000-0000-00009D4F0000}"/>
    <cellStyle name="s_Matrix_B 2 2 2 2 2" xfId="20359" xr:uid="{00000000-0005-0000-0000-00009E4F0000}"/>
    <cellStyle name="s_Matrix_B 2 2 2 2 3" xfId="20360" xr:uid="{00000000-0005-0000-0000-00009F4F0000}"/>
    <cellStyle name="s_Matrix_B 2 2 2 3" xfId="20361" xr:uid="{00000000-0005-0000-0000-0000A04F0000}"/>
    <cellStyle name="s_Matrix_B 2 2 2 4" xfId="20362" xr:uid="{00000000-0005-0000-0000-0000A14F0000}"/>
    <cellStyle name="s_Matrix_B 2 2 3" xfId="20363" xr:uid="{00000000-0005-0000-0000-0000A24F0000}"/>
    <cellStyle name="s_Matrix_B 2 2 3 2" xfId="20364" xr:uid="{00000000-0005-0000-0000-0000A34F0000}"/>
    <cellStyle name="s_Matrix_B 2 2 3 3" xfId="20365" xr:uid="{00000000-0005-0000-0000-0000A44F0000}"/>
    <cellStyle name="s_Matrix_B 2 2 4" xfId="20366" xr:uid="{00000000-0005-0000-0000-0000A54F0000}"/>
    <cellStyle name="s_Matrix_B 2 2 5" xfId="20367" xr:uid="{00000000-0005-0000-0000-0000A64F0000}"/>
    <cellStyle name="s_Matrix_B 2 3" xfId="20368" xr:uid="{00000000-0005-0000-0000-0000A74F0000}"/>
    <cellStyle name="s_Matrix_B 2 3 2" xfId="20369" xr:uid="{00000000-0005-0000-0000-0000A84F0000}"/>
    <cellStyle name="s_Matrix_B 2 3 2 2" xfId="20370" xr:uid="{00000000-0005-0000-0000-0000A94F0000}"/>
    <cellStyle name="s_Matrix_B 2 3 2 2 2" xfId="20371" xr:uid="{00000000-0005-0000-0000-0000AA4F0000}"/>
    <cellStyle name="s_Matrix_B 2 3 2 2 3" xfId="20372" xr:uid="{00000000-0005-0000-0000-0000AB4F0000}"/>
    <cellStyle name="s_Matrix_B 2 3 2 3" xfId="20373" xr:uid="{00000000-0005-0000-0000-0000AC4F0000}"/>
    <cellStyle name="s_Matrix_B 2 3 2 4" xfId="20374" xr:uid="{00000000-0005-0000-0000-0000AD4F0000}"/>
    <cellStyle name="s_Matrix_B 2 3 3" xfId="20375" xr:uid="{00000000-0005-0000-0000-0000AE4F0000}"/>
    <cellStyle name="s_Matrix_B 2 3 3 2" xfId="20376" xr:uid="{00000000-0005-0000-0000-0000AF4F0000}"/>
    <cellStyle name="s_Matrix_B 2 3 3 3" xfId="20377" xr:uid="{00000000-0005-0000-0000-0000B04F0000}"/>
    <cellStyle name="s_Matrix_B 2 3 4" xfId="20378" xr:uid="{00000000-0005-0000-0000-0000B14F0000}"/>
    <cellStyle name="s_Matrix_B 2 3 5" xfId="20379" xr:uid="{00000000-0005-0000-0000-0000B24F0000}"/>
    <cellStyle name="s_Matrix_B 2 4" xfId="20380" xr:uid="{00000000-0005-0000-0000-0000B34F0000}"/>
    <cellStyle name="s_Matrix_B 2 4 2" xfId="20381" xr:uid="{00000000-0005-0000-0000-0000B44F0000}"/>
    <cellStyle name="s_Matrix_B 2 4 2 2" xfId="20382" xr:uid="{00000000-0005-0000-0000-0000B54F0000}"/>
    <cellStyle name="s_Matrix_B 2 4 2 2 2" xfId="20383" xr:uid="{00000000-0005-0000-0000-0000B64F0000}"/>
    <cellStyle name="s_Matrix_B 2 4 2 2 3" xfId="20384" xr:uid="{00000000-0005-0000-0000-0000B74F0000}"/>
    <cellStyle name="s_Matrix_B 2 4 2 3" xfId="20385" xr:uid="{00000000-0005-0000-0000-0000B84F0000}"/>
    <cellStyle name="s_Matrix_B 2 4 2 4" xfId="20386" xr:uid="{00000000-0005-0000-0000-0000B94F0000}"/>
    <cellStyle name="s_Matrix_B 2 4 3" xfId="20387" xr:uid="{00000000-0005-0000-0000-0000BA4F0000}"/>
    <cellStyle name="s_Matrix_B 2 4 3 2" xfId="20388" xr:uid="{00000000-0005-0000-0000-0000BB4F0000}"/>
    <cellStyle name="s_Matrix_B 2 4 3 3" xfId="20389" xr:uid="{00000000-0005-0000-0000-0000BC4F0000}"/>
    <cellStyle name="s_Matrix_B 2 4 4" xfId="20390" xr:uid="{00000000-0005-0000-0000-0000BD4F0000}"/>
    <cellStyle name="s_Matrix_B 2 4 5" xfId="20391" xr:uid="{00000000-0005-0000-0000-0000BE4F0000}"/>
    <cellStyle name="s_Matrix_B 2 5" xfId="20392" xr:uid="{00000000-0005-0000-0000-0000BF4F0000}"/>
    <cellStyle name="s_Matrix_B 2 5 2" xfId="20393" xr:uid="{00000000-0005-0000-0000-0000C04F0000}"/>
    <cellStyle name="s_Matrix_B 2 5 2 2" xfId="20394" xr:uid="{00000000-0005-0000-0000-0000C14F0000}"/>
    <cellStyle name="s_Matrix_B 2 5 2 3" xfId="20395" xr:uid="{00000000-0005-0000-0000-0000C24F0000}"/>
    <cellStyle name="s_Matrix_B 2 5 3" xfId="20396" xr:uid="{00000000-0005-0000-0000-0000C34F0000}"/>
    <cellStyle name="s_Matrix_B 2 5 4" xfId="20397" xr:uid="{00000000-0005-0000-0000-0000C44F0000}"/>
    <cellStyle name="s_Matrix_B 2 6" xfId="20398" xr:uid="{00000000-0005-0000-0000-0000C54F0000}"/>
    <cellStyle name="s_Matrix_B 2 6 2" xfId="20399" xr:uid="{00000000-0005-0000-0000-0000C64F0000}"/>
    <cellStyle name="s_Matrix_B 2 6 3" xfId="20400" xr:uid="{00000000-0005-0000-0000-0000C74F0000}"/>
    <cellStyle name="s_Matrix_B 2 7" xfId="20401" xr:uid="{00000000-0005-0000-0000-0000C84F0000}"/>
    <cellStyle name="s_Matrix_B 2 8" xfId="20402" xr:uid="{00000000-0005-0000-0000-0000C94F0000}"/>
    <cellStyle name="s_Matrix_B 3" xfId="20403" xr:uid="{00000000-0005-0000-0000-0000CA4F0000}"/>
    <cellStyle name="s_Matrix_B 3 2" xfId="20404" xr:uid="{00000000-0005-0000-0000-0000CB4F0000}"/>
    <cellStyle name="s_Matrix_B 3 2 2" xfId="20405" xr:uid="{00000000-0005-0000-0000-0000CC4F0000}"/>
    <cellStyle name="s_Matrix_B 3 2 2 2" xfId="20406" xr:uid="{00000000-0005-0000-0000-0000CD4F0000}"/>
    <cellStyle name="s_Matrix_B 3 2 2 2 2" xfId="20407" xr:uid="{00000000-0005-0000-0000-0000CE4F0000}"/>
    <cellStyle name="s_Matrix_B 3 2 2 2 3" xfId="20408" xr:uid="{00000000-0005-0000-0000-0000CF4F0000}"/>
    <cellStyle name="s_Matrix_B 3 2 2 3" xfId="20409" xr:uid="{00000000-0005-0000-0000-0000D04F0000}"/>
    <cellStyle name="s_Matrix_B 3 2 2 4" xfId="20410" xr:uid="{00000000-0005-0000-0000-0000D14F0000}"/>
    <cellStyle name="s_Matrix_B 3 2 3" xfId="20411" xr:uid="{00000000-0005-0000-0000-0000D24F0000}"/>
    <cellStyle name="s_Matrix_B 3 2 3 2" xfId="20412" xr:uid="{00000000-0005-0000-0000-0000D34F0000}"/>
    <cellStyle name="s_Matrix_B 3 2 3 3" xfId="20413" xr:uid="{00000000-0005-0000-0000-0000D44F0000}"/>
    <cellStyle name="s_Matrix_B 3 2 4" xfId="20414" xr:uid="{00000000-0005-0000-0000-0000D54F0000}"/>
    <cellStyle name="s_Matrix_B 3 2 5" xfId="20415" xr:uid="{00000000-0005-0000-0000-0000D64F0000}"/>
    <cellStyle name="s_Matrix_B 3 3" xfId="20416" xr:uid="{00000000-0005-0000-0000-0000D74F0000}"/>
    <cellStyle name="s_Matrix_B 3 3 2" xfId="20417" xr:uid="{00000000-0005-0000-0000-0000D84F0000}"/>
    <cellStyle name="s_Matrix_B 3 3 2 2" xfId="20418" xr:uid="{00000000-0005-0000-0000-0000D94F0000}"/>
    <cellStyle name="s_Matrix_B 3 3 2 2 2" xfId="20419" xr:uid="{00000000-0005-0000-0000-0000DA4F0000}"/>
    <cellStyle name="s_Matrix_B 3 3 2 2 3" xfId="20420" xr:uid="{00000000-0005-0000-0000-0000DB4F0000}"/>
    <cellStyle name="s_Matrix_B 3 3 2 3" xfId="20421" xr:uid="{00000000-0005-0000-0000-0000DC4F0000}"/>
    <cellStyle name="s_Matrix_B 3 3 2 4" xfId="20422" xr:uid="{00000000-0005-0000-0000-0000DD4F0000}"/>
    <cellStyle name="s_Matrix_B 3 3 3" xfId="20423" xr:uid="{00000000-0005-0000-0000-0000DE4F0000}"/>
    <cellStyle name="s_Matrix_B 3 3 3 2" xfId="20424" xr:uid="{00000000-0005-0000-0000-0000DF4F0000}"/>
    <cellStyle name="s_Matrix_B 3 3 3 3" xfId="20425" xr:uid="{00000000-0005-0000-0000-0000E04F0000}"/>
    <cellStyle name="s_Matrix_B 3 3 4" xfId="20426" xr:uid="{00000000-0005-0000-0000-0000E14F0000}"/>
    <cellStyle name="s_Matrix_B 3 3 5" xfId="20427" xr:uid="{00000000-0005-0000-0000-0000E24F0000}"/>
    <cellStyle name="s_Matrix_B 3 4" xfId="20428" xr:uid="{00000000-0005-0000-0000-0000E34F0000}"/>
    <cellStyle name="s_Matrix_B 3 4 2" xfId="20429" xr:uid="{00000000-0005-0000-0000-0000E44F0000}"/>
    <cellStyle name="s_Matrix_B 3 4 2 2" xfId="20430" xr:uid="{00000000-0005-0000-0000-0000E54F0000}"/>
    <cellStyle name="s_Matrix_B 3 4 2 2 2" xfId="20431" xr:uid="{00000000-0005-0000-0000-0000E64F0000}"/>
    <cellStyle name="s_Matrix_B 3 4 2 2 3" xfId="20432" xr:uid="{00000000-0005-0000-0000-0000E74F0000}"/>
    <cellStyle name="s_Matrix_B 3 4 2 3" xfId="20433" xr:uid="{00000000-0005-0000-0000-0000E84F0000}"/>
    <cellStyle name="s_Matrix_B 3 4 2 4" xfId="20434" xr:uid="{00000000-0005-0000-0000-0000E94F0000}"/>
    <cellStyle name="s_Matrix_B 3 4 3" xfId="20435" xr:uid="{00000000-0005-0000-0000-0000EA4F0000}"/>
    <cellStyle name="s_Matrix_B 3 4 3 2" xfId="20436" xr:uid="{00000000-0005-0000-0000-0000EB4F0000}"/>
    <cellStyle name="s_Matrix_B 3 4 3 3" xfId="20437" xr:uid="{00000000-0005-0000-0000-0000EC4F0000}"/>
    <cellStyle name="s_Matrix_B 3 4 4" xfId="20438" xr:uid="{00000000-0005-0000-0000-0000ED4F0000}"/>
    <cellStyle name="s_Matrix_B 3 4 5" xfId="20439" xr:uid="{00000000-0005-0000-0000-0000EE4F0000}"/>
    <cellStyle name="s_Matrix_B 3 5" xfId="20440" xr:uid="{00000000-0005-0000-0000-0000EF4F0000}"/>
    <cellStyle name="s_Matrix_B 3 5 2" xfId="20441" xr:uid="{00000000-0005-0000-0000-0000F04F0000}"/>
    <cellStyle name="s_Matrix_B 3 5 2 2" xfId="20442" xr:uid="{00000000-0005-0000-0000-0000F14F0000}"/>
    <cellStyle name="s_Matrix_B 3 5 2 3" xfId="20443" xr:uid="{00000000-0005-0000-0000-0000F24F0000}"/>
    <cellStyle name="s_Matrix_B 3 5 3" xfId="20444" xr:uid="{00000000-0005-0000-0000-0000F34F0000}"/>
    <cellStyle name="s_Matrix_B 3 5 4" xfId="20445" xr:uid="{00000000-0005-0000-0000-0000F44F0000}"/>
    <cellStyle name="s_Matrix_B 3 6" xfId="20446" xr:uid="{00000000-0005-0000-0000-0000F54F0000}"/>
    <cellStyle name="s_Matrix_B 3 6 2" xfId="20447" xr:uid="{00000000-0005-0000-0000-0000F64F0000}"/>
    <cellStyle name="s_Matrix_B 3 6 3" xfId="20448" xr:uid="{00000000-0005-0000-0000-0000F74F0000}"/>
    <cellStyle name="s_Matrix_B 3 7" xfId="20449" xr:uid="{00000000-0005-0000-0000-0000F84F0000}"/>
    <cellStyle name="s_Matrix_B 3 8" xfId="20450" xr:uid="{00000000-0005-0000-0000-0000F94F0000}"/>
    <cellStyle name="s_Matrix_B 4" xfId="20451" xr:uid="{00000000-0005-0000-0000-0000FA4F0000}"/>
    <cellStyle name="s_Matrix_B 4 2" xfId="20452" xr:uid="{00000000-0005-0000-0000-0000FB4F0000}"/>
    <cellStyle name="s_Matrix_B 4 2 2" xfId="20453" xr:uid="{00000000-0005-0000-0000-0000FC4F0000}"/>
    <cellStyle name="s_Matrix_B 4 2 2 2" xfId="20454" xr:uid="{00000000-0005-0000-0000-0000FD4F0000}"/>
    <cellStyle name="s_Matrix_B 4 2 2 3" xfId="20455" xr:uid="{00000000-0005-0000-0000-0000FE4F0000}"/>
    <cellStyle name="s_Matrix_B 4 2 3" xfId="20456" xr:uid="{00000000-0005-0000-0000-0000FF4F0000}"/>
    <cellStyle name="s_Matrix_B 4 2 4" xfId="20457" xr:uid="{00000000-0005-0000-0000-000000500000}"/>
    <cellStyle name="s_Matrix_B 4 3" xfId="20458" xr:uid="{00000000-0005-0000-0000-000001500000}"/>
    <cellStyle name="s_Matrix_B 4 3 2" xfId="20459" xr:uid="{00000000-0005-0000-0000-000002500000}"/>
    <cellStyle name="s_Matrix_B 4 3 3" xfId="20460" xr:uid="{00000000-0005-0000-0000-000003500000}"/>
    <cellStyle name="s_Matrix_B 4 4" xfId="20461" xr:uid="{00000000-0005-0000-0000-000004500000}"/>
    <cellStyle name="s_Matrix_B 4 5" xfId="20462" xr:uid="{00000000-0005-0000-0000-000005500000}"/>
    <cellStyle name="s_Matrix_B 5" xfId="20463" xr:uid="{00000000-0005-0000-0000-000006500000}"/>
    <cellStyle name="s_Matrix_B 5 2" xfId="20464" xr:uid="{00000000-0005-0000-0000-000007500000}"/>
    <cellStyle name="s_Matrix_B 5 2 2" xfId="20465" xr:uid="{00000000-0005-0000-0000-000008500000}"/>
    <cellStyle name="s_Matrix_B 5 2 2 2" xfId="20466" xr:uid="{00000000-0005-0000-0000-000009500000}"/>
    <cellStyle name="s_Matrix_B 5 2 2 3" xfId="20467" xr:uid="{00000000-0005-0000-0000-00000A500000}"/>
    <cellStyle name="s_Matrix_B 5 2 3" xfId="20468" xr:uid="{00000000-0005-0000-0000-00000B500000}"/>
    <cellStyle name="s_Matrix_B 5 2 4" xfId="20469" xr:uid="{00000000-0005-0000-0000-00000C500000}"/>
    <cellStyle name="s_Matrix_B 5 3" xfId="20470" xr:uid="{00000000-0005-0000-0000-00000D500000}"/>
    <cellStyle name="s_Matrix_B 5 3 2" xfId="20471" xr:uid="{00000000-0005-0000-0000-00000E500000}"/>
    <cellStyle name="s_Matrix_B 5 3 3" xfId="20472" xr:uid="{00000000-0005-0000-0000-00000F500000}"/>
    <cellStyle name="s_Matrix_B 5 4" xfId="20473" xr:uid="{00000000-0005-0000-0000-000010500000}"/>
    <cellStyle name="s_Matrix_B 5 5" xfId="20474" xr:uid="{00000000-0005-0000-0000-000011500000}"/>
    <cellStyle name="s_Matrix_B 6" xfId="20475" xr:uid="{00000000-0005-0000-0000-000012500000}"/>
    <cellStyle name="s_Matrix_B 6 2" xfId="20476" xr:uid="{00000000-0005-0000-0000-000013500000}"/>
    <cellStyle name="s_Matrix_B 6 2 2" xfId="20477" xr:uid="{00000000-0005-0000-0000-000014500000}"/>
    <cellStyle name="s_Matrix_B 6 2 2 2" xfId="20478" xr:uid="{00000000-0005-0000-0000-000015500000}"/>
    <cellStyle name="s_Matrix_B 6 2 2 3" xfId="20479" xr:uid="{00000000-0005-0000-0000-000016500000}"/>
    <cellStyle name="s_Matrix_B 6 2 3" xfId="20480" xr:uid="{00000000-0005-0000-0000-000017500000}"/>
    <cellStyle name="s_Matrix_B 6 2 4" xfId="20481" xr:uid="{00000000-0005-0000-0000-000018500000}"/>
    <cellStyle name="s_Matrix_B 6 3" xfId="20482" xr:uid="{00000000-0005-0000-0000-000019500000}"/>
    <cellStyle name="s_Matrix_B 6 3 2" xfId="20483" xr:uid="{00000000-0005-0000-0000-00001A500000}"/>
    <cellStyle name="s_Matrix_B 6 3 3" xfId="20484" xr:uid="{00000000-0005-0000-0000-00001B500000}"/>
    <cellStyle name="s_Matrix_B 6 4" xfId="20485" xr:uid="{00000000-0005-0000-0000-00001C500000}"/>
    <cellStyle name="s_Matrix_B 6 5" xfId="20486" xr:uid="{00000000-0005-0000-0000-00001D500000}"/>
    <cellStyle name="s_Matrix_B 7" xfId="20487" xr:uid="{00000000-0005-0000-0000-00001E500000}"/>
    <cellStyle name="s_Matrix_B 7 2" xfId="20488" xr:uid="{00000000-0005-0000-0000-00001F500000}"/>
    <cellStyle name="s_Matrix_B 7 2 2" xfId="20489" xr:uid="{00000000-0005-0000-0000-000020500000}"/>
    <cellStyle name="s_Matrix_B 7 2 3" xfId="20490" xr:uid="{00000000-0005-0000-0000-000021500000}"/>
    <cellStyle name="s_Matrix_B 7 3" xfId="20491" xr:uid="{00000000-0005-0000-0000-000022500000}"/>
    <cellStyle name="s_Matrix_B 7 4" xfId="20492" xr:uid="{00000000-0005-0000-0000-000023500000}"/>
    <cellStyle name="s_Matrix_B 8" xfId="20493" xr:uid="{00000000-0005-0000-0000-000024500000}"/>
    <cellStyle name="s_Matrix_B 8 2" xfId="20494" xr:uid="{00000000-0005-0000-0000-000025500000}"/>
    <cellStyle name="s_Matrix_B 8 3" xfId="20495" xr:uid="{00000000-0005-0000-0000-000026500000}"/>
    <cellStyle name="s_Matrix_B 9" xfId="20496" xr:uid="{00000000-0005-0000-0000-000027500000}"/>
    <cellStyle name="s_Matrix_T" xfId="20497" xr:uid="{00000000-0005-0000-0000-000028500000}"/>
    <cellStyle name="s_Matrix_T 10" xfId="20498" xr:uid="{00000000-0005-0000-0000-000029500000}"/>
    <cellStyle name="s_Matrix_T 2" xfId="20499" xr:uid="{00000000-0005-0000-0000-00002A500000}"/>
    <cellStyle name="s_Matrix_T 2 2" xfId="20500" xr:uid="{00000000-0005-0000-0000-00002B500000}"/>
    <cellStyle name="s_Matrix_T 2 2 2" xfId="20501" xr:uid="{00000000-0005-0000-0000-00002C500000}"/>
    <cellStyle name="s_Matrix_T 2 2 2 2" xfId="20502" xr:uid="{00000000-0005-0000-0000-00002D500000}"/>
    <cellStyle name="s_Matrix_T 2 2 2 2 2" xfId="20503" xr:uid="{00000000-0005-0000-0000-00002E500000}"/>
    <cellStyle name="s_Matrix_T 2 2 2 2 3" xfId="20504" xr:uid="{00000000-0005-0000-0000-00002F500000}"/>
    <cellStyle name="s_Matrix_T 2 2 2 3" xfId="20505" xr:uid="{00000000-0005-0000-0000-000030500000}"/>
    <cellStyle name="s_Matrix_T 2 2 2 4" xfId="20506" xr:uid="{00000000-0005-0000-0000-000031500000}"/>
    <cellStyle name="s_Matrix_T 2 2 3" xfId="20507" xr:uid="{00000000-0005-0000-0000-000032500000}"/>
    <cellStyle name="s_Matrix_T 2 2 3 2" xfId="20508" xr:uid="{00000000-0005-0000-0000-000033500000}"/>
    <cellStyle name="s_Matrix_T 2 2 3 3" xfId="20509" xr:uid="{00000000-0005-0000-0000-000034500000}"/>
    <cellStyle name="s_Matrix_T 2 2 4" xfId="20510" xr:uid="{00000000-0005-0000-0000-000035500000}"/>
    <cellStyle name="s_Matrix_T 2 2 5" xfId="20511" xr:uid="{00000000-0005-0000-0000-000036500000}"/>
    <cellStyle name="s_Matrix_T 2 3" xfId="20512" xr:uid="{00000000-0005-0000-0000-000037500000}"/>
    <cellStyle name="s_Matrix_T 2 3 2" xfId="20513" xr:uid="{00000000-0005-0000-0000-000038500000}"/>
    <cellStyle name="s_Matrix_T 2 3 2 2" xfId="20514" xr:uid="{00000000-0005-0000-0000-000039500000}"/>
    <cellStyle name="s_Matrix_T 2 3 2 2 2" xfId="20515" xr:uid="{00000000-0005-0000-0000-00003A500000}"/>
    <cellStyle name="s_Matrix_T 2 3 2 2 3" xfId="20516" xr:uid="{00000000-0005-0000-0000-00003B500000}"/>
    <cellStyle name="s_Matrix_T 2 3 2 3" xfId="20517" xr:uid="{00000000-0005-0000-0000-00003C500000}"/>
    <cellStyle name="s_Matrix_T 2 3 2 4" xfId="20518" xr:uid="{00000000-0005-0000-0000-00003D500000}"/>
    <cellStyle name="s_Matrix_T 2 3 3" xfId="20519" xr:uid="{00000000-0005-0000-0000-00003E500000}"/>
    <cellStyle name="s_Matrix_T 2 3 3 2" xfId="20520" xr:uid="{00000000-0005-0000-0000-00003F500000}"/>
    <cellStyle name="s_Matrix_T 2 3 3 3" xfId="20521" xr:uid="{00000000-0005-0000-0000-000040500000}"/>
    <cellStyle name="s_Matrix_T 2 3 4" xfId="20522" xr:uid="{00000000-0005-0000-0000-000041500000}"/>
    <cellStyle name="s_Matrix_T 2 3 5" xfId="20523" xr:uid="{00000000-0005-0000-0000-000042500000}"/>
    <cellStyle name="s_Matrix_T 2 4" xfId="20524" xr:uid="{00000000-0005-0000-0000-000043500000}"/>
    <cellStyle name="s_Matrix_T 2 4 2" xfId="20525" xr:uid="{00000000-0005-0000-0000-000044500000}"/>
    <cellStyle name="s_Matrix_T 2 4 2 2" xfId="20526" xr:uid="{00000000-0005-0000-0000-000045500000}"/>
    <cellStyle name="s_Matrix_T 2 4 2 2 2" xfId="20527" xr:uid="{00000000-0005-0000-0000-000046500000}"/>
    <cellStyle name="s_Matrix_T 2 4 2 2 3" xfId="20528" xr:uid="{00000000-0005-0000-0000-000047500000}"/>
    <cellStyle name="s_Matrix_T 2 4 2 3" xfId="20529" xr:uid="{00000000-0005-0000-0000-000048500000}"/>
    <cellStyle name="s_Matrix_T 2 4 2 4" xfId="20530" xr:uid="{00000000-0005-0000-0000-000049500000}"/>
    <cellStyle name="s_Matrix_T 2 4 3" xfId="20531" xr:uid="{00000000-0005-0000-0000-00004A500000}"/>
    <cellStyle name="s_Matrix_T 2 4 3 2" xfId="20532" xr:uid="{00000000-0005-0000-0000-00004B500000}"/>
    <cellStyle name="s_Matrix_T 2 4 3 3" xfId="20533" xr:uid="{00000000-0005-0000-0000-00004C500000}"/>
    <cellStyle name="s_Matrix_T 2 4 4" xfId="20534" xr:uid="{00000000-0005-0000-0000-00004D500000}"/>
    <cellStyle name="s_Matrix_T 2 4 5" xfId="20535" xr:uid="{00000000-0005-0000-0000-00004E500000}"/>
    <cellStyle name="s_Matrix_T 2 5" xfId="20536" xr:uid="{00000000-0005-0000-0000-00004F500000}"/>
    <cellStyle name="s_Matrix_T 2 5 2" xfId="20537" xr:uid="{00000000-0005-0000-0000-000050500000}"/>
    <cellStyle name="s_Matrix_T 2 5 2 2" xfId="20538" xr:uid="{00000000-0005-0000-0000-000051500000}"/>
    <cellStyle name="s_Matrix_T 2 5 2 3" xfId="20539" xr:uid="{00000000-0005-0000-0000-000052500000}"/>
    <cellStyle name="s_Matrix_T 2 5 3" xfId="20540" xr:uid="{00000000-0005-0000-0000-000053500000}"/>
    <cellStyle name="s_Matrix_T 2 5 4" xfId="20541" xr:uid="{00000000-0005-0000-0000-000054500000}"/>
    <cellStyle name="s_Matrix_T 2 6" xfId="20542" xr:uid="{00000000-0005-0000-0000-000055500000}"/>
    <cellStyle name="s_Matrix_T 2 6 2" xfId="20543" xr:uid="{00000000-0005-0000-0000-000056500000}"/>
    <cellStyle name="s_Matrix_T 2 6 3" xfId="20544" xr:uid="{00000000-0005-0000-0000-000057500000}"/>
    <cellStyle name="s_Matrix_T 2 7" xfId="20545" xr:uid="{00000000-0005-0000-0000-000058500000}"/>
    <cellStyle name="s_Matrix_T 2 8" xfId="20546" xr:uid="{00000000-0005-0000-0000-000059500000}"/>
    <cellStyle name="s_Matrix_T 3" xfId="20547" xr:uid="{00000000-0005-0000-0000-00005A500000}"/>
    <cellStyle name="s_Matrix_T 3 2" xfId="20548" xr:uid="{00000000-0005-0000-0000-00005B500000}"/>
    <cellStyle name="s_Matrix_T 3 2 2" xfId="20549" xr:uid="{00000000-0005-0000-0000-00005C500000}"/>
    <cellStyle name="s_Matrix_T 3 2 2 2" xfId="20550" xr:uid="{00000000-0005-0000-0000-00005D500000}"/>
    <cellStyle name="s_Matrix_T 3 2 2 2 2" xfId="20551" xr:uid="{00000000-0005-0000-0000-00005E500000}"/>
    <cellStyle name="s_Matrix_T 3 2 2 2 3" xfId="20552" xr:uid="{00000000-0005-0000-0000-00005F500000}"/>
    <cellStyle name="s_Matrix_T 3 2 2 3" xfId="20553" xr:uid="{00000000-0005-0000-0000-000060500000}"/>
    <cellStyle name="s_Matrix_T 3 2 2 4" xfId="20554" xr:uid="{00000000-0005-0000-0000-000061500000}"/>
    <cellStyle name="s_Matrix_T 3 2 3" xfId="20555" xr:uid="{00000000-0005-0000-0000-000062500000}"/>
    <cellStyle name="s_Matrix_T 3 2 3 2" xfId="20556" xr:uid="{00000000-0005-0000-0000-000063500000}"/>
    <cellStyle name="s_Matrix_T 3 2 3 3" xfId="20557" xr:uid="{00000000-0005-0000-0000-000064500000}"/>
    <cellStyle name="s_Matrix_T 3 2 4" xfId="20558" xr:uid="{00000000-0005-0000-0000-000065500000}"/>
    <cellStyle name="s_Matrix_T 3 2 5" xfId="20559" xr:uid="{00000000-0005-0000-0000-000066500000}"/>
    <cellStyle name="s_Matrix_T 3 3" xfId="20560" xr:uid="{00000000-0005-0000-0000-000067500000}"/>
    <cellStyle name="s_Matrix_T 3 3 2" xfId="20561" xr:uid="{00000000-0005-0000-0000-000068500000}"/>
    <cellStyle name="s_Matrix_T 3 3 2 2" xfId="20562" xr:uid="{00000000-0005-0000-0000-000069500000}"/>
    <cellStyle name="s_Matrix_T 3 3 2 2 2" xfId="20563" xr:uid="{00000000-0005-0000-0000-00006A500000}"/>
    <cellStyle name="s_Matrix_T 3 3 2 2 3" xfId="20564" xr:uid="{00000000-0005-0000-0000-00006B500000}"/>
    <cellStyle name="s_Matrix_T 3 3 2 3" xfId="20565" xr:uid="{00000000-0005-0000-0000-00006C500000}"/>
    <cellStyle name="s_Matrix_T 3 3 2 4" xfId="20566" xr:uid="{00000000-0005-0000-0000-00006D500000}"/>
    <cellStyle name="s_Matrix_T 3 3 3" xfId="20567" xr:uid="{00000000-0005-0000-0000-00006E500000}"/>
    <cellStyle name="s_Matrix_T 3 3 3 2" xfId="20568" xr:uid="{00000000-0005-0000-0000-00006F500000}"/>
    <cellStyle name="s_Matrix_T 3 3 3 3" xfId="20569" xr:uid="{00000000-0005-0000-0000-000070500000}"/>
    <cellStyle name="s_Matrix_T 3 3 4" xfId="20570" xr:uid="{00000000-0005-0000-0000-000071500000}"/>
    <cellStyle name="s_Matrix_T 3 3 5" xfId="20571" xr:uid="{00000000-0005-0000-0000-000072500000}"/>
    <cellStyle name="s_Matrix_T 3 4" xfId="20572" xr:uid="{00000000-0005-0000-0000-000073500000}"/>
    <cellStyle name="s_Matrix_T 3 4 2" xfId="20573" xr:uid="{00000000-0005-0000-0000-000074500000}"/>
    <cellStyle name="s_Matrix_T 3 4 2 2" xfId="20574" xr:uid="{00000000-0005-0000-0000-000075500000}"/>
    <cellStyle name="s_Matrix_T 3 4 2 2 2" xfId="20575" xr:uid="{00000000-0005-0000-0000-000076500000}"/>
    <cellStyle name="s_Matrix_T 3 4 2 2 3" xfId="20576" xr:uid="{00000000-0005-0000-0000-000077500000}"/>
    <cellStyle name="s_Matrix_T 3 4 2 3" xfId="20577" xr:uid="{00000000-0005-0000-0000-000078500000}"/>
    <cellStyle name="s_Matrix_T 3 4 2 4" xfId="20578" xr:uid="{00000000-0005-0000-0000-000079500000}"/>
    <cellStyle name="s_Matrix_T 3 4 3" xfId="20579" xr:uid="{00000000-0005-0000-0000-00007A500000}"/>
    <cellStyle name="s_Matrix_T 3 4 3 2" xfId="20580" xr:uid="{00000000-0005-0000-0000-00007B500000}"/>
    <cellStyle name="s_Matrix_T 3 4 3 3" xfId="20581" xr:uid="{00000000-0005-0000-0000-00007C500000}"/>
    <cellStyle name="s_Matrix_T 3 4 4" xfId="20582" xr:uid="{00000000-0005-0000-0000-00007D500000}"/>
    <cellStyle name="s_Matrix_T 3 4 5" xfId="20583" xr:uid="{00000000-0005-0000-0000-00007E500000}"/>
    <cellStyle name="s_Matrix_T 3 5" xfId="20584" xr:uid="{00000000-0005-0000-0000-00007F500000}"/>
    <cellStyle name="s_Matrix_T 3 5 2" xfId="20585" xr:uid="{00000000-0005-0000-0000-000080500000}"/>
    <cellStyle name="s_Matrix_T 3 5 2 2" xfId="20586" xr:uid="{00000000-0005-0000-0000-000081500000}"/>
    <cellStyle name="s_Matrix_T 3 5 2 3" xfId="20587" xr:uid="{00000000-0005-0000-0000-000082500000}"/>
    <cellStyle name="s_Matrix_T 3 5 3" xfId="20588" xr:uid="{00000000-0005-0000-0000-000083500000}"/>
    <cellStyle name="s_Matrix_T 3 5 4" xfId="20589" xr:uid="{00000000-0005-0000-0000-000084500000}"/>
    <cellStyle name="s_Matrix_T 3 6" xfId="20590" xr:uid="{00000000-0005-0000-0000-000085500000}"/>
    <cellStyle name="s_Matrix_T 3 6 2" xfId="20591" xr:uid="{00000000-0005-0000-0000-000086500000}"/>
    <cellStyle name="s_Matrix_T 3 6 3" xfId="20592" xr:uid="{00000000-0005-0000-0000-000087500000}"/>
    <cellStyle name="s_Matrix_T 3 7" xfId="20593" xr:uid="{00000000-0005-0000-0000-000088500000}"/>
    <cellStyle name="s_Matrix_T 3 8" xfId="20594" xr:uid="{00000000-0005-0000-0000-000089500000}"/>
    <cellStyle name="s_Matrix_T 4" xfId="20595" xr:uid="{00000000-0005-0000-0000-00008A500000}"/>
    <cellStyle name="s_Matrix_T 4 2" xfId="20596" xr:uid="{00000000-0005-0000-0000-00008B500000}"/>
    <cellStyle name="s_Matrix_T 4 2 2" xfId="20597" xr:uid="{00000000-0005-0000-0000-00008C500000}"/>
    <cellStyle name="s_Matrix_T 4 2 2 2" xfId="20598" xr:uid="{00000000-0005-0000-0000-00008D500000}"/>
    <cellStyle name="s_Matrix_T 4 2 2 3" xfId="20599" xr:uid="{00000000-0005-0000-0000-00008E500000}"/>
    <cellStyle name="s_Matrix_T 4 2 3" xfId="20600" xr:uid="{00000000-0005-0000-0000-00008F500000}"/>
    <cellStyle name="s_Matrix_T 4 2 4" xfId="20601" xr:uid="{00000000-0005-0000-0000-000090500000}"/>
    <cellStyle name="s_Matrix_T 4 3" xfId="20602" xr:uid="{00000000-0005-0000-0000-000091500000}"/>
    <cellStyle name="s_Matrix_T 4 3 2" xfId="20603" xr:uid="{00000000-0005-0000-0000-000092500000}"/>
    <cellStyle name="s_Matrix_T 4 3 3" xfId="20604" xr:uid="{00000000-0005-0000-0000-000093500000}"/>
    <cellStyle name="s_Matrix_T 4 4" xfId="20605" xr:uid="{00000000-0005-0000-0000-000094500000}"/>
    <cellStyle name="s_Matrix_T 4 5" xfId="20606" xr:uid="{00000000-0005-0000-0000-000095500000}"/>
    <cellStyle name="s_Matrix_T 5" xfId="20607" xr:uid="{00000000-0005-0000-0000-000096500000}"/>
    <cellStyle name="s_Matrix_T 5 2" xfId="20608" xr:uid="{00000000-0005-0000-0000-000097500000}"/>
    <cellStyle name="s_Matrix_T 5 2 2" xfId="20609" xr:uid="{00000000-0005-0000-0000-000098500000}"/>
    <cellStyle name="s_Matrix_T 5 2 2 2" xfId="20610" xr:uid="{00000000-0005-0000-0000-000099500000}"/>
    <cellStyle name="s_Matrix_T 5 2 2 3" xfId="20611" xr:uid="{00000000-0005-0000-0000-00009A500000}"/>
    <cellStyle name="s_Matrix_T 5 2 3" xfId="20612" xr:uid="{00000000-0005-0000-0000-00009B500000}"/>
    <cellStyle name="s_Matrix_T 5 2 4" xfId="20613" xr:uid="{00000000-0005-0000-0000-00009C500000}"/>
    <cellStyle name="s_Matrix_T 5 3" xfId="20614" xr:uid="{00000000-0005-0000-0000-00009D500000}"/>
    <cellStyle name="s_Matrix_T 5 3 2" xfId="20615" xr:uid="{00000000-0005-0000-0000-00009E500000}"/>
    <cellStyle name="s_Matrix_T 5 3 3" xfId="20616" xr:uid="{00000000-0005-0000-0000-00009F500000}"/>
    <cellStyle name="s_Matrix_T 5 4" xfId="20617" xr:uid="{00000000-0005-0000-0000-0000A0500000}"/>
    <cellStyle name="s_Matrix_T 5 5" xfId="20618" xr:uid="{00000000-0005-0000-0000-0000A1500000}"/>
    <cellStyle name="s_Matrix_T 6" xfId="20619" xr:uid="{00000000-0005-0000-0000-0000A2500000}"/>
    <cellStyle name="s_Matrix_T 6 2" xfId="20620" xr:uid="{00000000-0005-0000-0000-0000A3500000}"/>
    <cellStyle name="s_Matrix_T 6 2 2" xfId="20621" xr:uid="{00000000-0005-0000-0000-0000A4500000}"/>
    <cellStyle name="s_Matrix_T 6 2 2 2" xfId="20622" xr:uid="{00000000-0005-0000-0000-0000A5500000}"/>
    <cellStyle name="s_Matrix_T 6 2 2 3" xfId="20623" xr:uid="{00000000-0005-0000-0000-0000A6500000}"/>
    <cellStyle name="s_Matrix_T 6 2 3" xfId="20624" xr:uid="{00000000-0005-0000-0000-0000A7500000}"/>
    <cellStyle name="s_Matrix_T 6 2 4" xfId="20625" xr:uid="{00000000-0005-0000-0000-0000A8500000}"/>
    <cellStyle name="s_Matrix_T 6 3" xfId="20626" xr:uid="{00000000-0005-0000-0000-0000A9500000}"/>
    <cellStyle name="s_Matrix_T 6 3 2" xfId="20627" xr:uid="{00000000-0005-0000-0000-0000AA500000}"/>
    <cellStyle name="s_Matrix_T 6 3 3" xfId="20628" xr:uid="{00000000-0005-0000-0000-0000AB500000}"/>
    <cellStyle name="s_Matrix_T 6 4" xfId="20629" xr:uid="{00000000-0005-0000-0000-0000AC500000}"/>
    <cellStyle name="s_Matrix_T 6 5" xfId="20630" xr:uid="{00000000-0005-0000-0000-0000AD500000}"/>
    <cellStyle name="s_Matrix_T 7" xfId="20631" xr:uid="{00000000-0005-0000-0000-0000AE500000}"/>
    <cellStyle name="s_Matrix_T 7 2" xfId="20632" xr:uid="{00000000-0005-0000-0000-0000AF500000}"/>
    <cellStyle name="s_Matrix_T 7 2 2" xfId="20633" xr:uid="{00000000-0005-0000-0000-0000B0500000}"/>
    <cellStyle name="s_Matrix_T 7 2 3" xfId="20634" xr:uid="{00000000-0005-0000-0000-0000B1500000}"/>
    <cellStyle name="s_Matrix_T 7 3" xfId="20635" xr:uid="{00000000-0005-0000-0000-0000B2500000}"/>
    <cellStyle name="s_Matrix_T 7 4" xfId="20636" xr:uid="{00000000-0005-0000-0000-0000B3500000}"/>
    <cellStyle name="s_Matrix_T 8" xfId="20637" xr:uid="{00000000-0005-0000-0000-0000B4500000}"/>
    <cellStyle name="s_Matrix_T 8 2" xfId="20638" xr:uid="{00000000-0005-0000-0000-0000B5500000}"/>
    <cellStyle name="s_Matrix_T 8 3" xfId="20639" xr:uid="{00000000-0005-0000-0000-0000B6500000}"/>
    <cellStyle name="s_Matrix_T 9" xfId="20640" xr:uid="{00000000-0005-0000-0000-0000B7500000}"/>
    <cellStyle name="s_Merger" xfId="20641" xr:uid="{00000000-0005-0000-0000-0000B8500000}"/>
    <cellStyle name="s_Merger 10" xfId="20642" xr:uid="{00000000-0005-0000-0000-0000B9500000}"/>
    <cellStyle name="s_Merger 2" xfId="20643" xr:uid="{00000000-0005-0000-0000-0000BA500000}"/>
    <cellStyle name="s_Merger 2 2" xfId="20644" xr:uid="{00000000-0005-0000-0000-0000BB500000}"/>
    <cellStyle name="s_Merger 2 2 2" xfId="20645" xr:uid="{00000000-0005-0000-0000-0000BC500000}"/>
    <cellStyle name="s_Merger 2 2 2 2" xfId="20646" xr:uid="{00000000-0005-0000-0000-0000BD500000}"/>
    <cellStyle name="s_Merger 2 2 2 2 2" xfId="20647" xr:uid="{00000000-0005-0000-0000-0000BE500000}"/>
    <cellStyle name="s_Merger 2 2 2 2 3" xfId="20648" xr:uid="{00000000-0005-0000-0000-0000BF500000}"/>
    <cellStyle name="s_Merger 2 2 2 3" xfId="20649" xr:uid="{00000000-0005-0000-0000-0000C0500000}"/>
    <cellStyle name="s_Merger 2 2 2 4" xfId="20650" xr:uid="{00000000-0005-0000-0000-0000C1500000}"/>
    <cellStyle name="s_Merger 2 2 3" xfId="20651" xr:uid="{00000000-0005-0000-0000-0000C2500000}"/>
    <cellStyle name="s_Merger 2 2 3 2" xfId="20652" xr:uid="{00000000-0005-0000-0000-0000C3500000}"/>
    <cellStyle name="s_Merger 2 2 3 3" xfId="20653" xr:uid="{00000000-0005-0000-0000-0000C4500000}"/>
    <cellStyle name="s_Merger 2 2 4" xfId="20654" xr:uid="{00000000-0005-0000-0000-0000C5500000}"/>
    <cellStyle name="s_Merger 2 2 5" xfId="20655" xr:uid="{00000000-0005-0000-0000-0000C6500000}"/>
    <cellStyle name="s_Merger 2 3" xfId="20656" xr:uid="{00000000-0005-0000-0000-0000C7500000}"/>
    <cellStyle name="s_Merger 2 3 2" xfId="20657" xr:uid="{00000000-0005-0000-0000-0000C8500000}"/>
    <cellStyle name="s_Merger 2 3 2 2" xfId="20658" xr:uid="{00000000-0005-0000-0000-0000C9500000}"/>
    <cellStyle name="s_Merger 2 3 2 2 2" xfId="20659" xr:uid="{00000000-0005-0000-0000-0000CA500000}"/>
    <cellStyle name="s_Merger 2 3 2 2 3" xfId="20660" xr:uid="{00000000-0005-0000-0000-0000CB500000}"/>
    <cellStyle name="s_Merger 2 3 2 3" xfId="20661" xr:uid="{00000000-0005-0000-0000-0000CC500000}"/>
    <cellStyle name="s_Merger 2 3 2 4" xfId="20662" xr:uid="{00000000-0005-0000-0000-0000CD500000}"/>
    <cellStyle name="s_Merger 2 3 3" xfId="20663" xr:uid="{00000000-0005-0000-0000-0000CE500000}"/>
    <cellStyle name="s_Merger 2 3 3 2" xfId="20664" xr:uid="{00000000-0005-0000-0000-0000CF500000}"/>
    <cellStyle name="s_Merger 2 3 3 3" xfId="20665" xr:uid="{00000000-0005-0000-0000-0000D0500000}"/>
    <cellStyle name="s_Merger 2 3 4" xfId="20666" xr:uid="{00000000-0005-0000-0000-0000D1500000}"/>
    <cellStyle name="s_Merger 2 3 5" xfId="20667" xr:uid="{00000000-0005-0000-0000-0000D2500000}"/>
    <cellStyle name="s_Merger 2 4" xfId="20668" xr:uid="{00000000-0005-0000-0000-0000D3500000}"/>
    <cellStyle name="s_Merger 2 4 2" xfId="20669" xr:uid="{00000000-0005-0000-0000-0000D4500000}"/>
    <cellStyle name="s_Merger 2 4 2 2" xfId="20670" xr:uid="{00000000-0005-0000-0000-0000D5500000}"/>
    <cellStyle name="s_Merger 2 4 2 2 2" xfId="20671" xr:uid="{00000000-0005-0000-0000-0000D6500000}"/>
    <cellStyle name="s_Merger 2 4 2 2 3" xfId="20672" xr:uid="{00000000-0005-0000-0000-0000D7500000}"/>
    <cellStyle name="s_Merger 2 4 2 3" xfId="20673" xr:uid="{00000000-0005-0000-0000-0000D8500000}"/>
    <cellStyle name="s_Merger 2 4 2 4" xfId="20674" xr:uid="{00000000-0005-0000-0000-0000D9500000}"/>
    <cellStyle name="s_Merger 2 4 3" xfId="20675" xr:uid="{00000000-0005-0000-0000-0000DA500000}"/>
    <cellStyle name="s_Merger 2 4 3 2" xfId="20676" xr:uid="{00000000-0005-0000-0000-0000DB500000}"/>
    <cellStyle name="s_Merger 2 4 3 3" xfId="20677" xr:uid="{00000000-0005-0000-0000-0000DC500000}"/>
    <cellStyle name="s_Merger 2 4 4" xfId="20678" xr:uid="{00000000-0005-0000-0000-0000DD500000}"/>
    <cellStyle name="s_Merger 2 4 5" xfId="20679" xr:uid="{00000000-0005-0000-0000-0000DE500000}"/>
    <cellStyle name="s_Merger 2 5" xfId="20680" xr:uid="{00000000-0005-0000-0000-0000DF500000}"/>
    <cellStyle name="s_Merger 2 5 2" xfId="20681" xr:uid="{00000000-0005-0000-0000-0000E0500000}"/>
    <cellStyle name="s_Merger 2 5 2 2" xfId="20682" xr:uid="{00000000-0005-0000-0000-0000E1500000}"/>
    <cellStyle name="s_Merger 2 5 2 3" xfId="20683" xr:uid="{00000000-0005-0000-0000-0000E2500000}"/>
    <cellStyle name="s_Merger 2 5 3" xfId="20684" xr:uid="{00000000-0005-0000-0000-0000E3500000}"/>
    <cellStyle name="s_Merger 2 5 4" xfId="20685" xr:uid="{00000000-0005-0000-0000-0000E4500000}"/>
    <cellStyle name="s_Merger 2 6" xfId="20686" xr:uid="{00000000-0005-0000-0000-0000E5500000}"/>
    <cellStyle name="s_Merger 2 6 2" xfId="20687" xr:uid="{00000000-0005-0000-0000-0000E6500000}"/>
    <cellStyle name="s_Merger 2 6 3" xfId="20688" xr:uid="{00000000-0005-0000-0000-0000E7500000}"/>
    <cellStyle name="s_Merger 2 7" xfId="20689" xr:uid="{00000000-0005-0000-0000-0000E8500000}"/>
    <cellStyle name="s_Merger 2 8" xfId="20690" xr:uid="{00000000-0005-0000-0000-0000E9500000}"/>
    <cellStyle name="s_Merger 3" xfId="20691" xr:uid="{00000000-0005-0000-0000-0000EA500000}"/>
    <cellStyle name="s_Merger 3 2" xfId="20692" xr:uid="{00000000-0005-0000-0000-0000EB500000}"/>
    <cellStyle name="s_Merger 3 2 2" xfId="20693" xr:uid="{00000000-0005-0000-0000-0000EC500000}"/>
    <cellStyle name="s_Merger 3 2 2 2" xfId="20694" xr:uid="{00000000-0005-0000-0000-0000ED500000}"/>
    <cellStyle name="s_Merger 3 2 2 2 2" xfId="20695" xr:uid="{00000000-0005-0000-0000-0000EE500000}"/>
    <cellStyle name="s_Merger 3 2 2 2 3" xfId="20696" xr:uid="{00000000-0005-0000-0000-0000EF500000}"/>
    <cellStyle name="s_Merger 3 2 2 3" xfId="20697" xr:uid="{00000000-0005-0000-0000-0000F0500000}"/>
    <cellStyle name="s_Merger 3 2 2 4" xfId="20698" xr:uid="{00000000-0005-0000-0000-0000F1500000}"/>
    <cellStyle name="s_Merger 3 2 3" xfId="20699" xr:uid="{00000000-0005-0000-0000-0000F2500000}"/>
    <cellStyle name="s_Merger 3 2 3 2" xfId="20700" xr:uid="{00000000-0005-0000-0000-0000F3500000}"/>
    <cellStyle name="s_Merger 3 2 3 3" xfId="20701" xr:uid="{00000000-0005-0000-0000-0000F4500000}"/>
    <cellStyle name="s_Merger 3 2 4" xfId="20702" xr:uid="{00000000-0005-0000-0000-0000F5500000}"/>
    <cellStyle name="s_Merger 3 2 5" xfId="20703" xr:uid="{00000000-0005-0000-0000-0000F6500000}"/>
    <cellStyle name="s_Merger 3 3" xfId="20704" xr:uid="{00000000-0005-0000-0000-0000F7500000}"/>
    <cellStyle name="s_Merger 3 3 2" xfId="20705" xr:uid="{00000000-0005-0000-0000-0000F8500000}"/>
    <cellStyle name="s_Merger 3 3 2 2" xfId="20706" xr:uid="{00000000-0005-0000-0000-0000F9500000}"/>
    <cellStyle name="s_Merger 3 3 2 2 2" xfId="20707" xr:uid="{00000000-0005-0000-0000-0000FA500000}"/>
    <cellStyle name="s_Merger 3 3 2 2 3" xfId="20708" xr:uid="{00000000-0005-0000-0000-0000FB500000}"/>
    <cellStyle name="s_Merger 3 3 2 3" xfId="20709" xr:uid="{00000000-0005-0000-0000-0000FC500000}"/>
    <cellStyle name="s_Merger 3 3 2 4" xfId="20710" xr:uid="{00000000-0005-0000-0000-0000FD500000}"/>
    <cellStyle name="s_Merger 3 3 3" xfId="20711" xr:uid="{00000000-0005-0000-0000-0000FE500000}"/>
    <cellStyle name="s_Merger 3 3 3 2" xfId="20712" xr:uid="{00000000-0005-0000-0000-0000FF500000}"/>
    <cellStyle name="s_Merger 3 3 3 3" xfId="20713" xr:uid="{00000000-0005-0000-0000-000000510000}"/>
    <cellStyle name="s_Merger 3 3 4" xfId="20714" xr:uid="{00000000-0005-0000-0000-000001510000}"/>
    <cellStyle name="s_Merger 3 3 5" xfId="20715" xr:uid="{00000000-0005-0000-0000-000002510000}"/>
    <cellStyle name="s_Merger 3 4" xfId="20716" xr:uid="{00000000-0005-0000-0000-000003510000}"/>
    <cellStyle name="s_Merger 3 4 2" xfId="20717" xr:uid="{00000000-0005-0000-0000-000004510000}"/>
    <cellStyle name="s_Merger 3 4 2 2" xfId="20718" xr:uid="{00000000-0005-0000-0000-000005510000}"/>
    <cellStyle name="s_Merger 3 4 2 2 2" xfId="20719" xr:uid="{00000000-0005-0000-0000-000006510000}"/>
    <cellStyle name="s_Merger 3 4 2 2 3" xfId="20720" xr:uid="{00000000-0005-0000-0000-000007510000}"/>
    <cellStyle name="s_Merger 3 4 2 3" xfId="20721" xr:uid="{00000000-0005-0000-0000-000008510000}"/>
    <cellStyle name="s_Merger 3 4 2 4" xfId="20722" xr:uid="{00000000-0005-0000-0000-000009510000}"/>
    <cellStyle name="s_Merger 3 4 3" xfId="20723" xr:uid="{00000000-0005-0000-0000-00000A510000}"/>
    <cellStyle name="s_Merger 3 4 3 2" xfId="20724" xr:uid="{00000000-0005-0000-0000-00000B510000}"/>
    <cellStyle name="s_Merger 3 4 3 3" xfId="20725" xr:uid="{00000000-0005-0000-0000-00000C510000}"/>
    <cellStyle name="s_Merger 3 4 4" xfId="20726" xr:uid="{00000000-0005-0000-0000-00000D510000}"/>
    <cellStyle name="s_Merger 3 4 5" xfId="20727" xr:uid="{00000000-0005-0000-0000-00000E510000}"/>
    <cellStyle name="s_Merger 3 5" xfId="20728" xr:uid="{00000000-0005-0000-0000-00000F510000}"/>
    <cellStyle name="s_Merger 3 5 2" xfId="20729" xr:uid="{00000000-0005-0000-0000-000010510000}"/>
    <cellStyle name="s_Merger 3 5 2 2" xfId="20730" xr:uid="{00000000-0005-0000-0000-000011510000}"/>
    <cellStyle name="s_Merger 3 5 2 3" xfId="20731" xr:uid="{00000000-0005-0000-0000-000012510000}"/>
    <cellStyle name="s_Merger 3 5 3" xfId="20732" xr:uid="{00000000-0005-0000-0000-000013510000}"/>
    <cellStyle name="s_Merger 3 5 4" xfId="20733" xr:uid="{00000000-0005-0000-0000-000014510000}"/>
    <cellStyle name="s_Merger 3 6" xfId="20734" xr:uid="{00000000-0005-0000-0000-000015510000}"/>
    <cellStyle name="s_Merger 3 6 2" xfId="20735" xr:uid="{00000000-0005-0000-0000-000016510000}"/>
    <cellStyle name="s_Merger 3 6 3" xfId="20736" xr:uid="{00000000-0005-0000-0000-000017510000}"/>
    <cellStyle name="s_Merger 3 7" xfId="20737" xr:uid="{00000000-0005-0000-0000-000018510000}"/>
    <cellStyle name="s_Merger 3 8" xfId="20738" xr:uid="{00000000-0005-0000-0000-000019510000}"/>
    <cellStyle name="s_Merger 4" xfId="20739" xr:uid="{00000000-0005-0000-0000-00001A510000}"/>
    <cellStyle name="s_Merger 4 2" xfId="20740" xr:uid="{00000000-0005-0000-0000-00001B510000}"/>
    <cellStyle name="s_Merger 4 2 2" xfId="20741" xr:uid="{00000000-0005-0000-0000-00001C510000}"/>
    <cellStyle name="s_Merger 4 2 2 2" xfId="20742" xr:uid="{00000000-0005-0000-0000-00001D510000}"/>
    <cellStyle name="s_Merger 4 2 2 3" xfId="20743" xr:uid="{00000000-0005-0000-0000-00001E510000}"/>
    <cellStyle name="s_Merger 4 2 3" xfId="20744" xr:uid="{00000000-0005-0000-0000-00001F510000}"/>
    <cellStyle name="s_Merger 4 2 4" xfId="20745" xr:uid="{00000000-0005-0000-0000-000020510000}"/>
    <cellStyle name="s_Merger 4 3" xfId="20746" xr:uid="{00000000-0005-0000-0000-000021510000}"/>
    <cellStyle name="s_Merger 4 3 2" xfId="20747" xr:uid="{00000000-0005-0000-0000-000022510000}"/>
    <cellStyle name="s_Merger 4 3 3" xfId="20748" xr:uid="{00000000-0005-0000-0000-000023510000}"/>
    <cellStyle name="s_Merger 4 4" xfId="20749" xr:uid="{00000000-0005-0000-0000-000024510000}"/>
    <cellStyle name="s_Merger 4 5" xfId="20750" xr:uid="{00000000-0005-0000-0000-000025510000}"/>
    <cellStyle name="s_Merger 5" xfId="20751" xr:uid="{00000000-0005-0000-0000-000026510000}"/>
    <cellStyle name="s_Merger 5 2" xfId="20752" xr:uid="{00000000-0005-0000-0000-000027510000}"/>
    <cellStyle name="s_Merger 5 2 2" xfId="20753" xr:uid="{00000000-0005-0000-0000-000028510000}"/>
    <cellStyle name="s_Merger 5 2 2 2" xfId="20754" xr:uid="{00000000-0005-0000-0000-000029510000}"/>
    <cellStyle name="s_Merger 5 2 2 3" xfId="20755" xr:uid="{00000000-0005-0000-0000-00002A510000}"/>
    <cellStyle name="s_Merger 5 2 3" xfId="20756" xr:uid="{00000000-0005-0000-0000-00002B510000}"/>
    <cellStyle name="s_Merger 5 2 4" xfId="20757" xr:uid="{00000000-0005-0000-0000-00002C510000}"/>
    <cellStyle name="s_Merger 5 3" xfId="20758" xr:uid="{00000000-0005-0000-0000-00002D510000}"/>
    <cellStyle name="s_Merger 5 3 2" xfId="20759" xr:uid="{00000000-0005-0000-0000-00002E510000}"/>
    <cellStyle name="s_Merger 5 3 3" xfId="20760" xr:uid="{00000000-0005-0000-0000-00002F510000}"/>
    <cellStyle name="s_Merger 5 4" xfId="20761" xr:uid="{00000000-0005-0000-0000-000030510000}"/>
    <cellStyle name="s_Merger 5 5" xfId="20762" xr:uid="{00000000-0005-0000-0000-000031510000}"/>
    <cellStyle name="s_Merger 6" xfId="20763" xr:uid="{00000000-0005-0000-0000-000032510000}"/>
    <cellStyle name="s_Merger 6 2" xfId="20764" xr:uid="{00000000-0005-0000-0000-000033510000}"/>
    <cellStyle name="s_Merger 6 2 2" xfId="20765" xr:uid="{00000000-0005-0000-0000-000034510000}"/>
    <cellStyle name="s_Merger 6 2 2 2" xfId="20766" xr:uid="{00000000-0005-0000-0000-000035510000}"/>
    <cellStyle name="s_Merger 6 2 2 3" xfId="20767" xr:uid="{00000000-0005-0000-0000-000036510000}"/>
    <cellStyle name="s_Merger 6 2 3" xfId="20768" xr:uid="{00000000-0005-0000-0000-000037510000}"/>
    <cellStyle name="s_Merger 6 2 4" xfId="20769" xr:uid="{00000000-0005-0000-0000-000038510000}"/>
    <cellStyle name="s_Merger 6 3" xfId="20770" xr:uid="{00000000-0005-0000-0000-000039510000}"/>
    <cellStyle name="s_Merger 6 3 2" xfId="20771" xr:uid="{00000000-0005-0000-0000-00003A510000}"/>
    <cellStyle name="s_Merger 6 3 3" xfId="20772" xr:uid="{00000000-0005-0000-0000-00003B510000}"/>
    <cellStyle name="s_Merger 6 4" xfId="20773" xr:uid="{00000000-0005-0000-0000-00003C510000}"/>
    <cellStyle name="s_Merger 6 5" xfId="20774" xr:uid="{00000000-0005-0000-0000-00003D510000}"/>
    <cellStyle name="s_Merger 7" xfId="20775" xr:uid="{00000000-0005-0000-0000-00003E510000}"/>
    <cellStyle name="s_Merger 7 2" xfId="20776" xr:uid="{00000000-0005-0000-0000-00003F510000}"/>
    <cellStyle name="s_Merger 7 2 2" xfId="20777" xr:uid="{00000000-0005-0000-0000-000040510000}"/>
    <cellStyle name="s_Merger 7 2 3" xfId="20778" xr:uid="{00000000-0005-0000-0000-000041510000}"/>
    <cellStyle name="s_Merger 7 3" xfId="20779" xr:uid="{00000000-0005-0000-0000-000042510000}"/>
    <cellStyle name="s_Merger 7 4" xfId="20780" xr:uid="{00000000-0005-0000-0000-000043510000}"/>
    <cellStyle name="s_Merger 8" xfId="20781" xr:uid="{00000000-0005-0000-0000-000044510000}"/>
    <cellStyle name="s_Merger 8 2" xfId="20782" xr:uid="{00000000-0005-0000-0000-000045510000}"/>
    <cellStyle name="s_Merger 8 3" xfId="20783" xr:uid="{00000000-0005-0000-0000-000046510000}"/>
    <cellStyle name="s_Merger 9" xfId="20784" xr:uid="{00000000-0005-0000-0000-000047510000}"/>
    <cellStyle name="s_model2" xfId="20785" xr:uid="{00000000-0005-0000-0000-000048510000}"/>
    <cellStyle name="s_model2 10" xfId="20786" xr:uid="{00000000-0005-0000-0000-000049510000}"/>
    <cellStyle name="s_model2 2" xfId="20787" xr:uid="{00000000-0005-0000-0000-00004A510000}"/>
    <cellStyle name="s_model2 2 2" xfId="20788" xr:uid="{00000000-0005-0000-0000-00004B510000}"/>
    <cellStyle name="s_model2 2 2 2" xfId="20789" xr:uid="{00000000-0005-0000-0000-00004C510000}"/>
    <cellStyle name="s_model2 2 2 2 2" xfId="20790" xr:uid="{00000000-0005-0000-0000-00004D510000}"/>
    <cellStyle name="s_model2 2 2 2 2 2" xfId="20791" xr:uid="{00000000-0005-0000-0000-00004E510000}"/>
    <cellStyle name="s_model2 2 2 2 2 3" xfId="20792" xr:uid="{00000000-0005-0000-0000-00004F510000}"/>
    <cellStyle name="s_model2 2 2 2 3" xfId="20793" xr:uid="{00000000-0005-0000-0000-000050510000}"/>
    <cellStyle name="s_model2 2 2 2 4" xfId="20794" xr:uid="{00000000-0005-0000-0000-000051510000}"/>
    <cellStyle name="s_model2 2 2 3" xfId="20795" xr:uid="{00000000-0005-0000-0000-000052510000}"/>
    <cellStyle name="s_model2 2 2 3 2" xfId="20796" xr:uid="{00000000-0005-0000-0000-000053510000}"/>
    <cellStyle name="s_model2 2 2 3 3" xfId="20797" xr:uid="{00000000-0005-0000-0000-000054510000}"/>
    <cellStyle name="s_model2 2 2 4" xfId="20798" xr:uid="{00000000-0005-0000-0000-000055510000}"/>
    <cellStyle name="s_model2 2 2 5" xfId="20799" xr:uid="{00000000-0005-0000-0000-000056510000}"/>
    <cellStyle name="s_model2 2 3" xfId="20800" xr:uid="{00000000-0005-0000-0000-000057510000}"/>
    <cellStyle name="s_model2 2 3 2" xfId="20801" xr:uid="{00000000-0005-0000-0000-000058510000}"/>
    <cellStyle name="s_model2 2 3 2 2" xfId="20802" xr:uid="{00000000-0005-0000-0000-000059510000}"/>
    <cellStyle name="s_model2 2 3 2 2 2" xfId="20803" xr:uid="{00000000-0005-0000-0000-00005A510000}"/>
    <cellStyle name="s_model2 2 3 2 2 3" xfId="20804" xr:uid="{00000000-0005-0000-0000-00005B510000}"/>
    <cellStyle name="s_model2 2 3 2 3" xfId="20805" xr:uid="{00000000-0005-0000-0000-00005C510000}"/>
    <cellStyle name="s_model2 2 3 2 4" xfId="20806" xr:uid="{00000000-0005-0000-0000-00005D510000}"/>
    <cellStyle name="s_model2 2 3 3" xfId="20807" xr:uid="{00000000-0005-0000-0000-00005E510000}"/>
    <cellStyle name="s_model2 2 3 3 2" xfId="20808" xr:uid="{00000000-0005-0000-0000-00005F510000}"/>
    <cellStyle name="s_model2 2 3 3 3" xfId="20809" xr:uid="{00000000-0005-0000-0000-000060510000}"/>
    <cellStyle name="s_model2 2 3 4" xfId="20810" xr:uid="{00000000-0005-0000-0000-000061510000}"/>
    <cellStyle name="s_model2 2 3 5" xfId="20811" xr:uid="{00000000-0005-0000-0000-000062510000}"/>
    <cellStyle name="s_model2 2 4" xfId="20812" xr:uid="{00000000-0005-0000-0000-000063510000}"/>
    <cellStyle name="s_model2 2 4 2" xfId="20813" xr:uid="{00000000-0005-0000-0000-000064510000}"/>
    <cellStyle name="s_model2 2 4 2 2" xfId="20814" xr:uid="{00000000-0005-0000-0000-000065510000}"/>
    <cellStyle name="s_model2 2 4 2 2 2" xfId="20815" xr:uid="{00000000-0005-0000-0000-000066510000}"/>
    <cellStyle name="s_model2 2 4 2 2 3" xfId="20816" xr:uid="{00000000-0005-0000-0000-000067510000}"/>
    <cellStyle name="s_model2 2 4 2 3" xfId="20817" xr:uid="{00000000-0005-0000-0000-000068510000}"/>
    <cellStyle name="s_model2 2 4 2 4" xfId="20818" xr:uid="{00000000-0005-0000-0000-000069510000}"/>
    <cellStyle name="s_model2 2 4 3" xfId="20819" xr:uid="{00000000-0005-0000-0000-00006A510000}"/>
    <cellStyle name="s_model2 2 4 3 2" xfId="20820" xr:uid="{00000000-0005-0000-0000-00006B510000}"/>
    <cellStyle name="s_model2 2 4 3 3" xfId="20821" xr:uid="{00000000-0005-0000-0000-00006C510000}"/>
    <cellStyle name="s_model2 2 4 4" xfId="20822" xr:uid="{00000000-0005-0000-0000-00006D510000}"/>
    <cellStyle name="s_model2 2 4 5" xfId="20823" xr:uid="{00000000-0005-0000-0000-00006E510000}"/>
    <cellStyle name="s_model2 2 5" xfId="20824" xr:uid="{00000000-0005-0000-0000-00006F510000}"/>
    <cellStyle name="s_model2 2 5 2" xfId="20825" xr:uid="{00000000-0005-0000-0000-000070510000}"/>
    <cellStyle name="s_model2 2 5 2 2" xfId="20826" xr:uid="{00000000-0005-0000-0000-000071510000}"/>
    <cellStyle name="s_model2 2 5 2 3" xfId="20827" xr:uid="{00000000-0005-0000-0000-000072510000}"/>
    <cellStyle name="s_model2 2 5 3" xfId="20828" xr:uid="{00000000-0005-0000-0000-000073510000}"/>
    <cellStyle name="s_model2 2 5 4" xfId="20829" xr:uid="{00000000-0005-0000-0000-000074510000}"/>
    <cellStyle name="s_model2 2 6" xfId="20830" xr:uid="{00000000-0005-0000-0000-000075510000}"/>
    <cellStyle name="s_model2 2 6 2" xfId="20831" xr:uid="{00000000-0005-0000-0000-000076510000}"/>
    <cellStyle name="s_model2 2 6 3" xfId="20832" xr:uid="{00000000-0005-0000-0000-000077510000}"/>
    <cellStyle name="s_model2 2 7" xfId="20833" xr:uid="{00000000-0005-0000-0000-000078510000}"/>
    <cellStyle name="s_model2 2 8" xfId="20834" xr:uid="{00000000-0005-0000-0000-000079510000}"/>
    <cellStyle name="s_model2 3" xfId="20835" xr:uid="{00000000-0005-0000-0000-00007A510000}"/>
    <cellStyle name="s_model2 3 2" xfId="20836" xr:uid="{00000000-0005-0000-0000-00007B510000}"/>
    <cellStyle name="s_model2 3 2 2" xfId="20837" xr:uid="{00000000-0005-0000-0000-00007C510000}"/>
    <cellStyle name="s_model2 3 2 2 2" xfId="20838" xr:uid="{00000000-0005-0000-0000-00007D510000}"/>
    <cellStyle name="s_model2 3 2 2 2 2" xfId="20839" xr:uid="{00000000-0005-0000-0000-00007E510000}"/>
    <cellStyle name="s_model2 3 2 2 2 3" xfId="20840" xr:uid="{00000000-0005-0000-0000-00007F510000}"/>
    <cellStyle name="s_model2 3 2 2 3" xfId="20841" xr:uid="{00000000-0005-0000-0000-000080510000}"/>
    <cellStyle name="s_model2 3 2 2 4" xfId="20842" xr:uid="{00000000-0005-0000-0000-000081510000}"/>
    <cellStyle name="s_model2 3 2 3" xfId="20843" xr:uid="{00000000-0005-0000-0000-000082510000}"/>
    <cellStyle name="s_model2 3 2 3 2" xfId="20844" xr:uid="{00000000-0005-0000-0000-000083510000}"/>
    <cellStyle name="s_model2 3 2 3 3" xfId="20845" xr:uid="{00000000-0005-0000-0000-000084510000}"/>
    <cellStyle name="s_model2 3 2 4" xfId="20846" xr:uid="{00000000-0005-0000-0000-000085510000}"/>
    <cellStyle name="s_model2 3 2 5" xfId="20847" xr:uid="{00000000-0005-0000-0000-000086510000}"/>
    <cellStyle name="s_model2 3 3" xfId="20848" xr:uid="{00000000-0005-0000-0000-000087510000}"/>
    <cellStyle name="s_model2 3 3 2" xfId="20849" xr:uid="{00000000-0005-0000-0000-000088510000}"/>
    <cellStyle name="s_model2 3 3 2 2" xfId="20850" xr:uid="{00000000-0005-0000-0000-000089510000}"/>
    <cellStyle name="s_model2 3 3 2 2 2" xfId="20851" xr:uid="{00000000-0005-0000-0000-00008A510000}"/>
    <cellStyle name="s_model2 3 3 2 2 3" xfId="20852" xr:uid="{00000000-0005-0000-0000-00008B510000}"/>
    <cellStyle name="s_model2 3 3 2 3" xfId="20853" xr:uid="{00000000-0005-0000-0000-00008C510000}"/>
    <cellStyle name="s_model2 3 3 2 4" xfId="20854" xr:uid="{00000000-0005-0000-0000-00008D510000}"/>
    <cellStyle name="s_model2 3 3 3" xfId="20855" xr:uid="{00000000-0005-0000-0000-00008E510000}"/>
    <cellStyle name="s_model2 3 3 3 2" xfId="20856" xr:uid="{00000000-0005-0000-0000-00008F510000}"/>
    <cellStyle name="s_model2 3 3 3 3" xfId="20857" xr:uid="{00000000-0005-0000-0000-000090510000}"/>
    <cellStyle name="s_model2 3 3 4" xfId="20858" xr:uid="{00000000-0005-0000-0000-000091510000}"/>
    <cellStyle name="s_model2 3 3 5" xfId="20859" xr:uid="{00000000-0005-0000-0000-000092510000}"/>
    <cellStyle name="s_model2 3 4" xfId="20860" xr:uid="{00000000-0005-0000-0000-000093510000}"/>
    <cellStyle name="s_model2 3 4 2" xfId="20861" xr:uid="{00000000-0005-0000-0000-000094510000}"/>
    <cellStyle name="s_model2 3 4 2 2" xfId="20862" xr:uid="{00000000-0005-0000-0000-000095510000}"/>
    <cellStyle name="s_model2 3 4 2 2 2" xfId="20863" xr:uid="{00000000-0005-0000-0000-000096510000}"/>
    <cellStyle name="s_model2 3 4 2 2 3" xfId="20864" xr:uid="{00000000-0005-0000-0000-000097510000}"/>
    <cellStyle name="s_model2 3 4 2 3" xfId="20865" xr:uid="{00000000-0005-0000-0000-000098510000}"/>
    <cellStyle name="s_model2 3 4 2 4" xfId="20866" xr:uid="{00000000-0005-0000-0000-000099510000}"/>
    <cellStyle name="s_model2 3 4 3" xfId="20867" xr:uid="{00000000-0005-0000-0000-00009A510000}"/>
    <cellStyle name="s_model2 3 4 3 2" xfId="20868" xr:uid="{00000000-0005-0000-0000-00009B510000}"/>
    <cellStyle name="s_model2 3 4 3 3" xfId="20869" xr:uid="{00000000-0005-0000-0000-00009C510000}"/>
    <cellStyle name="s_model2 3 4 4" xfId="20870" xr:uid="{00000000-0005-0000-0000-00009D510000}"/>
    <cellStyle name="s_model2 3 4 5" xfId="20871" xr:uid="{00000000-0005-0000-0000-00009E510000}"/>
    <cellStyle name="s_model2 3 5" xfId="20872" xr:uid="{00000000-0005-0000-0000-00009F510000}"/>
    <cellStyle name="s_model2 3 5 2" xfId="20873" xr:uid="{00000000-0005-0000-0000-0000A0510000}"/>
    <cellStyle name="s_model2 3 5 2 2" xfId="20874" xr:uid="{00000000-0005-0000-0000-0000A1510000}"/>
    <cellStyle name="s_model2 3 5 2 3" xfId="20875" xr:uid="{00000000-0005-0000-0000-0000A2510000}"/>
    <cellStyle name="s_model2 3 5 3" xfId="20876" xr:uid="{00000000-0005-0000-0000-0000A3510000}"/>
    <cellStyle name="s_model2 3 5 4" xfId="20877" xr:uid="{00000000-0005-0000-0000-0000A4510000}"/>
    <cellStyle name="s_model2 3 6" xfId="20878" xr:uid="{00000000-0005-0000-0000-0000A5510000}"/>
    <cellStyle name="s_model2 3 6 2" xfId="20879" xr:uid="{00000000-0005-0000-0000-0000A6510000}"/>
    <cellStyle name="s_model2 3 6 3" xfId="20880" xr:uid="{00000000-0005-0000-0000-0000A7510000}"/>
    <cellStyle name="s_model2 3 7" xfId="20881" xr:uid="{00000000-0005-0000-0000-0000A8510000}"/>
    <cellStyle name="s_model2 3 8" xfId="20882" xr:uid="{00000000-0005-0000-0000-0000A9510000}"/>
    <cellStyle name="s_model2 4" xfId="20883" xr:uid="{00000000-0005-0000-0000-0000AA510000}"/>
    <cellStyle name="s_model2 4 2" xfId="20884" xr:uid="{00000000-0005-0000-0000-0000AB510000}"/>
    <cellStyle name="s_model2 4 2 2" xfId="20885" xr:uid="{00000000-0005-0000-0000-0000AC510000}"/>
    <cellStyle name="s_model2 4 2 2 2" xfId="20886" xr:uid="{00000000-0005-0000-0000-0000AD510000}"/>
    <cellStyle name="s_model2 4 2 2 3" xfId="20887" xr:uid="{00000000-0005-0000-0000-0000AE510000}"/>
    <cellStyle name="s_model2 4 2 3" xfId="20888" xr:uid="{00000000-0005-0000-0000-0000AF510000}"/>
    <cellStyle name="s_model2 4 2 4" xfId="20889" xr:uid="{00000000-0005-0000-0000-0000B0510000}"/>
    <cellStyle name="s_model2 4 3" xfId="20890" xr:uid="{00000000-0005-0000-0000-0000B1510000}"/>
    <cellStyle name="s_model2 4 3 2" xfId="20891" xr:uid="{00000000-0005-0000-0000-0000B2510000}"/>
    <cellStyle name="s_model2 4 3 3" xfId="20892" xr:uid="{00000000-0005-0000-0000-0000B3510000}"/>
    <cellStyle name="s_model2 4 4" xfId="20893" xr:uid="{00000000-0005-0000-0000-0000B4510000}"/>
    <cellStyle name="s_model2 4 5" xfId="20894" xr:uid="{00000000-0005-0000-0000-0000B5510000}"/>
    <cellStyle name="s_model2 5" xfId="20895" xr:uid="{00000000-0005-0000-0000-0000B6510000}"/>
    <cellStyle name="s_model2 5 2" xfId="20896" xr:uid="{00000000-0005-0000-0000-0000B7510000}"/>
    <cellStyle name="s_model2 5 2 2" xfId="20897" xr:uid="{00000000-0005-0000-0000-0000B8510000}"/>
    <cellStyle name="s_model2 5 2 2 2" xfId="20898" xr:uid="{00000000-0005-0000-0000-0000B9510000}"/>
    <cellStyle name="s_model2 5 2 2 3" xfId="20899" xr:uid="{00000000-0005-0000-0000-0000BA510000}"/>
    <cellStyle name="s_model2 5 2 3" xfId="20900" xr:uid="{00000000-0005-0000-0000-0000BB510000}"/>
    <cellStyle name="s_model2 5 2 4" xfId="20901" xr:uid="{00000000-0005-0000-0000-0000BC510000}"/>
    <cellStyle name="s_model2 5 3" xfId="20902" xr:uid="{00000000-0005-0000-0000-0000BD510000}"/>
    <cellStyle name="s_model2 5 3 2" xfId="20903" xr:uid="{00000000-0005-0000-0000-0000BE510000}"/>
    <cellStyle name="s_model2 5 3 3" xfId="20904" xr:uid="{00000000-0005-0000-0000-0000BF510000}"/>
    <cellStyle name="s_model2 5 4" xfId="20905" xr:uid="{00000000-0005-0000-0000-0000C0510000}"/>
    <cellStyle name="s_model2 5 5" xfId="20906" xr:uid="{00000000-0005-0000-0000-0000C1510000}"/>
    <cellStyle name="s_model2 6" xfId="20907" xr:uid="{00000000-0005-0000-0000-0000C2510000}"/>
    <cellStyle name="s_model2 6 2" xfId="20908" xr:uid="{00000000-0005-0000-0000-0000C3510000}"/>
    <cellStyle name="s_model2 6 2 2" xfId="20909" xr:uid="{00000000-0005-0000-0000-0000C4510000}"/>
    <cellStyle name="s_model2 6 2 2 2" xfId="20910" xr:uid="{00000000-0005-0000-0000-0000C5510000}"/>
    <cellStyle name="s_model2 6 2 2 3" xfId="20911" xr:uid="{00000000-0005-0000-0000-0000C6510000}"/>
    <cellStyle name="s_model2 6 2 3" xfId="20912" xr:uid="{00000000-0005-0000-0000-0000C7510000}"/>
    <cellStyle name="s_model2 6 2 4" xfId="20913" xr:uid="{00000000-0005-0000-0000-0000C8510000}"/>
    <cellStyle name="s_model2 6 3" xfId="20914" xr:uid="{00000000-0005-0000-0000-0000C9510000}"/>
    <cellStyle name="s_model2 6 3 2" xfId="20915" xr:uid="{00000000-0005-0000-0000-0000CA510000}"/>
    <cellStyle name="s_model2 6 3 3" xfId="20916" xr:uid="{00000000-0005-0000-0000-0000CB510000}"/>
    <cellStyle name="s_model2 6 4" xfId="20917" xr:uid="{00000000-0005-0000-0000-0000CC510000}"/>
    <cellStyle name="s_model2 6 5" xfId="20918" xr:uid="{00000000-0005-0000-0000-0000CD510000}"/>
    <cellStyle name="s_model2 7" xfId="20919" xr:uid="{00000000-0005-0000-0000-0000CE510000}"/>
    <cellStyle name="s_model2 7 2" xfId="20920" xr:uid="{00000000-0005-0000-0000-0000CF510000}"/>
    <cellStyle name="s_model2 7 2 2" xfId="20921" xr:uid="{00000000-0005-0000-0000-0000D0510000}"/>
    <cellStyle name="s_model2 7 2 3" xfId="20922" xr:uid="{00000000-0005-0000-0000-0000D1510000}"/>
    <cellStyle name="s_model2 7 3" xfId="20923" xr:uid="{00000000-0005-0000-0000-0000D2510000}"/>
    <cellStyle name="s_model2 7 4" xfId="20924" xr:uid="{00000000-0005-0000-0000-0000D3510000}"/>
    <cellStyle name="s_model2 8" xfId="20925" xr:uid="{00000000-0005-0000-0000-0000D4510000}"/>
    <cellStyle name="s_model2 8 2" xfId="20926" xr:uid="{00000000-0005-0000-0000-0000D5510000}"/>
    <cellStyle name="s_model2 8 3" xfId="20927" xr:uid="{00000000-0005-0000-0000-0000D6510000}"/>
    <cellStyle name="s_model2 9" xfId="20928" xr:uid="{00000000-0005-0000-0000-0000D7510000}"/>
    <cellStyle name="s_P_L_Ratios" xfId="20929" xr:uid="{00000000-0005-0000-0000-0000D8510000}"/>
    <cellStyle name="s_P_L_Ratios 10" xfId="20930" xr:uid="{00000000-0005-0000-0000-0000D9510000}"/>
    <cellStyle name="s_P_L_Ratios 2" xfId="20931" xr:uid="{00000000-0005-0000-0000-0000DA510000}"/>
    <cellStyle name="s_P_L_Ratios 2 2" xfId="20932" xr:uid="{00000000-0005-0000-0000-0000DB510000}"/>
    <cellStyle name="s_P_L_Ratios 2 2 2" xfId="20933" xr:uid="{00000000-0005-0000-0000-0000DC510000}"/>
    <cellStyle name="s_P_L_Ratios 2 2 2 2" xfId="20934" xr:uid="{00000000-0005-0000-0000-0000DD510000}"/>
    <cellStyle name="s_P_L_Ratios 2 2 2 2 2" xfId="20935" xr:uid="{00000000-0005-0000-0000-0000DE510000}"/>
    <cellStyle name="s_P_L_Ratios 2 2 2 2 3" xfId="20936" xr:uid="{00000000-0005-0000-0000-0000DF510000}"/>
    <cellStyle name="s_P_L_Ratios 2 2 2 3" xfId="20937" xr:uid="{00000000-0005-0000-0000-0000E0510000}"/>
    <cellStyle name="s_P_L_Ratios 2 2 2 4" xfId="20938" xr:uid="{00000000-0005-0000-0000-0000E1510000}"/>
    <cellStyle name="s_P_L_Ratios 2 2 3" xfId="20939" xr:uid="{00000000-0005-0000-0000-0000E2510000}"/>
    <cellStyle name="s_P_L_Ratios 2 2 3 2" xfId="20940" xr:uid="{00000000-0005-0000-0000-0000E3510000}"/>
    <cellStyle name="s_P_L_Ratios 2 2 3 3" xfId="20941" xr:uid="{00000000-0005-0000-0000-0000E4510000}"/>
    <cellStyle name="s_P_L_Ratios 2 2 4" xfId="20942" xr:uid="{00000000-0005-0000-0000-0000E5510000}"/>
    <cellStyle name="s_P_L_Ratios 2 2 5" xfId="20943" xr:uid="{00000000-0005-0000-0000-0000E6510000}"/>
    <cellStyle name="s_P_L_Ratios 2 3" xfId="20944" xr:uid="{00000000-0005-0000-0000-0000E7510000}"/>
    <cellStyle name="s_P_L_Ratios 2 3 2" xfId="20945" xr:uid="{00000000-0005-0000-0000-0000E8510000}"/>
    <cellStyle name="s_P_L_Ratios 2 3 2 2" xfId="20946" xr:uid="{00000000-0005-0000-0000-0000E9510000}"/>
    <cellStyle name="s_P_L_Ratios 2 3 2 2 2" xfId="20947" xr:uid="{00000000-0005-0000-0000-0000EA510000}"/>
    <cellStyle name="s_P_L_Ratios 2 3 2 2 3" xfId="20948" xr:uid="{00000000-0005-0000-0000-0000EB510000}"/>
    <cellStyle name="s_P_L_Ratios 2 3 2 3" xfId="20949" xr:uid="{00000000-0005-0000-0000-0000EC510000}"/>
    <cellStyle name="s_P_L_Ratios 2 3 2 4" xfId="20950" xr:uid="{00000000-0005-0000-0000-0000ED510000}"/>
    <cellStyle name="s_P_L_Ratios 2 3 3" xfId="20951" xr:uid="{00000000-0005-0000-0000-0000EE510000}"/>
    <cellStyle name="s_P_L_Ratios 2 3 3 2" xfId="20952" xr:uid="{00000000-0005-0000-0000-0000EF510000}"/>
    <cellStyle name="s_P_L_Ratios 2 3 3 3" xfId="20953" xr:uid="{00000000-0005-0000-0000-0000F0510000}"/>
    <cellStyle name="s_P_L_Ratios 2 3 4" xfId="20954" xr:uid="{00000000-0005-0000-0000-0000F1510000}"/>
    <cellStyle name="s_P_L_Ratios 2 3 5" xfId="20955" xr:uid="{00000000-0005-0000-0000-0000F2510000}"/>
    <cellStyle name="s_P_L_Ratios 2 4" xfId="20956" xr:uid="{00000000-0005-0000-0000-0000F3510000}"/>
    <cellStyle name="s_P_L_Ratios 2 4 2" xfId="20957" xr:uid="{00000000-0005-0000-0000-0000F4510000}"/>
    <cellStyle name="s_P_L_Ratios 2 4 2 2" xfId="20958" xr:uid="{00000000-0005-0000-0000-0000F5510000}"/>
    <cellStyle name="s_P_L_Ratios 2 4 2 2 2" xfId="20959" xr:uid="{00000000-0005-0000-0000-0000F6510000}"/>
    <cellStyle name="s_P_L_Ratios 2 4 2 2 3" xfId="20960" xr:uid="{00000000-0005-0000-0000-0000F7510000}"/>
    <cellStyle name="s_P_L_Ratios 2 4 2 3" xfId="20961" xr:uid="{00000000-0005-0000-0000-0000F8510000}"/>
    <cellStyle name="s_P_L_Ratios 2 4 2 4" xfId="20962" xr:uid="{00000000-0005-0000-0000-0000F9510000}"/>
    <cellStyle name="s_P_L_Ratios 2 4 3" xfId="20963" xr:uid="{00000000-0005-0000-0000-0000FA510000}"/>
    <cellStyle name="s_P_L_Ratios 2 4 3 2" xfId="20964" xr:uid="{00000000-0005-0000-0000-0000FB510000}"/>
    <cellStyle name="s_P_L_Ratios 2 4 3 3" xfId="20965" xr:uid="{00000000-0005-0000-0000-0000FC510000}"/>
    <cellStyle name="s_P_L_Ratios 2 4 4" xfId="20966" xr:uid="{00000000-0005-0000-0000-0000FD510000}"/>
    <cellStyle name="s_P_L_Ratios 2 4 5" xfId="20967" xr:uid="{00000000-0005-0000-0000-0000FE510000}"/>
    <cellStyle name="s_P_L_Ratios 2 5" xfId="20968" xr:uid="{00000000-0005-0000-0000-0000FF510000}"/>
    <cellStyle name="s_P_L_Ratios 2 5 2" xfId="20969" xr:uid="{00000000-0005-0000-0000-000000520000}"/>
    <cellStyle name="s_P_L_Ratios 2 5 2 2" xfId="20970" xr:uid="{00000000-0005-0000-0000-000001520000}"/>
    <cellStyle name="s_P_L_Ratios 2 5 2 3" xfId="20971" xr:uid="{00000000-0005-0000-0000-000002520000}"/>
    <cellStyle name="s_P_L_Ratios 2 5 3" xfId="20972" xr:uid="{00000000-0005-0000-0000-000003520000}"/>
    <cellStyle name="s_P_L_Ratios 2 5 4" xfId="20973" xr:uid="{00000000-0005-0000-0000-000004520000}"/>
    <cellStyle name="s_P_L_Ratios 2 6" xfId="20974" xr:uid="{00000000-0005-0000-0000-000005520000}"/>
    <cellStyle name="s_P_L_Ratios 2 6 2" xfId="20975" xr:uid="{00000000-0005-0000-0000-000006520000}"/>
    <cellStyle name="s_P_L_Ratios 2 6 3" xfId="20976" xr:uid="{00000000-0005-0000-0000-000007520000}"/>
    <cellStyle name="s_P_L_Ratios 2 7" xfId="20977" xr:uid="{00000000-0005-0000-0000-000008520000}"/>
    <cellStyle name="s_P_L_Ratios 2 8" xfId="20978" xr:uid="{00000000-0005-0000-0000-000009520000}"/>
    <cellStyle name="s_P_L_Ratios 3" xfId="20979" xr:uid="{00000000-0005-0000-0000-00000A520000}"/>
    <cellStyle name="s_P_L_Ratios 3 2" xfId="20980" xr:uid="{00000000-0005-0000-0000-00000B520000}"/>
    <cellStyle name="s_P_L_Ratios 3 2 2" xfId="20981" xr:uid="{00000000-0005-0000-0000-00000C520000}"/>
    <cellStyle name="s_P_L_Ratios 3 2 2 2" xfId="20982" xr:uid="{00000000-0005-0000-0000-00000D520000}"/>
    <cellStyle name="s_P_L_Ratios 3 2 2 2 2" xfId="20983" xr:uid="{00000000-0005-0000-0000-00000E520000}"/>
    <cellStyle name="s_P_L_Ratios 3 2 2 2 3" xfId="20984" xr:uid="{00000000-0005-0000-0000-00000F520000}"/>
    <cellStyle name="s_P_L_Ratios 3 2 2 3" xfId="20985" xr:uid="{00000000-0005-0000-0000-000010520000}"/>
    <cellStyle name="s_P_L_Ratios 3 2 2 4" xfId="20986" xr:uid="{00000000-0005-0000-0000-000011520000}"/>
    <cellStyle name="s_P_L_Ratios 3 2 3" xfId="20987" xr:uid="{00000000-0005-0000-0000-000012520000}"/>
    <cellStyle name="s_P_L_Ratios 3 2 3 2" xfId="20988" xr:uid="{00000000-0005-0000-0000-000013520000}"/>
    <cellStyle name="s_P_L_Ratios 3 2 3 3" xfId="20989" xr:uid="{00000000-0005-0000-0000-000014520000}"/>
    <cellStyle name="s_P_L_Ratios 3 2 4" xfId="20990" xr:uid="{00000000-0005-0000-0000-000015520000}"/>
    <cellStyle name="s_P_L_Ratios 3 2 5" xfId="20991" xr:uid="{00000000-0005-0000-0000-000016520000}"/>
    <cellStyle name="s_P_L_Ratios 3 3" xfId="20992" xr:uid="{00000000-0005-0000-0000-000017520000}"/>
    <cellStyle name="s_P_L_Ratios 3 3 2" xfId="20993" xr:uid="{00000000-0005-0000-0000-000018520000}"/>
    <cellStyle name="s_P_L_Ratios 3 3 2 2" xfId="20994" xr:uid="{00000000-0005-0000-0000-000019520000}"/>
    <cellStyle name="s_P_L_Ratios 3 3 2 2 2" xfId="20995" xr:uid="{00000000-0005-0000-0000-00001A520000}"/>
    <cellStyle name="s_P_L_Ratios 3 3 2 2 3" xfId="20996" xr:uid="{00000000-0005-0000-0000-00001B520000}"/>
    <cellStyle name="s_P_L_Ratios 3 3 2 3" xfId="20997" xr:uid="{00000000-0005-0000-0000-00001C520000}"/>
    <cellStyle name="s_P_L_Ratios 3 3 2 4" xfId="20998" xr:uid="{00000000-0005-0000-0000-00001D520000}"/>
    <cellStyle name="s_P_L_Ratios 3 3 3" xfId="20999" xr:uid="{00000000-0005-0000-0000-00001E520000}"/>
    <cellStyle name="s_P_L_Ratios 3 3 3 2" xfId="21000" xr:uid="{00000000-0005-0000-0000-00001F520000}"/>
    <cellStyle name="s_P_L_Ratios 3 3 3 3" xfId="21001" xr:uid="{00000000-0005-0000-0000-000020520000}"/>
    <cellStyle name="s_P_L_Ratios 3 3 4" xfId="21002" xr:uid="{00000000-0005-0000-0000-000021520000}"/>
    <cellStyle name="s_P_L_Ratios 3 3 5" xfId="21003" xr:uid="{00000000-0005-0000-0000-000022520000}"/>
    <cellStyle name="s_P_L_Ratios 3 4" xfId="21004" xr:uid="{00000000-0005-0000-0000-000023520000}"/>
    <cellStyle name="s_P_L_Ratios 3 4 2" xfId="21005" xr:uid="{00000000-0005-0000-0000-000024520000}"/>
    <cellStyle name="s_P_L_Ratios 3 4 2 2" xfId="21006" xr:uid="{00000000-0005-0000-0000-000025520000}"/>
    <cellStyle name="s_P_L_Ratios 3 4 2 2 2" xfId="21007" xr:uid="{00000000-0005-0000-0000-000026520000}"/>
    <cellStyle name="s_P_L_Ratios 3 4 2 2 3" xfId="21008" xr:uid="{00000000-0005-0000-0000-000027520000}"/>
    <cellStyle name="s_P_L_Ratios 3 4 2 3" xfId="21009" xr:uid="{00000000-0005-0000-0000-000028520000}"/>
    <cellStyle name="s_P_L_Ratios 3 4 2 4" xfId="21010" xr:uid="{00000000-0005-0000-0000-000029520000}"/>
    <cellStyle name="s_P_L_Ratios 3 4 3" xfId="21011" xr:uid="{00000000-0005-0000-0000-00002A520000}"/>
    <cellStyle name="s_P_L_Ratios 3 4 3 2" xfId="21012" xr:uid="{00000000-0005-0000-0000-00002B520000}"/>
    <cellStyle name="s_P_L_Ratios 3 4 3 3" xfId="21013" xr:uid="{00000000-0005-0000-0000-00002C520000}"/>
    <cellStyle name="s_P_L_Ratios 3 4 4" xfId="21014" xr:uid="{00000000-0005-0000-0000-00002D520000}"/>
    <cellStyle name="s_P_L_Ratios 3 4 5" xfId="21015" xr:uid="{00000000-0005-0000-0000-00002E520000}"/>
    <cellStyle name="s_P_L_Ratios 3 5" xfId="21016" xr:uid="{00000000-0005-0000-0000-00002F520000}"/>
    <cellStyle name="s_P_L_Ratios 3 5 2" xfId="21017" xr:uid="{00000000-0005-0000-0000-000030520000}"/>
    <cellStyle name="s_P_L_Ratios 3 5 2 2" xfId="21018" xr:uid="{00000000-0005-0000-0000-000031520000}"/>
    <cellStyle name="s_P_L_Ratios 3 5 2 3" xfId="21019" xr:uid="{00000000-0005-0000-0000-000032520000}"/>
    <cellStyle name="s_P_L_Ratios 3 5 3" xfId="21020" xr:uid="{00000000-0005-0000-0000-000033520000}"/>
    <cellStyle name="s_P_L_Ratios 3 5 4" xfId="21021" xr:uid="{00000000-0005-0000-0000-000034520000}"/>
    <cellStyle name="s_P_L_Ratios 3 6" xfId="21022" xr:uid="{00000000-0005-0000-0000-000035520000}"/>
    <cellStyle name="s_P_L_Ratios 3 6 2" xfId="21023" xr:uid="{00000000-0005-0000-0000-000036520000}"/>
    <cellStyle name="s_P_L_Ratios 3 6 3" xfId="21024" xr:uid="{00000000-0005-0000-0000-000037520000}"/>
    <cellStyle name="s_P_L_Ratios 3 7" xfId="21025" xr:uid="{00000000-0005-0000-0000-000038520000}"/>
    <cellStyle name="s_P_L_Ratios 3 8" xfId="21026" xr:uid="{00000000-0005-0000-0000-000039520000}"/>
    <cellStyle name="s_P_L_Ratios 4" xfId="21027" xr:uid="{00000000-0005-0000-0000-00003A520000}"/>
    <cellStyle name="s_P_L_Ratios 4 2" xfId="21028" xr:uid="{00000000-0005-0000-0000-00003B520000}"/>
    <cellStyle name="s_P_L_Ratios 4 2 2" xfId="21029" xr:uid="{00000000-0005-0000-0000-00003C520000}"/>
    <cellStyle name="s_P_L_Ratios 4 2 2 2" xfId="21030" xr:uid="{00000000-0005-0000-0000-00003D520000}"/>
    <cellStyle name="s_P_L_Ratios 4 2 2 3" xfId="21031" xr:uid="{00000000-0005-0000-0000-00003E520000}"/>
    <cellStyle name="s_P_L_Ratios 4 2 3" xfId="21032" xr:uid="{00000000-0005-0000-0000-00003F520000}"/>
    <cellStyle name="s_P_L_Ratios 4 2 4" xfId="21033" xr:uid="{00000000-0005-0000-0000-000040520000}"/>
    <cellStyle name="s_P_L_Ratios 4 3" xfId="21034" xr:uid="{00000000-0005-0000-0000-000041520000}"/>
    <cellStyle name="s_P_L_Ratios 4 3 2" xfId="21035" xr:uid="{00000000-0005-0000-0000-000042520000}"/>
    <cellStyle name="s_P_L_Ratios 4 3 3" xfId="21036" xr:uid="{00000000-0005-0000-0000-000043520000}"/>
    <cellStyle name="s_P_L_Ratios 4 4" xfId="21037" xr:uid="{00000000-0005-0000-0000-000044520000}"/>
    <cellStyle name="s_P_L_Ratios 4 5" xfId="21038" xr:uid="{00000000-0005-0000-0000-000045520000}"/>
    <cellStyle name="s_P_L_Ratios 5" xfId="21039" xr:uid="{00000000-0005-0000-0000-000046520000}"/>
    <cellStyle name="s_P_L_Ratios 5 2" xfId="21040" xr:uid="{00000000-0005-0000-0000-000047520000}"/>
    <cellStyle name="s_P_L_Ratios 5 2 2" xfId="21041" xr:uid="{00000000-0005-0000-0000-000048520000}"/>
    <cellStyle name="s_P_L_Ratios 5 2 2 2" xfId="21042" xr:uid="{00000000-0005-0000-0000-000049520000}"/>
    <cellStyle name="s_P_L_Ratios 5 2 2 3" xfId="21043" xr:uid="{00000000-0005-0000-0000-00004A520000}"/>
    <cellStyle name="s_P_L_Ratios 5 2 3" xfId="21044" xr:uid="{00000000-0005-0000-0000-00004B520000}"/>
    <cellStyle name="s_P_L_Ratios 5 2 4" xfId="21045" xr:uid="{00000000-0005-0000-0000-00004C520000}"/>
    <cellStyle name="s_P_L_Ratios 5 3" xfId="21046" xr:uid="{00000000-0005-0000-0000-00004D520000}"/>
    <cellStyle name="s_P_L_Ratios 5 3 2" xfId="21047" xr:uid="{00000000-0005-0000-0000-00004E520000}"/>
    <cellStyle name="s_P_L_Ratios 5 3 3" xfId="21048" xr:uid="{00000000-0005-0000-0000-00004F520000}"/>
    <cellStyle name="s_P_L_Ratios 5 4" xfId="21049" xr:uid="{00000000-0005-0000-0000-000050520000}"/>
    <cellStyle name="s_P_L_Ratios 5 5" xfId="21050" xr:uid="{00000000-0005-0000-0000-000051520000}"/>
    <cellStyle name="s_P_L_Ratios 6" xfId="21051" xr:uid="{00000000-0005-0000-0000-000052520000}"/>
    <cellStyle name="s_P_L_Ratios 6 2" xfId="21052" xr:uid="{00000000-0005-0000-0000-000053520000}"/>
    <cellStyle name="s_P_L_Ratios 6 2 2" xfId="21053" xr:uid="{00000000-0005-0000-0000-000054520000}"/>
    <cellStyle name="s_P_L_Ratios 6 2 2 2" xfId="21054" xr:uid="{00000000-0005-0000-0000-000055520000}"/>
    <cellStyle name="s_P_L_Ratios 6 2 2 3" xfId="21055" xr:uid="{00000000-0005-0000-0000-000056520000}"/>
    <cellStyle name="s_P_L_Ratios 6 2 3" xfId="21056" xr:uid="{00000000-0005-0000-0000-000057520000}"/>
    <cellStyle name="s_P_L_Ratios 6 2 4" xfId="21057" xr:uid="{00000000-0005-0000-0000-000058520000}"/>
    <cellStyle name="s_P_L_Ratios 6 3" xfId="21058" xr:uid="{00000000-0005-0000-0000-000059520000}"/>
    <cellStyle name="s_P_L_Ratios 6 3 2" xfId="21059" xr:uid="{00000000-0005-0000-0000-00005A520000}"/>
    <cellStyle name="s_P_L_Ratios 6 3 3" xfId="21060" xr:uid="{00000000-0005-0000-0000-00005B520000}"/>
    <cellStyle name="s_P_L_Ratios 6 4" xfId="21061" xr:uid="{00000000-0005-0000-0000-00005C520000}"/>
    <cellStyle name="s_P_L_Ratios 6 5" xfId="21062" xr:uid="{00000000-0005-0000-0000-00005D520000}"/>
    <cellStyle name="s_P_L_Ratios 7" xfId="21063" xr:uid="{00000000-0005-0000-0000-00005E520000}"/>
    <cellStyle name="s_P_L_Ratios 7 2" xfId="21064" xr:uid="{00000000-0005-0000-0000-00005F520000}"/>
    <cellStyle name="s_P_L_Ratios 7 2 2" xfId="21065" xr:uid="{00000000-0005-0000-0000-000060520000}"/>
    <cellStyle name="s_P_L_Ratios 7 2 3" xfId="21066" xr:uid="{00000000-0005-0000-0000-000061520000}"/>
    <cellStyle name="s_P_L_Ratios 7 3" xfId="21067" xr:uid="{00000000-0005-0000-0000-000062520000}"/>
    <cellStyle name="s_P_L_Ratios 7 4" xfId="21068" xr:uid="{00000000-0005-0000-0000-000063520000}"/>
    <cellStyle name="s_P_L_Ratios 8" xfId="21069" xr:uid="{00000000-0005-0000-0000-000064520000}"/>
    <cellStyle name="s_P_L_Ratios 8 2" xfId="21070" xr:uid="{00000000-0005-0000-0000-000065520000}"/>
    <cellStyle name="s_P_L_Ratios 8 3" xfId="21071" xr:uid="{00000000-0005-0000-0000-000066520000}"/>
    <cellStyle name="s_P_L_Ratios 9" xfId="21072" xr:uid="{00000000-0005-0000-0000-000067520000}"/>
    <cellStyle name="s_P_L_Ratios_B" xfId="21073" xr:uid="{00000000-0005-0000-0000-000068520000}"/>
    <cellStyle name="s_P_L_Ratios_B 10" xfId="21074" xr:uid="{00000000-0005-0000-0000-000069520000}"/>
    <cellStyle name="s_P_L_Ratios_B 2" xfId="21075" xr:uid="{00000000-0005-0000-0000-00006A520000}"/>
    <cellStyle name="s_P_L_Ratios_B 2 2" xfId="21076" xr:uid="{00000000-0005-0000-0000-00006B520000}"/>
    <cellStyle name="s_P_L_Ratios_B 2 2 2" xfId="21077" xr:uid="{00000000-0005-0000-0000-00006C520000}"/>
    <cellStyle name="s_P_L_Ratios_B 2 2 2 2" xfId="21078" xr:uid="{00000000-0005-0000-0000-00006D520000}"/>
    <cellStyle name="s_P_L_Ratios_B 2 2 2 2 2" xfId="21079" xr:uid="{00000000-0005-0000-0000-00006E520000}"/>
    <cellStyle name="s_P_L_Ratios_B 2 2 2 2 3" xfId="21080" xr:uid="{00000000-0005-0000-0000-00006F520000}"/>
    <cellStyle name="s_P_L_Ratios_B 2 2 2 3" xfId="21081" xr:uid="{00000000-0005-0000-0000-000070520000}"/>
    <cellStyle name="s_P_L_Ratios_B 2 2 2 4" xfId="21082" xr:uid="{00000000-0005-0000-0000-000071520000}"/>
    <cellStyle name="s_P_L_Ratios_B 2 2 3" xfId="21083" xr:uid="{00000000-0005-0000-0000-000072520000}"/>
    <cellStyle name="s_P_L_Ratios_B 2 2 3 2" xfId="21084" xr:uid="{00000000-0005-0000-0000-000073520000}"/>
    <cellStyle name="s_P_L_Ratios_B 2 2 3 3" xfId="21085" xr:uid="{00000000-0005-0000-0000-000074520000}"/>
    <cellStyle name="s_P_L_Ratios_B 2 2 4" xfId="21086" xr:uid="{00000000-0005-0000-0000-000075520000}"/>
    <cellStyle name="s_P_L_Ratios_B 2 2 5" xfId="21087" xr:uid="{00000000-0005-0000-0000-000076520000}"/>
    <cellStyle name="s_P_L_Ratios_B 2 3" xfId="21088" xr:uid="{00000000-0005-0000-0000-000077520000}"/>
    <cellStyle name="s_P_L_Ratios_B 2 3 2" xfId="21089" xr:uid="{00000000-0005-0000-0000-000078520000}"/>
    <cellStyle name="s_P_L_Ratios_B 2 3 2 2" xfId="21090" xr:uid="{00000000-0005-0000-0000-000079520000}"/>
    <cellStyle name="s_P_L_Ratios_B 2 3 2 2 2" xfId="21091" xr:uid="{00000000-0005-0000-0000-00007A520000}"/>
    <cellStyle name="s_P_L_Ratios_B 2 3 2 2 3" xfId="21092" xr:uid="{00000000-0005-0000-0000-00007B520000}"/>
    <cellStyle name="s_P_L_Ratios_B 2 3 2 3" xfId="21093" xr:uid="{00000000-0005-0000-0000-00007C520000}"/>
    <cellStyle name="s_P_L_Ratios_B 2 3 2 4" xfId="21094" xr:uid="{00000000-0005-0000-0000-00007D520000}"/>
    <cellStyle name="s_P_L_Ratios_B 2 3 3" xfId="21095" xr:uid="{00000000-0005-0000-0000-00007E520000}"/>
    <cellStyle name="s_P_L_Ratios_B 2 3 3 2" xfId="21096" xr:uid="{00000000-0005-0000-0000-00007F520000}"/>
    <cellStyle name="s_P_L_Ratios_B 2 3 3 3" xfId="21097" xr:uid="{00000000-0005-0000-0000-000080520000}"/>
    <cellStyle name="s_P_L_Ratios_B 2 3 4" xfId="21098" xr:uid="{00000000-0005-0000-0000-000081520000}"/>
    <cellStyle name="s_P_L_Ratios_B 2 3 5" xfId="21099" xr:uid="{00000000-0005-0000-0000-000082520000}"/>
    <cellStyle name="s_P_L_Ratios_B 2 4" xfId="21100" xr:uid="{00000000-0005-0000-0000-000083520000}"/>
    <cellStyle name="s_P_L_Ratios_B 2 4 2" xfId="21101" xr:uid="{00000000-0005-0000-0000-000084520000}"/>
    <cellStyle name="s_P_L_Ratios_B 2 4 2 2" xfId="21102" xr:uid="{00000000-0005-0000-0000-000085520000}"/>
    <cellStyle name="s_P_L_Ratios_B 2 4 2 2 2" xfId="21103" xr:uid="{00000000-0005-0000-0000-000086520000}"/>
    <cellStyle name="s_P_L_Ratios_B 2 4 2 2 3" xfId="21104" xr:uid="{00000000-0005-0000-0000-000087520000}"/>
    <cellStyle name="s_P_L_Ratios_B 2 4 2 3" xfId="21105" xr:uid="{00000000-0005-0000-0000-000088520000}"/>
    <cellStyle name="s_P_L_Ratios_B 2 4 2 4" xfId="21106" xr:uid="{00000000-0005-0000-0000-000089520000}"/>
    <cellStyle name="s_P_L_Ratios_B 2 4 3" xfId="21107" xr:uid="{00000000-0005-0000-0000-00008A520000}"/>
    <cellStyle name="s_P_L_Ratios_B 2 4 3 2" xfId="21108" xr:uid="{00000000-0005-0000-0000-00008B520000}"/>
    <cellStyle name="s_P_L_Ratios_B 2 4 3 3" xfId="21109" xr:uid="{00000000-0005-0000-0000-00008C520000}"/>
    <cellStyle name="s_P_L_Ratios_B 2 4 4" xfId="21110" xr:uid="{00000000-0005-0000-0000-00008D520000}"/>
    <cellStyle name="s_P_L_Ratios_B 2 4 5" xfId="21111" xr:uid="{00000000-0005-0000-0000-00008E520000}"/>
    <cellStyle name="s_P_L_Ratios_B 2 5" xfId="21112" xr:uid="{00000000-0005-0000-0000-00008F520000}"/>
    <cellStyle name="s_P_L_Ratios_B 2 5 2" xfId="21113" xr:uid="{00000000-0005-0000-0000-000090520000}"/>
    <cellStyle name="s_P_L_Ratios_B 2 5 2 2" xfId="21114" xr:uid="{00000000-0005-0000-0000-000091520000}"/>
    <cellStyle name="s_P_L_Ratios_B 2 5 2 3" xfId="21115" xr:uid="{00000000-0005-0000-0000-000092520000}"/>
    <cellStyle name="s_P_L_Ratios_B 2 5 3" xfId="21116" xr:uid="{00000000-0005-0000-0000-000093520000}"/>
    <cellStyle name="s_P_L_Ratios_B 2 5 4" xfId="21117" xr:uid="{00000000-0005-0000-0000-000094520000}"/>
    <cellStyle name="s_P_L_Ratios_B 2 6" xfId="21118" xr:uid="{00000000-0005-0000-0000-000095520000}"/>
    <cellStyle name="s_P_L_Ratios_B 2 6 2" xfId="21119" xr:uid="{00000000-0005-0000-0000-000096520000}"/>
    <cellStyle name="s_P_L_Ratios_B 2 6 3" xfId="21120" xr:uid="{00000000-0005-0000-0000-000097520000}"/>
    <cellStyle name="s_P_L_Ratios_B 2 7" xfId="21121" xr:uid="{00000000-0005-0000-0000-000098520000}"/>
    <cellStyle name="s_P_L_Ratios_B 2 8" xfId="21122" xr:uid="{00000000-0005-0000-0000-000099520000}"/>
    <cellStyle name="s_P_L_Ratios_B 3" xfId="21123" xr:uid="{00000000-0005-0000-0000-00009A520000}"/>
    <cellStyle name="s_P_L_Ratios_B 3 2" xfId="21124" xr:uid="{00000000-0005-0000-0000-00009B520000}"/>
    <cellStyle name="s_P_L_Ratios_B 3 2 2" xfId="21125" xr:uid="{00000000-0005-0000-0000-00009C520000}"/>
    <cellStyle name="s_P_L_Ratios_B 3 2 2 2" xfId="21126" xr:uid="{00000000-0005-0000-0000-00009D520000}"/>
    <cellStyle name="s_P_L_Ratios_B 3 2 2 2 2" xfId="21127" xr:uid="{00000000-0005-0000-0000-00009E520000}"/>
    <cellStyle name="s_P_L_Ratios_B 3 2 2 2 3" xfId="21128" xr:uid="{00000000-0005-0000-0000-00009F520000}"/>
    <cellStyle name="s_P_L_Ratios_B 3 2 2 3" xfId="21129" xr:uid="{00000000-0005-0000-0000-0000A0520000}"/>
    <cellStyle name="s_P_L_Ratios_B 3 2 2 4" xfId="21130" xr:uid="{00000000-0005-0000-0000-0000A1520000}"/>
    <cellStyle name="s_P_L_Ratios_B 3 2 3" xfId="21131" xr:uid="{00000000-0005-0000-0000-0000A2520000}"/>
    <cellStyle name="s_P_L_Ratios_B 3 2 3 2" xfId="21132" xr:uid="{00000000-0005-0000-0000-0000A3520000}"/>
    <cellStyle name="s_P_L_Ratios_B 3 2 3 3" xfId="21133" xr:uid="{00000000-0005-0000-0000-0000A4520000}"/>
    <cellStyle name="s_P_L_Ratios_B 3 2 4" xfId="21134" xr:uid="{00000000-0005-0000-0000-0000A5520000}"/>
    <cellStyle name="s_P_L_Ratios_B 3 2 5" xfId="21135" xr:uid="{00000000-0005-0000-0000-0000A6520000}"/>
    <cellStyle name="s_P_L_Ratios_B 3 3" xfId="21136" xr:uid="{00000000-0005-0000-0000-0000A7520000}"/>
    <cellStyle name="s_P_L_Ratios_B 3 3 2" xfId="21137" xr:uid="{00000000-0005-0000-0000-0000A8520000}"/>
    <cellStyle name="s_P_L_Ratios_B 3 3 2 2" xfId="21138" xr:uid="{00000000-0005-0000-0000-0000A9520000}"/>
    <cellStyle name="s_P_L_Ratios_B 3 3 2 2 2" xfId="21139" xr:uid="{00000000-0005-0000-0000-0000AA520000}"/>
    <cellStyle name="s_P_L_Ratios_B 3 3 2 2 3" xfId="21140" xr:uid="{00000000-0005-0000-0000-0000AB520000}"/>
    <cellStyle name="s_P_L_Ratios_B 3 3 2 3" xfId="21141" xr:uid="{00000000-0005-0000-0000-0000AC520000}"/>
    <cellStyle name="s_P_L_Ratios_B 3 3 2 4" xfId="21142" xr:uid="{00000000-0005-0000-0000-0000AD520000}"/>
    <cellStyle name="s_P_L_Ratios_B 3 3 3" xfId="21143" xr:uid="{00000000-0005-0000-0000-0000AE520000}"/>
    <cellStyle name="s_P_L_Ratios_B 3 3 3 2" xfId="21144" xr:uid="{00000000-0005-0000-0000-0000AF520000}"/>
    <cellStyle name="s_P_L_Ratios_B 3 3 3 3" xfId="21145" xr:uid="{00000000-0005-0000-0000-0000B0520000}"/>
    <cellStyle name="s_P_L_Ratios_B 3 3 4" xfId="21146" xr:uid="{00000000-0005-0000-0000-0000B1520000}"/>
    <cellStyle name="s_P_L_Ratios_B 3 3 5" xfId="21147" xr:uid="{00000000-0005-0000-0000-0000B2520000}"/>
    <cellStyle name="s_P_L_Ratios_B 3 4" xfId="21148" xr:uid="{00000000-0005-0000-0000-0000B3520000}"/>
    <cellStyle name="s_P_L_Ratios_B 3 4 2" xfId="21149" xr:uid="{00000000-0005-0000-0000-0000B4520000}"/>
    <cellStyle name="s_P_L_Ratios_B 3 4 2 2" xfId="21150" xr:uid="{00000000-0005-0000-0000-0000B5520000}"/>
    <cellStyle name="s_P_L_Ratios_B 3 4 2 2 2" xfId="21151" xr:uid="{00000000-0005-0000-0000-0000B6520000}"/>
    <cellStyle name="s_P_L_Ratios_B 3 4 2 2 3" xfId="21152" xr:uid="{00000000-0005-0000-0000-0000B7520000}"/>
    <cellStyle name="s_P_L_Ratios_B 3 4 2 3" xfId="21153" xr:uid="{00000000-0005-0000-0000-0000B8520000}"/>
    <cellStyle name="s_P_L_Ratios_B 3 4 2 4" xfId="21154" xr:uid="{00000000-0005-0000-0000-0000B9520000}"/>
    <cellStyle name="s_P_L_Ratios_B 3 4 3" xfId="21155" xr:uid="{00000000-0005-0000-0000-0000BA520000}"/>
    <cellStyle name="s_P_L_Ratios_B 3 4 3 2" xfId="21156" xr:uid="{00000000-0005-0000-0000-0000BB520000}"/>
    <cellStyle name="s_P_L_Ratios_B 3 4 3 3" xfId="21157" xr:uid="{00000000-0005-0000-0000-0000BC520000}"/>
    <cellStyle name="s_P_L_Ratios_B 3 4 4" xfId="21158" xr:uid="{00000000-0005-0000-0000-0000BD520000}"/>
    <cellStyle name="s_P_L_Ratios_B 3 4 5" xfId="21159" xr:uid="{00000000-0005-0000-0000-0000BE520000}"/>
    <cellStyle name="s_P_L_Ratios_B 3 5" xfId="21160" xr:uid="{00000000-0005-0000-0000-0000BF520000}"/>
    <cellStyle name="s_P_L_Ratios_B 3 5 2" xfId="21161" xr:uid="{00000000-0005-0000-0000-0000C0520000}"/>
    <cellStyle name="s_P_L_Ratios_B 3 5 2 2" xfId="21162" xr:uid="{00000000-0005-0000-0000-0000C1520000}"/>
    <cellStyle name="s_P_L_Ratios_B 3 5 2 3" xfId="21163" xr:uid="{00000000-0005-0000-0000-0000C2520000}"/>
    <cellStyle name="s_P_L_Ratios_B 3 5 3" xfId="21164" xr:uid="{00000000-0005-0000-0000-0000C3520000}"/>
    <cellStyle name="s_P_L_Ratios_B 3 5 4" xfId="21165" xr:uid="{00000000-0005-0000-0000-0000C4520000}"/>
    <cellStyle name="s_P_L_Ratios_B 3 6" xfId="21166" xr:uid="{00000000-0005-0000-0000-0000C5520000}"/>
    <cellStyle name="s_P_L_Ratios_B 3 6 2" xfId="21167" xr:uid="{00000000-0005-0000-0000-0000C6520000}"/>
    <cellStyle name="s_P_L_Ratios_B 3 6 3" xfId="21168" xr:uid="{00000000-0005-0000-0000-0000C7520000}"/>
    <cellStyle name="s_P_L_Ratios_B 3 7" xfId="21169" xr:uid="{00000000-0005-0000-0000-0000C8520000}"/>
    <cellStyle name="s_P_L_Ratios_B 3 8" xfId="21170" xr:uid="{00000000-0005-0000-0000-0000C9520000}"/>
    <cellStyle name="s_P_L_Ratios_B 4" xfId="21171" xr:uid="{00000000-0005-0000-0000-0000CA520000}"/>
    <cellStyle name="s_P_L_Ratios_B 4 2" xfId="21172" xr:uid="{00000000-0005-0000-0000-0000CB520000}"/>
    <cellStyle name="s_P_L_Ratios_B 4 2 2" xfId="21173" xr:uid="{00000000-0005-0000-0000-0000CC520000}"/>
    <cellStyle name="s_P_L_Ratios_B 4 2 2 2" xfId="21174" xr:uid="{00000000-0005-0000-0000-0000CD520000}"/>
    <cellStyle name="s_P_L_Ratios_B 4 2 2 3" xfId="21175" xr:uid="{00000000-0005-0000-0000-0000CE520000}"/>
    <cellStyle name="s_P_L_Ratios_B 4 2 3" xfId="21176" xr:uid="{00000000-0005-0000-0000-0000CF520000}"/>
    <cellStyle name="s_P_L_Ratios_B 4 2 4" xfId="21177" xr:uid="{00000000-0005-0000-0000-0000D0520000}"/>
    <cellStyle name="s_P_L_Ratios_B 4 3" xfId="21178" xr:uid="{00000000-0005-0000-0000-0000D1520000}"/>
    <cellStyle name="s_P_L_Ratios_B 4 3 2" xfId="21179" xr:uid="{00000000-0005-0000-0000-0000D2520000}"/>
    <cellStyle name="s_P_L_Ratios_B 4 3 3" xfId="21180" xr:uid="{00000000-0005-0000-0000-0000D3520000}"/>
    <cellStyle name="s_P_L_Ratios_B 4 4" xfId="21181" xr:uid="{00000000-0005-0000-0000-0000D4520000}"/>
    <cellStyle name="s_P_L_Ratios_B 4 5" xfId="21182" xr:uid="{00000000-0005-0000-0000-0000D5520000}"/>
    <cellStyle name="s_P_L_Ratios_B 5" xfId="21183" xr:uid="{00000000-0005-0000-0000-0000D6520000}"/>
    <cellStyle name="s_P_L_Ratios_B 5 2" xfId="21184" xr:uid="{00000000-0005-0000-0000-0000D7520000}"/>
    <cellStyle name="s_P_L_Ratios_B 5 2 2" xfId="21185" xr:uid="{00000000-0005-0000-0000-0000D8520000}"/>
    <cellStyle name="s_P_L_Ratios_B 5 2 2 2" xfId="21186" xr:uid="{00000000-0005-0000-0000-0000D9520000}"/>
    <cellStyle name="s_P_L_Ratios_B 5 2 2 3" xfId="21187" xr:uid="{00000000-0005-0000-0000-0000DA520000}"/>
    <cellStyle name="s_P_L_Ratios_B 5 2 3" xfId="21188" xr:uid="{00000000-0005-0000-0000-0000DB520000}"/>
    <cellStyle name="s_P_L_Ratios_B 5 2 4" xfId="21189" xr:uid="{00000000-0005-0000-0000-0000DC520000}"/>
    <cellStyle name="s_P_L_Ratios_B 5 3" xfId="21190" xr:uid="{00000000-0005-0000-0000-0000DD520000}"/>
    <cellStyle name="s_P_L_Ratios_B 5 3 2" xfId="21191" xr:uid="{00000000-0005-0000-0000-0000DE520000}"/>
    <cellStyle name="s_P_L_Ratios_B 5 3 3" xfId="21192" xr:uid="{00000000-0005-0000-0000-0000DF520000}"/>
    <cellStyle name="s_P_L_Ratios_B 5 4" xfId="21193" xr:uid="{00000000-0005-0000-0000-0000E0520000}"/>
    <cellStyle name="s_P_L_Ratios_B 5 5" xfId="21194" xr:uid="{00000000-0005-0000-0000-0000E1520000}"/>
    <cellStyle name="s_P_L_Ratios_B 6" xfId="21195" xr:uid="{00000000-0005-0000-0000-0000E2520000}"/>
    <cellStyle name="s_P_L_Ratios_B 6 2" xfId="21196" xr:uid="{00000000-0005-0000-0000-0000E3520000}"/>
    <cellStyle name="s_P_L_Ratios_B 6 2 2" xfId="21197" xr:uid="{00000000-0005-0000-0000-0000E4520000}"/>
    <cellStyle name="s_P_L_Ratios_B 6 2 2 2" xfId="21198" xr:uid="{00000000-0005-0000-0000-0000E5520000}"/>
    <cellStyle name="s_P_L_Ratios_B 6 2 2 3" xfId="21199" xr:uid="{00000000-0005-0000-0000-0000E6520000}"/>
    <cellStyle name="s_P_L_Ratios_B 6 2 3" xfId="21200" xr:uid="{00000000-0005-0000-0000-0000E7520000}"/>
    <cellStyle name="s_P_L_Ratios_B 6 2 4" xfId="21201" xr:uid="{00000000-0005-0000-0000-0000E8520000}"/>
    <cellStyle name="s_P_L_Ratios_B 6 3" xfId="21202" xr:uid="{00000000-0005-0000-0000-0000E9520000}"/>
    <cellStyle name="s_P_L_Ratios_B 6 3 2" xfId="21203" xr:uid="{00000000-0005-0000-0000-0000EA520000}"/>
    <cellStyle name="s_P_L_Ratios_B 6 3 3" xfId="21204" xr:uid="{00000000-0005-0000-0000-0000EB520000}"/>
    <cellStyle name="s_P_L_Ratios_B 6 4" xfId="21205" xr:uid="{00000000-0005-0000-0000-0000EC520000}"/>
    <cellStyle name="s_P_L_Ratios_B 6 5" xfId="21206" xr:uid="{00000000-0005-0000-0000-0000ED520000}"/>
    <cellStyle name="s_P_L_Ratios_B 7" xfId="21207" xr:uid="{00000000-0005-0000-0000-0000EE520000}"/>
    <cellStyle name="s_P_L_Ratios_B 7 2" xfId="21208" xr:uid="{00000000-0005-0000-0000-0000EF520000}"/>
    <cellStyle name="s_P_L_Ratios_B 7 2 2" xfId="21209" xr:uid="{00000000-0005-0000-0000-0000F0520000}"/>
    <cellStyle name="s_P_L_Ratios_B 7 2 3" xfId="21210" xr:uid="{00000000-0005-0000-0000-0000F1520000}"/>
    <cellStyle name="s_P_L_Ratios_B 7 3" xfId="21211" xr:uid="{00000000-0005-0000-0000-0000F2520000}"/>
    <cellStyle name="s_P_L_Ratios_B 7 4" xfId="21212" xr:uid="{00000000-0005-0000-0000-0000F3520000}"/>
    <cellStyle name="s_P_L_Ratios_B 8" xfId="21213" xr:uid="{00000000-0005-0000-0000-0000F4520000}"/>
    <cellStyle name="s_P_L_Ratios_B 8 2" xfId="21214" xr:uid="{00000000-0005-0000-0000-0000F5520000}"/>
    <cellStyle name="s_P_L_Ratios_B 8 3" xfId="21215" xr:uid="{00000000-0005-0000-0000-0000F6520000}"/>
    <cellStyle name="s_P_L_Ratios_B 9" xfId="21216" xr:uid="{00000000-0005-0000-0000-0000F7520000}"/>
    <cellStyle name="s_S_By_S" xfId="21217" xr:uid="{00000000-0005-0000-0000-0000F8520000}"/>
    <cellStyle name="s_S_By_S 10" xfId="21218" xr:uid="{00000000-0005-0000-0000-0000F9520000}"/>
    <cellStyle name="s_S_By_S 2" xfId="21219" xr:uid="{00000000-0005-0000-0000-0000FA520000}"/>
    <cellStyle name="s_S_By_S 2 2" xfId="21220" xr:uid="{00000000-0005-0000-0000-0000FB520000}"/>
    <cellStyle name="s_S_By_S 2 2 2" xfId="21221" xr:uid="{00000000-0005-0000-0000-0000FC520000}"/>
    <cellStyle name="s_S_By_S 2 2 2 2" xfId="21222" xr:uid="{00000000-0005-0000-0000-0000FD520000}"/>
    <cellStyle name="s_S_By_S 2 2 2 2 2" xfId="21223" xr:uid="{00000000-0005-0000-0000-0000FE520000}"/>
    <cellStyle name="s_S_By_S 2 2 2 2 3" xfId="21224" xr:uid="{00000000-0005-0000-0000-0000FF520000}"/>
    <cellStyle name="s_S_By_S 2 2 2 3" xfId="21225" xr:uid="{00000000-0005-0000-0000-000000530000}"/>
    <cellStyle name="s_S_By_S 2 2 2 4" xfId="21226" xr:uid="{00000000-0005-0000-0000-000001530000}"/>
    <cellStyle name="s_S_By_S 2 2 3" xfId="21227" xr:uid="{00000000-0005-0000-0000-000002530000}"/>
    <cellStyle name="s_S_By_S 2 2 3 2" xfId="21228" xr:uid="{00000000-0005-0000-0000-000003530000}"/>
    <cellStyle name="s_S_By_S 2 2 3 3" xfId="21229" xr:uid="{00000000-0005-0000-0000-000004530000}"/>
    <cellStyle name="s_S_By_S 2 2 4" xfId="21230" xr:uid="{00000000-0005-0000-0000-000005530000}"/>
    <cellStyle name="s_S_By_S 2 2 5" xfId="21231" xr:uid="{00000000-0005-0000-0000-000006530000}"/>
    <cellStyle name="s_S_By_S 2 3" xfId="21232" xr:uid="{00000000-0005-0000-0000-000007530000}"/>
    <cellStyle name="s_S_By_S 2 3 2" xfId="21233" xr:uid="{00000000-0005-0000-0000-000008530000}"/>
    <cellStyle name="s_S_By_S 2 3 2 2" xfId="21234" xr:uid="{00000000-0005-0000-0000-000009530000}"/>
    <cellStyle name="s_S_By_S 2 3 2 2 2" xfId="21235" xr:uid="{00000000-0005-0000-0000-00000A530000}"/>
    <cellStyle name="s_S_By_S 2 3 2 2 3" xfId="21236" xr:uid="{00000000-0005-0000-0000-00000B530000}"/>
    <cellStyle name="s_S_By_S 2 3 2 3" xfId="21237" xr:uid="{00000000-0005-0000-0000-00000C530000}"/>
    <cellStyle name="s_S_By_S 2 3 2 4" xfId="21238" xr:uid="{00000000-0005-0000-0000-00000D530000}"/>
    <cellStyle name="s_S_By_S 2 3 3" xfId="21239" xr:uid="{00000000-0005-0000-0000-00000E530000}"/>
    <cellStyle name="s_S_By_S 2 3 3 2" xfId="21240" xr:uid="{00000000-0005-0000-0000-00000F530000}"/>
    <cellStyle name="s_S_By_S 2 3 3 3" xfId="21241" xr:uid="{00000000-0005-0000-0000-000010530000}"/>
    <cellStyle name="s_S_By_S 2 3 4" xfId="21242" xr:uid="{00000000-0005-0000-0000-000011530000}"/>
    <cellStyle name="s_S_By_S 2 3 5" xfId="21243" xr:uid="{00000000-0005-0000-0000-000012530000}"/>
    <cellStyle name="s_S_By_S 2 4" xfId="21244" xr:uid="{00000000-0005-0000-0000-000013530000}"/>
    <cellStyle name="s_S_By_S 2 4 2" xfId="21245" xr:uid="{00000000-0005-0000-0000-000014530000}"/>
    <cellStyle name="s_S_By_S 2 4 2 2" xfId="21246" xr:uid="{00000000-0005-0000-0000-000015530000}"/>
    <cellStyle name="s_S_By_S 2 4 2 2 2" xfId="21247" xr:uid="{00000000-0005-0000-0000-000016530000}"/>
    <cellStyle name="s_S_By_S 2 4 2 2 3" xfId="21248" xr:uid="{00000000-0005-0000-0000-000017530000}"/>
    <cellStyle name="s_S_By_S 2 4 2 3" xfId="21249" xr:uid="{00000000-0005-0000-0000-000018530000}"/>
    <cellStyle name="s_S_By_S 2 4 2 4" xfId="21250" xr:uid="{00000000-0005-0000-0000-000019530000}"/>
    <cellStyle name="s_S_By_S 2 4 3" xfId="21251" xr:uid="{00000000-0005-0000-0000-00001A530000}"/>
    <cellStyle name="s_S_By_S 2 4 3 2" xfId="21252" xr:uid="{00000000-0005-0000-0000-00001B530000}"/>
    <cellStyle name="s_S_By_S 2 4 3 3" xfId="21253" xr:uid="{00000000-0005-0000-0000-00001C530000}"/>
    <cellStyle name="s_S_By_S 2 4 4" xfId="21254" xr:uid="{00000000-0005-0000-0000-00001D530000}"/>
    <cellStyle name="s_S_By_S 2 4 5" xfId="21255" xr:uid="{00000000-0005-0000-0000-00001E530000}"/>
    <cellStyle name="s_S_By_S 2 5" xfId="21256" xr:uid="{00000000-0005-0000-0000-00001F530000}"/>
    <cellStyle name="s_S_By_S 2 5 2" xfId="21257" xr:uid="{00000000-0005-0000-0000-000020530000}"/>
    <cellStyle name="s_S_By_S 2 5 2 2" xfId="21258" xr:uid="{00000000-0005-0000-0000-000021530000}"/>
    <cellStyle name="s_S_By_S 2 5 2 3" xfId="21259" xr:uid="{00000000-0005-0000-0000-000022530000}"/>
    <cellStyle name="s_S_By_S 2 5 3" xfId="21260" xr:uid="{00000000-0005-0000-0000-000023530000}"/>
    <cellStyle name="s_S_By_S 2 5 4" xfId="21261" xr:uid="{00000000-0005-0000-0000-000024530000}"/>
    <cellStyle name="s_S_By_S 2 6" xfId="21262" xr:uid="{00000000-0005-0000-0000-000025530000}"/>
    <cellStyle name="s_S_By_S 2 6 2" xfId="21263" xr:uid="{00000000-0005-0000-0000-000026530000}"/>
    <cellStyle name="s_S_By_S 2 6 3" xfId="21264" xr:uid="{00000000-0005-0000-0000-000027530000}"/>
    <cellStyle name="s_S_By_S 2 7" xfId="21265" xr:uid="{00000000-0005-0000-0000-000028530000}"/>
    <cellStyle name="s_S_By_S 2 8" xfId="21266" xr:uid="{00000000-0005-0000-0000-000029530000}"/>
    <cellStyle name="s_S_By_S 3" xfId="21267" xr:uid="{00000000-0005-0000-0000-00002A530000}"/>
    <cellStyle name="s_S_By_S 3 2" xfId="21268" xr:uid="{00000000-0005-0000-0000-00002B530000}"/>
    <cellStyle name="s_S_By_S 3 2 2" xfId="21269" xr:uid="{00000000-0005-0000-0000-00002C530000}"/>
    <cellStyle name="s_S_By_S 3 2 2 2" xfId="21270" xr:uid="{00000000-0005-0000-0000-00002D530000}"/>
    <cellStyle name="s_S_By_S 3 2 2 2 2" xfId="21271" xr:uid="{00000000-0005-0000-0000-00002E530000}"/>
    <cellStyle name="s_S_By_S 3 2 2 2 3" xfId="21272" xr:uid="{00000000-0005-0000-0000-00002F530000}"/>
    <cellStyle name="s_S_By_S 3 2 2 3" xfId="21273" xr:uid="{00000000-0005-0000-0000-000030530000}"/>
    <cellStyle name="s_S_By_S 3 2 2 4" xfId="21274" xr:uid="{00000000-0005-0000-0000-000031530000}"/>
    <cellStyle name="s_S_By_S 3 2 3" xfId="21275" xr:uid="{00000000-0005-0000-0000-000032530000}"/>
    <cellStyle name="s_S_By_S 3 2 3 2" xfId="21276" xr:uid="{00000000-0005-0000-0000-000033530000}"/>
    <cellStyle name="s_S_By_S 3 2 3 3" xfId="21277" xr:uid="{00000000-0005-0000-0000-000034530000}"/>
    <cellStyle name="s_S_By_S 3 2 4" xfId="21278" xr:uid="{00000000-0005-0000-0000-000035530000}"/>
    <cellStyle name="s_S_By_S 3 2 5" xfId="21279" xr:uid="{00000000-0005-0000-0000-000036530000}"/>
    <cellStyle name="s_S_By_S 3 3" xfId="21280" xr:uid="{00000000-0005-0000-0000-000037530000}"/>
    <cellStyle name="s_S_By_S 3 3 2" xfId="21281" xr:uid="{00000000-0005-0000-0000-000038530000}"/>
    <cellStyle name="s_S_By_S 3 3 2 2" xfId="21282" xr:uid="{00000000-0005-0000-0000-000039530000}"/>
    <cellStyle name="s_S_By_S 3 3 2 2 2" xfId="21283" xr:uid="{00000000-0005-0000-0000-00003A530000}"/>
    <cellStyle name="s_S_By_S 3 3 2 2 3" xfId="21284" xr:uid="{00000000-0005-0000-0000-00003B530000}"/>
    <cellStyle name="s_S_By_S 3 3 2 3" xfId="21285" xr:uid="{00000000-0005-0000-0000-00003C530000}"/>
    <cellStyle name="s_S_By_S 3 3 2 4" xfId="21286" xr:uid="{00000000-0005-0000-0000-00003D530000}"/>
    <cellStyle name="s_S_By_S 3 3 3" xfId="21287" xr:uid="{00000000-0005-0000-0000-00003E530000}"/>
    <cellStyle name="s_S_By_S 3 3 3 2" xfId="21288" xr:uid="{00000000-0005-0000-0000-00003F530000}"/>
    <cellStyle name="s_S_By_S 3 3 3 3" xfId="21289" xr:uid="{00000000-0005-0000-0000-000040530000}"/>
    <cellStyle name="s_S_By_S 3 3 4" xfId="21290" xr:uid="{00000000-0005-0000-0000-000041530000}"/>
    <cellStyle name="s_S_By_S 3 3 5" xfId="21291" xr:uid="{00000000-0005-0000-0000-000042530000}"/>
    <cellStyle name="s_S_By_S 3 4" xfId="21292" xr:uid="{00000000-0005-0000-0000-000043530000}"/>
    <cellStyle name="s_S_By_S 3 4 2" xfId="21293" xr:uid="{00000000-0005-0000-0000-000044530000}"/>
    <cellStyle name="s_S_By_S 3 4 2 2" xfId="21294" xr:uid="{00000000-0005-0000-0000-000045530000}"/>
    <cellStyle name="s_S_By_S 3 4 2 2 2" xfId="21295" xr:uid="{00000000-0005-0000-0000-000046530000}"/>
    <cellStyle name="s_S_By_S 3 4 2 2 3" xfId="21296" xr:uid="{00000000-0005-0000-0000-000047530000}"/>
    <cellStyle name="s_S_By_S 3 4 2 3" xfId="21297" xr:uid="{00000000-0005-0000-0000-000048530000}"/>
    <cellStyle name="s_S_By_S 3 4 2 4" xfId="21298" xr:uid="{00000000-0005-0000-0000-000049530000}"/>
    <cellStyle name="s_S_By_S 3 4 3" xfId="21299" xr:uid="{00000000-0005-0000-0000-00004A530000}"/>
    <cellStyle name="s_S_By_S 3 4 3 2" xfId="21300" xr:uid="{00000000-0005-0000-0000-00004B530000}"/>
    <cellStyle name="s_S_By_S 3 4 3 3" xfId="21301" xr:uid="{00000000-0005-0000-0000-00004C530000}"/>
    <cellStyle name="s_S_By_S 3 4 4" xfId="21302" xr:uid="{00000000-0005-0000-0000-00004D530000}"/>
    <cellStyle name="s_S_By_S 3 4 5" xfId="21303" xr:uid="{00000000-0005-0000-0000-00004E530000}"/>
    <cellStyle name="s_S_By_S 3 5" xfId="21304" xr:uid="{00000000-0005-0000-0000-00004F530000}"/>
    <cellStyle name="s_S_By_S 3 5 2" xfId="21305" xr:uid="{00000000-0005-0000-0000-000050530000}"/>
    <cellStyle name="s_S_By_S 3 5 2 2" xfId="21306" xr:uid="{00000000-0005-0000-0000-000051530000}"/>
    <cellStyle name="s_S_By_S 3 5 2 3" xfId="21307" xr:uid="{00000000-0005-0000-0000-000052530000}"/>
    <cellStyle name="s_S_By_S 3 5 3" xfId="21308" xr:uid="{00000000-0005-0000-0000-000053530000}"/>
    <cellStyle name="s_S_By_S 3 5 4" xfId="21309" xr:uid="{00000000-0005-0000-0000-000054530000}"/>
    <cellStyle name="s_S_By_S 3 6" xfId="21310" xr:uid="{00000000-0005-0000-0000-000055530000}"/>
    <cellStyle name="s_S_By_S 3 6 2" xfId="21311" xr:uid="{00000000-0005-0000-0000-000056530000}"/>
    <cellStyle name="s_S_By_S 3 6 3" xfId="21312" xr:uid="{00000000-0005-0000-0000-000057530000}"/>
    <cellStyle name="s_S_By_S 3 7" xfId="21313" xr:uid="{00000000-0005-0000-0000-000058530000}"/>
    <cellStyle name="s_S_By_S 3 8" xfId="21314" xr:uid="{00000000-0005-0000-0000-000059530000}"/>
    <cellStyle name="s_S_By_S 4" xfId="21315" xr:uid="{00000000-0005-0000-0000-00005A530000}"/>
    <cellStyle name="s_S_By_S 4 2" xfId="21316" xr:uid="{00000000-0005-0000-0000-00005B530000}"/>
    <cellStyle name="s_S_By_S 4 2 2" xfId="21317" xr:uid="{00000000-0005-0000-0000-00005C530000}"/>
    <cellStyle name="s_S_By_S 4 2 2 2" xfId="21318" xr:uid="{00000000-0005-0000-0000-00005D530000}"/>
    <cellStyle name="s_S_By_S 4 2 2 3" xfId="21319" xr:uid="{00000000-0005-0000-0000-00005E530000}"/>
    <cellStyle name="s_S_By_S 4 2 3" xfId="21320" xr:uid="{00000000-0005-0000-0000-00005F530000}"/>
    <cellStyle name="s_S_By_S 4 2 4" xfId="21321" xr:uid="{00000000-0005-0000-0000-000060530000}"/>
    <cellStyle name="s_S_By_S 4 3" xfId="21322" xr:uid="{00000000-0005-0000-0000-000061530000}"/>
    <cellStyle name="s_S_By_S 4 3 2" xfId="21323" xr:uid="{00000000-0005-0000-0000-000062530000}"/>
    <cellStyle name="s_S_By_S 4 3 3" xfId="21324" xr:uid="{00000000-0005-0000-0000-000063530000}"/>
    <cellStyle name="s_S_By_S 4 4" xfId="21325" xr:uid="{00000000-0005-0000-0000-000064530000}"/>
    <cellStyle name="s_S_By_S 4 5" xfId="21326" xr:uid="{00000000-0005-0000-0000-000065530000}"/>
    <cellStyle name="s_S_By_S 5" xfId="21327" xr:uid="{00000000-0005-0000-0000-000066530000}"/>
    <cellStyle name="s_S_By_S 5 2" xfId="21328" xr:uid="{00000000-0005-0000-0000-000067530000}"/>
    <cellStyle name="s_S_By_S 5 2 2" xfId="21329" xr:uid="{00000000-0005-0000-0000-000068530000}"/>
    <cellStyle name="s_S_By_S 5 2 2 2" xfId="21330" xr:uid="{00000000-0005-0000-0000-000069530000}"/>
    <cellStyle name="s_S_By_S 5 2 2 3" xfId="21331" xr:uid="{00000000-0005-0000-0000-00006A530000}"/>
    <cellStyle name="s_S_By_S 5 2 3" xfId="21332" xr:uid="{00000000-0005-0000-0000-00006B530000}"/>
    <cellStyle name="s_S_By_S 5 2 4" xfId="21333" xr:uid="{00000000-0005-0000-0000-00006C530000}"/>
    <cellStyle name="s_S_By_S 5 3" xfId="21334" xr:uid="{00000000-0005-0000-0000-00006D530000}"/>
    <cellStyle name="s_S_By_S 5 3 2" xfId="21335" xr:uid="{00000000-0005-0000-0000-00006E530000}"/>
    <cellStyle name="s_S_By_S 5 3 3" xfId="21336" xr:uid="{00000000-0005-0000-0000-00006F530000}"/>
    <cellStyle name="s_S_By_S 5 4" xfId="21337" xr:uid="{00000000-0005-0000-0000-000070530000}"/>
    <cellStyle name="s_S_By_S 5 5" xfId="21338" xr:uid="{00000000-0005-0000-0000-000071530000}"/>
    <cellStyle name="s_S_By_S 6" xfId="21339" xr:uid="{00000000-0005-0000-0000-000072530000}"/>
    <cellStyle name="s_S_By_S 6 2" xfId="21340" xr:uid="{00000000-0005-0000-0000-000073530000}"/>
    <cellStyle name="s_S_By_S 6 2 2" xfId="21341" xr:uid="{00000000-0005-0000-0000-000074530000}"/>
    <cellStyle name="s_S_By_S 6 2 2 2" xfId="21342" xr:uid="{00000000-0005-0000-0000-000075530000}"/>
    <cellStyle name="s_S_By_S 6 2 2 3" xfId="21343" xr:uid="{00000000-0005-0000-0000-000076530000}"/>
    <cellStyle name="s_S_By_S 6 2 3" xfId="21344" xr:uid="{00000000-0005-0000-0000-000077530000}"/>
    <cellStyle name="s_S_By_S 6 2 4" xfId="21345" xr:uid="{00000000-0005-0000-0000-000078530000}"/>
    <cellStyle name="s_S_By_S 6 3" xfId="21346" xr:uid="{00000000-0005-0000-0000-000079530000}"/>
    <cellStyle name="s_S_By_S 6 3 2" xfId="21347" xr:uid="{00000000-0005-0000-0000-00007A530000}"/>
    <cellStyle name="s_S_By_S 6 3 3" xfId="21348" xr:uid="{00000000-0005-0000-0000-00007B530000}"/>
    <cellStyle name="s_S_By_S 6 4" xfId="21349" xr:uid="{00000000-0005-0000-0000-00007C530000}"/>
    <cellStyle name="s_S_By_S 6 5" xfId="21350" xr:uid="{00000000-0005-0000-0000-00007D530000}"/>
    <cellStyle name="s_S_By_S 7" xfId="21351" xr:uid="{00000000-0005-0000-0000-00007E530000}"/>
    <cellStyle name="s_S_By_S 7 2" xfId="21352" xr:uid="{00000000-0005-0000-0000-00007F530000}"/>
    <cellStyle name="s_S_By_S 7 2 2" xfId="21353" xr:uid="{00000000-0005-0000-0000-000080530000}"/>
    <cellStyle name="s_S_By_S 7 2 3" xfId="21354" xr:uid="{00000000-0005-0000-0000-000081530000}"/>
    <cellStyle name="s_S_By_S 7 3" xfId="21355" xr:uid="{00000000-0005-0000-0000-000082530000}"/>
    <cellStyle name="s_S_By_S 7 4" xfId="21356" xr:uid="{00000000-0005-0000-0000-000083530000}"/>
    <cellStyle name="s_S_By_S 8" xfId="21357" xr:uid="{00000000-0005-0000-0000-000084530000}"/>
    <cellStyle name="s_S_By_S 8 2" xfId="21358" xr:uid="{00000000-0005-0000-0000-000085530000}"/>
    <cellStyle name="s_S_By_S 8 3" xfId="21359" xr:uid="{00000000-0005-0000-0000-000086530000}"/>
    <cellStyle name="s_S_By_S 9" xfId="21360" xr:uid="{00000000-0005-0000-0000-000087530000}"/>
    <cellStyle name="s_Sheet5" xfId="21361" xr:uid="{00000000-0005-0000-0000-000088530000}"/>
    <cellStyle name="s_Sheet5 10" xfId="21362" xr:uid="{00000000-0005-0000-0000-000089530000}"/>
    <cellStyle name="s_Sheet5 2" xfId="21363" xr:uid="{00000000-0005-0000-0000-00008A530000}"/>
    <cellStyle name="s_Sheet5 2 2" xfId="21364" xr:uid="{00000000-0005-0000-0000-00008B530000}"/>
    <cellStyle name="s_Sheet5 2 2 2" xfId="21365" xr:uid="{00000000-0005-0000-0000-00008C530000}"/>
    <cellStyle name="s_Sheet5 2 2 2 2" xfId="21366" xr:uid="{00000000-0005-0000-0000-00008D530000}"/>
    <cellStyle name="s_Sheet5 2 2 2 2 2" xfId="21367" xr:uid="{00000000-0005-0000-0000-00008E530000}"/>
    <cellStyle name="s_Sheet5 2 2 2 2 3" xfId="21368" xr:uid="{00000000-0005-0000-0000-00008F530000}"/>
    <cellStyle name="s_Sheet5 2 2 2 3" xfId="21369" xr:uid="{00000000-0005-0000-0000-000090530000}"/>
    <cellStyle name="s_Sheet5 2 2 2 4" xfId="21370" xr:uid="{00000000-0005-0000-0000-000091530000}"/>
    <cellStyle name="s_Sheet5 2 2 3" xfId="21371" xr:uid="{00000000-0005-0000-0000-000092530000}"/>
    <cellStyle name="s_Sheet5 2 2 3 2" xfId="21372" xr:uid="{00000000-0005-0000-0000-000093530000}"/>
    <cellStyle name="s_Sheet5 2 2 3 3" xfId="21373" xr:uid="{00000000-0005-0000-0000-000094530000}"/>
    <cellStyle name="s_Sheet5 2 2 4" xfId="21374" xr:uid="{00000000-0005-0000-0000-000095530000}"/>
    <cellStyle name="s_Sheet5 2 2 5" xfId="21375" xr:uid="{00000000-0005-0000-0000-000096530000}"/>
    <cellStyle name="s_Sheet5 2 3" xfId="21376" xr:uid="{00000000-0005-0000-0000-000097530000}"/>
    <cellStyle name="s_Sheet5 2 3 2" xfId="21377" xr:uid="{00000000-0005-0000-0000-000098530000}"/>
    <cellStyle name="s_Sheet5 2 3 2 2" xfId="21378" xr:uid="{00000000-0005-0000-0000-000099530000}"/>
    <cellStyle name="s_Sheet5 2 3 2 2 2" xfId="21379" xr:uid="{00000000-0005-0000-0000-00009A530000}"/>
    <cellStyle name="s_Sheet5 2 3 2 2 3" xfId="21380" xr:uid="{00000000-0005-0000-0000-00009B530000}"/>
    <cellStyle name="s_Sheet5 2 3 2 3" xfId="21381" xr:uid="{00000000-0005-0000-0000-00009C530000}"/>
    <cellStyle name="s_Sheet5 2 3 2 4" xfId="21382" xr:uid="{00000000-0005-0000-0000-00009D530000}"/>
    <cellStyle name="s_Sheet5 2 3 3" xfId="21383" xr:uid="{00000000-0005-0000-0000-00009E530000}"/>
    <cellStyle name="s_Sheet5 2 3 3 2" xfId="21384" xr:uid="{00000000-0005-0000-0000-00009F530000}"/>
    <cellStyle name="s_Sheet5 2 3 3 3" xfId="21385" xr:uid="{00000000-0005-0000-0000-0000A0530000}"/>
    <cellStyle name="s_Sheet5 2 3 4" xfId="21386" xr:uid="{00000000-0005-0000-0000-0000A1530000}"/>
    <cellStyle name="s_Sheet5 2 3 5" xfId="21387" xr:uid="{00000000-0005-0000-0000-0000A2530000}"/>
    <cellStyle name="s_Sheet5 2 4" xfId="21388" xr:uid="{00000000-0005-0000-0000-0000A3530000}"/>
    <cellStyle name="s_Sheet5 2 4 2" xfId="21389" xr:uid="{00000000-0005-0000-0000-0000A4530000}"/>
    <cellStyle name="s_Sheet5 2 4 2 2" xfId="21390" xr:uid="{00000000-0005-0000-0000-0000A5530000}"/>
    <cellStyle name="s_Sheet5 2 4 2 2 2" xfId="21391" xr:uid="{00000000-0005-0000-0000-0000A6530000}"/>
    <cellStyle name="s_Sheet5 2 4 2 2 3" xfId="21392" xr:uid="{00000000-0005-0000-0000-0000A7530000}"/>
    <cellStyle name="s_Sheet5 2 4 2 3" xfId="21393" xr:uid="{00000000-0005-0000-0000-0000A8530000}"/>
    <cellStyle name="s_Sheet5 2 4 2 4" xfId="21394" xr:uid="{00000000-0005-0000-0000-0000A9530000}"/>
    <cellStyle name="s_Sheet5 2 4 3" xfId="21395" xr:uid="{00000000-0005-0000-0000-0000AA530000}"/>
    <cellStyle name="s_Sheet5 2 4 3 2" xfId="21396" xr:uid="{00000000-0005-0000-0000-0000AB530000}"/>
    <cellStyle name="s_Sheet5 2 4 3 3" xfId="21397" xr:uid="{00000000-0005-0000-0000-0000AC530000}"/>
    <cellStyle name="s_Sheet5 2 4 4" xfId="21398" xr:uid="{00000000-0005-0000-0000-0000AD530000}"/>
    <cellStyle name="s_Sheet5 2 4 5" xfId="21399" xr:uid="{00000000-0005-0000-0000-0000AE530000}"/>
    <cellStyle name="s_Sheet5 2 5" xfId="21400" xr:uid="{00000000-0005-0000-0000-0000AF530000}"/>
    <cellStyle name="s_Sheet5 2 5 2" xfId="21401" xr:uid="{00000000-0005-0000-0000-0000B0530000}"/>
    <cellStyle name="s_Sheet5 2 5 2 2" xfId="21402" xr:uid="{00000000-0005-0000-0000-0000B1530000}"/>
    <cellStyle name="s_Sheet5 2 5 2 3" xfId="21403" xr:uid="{00000000-0005-0000-0000-0000B2530000}"/>
    <cellStyle name="s_Sheet5 2 5 3" xfId="21404" xr:uid="{00000000-0005-0000-0000-0000B3530000}"/>
    <cellStyle name="s_Sheet5 2 5 4" xfId="21405" xr:uid="{00000000-0005-0000-0000-0000B4530000}"/>
    <cellStyle name="s_Sheet5 2 6" xfId="21406" xr:uid="{00000000-0005-0000-0000-0000B5530000}"/>
    <cellStyle name="s_Sheet5 2 6 2" xfId="21407" xr:uid="{00000000-0005-0000-0000-0000B6530000}"/>
    <cellStyle name="s_Sheet5 2 6 3" xfId="21408" xr:uid="{00000000-0005-0000-0000-0000B7530000}"/>
    <cellStyle name="s_Sheet5 2 7" xfId="21409" xr:uid="{00000000-0005-0000-0000-0000B8530000}"/>
    <cellStyle name="s_Sheet5 2 8" xfId="21410" xr:uid="{00000000-0005-0000-0000-0000B9530000}"/>
    <cellStyle name="s_Sheet5 3" xfId="21411" xr:uid="{00000000-0005-0000-0000-0000BA530000}"/>
    <cellStyle name="s_Sheet5 3 2" xfId="21412" xr:uid="{00000000-0005-0000-0000-0000BB530000}"/>
    <cellStyle name="s_Sheet5 3 2 2" xfId="21413" xr:uid="{00000000-0005-0000-0000-0000BC530000}"/>
    <cellStyle name="s_Sheet5 3 2 2 2" xfId="21414" xr:uid="{00000000-0005-0000-0000-0000BD530000}"/>
    <cellStyle name="s_Sheet5 3 2 2 2 2" xfId="21415" xr:uid="{00000000-0005-0000-0000-0000BE530000}"/>
    <cellStyle name="s_Sheet5 3 2 2 2 3" xfId="21416" xr:uid="{00000000-0005-0000-0000-0000BF530000}"/>
    <cellStyle name="s_Sheet5 3 2 2 3" xfId="21417" xr:uid="{00000000-0005-0000-0000-0000C0530000}"/>
    <cellStyle name="s_Sheet5 3 2 2 4" xfId="21418" xr:uid="{00000000-0005-0000-0000-0000C1530000}"/>
    <cellStyle name="s_Sheet5 3 2 3" xfId="21419" xr:uid="{00000000-0005-0000-0000-0000C2530000}"/>
    <cellStyle name="s_Sheet5 3 2 3 2" xfId="21420" xr:uid="{00000000-0005-0000-0000-0000C3530000}"/>
    <cellStyle name="s_Sheet5 3 2 3 3" xfId="21421" xr:uid="{00000000-0005-0000-0000-0000C4530000}"/>
    <cellStyle name="s_Sheet5 3 2 4" xfId="21422" xr:uid="{00000000-0005-0000-0000-0000C5530000}"/>
    <cellStyle name="s_Sheet5 3 2 5" xfId="21423" xr:uid="{00000000-0005-0000-0000-0000C6530000}"/>
    <cellStyle name="s_Sheet5 3 3" xfId="21424" xr:uid="{00000000-0005-0000-0000-0000C7530000}"/>
    <cellStyle name="s_Sheet5 3 3 2" xfId="21425" xr:uid="{00000000-0005-0000-0000-0000C8530000}"/>
    <cellStyle name="s_Sheet5 3 3 2 2" xfId="21426" xr:uid="{00000000-0005-0000-0000-0000C9530000}"/>
    <cellStyle name="s_Sheet5 3 3 2 2 2" xfId="21427" xr:uid="{00000000-0005-0000-0000-0000CA530000}"/>
    <cellStyle name="s_Sheet5 3 3 2 2 3" xfId="21428" xr:uid="{00000000-0005-0000-0000-0000CB530000}"/>
    <cellStyle name="s_Sheet5 3 3 2 3" xfId="21429" xr:uid="{00000000-0005-0000-0000-0000CC530000}"/>
    <cellStyle name="s_Sheet5 3 3 2 4" xfId="21430" xr:uid="{00000000-0005-0000-0000-0000CD530000}"/>
    <cellStyle name="s_Sheet5 3 3 3" xfId="21431" xr:uid="{00000000-0005-0000-0000-0000CE530000}"/>
    <cellStyle name="s_Sheet5 3 3 3 2" xfId="21432" xr:uid="{00000000-0005-0000-0000-0000CF530000}"/>
    <cellStyle name="s_Sheet5 3 3 3 3" xfId="21433" xr:uid="{00000000-0005-0000-0000-0000D0530000}"/>
    <cellStyle name="s_Sheet5 3 3 4" xfId="21434" xr:uid="{00000000-0005-0000-0000-0000D1530000}"/>
    <cellStyle name="s_Sheet5 3 3 5" xfId="21435" xr:uid="{00000000-0005-0000-0000-0000D2530000}"/>
    <cellStyle name="s_Sheet5 3 4" xfId="21436" xr:uid="{00000000-0005-0000-0000-0000D3530000}"/>
    <cellStyle name="s_Sheet5 3 4 2" xfId="21437" xr:uid="{00000000-0005-0000-0000-0000D4530000}"/>
    <cellStyle name="s_Sheet5 3 4 2 2" xfId="21438" xr:uid="{00000000-0005-0000-0000-0000D5530000}"/>
    <cellStyle name="s_Sheet5 3 4 2 2 2" xfId="21439" xr:uid="{00000000-0005-0000-0000-0000D6530000}"/>
    <cellStyle name="s_Sheet5 3 4 2 2 3" xfId="21440" xr:uid="{00000000-0005-0000-0000-0000D7530000}"/>
    <cellStyle name="s_Sheet5 3 4 2 3" xfId="21441" xr:uid="{00000000-0005-0000-0000-0000D8530000}"/>
    <cellStyle name="s_Sheet5 3 4 2 4" xfId="21442" xr:uid="{00000000-0005-0000-0000-0000D9530000}"/>
    <cellStyle name="s_Sheet5 3 4 3" xfId="21443" xr:uid="{00000000-0005-0000-0000-0000DA530000}"/>
    <cellStyle name="s_Sheet5 3 4 3 2" xfId="21444" xr:uid="{00000000-0005-0000-0000-0000DB530000}"/>
    <cellStyle name="s_Sheet5 3 4 3 3" xfId="21445" xr:uid="{00000000-0005-0000-0000-0000DC530000}"/>
    <cellStyle name="s_Sheet5 3 4 4" xfId="21446" xr:uid="{00000000-0005-0000-0000-0000DD530000}"/>
    <cellStyle name="s_Sheet5 3 4 5" xfId="21447" xr:uid="{00000000-0005-0000-0000-0000DE530000}"/>
    <cellStyle name="s_Sheet5 3 5" xfId="21448" xr:uid="{00000000-0005-0000-0000-0000DF530000}"/>
    <cellStyle name="s_Sheet5 3 5 2" xfId="21449" xr:uid="{00000000-0005-0000-0000-0000E0530000}"/>
    <cellStyle name="s_Sheet5 3 5 2 2" xfId="21450" xr:uid="{00000000-0005-0000-0000-0000E1530000}"/>
    <cellStyle name="s_Sheet5 3 5 2 3" xfId="21451" xr:uid="{00000000-0005-0000-0000-0000E2530000}"/>
    <cellStyle name="s_Sheet5 3 5 3" xfId="21452" xr:uid="{00000000-0005-0000-0000-0000E3530000}"/>
    <cellStyle name="s_Sheet5 3 5 4" xfId="21453" xr:uid="{00000000-0005-0000-0000-0000E4530000}"/>
    <cellStyle name="s_Sheet5 3 6" xfId="21454" xr:uid="{00000000-0005-0000-0000-0000E5530000}"/>
    <cellStyle name="s_Sheet5 3 6 2" xfId="21455" xr:uid="{00000000-0005-0000-0000-0000E6530000}"/>
    <cellStyle name="s_Sheet5 3 6 3" xfId="21456" xr:uid="{00000000-0005-0000-0000-0000E7530000}"/>
    <cellStyle name="s_Sheet5 3 7" xfId="21457" xr:uid="{00000000-0005-0000-0000-0000E8530000}"/>
    <cellStyle name="s_Sheet5 3 8" xfId="21458" xr:uid="{00000000-0005-0000-0000-0000E9530000}"/>
    <cellStyle name="s_Sheet5 4" xfId="21459" xr:uid="{00000000-0005-0000-0000-0000EA530000}"/>
    <cellStyle name="s_Sheet5 4 2" xfId="21460" xr:uid="{00000000-0005-0000-0000-0000EB530000}"/>
    <cellStyle name="s_Sheet5 4 2 2" xfId="21461" xr:uid="{00000000-0005-0000-0000-0000EC530000}"/>
    <cellStyle name="s_Sheet5 4 2 2 2" xfId="21462" xr:uid="{00000000-0005-0000-0000-0000ED530000}"/>
    <cellStyle name="s_Sheet5 4 2 2 3" xfId="21463" xr:uid="{00000000-0005-0000-0000-0000EE530000}"/>
    <cellStyle name="s_Sheet5 4 2 3" xfId="21464" xr:uid="{00000000-0005-0000-0000-0000EF530000}"/>
    <cellStyle name="s_Sheet5 4 2 4" xfId="21465" xr:uid="{00000000-0005-0000-0000-0000F0530000}"/>
    <cellStyle name="s_Sheet5 4 3" xfId="21466" xr:uid="{00000000-0005-0000-0000-0000F1530000}"/>
    <cellStyle name="s_Sheet5 4 3 2" xfId="21467" xr:uid="{00000000-0005-0000-0000-0000F2530000}"/>
    <cellStyle name="s_Sheet5 4 3 3" xfId="21468" xr:uid="{00000000-0005-0000-0000-0000F3530000}"/>
    <cellStyle name="s_Sheet5 4 4" xfId="21469" xr:uid="{00000000-0005-0000-0000-0000F4530000}"/>
    <cellStyle name="s_Sheet5 4 5" xfId="21470" xr:uid="{00000000-0005-0000-0000-0000F5530000}"/>
    <cellStyle name="s_Sheet5 5" xfId="21471" xr:uid="{00000000-0005-0000-0000-0000F6530000}"/>
    <cellStyle name="s_Sheet5 5 2" xfId="21472" xr:uid="{00000000-0005-0000-0000-0000F7530000}"/>
    <cellStyle name="s_Sheet5 5 2 2" xfId="21473" xr:uid="{00000000-0005-0000-0000-0000F8530000}"/>
    <cellStyle name="s_Sheet5 5 2 2 2" xfId="21474" xr:uid="{00000000-0005-0000-0000-0000F9530000}"/>
    <cellStyle name="s_Sheet5 5 2 2 3" xfId="21475" xr:uid="{00000000-0005-0000-0000-0000FA530000}"/>
    <cellStyle name="s_Sheet5 5 2 3" xfId="21476" xr:uid="{00000000-0005-0000-0000-0000FB530000}"/>
    <cellStyle name="s_Sheet5 5 2 4" xfId="21477" xr:uid="{00000000-0005-0000-0000-0000FC530000}"/>
    <cellStyle name="s_Sheet5 5 3" xfId="21478" xr:uid="{00000000-0005-0000-0000-0000FD530000}"/>
    <cellStyle name="s_Sheet5 5 3 2" xfId="21479" xr:uid="{00000000-0005-0000-0000-0000FE530000}"/>
    <cellStyle name="s_Sheet5 5 3 3" xfId="21480" xr:uid="{00000000-0005-0000-0000-0000FF530000}"/>
    <cellStyle name="s_Sheet5 5 4" xfId="21481" xr:uid="{00000000-0005-0000-0000-000000540000}"/>
    <cellStyle name="s_Sheet5 5 5" xfId="21482" xr:uid="{00000000-0005-0000-0000-000001540000}"/>
    <cellStyle name="s_Sheet5 6" xfId="21483" xr:uid="{00000000-0005-0000-0000-000002540000}"/>
    <cellStyle name="s_Sheet5 6 2" xfId="21484" xr:uid="{00000000-0005-0000-0000-000003540000}"/>
    <cellStyle name="s_Sheet5 6 2 2" xfId="21485" xr:uid="{00000000-0005-0000-0000-000004540000}"/>
    <cellStyle name="s_Sheet5 6 2 2 2" xfId="21486" xr:uid="{00000000-0005-0000-0000-000005540000}"/>
    <cellStyle name="s_Sheet5 6 2 2 3" xfId="21487" xr:uid="{00000000-0005-0000-0000-000006540000}"/>
    <cellStyle name="s_Sheet5 6 2 3" xfId="21488" xr:uid="{00000000-0005-0000-0000-000007540000}"/>
    <cellStyle name="s_Sheet5 6 2 4" xfId="21489" xr:uid="{00000000-0005-0000-0000-000008540000}"/>
    <cellStyle name="s_Sheet5 6 3" xfId="21490" xr:uid="{00000000-0005-0000-0000-000009540000}"/>
    <cellStyle name="s_Sheet5 6 3 2" xfId="21491" xr:uid="{00000000-0005-0000-0000-00000A540000}"/>
    <cellStyle name="s_Sheet5 6 3 3" xfId="21492" xr:uid="{00000000-0005-0000-0000-00000B540000}"/>
    <cellStyle name="s_Sheet5 6 4" xfId="21493" xr:uid="{00000000-0005-0000-0000-00000C540000}"/>
    <cellStyle name="s_Sheet5 6 5" xfId="21494" xr:uid="{00000000-0005-0000-0000-00000D540000}"/>
    <cellStyle name="s_Sheet5 7" xfId="21495" xr:uid="{00000000-0005-0000-0000-00000E540000}"/>
    <cellStyle name="s_Sheet5 7 2" xfId="21496" xr:uid="{00000000-0005-0000-0000-00000F540000}"/>
    <cellStyle name="s_Sheet5 7 2 2" xfId="21497" xr:uid="{00000000-0005-0000-0000-000010540000}"/>
    <cellStyle name="s_Sheet5 7 2 3" xfId="21498" xr:uid="{00000000-0005-0000-0000-000011540000}"/>
    <cellStyle name="s_Sheet5 7 3" xfId="21499" xr:uid="{00000000-0005-0000-0000-000012540000}"/>
    <cellStyle name="s_Sheet5 7 4" xfId="21500" xr:uid="{00000000-0005-0000-0000-000013540000}"/>
    <cellStyle name="s_Sheet5 8" xfId="21501" xr:uid="{00000000-0005-0000-0000-000014540000}"/>
    <cellStyle name="s_Sheet5 8 2" xfId="21502" xr:uid="{00000000-0005-0000-0000-000015540000}"/>
    <cellStyle name="s_Sheet5 8 3" xfId="21503" xr:uid="{00000000-0005-0000-0000-000016540000}"/>
    <cellStyle name="s_Sheet5 9" xfId="21504" xr:uid="{00000000-0005-0000-0000-000017540000}"/>
    <cellStyle name="s_Valuation " xfId="21505" xr:uid="{00000000-0005-0000-0000-000018540000}"/>
    <cellStyle name="s_Valuation  10" xfId="21506" xr:uid="{00000000-0005-0000-0000-000019540000}"/>
    <cellStyle name="s_Valuation  2" xfId="21507" xr:uid="{00000000-0005-0000-0000-00001A540000}"/>
    <cellStyle name="s_Valuation  2 2" xfId="21508" xr:uid="{00000000-0005-0000-0000-00001B540000}"/>
    <cellStyle name="s_Valuation  2 2 2" xfId="21509" xr:uid="{00000000-0005-0000-0000-00001C540000}"/>
    <cellStyle name="s_Valuation  2 2 2 2" xfId="21510" xr:uid="{00000000-0005-0000-0000-00001D540000}"/>
    <cellStyle name="s_Valuation  2 2 2 2 2" xfId="21511" xr:uid="{00000000-0005-0000-0000-00001E540000}"/>
    <cellStyle name="s_Valuation  2 2 2 2 3" xfId="21512" xr:uid="{00000000-0005-0000-0000-00001F540000}"/>
    <cellStyle name="s_Valuation  2 2 2 3" xfId="21513" xr:uid="{00000000-0005-0000-0000-000020540000}"/>
    <cellStyle name="s_Valuation  2 2 2 4" xfId="21514" xr:uid="{00000000-0005-0000-0000-000021540000}"/>
    <cellStyle name="s_Valuation  2 2 3" xfId="21515" xr:uid="{00000000-0005-0000-0000-000022540000}"/>
    <cellStyle name="s_Valuation  2 2 3 2" xfId="21516" xr:uid="{00000000-0005-0000-0000-000023540000}"/>
    <cellStyle name="s_Valuation  2 2 3 3" xfId="21517" xr:uid="{00000000-0005-0000-0000-000024540000}"/>
    <cellStyle name="s_Valuation  2 2 4" xfId="21518" xr:uid="{00000000-0005-0000-0000-000025540000}"/>
    <cellStyle name="s_Valuation  2 2 5" xfId="21519" xr:uid="{00000000-0005-0000-0000-000026540000}"/>
    <cellStyle name="s_Valuation  2 3" xfId="21520" xr:uid="{00000000-0005-0000-0000-000027540000}"/>
    <cellStyle name="s_Valuation  2 3 2" xfId="21521" xr:uid="{00000000-0005-0000-0000-000028540000}"/>
    <cellStyle name="s_Valuation  2 3 2 2" xfId="21522" xr:uid="{00000000-0005-0000-0000-000029540000}"/>
    <cellStyle name="s_Valuation  2 3 2 2 2" xfId="21523" xr:uid="{00000000-0005-0000-0000-00002A540000}"/>
    <cellStyle name="s_Valuation  2 3 2 2 3" xfId="21524" xr:uid="{00000000-0005-0000-0000-00002B540000}"/>
    <cellStyle name="s_Valuation  2 3 2 3" xfId="21525" xr:uid="{00000000-0005-0000-0000-00002C540000}"/>
    <cellStyle name="s_Valuation  2 3 2 4" xfId="21526" xr:uid="{00000000-0005-0000-0000-00002D540000}"/>
    <cellStyle name="s_Valuation  2 3 3" xfId="21527" xr:uid="{00000000-0005-0000-0000-00002E540000}"/>
    <cellStyle name="s_Valuation  2 3 3 2" xfId="21528" xr:uid="{00000000-0005-0000-0000-00002F540000}"/>
    <cellStyle name="s_Valuation  2 3 3 3" xfId="21529" xr:uid="{00000000-0005-0000-0000-000030540000}"/>
    <cellStyle name="s_Valuation  2 3 4" xfId="21530" xr:uid="{00000000-0005-0000-0000-000031540000}"/>
    <cellStyle name="s_Valuation  2 3 5" xfId="21531" xr:uid="{00000000-0005-0000-0000-000032540000}"/>
    <cellStyle name="s_Valuation  2 4" xfId="21532" xr:uid="{00000000-0005-0000-0000-000033540000}"/>
    <cellStyle name="s_Valuation  2 4 2" xfId="21533" xr:uid="{00000000-0005-0000-0000-000034540000}"/>
    <cellStyle name="s_Valuation  2 4 2 2" xfId="21534" xr:uid="{00000000-0005-0000-0000-000035540000}"/>
    <cellStyle name="s_Valuation  2 4 2 2 2" xfId="21535" xr:uid="{00000000-0005-0000-0000-000036540000}"/>
    <cellStyle name="s_Valuation  2 4 2 2 3" xfId="21536" xr:uid="{00000000-0005-0000-0000-000037540000}"/>
    <cellStyle name="s_Valuation  2 4 2 3" xfId="21537" xr:uid="{00000000-0005-0000-0000-000038540000}"/>
    <cellStyle name="s_Valuation  2 4 2 4" xfId="21538" xr:uid="{00000000-0005-0000-0000-000039540000}"/>
    <cellStyle name="s_Valuation  2 4 3" xfId="21539" xr:uid="{00000000-0005-0000-0000-00003A540000}"/>
    <cellStyle name="s_Valuation  2 4 3 2" xfId="21540" xr:uid="{00000000-0005-0000-0000-00003B540000}"/>
    <cellStyle name="s_Valuation  2 4 3 3" xfId="21541" xr:uid="{00000000-0005-0000-0000-00003C540000}"/>
    <cellStyle name="s_Valuation  2 4 4" xfId="21542" xr:uid="{00000000-0005-0000-0000-00003D540000}"/>
    <cellStyle name="s_Valuation  2 4 5" xfId="21543" xr:uid="{00000000-0005-0000-0000-00003E540000}"/>
    <cellStyle name="s_Valuation  2 5" xfId="21544" xr:uid="{00000000-0005-0000-0000-00003F540000}"/>
    <cellStyle name="s_Valuation  2 5 2" xfId="21545" xr:uid="{00000000-0005-0000-0000-000040540000}"/>
    <cellStyle name="s_Valuation  2 5 2 2" xfId="21546" xr:uid="{00000000-0005-0000-0000-000041540000}"/>
    <cellStyle name="s_Valuation  2 5 2 3" xfId="21547" xr:uid="{00000000-0005-0000-0000-000042540000}"/>
    <cellStyle name="s_Valuation  2 5 3" xfId="21548" xr:uid="{00000000-0005-0000-0000-000043540000}"/>
    <cellStyle name="s_Valuation  2 5 4" xfId="21549" xr:uid="{00000000-0005-0000-0000-000044540000}"/>
    <cellStyle name="s_Valuation  2 6" xfId="21550" xr:uid="{00000000-0005-0000-0000-000045540000}"/>
    <cellStyle name="s_Valuation  2 6 2" xfId="21551" xr:uid="{00000000-0005-0000-0000-000046540000}"/>
    <cellStyle name="s_Valuation  2 6 3" xfId="21552" xr:uid="{00000000-0005-0000-0000-000047540000}"/>
    <cellStyle name="s_Valuation  2 7" xfId="21553" xr:uid="{00000000-0005-0000-0000-000048540000}"/>
    <cellStyle name="s_Valuation  2 8" xfId="21554" xr:uid="{00000000-0005-0000-0000-000049540000}"/>
    <cellStyle name="s_Valuation  3" xfId="21555" xr:uid="{00000000-0005-0000-0000-00004A540000}"/>
    <cellStyle name="s_Valuation  3 2" xfId="21556" xr:uid="{00000000-0005-0000-0000-00004B540000}"/>
    <cellStyle name="s_Valuation  3 2 2" xfId="21557" xr:uid="{00000000-0005-0000-0000-00004C540000}"/>
    <cellStyle name="s_Valuation  3 2 2 2" xfId="21558" xr:uid="{00000000-0005-0000-0000-00004D540000}"/>
    <cellStyle name="s_Valuation  3 2 2 2 2" xfId="21559" xr:uid="{00000000-0005-0000-0000-00004E540000}"/>
    <cellStyle name="s_Valuation  3 2 2 2 3" xfId="21560" xr:uid="{00000000-0005-0000-0000-00004F540000}"/>
    <cellStyle name="s_Valuation  3 2 2 3" xfId="21561" xr:uid="{00000000-0005-0000-0000-000050540000}"/>
    <cellStyle name="s_Valuation  3 2 2 4" xfId="21562" xr:uid="{00000000-0005-0000-0000-000051540000}"/>
    <cellStyle name="s_Valuation  3 2 3" xfId="21563" xr:uid="{00000000-0005-0000-0000-000052540000}"/>
    <cellStyle name="s_Valuation  3 2 3 2" xfId="21564" xr:uid="{00000000-0005-0000-0000-000053540000}"/>
    <cellStyle name="s_Valuation  3 2 3 3" xfId="21565" xr:uid="{00000000-0005-0000-0000-000054540000}"/>
    <cellStyle name="s_Valuation  3 2 4" xfId="21566" xr:uid="{00000000-0005-0000-0000-000055540000}"/>
    <cellStyle name="s_Valuation  3 2 5" xfId="21567" xr:uid="{00000000-0005-0000-0000-000056540000}"/>
    <cellStyle name="s_Valuation  3 3" xfId="21568" xr:uid="{00000000-0005-0000-0000-000057540000}"/>
    <cellStyle name="s_Valuation  3 3 2" xfId="21569" xr:uid="{00000000-0005-0000-0000-000058540000}"/>
    <cellStyle name="s_Valuation  3 3 2 2" xfId="21570" xr:uid="{00000000-0005-0000-0000-000059540000}"/>
    <cellStyle name="s_Valuation  3 3 2 2 2" xfId="21571" xr:uid="{00000000-0005-0000-0000-00005A540000}"/>
    <cellStyle name="s_Valuation  3 3 2 2 3" xfId="21572" xr:uid="{00000000-0005-0000-0000-00005B540000}"/>
    <cellStyle name="s_Valuation  3 3 2 3" xfId="21573" xr:uid="{00000000-0005-0000-0000-00005C540000}"/>
    <cellStyle name="s_Valuation  3 3 2 4" xfId="21574" xr:uid="{00000000-0005-0000-0000-00005D540000}"/>
    <cellStyle name="s_Valuation  3 3 3" xfId="21575" xr:uid="{00000000-0005-0000-0000-00005E540000}"/>
    <cellStyle name="s_Valuation  3 3 3 2" xfId="21576" xr:uid="{00000000-0005-0000-0000-00005F540000}"/>
    <cellStyle name="s_Valuation  3 3 3 3" xfId="21577" xr:uid="{00000000-0005-0000-0000-000060540000}"/>
    <cellStyle name="s_Valuation  3 3 4" xfId="21578" xr:uid="{00000000-0005-0000-0000-000061540000}"/>
    <cellStyle name="s_Valuation  3 3 5" xfId="21579" xr:uid="{00000000-0005-0000-0000-000062540000}"/>
    <cellStyle name="s_Valuation  3 4" xfId="21580" xr:uid="{00000000-0005-0000-0000-000063540000}"/>
    <cellStyle name="s_Valuation  3 4 2" xfId="21581" xr:uid="{00000000-0005-0000-0000-000064540000}"/>
    <cellStyle name="s_Valuation  3 4 2 2" xfId="21582" xr:uid="{00000000-0005-0000-0000-000065540000}"/>
    <cellStyle name="s_Valuation  3 4 2 2 2" xfId="21583" xr:uid="{00000000-0005-0000-0000-000066540000}"/>
    <cellStyle name="s_Valuation  3 4 2 2 3" xfId="21584" xr:uid="{00000000-0005-0000-0000-000067540000}"/>
    <cellStyle name="s_Valuation  3 4 2 3" xfId="21585" xr:uid="{00000000-0005-0000-0000-000068540000}"/>
    <cellStyle name="s_Valuation  3 4 2 4" xfId="21586" xr:uid="{00000000-0005-0000-0000-000069540000}"/>
    <cellStyle name="s_Valuation  3 4 3" xfId="21587" xr:uid="{00000000-0005-0000-0000-00006A540000}"/>
    <cellStyle name="s_Valuation  3 4 3 2" xfId="21588" xr:uid="{00000000-0005-0000-0000-00006B540000}"/>
    <cellStyle name="s_Valuation  3 4 3 3" xfId="21589" xr:uid="{00000000-0005-0000-0000-00006C540000}"/>
    <cellStyle name="s_Valuation  3 4 4" xfId="21590" xr:uid="{00000000-0005-0000-0000-00006D540000}"/>
    <cellStyle name="s_Valuation  3 4 5" xfId="21591" xr:uid="{00000000-0005-0000-0000-00006E540000}"/>
    <cellStyle name="s_Valuation  3 5" xfId="21592" xr:uid="{00000000-0005-0000-0000-00006F540000}"/>
    <cellStyle name="s_Valuation  3 5 2" xfId="21593" xr:uid="{00000000-0005-0000-0000-000070540000}"/>
    <cellStyle name="s_Valuation  3 5 2 2" xfId="21594" xr:uid="{00000000-0005-0000-0000-000071540000}"/>
    <cellStyle name="s_Valuation  3 5 2 3" xfId="21595" xr:uid="{00000000-0005-0000-0000-000072540000}"/>
    <cellStyle name="s_Valuation  3 5 3" xfId="21596" xr:uid="{00000000-0005-0000-0000-000073540000}"/>
    <cellStyle name="s_Valuation  3 5 4" xfId="21597" xr:uid="{00000000-0005-0000-0000-000074540000}"/>
    <cellStyle name="s_Valuation  3 6" xfId="21598" xr:uid="{00000000-0005-0000-0000-000075540000}"/>
    <cellStyle name="s_Valuation  3 6 2" xfId="21599" xr:uid="{00000000-0005-0000-0000-000076540000}"/>
    <cellStyle name="s_Valuation  3 6 3" xfId="21600" xr:uid="{00000000-0005-0000-0000-000077540000}"/>
    <cellStyle name="s_Valuation  3 7" xfId="21601" xr:uid="{00000000-0005-0000-0000-000078540000}"/>
    <cellStyle name="s_Valuation  3 8" xfId="21602" xr:uid="{00000000-0005-0000-0000-000079540000}"/>
    <cellStyle name="s_Valuation  4" xfId="21603" xr:uid="{00000000-0005-0000-0000-00007A540000}"/>
    <cellStyle name="s_Valuation  4 2" xfId="21604" xr:uid="{00000000-0005-0000-0000-00007B540000}"/>
    <cellStyle name="s_Valuation  4 2 2" xfId="21605" xr:uid="{00000000-0005-0000-0000-00007C540000}"/>
    <cellStyle name="s_Valuation  4 2 2 2" xfId="21606" xr:uid="{00000000-0005-0000-0000-00007D540000}"/>
    <cellStyle name="s_Valuation  4 2 2 3" xfId="21607" xr:uid="{00000000-0005-0000-0000-00007E540000}"/>
    <cellStyle name="s_Valuation  4 2 3" xfId="21608" xr:uid="{00000000-0005-0000-0000-00007F540000}"/>
    <cellStyle name="s_Valuation  4 2 4" xfId="21609" xr:uid="{00000000-0005-0000-0000-000080540000}"/>
    <cellStyle name="s_Valuation  4 3" xfId="21610" xr:uid="{00000000-0005-0000-0000-000081540000}"/>
    <cellStyle name="s_Valuation  4 3 2" xfId="21611" xr:uid="{00000000-0005-0000-0000-000082540000}"/>
    <cellStyle name="s_Valuation  4 3 3" xfId="21612" xr:uid="{00000000-0005-0000-0000-000083540000}"/>
    <cellStyle name="s_Valuation  4 4" xfId="21613" xr:uid="{00000000-0005-0000-0000-000084540000}"/>
    <cellStyle name="s_Valuation  4 5" xfId="21614" xr:uid="{00000000-0005-0000-0000-000085540000}"/>
    <cellStyle name="s_Valuation  5" xfId="21615" xr:uid="{00000000-0005-0000-0000-000086540000}"/>
    <cellStyle name="s_Valuation  5 2" xfId="21616" xr:uid="{00000000-0005-0000-0000-000087540000}"/>
    <cellStyle name="s_Valuation  5 2 2" xfId="21617" xr:uid="{00000000-0005-0000-0000-000088540000}"/>
    <cellStyle name="s_Valuation  5 2 2 2" xfId="21618" xr:uid="{00000000-0005-0000-0000-000089540000}"/>
    <cellStyle name="s_Valuation  5 2 2 3" xfId="21619" xr:uid="{00000000-0005-0000-0000-00008A540000}"/>
    <cellStyle name="s_Valuation  5 2 3" xfId="21620" xr:uid="{00000000-0005-0000-0000-00008B540000}"/>
    <cellStyle name="s_Valuation  5 2 4" xfId="21621" xr:uid="{00000000-0005-0000-0000-00008C540000}"/>
    <cellStyle name="s_Valuation  5 3" xfId="21622" xr:uid="{00000000-0005-0000-0000-00008D540000}"/>
    <cellStyle name="s_Valuation  5 3 2" xfId="21623" xr:uid="{00000000-0005-0000-0000-00008E540000}"/>
    <cellStyle name="s_Valuation  5 3 3" xfId="21624" xr:uid="{00000000-0005-0000-0000-00008F540000}"/>
    <cellStyle name="s_Valuation  5 4" xfId="21625" xr:uid="{00000000-0005-0000-0000-000090540000}"/>
    <cellStyle name="s_Valuation  5 5" xfId="21626" xr:uid="{00000000-0005-0000-0000-000091540000}"/>
    <cellStyle name="s_Valuation  6" xfId="21627" xr:uid="{00000000-0005-0000-0000-000092540000}"/>
    <cellStyle name="s_Valuation  6 2" xfId="21628" xr:uid="{00000000-0005-0000-0000-000093540000}"/>
    <cellStyle name="s_Valuation  6 2 2" xfId="21629" xr:uid="{00000000-0005-0000-0000-000094540000}"/>
    <cellStyle name="s_Valuation  6 2 2 2" xfId="21630" xr:uid="{00000000-0005-0000-0000-000095540000}"/>
    <cellStyle name="s_Valuation  6 2 2 3" xfId="21631" xr:uid="{00000000-0005-0000-0000-000096540000}"/>
    <cellStyle name="s_Valuation  6 2 3" xfId="21632" xr:uid="{00000000-0005-0000-0000-000097540000}"/>
    <cellStyle name="s_Valuation  6 2 4" xfId="21633" xr:uid="{00000000-0005-0000-0000-000098540000}"/>
    <cellStyle name="s_Valuation  6 3" xfId="21634" xr:uid="{00000000-0005-0000-0000-000099540000}"/>
    <cellStyle name="s_Valuation  6 3 2" xfId="21635" xr:uid="{00000000-0005-0000-0000-00009A540000}"/>
    <cellStyle name="s_Valuation  6 3 3" xfId="21636" xr:uid="{00000000-0005-0000-0000-00009B540000}"/>
    <cellStyle name="s_Valuation  6 4" xfId="21637" xr:uid="{00000000-0005-0000-0000-00009C540000}"/>
    <cellStyle name="s_Valuation  6 5" xfId="21638" xr:uid="{00000000-0005-0000-0000-00009D540000}"/>
    <cellStyle name="s_Valuation  7" xfId="21639" xr:uid="{00000000-0005-0000-0000-00009E540000}"/>
    <cellStyle name="s_Valuation  7 2" xfId="21640" xr:uid="{00000000-0005-0000-0000-00009F540000}"/>
    <cellStyle name="s_Valuation  7 2 2" xfId="21641" xr:uid="{00000000-0005-0000-0000-0000A0540000}"/>
    <cellStyle name="s_Valuation  7 2 3" xfId="21642" xr:uid="{00000000-0005-0000-0000-0000A1540000}"/>
    <cellStyle name="s_Valuation  7 3" xfId="21643" xr:uid="{00000000-0005-0000-0000-0000A2540000}"/>
    <cellStyle name="s_Valuation  7 4" xfId="21644" xr:uid="{00000000-0005-0000-0000-0000A3540000}"/>
    <cellStyle name="s_Valuation  8" xfId="21645" xr:uid="{00000000-0005-0000-0000-0000A4540000}"/>
    <cellStyle name="s_Valuation  8 2" xfId="21646" xr:uid="{00000000-0005-0000-0000-0000A5540000}"/>
    <cellStyle name="s_Valuation  8 3" xfId="21647" xr:uid="{00000000-0005-0000-0000-0000A6540000}"/>
    <cellStyle name="s_Valuation  9" xfId="21648" xr:uid="{00000000-0005-0000-0000-0000A7540000}"/>
    <cellStyle name="Shading" xfId="21649" xr:uid="{00000000-0005-0000-0000-0000A8540000}"/>
    <cellStyle name="Standard__Utopia Index Index und Guidance (Deutsch)" xfId="21650" xr:uid="{00000000-0005-0000-0000-0000A9540000}"/>
    <cellStyle name="Stile 1" xfId="21651" xr:uid="{00000000-0005-0000-0000-0000AA540000}"/>
    <cellStyle name="Style 1" xfId="21652" xr:uid="{00000000-0005-0000-0000-0000AB540000}"/>
    <cellStyle name="Style 1 2" xfId="21653" xr:uid="{00000000-0005-0000-0000-0000AC540000}"/>
    <cellStyle name="Style 1 2 2" xfId="21654" xr:uid="{00000000-0005-0000-0000-0000AD540000}"/>
    <cellStyle name="Style 1 3" xfId="21655" xr:uid="{00000000-0005-0000-0000-0000AE540000}"/>
    <cellStyle name="t" xfId="21656" xr:uid="{00000000-0005-0000-0000-0000AF540000}"/>
    <cellStyle name="t 10" xfId="21657" xr:uid="{00000000-0005-0000-0000-0000B0540000}"/>
    <cellStyle name="t 10 2" xfId="21658" xr:uid="{00000000-0005-0000-0000-0000B1540000}"/>
    <cellStyle name="t 10 2 2" xfId="21659" xr:uid="{00000000-0005-0000-0000-0000B2540000}"/>
    <cellStyle name="t 10 2 3" xfId="21660" xr:uid="{00000000-0005-0000-0000-0000B3540000}"/>
    <cellStyle name="t 10 3" xfId="21661" xr:uid="{00000000-0005-0000-0000-0000B4540000}"/>
    <cellStyle name="t 10 3 2" xfId="21662" xr:uid="{00000000-0005-0000-0000-0000B5540000}"/>
    <cellStyle name="t 10 4" xfId="21663" xr:uid="{00000000-0005-0000-0000-0000B6540000}"/>
    <cellStyle name="t 10 5" xfId="21664" xr:uid="{00000000-0005-0000-0000-0000B7540000}"/>
    <cellStyle name="t 11" xfId="21665" xr:uid="{00000000-0005-0000-0000-0000B8540000}"/>
    <cellStyle name="t 11 2" xfId="21666" xr:uid="{00000000-0005-0000-0000-0000B9540000}"/>
    <cellStyle name="t 11 3" xfId="21667" xr:uid="{00000000-0005-0000-0000-0000BA540000}"/>
    <cellStyle name="t 12" xfId="21668" xr:uid="{00000000-0005-0000-0000-0000BB540000}"/>
    <cellStyle name="t 12 2" xfId="21669" xr:uid="{00000000-0005-0000-0000-0000BC540000}"/>
    <cellStyle name="t 13" xfId="21670" xr:uid="{00000000-0005-0000-0000-0000BD540000}"/>
    <cellStyle name="t 14" xfId="21671" xr:uid="{00000000-0005-0000-0000-0000BE540000}"/>
    <cellStyle name="t 2" xfId="21672" xr:uid="{00000000-0005-0000-0000-0000BF540000}"/>
    <cellStyle name="t 2 10" xfId="21673" xr:uid="{00000000-0005-0000-0000-0000C0540000}"/>
    <cellStyle name="t 2 10 2" xfId="21674" xr:uid="{00000000-0005-0000-0000-0000C1540000}"/>
    <cellStyle name="t 2 10 3" xfId="21675" xr:uid="{00000000-0005-0000-0000-0000C2540000}"/>
    <cellStyle name="t 2 11" xfId="21676" xr:uid="{00000000-0005-0000-0000-0000C3540000}"/>
    <cellStyle name="t 2 11 2" xfId="21677" xr:uid="{00000000-0005-0000-0000-0000C4540000}"/>
    <cellStyle name="t 2 12" xfId="21678" xr:uid="{00000000-0005-0000-0000-0000C5540000}"/>
    <cellStyle name="t 2 13" xfId="21679" xr:uid="{00000000-0005-0000-0000-0000C6540000}"/>
    <cellStyle name="t 2 2" xfId="21680" xr:uid="{00000000-0005-0000-0000-0000C7540000}"/>
    <cellStyle name="t 2 2 10" xfId="21681" xr:uid="{00000000-0005-0000-0000-0000C8540000}"/>
    <cellStyle name="t 2 2 11" xfId="21682" xr:uid="{00000000-0005-0000-0000-0000C9540000}"/>
    <cellStyle name="t 2 2 2" xfId="21683" xr:uid="{00000000-0005-0000-0000-0000CA540000}"/>
    <cellStyle name="t 2 2 2 2" xfId="21684" xr:uid="{00000000-0005-0000-0000-0000CB540000}"/>
    <cellStyle name="t 2 2 2 2 2" xfId="21685" xr:uid="{00000000-0005-0000-0000-0000CC540000}"/>
    <cellStyle name="t 2 2 2 2 2 2" xfId="21686" xr:uid="{00000000-0005-0000-0000-0000CD540000}"/>
    <cellStyle name="t 2 2 2 2 2 2 2" xfId="21687" xr:uid="{00000000-0005-0000-0000-0000CE540000}"/>
    <cellStyle name="t 2 2 2 2 2 2 2 2" xfId="21688" xr:uid="{00000000-0005-0000-0000-0000CF540000}"/>
    <cellStyle name="t 2 2 2 2 2 2 2 3" xfId="21689" xr:uid="{00000000-0005-0000-0000-0000D0540000}"/>
    <cellStyle name="t 2 2 2 2 2 2 3" xfId="21690" xr:uid="{00000000-0005-0000-0000-0000D1540000}"/>
    <cellStyle name="t 2 2 2 2 2 2 3 2" xfId="21691" xr:uid="{00000000-0005-0000-0000-0000D2540000}"/>
    <cellStyle name="t 2 2 2 2 2 2 4" xfId="21692" xr:uid="{00000000-0005-0000-0000-0000D3540000}"/>
    <cellStyle name="t 2 2 2 2 2 2 5" xfId="21693" xr:uid="{00000000-0005-0000-0000-0000D4540000}"/>
    <cellStyle name="t 2 2 2 2 2 3" xfId="21694" xr:uid="{00000000-0005-0000-0000-0000D5540000}"/>
    <cellStyle name="t 2 2 2 2 2 3 2" xfId="21695" xr:uid="{00000000-0005-0000-0000-0000D6540000}"/>
    <cellStyle name="t 2 2 2 2 2 3 3" xfId="21696" xr:uid="{00000000-0005-0000-0000-0000D7540000}"/>
    <cellStyle name="t 2 2 2 2 2 4" xfId="21697" xr:uid="{00000000-0005-0000-0000-0000D8540000}"/>
    <cellStyle name="t 2 2 2 2 2 4 2" xfId="21698" xr:uid="{00000000-0005-0000-0000-0000D9540000}"/>
    <cellStyle name="t 2 2 2 2 2 5" xfId="21699" xr:uid="{00000000-0005-0000-0000-0000DA540000}"/>
    <cellStyle name="t 2 2 2 2 2 6" xfId="21700" xr:uid="{00000000-0005-0000-0000-0000DB540000}"/>
    <cellStyle name="t 2 2 2 2 3" xfId="21701" xr:uid="{00000000-0005-0000-0000-0000DC540000}"/>
    <cellStyle name="t 2 2 2 2 3 2" xfId="21702" xr:uid="{00000000-0005-0000-0000-0000DD540000}"/>
    <cellStyle name="t 2 2 2 2 3 2 2" xfId="21703" xr:uid="{00000000-0005-0000-0000-0000DE540000}"/>
    <cellStyle name="t 2 2 2 2 3 2 2 2" xfId="21704" xr:uid="{00000000-0005-0000-0000-0000DF540000}"/>
    <cellStyle name="t 2 2 2 2 3 2 2 3" xfId="21705" xr:uid="{00000000-0005-0000-0000-0000E0540000}"/>
    <cellStyle name="t 2 2 2 2 3 2 3" xfId="21706" xr:uid="{00000000-0005-0000-0000-0000E1540000}"/>
    <cellStyle name="t 2 2 2 2 3 2 3 2" xfId="21707" xr:uid="{00000000-0005-0000-0000-0000E2540000}"/>
    <cellStyle name="t 2 2 2 2 3 2 4" xfId="21708" xr:uid="{00000000-0005-0000-0000-0000E3540000}"/>
    <cellStyle name="t 2 2 2 2 3 2 5" xfId="21709" xr:uid="{00000000-0005-0000-0000-0000E4540000}"/>
    <cellStyle name="t 2 2 2 2 3 3" xfId="21710" xr:uid="{00000000-0005-0000-0000-0000E5540000}"/>
    <cellStyle name="t 2 2 2 2 3 3 2" xfId="21711" xr:uid="{00000000-0005-0000-0000-0000E6540000}"/>
    <cellStyle name="t 2 2 2 2 3 3 3" xfId="21712" xr:uid="{00000000-0005-0000-0000-0000E7540000}"/>
    <cellStyle name="t 2 2 2 2 3 4" xfId="21713" xr:uid="{00000000-0005-0000-0000-0000E8540000}"/>
    <cellStyle name="t 2 2 2 2 3 4 2" xfId="21714" xr:uid="{00000000-0005-0000-0000-0000E9540000}"/>
    <cellStyle name="t 2 2 2 2 3 5" xfId="21715" xr:uid="{00000000-0005-0000-0000-0000EA540000}"/>
    <cellStyle name="t 2 2 2 2 3 6" xfId="21716" xr:uid="{00000000-0005-0000-0000-0000EB540000}"/>
    <cellStyle name="t 2 2 2 2 4" xfId="21717" xr:uid="{00000000-0005-0000-0000-0000EC540000}"/>
    <cellStyle name="t 2 2 2 2 4 2" xfId="21718" xr:uid="{00000000-0005-0000-0000-0000ED540000}"/>
    <cellStyle name="t 2 2 2 3" xfId="21719" xr:uid="{00000000-0005-0000-0000-0000EE540000}"/>
    <cellStyle name="t 2 2 2 3 2" xfId="21720" xr:uid="{00000000-0005-0000-0000-0000EF540000}"/>
    <cellStyle name="t 2 2 2 3 2 2" xfId="21721" xr:uid="{00000000-0005-0000-0000-0000F0540000}"/>
    <cellStyle name="t 2 2 2 3 2 2 2" xfId="21722" xr:uid="{00000000-0005-0000-0000-0000F1540000}"/>
    <cellStyle name="t 2 2 2 3 2 2 3" xfId="21723" xr:uid="{00000000-0005-0000-0000-0000F2540000}"/>
    <cellStyle name="t 2 2 2 3 2 3" xfId="21724" xr:uid="{00000000-0005-0000-0000-0000F3540000}"/>
    <cellStyle name="t 2 2 2 3 2 3 2" xfId="21725" xr:uid="{00000000-0005-0000-0000-0000F4540000}"/>
    <cellStyle name="t 2 2 2 3 2 4" xfId="21726" xr:uid="{00000000-0005-0000-0000-0000F5540000}"/>
    <cellStyle name="t 2 2 2 3 2 5" xfId="21727" xr:uid="{00000000-0005-0000-0000-0000F6540000}"/>
    <cellStyle name="t 2 2 2 3 3" xfId="21728" xr:uid="{00000000-0005-0000-0000-0000F7540000}"/>
    <cellStyle name="t 2 2 2 3 3 2" xfId="21729" xr:uid="{00000000-0005-0000-0000-0000F8540000}"/>
    <cellStyle name="t 2 2 2 3 3 3" xfId="21730" xr:uid="{00000000-0005-0000-0000-0000F9540000}"/>
    <cellStyle name="t 2 2 2 3 4" xfId="21731" xr:uid="{00000000-0005-0000-0000-0000FA540000}"/>
    <cellStyle name="t 2 2 2 3 4 2" xfId="21732" xr:uid="{00000000-0005-0000-0000-0000FB540000}"/>
    <cellStyle name="t 2 2 2 3 5" xfId="21733" xr:uid="{00000000-0005-0000-0000-0000FC540000}"/>
    <cellStyle name="t 2 2 2 3 6" xfId="21734" xr:uid="{00000000-0005-0000-0000-0000FD540000}"/>
    <cellStyle name="t 2 2 2 4" xfId="21735" xr:uid="{00000000-0005-0000-0000-0000FE540000}"/>
    <cellStyle name="t 2 2 2 4 2" xfId="21736" xr:uid="{00000000-0005-0000-0000-0000FF540000}"/>
    <cellStyle name="t 2 2 2 4 2 2" xfId="21737" xr:uid="{00000000-0005-0000-0000-000000550000}"/>
    <cellStyle name="t 2 2 2 4 2 3" xfId="21738" xr:uid="{00000000-0005-0000-0000-000001550000}"/>
    <cellStyle name="t 2 2 2 4 3" xfId="21739" xr:uid="{00000000-0005-0000-0000-000002550000}"/>
    <cellStyle name="t 2 2 2 4 3 2" xfId="21740" xr:uid="{00000000-0005-0000-0000-000003550000}"/>
    <cellStyle name="t 2 2 2 4 4" xfId="21741" xr:uid="{00000000-0005-0000-0000-000004550000}"/>
    <cellStyle name="t 2 2 2 4 5" xfId="21742" xr:uid="{00000000-0005-0000-0000-000005550000}"/>
    <cellStyle name="t 2 2 2 5" xfId="21743" xr:uid="{00000000-0005-0000-0000-000006550000}"/>
    <cellStyle name="t 2 2 2 5 2" xfId="21744" xr:uid="{00000000-0005-0000-0000-000007550000}"/>
    <cellStyle name="t 2 2 2 5 3" xfId="21745" xr:uid="{00000000-0005-0000-0000-000008550000}"/>
    <cellStyle name="t 2 2 2 6" xfId="21746" xr:uid="{00000000-0005-0000-0000-000009550000}"/>
    <cellStyle name="t 2 2 2 6 2" xfId="21747" xr:uid="{00000000-0005-0000-0000-00000A550000}"/>
    <cellStyle name="t 2 2 2 7" xfId="21748" xr:uid="{00000000-0005-0000-0000-00000B550000}"/>
    <cellStyle name="t 2 2 2 8" xfId="21749" xr:uid="{00000000-0005-0000-0000-00000C550000}"/>
    <cellStyle name="t 2 2 3" xfId="21750" xr:uid="{00000000-0005-0000-0000-00000D550000}"/>
    <cellStyle name="t 2 2 3 2" xfId="21751" xr:uid="{00000000-0005-0000-0000-00000E550000}"/>
    <cellStyle name="t 2 2 3 2 2" xfId="21752" xr:uid="{00000000-0005-0000-0000-00000F550000}"/>
    <cellStyle name="t 2 2 3 2 2 2" xfId="21753" xr:uid="{00000000-0005-0000-0000-000010550000}"/>
    <cellStyle name="t 2 2 3 2 2 2 2" xfId="21754" xr:uid="{00000000-0005-0000-0000-000011550000}"/>
    <cellStyle name="t 2 2 3 2 2 2 2 2" xfId="21755" xr:uid="{00000000-0005-0000-0000-000012550000}"/>
    <cellStyle name="t 2 2 3 2 2 2 2 3" xfId="21756" xr:uid="{00000000-0005-0000-0000-000013550000}"/>
    <cellStyle name="t 2 2 3 2 2 2 3" xfId="21757" xr:uid="{00000000-0005-0000-0000-000014550000}"/>
    <cellStyle name="t 2 2 3 2 2 2 3 2" xfId="21758" xr:uid="{00000000-0005-0000-0000-000015550000}"/>
    <cellStyle name="t 2 2 3 2 2 2 4" xfId="21759" xr:uid="{00000000-0005-0000-0000-000016550000}"/>
    <cellStyle name="t 2 2 3 2 2 2 5" xfId="21760" xr:uid="{00000000-0005-0000-0000-000017550000}"/>
    <cellStyle name="t 2 2 3 2 2 3" xfId="21761" xr:uid="{00000000-0005-0000-0000-000018550000}"/>
    <cellStyle name="t 2 2 3 2 2 3 2" xfId="21762" xr:uid="{00000000-0005-0000-0000-000019550000}"/>
    <cellStyle name="t 2 2 3 2 2 3 3" xfId="21763" xr:uid="{00000000-0005-0000-0000-00001A550000}"/>
    <cellStyle name="t 2 2 3 2 2 4" xfId="21764" xr:uid="{00000000-0005-0000-0000-00001B550000}"/>
    <cellStyle name="t 2 2 3 2 2 4 2" xfId="21765" xr:uid="{00000000-0005-0000-0000-00001C550000}"/>
    <cellStyle name="t 2 2 3 2 2 5" xfId="21766" xr:uid="{00000000-0005-0000-0000-00001D550000}"/>
    <cellStyle name="t 2 2 3 2 2 6" xfId="21767" xr:uid="{00000000-0005-0000-0000-00001E550000}"/>
    <cellStyle name="t 2 2 3 2 3" xfId="21768" xr:uid="{00000000-0005-0000-0000-00001F550000}"/>
    <cellStyle name="t 2 2 3 2 3 2" xfId="21769" xr:uid="{00000000-0005-0000-0000-000020550000}"/>
    <cellStyle name="t 2 2 3 2 3 2 2" xfId="21770" xr:uid="{00000000-0005-0000-0000-000021550000}"/>
    <cellStyle name="t 2 2 3 2 3 2 2 2" xfId="21771" xr:uid="{00000000-0005-0000-0000-000022550000}"/>
    <cellStyle name="t 2 2 3 2 3 2 2 3" xfId="21772" xr:uid="{00000000-0005-0000-0000-000023550000}"/>
    <cellStyle name="t 2 2 3 2 3 2 3" xfId="21773" xr:uid="{00000000-0005-0000-0000-000024550000}"/>
    <cellStyle name="t 2 2 3 2 3 2 3 2" xfId="21774" xr:uid="{00000000-0005-0000-0000-000025550000}"/>
    <cellStyle name="t 2 2 3 2 3 2 4" xfId="21775" xr:uid="{00000000-0005-0000-0000-000026550000}"/>
    <cellStyle name="t 2 2 3 2 3 2 5" xfId="21776" xr:uid="{00000000-0005-0000-0000-000027550000}"/>
    <cellStyle name="t 2 2 3 2 3 3" xfId="21777" xr:uid="{00000000-0005-0000-0000-000028550000}"/>
    <cellStyle name="t 2 2 3 2 3 3 2" xfId="21778" xr:uid="{00000000-0005-0000-0000-000029550000}"/>
    <cellStyle name="t 2 2 3 2 3 3 3" xfId="21779" xr:uid="{00000000-0005-0000-0000-00002A550000}"/>
    <cellStyle name="t 2 2 3 2 3 4" xfId="21780" xr:uid="{00000000-0005-0000-0000-00002B550000}"/>
    <cellStyle name="t 2 2 3 2 3 4 2" xfId="21781" xr:uid="{00000000-0005-0000-0000-00002C550000}"/>
    <cellStyle name="t 2 2 3 2 3 5" xfId="21782" xr:uid="{00000000-0005-0000-0000-00002D550000}"/>
    <cellStyle name="t 2 2 3 2 3 6" xfId="21783" xr:uid="{00000000-0005-0000-0000-00002E550000}"/>
    <cellStyle name="t 2 2 3 2 4" xfId="21784" xr:uid="{00000000-0005-0000-0000-00002F550000}"/>
    <cellStyle name="t 2 2 3 2 4 2" xfId="21785" xr:uid="{00000000-0005-0000-0000-000030550000}"/>
    <cellStyle name="t 2 2 3 3" xfId="21786" xr:uid="{00000000-0005-0000-0000-000031550000}"/>
    <cellStyle name="t 2 2 3 3 2" xfId="21787" xr:uid="{00000000-0005-0000-0000-000032550000}"/>
    <cellStyle name="t 2 2 3 3 2 2" xfId="21788" xr:uid="{00000000-0005-0000-0000-000033550000}"/>
    <cellStyle name="t 2 2 3 3 2 2 2" xfId="21789" xr:uid="{00000000-0005-0000-0000-000034550000}"/>
    <cellStyle name="t 2 2 3 3 2 2 3" xfId="21790" xr:uid="{00000000-0005-0000-0000-000035550000}"/>
    <cellStyle name="t 2 2 3 3 2 3" xfId="21791" xr:uid="{00000000-0005-0000-0000-000036550000}"/>
    <cellStyle name="t 2 2 3 3 2 3 2" xfId="21792" xr:uid="{00000000-0005-0000-0000-000037550000}"/>
    <cellStyle name="t 2 2 3 3 2 4" xfId="21793" xr:uid="{00000000-0005-0000-0000-000038550000}"/>
    <cellStyle name="t 2 2 3 3 2 5" xfId="21794" xr:uid="{00000000-0005-0000-0000-000039550000}"/>
    <cellStyle name="t 2 2 3 3 3" xfId="21795" xr:uid="{00000000-0005-0000-0000-00003A550000}"/>
    <cellStyle name="t 2 2 3 3 3 2" xfId="21796" xr:uid="{00000000-0005-0000-0000-00003B550000}"/>
    <cellStyle name="t 2 2 3 3 3 3" xfId="21797" xr:uid="{00000000-0005-0000-0000-00003C550000}"/>
    <cellStyle name="t 2 2 3 3 4" xfId="21798" xr:uid="{00000000-0005-0000-0000-00003D550000}"/>
    <cellStyle name="t 2 2 3 3 4 2" xfId="21799" xr:uid="{00000000-0005-0000-0000-00003E550000}"/>
    <cellStyle name="t 2 2 3 3 5" xfId="21800" xr:uid="{00000000-0005-0000-0000-00003F550000}"/>
    <cellStyle name="t 2 2 3 3 6" xfId="21801" xr:uid="{00000000-0005-0000-0000-000040550000}"/>
    <cellStyle name="t 2 2 3 4" xfId="21802" xr:uid="{00000000-0005-0000-0000-000041550000}"/>
    <cellStyle name="t 2 2 3 4 2" xfId="21803" xr:uid="{00000000-0005-0000-0000-000042550000}"/>
    <cellStyle name="t 2 2 3 4 2 2" xfId="21804" xr:uid="{00000000-0005-0000-0000-000043550000}"/>
    <cellStyle name="t 2 2 3 4 2 3" xfId="21805" xr:uid="{00000000-0005-0000-0000-000044550000}"/>
    <cellStyle name="t 2 2 3 4 3" xfId="21806" xr:uid="{00000000-0005-0000-0000-000045550000}"/>
    <cellStyle name="t 2 2 3 4 3 2" xfId="21807" xr:uid="{00000000-0005-0000-0000-000046550000}"/>
    <cellStyle name="t 2 2 3 4 4" xfId="21808" xr:uid="{00000000-0005-0000-0000-000047550000}"/>
    <cellStyle name="t 2 2 3 4 5" xfId="21809" xr:uid="{00000000-0005-0000-0000-000048550000}"/>
    <cellStyle name="t 2 2 3 5" xfId="21810" xr:uid="{00000000-0005-0000-0000-000049550000}"/>
    <cellStyle name="t 2 2 3 5 2" xfId="21811" xr:uid="{00000000-0005-0000-0000-00004A550000}"/>
    <cellStyle name="t 2 2 3 5 3" xfId="21812" xr:uid="{00000000-0005-0000-0000-00004B550000}"/>
    <cellStyle name="t 2 2 3 6" xfId="21813" xr:uid="{00000000-0005-0000-0000-00004C550000}"/>
    <cellStyle name="t 2 2 3 6 2" xfId="21814" xr:uid="{00000000-0005-0000-0000-00004D550000}"/>
    <cellStyle name="t 2 2 3 7" xfId="21815" xr:uid="{00000000-0005-0000-0000-00004E550000}"/>
    <cellStyle name="t 2 2 3 8" xfId="21816" xr:uid="{00000000-0005-0000-0000-00004F550000}"/>
    <cellStyle name="t 2 2 4" xfId="21817" xr:uid="{00000000-0005-0000-0000-000050550000}"/>
    <cellStyle name="t 2 2 4 2" xfId="21818" xr:uid="{00000000-0005-0000-0000-000051550000}"/>
    <cellStyle name="t 2 2 4 2 2" xfId="21819" xr:uid="{00000000-0005-0000-0000-000052550000}"/>
    <cellStyle name="t 2 2 4 2 2 2" xfId="21820" xr:uid="{00000000-0005-0000-0000-000053550000}"/>
    <cellStyle name="t 2 2 4 2 2 2 2" xfId="21821" xr:uid="{00000000-0005-0000-0000-000054550000}"/>
    <cellStyle name="t 2 2 4 2 2 2 2 2" xfId="21822" xr:uid="{00000000-0005-0000-0000-000055550000}"/>
    <cellStyle name="t 2 2 4 2 2 2 2 3" xfId="21823" xr:uid="{00000000-0005-0000-0000-000056550000}"/>
    <cellStyle name="t 2 2 4 2 2 2 3" xfId="21824" xr:uid="{00000000-0005-0000-0000-000057550000}"/>
    <cellStyle name="t 2 2 4 2 2 2 3 2" xfId="21825" xr:uid="{00000000-0005-0000-0000-000058550000}"/>
    <cellStyle name="t 2 2 4 2 2 2 4" xfId="21826" xr:uid="{00000000-0005-0000-0000-000059550000}"/>
    <cellStyle name="t 2 2 4 2 2 2 5" xfId="21827" xr:uid="{00000000-0005-0000-0000-00005A550000}"/>
    <cellStyle name="t 2 2 4 2 2 3" xfId="21828" xr:uid="{00000000-0005-0000-0000-00005B550000}"/>
    <cellStyle name="t 2 2 4 2 2 3 2" xfId="21829" xr:uid="{00000000-0005-0000-0000-00005C550000}"/>
    <cellStyle name="t 2 2 4 2 2 3 3" xfId="21830" xr:uid="{00000000-0005-0000-0000-00005D550000}"/>
    <cellStyle name="t 2 2 4 2 2 4" xfId="21831" xr:uid="{00000000-0005-0000-0000-00005E550000}"/>
    <cellStyle name="t 2 2 4 2 2 4 2" xfId="21832" xr:uid="{00000000-0005-0000-0000-00005F550000}"/>
    <cellStyle name="t 2 2 4 2 2 5" xfId="21833" xr:uid="{00000000-0005-0000-0000-000060550000}"/>
    <cellStyle name="t 2 2 4 2 2 6" xfId="21834" xr:uid="{00000000-0005-0000-0000-000061550000}"/>
    <cellStyle name="t 2 2 4 2 3" xfId="21835" xr:uid="{00000000-0005-0000-0000-000062550000}"/>
    <cellStyle name="t 2 2 4 2 3 2" xfId="21836" xr:uid="{00000000-0005-0000-0000-000063550000}"/>
    <cellStyle name="t 2 2 4 2 3 2 2" xfId="21837" xr:uid="{00000000-0005-0000-0000-000064550000}"/>
    <cellStyle name="t 2 2 4 2 3 2 2 2" xfId="21838" xr:uid="{00000000-0005-0000-0000-000065550000}"/>
    <cellStyle name="t 2 2 4 2 3 2 2 3" xfId="21839" xr:uid="{00000000-0005-0000-0000-000066550000}"/>
    <cellStyle name="t 2 2 4 2 3 2 3" xfId="21840" xr:uid="{00000000-0005-0000-0000-000067550000}"/>
    <cellStyle name="t 2 2 4 2 3 2 3 2" xfId="21841" xr:uid="{00000000-0005-0000-0000-000068550000}"/>
    <cellStyle name="t 2 2 4 2 3 2 4" xfId="21842" xr:uid="{00000000-0005-0000-0000-000069550000}"/>
    <cellStyle name="t 2 2 4 2 3 2 5" xfId="21843" xr:uid="{00000000-0005-0000-0000-00006A550000}"/>
    <cellStyle name="t 2 2 4 2 3 3" xfId="21844" xr:uid="{00000000-0005-0000-0000-00006B550000}"/>
    <cellStyle name="t 2 2 4 2 3 3 2" xfId="21845" xr:uid="{00000000-0005-0000-0000-00006C550000}"/>
    <cellStyle name="t 2 2 4 2 3 3 3" xfId="21846" xr:uid="{00000000-0005-0000-0000-00006D550000}"/>
    <cellStyle name="t 2 2 4 2 3 4" xfId="21847" xr:uid="{00000000-0005-0000-0000-00006E550000}"/>
    <cellStyle name="t 2 2 4 2 3 4 2" xfId="21848" xr:uid="{00000000-0005-0000-0000-00006F550000}"/>
    <cellStyle name="t 2 2 4 2 3 5" xfId="21849" xr:uid="{00000000-0005-0000-0000-000070550000}"/>
    <cellStyle name="t 2 2 4 2 3 6" xfId="21850" xr:uid="{00000000-0005-0000-0000-000071550000}"/>
    <cellStyle name="t 2 2 4 2 4" xfId="21851" xr:uid="{00000000-0005-0000-0000-000072550000}"/>
    <cellStyle name="t 2 2 4 2 4 2" xfId="21852" xr:uid="{00000000-0005-0000-0000-000073550000}"/>
    <cellStyle name="t 2 2 4 3" xfId="21853" xr:uid="{00000000-0005-0000-0000-000074550000}"/>
    <cellStyle name="t 2 2 4 3 2" xfId="21854" xr:uid="{00000000-0005-0000-0000-000075550000}"/>
    <cellStyle name="t 2 2 4 3 2 2" xfId="21855" xr:uid="{00000000-0005-0000-0000-000076550000}"/>
    <cellStyle name="t 2 2 4 3 2 2 2" xfId="21856" xr:uid="{00000000-0005-0000-0000-000077550000}"/>
    <cellStyle name="t 2 2 4 3 2 2 3" xfId="21857" xr:uid="{00000000-0005-0000-0000-000078550000}"/>
    <cellStyle name="t 2 2 4 3 2 3" xfId="21858" xr:uid="{00000000-0005-0000-0000-000079550000}"/>
    <cellStyle name="t 2 2 4 3 2 3 2" xfId="21859" xr:uid="{00000000-0005-0000-0000-00007A550000}"/>
    <cellStyle name="t 2 2 4 3 2 4" xfId="21860" xr:uid="{00000000-0005-0000-0000-00007B550000}"/>
    <cellStyle name="t 2 2 4 3 2 5" xfId="21861" xr:uid="{00000000-0005-0000-0000-00007C550000}"/>
    <cellStyle name="t 2 2 4 3 3" xfId="21862" xr:uid="{00000000-0005-0000-0000-00007D550000}"/>
    <cellStyle name="t 2 2 4 3 3 2" xfId="21863" xr:uid="{00000000-0005-0000-0000-00007E550000}"/>
    <cellStyle name="t 2 2 4 3 3 3" xfId="21864" xr:uid="{00000000-0005-0000-0000-00007F550000}"/>
    <cellStyle name="t 2 2 4 3 4" xfId="21865" xr:uid="{00000000-0005-0000-0000-000080550000}"/>
    <cellStyle name="t 2 2 4 3 4 2" xfId="21866" xr:uid="{00000000-0005-0000-0000-000081550000}"/>
    <cellStyle name="t 2 2 4 3 5" xfId="21867" xr:uid="{00000000-0005-0000-0000-000082550000}"/>
    <cellStyle name="t 2 2 4 3 6" xfId="21868" xr:uid="{00000000-0005-0000-0000-000083550000}"/>
    <cellStyle name="t 2 2 4 4" xfId="21869" xr:uid="{00000000-0005-0000-0000-000084550000}"/>
    <cellStyle name="t 2 2 4 4 2" xfId="21870" xr:uid="{00000000-0005-0000-0000-000085550000}"/>
    <cellStyle name="t 2 2 4 4 2 2" xfId="21871" xr:uid="{00000000-0005-0000-0000-000086550000}"/>
    <cellStyle name="t 2 2 4 4 2 3" xfId="21872" xr:uid="{00000000-0005-0000-0000-000087550000}"/>
    <cellStyle name="t 2 2 4 4 3" xfId="21873" xr:uid="{00000000-0005-0000-0000-000088550000}"/>
    <cellStyle name="t 2 2 4 4 3 2" xfId="21874" xr:uid="{00000000-0005-0000-0000-000089550000}"/>
    <cellStyle name="t 2 2 4 4 4" xfId="21875" xr:uid="{00000000-0005-0000-0000-00008A550000}"/>
    <cellStyle name="t 2 2 4 4 5" xfId="21876" xr:uid="{00000000-0005-0000-0000-00008B550000}"/>
    <cellStyle name="t 2 2 4 5" xfId="21877" xr:uid="{00000000-0005-0000-0000-00008C550000}"/>
    <cellStyle name="t 2 2 4 5 2" xfId="21878" xr:uid="{00000000-0005-0000-0000-00008D550000}"/>
    <cellStyle name="t 2 2 4 5 3" xfId="21879" xr:uid="{00000000-0005-0000-0000-00008E550000}"/>
    <cellStyle name="t 2 2 4 6" xfId="21880" xr:uid="{00000000-0005-0000-0000-00008F550000}"/>
    <cellStyle name="t 2 2 4 6 2" xfId="21881" xr:uid="{00000000-0005-0000-0000-000090550000}"/>
    <cellStyle name="t 2 2 4 7" xfId="21882" xr:uid="{00000000-0005-0000-0000-000091550000}"/>
    <cellStyle name="t 2 2 4 8" xfId="21883" xr:uid="{00000000-0005-0000-0000-000092550000}"/>
    <cellStyle name="t 2 2 5" xfId="21884" xr:uid="{00000000-0005-0000-0000-000093550000}"/>
    <cellStyle name="t 2 2 5 2" xfId="21885" xr:uid="{00000000-0005-0000-0000-000094550000}"/>
    <cellStyle name="t 2 2 5 2 2" xfId="21886" xr:uid="{00000000-0005-0000-0000-000095550000}"/>
    <cellStyle name="t 2 2 5 2 2 2" xfId="21887" xr:uid="{00000000-0005-0000-0000-000096550000}"/>
    <cellStyle name="t 2 2 5 2 2 2 2" xfId="21888" xr:uid="{00000000-0005-0000-0000-000097550000}"/>
    <cellStyle name="t 2 2 5 2 2 2 3" xfId="21889" xr:uid="{00000000-0005-0000-0000-000098550000}"/>
    <cellStyle name="t 2 2 5 2 2 3" xfId="21890" xr:uid="{00000000-0005-0000-0000-000099550000}"/>
    <cellStyle name="t 2 2 5 2 2 3 2" xfId="21891" xr:uid="{00000000-0005-0000-0000-00009A550000}"/>
    <cellStyle name="t 2 2 5 2 2 4" xfId="21892" xr:uid="{00000000-0005-0000-0000-00009B550000}"/>
    <cellStyle name="t 2 2 5 2 2 5" xfId="21893" xr:uid="{00000000-0005-0000-0000-00009C550000}"/>
    <cellStyle name="t 2 2 5 2 3" xfId="21894" xr:uid="{00000000-0005-0000-0000-00009D550000}"/>
    <cellStyle name="t 2 2 5 2 3 2" xfId="21895" xr:uid="{00000000-0005-0000-0000-00009E550000}"/>
    <cellStyle name="t 2 2 5 2 3 3" xfId="21896" xr:uid="{00000000-0005-0000-0000-00009F550000}"/>
    <cellStyle name="t 2 2 5 2 4" xfId="21897" xr:uid="{00000000-0005-0000-0000-0000A0550000}"/>
    <cellStyle name="t 2 2 5 2 4 2" xfId="21898" xr:uid="{00000000-0005-0000-0000-0000A1550000}"/>
    <cellStyle name="t 2 2 5 2 5" xfId="21899" xr:uid="{00000000-0005-0000-0000-0000A2550000}"/>
    <cellStyle name="t 2 2 5 2 6" xfId="21900" xr:uid="{00000000-0005-0000-0000-0000A3550000}"/>
    <cellStyle name="t 2 2 5 3" xfId="21901" xr:uid="{00000000-0005-0000-0000-0000A4550000}"/>
    <cellStyle name="t 2 2 5 3 2" xfId="21902" xr:uid="{00000000-0005-0000-0000-0000A5550000}"/>
    <cellStyle name="t 2 2 5 3 2 2" xfId="21903" xr:uid="{00000000-0005-0000-0000-0000A6550000}"/>
    <cellStyle name="t 2 2 5 3 2 2 2" xfId="21904" xr:uid="{00000000-0005-0000-0000-0000A7550000}"/>
    <cellStyle name="t 2 2 5 3 2 2 3" xfId="21905" xr:uid="{00000000-0005-0000-0000-0000A8550000}"/>
    <cellStyle name="t 2 2 5 3 2 3" xfId="21906" xr:uid="{00000000-0005-0000-0000-0000A9550000}"/>
    <cellStyle name="t 2 2 5 3 2 3 2" xfId="21907" xr:uid="{00000000-0005-0000-0000-0000AA550000}"/>
    <cellStyle name="t 2 2 5 3 2 4" xfId="21908" xr:uid="{00000000-0005-0000-0000-0000AB550000}"/>
    <cellStyle name="t 2 2 5 3 2 5" xfId="21909" xr:uid="{00000000-0005-0000-0000-0000AC550000}"/>
    <cellStyle name="t 2 2 5 3 3" xfId="21910" xr:uid="{00000000-0005-0000-0000-0000AD550000}"/>
    <cellStyle name="t 2 2 5 3 3 2" xfId="21911" xr:uid="{00000000-0005-0000-0000-0000AE550000}"/>
    <cellStyle name="t 2 2 5 3 3 3" xfId="21912" xr:uid="{00000000-0005-0000-0000-0000AF550000}"/>
    <cellStyle name="t 2 2 5 3 4" xfId="21913" xr:uid="{00000000-0005-0000-0000-0000B0550000}"/>
    <cellStyle name="t 2 2 5 3 4 2" xfId="21914" xr:uid="{00000000-0005-0000-0000-0000B1550000}"/>
    <cellStyle name="t 2 2 5 3 5" xfId="21915" xr:uid="{00000000-0005-0000-0000-0000B2550000}"/>
    <cellStyle name="t 2 2 5 3 6" xfId="21916" xr:uid="{00000000-0005-0000-0000-0000B3550000}"/>
    <cellStyle name="t 2 2 5 4" xfId="21917" xr:uid="{00000000-0005-0000-0000-0000B4550000}"/>
    <cellStyle name="t 2 2 5 4 2" xfId="21918" xr:uid="{00000000-0005-0000-0000-0000B5550000}"/>
    <cellStyle name="t 2 2 6" xfId="21919" xr:uid="{00000000-0005-0000-0000-0000B6550000}"/>
    <cellStyle name="t 2 2 6 2" xfId="21920" xr:uid="{00000000-0005-0000-0000-0000B7550000}"/>
    <cellStyle name="t 2 2 6 2 2" xfId="21921" xr:uid="{00000000-0005-0000-0000-0000B8550000}"/>
    <cellStyle name="t 2 2 6 2 2 2" xfId="21922" xr:uid="{00000000-0005-0000-0000-0000B9550000}"/>
    <cellStyle name="t 2 2 6 2 2 3" xfId="21923" xr:uid="{00000000-0005-0000-0000-0000BA550000}"/>
    <cellStyle name="t 2 2 6 2 3" xfId="21924" xr:uid="{00000000-0005-0000-0000-0000BB550000}"/>
    <cellStyle name="t 2 2 6 2 3 2" xfId="21925" xr:uid="{00000000-0005-0000-0000-0000BC550000}"/>
    <cellStyle name="t 2 2 6 2 4" xfId="21926" xr:uid="{00000000-0005-0000-0000-0000BD550000}"/>
    <cellStyle name="t 2 2 6 2 5" xfId="21927" xr:uid="{00000000-0005-0000-0000-0000BE550000}"/>
    <cellStyle name="t 2 2 6 3" xfId="21928" xr:uid="{00000000-0005-0000-0000-0000BF550000}"/>
    <cellStyle name="t 2 2 6 3 2" xfId="21929" xr:uid="{00000000-0005-0000-0000-0000C0550000}"/>
    <cellStyle name="t 2 2 6 3 3" xfId="21930" xr:uid="{00000000-0005-0000-0000-0000C1550000}"/>
    <cellStyle name="t 2 2 6 4" xfId="21931" xr:uid="{00000000-0005-0000-0000-0000C2550000}"/>
    <cellStyle name="t 2 2 6 4 2" xfId="21932" xr:uid="{00000000-0005-0000-0000-0000C3550000}"/>
    <cellStyle name="t 2 2 6 5" xfId="21933" xr:uid="{00000000-0005-0000-0000-0000C4550000}"/>
    <cellStyle name="t 2 2 6 6" xfId="21934" xr:uid="{00000000-0005-0000-0000-0000C5550000}"/>
    <cellStyle name="t 2 2 7" xfId="21935" xr:uid="{00000000-0005-0000-0000-0000C6550000}"/>
    <cellStyle name="t 2 2 7 2" xfId="21936" xr:uid="{00000000-0005-0000-0000-0000C7550000}"/>
    <cellStyle name="t 2 2 7 2 2" xfId="21937" xr:uid="{00000000-0005-0000-0000-0000C8550000}"/>
    <cellStyle name="t 2 2 7 2 3" xfId="21938" xr:uid="{00000000-0005-0000-0000-0000C9550000}"/>
    <cellStyle name="t 2 2 7 3" xfId="21939" xr:uid="{00000000-0005-0000-0000-0000CA550000}"/>
    <cellStyle name="t 2 2 7 3 2" xfId="21940" xr:uid="{00000000-0005-0000-0000-0000CB550000}"/>
    <cellStyle name="t 2 2 7 4" xfId="21941" xr:uid="{00000000-0005-0000-0000-0000CC550000}"/>
    <cellStyle name="t 2 2 7 5" xfId="21942" xr:uid="{00000000-0005-0000-0000-0000CD550000}"/>
    <cellStyle name="t 2 2 8" xfId="21943" xr:uid="{00000000-0005-0000-0000-0000CE550000}"/>
    <cellStyle name="t 2 2 8 2" xfId="21944" xr:uid="{00000000-0005-0000-0000-0000CF550000}"/>
    <cellStyle name="t 2 2 8 3" xfId="21945" xr:uid="{00000000-0005-0000-0000-0000D0550000}"/>
    <cellStyle name="t 2 2 9" xfId="21946" xr:uid="{00000000-0005-0000-0000-0000D1550000}"/>
    <cellStyle name="t 2 2 9 2" xfId="21947" xr:uid="{00000000-0005-0000-0000-0000D2550000}"/>
    <cellStyle name="t 2 3" xfId="21948" xr:uid="{00000000-0005-0000-0000-0000D3550000}"/>
    <cellStyle name="t 2 3 10" xfId="21949" xr:uid="{00000000-0005-0000-0000-0000D4550000}"/>
    <cellStyle name="t 2 3 11" xfId="21950" xr:uid="{00000000-0005-0000-0000-0000D5550000}"/>
    <cellStyle name="t 2 3 2" xfId="21951" xr:uid="{00000000-0005-0000-0000-0000D6550000}"/>
    <cellStyle name="t 2 3 2 2" xfId="21952" xr:uid="{00000000-0005-0000-0000-0000D7550000}"/>
    <cellStyle name="t 2 3 2 2 2" xfId="21953" xr:uid="{00000000-0005-0000-0000-0000D8550000}"/>
    <cellStyle name="t 2 3 2 2 2 2" xfId="21954" xr:uid="{00000000-0005-0000-0000-0000D9550000}"/>
    <cellStyle name="t 2 3 2 2 2 2 2" xfId="21955" xr:uid="{00000000-0005-0000-0000-0000DA550000}"/>
    <cellStyle name="t 2 3 2 2 2 2 2 2" xfId="21956" xr:uid="{00000000-0005-0000-0000-0000DB550000}"/>
    <cellStyle name="t 2 3 2 2 2 2 2 3" xfId="21957" xr:uid="{00000000-0005-0000-0000-0000DC550000}"/>
    <cellStyle name="t 2 3 2 2 2 2 3" xfId="21958" xr:uid="{00000000-0005-0000-0000-0000DD550000}"/>
    <cellStyle name="t 2 3 2 2 2 2 3 2" xfId="21959" xr:uid="{00000000-0005-0000-0000-0000DE550000}"/>
    <cellStyle name="t 2 3 2 2 2 2 4" xfId="21960" xr:uid="{00000000-0005-0000-0000-0000DF550000}"/>
    <cellStyle name="t 2 3 2 2 2 2 5" xfId="21961" xr:uid="{00000000-0005-0000-0000-0000E0550000}"/>
    <cellStyle name="t 2 3 2 2 2 3" xfId="21962" xr:uid="{00000000-0005-0000-0000-0000E1550000}"/>
    <cellStyle name="t 2 3 2 2 2 3 2" xfId="21963" xr:uid="{00000000-0005-0000-0000-0000E2550000}"/>
    <cellStyle name="t 2 3 2 2 2 3 3" xfId="21964" xr:uid="{00000000-0005-0000-0000-0000E3550000}"/>
    <cellStyle name="t 2 3 2 2 2 4" xfId="21965" xr:uid="{00000000-0005-0000-0000-0000E4550000}"/>
    <cellStyle name="t 2 3 2 2 2 4 2" xfId="21966" xr:uid="{00000000-0005-0000-0000-0000E5550000}"/>
    <cellStyle name="t 2 3 2 2 2 5" xfId="21967" xr:uid="{00000000-0005-0000-0000-0000E6550000}"/>
    <cellStyle name="t 2 3 2 2 2 6" xfId="21968" xr:uid="{00000000-0005-0000-0000-0000E7550000}"/>
    <cellStyle name="t 2 3 2 2 3" xfId="21969" xr:uid="{00000000-0005-0000-0000-0000E8550000}"/>
    <cellStyle name="t 2 3 2 2 3 2" xfId="21970" xr:uid="{00000000-0005-0000-0000-0000E9550000}"/>
    <cellStyle name="t 2 3 2 2 3 2 2" xfId="21971" xr:uid="{00000000-0005-0000-0000-0000EA550000}"/>
    <cellStyle name="t 2 3 2 2 3 2 2 2" xfId="21972" xr:uid="{00000000-0005-0000-0000-0000EB550000}"/>
    <cellStyle name="t 2 3 2 2 3 2 2 3" xfId="21973" xr:uid="{00000000-0005-0000-0000-0000EC550000}"/>
    <cellStyle name="t 2 3 2 2 3 2 3" xfId="21974" xr:uid="{00000000-0005-0000-0000-0000ED550000}"/>
    <cellStyle name="t 2 3 2 2 3 2 3 2" xfId="21975" xr:uid="{00000000-0005-0000-0000-0000EE550000}"/>
    <cellStyle name="t 2 3 2 2 3 2 4" xfId="21976" xr:uid="{00000000-0005-0000-0000-0000EF550000}"/>
    <cellStyle name="t 2 3 2 2 3 2 5" xfId="21977" xr:uid="{00000000-0005-0000-0000-0000F0550000}"/>
    <cellStyle name="t 2 3 2 2 3 3" xfId="21978" xr:uid="{00000000-0005-0000-0000-0000F1550000}"/>
    <cellStyle name="t 2 3 2 2 3 3 2" xfId="21979" xr:uid="{00000000-0005-0000-0000-0000F2550000}"/>
    <cellStyle name="t 2 3 2 2 3 3 3" xfId="21980" xr:uid="{00000000-0005-0000-0000-0000F3550000}"/>
    <cellStyle name="t 2 3 2 2 3 4" xfId="21981" xr:uid="{00000000-0005-0000-0000-0000F4550000}"/>
    <cellStyle name="t 2 3 2 2 3 4 2" xfId="21982" xr:uid="{00000000-0005-0000-0000-0000F5550000}"/>
    <cellStyle name="t 2 3 2 2 3 5" xfId="21983" xr:uid="{00000000-0005-0000-0000-0000F6550000}"/>
    <cellStyle name="t 2 3 2 2 3 6" xfId="21984" xr:uid="{00000000-0005-0000-0000-0000F7550000}"/>
    <cellStyle name="t 2 3 2 2 4" xfId="21985" xr:uid="{00000000-0005-0000-0000-0000F8550000}"/>
    <cellStyle name="t 2 3 2 2 4 2" xfId="21986" xr:uid="{00000000-0005-0000-0000-0000F9550000}"/>
    <cellStyle name="t 2 3 2 3" xfId="21987" xr:uid="{00000000-0005-0000-0000-0000FA550000}"/>
    <cellStyle name="t 2 3 2 3 2" xfId="21988" xr:uid="{00000000-0005-0000-0000-0000FB550000}"/>
    <cellStyle name="t 2 3 2 3 2 2" xfId="21989" xr:uid="{00000000-0005-0000-0000-0000FC550000}"/>
    <cellStyle name="t 2 3 2 3 2 2 2" xfId="21990" xr:uid="{00000000-0005-0000-0000-0000FD550000}"/>
    <cellStyle name="t 2 3 2 3 2 2 3" xfId="21991" xr:uid="{00000000-0005-0000-0000-0000FE550000}"/>
    <cellStyle name="t 2 3 2 3 2 3" xfId="21992" xr:uid="{00000000-0005-0000-0000-0000FF550000}"/>
    <cellStyle name="t 2 3 2 3 2 3 2" xfId="21993" xr:uid="{00000000-0005-0000-0000-000000560000}"/>
    <cellStyle name="t 2 3 2 3 2 4" xfId="21994" xr:uid="{00000000-0005-0000-0000-000001560000}"/>
    <cellStyle name="t 2 3 2 3 2 5" xfId="21995" xr:uid="{00000000-0005-0000-0000-000002560000}"/>
    <cellStyle name="t 2 3 2 3 3" xfId="21996" xr:uid="{00000000-0005-0000-0000-000003560000}"/>
    <cellStyle name="t 2 3 2 3 3 2" xfId="21997" xr:uid="{00000000-0005-0000-0000-000004560000}"/>
    <cellStyle name="t 2 3 2 3 3 3" xfId="21998" xr:uid="{00000000-0005-0000-0000-000005560000}"/>
    <cellStyle name="t 2 3 2 3 4" xfId="21999" xr:uid="{00000000-0005-0000-0000-000006560000}"/>
    <cellStyle name="t 2 3 2 3 4 2" xfId="22000" xr:uid="{00000000-0005-0000-0000-000007560000}"/>
    <cellStyle name="t 2 3 2 3 5" xfId="22001" xr:uid="{00000000-0005-0000-0000-000008560000}"/>
    <cellStyle name="t 2 3 2 3 6" xfId="22002" xr:uid="{00000000-0005-0000-0000-000009560000}"/>
    <cellStyle name="t 2 3 2 4" xfId="22003" xr:uid="{00000000-0005-0000-0000-00000A560000}"/>
    <cellStyle name="t 2 3 2 4 2" xfId="22004" xr:uid="{00000000-0005-0000-0000-00000B560000}"/>
    <cellStyle name="t 2 3 2 4 2 2" xfId="22005" xr:uid="{00000000-0005-0000-0000-00000C560000}"/>
    <cellStyle name="t 2 3 2 4 2 3" xfId="22006" xr:uid="{00000000-0005-0000-0000-00000D560000}"/>
    <cellStyle name="t 2 3 2 4 3" xfId="22007" xr:uid="{00000000-0005-0000-0000-00000E560000}"/>
    <cellStyle name="t 2 3 2 4 3 2" xfId="22008" xr:uid="{00000000-0005-0000-0000-00000F560000}"/>
    <cellStyle name="t 2 3 2 4 4" xfId="22009" xr:uid="{00000000-0005-0000-0000-000010560000}"/>
    <cellStyle name="t 2 3 2 4 5" xfId="22010" xr:uid="{00000000-0005-0000-0000-000011560000}"/>
    <cellStyle name="t 2 3 2 5" xfId="22011" xr:uid="{00000000-0005-0000-0000-000012560000}"/>
    <cellStyle name="t 2 3 2 5 2" xfId="22012" xr:uid="{00000000-0005-0000-0000-000013560000}"/>
    <cellStyle name="t 2 3 2 5 3" xfId="22013" xr:uid="{00000000-0005-0000-0000-000014560000}"/>
    <cellStyle name="t 2 3 2 6" xfId="22014" xr:uid="{00000000-0005-0000-0000-000015560000}"/>
    <cellStyle name="t 2 3 2 6 2" xfId="22015" xr:uid="{00000000-0005-0000-0000-000016560000}"/>
    <cellStyle name="t 2 3 2 7" xfId="22016" xr:uid="{00000000-0005-0000-0000-000017560000}"/>
    <cellStyle name="t 2 3 2 8" xfId="22017" xr:uid="{00000000-0005-0000-0000-000018560000}"/>
    <cellStyle name="t 2 3 3" xfId="22018" xr:uid="{00000000-0005-0000-0000-000019560000}"/>
    <cellStyle name="t 2 3 3 2" xfId="22019" xr:uid="{00000000-0005-0000-0000-00001A560000}"/>
    <cellStyle name="t 2 3 3 2 2" xfId="22020" xr:uid="{00000000-0005-0000-0000-00001B560000}"/>
    <cellStyle name="t 2 3 3 2 2 2" xfId="22021" xr:uid="{00000000-0005-0000-0000-00001C560000}"/>
    <cellStyle name="t 2 3 3 2 2 2 2" xfId="22022" xr:uid="{00000000-0005-0000-0000-00001D560000}"/>
    <cellStyle name="t 2 3 3 2 2 2 2 2" xfId="22023" xr:uid="{00000000-0005-0000-0000-00001E560000}"/>
    <cellStyle name="t 2 3 3 2 2 2 2 3" xfId="22024" xr:uid="{00000000-0005-0000-0000-00001F560000}"/>
    <cellStyle name="t 2 3 3 2 2 2 3" xfId="22025" xr:uid="{00000000-0005-0000-0000-000020560000}"/>
    <cellStyle name="t 2 3 3 2 2 2 3 2" xfId="22026" xr:uid="{00000000-0005-0000-0000-000021560000}"/>
    <cellStyle name="t 2 3 3 2 2 2 4" xfId="22027" xr:uid="{00000000-0005-0000-0000-000022560000}"/>
    <cellStyle name="t 2 3 3 2 2 2 5" xfId="22028" xr:uid="{00000000-0005-0000-0000-000023560000}"/>
    <cellStyle name="t 2 3 3 2 2 3" xfId="22029" xr:uid="{00000000-0005-0000-0000-000024560000}"/>
    <cellStyle name="t 2 3 3 2 2 3 2" xfId="22030" xr:uid="{00000000-0005-0000-0000-000025560000}"/>
    <cellStyle name="t 2 3 3 2 2 3 3" xfId="22031" xr:uid="{00000000-0005-0000-0000-000026560000}"/>
    <cellStyle name="t 2 3 3 2 2 4" xfId="22032" xr:uid="{00000000-0005-0000-0000-000027560000}"/>
    <cellStyle name="t 2 3 3 2 2 4 2" xfId="22033" xr:uid="{00000000-0005-0000-0000-000028560000}"/>
    <cellStyle name="t 2 3 3 2 2 5" xfId="22034" xr:uid="{00000000-0005-0000-0000-000029560000}"/>
    <cellStyle name="t 2 3 3 2 2 6" xfId="22035" xr:uid="{00000000-0005-0000-0000-00002A560000}"/>
    <cellStyle name="t 2 3 3 2 3" xfId="22036" xr:uid="{00000000-0005-0000-0000-00002B560000}"/>
    <cellStyle name="t 2 3 3 2 3 2" xfId="22037" xr:uid="{00000000-0005-0000-0000-00002C560000}"/>
    <cellStyle name="t 2 3 3 2 3 2 2" xfId="22038" xr:uid="{00000000-0005-0000-0000-00002D560000}"/>
    <cellStyle name="t 2 3 3 2 3 2 2 2" xfId="22039" xr:uid="{00000000-0005-0000-0000-00002E560000}"/>
    <cellStyle name="t 2 3 3 2 3 2 2 3" xfId="22040" xr:uid="{00000000-0005-0000-0000-00002F560000}"/>
    <cellStyle name="t 2 3 3 2 3 2 3" xfId="22041" xr:uid="{00000000-0005-0000-0000-000030560000}"/>
    <cellStyle name="t 2 3 3 2 3 2 3 2" xfId="22042" xr:uid="{00000000-0005-0000-0000-000031560000}"/>
    <cellStyle name="t 2 3 3 2 3 2 4" xfId="22043" xr:uid="{00000000-0005-0000-0000-000032560000}"/>
    <cellStyle name="t 2 3 3 2 3 2 5" xfId="22044" xr:uid="{00000000-0005-0000-0000-000033560000}"/>
    <cellStyle name="t 2 3 3 2 3 3" xfId="22045" xr:uid="{00000000-0005-0000-0000-000034560000}"/>
    <cellStyle name="t 2 3 3 2 3 3 2" xfId="22046" xr:uid="{00000000-0005-0000-0000-000035560000}"/>
    <cellStyle name="t 2 3 3 2 3 3 3" xfId="22047" xr:uid="{00000000-0005-0000-0000-000036560000}"/>
    <cellStyle name="t 2 3 3 2 3 4" xfId="22048" xr:uid="{00000000-0005-0000-0000-000037560000}"/>
    <cellStyle name="t 2 3 3 2 3 4 2" xfId="22049" xr:uid="{00000000-0005-0000-0000-000038560000}"/>
    <cellStyle name="t 2 3 3 2 3 5" xfId="22050" xr:uid="{00000000-0005-0000-0000-000039560000}"/>
    <cellStyle name="t 2 3 3 2 3 6" xfId="22051" xr:uid="{00000000-0005-0000-0000-00003A560000}"/>
    <cellStyle name="t 2 3 3 2 4" xfId="22052" xr:uid="{00000000-0005-0000-0000-00003B560000}"/>
    <cellStyle name="t 2 3 3 2 4 2" xfId="22053" xr:uid="{00000000-0005-0000-0000-00003C560000}"/>
    <cellStyle name="t 2 3 3 3" xfId="22054" xr:uid="{00000000-0005-0000-0000-00003D560000}"/>
    <cellStyle name="t 2 3 3 3 2" xfId="22055" xr:uid="{00000000-0005-0000-0000-00003E560000}"/>
    <cellStyle name="t 2 3 3 3 2 2" xfId="22056" xr:uid="{00000000-0005-0000-0000-00003F560000}"/>
    <cellStyle name="t 2 3 3 3 2 2 2" xfId="22057" xr:uid="{00000000-0005-0000-0000-000040560000}"/>
    <cellStyle name="t 2 3 3 3 2 2 3" xfId="22058" xr:uid="{00000000-0005-0000-0000-000041560000}"/>
    <cellStyle name="t 2 3 3 3 2 3" xfId="22059" xr:uid="{00000000-0005-0000-0000-000042560000}"/>
    <cellStyle name="t 2 3 3 3 2 3 2" xfId="22060" xr:uid="{00000000-0005-0000-0000-000043560000}"/>
    <cellStyle name="t 2 3 3 3 2 4" xfId="22061" xr:uid="{00000000-0005-0000-0000-000044560000}"/>
    <cellStyle name="t 2 3 3 3 2 5" xfId="22062" xr:uid="{00000000-0005-0000-0000-000045560000}"/>
    <cellStyle name="t 2 3 3 3 3" xfId="22063" xr:uid="{00000000-0005-0000-0000-000046560000}"/>
    <cellStyle name="t 2 3 3 3 3 2" xfId="22064" xr:uid="{00000000-0005-0000-0000-000047560000}"/>
    <cellStyle name="t 2 3 3 3 3 3" xfId="22065" xr:uid="{00000000-0005-0000-0000-000048560000}"/>
    <cellStyle name="t 2 3 3 3 4" xfId="22066" xr:uid="{00000000-0005-0000-0000-000049560000}"/>
    <cellStyle name="t 2 3 3 3 4 2" xfId="22067" xr:uid="{00000000-0005-0000-0000-00004A560000}"/>
    <cellStyle name="t 2 3 3 3 5" xfId="22068" xr:uid="{00000000-0005-0000-0000-00004B560000}"/>
    <cellStyle name="t 2 3 3 3 6" xfId="22069" xr:uid="{00000000-0005-0000-0000-00004C560000}"/>
    <cellStyle name="t 2 3 3 4" xfId="22070" xr:uid="{00000000-0005-0000-0000-00004D560000}"/>
    <cellStyle name="t 2 3 3 4 2" xfId="22071" xr:uid="{00000000-0005-0000-0000-00004E560000}"/>
    <cellStyle name="t 2 3 3 4 2 2" xfId="22072" xr:uid="{00000000-0005-0000-0000-00004F560000}"/>
    <cellStyle name="t 2 3 3 4 2 3" xfId="22073" xr:uid="{00000000-0005-0000-0000-000050560000}"/>
    <cellStyle name="t 2 3 3 4 3" xfId="22074" xr:uid="{00000000-0005-0000-0000-000051560000}"/>
    <cellStyle name="t 2 3 3 4 3 2" xfId="22075" xr:uid="{00000000-0005-0000-0000-000052560000}"/>
    <cellStyle name="t 2 3 3 4 4" xfId="22076" xr:uid="{00000000-0005-0000-0000-000053560000}"/>
    <cellStyle name="t 2 3 3 4 5" xfId="22077" xr:uid="{00000000-0005-0000-0000-000054560000}"/>
    <cellStyle name="t 2 3 3 5" xfId="22078" xr:uid="{00000000-0005-0000-0000-000055560000}"/>
    <cellStyle name="t 2 3 3 5 2" xfId="22079" xr:uid="{00000000-0005-0000-0000-000056560000}"/>
    <cellStyle name="t 2 3 3 5 3" xfId="22080" xr:uid="{00000000-0005-0000-0000-000057560000}"/>
    <cellStyle name="t 2 3 3 6" xfId="22081" xr:uid="{00000000-0005-0000-0000-000058560000}"/>
    <cellStyle name="t 2 3 3 6 2" xfId="22082" xr:uid="{00000000-0005-0000-0000-000059560000}"/>
    <cellStyle name="t 2 3 3 7" xfId="22083" xr:uid="{00000000-0005-0000-0000-00005A560000}"/>
    <cellStyle name="t 2 3 3 8" xfId="22084" xr:uid="{00000000-0005-0000-0000-00005B560000}"/>
    <cellStyle name="t 2 3 4" xfId="22085" xr:uid="{00000000-0005-0000-0000-00005C560000}"/>
    <cellStyle name="t 2 3 4 2" xfId="22086" xr:uid="{00000000-0005-0000-0000-00005D560000}"/>
    <cellStyle name="t 2 3 4 2 2" xfId="22087" xr:uid="{00000000-0005-0000-0000-00005E560000}"/>
    <cellStyle name="t 2 3 4 2 2 2" xfId="22088" xr:uid="{00000000-0005-0000-0000-00005F560000}"/>
    <cellStyle name="t 2 3 4 2 2 2 2" xfId="22089" xr:uid="{00000000-0005-0000-0000-000060560000}"/>
    <cellStyle name="t 2 3 4 2 2 2 2 2" xfId="22090" xr:uid="{00000000-0005-0000-0000-000061560000}"/>
    <cellStyle name="t 2 3 4 2 2 2 2 3" xfId="22091" xr:uid="{00000000-0005-0000-0000-000062560000}"/>
    <cellStyle name="t 2 3 4 2 2 2 3" xfId="22092" xr:uid="{00000000-0005-0000-0000-000063560000}"/>
    <cellStyle name="t 2 3 4 2 2 2 3 2" xfId="22093" xr:uid="{00000000-0005-0000-0000-000064560000}"/>
    <cellStyle name="t 2 3 4 2 2 2 4" xfId="22094" xr:uid="{00000000-0005-0000-0000-000065560000}"/>
    <cellStyle name="t 2 3 4 2 2 2 5" xfId="22095" xr:uid="{00000000-0005-0000-0000-000066560000}"/>
    <cellStyle name="t 2 3 4 2 2 3" xfId="22096" xr:uid="{00000000-0005-0000-0000-000067560000}"/>
    <cellStyle name="t 2 3 4 2 2 3 2" xfId="22097" xr:uid="{00000000-0005-0000-0000-000068560000}"/>
    <cellStyle name="t 2 3 4 2 2 3 3" xfId="22098" xr:uid="{00000000-0005-0000-0000-000069560000}"/>
    <cellStyle name="t 2 3 4 2 2 4" xfId="22099" xr:uid="{00000000-0005-0000-0000-00006A560000}"/>
    <cellStyle name="t 2 3 4 2 2 4 2" xfId="22100" xr:uid="{00000000-0005-0000-0000-00006B560000}"/>
    <cellStyle name="t 2 3 4 2 2 5" xfId="22101" xr:uid="{00000000-0005-0000-0000-00006C560000}"/>
    <cellStyle name="t 2 3 4 2 2 6" xfId="22102" xr:uid="{00000000-0005-0000-0000-00006D560000}"/>
    <cellStyle name="t 2 3 4 2 3" xfId="22103" xr:uid="{00000000-0005-0000-0000-00006E560000}"/>
    <cellStyle name="t 2 3 4 2 3 2" xfId="22104" xr:uid="{00000000-0005-0000-0000-00006F560000}"/>
    <cellStyle name="t 2 3 4 2 3 2 2" xfId="22105" xr:uid="{00000000-0005-0000-0000-000070560000}"/>
    <cellStyle name="t 2 3 4 2 3 2 2 2" xfId="22106" xr:uid="{00000000-0005-0000-0000-000071560000}"/>
    <cellStyle name="t 2 3 4 2 3 2 2 3" xfId="22107" xr:uid="{00000000-0005-0000-0000-000072560000}"/>
    <cellStyle name="t 2 3 4 2 3 2 3" xfId="22108" xr:uid="{00000000-0005-0000-0000-000073560000}"/>
    <cellStyle name="t 2 3 4 2 3 2 3 2" xfId="22109" xr:uid="{00000000-0005-0000-0000-000074560000}"/>
    <cellStyle name="t 2 3 4 2 3 2 4" xfId="22110" xr:uid="{00000000-0005-0000-0000-000075560000}"/>
    <cellStyle name="t 2 3 4 2 3 2 5" xfId="22111" xr:uid="{00000000-0005-0000-0000-000076560000}"/>
    <cellStyle name="t 2 3 4 2 3 3" xfId="22112" xr:uid="{00000000-0005-0000-0000-000077560000}"/>
    <cellStyle name="t 2 3 4 2 3 3 2" xfId="22113" xr:uid="{00000000-0005-0000-0000-000078560000}"/>
    <cellStyle name="t 2 3 4 2 3 3 3" xfId="22114" xr:uid="{00000000-0005-0000-0000-000079560000}"/>
    <cellStyle name="t 2 3 4 2 3 4" xfId="22115" xr:uid="{00000000-0005-0000-0000-00007A560000}"/>
    <cellStyle name="t 2 3 4 2 3 4 2" xfId="22116" xr:uid="{00000000-0005-0000-0000-00007B560000}"/>
    <cellStyle name="t 2 3 4 2 3 5" xfId="22117" xr:uid="{00000000-0005-0000-0000-00007C560000}"/>
    <cellStyle name="t 2 3 4 2 3 6" xfId="22118" xr:uid="{00000000-0005-0000-0000-00007D560000}"/>
    <cellStyle name="t 2 3 4 2 4" xfId="22119" xr:uid="{00000000-0005-0000-0000-00007E560000}"/>
    <cellStyle name="t 2 3 4 2 4 2" xfId="22120" xr:uid="{00000000-0005-0000-0000-00007F560000}"/>
    <cellStyle name="t 2 3 4 3" xfId="22121" xr:uid="{00000000-0005-0000-0000-000080560000}"/>
    <cellStyle name="t 2 3 4 3 2" xfId="22122" xr:uid="{00000000-0005-0000-0000-000081560000}"/>
    <cellStyle name="t 2 3 4 3 2 2" xfId="22123" xr:uid="{00000000-0005-0000-0000-000082560000}"/>
    <cellStyle name="t 2 3 4 3 2 2 2" xfId="22124" xr:uid="{00000000-0005-0000-0000-000083560000}"/>
    <cellStyle name="t 2 3 4 3 2 2 3" xfId="22125" xr:uid="{00000000-0005-0000-0000-000084560000}"/>
    <cellStyle name="t 2 3 4 3 2 3" xfId="22126" xr:uid="{00000000-0005-0000-0000-000085560000}"/>
    <cellStyle name="t 2 3 4 3 2 3 2" xfId="22127" xr:uid="{00000000-0005-0000-0000-000086560000}"/>
    <cellStyle name="t 2 3 4 3 2 4" xfId="22128" xr:uid="{00000000-0005-0000-0000-000087560000}"/>
    <cellStyle name="t 2 3 4 3 2 5" xfId="22129" xr:uid="{00000000-0005-0000-0000-000088560000}"/>
    <cellStyle name="t 2 3 4 3 3" xfId="22130" xr:uid="{00000000-0005-0000-0000-000089560000}"/>
    <cellStyle name="t 2 3 4 3 3 2" xfId="22131" xr:uid="{00000000-0005-0000-0000-00008A560000}"/>
    <cellStyle name="t 2 3 4 3 3 3" xfId="22132" xr:uid="{00000000-0005-0000-0000-00008B560000}"/>
    <cellStyle name="t 2 3 4 3 4" xfId="22133" xr:uid="{00000000-0005-0000-0000-00008C560000}"/>
    <cellStyle name="t 2 3 4 3 4 2" xfId="22134" xr:uid="{00000000-0005-0000-0000-00008D560000}"/>
    <cellStyle name="t 2 3 4 3 5" xfId="22135" xr:uid="{00000000-0005-0000-0000-00008E560000}"/>
    <cellStyle name="t 2 3 4 3 6" xfId="22136" xr:uid="{00000000-0005-0000-0000-00008F560000}"/>
    <cellStyle name="t 2 3 4 4" xfId="22137" xr:uid="{00000000-0005-0000-0000-000090560000}"/>
    <cellStyle name="t 2 3 4 4 2" xfId="22138" xr:uid="{00000000-0005-0000-0000-000091560000}"/>
    <cellStyle name="t 2 3 4 4 2 2" xfId="22139" xr:uid="{00000000-0005-0000-0000-000092560000}"/>
    <cellStyle name="t 2 3 4 4 2 3" xfId="22140" xr:uid="{00000000-0005-0000-0000-000093560000}"/>
    <cellStyle name="t 2 3 4 4 3" xfId="22141" xr:uid="{00000000-0005-0000-0000-000094560000}"/>
    <cellStyle name="t 2 3 4 4 3 2" xfId="22142" xr:uid="{00000000-0005-0000-0000-000095560000}"/>
    <cellStyle name="t 2 3 4 4 4" xfId="22143" xr:uid="{00000000-0005-0000-0000-000096560000}"/>
    <cellStyle name="t 2 3 4 4 5" xfId="22144" xr:uid="{00000000-0005-0000-0000-000097560000}"/>
    <cellStyle name="t 2 3 4 5" xfId="22145" xr:uid="{00000000-0005-0000-0000-000098560000}"/>
    <cellStyle name="t 2 3 4 5 2" xfId="22146" xr:uid="{00000000-0005-0000-0000-000099560000}"/>
    <cellStyle name="t 2 3 4 5 3" xfId="22147" xr:uid="{00000000-0005-0000-0000-00009A560000}"/>
    <cellStyle name="t 2 3 4 6" xfId="22148" xr:uid="{00000000-0005-0000-0000-00009B560000}"/>
    <cellStyle name="t 2 3 4 6 2" xfId="22149" xr:uid="{00000000-0005-0000-0000-00009C560000}"/>
    <cellStyle name="t 2 3 4 7" xfId="22150" xr:uid="{00000000-0005-0000-0000-00009D560000}"/>
    <cellStyle name="t 2 3 4 8" xfId="22151" xr:uid="{00000000-0005-0000-0000-00009E560000}"/>
    <cellStyle name="t 2 3 5" xfId="22152" xr:uid="{00000000-0005-0000-0000-00009F560000}"/>
    <cellStyle name="t 2 3 5 2" xfId="22153" xr:uid="{00000000-0005-0000-0000-0000A0560000}"/>
    <cellStyle name="t 2 3 5 2 2" xfId="22154" xr:uid="{00000000-0005-0000-0000-0000A1560000}"/>
    <cellStyle name="t 2 3 5 2 2 2" xfId="22155" xr:uid="{00000000-0005-0000-0000-0000A2560000}"/>
    <cellStyle name="t 2 3 5 2 2 2 2" xfId="22156" xr:uid="{00000000-0005-0000-0000-0000A3560000}"/>
    <cellStyle name="t 2 3 5 2 2 2 3" xfId="22157" xr:uid="{00000000-0005-0000-0000-0000A4560000}"/>
    <cellStyle name="t 2 3 5 2 2 3" xfId="22158" xr:uid="{00000000-0005-0000-0000-0000A5560000}"/>
    <cellStyle name="t 2 3 5 2 2 3 2" xfId="22159" xr:uid="{00000000-0005-0000-0000-0000A6560000}"/>
    <cellStyle name="t 2 3 5 2 2 4" xfId="22160" xr:uid="{00000000-0005-0000-0000-0000A7560000}"/>
    <cellStyle name="t 2 3 5 2 2 5" xfId="22161" xr:uid="{00000000-0005-0000-0000-0000A8560000}"/>
    <cellStyle name="t 2 3 5 2 3" xfId="22162" xr:uid="{00000000-0005-0000-0000-0000A9560000}"/>
    <cellStyle name="t 2 3 5 2 3 2" xfId="22163" xr:uid="{00000000-0005-0000-0000-0000AA560000}"/>
    <cellStyle name="t 2 3 5 2 3 3" xfId="22164" xr:uid="{00000000-0005-0000-0000-0000AB560000}"/>
    <cellStyle name="t 2 3 5 2 4" xfId="22165" xr:uid="{00000000-0005-0000-0000-0000AC560000}"/>
    <cellStyle name="t 2 3 5 2 4 2" xfId="22166" xr:uid="{00000000-0005-0000-0000-0000AD560000}"/>
    <cellStyle name="t 2 3 5 2 5" xfId="22167" xr:uid="{00000000-0005-0000-0000-0000AE560000}"/>
    <cellStyle name="t 2 3 5 2 6" xfId="22168" xr:uid="{00000000-0005-0000-0000-0000AF560000}"/>
    <cellStyle name="t 2 3 5 3" xfId="22169" xr:uid="{00000000-0005-0000-0000-0000B0560000}"/>
    <cellStyle name="t 2 3 5 3 2" xfId="22170" xr:uid="{00000000-0005-0000-0000-0000B1560000}"/>
    <cellStyle name="t 2 3 5 3 2 2" xfId="22171" xr:uid="{00000000-0005-0000-0000-0000B2560000}"/>
    <cellStyle name="t 2 3 5 3 2 2 2" xfId="22172" xr:uid="{00000000-0005-0000-0000-0000B3560000}"/>
    <cellStyle name="t 2 3 5 3 2 2 3" xfId="22173" xr:uid="{00000000-0005-0000-0000-0000B4560000}"/>
    <cellStyle name="t 2 3 5 3 2 3" xfId="22174" xr:uid="{00000000-0005-0000-0000-0000B5560000}"/>
    <cellStyle name="t 2 3 5 3 2 3 2" xfId="22175" xr:uid="{00000000-0005-0000-0000-0000B6560000}"/>
    <cellStyle name="t 2 3 5 3 2 4" xfId="22176" xr:uid="{00000000-0005-0000-0000-0000B7560000}"/>
    <cellStyle name="t 2 3 5 3 2 5" xfId="22177" xr:uid="{00000000-0005-0000-0000-0000B8560000}"/>
    <cellStyle name="t 2 3 5 3 3" xfId="22178" xr:uid="{00000000-0005-0000-0000-0000B9560000}"/>
    <cellStyle name="t 2 3 5 3 3 2" xfId="22179" xr:uid="{00000000-0005-0000-0000-0000BA560000}"/>
    <cellStyle name="t 2 3 5 3 3 3" xfId="22180" xr:uid="{00000000-0005-0000-0000-0000BB560000}"/>
    <cellStyle name="t 2 3 5 3 4" xfId="22181" xr:uid="{00000000-0005-0000-0000-0000BC560000}"/>
    <cellStyle name="t 2 3 5 3 4 2" xfId="22182" xr:uid="{00000000-0005-0000-0000-0000BD560000}"/>
    <cellStyle name="t 2 3 5 3 5" xfId="22183" xr:uid="{00000000-0005-0000-0000-0000BE560000}"/>
    <cellStyle name="t 2 3 5 3 6" xfId="22184" xr:uid="{00000000-0005-0000-0000-0000BF560000}"/>
    <cellStyle name="t 2 3 5 4" xfId="22185" xr:uid="{00000000-0005-0000-0000-0000C0560000}"/>
    <cellStyle name="t 2 3 5 4 2" xfId="22186" xr:uid="{00000000-0005-0000-0000-0000C1560000}"/>
    <cellStyle name="t 2 3 6" xfId="22187" xr:uid="{00000000-0005-0000-0000-0000C2560000}"/>
    <cellStyle name="t 2 3 6 2" xfId="22188" xr:uid="{00000000-0005-0000-0000-0000C3560000}"/>
    <cellStyle name="t 2 3 6 2 2" xfId="22189" xr:uid="{00000000-0005-0000-0000-0000C4560000}"/>
    <cellStyle name="t 2 3 6 2 2 2" xfId="22190" xr:uid="{00000000-0005-0000-0000-0000C5560000}"/>
    <cellStyle name="t 2 3 6 2 2 3" xfId="22191" xr:uid="{00000000-0005-0000-0000-0000C6560000}"/>
    <cellStyle name="t 2 3 6 2 3" xfId="22192" xr:uid="{00000000-0005-0000-0000-0000C7560000}"/>
    <cellStyle name="t 2 3 6 2 3 2" xfId="22193" xr:uid="{00000000-0005-0000-0000-0000C8560000}"/>
    <cellStyle name="t 2 3 6 2 4" xfId="22194" xr:uid="{00000000-0005-0000-0000-0000C9560000}"/>
    <cellStyle name="t 2 3 6 2 5" xfId="22195" xr:uid="{00000000-0005-0000-0000-0000CA560000}"/>
    <cellStyle name="t 2 3 6 3" xfId="22196" xr:uid="{00000000-0005-0000-0000-0000CB560000}"/>
    <cellStyle name="t 2 3 6 3 2" xfId="22197" xr:uid="{00000000-0005-0000-0000-0000CC560000}"/>
    <cellStyle name="t 2 3 6 3 3" xfId="22198" xr:uid="{00000000-0005-0000-0000-0000CD560000}"/>
    <cellStyle name="t 2 3 6 4" xfId="22199" xr:uid="{00000000-0005-0000-0000-0000CE560000}"/>
    <cellStyle name="t 2 3 6 4 2" xfId="22200" xr:uid="{00000000-0005-0000-0000-0000CF560000}"/>
    <cellStyle name="t 2 3 6 5" xfId="22201" xr:uid="{00000000-0005-0000-0000-0000D0560000}"/>
    <cellStyle name="t 2 3 6 6" xfId="22202" xr:uid="{00000000-0005-0000-0000-0000D1560000}"/>
    <cellStyle name="t 2 3 7" xfId="22203" xr:uid="{00000000-0005-0000-0000-0000D2560000}"/>
    <cellStyle name="t 2 3 7 2" xfId="22204" xr:uid="{00000000-0005-0000-0000-0000D3560000}"/>
    <cellStyle name="t 2 3 7 2 2" xfId="22205" xr:uid="{00000000-0005-0000-0000-0000D4560000}"/>
    <cellStyle name="t 2 3 7 2 3" xfId="22206" xr:uid="{00000000-0005-0000-0000-0000D5560000}"/>
    <cellStyle name="t 2 3 7 3" xfId="22207" xr:uid="{00000000-0005-0000-0000-0000D6560000}"/>
    <cellStyle name="t 2 3 7 3 2" xfId="22208" xr:uid="{00000000-0005-0000-0000-0000D7560000}"/>
    <cellStyle name="t 2 3 7 4" xfId="22209" xr:uid="{00000000-0005-0000-0000-0000D8560000}"/>
    <cellStyle name="t 2 3 7 5" xfId="22210" xr:uid="{00000000-0005-0000-0000-0000D9560000}"/>
    <cellStyle name="t 2 3 8" xfId="22211" xr:uid="{00000000-0005-0000-0000-0000DA560000}"/>
    <cellStyle name="t 2 3 8 2" xfId="22212" xr:uid="{00000000-0005-0000-0000-0000DB560000}"/>
    <cellStyle name="t 2 3 8 3" xfId="22213" xr:uid="{00000000-0005-0000-0000-0000DC560000}"/>
    <cellStyle name="t 2 3 9" xfId="22214" xr:uid="{00000000-0005-0000-0000-0000DD560000}"/>
    <cellStyle name="t 2 3 9 2" xfId="22215" xr:uid="{00000000-0005-0000-0000-0000DE560000}"/>
    <cellStyle name="t 2 4" xfId="22216" xr:uid="{00000000-0005-0000-0000-0000DF560000}"/>
    <cellStyle name="t 2 4 2" xfId="22217" xr:uid="{00000000-0005-0000-0000-0000E0560000}"/>
    <cellStyle name="t 2 4 2 2" xfId="22218" xr:uid="{00000000-0005-0000-0000-0000E1560000}"/>
    <cellStyle name="t 2 4 2 2 2" xfId="22219" xr:uid="{00000000-0005-0000-0000-0000E2560000}"/>
    <cellStyle name="t 2 4 2 2 2 2" xfId="22220" xr:uid="{00000000-0005-0000-0000-0000E3560000}"/>
    <cellStyle name="t 2 4 2 2 2 2 2" xfId="22221" xr:uid="{00000000-0005-0000-0000-0000E4560000}"/>
    <cellStyle name="t 2 4 2 2 2 2 3" xfId="22222" xr:uid="{00000000-0005-0000-0000-0000E5560000}"/>
    <cellStyle name="t 2 4 2 2 2 3" xfId="22223" xr:uid="{00000000-0005-0000-0000-0000E6560000}"/>
    <cellStyle name="t 2 4 2 2 2 3 2" xfId="22224" xr:uid="{00000000-0005-0000-0000-0000E7560000}"/>
    <cellStyle name="t 2 4 2 2 2 4" xfId="22225" xr:uid="{00000000-0005-0000-0000-0000E8560000}"/>
    <cellStyle name="t 2 4 2 2 2 5" xfId="22226" xr:uid="{00000000-0005-0000-0000-0000E9560000}"/>
    <cellStyle name="t 2 4 2 2 3" xfId="22227" xr:uid="{00000000-0005-0000-0000-0000EA560000}"/>
    <cellStyle name="t 2 4 2 2 3 2" xfId="22228" xr:uid="{00000000-0005-0000-0000-0000EB560000}"/>
    <cellStyle name="t 2 4 2 2 3 3" xfId="22229" xr:uid="{00000000-0005-0000-0000-0000EC560000}"/>
    <cellStyle name="t 2 4 2 2 4" xfId="22230" xr:uid="{00000000-0005-0000-0000-0000ED560000}"/>
    <cellStyle name="t 2 4 2 2 4 2" xfId="22231" xr:uid="{00000000-0005-0000-0000-0000EE560000}"/>
    <cellStyle name="t 2 4 2 2 5" xfId="22232" xr:uid="{00000000-0005-0000-0000-0000EF560000}"/>
    <cellStyle name="t 2 4 2 2 6" xfId="22233" xr:uid="{00000000-0005-0000-0000-0000F0560000}"/>
    <cellStyle name="t 2 4 2 3" xfId="22234" xr:uid="{00000000-0005-0000-0000-0000F1560000}"/>
    <cellStyle name="t 2 4 2 3 2" xfId="22235" xr:uid="{00000000-0005-0000-0000-0000F2560000}"/>
    <cellStyle name="t 2 4 2 3 2 2" xfId="22236" xr:uid="{00000000-0005-0000-0000-0000F3560000}"/>
    <cellStyle name="t 2 4 2 3 2 2 2" xfId="22237" xr:uid="{00000000-0005-0000-0000-0000F4560000}"/>
    <cellStyle name="t 2 4 2 3 2 2 3" xfId="22238" xr:uid="{00000000-0005-0000-0000-0000F5560000}"/>
    <cellStyle name="t 2 4 2 3 2 3" xfId="22239" xr:uid="{00000000-0005-0000-0000-0000F6560000}"/>
    <cellStyle name="t 2 4 2 3 2 3 2" xfId="22240" xr:uid="{00000000-0005-0000-0000-0000F7560000}"/>
    <cellStyle name="t 2 4 2 3 2 4" xfId="22241" xr:uid="{00000000-0005-0000-0000-0000F8560000}"/>
    <cellStyle name="t 2 4 2 3 2 5" xfId="22242" xr:uid="{00000000-0005-0000-0000-0000F9560000}"/>
    <cellStyle name="t 2 4 2 3 3" xfId="22243" xr:uid="{00000000-0005-0000-0000-0000FA560000}"/>
    <cellStyle name="t 2 4 2 3 3 2" xfId="22244" xr:uid="{00000000-0005-0000-0000-0000FB560000}"/>
    <cellStyle name="t 2 4 2 3 3 3" xfId="22245" xr:uid="{00000000-0005-0000-0000-0000FC560000}"/>
    <cellStyle name="t 2 4 2 3 4" xfId="22246" xr:uid="{00000000-0005-0000-0000-0000FD560000}"/>
    <cellStyle name="t 2 4 2 3 4 2" xfId="22247" xr:uid="{00000000-0005-0000-0000-0000FE560000}"/>
    <cellStyle name="t 2 4 2 3 5" xfId="22248" xr:uid="{00000000-0005-0000-0000-0000FF560000}"/>
    <cellStyle name="t 2 4 2 3 6" xfId="22249" xr:uid="{00000000-0005-0000-0000-000000570000}"/>
    <cellStyle name="t 2 4 2 4" xfId="22250" xr:uid="{00000000-0005-0000-0000-000001570000}"/>
    <cellStyle name="t 2 4 2 4 2" xfId="22251" xr:uid="{00000000-0005-0000-0000-000002570000}"/>
    <cellStyle name="t 2 4 3" xfId="22252" xr:uid="{00000000-0005-0000-0000-000003570000}"/>
    <cellStyle name="t 2 4 3 2" xfId="22253" xr:uid="{00000000-0005-0000-0000-000004570000}"/>
    <cellStyle name="t 2 4 3 2 2" xfId="22254" xr:uid="{00000000-0005-0000-0000-000005570000}"/>
    <cellStyle name="t 2 4 3 2 2 2" xfId="22255" xr:uid="{00000000-0005-0000-0000-000006570000}"/>
    <cellStyle name="t 2 4 3 2 2 3" xfId="22256" xr:uid="{00000000-0005-0000-0000-000007570000}"/>
    <cellStyle name="t 2 4 3 2 3" xfId="22257" xr:uid="{00000000-0005-0000-0000-000008570000}"/>
    <cellStyle name="t 2 4 3 2 3 2" xfId="22258" xr:uid="{00000000-0005-0000-0000-000009570000}"/>
    <cellStyle name="t 2 4 3 2 4" xfId="22259" xr:uid="{00000000-0005-0000-0000-00000A570000}"/>
    <cellStyle name="t 2 4 3 2 5" xfId="22260" xr:uid="{00000000-0005-0000-0000-00000B570000}"/>
    <cellStyle name="t 2 4 3 3" xfId="22261" xr:uid="{00000000-0005-0000-0000-00000C570000}"/>
    <cellStyle name="t 2 4 3 3 2" xfId="22262" xr:uid="{00000000-0005-0000-0000-00000D570000}"/>
    <cellStyle name="t 2 4 3 3 3" xfId="22263" xr:uid="{00000000-0005-0000-0000-00000E570000}"/>
    <cellStyle name="t 2 4 3 4" xfId="22264" xr:uid="{00000000-0005-0000-0000-00000F570000}"/>
    <cellStyle name="t 2 4 3 4 2" xfId="22265" xr:uid="{00000000-0005-0000-0000-000010570000}"/>
    <cellStyle name="t 2 4 3 5" xfId="22266" xr:uid="{00000000-0005-0000-0000-000011570000}"/>
    <cellStyle name="t 2 4 3 6" xfId="22267" xr:uid="{00000000-0005-0000-0000-000012570000}"/>
    <cellStyle name="t 2 4 4" xfId="22268" xr:uid="{00000000-0005-0000-0000-000013570000}"/>
    <cellStyle name="t 2 4 4 2" xfId="22269" xr:uid="{00000000-0005-0000-0000-000014570000}"/>
    <cellStyle name="t 2 4 4 2 2" xfId="22270" xr:uid="{00000000-0005-0000-0000-000015570000}"/>
    <cellStyle name="t 2 4 4 2 3" xfId="22271" xr:uid="{00000000-0005-0000-0000-000016570000}"/>
    <cellStyle name="t 2 4 4 3" xfId="22272" xr:uid="{00000000-0005-0000-0000-000017570000}"/>
    <cellStyle name="t 2 4 4 3 2" xfId="22273" xr:uid="{00000000-0005-0000-0000-000018570000}"/>
    <cellStyle name="t 2 4 4 4" xfId="22274" xr:uid="{00000000-0005-0000-0000-000019570000}"/>
    <cellStyle name="t 2 4 4 5" xfId="22275" xr:uid="{00000000-0005-0000-0000-00001A570000}"/>
    <cellStyle name="t 2 4 5" xfId="22276" xr:uid="{00000000-0005-0000-0000-00001B570000}"/>
    <cellStyle name="t 2 4 5 2" xfId="22277" xr:uid="{00000000-0005-0000-0000-00001C570000}"/>
    <cellStyle name="t 2 4 5 3" xfId="22278" xr:uid="{00000000-0005-0000-0000-00001D570000}"/>
    <cellStyle name="t 2 4 6" xfId="22279" xr:uid="{00000000-0005-0000-0000-00001E570000}"/>
    <cellStyle name="t 2 4 6 2" xfId="22280" xr:uid="{00000000-0005-0000-0000-00001F570000}"/>
    <cellStyle name="t 2 4 7" xfId="22281" xr:uid="{00000000-0005-0000-0000-000020570000}"/>
    <cellStyle name="t 2 4 8" xfId="22282" xr:uid="{00000000-0005-0000-0000-000021570000}"/>
    <cellStyle name="t 2 5" xfId="22283" xr:uid="{00000000-0005-0000-0000-000022570000}"/>
    <cellStyle name="t 2 5 2" xfId="22284" xr:uid="{00000000-0005-0000-0000-000023570000}"/>
    <cellStyle name="t 2 5 2 2" xfId="22285" xr:uid="{00000000-0005-0000-0000-000024570000}"/>
    <cellStyle name="t 2 5 2 2 2" xfId="22286" xr:uid="{00000000-0005-0000-0000-000025570000}"/>
    <cellStyle name="t 2 5 2 2 2 2" xfId="22287" xr:uid="{00000000-0005-0000-0000-000026570000}"/>
    <cellStyle name="t 2 5 2 2 2 2 2" xfId="22288" xr:uid="{00000000-0005-0000-0000-000027570000}"/>
    <cellStyle name="t 2 5 2 2 2 2 3" xfId="22289" xr:uid="{00000000-0005-0000-0000-000028570000}"/>
    <cellStyle name="t 2 5 2 2 2 3" xfId="22290" xr:uid="{00000000-0005-0000-0000-000029570000}"/>
    <cellStyle name="t 2 5 2 2 2 3 2" xfId="22291" xr:uid="{00000000-0005-0000-0000-00002A570000}"/>
    <cellStyle name="t 2 5 2 2 2 4" xfId="22292" xr:uid="{00000000-0005-0000-0000-00002B570000}"/>
    <cellStyle name="t 2 5 2 2 2 5" xfId="22293" xr:uid="{00000000-0005-0000-0000-00002C570000}"/>
    <cellStyle name="t 2 5 2 2 3" xfId="22294" xr:uid="{00000000-0005-0000-0000-00002D570000}"/>
    <cellStyle name="t 2 5 2 2 3 2" xfId="22295" xr:uid="{00000000-0005-0000-0000-00002E570000}"/>
    <cellStyle name="t 2 5 2 2 3 3" xfId="22296" xr:uid="{00000000-0005-0000-0000-00002F570000}"/>
    <cellStyle name="t 2 5 2 2 4" xfId="22297" xr:uid="{00000000-0005-0000-0000-000030570000}"/>
    <cellStyle name="t 2 5 2 2 4 2" xfId="22298" xr:uid="{00000000-0005-0000-0000-000031570000}"/>
    <cellStyle name="t 2 5 2 2 5" xfId="22299" xr:uid="{00000000-0005-0000-0000-000032570000}"/>
    <cellStyle name="t 2 5 2 2 6" xfId="22300" xr:uid="{00000000-0005-0000-0000-000033570000}"/>
    <cellStyle name="t 2 5 2 3" xfId="22301" xr:uid="{00000000-0005-0000-0000-000034570000}"/>
    <cellStyle name="t 2 5 2 3 2" xfId="22302" xr:uid="{00000000-0005-0000-0000-000035570000}"/>
    <cellStyle name="t 2 5 2 3 2 2" xfId="22303" xr:uid="{00000000-0005-0000-0000-000036570000}"/>
    <cellStyle name="t 2 5 2 3 2 2 2" xfId="22304" xr:uid="{00000000-0005-0000-0000-000037570000}"/>
    <cellStyle name="t 2 5 2 3 2 2 3" xfId="22305" xr:uid="{00000000-0005-0000-0000-000038570000}"/>
    <cellStyle name="t 2 5 2 3 2 3" xfId="22306" xr:uid="{00000000-0005-0000-0000-000039570000}"/>
    <cellStyle name="t 2 5 2 3 2 3 2" xfId="22307" xr:uid="{00000000-0005-0000-0000-00003A570000}"/>
    <cellStyle name="t 2 5 2 3 2 4" xfId="22308" xr:uid="{00000000-0005-0000-0000-00003B570000}"/>
    <cellStyle name="t 2 5 2 3 2 5" xfId="22309" xr:uid="{00000000-0005-0000-0000-00003C570000}"/>
    <cellStyle name="t 2 5 2 3 3" xfId="22310" xr:uid="{00000000-0005-0000-0000-00003D570000}"/>
    <cellStyle name="t 2 5 2 3 3 2" xfId="22311" xr:uid="{00000000-0005-0000-0000-00003E570000}"/>
    <cellStyle name="t 2 5 2 3 3 3" xfId="22312" xr:uid="{00000000-0005-0000-0000-00003F570000}"/>
    <cellStyle name="t 2 5 2 3 4" xfId="22313" xr:uid="{00000000-0005-0000-0000-000040570000}"/>
    <cellStyle name="t 2 5 2 3 4 2" xfId="22314" xr:uid="{00000000-0005-0000-0000-000041570000}"/>
    <cellStyle name="t 2 5 2 3 5" xfId="22315" xr:uid="{00000000-0005-0000-0000-000042570000}"/>
    <cellStyle name="t 2 5 2 3 6" xfId="22316" xr:uid="{00000000-0005-0000-0000-000043570000}"/>
    <cellStyle name="t 2 5 2 4" xfId="22317" xr:uid="{00000000-0005-0000-0000-000044570000}"/>
    <cellStyle name="t 2 5 2 4 2" xfId="22318" xr:uid="{00000000-0005-0000-0000-000045570000}"/>
    <cellStyle name="t 2 5 3" xfId="22319" xr:uid="{00000000-0005-0000-0000-000046570000}"/>
    <cellStyle name="t 2 5 3 2" xfId="22320" xr:uid="{00000000-0005-0000-0000-000047570000}"/>
    <cellStyle name="t 2 5 3 2 2" xfId="22321" xr:uid="{00000000-0005-0000-0000-000048570000}"/>
    <cellStyle name="t 2 5 3 2 2 2" xfId="22322" xr:uid="{00000000-0005-0000-0000-000049570000}"/>
    <cellStyle name="t 2 5 3 2 2 3" xfId="22323" xr:uid="{00000000-0005-0000-0000-00004A570000}"/>
    <cellStyle name="t 2 5 3 2 3" xfId="22324" xr:uid="{00000000-0005-0000-0000-00004B570000}"/>
    <cellStyle name="t 2 5 3 2 3 2" xfId="22325" xr:uid="{00000000-0005-0000-0000-00004C570000}"/>
    <cellStyle name="t 2 5 3 2 4" xfId="22326" xr:uid="{00000000-0005-0000-0000-00004D570000}"/>
    <cellStyle name="t 2 5 3 2 5" xfId="22327" xr:uid="{00000000-0005-0000-0000-00004E570000}"/>
    <cellStyle name="t 2 5 3 3" xfId="22328" xr:uid="{00000000-0005-0000-0000-00004F570000}"/>
    <cellStyle name="t 2 5 3 3 2" xfId="22329" xr:uid="{00000000-0005-0000-0000-000050570000}"/>
    <cellStyle name="t 2 5 3 3 3" xfId="22330" xr:uid="{00000000-0005-0000-0000-000051570000}"/>
    <cellStyle name="t 2 5 3 4" xfId="22331" xr:uid="{00000000-0005-0000-0000-000052570000}"/>
    <cellStyle name="t 2 5 3 4 2" xfId="22332" xr:uid="{00000000-0005-0000-0000-000053570000}"/>
    <cellStyle name="t 2 5 3 5" xfId="22333" xr:uid="{00000000-0005-0000-0000-000054570000}"/>
    <cellStyle name="t 2 5 3 6" xfId="22334" xr:uid="{00000000-0005-0000-0000-000055570000}"/>
    <cellStyle name="t 2 5 4" xfId="22335" xr:uid="{00000000-0005-0000-0000-000056570000}"/>
    <cellStyle name="t 2 5 4 2" xfId="22336" xr:uid="{00000000-0005-0000-0000-000057570000}"/>
    <cellStyle name="t 2 5 4 2 2" xfId="22337" xr:uid="{00000000-0005-0000-0000-000058570000}"/>
    <cellStyle name="t 2 5 4 2 3" xfId="22338" xr:uid="{00000000-0005-0000-0000-000059570000}"/>
    <cellStyle name="t 2 5 4 3" xfId="22339" xr:uid="{00000000-0005-0000-0000-00005A570000}"/>
    <cellStyle name="t 2 5 4 3 2" xfId="22340" xr:uid="{00000000-0005-0000-0000-00005B570000}"/>
    <cellStyle name="t 2 5 4 4" xfId="22341" xr:uid="{00000000-0005-0000-0000-00005C570000}"/>
    <cellStyle name="t 2 5 4 5" xfId="22342" xr:uid="{00000000-0005-0000-0000-00005D570000}"/>
    <cellStyle name="t 2 5 5" xfId="22343" xr:uid="{00000000-0005-0000-0000-00005E570000}"/>
    <cellStyle name="t 2 5 5 2" xfId="22344" xr:uid="{00000000-0005-0000-0000-00005F570000}"/>
    <cellStyle name="t 2 5 5 3" xfId="22345" xr:uid="{00000000-0005-0000-0000-000060570000}"/>
    <cellStyle name="t 2 5 6" xfId="22346" xr:uid="{00000000-0005-0000-0000-000061570000}"/>
    <cellStyle name="t 2 5 6 2" xfId="22347" xr:uid="{00000000-0005-0000-0000-000062570000}"/>
    <cellStyle name="t 2 5 7" xfId="22348" xr:uid="{00000000-0005-0000-0000-000063570000}"/>
    <cellStyle name="t 2 5 8" xfId="22349" xr:uid="{00000000-0005-0000-0000-000064570000}"/>
    <cellStyle name="t 2 6" xfId="22350" xr:uid="{00000000-0005-0000-0000-000065570000}"/>
    <cellStyle name="t 2 6 2" xfId="22351" xr:uid="{00000000-0005-0000-0000-000066570000}"/>
    <cellStyle name="t 2 6 2 2" xfId="22352" xr:uid="{00000000-0005-0000-0000-000067570000}"/>
    <cellStyle name="t 2 6 2 2 2" xfId="22353" xr:uid="{00000000-0005-0000-0000-000068570000}"/>
    <cellStyle name="t 2 6 2 2 2 2" xfId="22354" xr:uid="{00000000-0005-0000-0000-000069570000}"/>
    <cellStyle name="t 2 6 2 2 2 2 2" xfId="22355" xr:uid="{00000000-0005-0000-0000-00006A570000}"/>
    <cellStyle name="t 2 6 2 2 2 2 3" xfId="22356" xr:uid="{00000000-0005-0000-0000-00006B570000}"/>
    <cellStyle name="t 2 6 2 2 2 3" xfId="22357" xr:uid="{00000000-0005-0000-0000-00006C570000}"/>
    <cellStyle name="t 2 6 2 2 2 3 2" xfId="22358" xr:uid="{00000000-0005-0000-0000-00006D570000}"/>
    <cellStyle name="t 2 6 2 2 2 4" xfId="22359" xr:uid="{00000000-0005-0000-0000-00006E570000}"/>
    <cellStyle name="t 2 6 2 2 2 5" xfId="22360" xr:uid="{00000000-0005-0000-0000-00006F570000}"/>
    <cellStyle name="t 2 6 2 2 3" xfId="22361" xr:uid="{00000000-0005-0000-0000-000070570000}"/>
    <cellStyle name="t 2 6 2 2 3 2" xfId="22362" xr:uid="{00000000-0005-0000-0000-000071570000}"/>
    <cellStyle name="t 2 6 2 2 3 3" xfId="22363" xr:uid="{00000000-0005-0000-0000-000072570000}"/>
    <cellStyle name="t 2 6 2 2 4" xfId="22364" xr:uid="{00000000-0005-0000-0000-000073570000}"/>
    <cellStyle name="t 2 6 2 2 4 2" xfId="22365" xr:uid="{00000000-0005-0000-0000-000074570000}"/>
    <cellStyle name="t 2 6 2 2 5" xfId="22366" xr:uid="{00000000-0005-0000-0000-000075570000}"/>
    <cellStyle name="t 2 6 2 2 6" xfId="22367" xr:uid="{00000000-0005-0000-0000-000076570000}"/>
    <cellStyle name="t 2 6 2 3" xfId="22368" xr:uid="{00000000-0005-0000-0000-000077570000}"/>
    <cellStyle name="t 2 6 2 3 2" xfId="22369" xr:uid="{00000000-0005-0000-0000-000078570000}"/>
    <cellStyle name="t 2 6 2 3 2 2" xfId="22370" xr:uid="{00000000-0005-0000-0000-000079570000}"/>
    <cellStyle name="t 2 6 2 3 2 2 2" xfId="22371" xr:uid="{00000000-0005-0000-0000-00007A570000}"/>
    <cellStyle name="t 2 6 2 3 2 2 3" xfId="22372" xr:uid="{00000000-0005-0000-0000-00007B570000}"/>
    <cellStyle name="t 2 6 2 3 2 3" xfId="22373" xr:uid="{00000000-0005-0000-0000-00007C570000}"/>
    <cellStyle name="t 2 6 2 3 2 3 2" xfId="22374" xr:uid="{00000000-0005-0000-0000-00007D570000}"/>
    <cellStyle name="t 2 6 2 3 2 4" xfId="22375" xr:uid="{00000000-0005-0000-0000-00007E570000}"/>
    <cellStyle name="t 2 6 2 3 2 5" xfId="22376" xr:uid="{00000000-0005-0000-0000-00007F570000}"/>
    <cellStyle name="t 2 6 2 3 3" xfId="22377" xr:uid="{00000000-0005-0000-0000-000080570000}"/>
    <cellStyle name="t 2 6 2 3 3 2" xfId="22378" xr:uid="{00000000-0005-0000-0000-000081570000}"/>
    <cellStyle name="t 2 6 2 3 3 3" xfId="22379" xr:uid="{00000000-0005-0000-0000-000082570000}"/>
    <cellStyle name="t 2 6 2 3 4" xfId="22380" xr:uid="{00000000-0005-0000-0000-000083570000}"/>
    <cellStyle name="t 2 6 2 3 4 2" xfId="22381" xr:uid="{00000000-0005-0000-0000-000084570000}"/>
    <cellStyle name="t 2 6 2 3 5" xfId="22382" xr:uid="{00000000-0005-0000-0000-000085570000}"/>
    <cellStyle name="t 2 6 2 3 6" xfId="22383" xr:uid="{00000000-0005-0000-0000-000086570000}"/>
    <cellStyle name="t 2 6 2 4" xfId="22384" xr:uid="{00000000-0005-0000-0000-000087570000}"/>
    <cellStyle name="t 2 6 2 4 2" xfId="22385" xr:uid="{00000000-0005-0000-0000-000088570000}"/>
    <cellStyle name="t 2 6 3" xfId="22386" xr:uid="{00000000-0005-0000-0000-000089570000}"/>
    <cellStyle name="t 2 6 3 2" xfId="22387" xr:uid="{00000000-0005-0000-0000-00008A570000}"/>
    <cellStyle name="t 2 6 3 2 2" xfId="22388" xr:uid="{00000000-0005-0000-0000-00008B570000}"/>
    <cellStyle name="t 2 6 3 2 2 2" xfId="22389" xr:uid="{00000000-0005-0000-0000-00008C570000}"/>
    <cellStyle name="t 2 6 3 2 2 3" xfId="22390" xr:uid="{00000000-0005-0000-0000-00008D570000}"/>
    <cellStyle name="t 2 6 3 2 3" xfId="22391" xr:uid="{00000000-0005-0000-0000-00008E570000}"/>
    <cellStyle name="t 2 6 3 2 3 2" xfId="22392" xr:uid="{00000000-0005-0000-0000-00008F570000}"/>
    <cellStyle name="t 2 6 3 2 4" xfId="22393" xr:uid="{00000000-0005-0000-0000-000090570000}"/>
    <cellStyle name="t 2 6 3 2 5" xfId="22394" xr:uid="{00000000-0005-0000-0000-000091570000}"/>
    <cellStyle name="t 2 6 3 3" xfId="22395" xr:uid="{00000000-0005-0000-0000-000092570000}"/>
    <cellStyle name="t 2 6 3 3 2" xfId="22396" xr:uid="{00000000-0005-0000-0000-000093570000}"/>
    <cellStyle name="t 2 6 3 3 3" xfId="22397" xr:uid="{00000000-0005-0000-0000-000094570000}"/>
    <cellStyle name="t 2 6 3 4" xfId="22398" xr:uid="{00000000-0005-0000-0000-000095570000}"/>
    <cellStyle name="t 2 6 3 4 2" xfId="22399" xr:uid="{00000000-0005-0000-0000-000096570000}"/>
    <cellStyle name="t 2 6 3 5" xfId="22400" xr:uid="{00000000-0005-0000-0000-000097570000}"/>
    <cellStyle name="t 2 6 3 6" xfId="22401" xr:uid="{00000000-0005-0000-0000-000098570000}"/>
    <cellStyle name="t 2 6 4" xfId="22402" xr:uid="{00000000-0005-0000-0000-000099570000}"/>
    <cellStyle name="t 2 6 4 2" xfId="22403" xr:uid="{00000000-0005-0000-0000-00009A570000}"/>
    <cellStyle name="t 2 6 4 2 2" xfId="22404" xr:uid="{00000000-0005-0000-0000-00009B570000}"/>
    <cellStyle name="t 2 6 4 2 3" xfId="22405" xr:uid="{00000000-0005-0000-0000-00009C570000}"/>
    <cellStyle name="t 2 6 4 3" xfId="22406" xr:uid="{00000000-0005-0000-0000-00009D570000}"/>
    <cellStyle name="t 2 6 4 3 2" xfId="22407" xr:uid="{00000000-0005-0000-0000-00009E570000}"/>
    <cellStyle name="t 2 6 4 4" xfId="22408" xr:uid="{00000000-0005-0000-0000-00009F570000}"/>
    <cellStyle name="t 2 6 4 5" xfId="22409" xr:uid="{00000000-0005-0000-0000-0000A0570000}"/>
    <cellStyle name="t 2 6 5" xfId="22410" xr:uid="{00000000-0005-0000-0000-0000A1570000}"/>
    <cellStyle name="t 2 6 5 2" xfId="22411" xr:uid="{00000000-0005-0000-0000-0000A2570000}"/>
    <cellStyle name="t 2 6 5 3" xfId="22412" xr:uid="{00000000-0005-0000-0000-0000A3570000}"/>
    <cellStyle name="t 2 6 6" xfId="22413" xr:uid="{00000000-0005-0000-0000-0000A4570000}"/>
    <cellStyle name="t 2 6 6 2" xfId="22414" xr:uid="{00000000-0005-0000-0000-0000A5570000}"/>
    <cellStyle name="t 2 6 7" xfId="22415" xr:uid="{00000000-0005-0000-0000-0000A6570000}"/>
    <cellStyle name="t 2 6 8" xfId="22416" xr:uid="{00000000-0005-0000-0000-0000A7570000}"/>
    <cellStyle name="t 2 7" xfId="22417" xr:uid="{00000000-0005-0000-0000-0000A8570000}"/>
    <cellStyle name="t 2 7 2" xfId="22418" xr:uid="{00000000-0005-0000-0000-0000A9570000}"/>
    <cellStyle name="t 2 7 2 2" xfId="22419" xr:uid="{00000000-0005-0000-0000-0000AA570000}"/>
    <cellStyle name="t 2 7 2 2 2" xfId="22420" xr:uid="{00000000-0005-0000-0000-0000AB570000}"/>
    <cellStyle name="t 2 7 2 2 2 2" xfId="22421" xr:uid="{00000000-0005-0000-0000-0000AC570000}"/>
    <cellStyle name="t 2 7 2 2 2 3" xfId="22422" xr:uid="{00000000-0005-0000-0000-0000AD570000}"/>
    <cellStyle name="t 2 7 2 2 3" xfId="22423" xr:uid="{00000000-0005-0000-0000-0000AE570000}"/>
    <cellStyle name="t 2 7 2 2 3 2" xfId="22424" xr:uid="{00000000-0005-0000-0000-0000AF570000}"/>
    <cellStyle name="t 2 7 2 2 4" xfId="22425" xr:uid="{00000000-0005-0000-0000-0000B0570000}"/>
    <cellStyle name="t 2 7 2 2 5" xfId="22426" xr:uid="{00000000-0005-0000-0000-0000B1570000}"/>
    <cellStyle name="t 2 7 2 3" xfId="22427" xr:uid="{00000000-0005-0000-0000-0000B2570000}"/>
    <cellStyle name="t 2 7 2 3 2" xfId="22428" xr:uid="{00000000-0005-0000-0000-0000B3570000}"/>
    <cellStyle name="t 2 7 2 3 3" xfId="22429" xr:uid="{00000000-0005-0000-0000-0000B4570000}"/>
    <cellStyle name="t 2 7 2 4" xfId="22430" xr:uid="{00000000-0005-0000-0000-0000B5570000}"/>
    <cellStyle name="t 2 7 2 4 2" xfId="22431" xr:uid="{00000000-0005-0000-0000-0000B6570000}"/>
    <cellStyle name="t 2 7 2 5" xfId="22432" xr:uid="{00000000-0005-0000-0000-0000B7570000}"/>
    <cellStyle name="t 2 7 2 6" xfId="22433" xr:uid="{00000000-0005-0000-0000-0000B8570000}"/>
    <cellStyle name="t 2 7 3" xfId="22434" xr:uid="{00000000-0005-0000-0000-0000B9570000}"/>
    <cellStyle name="t 2 7 3 2" xfId="22435" xr:uid="{00000000-0005-0000-0000-0000BA570000}"/>
    <cellStyle name="t 2 7 3 2 2" xfId="22436" xr:uid="{00000000-0005-0000-0000-0000BB570000}"/>
    <cellStyle name="t 2 7 3 2 2 2" xfId="22437" xr:uid="{00000000-0005-0000-0000-0000BC570000}"/>
    <cellStyle name="t 2 7 3 2 2 3" xfId="22438" xr:uid="{00000000-0005-0000-0000-0000BD570000}"/>
    <cellStyle name="t 2 7 3 2 3" xfId="22439" xr:uid="{00000000-0005-0000-0000-0000BE570000}"/>
    <cellStyle name="t 2 7 3 2 3 2" xfId="22440" xr:uid="{00000000-0005-0000-0000-0000BF570000}"/>
    <cellStyle name="t 2 7 3 2 4" xfId="22441" xr:uid="{00000000-0005-0000-0000-0000C0570000}"/>
    <cellStyle name="t 2 7 3 2 5" xfId="22442" xr:uid="{00000000-0005-0000-0000-0000C1570000}"/>
    <cellStyle name="t 2 7 3 3" xfId="22443" xr:uid="{00000000-0005-0000-0000-0000C2570000}"/>
    <cellStyle name="t 2 7 3 3 2" xfId="22444" xr:uid="{00000000-0005-0000-0000-0000C3570000}"/>
    <cellStyle name="t 2 7 3 3 3" xfId="22445" xr:uid="{00000000-0005-0000-0000-0000C4570000}"/>
    <cellStyle name="t 2 7 3 4" xfId="22446" xr:uid="{00000000-0005-0000-0000-0000C5570000}"/>
    <cellStyle name="t 2 7 3 4 2" xfId="22447" xr:uid="{00000000-0005-0000-0000-0000C6570000}"/>
    <cellStyle name="t 2 7 3 5" xfId="22448" xr:uid="{00000000-0005-0000-0000-0000C7570000}"/>
    <cellStyle name="t 2 7 3 6" xfId="22449" xr:uid="{00000000-0005-0000-0000-0000C8570000}"/>
    <cellStyle name="t 2 7 4" xfId="22450" xr:uid="{00000000-0005-0000-0000-0000C9570000}"/>
    <cellStyle name="t 2 7 4 2" xfId="22451" xr:uid="{00000000-0005-0000-0000-0000CA570000}"/>
    <cellStyle name="t 2 8" xfId="22452" xr:uid="{00000000-0005-0000-0000-0000CB570000}"/>
    <cellStyle name="t 2 8 2" xfId="22453" xr:uid="{00000000-0005-0000-0000-0000CC570000}"/>
    <cellStyle name="t 2 8 2 2" xfId="22454" xr:uid="{00000000-0005-0000-0000-0000CD570000}"/>
    <cellStyle name="t 2 8 2 2 2" xfId="22455" xr:uid="{00000000-0005-0000-0000-0000CE570000}"/>
    <cellStyle name="t 2 8 2 2 3" xfId="22456" xr:uid="{00000000-0005-0000-0000-0000CF570000}"/>
    <cellStyle name="t 2 8 2 3" xfId="22457" xr:uid="{00000000-0005-0000-0000-0000D0570000}"/>
    <cellStyle name="t 2 8 2 3 2" xfId="22458" xr:uid="{00000000-0005-0000-0000-0000D1570000}"/>
    <cellStyle name="t 2 8 2 4" xfId="22459" xr:uid="{00000000-0005-0000-0000-0000D2570000}"/>
    <cellStyle name="t 2 8 2 5" xfId="22460" xr:uid="{00000000-0005-0000-0000-0000D3570000}"/>
    <cellStyle name="t 2 8 3" xfId="22461" xr:uid="{00000000-0005-0000-0000-0000D4570000}"/>
    <cellStyle name="t 2 8 3 2" xfId="22462" xr:uid="{00000000-0005-0000-0000-0000D5570000}"/>
    <cellStyle name="t 2 8 3 3" xfId="22463" xr:uid="{00000000-0005-0000-0000-0000D6570000}"/>
    <cellStyle name="t 2 8 4" xfId="22464" xr:uid="{00000000-0005-0000-0000-0000D7570000}"/>
    <cellStyle name="t 2 8 4 2" xfId="22465" xr:uid="{00000000-0005-0000-0000-0000D8570000}"/>
    <cellStyle name="t 2 8 5" xfId="22466" xr:uid="{00000000-0005-0000-0000-0000D9570000}"/>
    <cellStyle name="t 2 8 6" xfId="22467" xr:uid="{00000000-0005-0000-0000-0000DA570000}"/>
    <cellStyle name="t 2 9" xfId="22468" xr:uid="{00000000-0005-0000-0000-0000DB570000}"/>
    <cellStyle name="t 2 9 2" xfId="22469" xr:uid="{00000000-0005-0000-0000-0000DC570000}"/>
    <cellStyle name="t 2 9 2 2" xfId="22470" xr:uid="{00000000-0005-0000-0000-0000DD570000}"/>
    <cellStyle name="t 2 9 2 3" xfId="22471" xr:uid="{00000000-0005-0000-0000-0000DE570000}"/>
    <cellStyle name="t 2 9 3" xfId="22472" xr:uid="{00000000-0005-0000-0000-0000DF570000}"/>
    <cellStyle name="t 2 9 3 2" xfId="22473" xr:uid="{00000000-0005-0000-0000-0000E0570000}"/>
    <cellStyle name="t 2 9 4" xfId="22474" xr:uid="{00000000-0005-0000-0000-0000E1570000}"/>
    <cellStyle name="t 2 9 5" xfId="22475" xr:uid="{00000000-0005-0000-0000-0000E2570000}"/>
    <cellStyle name="t 3" xfId="22476" xr:uid="{00000000-0005-0000-0000-0000E3570000}"/>
    <cellStyle name="t 3 10" xfId="22477" xr:uid="{00000000-0005-0000-0000-0000E4570000}"/>
    <cellStyle name="t 3 11" xfId="22478" xr:uid="{00000000-0005-0000-0000-0000E5570000}"/>
    <cellStyle name="t 3 2" xfId="22479" xr:uid="{00000000-0005-0000-0000-0000E6570000}"/>
    <cellStyle name="t 3 2 2" xfId="22480" xr:uid="{00000000-0005-0000-0000-0000E7570000}"/>
    <cellStyle name="t 3 2 2 2" xfId="22481" xr:uid="{00000000-0005-0000-0000-0000E8570000}"/>
    <cellStyle name="t 3 2 2 2 2" xfId="22482" xr:uid="{00000000-0005-0000-0000-0000E9570000}"/>
    <cellStyle name="t 3 2 2 2 2 2" xfId="22483" xr:uid="{00000000-0005-0000-0000-0000EA570000}"/>
    <cellStyle name="t 3 2 2 2 2 2 2" xfId="22484" xr:uid="{00000000-0005-0000-0000-0000EB570000}"/>
    <cellStyle name="t 3 2 2 2 2 2 3" xfId="22485" xr:uid="{00000000-0005-0000-0000-0000EC570000}"/>
    <cellStyle name="t 3 2 2 2 2 3" xfId="22486" xr:uid="{00000000-0005-0000-0000-0000ED570000}"/>
    <cellStyle name="t 3 2 2 2 2 3 2" xfId="22487" xr:uid="{00000000-0005-0000-0000-0000EE570000}"/>
    <cellStyle name="t 3 2 2 2 2 4" xfId="22488" xr:uid="{00000000-0005-0000-0000-0000EF570000}"/>
    <cellStyle name="t 3 2 2 2 2 5" xfId="22489" xr:uid="{00000000-0005-0000-0000-0000F0570000}"/>
    <cellStyle name="t 3 2 2 2 3" xfId="22490" xr:uid="{00000000-0005-0000-0000-0000F1570000}"/>
    <cellStyle name="t 3 2 2 2 3 2" xfId="22491" xr:uid="{00000000-0005-0000-0000-0000F2570000}"/>
    <cellStyle name="t 3 2 2 2 3 3" xfId="22492" xr:uid="{00000000-0005-0000-0000-0000F3570000}"/>
    <cellStyle name="t 3 2 2 2 4" xfId="22493" xr:uid="{00000000-0005-0000-0000-0000F4570000}"/>
    <cellStyle name="t 3 2 2 2 4 2" xfId="22494" xr:uid="{00000000-0005-0000-0000-0000F5570000}"/>
    <cellStyle name="t 3 2 2 2 5" xfId="22495" xr:uid="{00000000-0005-0000-0000-0000F6570000}"/>
    <cellStyle name="t 3 2 2 2 6" xfId="22496" xr:uid="{00000000-0005-0000-0000-0000F7570000}"/>
    <cellStyle name="t 3 2 2 3" xfId="22497" xr:uid="{00000000-0005-0000-0000-0000F8570000}"/>
    <cellStyle name="t 3 2 2 3 2" xfId="22498" xr:uid="{00000000-0005-0000-0000-0000F9570000}"/>
    <cellStyle name="t 3 2 2 3 2 2" xfId="22499" xr:uid="{00000000-0005-0000-0000-0000FA570000}"/>
    <cellStyle name="t 3 2 2 3 2 2 2" xfId="22500" xr:uid="{00000000-0005-0000-0000-0000FB570000}"/>
    <cellStyle name="t 3 2 2 3 2 2 3" xfId="22501" xr:uid="{00000000-0005-0000-0000-0000FC570000}"/>
    <cellStyle name="t 3 2 2 3 2 3" xfId="22502" xr:uid="{00000000-0005-0000-0000-0000FD570000}"/>
    <cellStyle name="t 3 2 2 3 2 3 2" xfId="22503" xr:uid="{00000000-0005-0000-0000-0000FE570000}"/>
    <cellStyle name="t 3 2 2 3 2 4" xfId="22504" xr:uid="{00000000-0005-0000-0000-0000FF570000}"/>
    <cellStyle name="t 3 2 2 3 2 5" xfId="22505" xr:uid="{00000000-0005-0000-0000-000000580000}"/>
    <cellStyle name="t 3 2 2 3 3" xfId="22506" xr:uid="{00000000-0005-0000-0000-000001580000}"/>
    <cellStyle name="t 3 2 2 3 3 2" xfId="22507" xr:uid="{00000000-0005-0000-0000-000002580000}"/>
    <cellStyle name="t 3 2 2 3 3 3" xfId="22508" xr:uid="{00000000-0005-0000-0000-000003580000}"/>
    <cellStyle name="t 3 2 2 3 4" xfId="22509" xr:uid="{00000000-0005-0000-0000-000004580000}"/>
    <cellStyle name="t 3 2 2 3 4 2" xfId="22510" xr:uid="{00000000-0005-0000-0000-000005580000}"/>
    <cellStyle name="t 3 2 2 3 5" xfId="22511" xr:uid="{00000000-0005-0000-0000-000006580000}"/>
    <cellStyle name="t 3 2 2 3 6" xfId="22512" xr:uid="{00000000-0005-0000-0000-000007580000}"/>
    <cellStyle name="t 3 2 2 4" xfId="22513" xr:uid="{00000000-0005-0000-0000-000008580000}"/>
    <cellStyle name="t 3 2 2 4 2" xfId="22514" xr:uid="{00000000-0005-0000-0000-000009580000}"/>
    <cellStyle name="t 3 2 3" xfId="22515" xr:uid="{00000000-0005-0000-0000-00000A580000}"/>
    <cellStyle name="t 3 2 3 2" xfId="22516" xr:uid="{00000000-0005-0000-0000-00000B580000}"/>
    <cellStyle name="t 3 2 3 2 2" xfId="22517" xr:uid="{00000000-0005-0000-0000-00000C580000}"/>
    <cellStyle name="t 3 2 3 2 2 2" xfId="22518" xr:uid="{00000000-0005-0000-0000-00000D580000}"/>
    <cellStyle name="t 3 2 3 2 2 3" xfId="22519" xr:uid="{00000000-0005-0000-0000-00000E580000}"/>
    <cellStyle name="t 3 2 3 2 3" xfId="22520" xr:uid="{00000000-0005-0000-0000-00000F580000}"/>
    <cellStyle name="t 3 2 3 2 3 2" xfId="22521" xr:uid="{00000000-0005-0000-0000-000010580000}"/>
    <cellStyle name="t 3 2 3 2 4" xfId="22522" xr:uid="{00000000-0005-0000-0000-000011580000}"/>
    <cellStyle name="t 3 2 3 2 5" xfId="22523" xr:uid="{00000000-0005-0000-0000-000012580000}"/>
    <cellStyle name="t 3 2 3 3" xfId="22524" xr:uid="{00000000-0005-0000-0000-000013580000}"/>
    <cellStyle name="t 3 2 3 3 2" xfId="22525" xr:uid="{00000000-0005-0000-0000-000014580000}"/>
    <cellStyle name="t 3 2 3 3 3" xfId="22526" xr:uid="{00000000-0005-0000-0000-000015580000}"/>
    <cellStyle name="t 3 2 3 4" xfId="22527" xr:uid="{00000000-0005-0000-0000-000016580000}"/>
    <cellStyle name="t 3 2 3 4 2" xfId="22528" xr:uid="{00000000-0005-0000-0000-000017580000}"/>
    <cellStyle name="t 3 2 3 5" xfId="22529" xr:uid="{00000000-0005-0000-0000-000018580000}"/>
    <cellStyle name="t 3 2 3 6" xfId="22530" xr:uid="{00000000-0005-0000-0000-000019580000}"/>
    <cellStyle name="t 3 2 4" xfId="22531" xr:uid="{00000000-0005-0000-0000-00001A580000}"/>
    <cellStyle name="t 3 2 4 2" xfId="22532" xr:uid="{00000000-0005-0000-0000-00001B580000}"/>
    <cellStyle name="t 3 2 4 2 2" xfId="22533" xr:uid="{00000000-0005-0000-0000-00001C580000}"/>
    <cellStyle name="t 3 2 4 2 3" xfId="22534" xr:uid="{00000000-0005-0000-0000-00001D580000}"/>
    <cellStyle name="t 3 2 4 3" xfId="22535" xr:uid="{00000000-0005-0000-0000-00001E580000}"/>
    <cellStyle name="t 3 2 4 3 2" xfId="22536" xr:uid="{00000000-0005-0000-0000-00001F580000}"/>
    <cellStyle name="t 3 2 4 4" xfId="22537" xr:uid="{00000000-0005-0000-0000-000020580000}"/>
    <cellStyle name="t 3 2 4 5" xfId="22538" xr:uid="{00000000-0005-0000-0000-000021580000}"/>
    <cellStyle name="t 3 2 5" xfId="22539" xr:uid="{00000000-0005-0000-0000-000022580000}"/>
    <cellStyle name="t 3 2 5 2" xfId="22540" xr:uid="{00000000-0005-0000-0000-000023580000}"/>
    <cellStyle name="t 3 2 5 3" xfId="22541" xr:uid="{00000000-0005-0000-0000-000024580000}"/>
    <cellStyle name="t 3 2 6" xfId="22542" xr:uid="{00000000-0005-0000-0000-000025580000}"/>
    <cellStyle name="t 3 2 6 2" xfId="22543" xr:uid="{00000000-0005-0000-0000-000026580000}"/>
    <cellStyle name="t 3 2 7" xfId="22544" xr:uid="{00000000-0005-0000-0000-000027580000}"/>
    <cellStyle name="t 3 2 8" xfId="22545" xr:uid="{00000000-0005-0000-0000-000028580000}"/>
    <cellStyle name="t 3 3" xfId="22546" xr:uid="{00000000-0005-0000-0000-000029580000}"/>
    <cellStyle name="t 3 3 2" xfId="22547" xr:uid="{00000000-0005-0000-0000-00002A580000}"/>
    <cellStyle name="t 3 3 2 2" xfId="22548" xr:uid="{00000000-0005-0000-0000-00002B580000}"/>
    <cellStyle name="t 3 3 2 2 2" xfId="22549" xr:uid="{00000000-0005-0000-0000-00002C580000}"/>
    <cellStyle name="t 3 3 2 2 2 2" xfId="22550" xr:uid="{00000000-0005-0000-0000-00002D580000}"/>
    <cellStyle name="t 3 3 2 2 2 2 2" xfId="22551" xr:uid="{00000000-0005-0000-0000-00002E580000}"/>
    <cellStyle name="t 3 3 2 2 2 2 3" xfId="22552" xr:uid="{00000000-0005-0000-0000-00002F580000}"/>
    <cellStyle name="t 3 3 2 2 2 3" xfId="22553" xr:uid="{00000000-0005-0000-0000-000030580000}"/>
    <cellStyle name="t 3 3 2 2 2 3 2" xfId="22554" xr:uid="{00000000-0005-0000-0000-000031580000}"/>
    <cellStyle name="t 3 3 2 2 2 4" xfId="22555" xr:uid="{00000000-0005-0000-0000-000032580000}"/>
    <cellStyle name="t 3 3 2 2 2 5" xfId="22556" xr:uid="{00000000-0005-0000-0000-000033580000}"/>
    <cellStyle name="t 3 3 2 2 3" xfId="22557" xr:uid="{00000000-0005-0000-0000-000034580000}"/>
    <cellStyle name="t 3 3 2 2 3 2" xfId="22558" xr:uid="{00000000-0005-0000-0000-000035580000}"/>
    <cellStyle name="t 3 3 2 2 3 3" xfId="22559" xr:uid="{00000000-0005-0000-0000-000036580000}"/>
    <cellStyle name="t 3 3 2 2 4" xfId="22560" xr:uid="{00000000-0005-0000-0000-000037580000}"/>
    <cellStyle name="t 3 3 2 2 4 2" xfId="22561" xr:uid="{00000000-0005-0000-0000-000038580000}"/>
    <cellStyle name="t 3 3 2 2 5" xfId="22562" xr:uid="{00000000-0005-0000-0000-000039580000}"/>
    <cellStyle name="t 3 3 2 2 6" xfId="22563" xr:uid="{00000000-0005-0000-0000-00003A580000}"/>
    <cellStyle name="t 3 3 2 3" xfId="22564" xr:uid="{00000000-0005-0000-0000-00003B580000}"/>
    <cellStyle name="t 3 3 2 3 2" xfId="22565" xr:uid="{00000000-0005-0000-0000-00003C580000}"/>
    <cellStyle name="t 3 3 2 3 2 2" xfId="22566" xr:uid="{00000000-0005-0000-0000-00003D580000}"/>
    <cellStyle name="t 3 3 2 3 2 2 2" xfId="22567" xr:uid="{00000000-0005-0000-0000-00003E580000}"/>
    <cellStyle name="t 3 3 2 3 2 2 3" xfId="22568" xr:uid="{00000000-0005-0000-0000-00003F580000}"/>
    <cellStyle name="t 3 3 2 3 2 3" xfId="22569" xr:uid="{00000000-0005-0000-0000-000040580000}"/>
    <cellStyle name="t 3 3 2 3 2 3 2" xfId="22570" xr:uid="{00000000-0005-0000-0000-000041580000}"/>
    <cellStyle name="t 3 3 2 3 2 4" xfId="22571" xr:uid="{00000000-0005-0000-0000-000042580000}"/>
    <cellStyle name="t 3 3 2 3 2 5" xfId="22572" xr:uid="{00000000-0005-0000-0000-000043580000}"/>
    <cellStyle name="t 3 3 2 3 3" xfId="22573" xr:uid="{00000000-0005-0000-0000-000044580000}"/>
    <cellStyle name="t 3 3 2 3 3 2" xfId="22574" xr:uid="{00000000-0005-0000-0000-000045580000}"/>
    <cellStyle name="t 3 3 2 3 3 3" xfId="22575" xr:uid="{00000000-0005-0000-0000-000046580000}"/>
    <cellStyle name="t 3 3 2 3 4" xfId="22576" xr:uid="{00000000-0005-0000-0000-000047580000}"/>
    <cellStyle name="t 3 3 2 3 4 2" xfId="22577" xr:uid="{00000000-0005-0000-0000-000048580000}"/>
    <cellStyle name="t 3 3 2 3 5" xfId="22578" xr:uid="{00000000-0005-0000-0000-000049580000}"/>
    <cellStyle name="t 3 3 2 3 6" xfId="22579" xr:uid="{00000000-0005-0000-0000-00004A580000}"/>
    <cellStyle name="t 3 3 2 4" xfId="22580" xr:uid="{00000000-0005-0000-0000-00004B580000}"/>
    <cellStyle name="t 3 3 2 4 2" xfId="22581" xr:uid="{00000000-0005-0000-0000-00004C580000}"/>
    <cellStyle name="t 3 3 3" xfId="22582" xr:uid="{00000000-0005-0000-0000-00004D580000}"/>
    <cellStyle name="t 3 3 3 2" xfId="22583" xr:uid="{00000000-0005-0000-0000-00004E580000}"/>
    <cellStyle name="t 3 3 3 2 2" xfId="22584" xr:uid="{00000000-0005-0000-0000-00004F580000}"/>
    <cellStyle name="t 3 3 3 2 2 2" xfId="22585" xr:uid="{00000000-0005-0000-0000-000050580000}"/>
    <cellStyle name="t 3 3 3 2 2 3" xfId="22586" xr:uid="{00000000-0005-0000-0000-000051580000}"/>
    <cellStyle name="t 3 3 3 2 3" xfId="22587" xr:uid="{00000000-0005-0000-0000-000052580000}"/>
    <cellStyle name="t 3 3 3 2 3 2" xfId="22588" xr:uid="{00000000-0005-0000-0000-000053580000}"/>
    <cellStyle name="t 3 3 3 2 4" xfId="22589" xr:uid="{00000000-0005-0000-0000-000054580000}"/>
    <cellStyle name="t 3 3 3 2 5" xfId="22590" xr:uid="{00000000-0005-0000-0000-000055580000}"/>
    <cellStyle name="t 3 3 3 3" xfId="22591" xr:uid="{00000000-0005-0000-0000-000056580000}"/>
    <cellStyle name="t 3 3 3 3 2" xfId="22592" xr:uid="{00000000-0005-0000-0000-000057580000}"/>
    <cellStyle name="t 3 3 3 3 3" xfId="22593" xr:uid="{00000000-0005-0000-0000-000058580000}"/>
    <cellStyle name="t 3 3 3 4" xfId="22594" xr:uid="{00000000-0005-0000-0000-000059580000}"/>
    <cellStyle name="t 3 3 3 4 2" xfId="22595" xr:uid="{00000000-0005-0000-0000-00005A580000}"/>
    <cellStyle name="t 3 3 3 5" xfId="22596" xr:uid="{00000000-0005-0000-0000-00005B580000}"/>
    <cellStyle name="t 3 3 3 6" xfId="22597" xr:uid="{00000000-0005-0000-0000-00005C580000}"/>
    <cellStyle name="t 3 3 4" xfId="22598" xr:uid="{00000000-0005-0000-0000-00005D580000}"/>
    <cellStyle name="t 3 3 4 2" xfId="22599" xr:uid="{00000000-0005-0000-0000-00005E580000}"/>
    <cellStyle name="t 3 3 4 2 2" xfId="22600" xr:uid="{00000000-0005-0000-0000-00005F580000}"/>
    <cellStyle name="t 3 3 4 2 3" xfId="22601" xr:uid="{00000000-0005-0000-0000-000060580000}"/>
    <cellStyle name="t 3 3 4 3" xfId="22602" xr:uid="{00000000-0005-0000-0000-000061580000}"/>
    <cellStyle name="t 3 3 4 3 2" xfId="22603" xr:uid="{00000000-0005-0000-0000-000062580000}"/>
    <cellStyle name="t 3 3 4 4" xfId="22604" xr:uid="{00000000-0005-0000-0000-000063580000}"/>
    <cellStyle name="t 3 3 4 5" xfId="22605" xr:uid="{00000000-0005-0000-0000-000064580000}"/>
    <cellStyle name="t 3 3 5" xfId="22606" xr:uid="{00000000-0005-0000-0000-000065580000}"/>
    <cellStyle name="t 3 3 5 2" xfId="22607" xr:uid="{00000000-0005-0000-0000-000066580000}"/>
    <cellStyle name="t 3 3 5 3" xfId="22608" xr:uid="{00000000-0005-0000-0000-000067580000}"/>
    <cellStyle name="t 3 3 6" xfId="22609" xr:uid="{00000000-0005-0000-0000-000068580000}"/>
    <cellStyle name="t 3 3 6 2" xfId="22610" xr:uid="{00000000-0005-0000-0000-000069580000}"/>
    <cellStyle name="t 3 3 7" xfId="22611" xr:uid="{00000000-0005-0000-0000-00006A580000}"/>
    <cellStyle name="t 3 3 8" xfId="22612" xr:uid="{00000000-0005-0000-0000-00006B580000}"/>
    <cellStyle name="t 3 4" xfId="22613" xr:uid="{00000000-0005-0000-0000-00006C580000}"/>
    <cellStyle name="t 3 4 2" xfId="22614" xr:uid="{00000000-0005-0000-0000-00006D580000}"/>
    <cellStyle name="t 3 4 2 2" xfId="22615" xr:uid="{00000000-0005-0000-0000-00006E580000}"/>
    <cellStyle name="t 3 4 2 2 2" xfId="22616" xr:uid="{00000000-0005-0000-0000-00006F580000}"/>
    <cellStyle name="t 3 4 2 2 2 2" xfId="22617" xr:uid="{00000000-0005-0000-0000-000070580000}"/>
    <cellStyle name="t 3 4 2 2 2 2 2" xfId="22618" xr:uid="{00000000-0005-0000-0000-000071580000}"/>
    <cellStyle name="t 3 4 2 2 2 2 3" xfId="22619" xr:uid="{00000000-0005-0000-0000-000072580000}"/>
    <cellStyle name="t 3 4 2 2 2 3" xfId="22620" xr:uid="{00000000-0005-0000-0000-000073580000}"/>
    <cellStyle name="t 3 4 2 2 2 3 2" xfId="22621" xr:uid="{00000000-0005-0000-0000-000074580000}"/>
    <cellStyle name="t 3 4 2 2 2 4" xfId="22622" xr:uid="{00000000-0005-0000-0000-000075580000}"/>
    <cellStyle name="t 3 4 2 2 2 5" xfId="22623" xr:uid="{00000000-0005-0000-0000-000076580000}"/>
    <cellStyle name="t 3 4 2 2 3" xfId="22624" xr:uid="{00000000-0005-0000-0000-000077580000}"/>
    <cellStyle name="t 3 4 2 2 3 2" xfId="22625" xr:uid="{00000000-0005-0000-0000-000078580000}"/>
    <cellStyle name="t 3 4 2 2 3 3" xfId="22626" xr:uid="{00000000-0005-0000-0000-000079580000}"/>
    <cellStyle name="t 3 4 2 2 4" xfId="22627" xr:uid="{00000000-0005-0000-0000-00007A580000}"/>
    <cellStyle name="t 3 4 2 2 4 2" xfId="22628" xr:uid="{00000000-0005-0000-0000-00007B580000}"/>
    <cellStyle name="t 3 4 2 2 5" xfId="22629" xr:uid="{00000000-0005-0000-0000-00007C580000}"/>
    <cellStyle name="t 3 4 2 2 6" xfId="22630" xr:uid="{00000000-0005-0000-0000-00007D580000}"/>
    <cellStyle name="t 3 4 2 3" xfId="22631" xr:uid="{00000000-0005-0000-0000-00007E580000}"/>
    <cellStyle name="t 3 4 2 3 2" xfId="22632" xr:uid="{00000000-0005-0000-0000-00007F580000}"/>
    <cellStyle name="t 3 4 2 3 2 2" xfId="22633" xr:uid="{00000000-0005-0000-0000-000080580000}"/>
    <cellStyle name="t 3 4 2 3 2 2 2" xfId="22634" xr:uid="{00000000-0005-0000-0000-000081580000}"/>
    <cellStyle name="t 3 4 2 3 2 2 3" xfId="22635" xr:uid="{00000000-0005-0000-0000-000082580000}"/>
    <cellStyle name="t 3 4 2 3 2 3" xfId="22636" xr:uid="{00000000-0005-0000-0000-000083580000}"/>
    <cellStyle name="t 3 4 2 3 2 3 2" xfId="22637" xr:uid="{00000000-0005-0000-0000-000084580000}"/>
    <cellStyle name="t 3 4 2 3 2 4" xfId="22638" xr:uid="{00000000-0005-0000-0000-000085580000}"/>
    <cellStyle name="t 3 4 2 3 2 5" xfId="22639" xr:uid="{00000000-0005-0000-0000-000086580000}"/>
    <cellStyle name="t 3 4 2 3 3" xfId="22640" xr:uid="{00000000-0005-0000-0000-000087580000}"/>
    <cellStyle name="t 3 4 2 3 3 2" xfId="22641" xr:uid="{00000000-0005-0000-0000-000088580000}"/>
    <cellStyle name="t 3 4 2 3 3 3" xfId="22642" xr:uid="{00000000-0005-0000-0000-000089580000}"/>
    <cellStyle name="t 3 4 2 3 4" xfId="22643" xr:uid="{00000000-0005-0000-0000-00008A580000}"/>
    <cellStyle name="t 3 4 2 3 4 2" xfId="22644" xr:uid="{00000000-0005-0000-0000-00008B580000}"/>
    <cellStyle name="t 3 4 2 3 5" xfId="22645" xr:uid="{00000000-0005-0000-0000-00008C580000}"/>
    <cellStyle name="t 3 4 2 3 6" xfId="22646" xr:uid="{00000000-0005-0000-0000-00008D580000}"/>
    <cellStyle name="t 3 4 2 4" xfId="22647" xr:uid="{00000000-0005-0000-0000-00008E580000}"/>
    <cellStyle name="t 3 4 2 4 2" xfId="22648" xr:uid="{00000000-0005-0000-0000-00008F580000}"/>
    <cellStyle name="t 3 4 3" xfId="22649" xr:uid="{00000000-0005-0000-0000-000090580000}"/>
    <cellStyle name="t 3 4 3 2" xfId="22650" xr:uid="{00000000-0005-0000-0000-000091580000}"/>
    <cellStyle name="t 3 4 3 2 2" xfId="22651" xr:uid="{00000000-0005-0000-0000-000092580000}"/>
    <cellStyle name="t 3 4 3 2 2 2" xfId="22652" xr:uid="{00000000-0005-0000-0000-000093580000}"/>
    <cellStyle name="t 3 4 3 2 2 3" xfId="22653" xr:uid="{00000000-0005-0000-0000-000094580000}"/>
    <cellStyle name="t 3 4 3 2 3" xfId="22654" xr:uid="{00000000-0005-0000-0000-000095580000}"/>
    <cellStyle name="t 3 4 3 2 3 2" xfId="22655" xr:uid="{00000000-0005-0000-0000-000096580000}"/>
    <cellStyle name="t 3 4 3 2 4" xfId="22656" xr:uid="{00000000-0005-0000-0000-000097580000}"/>
    <cellStyle name="t 3 4 3 2 5" xfId="22657" xr:uid="{00000000-0005-0000-0000-000098580000}"/>
    <cellStyle name="t 3 4 3 3" xfId="22658" xr:uid="{00000000-0005-0000-0000-000099580000}"/>
    <cellStyle name="t 3 4 3 3 2" xfId="22659" xr:uid="{00000000-0005-0000-0000-00009A580000}"/>
    <cellStyle name="t 3 4 3 3 3" xfId="22660" xr:uid="{00000000-0005-0000-0000-00009B580000}"/>
    <cellStyle name="t 3 4 3 4" xfId="22661" xr:uid="{00000000-0005-0000-0000-00009C580000}"/>
    <cellStyle name="t 3 4 3 4 2" xfId="22662" xr:uid="{00000000-0005-0000-0000-00009D580000}"/>
    <cellStyle name="t 3 4 3 5" xfId="22663" xr:uid="{00000000-0005-0000-0000-00009E580000}"/>
    <cellStyle name="t 3 4 3 6" xfId="22664" xr:uid="{00000000-0005-0000-0000-00009F580000}"/>
    <cellStyle name="t 3 4 4" xfId="22665" xr:uid="{00000000-0005-0000-0000-0000A0580000}"/>
    <cellStyle name="t 3 4 4 2" xfId="22666" xr:uid="{00000000-0005-0000-0000-0000A1580000}"/>
    <cellStyle name="t 3 4 4 2 2" xfId="22667" xr:uid="{00000000-0005-0000-0000-0000A2580000}"/>
    <cellStyle name="t 3 4 4 2 3" xfId="22668" xr:uid="{00000000-0005-0000-0000-0000A3580000}"/>
    <cellStyle name="t 3 4 4 3" xfId="22669" xr:uid="{00000000-0005-0000-0000-0000A4580000}"/>
    <cellStyle name="t 3 4 4 3 2" xfId="22670" xr:uid="{00000000-0005-0000-0000-0000A5580000}"/>
    <cellStyle name="t 3 4 4 4" xfId="22671" xr:uid="{00000000-0005-0000-0000-0000A6580000}"/>
    <cellStyle name="t 3 4 4 5" xfId="22672" xr:uid="{00000000-0005-0000-0000-0000A7580000}"/>
    <cellStyle name="t 3 4 5" xfId="22673" xr:uid="{00000000-0005-0000-0000-0000A8580000}"/>
    <cellStyle name="t 3 4 5 2" xfId="22674" xr:uid="{00000000-0005-0000-0000-0000A9580000}"/>
    <cellStyle name="t 3 4 5 3" xfId="22675" xr:uid="{00000000-0005-0000-0000-0000AA580000}"/>
    <cellStyle name="t 3 4 6" xfId="22676" xr:uid="{00000000-0005-0000-0000-0000AB580000}"/>
    <cellStyle name="t 3 4 6 2" xfId="22677" xr:uid="{00000000-0005-0000-0000-0000AC580000}"/>
    <cellStyle name="t 3 4 7" xfId="22678" xr:uid="{00000000-0005-0000-0000-0000AD580000}"/>
    <cellStyle name="t 3 4 8" xfId="22679" xr:uid="{00000000-0005-0000-0000-0000AE580000}"/>
    <cellStyle name="t 3 5" xfId="22680" xr:uid="{00000000-0005-0000-0000-0000AF580000}"/>
    <cellStyle name="t 3 5 2" xfId="22681" xr:uid="{00000000-0005-0000-0000-0000B0580000}"/>
    <cellStyle name="t 3 5 2 2" xfId="22682" xr:uid="{00000000-0005-0000-0000-0000B1580000}"/>
    <cellStyle name="t 3 5 2 2 2" xfId="22683" xr:uid="{00000000-0005-0000-0000-0000B2580000}"/>
    <cellStyle name="t 3 5 2 2 2 2" xfId="22684" xr:uid="{00000000-0005-0000-0000-0000B3580000}"/>
    <cellStyle name="t 3 5 2 2 2 3" xfId="22685" xr:uid="{00000000-0005-0000-0000-0000B4580000}"/>
    <cellStyle name="t 3 5 2 2 3" xfId="22686" xr:uid="{00000000-0005-0000-0000-0000B5580000}"/>
    <cellStyle name="t 3 5 2 2 3 2" xfId="22687" xr:uid="{00000000-0005-0000-0000-0000B6580000}"/>
    <cellStyle name="t 3 5 2 2 4" xfId="22688" xr:uid="{00000000-0005-0000-0000-0000B7580000}"/>
    <cellStyle name="t 3 5 2 2 5" xfId="22689" xr:uid="{00000000-0005-0000-0000-0000B8580000}"/>
    <cellStyle name="t 3 5 2 3" xfId="22690" xr:uid="{00000000-0005-0000-0000-0000B9580000}"/>
    <cellStyle name="t 3 5 2 3 2" xfId="22691" xr:uid="{00000000-0005-0000-0000-0000BA580000}"/>
    <cellStyle name="t 3 5 2 3 3" xfId="22692" xr:uid="{00000000-0005-0000-0000-0000BB580000}"/>
    <cellStyle name="t 3 5 2 4" xfId="22693" xr:uid="{00000000-0005-0000-0000-0000BC580000}"/>
    <cellStyle name="t 3 5 2 4 2" xfId="22694" xr:uid="{00000000-0005-0000-0000-0000BD580000}"/>
    <cellStyle name="t 3 5 2 5" xfId="22695" xr:uid="{00000000-0005-0000-0000-0000BE580000}"/>
    <cellStyle name="t 3 5 2 6" xfId="22696" xr:uid="{00000000-0005-0000-0000-0000BF580000}"/>
    <cellStyle name="t 3 5 3" xfId="22697" xr:uid="{00000000-0005-0000-0000-0000C0580000}"/>
    <cellStyle name="t 3 5 3 2" xfId="22698" xr:uid="{00000000-0005-0000-0000-0000C1580000}"/>
    <cellStyle name="t 3 5 3 2 2" xfId="22699" xr:uid="{00000000-0005-0000-0000-0000C2580000}"/>
    <cellStyle name="t 3 5 3 2 2 2" xfId="22700" xr:uid="{00000000-0005-0000-0000-0000C3580000}"/>
    <cellStyle name="t 3 5 3 2 2 3" xfId="22701" xr:uid="{00000000-0005-0000-0000-0000C4580000}"/>
    <cellStyle name="t 3 5 3 2 3" xfId="22702" xr:uid="{00000000-0005-0000-0000-0000C5580000}"/>
    <cellStyle name="t 3 5 3 2 3 2" xfId="22703" xr:uid="{00000000-0005-0000-0000-0000C6580000}"/>
    <cellStyle name="t 3 5 3 2 4" xfId="22704" xr:uid="{00000000-0005-0000-0000-0000C7580000}"/>
    <cellStyle name="t 3 5 3 2 5" xfId="22705" xr:uid="{00000000-0005-0000-0000-0000C8580000}"/>
    <cellStyle name="t 3 5 3 3" xfId="22706" xr:uid="{00000000-0005-0000-0000-0000C9580000}"/>
    <cellStyle name="t 3 5 3 3 2" xfId="22707" xr:uid="{00000000-0005-0000-0000-0000CA580000}"/>
    <cellStyle name="t 3 5 3 3 3" xfId="22708" xr:uid="{00000000-0005-0000-0000-0000CB580000}"/>
    <cellStyle name="t 3 5 3 4" xfId="22709" xr:uid="{00000000-0005-0000-0000-0000CC580000}"/>
    <cellStyle name="t 3 5 3 4 2" xfId="22710" xr:uid="{00000000-0005-0000-0000-0000CD580000}"/>
    <cellStyle name="t 3 5 3 5" xfId="22711" xr:uid="{00000000-0005-0000-0000-0000CE580000}"/>
    <cellStyle name="t 3 5 3 6" xfId="22712" xr:uid="{00000000-0005-0000-0000-0000CF580000}"/>
    <cellStyle name="t 3 5 4" xfId="22713" xr:uid="{00000000-0005-0000-0000-0000D0580000}"/>
    <cellStyle name="t 3 5 4 2" xfId="22714" xr:uid="{00000000-0005-0000-0000-0000D1580000}"/>
    <cellStyle name="t 3 6" xfId="22715" xr:uid="{00000000-0005-0000-0000-0000D2580000}"/>
    <cellStyle name="t 3 6 2" xfId="22716" xr:uid="{00000000-0005-0000-0000-0000D3580000}"/>
    <cellStyle name="t 3 6 2 2" xfId="22717" xr:uid="{00000000-0005-0000-0000-0000D4580000}"/>
    <cellStyle name="t 3 6 2 2 2" xfId="22718" xr:uid="{00000000-0005-0000-0000-0000D5580000}"/>
    <cellStyle name="t 3 6 2 2 3" xfId="22719" xr:uid="{00000000-0005-0000-0000-0000D6580000}"/>
    <cellStyle name="t 3 6 2 3" xfId="22720" xr:uid="{00000000-0005-0000-0000-0000D7580000}"/>
    <cellStyle name="t 3 6 2 3 2" xfId="22721" xr:uid="{00000000-0005-0000-0000-0000D8580000}"/>
    <cellStyle name="t 3 6 2 4" xfId="22722" xr:uid="{00000000-0005-0000-0000-0000D9580000}"/>
    <cellStyle name="t 3 6 2 5" xfId="22723" xr:uid="{00000000-0005-0000-0000-0000DA580000}"/>
    <cellStyle name="t 3 6 3" xfId="22724" xr:uid="{00000000-0005-0000-0000-0000DB580000}"/>
    <cellStyle name="t 3 6 3 2" xfId="22725" xr:uid="{00000000-0005-0000-0000-0000DC580000}"/>
    <cellStyle name="t 3 6 3 3" xfId="22726" xr:uid="{00000000-0005-0000-0000-0000DD580000}"/>
    <cellStyle name="t 3 6 4" xfId="22727" xr:uid="{00000000-0005-0000-0000-0000DE580000}"/>
    <cellStyle name="t 3 6 4 2" xfId="22728" xr:uid="{00000000-0005-0000-0000-0000DF580000}"/>
    <cellStyle name="t 3 6 5" xfId="22729" xr:uid="{00000000-0005-0000-0000-0000E0580000}"/>
    <cellStyle name="t 3 6 6" xfId="22730" xr:uid="{00000000-0005-0000-0000-0000E1580000}"/>
    <cellStyle name="t 3 7" xfId="22731" xr:uid="{00000000-0005-0000-0000-0000E2580000}"/>
    <cellStyle name="t 3 7 2" xfId="22732" xr:uid="{00000000-0005-0000-0000-0000E3580000}"/>
    <cellStyle name="t 3 7 2 2" xfId="22733" xr:uid="{00000000-0005-0000-0000-0000E4580000}"/>
    <cellStyle name="t 3 7 2 3" xfId="22734" xr:uid="{00000000-0005-0000-0000-0000E5580000}"/>
    <cellStyle name="t 3 7 3" xfId="22735" xr:uid="{00000000-0005-0000-0000-0000E6580000}"/>
    <cellStyle name="t 3 7 3 2" xfId="22736" xr:uid="{00000000-0005-0000-0000-0000E7580000}"/>
    <cellStyle name="t 3 7 4" xfId="22737" xr:uid="{00000000-0005-0000-0000-0000E8580000}"/>
    <cellStyle name="t 3 7 5" xfId="22738" xr:uid="{00000000-0005-0000-0000-0000E9580000}"/>
    <cellStyle name="t 3 8" xfId="22739" xr:uid="{00000000-0005-0000-0000-0000EA580000}"/>
    <cellStyle name="t 3 8 2" xfId="22740" xr:uid="{00000000-0005-0000-0000-0000EB580000}"/>
    <cellStyle name="t 3 8 3" xfId="22741" xr:uid="{00000000-0005-0000-0000-0000EC580000}"/>
    <cellStyle name="t 3 9" xfId="22742" xr:uid="{00000000-0005-0000-0000-0000ED580000}"/>
    <cellStyle name="t 3 9 2" xfId="22743" xr:uid="{00000000-0005-0000-0000-0000EE580000}"/>
    <cellStyle name="t 4" xfId="22744" xr:uid="{00000000-0005-0000-0000-0000EF580000}"/>
    <cellStyle name="t 4 10" xfId="22745" xr:uid="{00000000-0005-0000-0000-0000F0580000}"/>
    <cellStyle name="t 4 11" xfId="22746" xr:uid="{00000000-0005-0000-0000-0000F1580000}"/>
    <cellStyle name="t 4 2" xfId="22747" xr:uid="{00000000-0005-0000-0000-0000F2580000}"/>
    <cellStyle name="t 4 2 2" xfId="22748" xr:uid="{00000000-0005-0000-0000-0000F3580000}"/>
    <cellStyle name="t 4 2 2 2" xfId="22749" xr:uid="{00000000-0005-0000-0000-0000F4580000}"/>
    <cellStyle name="t 4 2 2 2 2" xfId="22750" xr:uid="{00000000-0005-0000-0000-0000F5580000}"/>
    <cellStyle name="t 4 2 2 2 2 2" xfId="22751" xr:uid="{00000000-0005-0000-0000-0000F6580000}"/>
    <cellStyle name="t 4 2 2 2 2 2 2" xfId="22752" xr:uid="{00000000-0005-0000-0000-0000F7580000}"/>
    <cellStyle name="t 4 2 2 2 2 2 3" xfId="22753" xr:uid="{00000000-0005-0000-0000-0000F8580000}"/>
    <cellStyle name="t 4 2 2 2 2 3" xfId="22754" xr:uid="{00000000-0005-0000-0000-0000F9580000}"/>
    <cellStyle name="t 4 2 2 2 2 3 2" xfId="22755" xr:uid="{00000000-0005-0000-0000-0000FA580000}"/>
    <cellStyle name="t 4 2 2 2 2 4" xfId="22756" xr:uid="{00000000-0005-0000-0000-0000FB580000}"/>
    <cellStyle name="t 4 2 2 2 2 5" xfId="22757" xr:uid="{00000000-0005-0000-0000-0000FC580000}"/>
    <cellStyle name="t 4 2 2 2 3" xfId="22758" xr:uid="{00000000-0005-0000-0000-0000FD580000}"/>
    <cellStyle name="t 4 2 2 2 3 2" xfId="22759" xr:uid="{00000000-0005-0000-0000-0000FE580000}"/>
    <cellStyle name="t 4 2 2 2 3 3" xfId="22760" xr:uid="{00000000-0005-0000-0000-0000FF580000}"/>
    <cellStyle name="t 4 2 2 2 4" xfId="22761" xr:uid="{00000000-0005-0000-0000-000000590000}"/>
    <cellStyle name="t 4 2 2 2 4 2" xfId="22762" xr:uid="{00000000-0005-0000-0000-000001590000}"/>
    <cellStyle name="t 4 2 2 2 5" xfId="22763" xr:uid="{00000000-0005-0000-0000-000002590000}"/>
    <cellStyle name="t 4 2 2 2 6" xfId="22764" xr:uid="{00000000-0005-0000-0000-000003590000}"/>
    <cellStyle name="t 4 2 2 3" xfId="22765" xr:uid="{00000000-0005-0000-0000-000004590000}"/>
    <cellStyle name="t 4 2 2 3 2" xfId="22766" xr:uid="{00000000-0005-0000-0000-000005590000}"/>
    <cellStyle name="t 4 2 2 3 2 2" xfId="22767" xr:uid="{00000000-0005-0000-0000-000006590000}"/>
    <cellStyle name="t 4 2 2 3 2 2 2" xfId="22768" xr:uid="{00000000-0005-0000-0000-000007590000}"/>
    <cellStyle name="t 4 2 2 3 2 2 3" xfId="22769" xr:uid="{00000000-0005-0000-0000-000008590000}"/>
    <cellStyle name="t 4 2 2 3 2 3" xfId="22770" xr:uid="{00000000-0005-0000-0000-000009590000}"/>
    <cellStyle name="t 4 2 2 3 2 3 2" xfId="22771" xr:uid="{00000000-0005-0000-0000-00000A590000}"/>
    <cellStyle name="t 4 2 2 3 2 4" xfId="22772" xr:uid="{00000000-0005-0000-0000-00000B590000}"/>
    <cellStyle name="t 4 2 2 3 2 5" xfId="22773" xr:uid="{00000000-0005-0000-0000-00000C590000}"/>
    <cellStyle name="t 4 2 2 3 3" xfId="22774" xr:uid="{00000000-0005-0000-0000-00000D590000}"/>
    <cellStyle name="t 4 2 2 3 3 2" xfId="22775" xr:uid="{00000000-0005-0000-0000-00000E590000}"/>
    <cellStyle name="t 4 2 2 3 3 3" xfId="22776" xr:uid="{00000000-0005-0000-0000-00000F590000}"/>
    <cellStyle name="t 4 2 2 3 4" xfId="22777" xr:uid="{00000000-0005-0000-0000-000010590000}"/>
    <cellStyle name="t 4 2 2 3 4 2" xfId="22778" xr:uid="{00000000-0005-0000-0000-000011590000}"/>
    <cellStyle name="t 4 2 2 3 5" xfId="22779" xr:uid="{00000000-0005-0000-0000-000012590000}"/>
    <cellStyle name="t 4 2 2 3 6" xfId="22780" xr:uid="{00000000-0005-0000-0000-000013590000}"/>
    <cellStyle name="t 4 2 2 4" xfId="22781" xr:uid="{00000000-0005-0000-0000-000014590000}"/>
    <cellStyle name="t 4 2 2 4 2" xfId="22782" xr:uid="{00000000-0005-0000-0000-000015590000}"/>
    <cellStyle name="t 4 2 3" xfId="22783" xr:uid="{00000000-0005-0000-0000-000016590000}"/>
    <cellStyle name="t 4 2 3 2" xfId="22784" xr:uid="{00000000-0005-0000-0000-000017590000}"/>
    <cellStyle name="t 4 2 3 2 2" xfId="22785" xr:uid="{00000000-0005-0000-0000-000018590000}"/>
    <cellStyle name="t 4 2 3 2 2 2" xfId="22786" xr:uid="{00000000-0005-0000-0000-000019590000}"/>
    <cellStyle name="t 4 2 3 2 2 3" xfId="22787" xr:uid="{00000000-0005-0000-0000-00001A590000}"/>
    <cellStyle name="t 4 2 3 2 3" xfId="22788" xr:uid="{00000000-0005-0000-0000-00001B590000}"/>
    <cellStyle name="t 4 2 3 2 3 2" xfId="22789" xr:uid="{00000000-0005-0000-0000-00001C590000}"/>
    <cellStyle name="t 4 2 3 2 4" xfId="22790" xr:uid="{00000000-0005-0000-0000-00001D590000}"/>
    <cellStyle name="t 4 2 3 2 5" xfId="22791" xr:uid="{00000000-0005-0000-0000-00001E590000}"/>
    <cellStyle name="t 4 2 3 3" xfId="22792" xr:uid="{00000000-0005-0000-0000-00001F590000}"/>
    <cellStyle name="t 4 2 3 3 2" xfId="22793" xr:uid="{00000000-0005-0000-0000-000020590000}"/>
    <cellStyle name="t 4 2 3 3 3" xfId="22794" xr:uid="{00000000-0005-0000-0000-000021590000}"/>
    <cellStyle name="t 4 2 3 4" xfId="22795" xr:uid="{00000000-0005-0000-0000-000022590000}"/>
    <cellStyle name="t 4 2 3 4 2" xfId="22796" xr:uid="{00000000-0005-0000-0000-000023590000}"/>
    <cellStyle name="t 4 2 3 5" xfId="22797" xr:uid="{00000000-0005-0000-0000-000024590000}"/>
    <cellStyle name="t 4 2 3 6" xfId="22798" xr:uid="{00000000-0005-0000-0000-000025590000}"/>
    <cellStyle name="t 4 2 4" xfId="22799" xr:uid="{00000000-0005-0000-0000-000026590000}"/>
    <cellStyle name="t 4 2 4 2" xfId="22800" xr:uid="{00000000-0005-0000-0000-000027590000}"/>
    <cellStyle name="t 4 2 4 2 2" xfId="22801" xr:uid="{00000000-0005-0000-0000-000028590000}"/>
    <cellStyle name="t 4 2 4 2 3" xfId="22802" xr:uid="{00000000-0005-0000-0000-000029590000}"/>
    <cellStyle name="t 4 2 4 3" xfId="22803" xr:uid="{00000000-0005-0000-0000-00002A590000}"/>
    <cellStyle name="t 4 2 4 3 2" xfId="22804" xr:uid="{00000000-0005-0000-0000-00002B590000}"/>
    <cellStyle name="t 4 2 4 4" xfId="22805" xr:uid="{00000000-0005-0000-0000-00002C590000}"/>
    <cellStyle name="t 4 2 4 5" xfId="22806" xr:uid="{00000000-0005-0000-0000-00002D590000}"/>
    <cellStyle name="t 4 2 5" xfId="22807" xr:uid="{00000000-0005-0000-0000-00002E590000}"/>
    <cellStyle name="t 4 2 5 2" xfId="22808" xr:uid="{00000000-0005-0000-0000-00002F590000}"/>
    <cellStyle name="t 4 2 5 3" xfId="22809" xr:uid="{00000000-0005-0000-0000-000030590000}"/>
    <cellStyle name="t 4 2 6" xfId="22810" xr:uid="{00000000-0005-0000-0000-000031590000}"/>
    <cellStyle name="t 4 2 6 2" xfId="22811" xr:uid="{00000000-0005-0000-0000-000032590000}"/>
    <cellStyle name="t 4 2 7" xfId="22812" xr:uid="{00000000-0005-0000-0000-000033590000}"/>
    <cellStyle name="t 4 2 8" xfId="22813" xr:uid="{00000000-0005-0000-0000-000034590000}"/>
    <cellStyle name="t 4 3" xfId="22814" xr:uid="{00000000-0005-0000-0000-000035590000}"/>
    <cellStyle name="t 4 3 2" xfId="22815" xr:uid="{00000000-0005-0000-0000-000036590000}"/>
    <cellStyle name="t 4 3 2 2" xfId="22816" xr:uid="{00000000-0005-0000-0000-000037590000}"/>
    <cellStyle name="t 4 3 2 2 2" xfId="22817" xr:uid="{00000000-0005-0000-0000-000038590000}"/>
    <cellStyle name="t 4 3 2 2 2 2" xfId="22818" xr:uid="{00000000-0005-0000-0000-000039590000}"/>
    <cellStyle name="t 4 3 2 2 2 2 2" xfId="22819" xr:uid="{00000000-0005-0000-0000-00003A590000}"/>
    <cellStyle name="t 4 3 2 2 2 2 3" xfId="22820" xr:uid="{00000000-0005-0000-0000-00003B590000}"/>
    <cellStyle name="t 4 3 2 2 2 3" xfId="22821" xr:uid="{00000000-0005-0000-0000-00003C590000}"/>
    <cellStyle name="t 4 3 2 2 2 3 2" xfId="22822" xr:uid="{00000000-0005-0000-0000-00003D590000}"/>
    <cellStyle name="t 4 3 2 2 2 4" xfId="22823" xr:uid="{00000000-0005-0000-0000-00003E590000}"/>
    <cellStyle name="t 4 3 2 2 2 5" xfId="22824" xr:uid="{00000000-0005-0000-0000-00003F590000}"/>
    <cellStyle name="t 4 3 2 2 3" xfId="22825" xr:uid="{00000000-0005-0000-0000-000040590000}"/>
    <cellStyle name="t 4 3 2 2 3 2" xfId="22826" xr:uid="{00000000-0005-0000-0000-000041590000}"/>
    <cellStyle name="t 4 3 2 2 3 3" xfId="22827" xr:uid="{00000000-0005-0000-0000-000042590000}"/>
    <cellStyle name="t 4 3 2 2 4" xfId="22828" xr:uid="{00000000-0005-0000-0000-000043590000}"/>
    <cellStyle name="t 4 3 2 2 4 2" xfId="22829" xr:uid="{00000000-0005-0000-0000-000044590000}"/>
    <cellStyle name="t 4 3 2 2 5" xfId="22830" xr:uid="{00000000-0005-0000-0000-000045590000}"/>
    <cellStyle name="t 4 3 2 2 6" xfId="22831" xr:uid="{00000000-0005-0000-0000-000046590000}"/>
    <cellStyle name="t 4 3 2 3" xfId="22832" xr:uid="{00000000-0005-0000-0000-000047590000}"/>
    <cellStyle name="t 4 3 2 3 2" xfId="22833" xr:uid="{00000000-0005-0000-0000-000048590000}"/>
    <cellStyle name="t 4 3 2 3 2 2" xfId="22834" xr:uid="{00000000-0005-0000-0000-000049590000}"/>
    <cellStyle name="t 4 3 2 3 2 2 2" xfId="22835" xr:uid="{00000000-0005-0000-0000-00004A590000}"/>
    <cellStyle name="t 4 3 2 3 2 2 3" xfId="22836" xr:uid="{00000000-0005-0000-0000-00004B590000}"/>
    <cellStyle name="t 4 3 2 3 2 3" xfId="22837" xr:uid="{00000000-0005-0000-0000-00004C590000}"/>
    <cellStyle name="t 4 3 2 3 2 3 2" xfId="22838" xr:uid="{00000000-0005-0000-0000-00004D590000}"/>
    <cellStyle name="t 4 3 2 3 2 4" xfId="22839" xr:uid="{00000000-0005-0000-0000-00004E590000}"/>
    <cellStyle name="t 4 3 2 3 2 5" xfId="22840" xr:uid="{00000000-0005-0000-0000-00004F590000}"/>
    <cellStyle name="t 4 3 2 3 3" xfId="22841" xr:uid="{00000000-0005-0000-0000-000050590000}"/>
    <cellStyle name="t 4 3 2 3 3 2" xfId="22842" xr:uid="{00000000-0005-0000-0000-000051590000}"/>
    <cellStyle name="t 4 3 2 3 3 3" xfId="22843" xr:uid="{00000000-0005-0000-0000-000052590000}"/>
    <cellStyle name="t 4 3 2 3 4" xfId="22844" xr:uid="{00000000-0005-0000-0000-000053590000}"/>
    <cellStyle name="t 4 3 2 3 4 2" xfId="22845" xr:uid="{00000000-0005-0000-0000-000054590000}"/>
    <cellStyle name="t 4 3 2 3 5" xfId="22846" xr:uid="{00000000-0005-0000-0000-000055590000}"/>
    <cellStyle name="t 4 3 2 3 6" xfId="22847" xr:uid="{00000000-0005-0000-0000-000056590000}"/>
    <cellStyle name="t 4 3 2 4" xfId="22848" xr:uid="{00000000-0005-0000-0000-000057590000}"/>
    <cellStyle name="t 4 3 2 4 2" xfId="22849" xr:uid="{00000000-0005-0000-0000-000058590000}"/>
    <cellStyle name="t 4 3 3" xfId="22850" xr:uid="{00000000-0005-0000-0000-000059590000}"/>
    <cellStyle name="t 4 3 3 2" xfId="22851" xr:uid="{00000000-0005-0000-0000-00005A590000}"/>
    <cellStyle name="t 4 3 3 2 2" xfId="22852" xr:uid="{00000000-0005-0000-0000-00005B590000}"/>
    <cellStyle name="t 4 3 3 2 2 2" xfId="22853" xr:uid="{00000000-0005-0000-0000-00005C590000}"/>
    <cellStyle name="t 4 3 3 2 2 3" xfId="22854" xr:uid="{00000000-0005-0000-0000-00005D590000}"/>
    <cellStyle name="t 4 3 3 2 3" xfId="22855" xr:uid="{00000000-0005-0000-0000-00005E590000}"/>
    <cellStyle name="t 4 3 3 2 3 2" xfId="22856" xr:uid="{00000000-0005-0000-0000-00005F590000}"/>
    <cellStyle name="t 4 3 3 2 4" xfId="22857" xr:uid="{00000000-0005-0000-0000-000060590000}"/>
    <cellStyle name="t 4 3 3 2 5" xfId="22858" xr:uid="{00000000-0005-0000-0000-000061590000}"/>
    <cellStyle name="t 4 3 3 3" xfId="22859" xr:uid="{00000000-0005-0000-0000-000062590000}"/>
    <cellStyle name="t 4 3 3 3 2" xfId="22860" xr:uid="{00000000-0005-0000-0000-000063590000}"/>
    <cellStyle name="t 4 3 3 3 3" xfId="22861" xr:uid="{00000000-0005-0000-0000-000064590000}"/>
    <cellStyle name="t 4 3 3 4" xfId="22862" xr:uid="{00000000-0005-0000-0000-000065590000}"/>
    <cellStyle name="t 4 3 3 4 2" xfId="22863" xr:uid="{00000000-0005-0000-0000-000066590000}"/>
    <cellStyle name="t 4 3 3 5" xfId="22864" xr:uid="{00000000-0005-0000-0000-000067590000}"/>
    <cellStyle name="t 4 3 3 6" xfId="22865" xr:uid="{00000000-0005-0000-0000-000068590000}"/>
    <cellStyle name="t 4 3 4" xfId="22866" xr:uid="{00000000-0005-0000-0000-000069590000}"/>
    <cellStyle name="t 4 3 4 2" xfId="22867" xr:uid="{00000000-0005-0000-0000-00006A590000}"/>
    <cellStyle name="t 4 3 4 2 2" xfId="22868" xr:uid="{00000000-0005-0000-0000-00006B590000}"/>
    <cellStyle name="t 4 3 4 2 3" xfId="22869" xr:uid="{00000000-0005-0000-0000-00006C590000}"/>
    <cellStyle name="t 4 3 4 3" xfId="22870" xr:uid="{00000000-0005-0000-0000-00006D590000}"/>
    <cellStyle name="t 4 3 4 3 2" xfId="22871" xr:uid="{00000000-0005-0000-0000-00006E590000}"/>
    <cellStyle name="t 4 3 4 4" xfId="22872" xr:uid="{00000000-0005-0000-0000-00006F590000}"/>
    <cellStyle name="t 4 3 4 5" xfId="22873" xr:uid="{00000000-0005-0000-0000-000070590000}"/>
    <cellStyle name="t 4 3 5" xfId="22874" xr:uid="{00000000-0005-0000-0000-000071590000}"/>
    <cellStyle name="t 4 3 5 2" xfId="22875" xr:uid="{00000000-0005-0000-0000-000072590000}"/>
    <cellStyle name="t 4 3 5 3" xfId="22876" xr:uid="{00000000-0005-0000-0000-000073590000}"/>
    <cellStyle name="t 4 3 6" xfId="22877" xr:uid="{00000000-0005-0000-0000-000074590000}"/>
    <cellStyle name="t 4 3 6 2" xfId="22878" xr:uid="{00000000-0005-0000-0000-000075590000}"/>
    <cellStyle name="t 4 3 7" xfId="22879" xr:uid="{00000000-0005-0000-0000-000076590000}"/>
    <cellStyle name="t 4 3 8" xfId="22880" xr:uid="{00000000-0005-0000-0000-000077590000}"/>
    <cellStyle name="t 4 4" xfId="22881" xr:uid="{00000000-0005-0000-0000-000078590000}"/>
    <cellStyle name="t 4 4 2" xfId="22882" xr:uid="{00000000-0005-0000-0000-000079590000}"/>
    <cellStyle name="t 4 4 2 2" xfId="22883" xr:uid="{00000000-0005-0000-0000-00007A590000}"/>
    <cellStyle name="t 4 4 2 2 2" xfId="22884" xr:uid="{00000000-0005-0000-0000-00007B590000}"/>
    <cellStyle name="t 4 4 2 2 2 2" xfId="22885" xr:uid="{00000000-0005-0000-0000-00007C590000}"/>
    <cellStyle name="t 4 4 2 2 2 2 2" xfId="22886" xr:uid="{00000000-0005-0000-0000-00007D590000}"/>
    <cellStyle name="t 4 4 2 2 2 2 3" xfId="22887" xr:uid="{00000000-0005-0000-0000-00007E590000}"/>
    <cellStyle name="t 4 4 2 2 2 3" xfId="22888" xr:uid="{00000000-0005-0000-0000-00007F590000}"/>
    <cellStyle name="t 4 4 2 2 2 3 2" xfId="22889" xr:uid="{00000000-0005-0000-0000-000080590000}"/>
    <cellStyle name="t 4 4 2 2 2 4" xfId="22890" xr:uid="{00000000-0005-0000-0000-000081590000}"/>
    <cellStyle name="t 4 4 2 2 2 5" xfId="22891" xr:uid="{00000000-0005-0000-0000-000082590000}"/>
    <cellStyle name="t 4 4 2 2 3" xfId="22892" xr:uid="{00000000-0005-0000-0000-000083590000}"/>
    <cellStyle name="t 4 4 2 2 3 2" xfId="22893" xr:uid="{00000000-0005-0000-0000-000084590000}"/>
    <cellStyle name="t 4 4 2 2 3 3" xfId="22894" xr:uid="{00000000-0005-0000-0000-000085590000}"/>
    <cellStyle name="t 4 4 2 2 4" xfId="22895" xr:uid="{00000000-0005-0000-0000-000086590000}"/>
    <cellStyle name="t 4 4 2 2 4 2" xfId="22896" xr:uid="{00000000-0005-0000-0000-000087590000}"/>
    <cellStyle name="t 4 4 2 2 5" xfId="22897" xr:uid="{00000000-0005-0000-0000-000088590000}"/>
    <cellStyle name="t 4 4 2 2 6" xfId="22898" xr:uid="{00000000-0005-0000-0000-000089590000}"/>
    <cellStyle name="t 4 4 2 3" xfId="22899" xr:uid="{00000000-0005-0000-0000-00008A590000}"/>
    <cellStyle name="t 4 4 2 3 2" xfId="22900" xr:uid="{00000000-0005-0000-0000-00008B590000}"/>
    <cellStyle name="t 4 4 2 3 2 2" xfId="22901" xr:uid="{00000000-0005-0000-0000-00008C590000}"/>
    <cellStyle name="t 4 4 2 3 2 2 2" xfId="22902" xr:uid="{00000000-0005-0000-0000-00008D590000}"/>
    <cellStyle name="t 4 4 2 3 2 2 3" xfId="22903" xr:uid="{00000000-0005-0000-0000-00008E590000}"/>
    <cellStyle name="t 4 4 2 3 2 3" xfId="22904" xr:uid="{00000000-0005-0000-0000-00008F590000}"/>
    <cellStyle name="t 4 4 2 3 2 3 2" xfId="22905" xr:uid="{00000000-0005-0000-0000-000090590000}"/>
    <cellStyle name="t 4 4 2 3 2 4" xfId="22906" xr:uid="{00000000-0005-0000-0000-000091590000}"/>
    <cellStyle name="t 4 4 2 3 2 5" xfId="22907" xr:uid="{00000000-0005-0000-0000-000092590000}"/>
    <cellStyle name="t 4 4 2 3 3" xfId="22908" xr:uid="{00000000-0005-0000-0000-000093590000}"/>
    <cellStyle name="t 4 4 2 3 3 2" xfId="22909" xr:uid="{00000000-0005-0000-0000-000094590000}"/>
    <cellStyle name="t 4 4 2 3 3 3" xfId="22910" xr:uid="{00000000-0005-0000-0000-000095590000}"/>
    <cellStyle name="t 4 4 2 3 4" xfId="22911" xr:uid="{00000000-0005-0000-0000-000096590000}"/>
    <cellStyle name="t 4 4 2 3 4 2" xfId="22912" xr:uid="{00000000-0005-0000-0000-000097590000}"/>
    <cellStyle name="t 4 4 2 3 5" xfId="22913" xr:uid="{00000000-0005-0000-0000-000098590000}"/>
    <cellStyle name="t 4 4 2 3 6" xfId="22914" xr:uid="{00000000-0005-0000-0000-000099590000}"/>
    <cellStyle name="t 4 4 2 4" xfId="22915" xr:uid="{00000000-0005-0000-0000-00009A590000}"/>
    <cellStyle name="t 4 4 2 4 2" xfId="22916" xr:uid="{00000000-0005-0000-0000-00009B590000}"/>
    <cellStyle name="t 4 4 3" xfId="22917" xr:uid="{00000000-0005-0000-0000-00009C590000}"/>
    <cellStyle name="t 4 4 3 2" xfId="22918" xr:uid="{00000000-0005-0000-0000-00009D590000}"/>
    <cellStyle name="t 4 4 3 2 2" xfId="22919" xr:uid="{00000000-0005-0000-0000-00009E590000}"/>
    <cellStyle name="t 4 4 3 2 2 2" xfId="22920" xr:uid="{00000000-0005-0000-0000-00009F590000}"/>
    <cellStyle name="t 4 4 3 2 2 3" xfId="22921" xr:uid="{00000000-0005-0000-0000-0000A0590000}"/>
    <cellStyle name="t 4 4 3 2 3" xfId="22922" xr:uid="{00000000-0005-0000-0000-0000A1590000}"/>
    <cellStyle name="t 4 4 3 2 3 2" xfId="22923" xr:uid="{00000000-0005-0000-0000-0000A2590000}"/>
    <cellStyle name="t 4 4 3 2 4" xfId="22924" xr:uid="{00000000-0005-0000-0000-0000A3590000}"/>
    <cellStyle name="t 4 4 3 2 5" xfId="22925" xr:uid="{00000000-0005-0000-0000-0000A4590000}"/>
    <cellStyle name="t 4 4 3 3" xfId="22926" xr:uid="{00000000-0005-0000-0000-0000A5590000}"/>
    <cellStyle name="t 4 4 3 3 2" xfId="22927" xr:uid="{00000000-0005-0000-0000-0000A6590000}"/>
    <cellStyle name="t 4 4 3 3 3" xfId="22928" xr:uid="{00000000-0005-0000-0000-0000A7590000}"/>
    <cellStyle name="t 4 4 3 4" xfId="22929" xr:uid="{00000000-0005-0000-0000-0000A8590000}"/>
    <cellStyle name="t 4 4 3 4 2" xfId="22930" xr:uid="{00000000-0005-0000-0000-0000A9590000}"/>
    <cellStyle name="t 4 4 3 5" xfId="22931" xr:uid="{00000000-0005-0000-0000-0000AA590000}"/>
    <cellStyle name="t 4 4 3 6" xfId="22932" xr:uid="{00000000-0005-0000-0000-0000AB590000}"/>
    <cellStyle name="t 4 4 4" xfId="22933" xr:uid="{00000000-0005-0000-0000-0000AC590000}"/>
    <cellStyle name="t 4 4 4 2" xfId="22934" xr:uid="{00000000-0005-0000-0000-0000AD590000}"/>
    <cellStyle name="t 4 4 4 2 2" xfId="22935" xr:uid="{00000000-0005-0000-0000-0000AE590000}"/>
    <cellStyle name="t 4 4 4 2 3" xfId="22936" xr:uid="{00000000-0005-0000-0000-0000AF590000}"/>
    <cellStyle name="t 4 4 4 3" xfId="22937" xr:uid="{00000000-0005-0000-0000-0000B0590000}"/>
    <cellStyle name="t 4 4 4 3 2" xfId="22938" xr:uid="{00000000-0005-0000-0000-0000B1590000}"/>
    <cellStyle name="t 4 4 4 4" xfId="22939" xr:uid="{00000000-0005-0000-0000-0000B2590000}"/>
    <cellStyle name="t 4 4 4 5" xfId="22940" xr:uid="{00000000-0005-0000-0000-0000B3590000}"/>
    <cellStyle name="t 4 4 5" xfId="22941" xr:uid="{00000000-0005-0000-0000-0000B4590000}"/>
    <cellStyle name="t 4 4 5 2" xfId="22942" xr:uid="{00000000-0005-0000-0000-0000B5590000}"/>
    <cellStyle name="t 4 4 5 3" xfId="22943" xr:uid="{00000000-0005-0000-0000-0000B6590000}"/>
    <cellStyle name="t 4 4 6" xfId="22944" xr:uid="{00000000-0005-0000-0000-0000B7590000}"/>
    <cellStyle name="t 4 4 6 2" xfId="22945" xr:uid="{00000000-0005-0000-0000-0000B8590000}"/>
    <cellStyle name="t 4 4 7" xfId="22946" xr:uid="{00000000-0005-0000-0000-0000B9590000}"/>
    <cellStyle name="t 4 4 8" xfId="22947" xr:uid="{00000000-0005-0000-0000-0000BA590000}"/>
    <cellStyle name="t 4 5" xfId="22948" xr:uid="{00000000-0005-0000-0000-0000BB590000}"/>
    <cellStyle name="t 4 5 2" xfId="22949" xr:uid="{00000000-0005-0000-0000-0000BC590000}"/>
    <cellStyle name="t 4 5 2 2" xfId="22950" xr:uid="{00000000-0005-0000-0000-0000BD590000}"/>
    <cellStyle name="t 4 5 2 2 2" xfId="22951" xr:uid="{00000000-0005-0000-0000-0000BE590000}"/>
    <cellStyle name="t 4 5 2 2 2 2" xfId="22952" xr:uid="{00000000-0005-0000-0000-0000BF590000}"/>
    <cellStyle name="t 4 5 2 2 2 3" xfId="22953" xr:uid="{00000000-0005-0000-0000-0000C0590000}"/>
    <cellStyle name="t 4 5 2 2 3" xfId="22954" xr:uid="{00000000-0005-0000-0000-0000C1590000}"/>
    <cellStyle name="t 4 5 2 2 3 2" xfId="22955" xr:uid="{00000000-0005-0000-0000-0000C2590000}"/>
    <cellStyle name="t 4 5 2 2 4" xfId="22956" xr:uid="{00000000-0005-0000-0000-0000C3590000}"/>
    <cellStyle name="t 4 5 2 2 5" xfId="22957" xr:uid="{00000000-0005-0000-0000-0000C4590000}"/>
    <cellStyle name="t 4 5 2 3" xfId="22958" xr:uid="{00000000-0005-0000-0000-0000C5590000}"/>
    <cellStyle name="t 4 5 2 3 2" xfId="22959" xr:uid="{00000000-0005-0000-0000-0000C6590000}"/>
    <cellStyle name="t 4 5 2 3 3" xfId="22960" xr:uid="{00000000-0005-0000-0000-0000C7590000}"/>
    <cellStyle name="t 4 5 2 4" xfId="22961" xr:uid="{00000000-0005-0000-0000-0000C8590000}"/>
    <cellStyle name="t 4 5 2 4 2" xfId="22962" xr:uid="{00000000-0005-0000-0000-0000C9590000}"/>
    <cellStyle name="t 4 5 2 5" xfId="22963" xr:uid="{00000000-0005-0000-0000-0000CA590000}"/>
    <cellStyle name="t 4 5 2 6" xfId="22964" xr:uid="{00000000-0005-0000-0000-0000CB590000}"/>
    <cellStyle name="t 4 5 3" xfId="22965" xr:uid="{00000000-0005-0000-0000-0000CC590000}"/>
    <cellStyle name="t 4 5 3 2" xfId="22966" xr:uid="{00000000-0005-0000-0000-0000CD590000}"/>
    <cellStyle name="t 4 5 3 2 2" xfId="22967" xr:uid="{00000000-0005-0000-0000-0000CE590000}"/>
    <cellStyle name="t 4 5 3 2 2 2" xfId="22968" xr:uid="{00000000-0005-0000-0000-0000CF590000}"/>
    <cellStyle name="t 4 5 3 2 2 3" xfId="22969" xr:uid="{00000000-0005-0000-0000-0000D0590000}"/>
    <cellStyle name="t 4 5 3 2 3" xfId="22970" xr:uid="{00000000-0005-0000-0000-0000D1590000}"/>
    <cellStyle name="t 4 5 3 2 3 2" xfId="22971" xr:uid="{00000000-0005-0000-0000-0000D2590000}"/>
    <cellStyle name="t 4 5 3 2 4" xfId="22972" xr:uid="{00000000-0005-0000-0000-0000D3590000}"/>
    <cellStyle name="t 4 5 3 2 5" xfId="22973" xr:uid="{00000000-0005-0000-0000-0000D4590000}"/>
    <cellStyle name="t 4 5 3 3" xfId="22974" xr:uid="{00000000-0005-0000-0000-0000D5590000}"/>
    <cellStyle name="t 4 5 3 3 2" xfId="22975" xr:uid="{00000000-0005-0000-0000-0000D6590000}"/>
    <cellStyle name="t 4 5 3 3 3" xfId="22976" xr:uid="{00000000-0005-0000-0000-0000D7590000}"/>
    <cellStyle name="t 4 5 3 4" xfId="22977" xr:uid="{00000000-0005-0000-0000-0000D8590000}"/>
    <cellStyle name="t 4 5 3 4 2" xfId="22978" xr:uid="{00000000-0005-0000-0000-0000D9590000}"/>
    <cellStyle name="t 4 5 3 5" xfId="22979" xr:uid="{00000000-0005-0000-0000-0000DA590000}"/>
    <cellStyle name="t 4 5 3 6" xfId="22980" xr:uid="{00000000-0005-0000-0000-0000DB590000}"/>
    <cellStyle name="t 4 5 4" xfId="22981" xr:uid="{00000000-0005-0000-0000-0000DC590000}"/>
    <cellStyle name="t 4 5 4 2" xfId="22982" xr:uid="{00000000-0005-0000-0000-0000DD590000}"/>
    <cellStyle name="t 4 6" xfId="22983" xr:uid="{00000000-0005-0000-0000-0000DE590000}"/>
    <cellStyle name="t 4 6 2" xfId="22984" xr:uid="{00000000-0005-0000-0000-0000DF590000}"/>
    <cellStyle name="t 4 6 2 2" xfId="22985" xr:uid="{00000000-0005-0000-0000-0000E0590000}"/>
    <cellStyle name="t 4 6 2 2 2" xfId="22986" xr:uid="{00000000-0005-0000-0000-0000E1590000}"/>
    <cellStyle name="t 4 6 2 2 3" xfId="22987" xr:uid="{00000000-0005-0000-0000-0000E2590000}"/>
    <cellStyle name="t 4 6 2 3" xfId="22988" xr:uid="{00000000-0005-0000-0000-0000E3590000}"/>
    <cellStyle name="t 4 6 2 3 2" xfId="22989" xr:uid="{00000000-0005-0000-0000-0000E4590000}"/>
    <cellStyle name="t 4 6 2 4" xfId="22990" xr:uid="{00000000-0005-0000-0000-0000E5590000}"/>
    <cellStyle name="t 4 6 2 5" xfId="22991" xr:uid="{00000000-0005-0000-0000-0000E6590000}"/>
    <cellStyle name="t 4 6 3" xfId="22992" xr:uid="{00000000-0005-0000-0000-0000E7590000}"/>
    <cellStyle name="t 4 6 3 2" xfId="22993" xr:uid="{00000000-0005-0000-0000-0000E8590000}"/>
    <cellStyle name="t 4 6 3 3" xfId="22994" xr:uid="{00000000-0005-0000-0000-0000E9590000}"/>
    <cellStyle name="t 4 6 4" xfId="22995" xr:uid="{00000000-0005-0000-0000-0000EA590000}"/>
    <cellStyle name="t 4 6 4 2" xfId="22996" xr:uid="{00000000-0005-0000-0000-0000EB590000}"/>
    <cellStyle name="t 4 6 5" xfId="22997" xr:uid="{00000000-0005-0000-0000-0000EC590000}"/>
    <cellStyle name="t 4 6 6" xfId="22998" xr:uid="{00000000-0005-0000-0000-0000ED590000}"/>
    <cellStyle name="t 4 7" xfId="22999" xr:uid="{00000000-0005-0000-0000-0000EE590000}"/>
    <cellStyle name="t 4 7 2" xfId="23000" xr:uid="{00000000-0005-0000-0000-0000EF590000}"/>
    <cellStyle name="t 4 7 2 2" xfId="23001" xr:uid="{00000000-0005-0000-0000-0000F0590000}"/>
    <cellStyle name="t 4 7 2 3" xfId="23002" xr:uid="{00000000-0005-0000-0000-0000F1590000}"/>
    <cellStyle name="t 4 7 3" xfId="23003" xr:uid="{00000000-0005-0000-0000-0000F2590000}"/>
    <cellStyle name="t 4 7 3 2" xfId="23004" xr:uid="{00000000-0005-0000-0000-0000F3590000}"/>
    <cellStyle name="t 4 7 4" xfId="23005" xr:uid="{00000000-0005-0000-0000-0000F4590000}"/>
    <cellStyle name="t 4 7 5" xfId="23006" xr:uid="{00000000-0005-0000-0000-0000F5590000}"/>
    <cellStyle name="t 4 8" xfId="23007" xr:uid="{00000000-0005-0000-0000-0000F6590000}"/>
    <cellStyle name="t 4 8 2" xfId="23008" xr:uid="{00000000-0005-0000-0000-0000F7590000}"/>
    <cellStyle name="t 4 8 3" xfId="23009" xr:uid="{00000000-0005-0000-0000-0000F8590000}"/>
    <cellStyle name="t 4 9" xfId="23010" xr:uid="{00000000-0005-0000-0000-0000F9590000}"/>
    <cellStyle name="t 4 9 2" xfId="23011" xr:uid="{00000000-0005-0000-0000-0000FA590000}"/>
    <cellStyle name="t 5" xfId="23012" xr:uid="{00000000-0005-0000-0000-0000FB590000}"/>
    <cellStyle name="t 5 2" xfId="23013" xr:uid="{00000000-0005-0000-0000-0000FC590000}"/>
    <cellStyle name="t 5 2 2" xfId="23014" xr:uid="{00000000-0005-0000-0000-0000FD590000}"/>
    <cellStyle name="t 5 2 2 2" xfId="23015" xr:uid="{00000000-0005-0000-0000-0000FE590000}"/>
    <cellStyle name="t 5 2 2 2 2" xfId="23016" xr:uid="{00000000-0005-0000-0000-0000FF590000}"/>
    <cellStyle name="t 5 2 2 2 2 2" xfId="23017" xr:uid="{00000000-0005-0000-0000-0000005A0000}"/>
    <cellStyle name="t 5 2 2 2 2 3" xfId="23018" xr:uid="{00000000-0005-0000-0000-0000015A0000}"/>
    <cellStyle name="t 5 2 2 2 3" xfId="23019" xr:uid="{00000000-0005-0000-0000-0000025A0000}"/>
    <cellStyle name="t 5 2 2 2 3 2" xfId="23020" xr:uid="{00000000-0005-0000-0000-0000035A0000}"/>
    <cellStyle name="t 5 2 2 2 4" xfId="23021" xr:uid="{00000000-0005-0000-0000-0000045A0000}"/>
    <cellStyle name="t 5 2 2 2 5" xfId="23022" xr:uid="{00000000-0005-0000-0000-0000055A0000}"/>
    <cellStyle name="t 5 2 2 3" xfId="23023" xr:uid="{00000000-0005-0000-0000-0000065A0000}"/>
    <cellStyle name="t 5 2 2 3 2" xfId="23024" xr:uid="{00000000-0005-0000-0000-0000075A0000}"/>
    <cellStyle name="t 5 2 2 3 3" xfId="23025" xr:uid="{00000000-0005-0000-0000-0000085A0000}"/>
    <cellStyle name="t 5 2 2 4" xfId="23026" xr:uid="{00000000-0005-0000-0000-0000095A0000}"/>
    <cellStyle name="t 5 2 2 4 2" xfId="23027" xr:uid="{00000000-0005-0000-0000-00000A5A0000}"/>
    <cellStyle name="t 5 2 2 5" xfId="23028" xr:uid="{00000000-0005-0000-0000-00000B5A0000}"/>
    <cellStyle name="t 5 2 2 6" xfId="23029" xr:uid="{00000000-0005-0000-0000-00000C5A0000}"/>
    <cellStyle name="t 5 2 3" xfId="23030" xr:uid="{00000000-0005-0000-0000-00000D5A0000}"/>
    <cellStyle name="t 5 2 3 2" xfId="23031" xr:uid="{00000000-0005-0000-0000-00000E5A0000}"/>
    <cellStyle name="t 5 2 3 2 2" xfId="23032" xr:uid="{00000000-0005-0000-0000-00000F5A0000}"/>
    <cellStyle name="t 5 2 3 2 2 2" xfId="23033" xr:uid="{00000000-0005-0000-0000-0000105A0000}"/>
    <cellStyle name="t 5 2 3 2 2 3" xfId="23034" xr:uid="{00000000-0005-0000-0000-0000115A0000}"/>
    <cellStyle name="t 5 2 3 2 3" xfId="23035" xr:uid="{00000000-0005-0000-0000-0000125A0000}"/>
    <cellStyle name="t 5 2 3 2 3 2" xfId="23036" xr:uid="{00000000-0005-0000-0000-0000135A0000}"/>
    <cellStyle name="t 5 2 3 2 4" xfId="23037" xr:uid="{00000000-0005-0000-0000-0000145A0000}"/>
    <cellStyle name="t 5 2 3 2 5" xfId="23038" xr:uid="{00000000-0005-0000-0000-0000155A0000}"/>
    <cellStyle name="t 5 2 3 3" xfId="23039" xr:uid="{00000000-0005-0000-0000-0000165A0000}"/>
    <cellStyle name="t 5 2 3 3 2" xfId="23040" xr:uid="{00000000-0005-0000-0000-0000175A0000}"/>
    <cellStyle name="t 5 2 3 3 3" xfId="23041" xr:uid="{00000000-0005-0000-0000-0000185A0000}"/>
    <cellStyle name="t 5 2 3 4" xfId="23042" xr:uid="{00000000-0005-0000-0000-0000195A0000}"/>
    <cellStyle name="t 5 2 3 4 2" xfId="23043" xr:uid="{00000000-0005-0000-0000-00001A5A0000}"/>
    <cellStyle name="t 5 2 3 5" xfId="23044" xr:uid="{00000000-0005-0000-0000-00001B5A0000}"/>
    <cellStyle name="t 5 2 3 6" xfId="23045" xr:uid="{00000000-0005-0000-0000-00001C5A0000}"/>
    <cellStyle name="t 5 2 4" xfId="23046" xr:uid="{00000000-0005-0000-0000-00001D5A0000}"/>
    <cellStyle name="t 5 2 4 2" xfId="23047" xr:uid="{00000000-0005-0000-0000-00001E5A0000}"/>
    <cellStyle name="t 5 3" xfId="23048" xr:uid="{00000000-0005-0000-0000-00001F5A0000}"/>
    <cellStyle name="t 5 3 2" xfId="23049" xr:uid="{00000000-0005-0000-0000-0000205A0000}"/>
    <cellStyle name="t 5 3 2 2" xfId="23050" xr:uid="{00000000-0005-0000-0000-0000215A0000}"/>
    <cellStyle name="t 5 3 2 2 2" xfId="23051" xr:uid="{00000000-0005-0000-0000-0000225A0000}"/>
    <cellStyle name="t 5 3 2 2 3" xfId="23052" xr:uid="{00000000-0005-0000-0000-0000235A0000}"/>
    <cellStyle name="t 5 3 2 3" xfId="23053" xr:uid="{00000000-0005-0000-0000-0000245A0000}"/>
    <cellStyle name="t 5 3 2 3 2" xfId="23054" xr:uid="{00000000-0005-0000-0000-0000255A0000}"/>
    <cellStyle name="t 5 3 2 4" xfId="23055" xr:uid="{00000000-0005-0000-0000-0000265A0000}"/>
    <cellStyle name="t 5 3 2 5" xfId="23056" xr:uid="{00000000-0005-0000-0000-0000275A0000}"/>
    <cellStyle name="t 5 3 3" xfId="23057" xr:uid="{00000000-0005-0000-0000-0000285A0000}"/>
    <cellStyle name="t 5 3 3 2" xfId="23058" xr:uid="{00000000-0005-0000-0000-0000295A0000}"/>
    <cellStyle name="t 5 3 3 3" xfId="23059" xr:uid="{00000000-0005-0000-0000-00002A5A0000}"/>
    <cellStyle name="t 5 3 4" xfId="23060" xr:uid="{00000000-0005-0000-0000-00002B5A0000}"/>
    <cellStyle name="t 5 3 4 2" xfId="23061" xr:uid="{00000000-0005-0000-0000-00002C5A0000}"/>
    <cellStyle name="t 5 3 5" xfId="23062" xr:uid="{00000000-0005-0000-0000-00002D5A0000}"/>
    <cellStyle name="t 5 3 6" xfId="23063" xr:uid="{00000000-0005-0000-0000-00002E5A0000}"/>
    <cellStyle name="t 5 4" xfId="23064" xr:uid="{00000000-0005-0000-0000-00002F5A0000}"/>
    <cellStyle name="t 5 4 2" xfId="23065" xr:uid="{00000000-0005-0000-0000-0000305A0000}"/>
    <cellStyle name="t 5 4 2 2" xfId="23066" xr:uid="{00000000-0005-0000-0000-0000315A0000}"/>
    <cellStyle name="t 5 4 2 3" xfId="23067" xr:uid="{00000000-0005-0000-0000-0000325A0000}"/>
    <cellStyle name="t 5 4 3" xfId="23068" xr:uid="{00000000-0005-0000-0000-0000335A0000}"/>
    <cellStyle name="t 5 4 3 2" xfId="23069" xr:uid="{00000000-0005-0000-0000-0000345A0000}"/>
    <cellStyle name="t 5 4 4" xfId="23070" xr:uid="{00000000-0005-0000-0000-0000355A0000}"/>
    <cellStyle name="t 5 4 5" xfId="23071" xr:uid="{00000000-0005-0000-0000-0000365A0000}"/>
    <cellStyle name="t 5 5" xfId="23072" xr:uid="{00000000-0005-0000-0000-0000375A0000}"/>
    <cellStyle name="t 5 5 2" xfId="23073" xr:uid="{00000000-0005-0000-0000-0000385A0000}"/>
    <cellStyle name="t 5 5 3" xfId="23074" xr:uid="{00000000-0005-0000-0000-0000395A0000}"/>
    <cellStyle name="t 5 6" xfId="23075" xr:uid="{00000000-0005-0000-0000-00003A5A0000}"/>
    <cellStyle name="t 5 6 2" xfId="23076" xr:uid="{00000000-0005-0000-0000-00003B5A0000}"/>
    <cellStyle name="t 5 7" xfId="23077" xr:uid="{00000000-0005-0000-0000-00003C5A0000}"/>
    <cellStyle name="t 5 8" xfId="23078" xr:uid="{00000000-0005-0000-0000-00003D5A0000}"/>
    <cellStyle name="t 6" xfId="23079" xr:uid="{00000000-0005-0000-0000-00003E5A0000}"/>
    <cellStyle name="t 6 2" xfId="23080" xr:uid="{00000000-0005-0000-0000-00003F5A0000}"/>
    <cellStyle name="t 6 2 2" xfId="23081" xr:uid="{00000000-0005-0000-0000-0000405A0000}"/>
    <cellStyle name="t 6 2 2 2" xfId="23082" xr:uid="{00000000-0005-0000-0000-0000415A0000}"/>
    <cellStyle name="t 6 2 2 2 2" xfId="23083" xr:uid="{00000000-0005-0000-0000-0000425A0000}"/>
    <cellStyle name="t 6 2 2 2 2 2" xfId="23084" xr:uid="{00000000-0005-0000-0000-0000435A0000}"/>
    <cellStyle name="t 6 2 2 2 2 3" xfId="23085" xr:uid="{00000000-0005-0000-0000-0000445A0000}"/>
    <cellStyle name="t 6 2 2 2 3" xfId="23086" xr:uid="{00000000-0005-0000-0000-0000455A0000}"/>
    <cellStyle name="t 6 2 2 2 3 2" xfId="23087" xr:uid="{00000000-0005-0000-0000-0000465A0000}"/>
    <cellStyle name="t 6 2 2 2 4" xfId="23088" xr:uid="{00000000-0005-0000-0000-0000475A0000}"/>
    <cellStyle name="t 6 2 2 2 5" xfId="23089" xr:uid="{00000000-0005-0000-0000-0000485A0000}"/>
    <cellStyle name="t 6 2 2 3" xfId="23090" xr:uid="{00000000-0005-0000-0000-0000495A0000}"/>
    <cellStyle name="t 6 2 2 3 2" xfId="23091" xr:uid="{00000000-0005-0000-0000-00004A5A0000}"/>
    <cellStyle name="t 6 2 2 3 3" xfId="23092" xr:uid="{00000000-0005-0000-0000-00004B5A0000}"/>
    <cellStyle name="t 6 2 2 4" xfId="23093" xr:uid="{00000000-0005-0000-0000-00004C5A0000}"/>
    <cellStyle name="t 6 2 2 4 2" xfId="23094" xr:uid="{00000000-0005-0000-0000-00004D5A0000}"/>
    <cellStyle name="t 6 2 2 5" xfId="23095" xr:uid="{00000000-0005-0000-0000-00004E5A0000}"/>
    <cellStyle name="t 6 2 2 6" xfId="23096" xr:uid="{00000000-0005-0000-0000-00004F5A0000}"/>
    <cellStyle name="t 6 2 3" xfId="23097" xr:uid="{00000000-0005-0000-0000-0000505A0000}"/>
    <cellStyle name="t 6 2 3 2" xfId="23098" xr:uid="{00000000-0005-0000-0000-0000515A0000}"/>
    <cellStyle name="t 6 2 3 2 2" xfId="23099" xr:uid="{00000000-0005-0000-0000-0000525A0000}"/>
    <cellStyle name="t 6 2 3 2 2 2" xfId="23100" xr:uid="{00000000-0005-0000-0000-0000535A0000}"/>
    <cellStyle name="t 6 2 3 2 2 3" xfId="23101" xr:uid="{00000000-0005-0000-0000-0000545A0000}"/>
    <cellStyle name="t 6 2 3 2 3" xfId="23102" xr:uid="{00000000-0005-0000-0000-0000555A0000}"/>
    <cellStyle name="t 6 2 3 2 3 2" xfId="23103" xr:uid="{00000000-0005-0000-0000-0000565A0000}"/>
    <cellStyle name="t 6 2 3 2 4" xfId="23104" xr:uid="{00000000-0005-0000-0000-0000575A0000}"/>
    <cellStyle name="t 6 2 3 2 5" xfId="23105" xr:uid="{00000000-0005-0000-0000-0000585A0000}"/>
    <cellStyle name="t 6 2 3 3" xfId="23106" xr:uid="{00000000-0005-0000-0000-0000595A0000}"/>
    <cellStyle name="t 6 2 3 3 2" xfId="23107" xr:uid="{00000000-0005-0000-0000-00005A5A0000}"/>
    <cellStyle name="t 6 2 3 3 3" xfId="23108" xr:uid="{00000000-0005-0000-0000-00005B5A0000}"/>
    <cellStyle name="t 6 2 3 4" xfId="23109" xr:uid="{00000000-0005-0000-0000-00005C5A0000}"/>
    <cellStyle name="t 6 2 3 4 2" xfId="23110" xr:uid="{00000000-0005-0000-0000-00005D5A0000}"/>
    <cellStyle name="t 6 2 3 5" xfId="23111" xr:uid="{00000000-0005-0000-0000-00005E5A0000}"/>
    <cellStyle name="t 6 2 3 6" xfId="23112" xr:uid="{00000000-0005-0000-0000-00005F5A0000}"/>
    <cellStyle name="t 6 2 4" xfId="23113" xr:uid="{00000000-0005-0000-0000-0000605A0000}"/>
    <cellStyle name="t 6 2 4 2" xfId="23114" xr:uid="{00000000-0005-0000-0000-0000615A0000}"/>
    <cellStyle name="t 6 3" xfId="23115" xr:uid="{00000000-0005-0000-0000-0000625A0000}"/>
    <cellStyle name="t 6 3 2" xfId="23116" xr:uid="{00000000-0005-0000-0000-0000635A0000}"/>
    <cellStyle name="t 6 3 2 2" xfId="23117" xr:uid="{00000000-0005-0000-0000-0000645A0000}"/>
    <cellStyle name="t 6 3 2 2 2" xfId="23118" xr:uid="{00000000-0005-0000-0000-0000655A0000}"/>
    <cellStyle name="t 6 3 2 2 3" xfId="23119" xr:uid="{00000000-0005-0000-0000-0000665A0000}"/>
    <cellStyle name="t 6 3 2 3" xfId="23120" xr:uid="{00000000-0005-0000-0000-0000675A0000}"/>
    <cellStyle name="t 6 3 2 3 2" xfId="23121" xr:uid="{00000000-0005-0000-0000-0000685A0000}"/>
    <cellStyle name="t 6 3 2 4" xfId="23122" xr:uid="{00000000-0005-0000-0000-0000695A0000}"/>
    <cellStyle name="t 6 3 2 5" xfId="23123" xr:uid="{00000000-0005-0000-0000-00006A5A0000}"/>
    <cellStyle name="t 6 3 3" xfId="23124" xr:uid="{00000000-0005-0000-0000-00006B5A0000}"/>
    <cellStyle name="t 6 3 3 2" xfId="23125" xr:uid="{00000000-0005-0000-0000-00006C5A0000}"/>
    <cellStyle name="t 6 3 3 3" xfId="23126" xr:uid="{00000000-0005-0000-0000-00006D5A0000}"/>
    <cellStyle name="t 6 3 4" xfId="23127" xr:uid="{00000000-0005-0000-0000-00006E5A0000}"/>
    <cellStyle name="t 6 3 4 2" xfId="23128" xr:uid="{00000000-0005-0000-0000-00006F5A0000}"/>
    <cellStyle name="t 6 3 5" xfId="23129" xr:uid="{00000000-0005-0000-0000-0000705A0000}"/>
    <cellStyle name="t 6 3 6" xfId="23130" xr:uid="{00000000-0005-0000-0000-0000715A0000}"/>
    <cellStyle name="t 6 4" xfId="23131" xr:uid="{00000000-0005-0000-0000-0000725A0000}"/>
    <cellStyle name="t 6 4 2" xfId="23132" xr:uid="{00000000-0005-0000-0000-0000735A0000}"/>
    <cellStyle name="t 6 4 2 2" xfId="23133" xr:uid="{00000000-0005-0000-0000-0000745A0000}"/>
    <cellStyle name="t 6 4 2 3" xfId="23134" xr:uid="{00000000-0005-0000-0000-0000755A0000}"/>
    <cellStyle name="t 6 4 3" xfId="23135" xr:uid="{00000000-0005-0000-0000-0000765A0000}"/>
    <cellStyle name="t 6 4 3 2" xfId="23136" xr:uid="{00000000-0005-0000-0000-0000775A0000}"/>
    <cellStyle name="t 6 4 4" xfId="23137" xr:uid="{00000000-0005-0000-0000-0000785A0000}"/>
    <cellStyle name="t 6 4 5" xfId="23138" xr:uid="{00000000-0005-0000-0000-0000795A0000}"/>
    <cellStyle name="t 6 5" xfId="23139" xr:uid="{00000000-0005-0000-0000-00007A5A0000}"/>
    <cellStyle name="t 6 5 2" xfId="23140" xr:uid="{00000000-0005-0000-0000-00007B5A0000}"/>
    <cellStyle name="t 6 5 3" xfId="23141" xr:uid="{00000000-0005-0000-0000-00007C5A0000}"/>
    <cellStyle name="t 6 6" xfId="23142" xr:uid="{00000000-0005-0000-0000-00007D5A0000}"/>
    <cellStyle name="t 6 6 2" xfId="23143" xr:uid="{00000000-0005-0000-0000-00007E5A0000}"/>
    <cellStyle name="t 6 7" xfId="23144" xr:uid="{00000000-0005-0000-0000-00007F5A0000}"/>
    <cellStyle name="t 6 8" xfId="23145" xr:uid="{00000000-0005-0000-0000-0000805A0000}"/>
    <cellStyle name="t 7" xfId="23146" xr:uid="{00000000-0005-0000-0000-0000815A0000}"/>
    <cellStyle name="t 7 2" xfId="23147" xr:uid="{00000000-0005-0000-0000-0000825A0000}"/>
    <cellStyle name="t 7 2 2" xfId="23148" xr:uid="{00000000-0005-0000-0000-0000835A0000}"/>
    <cellStyle name="t 7 2 2 2" xfId="23149" xr:uid="{00000000-0005-0000-0000-0000845A0000}"/>
    <cellStyle name="t 7 2 2 2 2" xfId="23150" xr:uid="{00000000-0005-0000-0000-0000855A0000}"/>
    <cellStyle name="t 7 2 2 2 2 2" xfId="23151" xr:uid="{00000000-0005-0000-0000-0000865A0000}"/>
    <cellStyle name="t 7 2 2 2 2 3" xfId="23152" xr:uid="{00000000-0005-0000-0000-0000875A0000}"/>
    <cellStyle name="t 7 2 2 2 3" xfId="23153" xr:uid="{00000000-0005-0000-0000-0000885A0000}"/>
    <cellStyle name="t 7 2 2 2 3 2" xfId="23154" xr:uid="{00000000-0005-0000-0000-0000895A0000}"/>
    <cellStyle name="t 7 2 2 2 4" xfId="23155" xr:uid="{00000000-0005-0000-0000-00008A5A0000}"/>
    <cellStyle name="t 7 2 2 2 5" xfId="23156" xr:uid="{00000000-0005-0000-0000-00008B5A0000}"/>
    <cellStyle name="t 7 2 2 3" xfId="23157" xr:uid="{00000000-0005-0000-0000-00008C5A0000}"/>
    <cellStyle name="t 7 2 2 3 2" xfId="23158" xr:uid="{00000000-0005-0000-0000-00008D5A0000}"/>
    <cellStyle name="t 7 2 2 3 3" xfId="23159" xr:uid="{00000000-0005-0000-0000-00008E5A0000}"/>
    <cellStyle name="t 7 2 2 4" xfId="23160" xr:uid="{00000000-0005-0000-0000-00008F5A0000}"/>
    <cellStyle name="t 7 2 2 4 2" xfId="23161" xr:uid="{00000000-0005-0000-0000-0000905A0000}"/>
    <cellStyle name="t 7 2 2 5" xfId="23162" xr:uid="{00000000-0005-0000-0000-0000915A0000}"/>
    <cellStyle name="t 7 2 2 6" xfId="23163" xr:uid="{00000000-0005-0000-0000-0000925A0000}"/>
    <cellStyle name="t 7 2 3" xfId="23164" xr:uid="{00000000-0005-0000-0000-0000935A0000}"/>
    <cellStyle name="t 7 2 3 2" xfId="23165" xr:uid="{00000000-0005-0000-0000-0000945A0000}"/>
    <cellStyle name="t 7 2 3 2 2" xfId="23166" xr:uid="{00000000-0005-0000-0000-0000955A0000}"/>
    <cellStyle name="t 7 2 3 2 2 2" xfId="23167" xr:uid="{00000000-0005-0000-0000-0000965A0000}"/>
    <cellStyle name="t 7 2 3 2 2 3" xfId="23168" xr:uid="{00000000-0005-0000-0000-0000975A0000}"/>
    <cellStyle name="t 7 2 3 2 3" xfId="23169" xr:uid="{00000000-0005-0000-0000-0000985A0000}"/>
    <cellStyle name="t 7 2 3 2 3 2" xfId="23170" xr:uid="{00000000-0005-0000-0000-0000995A0000}"/>
    <cellStyle name="t 7 2 3 2 4" xfId="23171" xr:uid="{00000000-0005-0000-0000-00009A5A0000}"/>
    <cellStyle name="t 7 2 3 2 5" xfId="23172" xr:uid="{00000000-0005-0000-0000-00009B5A0000}"/>
    <cellStyle name="t 7 2 3 3" xfId="23173" xr:uid="{00000000-0005-0000-0000-00009C5A0000}"/>
    <cellStyle name="t 7 2 3 3 2" xfId="23174" xr:uid="{00000000-0005-0000-0000-00009D5A0000}"/>
    <cellStyle name="t 7 2 3 3 3" xfId="23175" xr:uid="{00000000-0005-0000-0000-00009E5A0000}"/>
    <cellStyle name="t 7 2 3 4" xfId="23176" xr:uid="{00000000-0005-0000-0000-00009F5A0000}"/>
    <cellStyle name="t 7 2 3 4 2" xfId="23177" xr:uid="{00000000-0005-0000-0000-0000A05A0000}"/>
    <cellStyle name="t 7 2 3 5" xfId="23178" xr:uid="{00000000-0005-0000-0000-0000A15A0000}"/>
    <cellStyle name="t 7 2 3 6" xfId="23179" xr:uid="{00000000-0005-0000-0000-0000A25A0000}"/>
    <cellStyle name="t 7 2 4" xfId="23180" xr:uid="{00000000-0005-0000-0000-0000A35A0000}"/>
    <cellStyle name="t 7 2 4 2" xfId="23181" xr:uid="{00000000-0005-0000-0000-0000A45A0000}"/>
    <cellStyle name="t 7 3" xfId="23182" xr:uid="{00000000-0005-0000-0000-0000A55A0000}"/>
    <cellStyle name="t 7 3 2" xfId="23183" xr:uid="{00000000-0005-0000-0000-0000A65A0000}"/>
    <cellStyle name="t 7 3 2 2" xfId="23184" xr:uid="{00000000-0005-0000-0000-0000A75A0000}"/>
    <cellStyle name="t 7 3 2 2 2" xfId="23185" xr:uid="{00000000-0005-0000-0000-0000A85A0000}"/>
    <cellStyle name="t 7 3 2 2 3" xfId="23186" xr:uid="{00000000-0005-0000-0000-0000A95A0000}"/>
    <cellStyle name="t 7 3 2 3" xfId="23187" xr:uid="{00000000-0005-0000-0000-0000AA5A0000}"/>
    <cellStyle name="t 7 3 2 3 2" xfId="23188" xr:uid="{00000000-0005-0000-0000-0000AB5A0000}"/>
    <cellStyle name="t 7 3 2 4" xfId="23189" xr:uid="{00000000-0005-0000-0000-0000AC5A0000}"/>
    <cellStyle name="t 7 3 2 5" xfId="23190" xr:uid="{00000000-0005-0000-0000-0000AD5A0000}"/>
    <cellStyle name="t 7 3 3" xfId="23191" xr:uid="{00000000-0005-0000-0000-0000AE5A0000}"/>
    <cellStyle name="t 7 3 3 2" xfId="23192" xr:uid="{00000000-0005-0000-0000-0000AF5A0000}"/>
    <cellStyle name="t 7 3 3 3" xfId="23193" xr:uid="{00000000-0005-0000-0000-0000B05A0000}"/>
    <cellStyle name="t 7 3 4" xfId="23194" xr:uid="{00000000-0005-0000-0000-0000B15A0000}"/>
    <cellStyle name="t 7 3 4 2" xfId="23195" xr:uid="{00000000-0005-0000-0000-0000B25A0000}"/>
    <cellStyle name="t 7 3 5" xfId="23196" xr:uid="{00000000-0005-0000-0000-0000B35A0000}"/>
    <cellStyle name="t 7 3 6" xfId="23197" xr:uid="{00000000-0005-0000-0000-0000B45A0000}"/>
    <cellStyle name="t 7 4" xfId="23198" xr:uid="{00000000-0005-0000-0000-0000B55A0000}"/>
    <cellStyle name="t 7 4 2" xfId="23199" xr:uid="{00000000-0005-0000-0000-0000B65A0000}"/>
    <cellStyle name="t 7 4 2 2" xfId="23200" xr:uid="{00000000-0005-0000-0000-0000B75A0000}"/>
    <cellStyle name="t 7 4 2 3" xfId="23201" xr:uid="{00000000-0005-0000-0000-0000B85A0000}"/>
    <cellStyle name="t 7 4 3" xfId="23202" xr:uid="{00000000-0005-0000-0000-0000B95A0000}"/>
    <cellStyle name="t 7 4 3 2" xfId="23203" xr:uid="{00000000-0005-0000-0000-0000BA5A0000}"/>
    <cellStyle name="t 7 4 4" xfId="23204" xr:uid="{00000000-0005-0000-0000-0000BB5A0000}"/>
    <cellStyle name="t 7 4 5" xfId="23205" xr:uid="{00000000-0005-0000-0000-0000BC5A0000}"/>
    <cellStyle name="t 7 5" xfId="23206" xr:uid="{00000000-0005-0000-0000-0000BD5A0000}"/>
    <cellStyle name="t 7 5 2" xfId="23207" xr:uid="{00000000-0005-0000-0000-0000BE5A0000}"/>
    <cellStyle name="t 7 5 3" xfId="23208" xr:uid="{00000000-0005-0000-0000-0000BF5A0000}"/>
    <cellStyle name="t 7 6" xfId="23209" xr:uid="{00000000-0005-0000-0000-0000C05A0000}"/>
    <cellStyle name="t 7 6 2" xfId="23210" xr:uid="{00000000-0005-0000-0000-0000C15A0000}"/>
    <cellStyle name="t 7 7" xfId="23211" xr:uid="{00000000-0005-0000-0000-0000C25A0000}"/>
    <cellStyle name="t 7 8" xfId="23212" xr:uid="{00000000-0005-0000-0000-0000C35A0000}"/>
    <cellStyle name="t 8" xfId="23213" xr:uid="{00000000-0005-0000-0000-0000C45A0000}"/>
    <cellStyle name="t 8 2" xfId="23214" xr:uid="{00000000-0005-0000-0000-0000C55A0000}"/>
    <cellStyle name="t 8 2 2" xfId="23215" xr:uid="{00000000-0005-0000-0000-0000C65A0000}"/>
    <cellStyle name="t 8 2 2 2" xfId="23216" xr:uid="{00000000-0005-0000-0000-0000C75A0000}"/>
    <cellStyle name="t 8 2 2 2 2" xfId="23217" xr:uid="{00000000-0005-0000-0000-0000C85A0000}"/>
    <cellStyle name="t 8 2 2 2 3" xfId="23218" xr:uid="{00000000-0005-0000-0000-0000C95A0000}"/>
    <cellStyle name="t 8 2 2 3" xfId="23219" xr:uid="{00000000-0005-0000-0000-0000CA5A0000}"/>
    <cellStyle name="t 8 2 2 3 2" xfId="23220" xr:uid="{00000000-0005-0000-0000-0000CB5A0000}"/>
    <cellStyle name="t 8 2 2 4" xfId="23221" xr:uid="{00000000-0005-0000-0000-0000CC5A0000}"/>
    <cellStyle name="t 8 2 2 5" xfId="23222" xr:uid="{00000000-0005-0000-0000-0000CD5A0000}"/>
    <cellStyle name="t 8 2 3" xfId="23223" xr:uid="{00000000-0005-0000-0000-0000CE5A0000}"/>
    <cellStyle name="t 8 2 3 2" xfId="23224" xr:uid="{00000000-0005-0000-0000-0000CF5A0000}"/>
    <cellStyle name="t 8 2 3 3" xfId="23225" xr:uid="{00000000-0005-0000-0000-0000D05A0000}"/>
    <cellStyle name="t 8 2 4" xfId="23226" xr:uid="{00000000-0005-0000-0000-0000D15A0000}"/>
    <cellStyle name="t 8 2 4 2" xfId="23227" xr:uid="{00000000-0005-0000-0000-0000D25A0000}"/>
    <cellStyle name="t 8 2 5" xfId="23228" xr:uid="{00000000-0005-0000-0000-0000D35A0000}"/>
    <cellStyle name="t 8 2 6" xfId="23229" xr:uid="{00000000-0005-0000-0000-0000D45A0000}"/>
    <cellStyle name="t 8 3" xfId="23230" xr:uid="{00000000-0005-0000-0000-0000D55A0000}"/>
    <cellStyle name="t 8 3 2" xfId="23231" xr:uid="{00000000-0005-0000-0000-0000D65A0000}"/>
    <cellStyle name="t 8 3 2 2" xfId="23232" xr:uid="{00000000-0005-0000-0000-0000D75A0000}"/>
    <cellStyle name="t 8 3 2 2 2" xfId="23233" xr:uid="{00000000-0005-0000-0000-0000D85A0000}"/>
    <cellStyle name="t 8 3 2 2 3" xfId="23234" xr:uid="{00000000-0005-0000-0000-0000D95A0000}"/>
    <cellStyle name="t 8 3 2 3" xfId="23235" xr:uid="{00000000-0005-0000-0000-0000DA5A0000}"/>
    <cellStyle name="t 8 3 2 3 2" xfId="23236" xr:uid="{00000000-0005-0000-0000-0000DB5A0000}"/>
    <cellStyle name="t 8 3 2 4" xfId="23237" xr:uid="{00000000-0005-0000-0000-0000DC5A0000}"/>
    <cellStyle name="t 8 3 2 5" xfId="23238" xr:uid="{00000000-0005-0000-0000-0000DD5A0000}"/>
    <cellStyle name="t 8 3 3" xfId="23239" xr:uid="{00000000-0005-0000-0000-0000DE5A0000}"/>
    <cellStyle name="t 8 3 3 2" xfId="23240" xr:uid="{00000000-0005-0000-0000-0000DF5A0000}"/>
    <cellStyle name="t 8 3 3 3" xfId="23241" xr:uid="{00000000-0005-0000-0000-0000E05A0000}"/>
    <cellStyle name="t 8 3 4" xfId="23242" xr:uid="{00000000-0005-0000-0000-0000E15A0000}"/>
    <cellStyle name="t 8 3 4 2" xfId="23243" xr:uid="{00000000-0005-0000-0000-0000E25A0000}"/>
    <cellStyle name="t 8 3 5" xfId="23244" xr:uid="{00000000-0005-0000-0000-0000E35A0000}"/>
    <cellStyle name="t 8 3 6" xfId="23245" xr:uid="{00000000-0005-0000-0000-0000E45A0000}"/>
    <cellStyle name="t 8 4" xfId="23246" xr:uid="{00000000-0005-0000-0000-0000E55A0000}"/>
    <cellStyle name="t 8 4 2" xfId="23247" xr:uid="{00000000-0005-0000-0000-0000E65A0000}"/>
    <cellStyle name="t 9" xfId="23248" xr:uid="{00000000-0005-0000-0000-0000E75A0000}"/>
    <cellStyle name="t 9 2" xfId="23249" xr:uid="{00000000-0005-0000-0000-0000E85A0000}"/>
    <cellStyle name="t 9 2 2" xfId="23250" xr:uid="{00000000-0005-0000-0000-0000E95A0000}"/>
    <cellStyle name="t 9 2 2 2" xfId="23251" xr:uid="{00000000-0005-0000-0000-0000EA5A0000}"/>
    <cellStyle name="t 9 2 2 3" xfId="23252" xr:uid="{00000000-0005-0000-0000-0000EB5A0000}"/>
    <cellStyle name="t 9 2 3" xfId="23253" xr:uid="{00000000-0005-0000-0000-0000EC5A0000}"/>
    <cellStyle name="t 9 2 3 2" xfId="23254" xr:uid="{00000000-0005-0000-0000-0000ED5A0000}"/>
    <cellStyle name="t 9 2 4" xfId="23255" xr:uid="{00000000-0005-0000-0000-0000EE5A0000}"/>
    <cellStyle name="t 9 2 5" xfId="23256" xr:uid="{00000000-0005-0000-0000-0000EF5A0000}"/>
    <cellStyle name="t 9 3" xfId="23257" xr:uid="{00000000-0005-0000-0000-0000F05A0000}"/>
    <cellStyle name="t 9 3 2" xfId="23258" xr:uid="{00000000-0005-0000-0000-0000F15A0000}"/>
    <cellStyle name="t 9 3 3" xfId="23259" xr:uid="{00000000-0005-0000-0000-0000F25A0000}"/>
    <cellStyle name="t 9 4" xfId="23260" xr:uid="{00000000-0005-0000-0000-0000F35A0000}"/>
    <cellStyle name="t 9 4 2" xfId="23261" xr:uid="{00000000-0005-0000-0000-0000F45A0000}"/>
    <cellStyle name="t 9 5" xfId="23262" xr:uid="{00000000-0005-0000-0000-0000F55A0000}"/>
    <cellStyle name="t 9 6" xfId="23263" xr:uid="{00000000-0005-0000-0000-0000F65A0000}"/>
    <cellStyle name="t_Manager" xfId="23264" xr:uid="{00000000-0005-0000-0000-0000F75A0000}"/>
    <cellStyle name="t_Manager 10" xfId="23265" xr:uid="{00000000-0005-0000-0000-0000F85A0000}"/>
    <cellStyle name="t_Manager 10 2" xfId="23266" xr:uid="{00000000-0005-0000-0000-0000F95A0000}"/>
    <cellStyle name="t_Manager 10 2 2" xfId="23267" xr:uid="{00000000-0005-0000-0000-0000FA5A0000}"/>
    <cellStyle name="t_Manager 10 2 3" xfId="23268" xr:uid="{00000000-0005-0000-0000-0000FB5A0000}"/>
    <cellStyle name="t_Manager 10 3" xfId="23269" xr:uid="{00000000-0005-0000-0000-0000FC5A0000}"/>
    <cellStyle name="t_Manager 10 3 2" xfId="23270" xr:uid="{00000000-0005-0000-0000-0000FD5A0000}"/>
    <cellStyle name="t_Manager 10 4" xfId="23271" xr:uid="{00000000-0005-0000-0000-0000FE5A0000}"/>
    <cellStyle name="t_Manager 10 5" xfId="23272" xr:uid="{00000000-0005-0000-0000-0000FF5A0000}"/>
    <cellStyle name="t_Manager 11" xfId="23273" xr:uid="{00000000-0005-0000-0000-0000005B0000}"/>
    <cellStyle name="t_Manager 11 2" xfId="23274" xr:uid="{00000000-0005-0000-0000-0000015B0000}"/>
    <cellStyle name="t_Manager 11 3" xfId="23275" xr:uid="{00000000-0005-0000-0000-0000025B0000}"/>
    <cellStyle name="t_Manager 12" xfId="23276" xr:uid="{00000000-0005-0000-0000-0000035B0000}"/>
    <cellStyle name="t_Manager 12 2" xfId="23277" xr:uid="{00000000-0005-0000-0000-0000045B0000}"/>
    <cellStyle name="t_Manager 13" xfId="23278" xr:uid="{00000000-0005-0000-0000-0000055B0000}"/>
    <cellStyle name="t_Manager 14" xfId="23279" xr:uid="{00000000-0005-0000-0000-0000065B0000}"/>
    <cellStyle name="t_Manager 2" xfId="23280" xr:uid="{00000000-0005-0000-0000-0000075B0000}"/>
    <cellStyle name="t_Manager 2 10" xfId="23281" xr:uid="{00000000-0005-0000-0000-0000085B0000}"/>
    <cellStyle name="t_Manager 2 10 2" xfId="23282" xr:uid="{00000000-0005-0000-0000-0000095B0000}"/>
    <cellStyle name="t_Manager 2 10 3" xfId="23283" xr:uid="{00000000-0005-0000-0000-00000A5B0000}"/>
    <cellStyle name="t_Manager 2 11" xfId="23284" xr:uid="{00000000-0005-0000-0000-00000B5B0000}"/>
    <cellStyle name="t_Manager 2 11 2" xfId="23285" xr:uid="{00000000-0005-0000-0000-00000C5B0000}"/>
    <cellStyle name="t_Manager 2 12" xfId="23286" xr:uid="{00000000-0005-0000-0000-00000D5B0000}"/>
    <cellStyle name="t_Manager 2 13" xfId="23287" xr:uid="{00000000-0005-0000-0000-00000E5B0000}"/>
    <cellStyle name="t_Manager 2 2" xfId="23288" xr:uid="{00000000-0005-0000-0000-00000F5B0000}"/>
    <cellStyle name="t_Manager 2 2 10" xfId="23289" xr:uid="{00000000-0005-0000-0000-0000105B0000}"/>
    <cellStyle name="t_Manager 2 2 11" xfId="23290" xr:uid="{00000000-0005-0000-0000-0000115B0000}"/>
    <cellStyle name="t_Manager 2 2 2" xfId="23291" xr:uid="{00000000-0005-0000-0000-0000125B0000}"/>
    <cellStyle name="t_Manager 2 2 2 2" xfId="23292" xr:uid="{00000000-0005-0000-0000-0000135B0000}"/>
    <cellStyle name="t_Manager 2 2 2 2 2" xfId="23293" xr:uid="{00000000-0005-0000-0000-0000145B0000}"/>
    <cellStyle name="t_Manager 2 2 2 2 2 2" xfId="23294" xr:uid="{00000000-0005-0000-0000-0000155B0000}"/>
    <cellStyle name="t_Manager 2 2 2 2 2 2 2" xfId="23295" xr:uid="{00000000-0005-0000-0000-0000165B0000}"/>
    <cellStyle name="t_Manager 2 2 2 2 2 2 2 2" xfId="23296" xr:uid="{00000000-0005-0000-0000-0000175B0000}"/>
    <cellStyle name="t_Manager 2 2 2 2 2 2 2 3" xfId="23297" xr:uid="{00000000-0005-0000-0000-0000185B0000}"/>
    <cellStyle name="t_Manager 2 2 2 2 2 2 3" xfId="23298" xr:uid="{00000000-0005-0000-0000-0000195B0000}"/>
    <cellStyle name="t_Manager 2 2 2 2 2 2 3 2" xfId="23299" xr:uid="{00000000-0005-0000-0000-00001A5B0000}"/>
    <cellStyle name="t_Manager 2 2 2 2 2 2 4" xfId="23300" xr:uid="{00000000-0005-0000-0000-00001B5B0000}"/>
    <cellStyle name="t_Manager 2 2 2 2 2 2 5" xfId="23301" xr:uid="{00000000-0005-0000-0000-00001C5B0000}"/>
    <cellStyle name="t_Manager 2 2 2 2 2 3" xfId="23302" xr:uid="{00000000-0005-0000-0000-00001D5B0000}"/>
    <cellStyle name="t_Manager 2 2 2 2 2 3 2" xfId="23303" xr:uid="{00000000-0005-0000-0000-00001E5B0000}"/>
    <cellStyle name="t_Manager 2 2 2 2 2 3 3" xfId="23304" xr:uid="{00000000-0005-0000-0000-00001F5B0000}"/>
    <cellStyle name="t_Manager 2 2 2 2 2 4" xfId="23305" xr:uid="{00000000-0005-0000-0000-0000205B0000}"/>
    <cellStyle name="t_Manager 2 2 2 2 2 4 2" xfId="23306" xr:uid="{00000000-0005-0000-0000-0000215B0000}"/>
    <cellStyle name="t_Manager 2 2 2 2 2 5" xfId="23307" xr:uid="{00000000-0005-0000-0000-0000225B0000}"/>
    <cellStyle name="t_Manager 2 2 2 2 2 6" xfId="23308" xr:uid="{00000000-0005-0000-0000-0000235B0000}"/>
    <cellStyle name="t_Manager 2 2 2 2 3" xfId="23309" xr:uid="{00000000-0005-0000-0000-0000245B0000}"/>
    <cellStyle name="t_Manager 2 2 2 2 3 2" xfId="23310" xr:uid="{00000000-0005-0000-0000-0000255B0000}"/>
    <cellStyle name="t_Manager 2 2 2 2 3 2 2" xfId="23311" xr:uid="{00000000-0005-0000-0000-0000265B0000}"/>
    <cellStyle name="t_Manager 2 2 2 2 3 2 2 2" xfId="23312" xr:uid="{00000000-0005-0000-0000-0000275B0000}"/>
    <cellStyle name="t_Manager 2 2 2 2 3 2 2 3" xfId="23313" xr:uid="{00000000-0005-0000-0000-0000285B0000}"/>
    <cellStyle name="t_Manager 2 2 2 2 3 2 3" xfId="23314" xr:uid="{00000000-0005-0000-0000-0000295B0000}"/>
    <cellStyle name="t_Manager 2 2 2 2 3 2 3 2" xfId="23315" xr:uid="{00000000-0005-0000-0000-00002A5B0000}"/>
    <cellStyle name="t_Manager 2 2 2 2 3 2 4" xfId="23316" xr:uid="{00000000-0005-0000-0000-00002B5B0000}"/>
    <cellStyle name="t_Manager 2 2 2 2 3 2 5" xfId="23317" xr:uid="{00000000-0005-0000-0000-00002C5B0000}"/>
    <cellStyle name="t_Manager 2 2 2 2 3 3" xfId="23318" xr:uid="{00000000-0005-0000-0000-00002D5B0000}"/>
    <cellStyle name="t_Manager 2 2 2 2 3 3 2" xfId="23319" xr:uid="{00000000-0005-0000-0000-00002E5B0000}"/>
    <cellStyle name="t_Manager 2 2 2 2 3 3 3" xfId="23320" xr:uid="{00000000-0005-0000-0000-00002F5B0000}"/>
    <cellStyle name="t_Manager 2 2 2 2 3 4" xfId="23321" xr:uid="{00000000-0005-0000-0000-0000305B0000}"/>
    <cellStyle name="t_Manager 2 2 2 2 3 4 2" xfId="23322" xr:uid="{00000000-0005-0000-0000-0000315B0000}"/>
    <cellStyle name="t_Manager 2 2 2 2 3 5" xfId="23323" xr:uid="{00000000-0005-0000-0000-0000325B0000}"/>
    <cellStyle name="t_Manager 2 2 2 2 3 6" xfId="23324" xr:uid="{00000000-0005-0000-0000-0000335B0000}"/>
    <cellStyle name="t_Manager 2 2 2 2 4" xfId="23325" xr:uid="{00000000-0005-0000-0000-0000345B0000}"/>
    <cellStyle name="t_Manager 2 2 2 2 4 2" xfId="23326" xr:uid="{00000000-0005-0000-0000-0000355B0000}"/>
    <cellStyle name="t_Manager 2 2 2 3" xfId="23327" xr:uid="{00000000-0005-0000-0000-0000365B0000}"/>
    <cellStyle name="t_Manager 2 2 2 3 2" xfId="23328" xr:uid="{00000000-0005-0000-0000-0000375B0000}"/>
    <cellStyle name="t_Manager 2 2 2 3 2 2" xfId="23329" xr:uid="{00000000-0005-0000-0000-0000385B0000}"/>
    <cellStyle name="t_Manager 2 2 2 3 2 2 2" xfId="23330" xr:uid="{00000000-0005-0000-0000-0000395B0000}"/>
    <cellStyle name="t_Manager 2 2 2 3 2 2 3" xfId="23331" xr:uid="{00000000-0005-0000-0000-00003A5B0000}"/>
    <cellStyle name="t_Manager 2 2 2 3 2 3" xfId="23332" xr:uid="{00000000-0005-0000-0000-00003B5B0000}"/>
    <cellStyle name="t_Manager 2 2 2 3 2 3 2" xfId="23333" xr:uid="{00000000-0005-0000-0000-00003C5B0000}"/>
    <cellStyle name="t_Manager 2 2 2 3 2 4" xfId="23334" xr:uid="{00000000-0005-0000-0000-00003D5B0000}"/>
    <cellStyle name="t_Manager 2 2 2 3 2 5" xfId="23335" xr:uid="{00000000-0005-0000-0000-00003E5B0000}"/>
    <cellStyle name="t_Manager 2 2 2 3 3" xfId="23336" xr:uid="{00000000-0005-0000-0000-00003F5B0000}"/>
    <cellStyle name="t_Manager 2 2 2 3 3 2" xfId="23337" xr:uid="{00000000-0005-0000-0000-0000405B0000}"/>
    <cellStyle name="t_Manager 2 2 2 3 3 3" xfId="23338" xr:uid="{00000000-0005-0000-0000-0000415B0000}"/>
    <cellStyle name="t_Manager 2 2 2 3 4" xfId="23339" xr:uid="{00000000-0005-0000-0000-0000425B0000}"/>
    <cellStyle name="t_Manager 2 2 2 3 4 2" xfId="23340" xr:uid="{00000000-0005-0000-0000-0000435B0000}"/>
    <cellStyle name="t_Manager 2 2 2 3 5" xfId="23341" xr:uid="{00000000-0005-0000-0000-0000445B0000}"/>
    <cellStyle name="t_Manager 2 2 2 3 6" xfId="23342" xr:uid="{00000000-0005-0000-0000-0000455B0000}"/>
    <cellStyle name="t_Manager 2 2 2 4" xfId="23343" xr:uid="{00000000-0005-0000-0000-0000465B0000}"/>
    <cellStyle name="t_Manager 2 2 2 4 2" xfId="23344" xr:uid="{00000000-0005-0000-0000-0000475B0000}"/>
    <cellStyle name="t_Manager 2 2 2 4 2 2" xfId="23345" xr:uid="{00000000-0005-0000-0000-0000485B0000}"/>
    <cellStyle name="t_Manager 2 2 2 4 2 3" xfId="23346" xr:uid="{00000000-0005-0000-0000-0000495B0000}"/>
    <cellStyle name="t_Manager 2 2 2 4 3" xfId="23347" xr:uid="{00000000-0005-0000-0000-00004A5B0000}"/>
    <cellStyle name="t_Manager 2 2 2 4 3 2" xfId="23348" xr:uid="{00000000-0005-0000-0000-00004B5B0000}"/>
    <cellStyle name="t_Manager 2 2 2 4 4" xfId="23349" xr:uid="{00000000-0005-0000-0000-00004C5B0000}"/>
    <cellStyle name="t_Manager 2 2 2 4 5" xfId="23350" xr:uid="{00000000-0005-0000-0000-00004D5B0000}"/>
    <cellStyle name="t_Manager 2 2 2 5" xfId="23351" xr:uid="{00000000-0005-0000-0000-00004E5B0000}"/>
    <cellStyle name="t_Manager 2 2 2 5 2" xfId="23352" xr:uid="{00000000-0005-0000-0000-00004F5B0000}"/>
    <cellStyle name="t_Manager 2 2 2 5 3" xfId="23353" xr:uid="{00000000-0005-0000-0000-0000505B0000}"/>
    <cellStyle name="t_Manager 2 2 2 6" xfId="23354" xr:uid="{00000000-0005-0000-0000-0000515B0000}"/>
    <cellStyle name="t_Manager 2 2 2 6 2" xfId="23355" xr:uid="{00000000-0005-0000-0000-0000525B0000}"/>
    <cellStyle name="t_Manager 2 2 2 7" xfId="23356" xr:uid="{00000000-0005-0000-0000-0000535B0000}"/>
    <cellStyle name="t_Manager 2 2 2 8" xfId="23357" xr:uid="{00000000-0005-0000-0000-0000545B0000}"/>
    <cellStyle name="t_Manager 2 2 3" xfId="23358" xr:uid="{00000000-0005-0000-0000-0000555B0000}"/>
    <cellStyle name="t_Manager 2 2 3 2" xfId="23359" xr:uid="{00000000-0005-0000-0000-0000565B0000}"/>
    <cellStyle name="t_Manager 2 2 3 2 2" xfId="23360" xr:uid="{00000000-0005-0000-0000-0000575B0000}"/>
    <cellStyle name="t_Manager 2 2 3 2 2 2" xfId="23361" xr:uid="{00000000-0005-0000-0000-0000585B0000}"/>
    <cellStyle name="t_Manager 2 2 3 2 2 2 2" xfId="23362" xr:uid="{00000000-0005-0000-0000-0000595B0000}"/>
    <cellStyle name="t_Manager 2 2 3 2 2 2 2 2" xfId="23363" xr:uid="{00000000-0005-0000-0000-00005A5B0000}"/>
    <cellStyle name="t_Manager 2 2 3 2 2 2 2 3" xfId="23364" xr:uid="{00000000-0005-0000-0000-00005B5B0000}"/>
    <cellStyle name="t_Manager 2 2 3 2 2 2 3" xfId="23365" xr:uid="{00000000-0005-0000-0000-00005C5B0000}"/>
    <cellStyle name="t_Manager 2 2 3 2 2 2 3 2" xfId="23366" xr:uid="{00000000-0005-0000-0000-00005D5B0000}"/>
    <cellStyle name="t_Manager 2 2 3 2 2 2 4" xfId="23367" xr:uid="{00000000-0005-0000-0000-00005E5B0000}"/>
    <cellStyle name="t_Manager 2 2 3 2 2 2 5" xfId="23368" xr:uid="{00000000-0005-0000-0000-00005F5B0000}"/>
    <cellStyle name="t_Manager 2 2 3 2 2 3" xfId="23369" xr:uid="{00000000-0005-0000-0000-0000605B0000}"/>
    <cellStyle name="t_Manager 2 2 3 2 2 3 2" xfId="23370" xr:uid="{00000000-0005-0000-0000-0000615B0000}"/>
    <cellStyle name="t_Manager 2 2 3 2 2 3 3" xfId="23371" xr:uid="{00000000-0005-0000-0000-0000625B0000}"/>
    <cellStyle name="t_Manager 2 2 3 2 2 4" xfId="23372" xr:uid="{00000000-0005-0000-0000-0000635B0000}"/>
    <cellStyle name="t_Manager 2 2 3 2 2 4 2" xfId="23373" xr:uid="{00000000-0005-0000-0000-0000645B0000}"/>
    <cellStyle name="t_Manager 2 2 3 2 2 5" xfId="23374" xr:uid="{00000000-0005-0000-0000-0000655B0000}"/>
    <cellStyle name="t_Manager 2 2 3 2 2 6" xfId="23375" xr:uid="{00000000-0005-0000-0000-0000665B0000}"/>
    <cellStyle name="t_Manager 2 2 3 2 3" xfId="23376" xr:uid="{00000000-0005-0000-0000-0000675B0000}"/>
    <cellStyle name="t_Manager 2 2 3 2 3 2" xfId="23377" xr:uid="{00000000-0005-0000-0000-0000685B0000}"/>
    <cellStyle name="t_Manager 2 2 3 2 3 2 2" xfId="23378" xr:uid="{00000000-0005-0000-0000-0000695B0000}"/>
    <cellStyle name="t_Manager 2 2 3 2 3 2 2 2" xfId="23379" xr:uid="{00000000-0005-0000-0000-00006A5B0000}"/>
    <cellStyle name="t_Manager 2 2 3 2 3 2 2 3" xfId="23380" xr:uid="{00000000-0005-0000-0000-00006B5B0000}"/>
    <cellStyle name="t_Manager 2 2 3 2 3 2 3" xfId="23381" xr:uid="{00000000-0005-0000-0000-00006C5B0000}"/>
    <cellStyle name="t_Manager 2 2 3 2 3 2 3 2" xfId="23382" xr:uid="{00000000-0005-0000-0000-00006D5B0000}"/>
    <cellStyle name="t_Manager 2 2 3 2 3 2 4" xfId="23383" xr:uid="{00000000-0005-0000-0000-00006E5B0000}"/>
    <cellStyle name="t_Manager 2 2 3 2 3 2 5" xfId="23384" xr:uid="{00000000-0005-0000-0000-00006F5B0000}"/>
    <cellStyle name="t_Manager 2 2 3 2 3 3" xfId="23385" xr:uid="{00000000-0005-0000-0000-0000705B0000}"/>
    <cellStyle name="t_Manager 2 2 3 2 3 3 2" xfId="23386" xr:uid="{00000000-0005-0000-0000-0000715B0000}"/>
    <cellStyle name="t_Manager 2 2 3 2 3 3 3" xfId="23387" xr:uid="{00000000-0005-0000-0000-0000725B0000}"/>
    <cellStyle name="t_Manager 2 2 3 2 3 4" xfId="23388" xr:uid="{00000000-0005-0000-0000-0000735B0000}"/>
    <cellStyle name="t_Manager 2 2 3 2 3 4 2" xfId="23389" xr:uid="{00000000-0005-0000-0000-0000745B0000}"/>
    <cellStyle name="t_Manager 2 2 3 2 3 5" xfId="23390" xr:uid="{00000000-0005-0000-0000-0000755B0000}"/>
    <cellStyle name="t_Manager 2 2 3 2 3 6" xfId="23391" xr:uid="{00000000-0005-0000-0000-0000765B0000}"/>
    <cellStyle name="t_Manager 2 2 3 2 4" xfId="23392" xr:uid="{00000000-0005-0000-0000-0000775B0000}"/>
    <cellStyle name="t_Manager 2 2 3 2 4 2" xfId="23393" xr:uid="{00000000-0005-0000-0000-0000785B0000}"/>
    <cellStyle name="t_Manager 2 2 3 3" xfId="23394" xr:uid="{00000000-0005-0000-0000-0000795B0000}"/>
    <cellStyle name="t_Manager 2 2 3 3 2" xfId="23395" xr:uid="{00000000-0005-0000-0000-00007A5B0000}"/>
    <cellStyle name="t_Manager 2 2 3 3 2 2" xfId="23396" xr:uid="{00000000-0005-0000-0000-00007B5B0000}"/>
    <cellStyle name="t_Manager 2 2 3 3 2 2 2" xfId="23397" xr:uid="{00000000-0005-0000-0000-00007C5B0000}"/>
    <cellStyle name="t_Manager 2 2 3 3 2 2 3" xfId="23398" xr:uid="{00000000-0005-0000-0000-00007D5B0000}"/>
    <cellStyle name="t_Manager 2 2 3 3 2 3" xfId="23399" xr:uid="{00000000-0005-0000-0000-00007E5B0000}"/>
    <cellStyle name="t_Manager 2 2 3 3 2 3 2" xfId="23400" xr:uid="{00000000-0005-0000-0000-00007F5B0000}"/>
    <cellStyle name="t_Manager 2 2 3 3 2 4" xfId="23401" xr:uid="{00000000-0005-0000-0000-0000805B0000}"/>
    <cellStyle name="t_Manager 2 2 3 3 2 5" xfId="23402" xr:uid="{00000000-0005-0000-0000-0000815B0000}"/>
    <cellStyle name="t_Manager 2 2 3 3 3" xfId="23403" xr:uid="{00000000-0005-0000-0000-0000825B0000}"/>
    <cellStyle name="t_Manager 2 2 3 3 3 2" xfId="23404" xr:uid="{00000000-0005-0000-0000-0000835B0000}"/>
    <cellStyle name="t_Manager 2 2 3 3 3 3" xfId="23405" xr:uid="{00000000-0005-0000-0000-0000845B0000}"/>
    <cellStyle name="t_Manager 2 2 3 3 4" xfId="23406" xr:uid="{00000000-0005-0000-0000-0000855B0000}"/>
    <cellStyle name="t_Manager 2 2 3 3 4 2" xfId="23407" xr:uid="{00000000-0005-0000-0000-0000865B0000}"/>
    <cellStyle name="t_Manager 2 2 3 3 5" xfId="23408" xr:uid="{00000000-0005-0000-0000-0000875B0000}"/>
    <cellStyle name="t_Manager 2 2 3 3 6" xfId="23409" xr:uid="{00000000-0005-0000-0000-0000885B0000}"/>
    <cellStyle name="t_Manager 2 2 3 4" xfId="23410" xr:uid="{00000000-0005-0000-0000-0000895B0000}"/>
    <cellStyle name="t_Manager 2 2 3 4 2" xfId="23411" xr:uid="{00000000-0005-0000-0000-00008A5B0000}"/>
    <cellStyle name="t_Manager 2 2 3 4 2 2" xfId="23412" xr:uid="{00000000-0005-0000-0000-00008B5B0000}"/>
    <cellStyle name="t_Manager 2 2 3 4 2 3" xfId="23413" xr:uid="{00000000-0005-0000-0000-00008C5B0000}"/>
    <cellStyle name="t_Manager 2 2 3 4 3" xfId="23414" xr:uid="{00000000-0005-0000-0000-00008D5B0000}"/>
    <cellStyle name="t_Manager 2 2 3 4 3 2" xfId="23415" xr:uid="{00000000-0005-0000-0000-00008E5B0000}"/>
    <cellStyle name="t_Manager 2 2 3 4 4" xfId="23416" xr:uid="{00000000-0005-0000-0000-00008F5B0000}"/>
    <cellStyle name="t_Manager 2 2 3 4 5" xfId="23417" xr:uid="{00000000-0005-0000-0000-0000905B0000}"/>
    <cellStyle name="t_Manager 2 2 3 5" xfId="23418" xr:uid="{00000000-0005-0000-0000-0000915B0000}"/>
    <cellStyle name="t_Manager 2 2 3 5 2" xfId="23419" xr:uid="{00000000-0005-0000-0000-0000925B0000}"/>
    <cellStyle name="t_Manager 2 2 3 5 3" xfId="23420" xr:uid="{00000000-0005-0000-0000-0000935B0000}"/>
    <cellStyle name="t_Manager 2 2 3 6" xfId="23421" xr:uid="{00000000-0005-0000-0000-0000945B0000}"/>
    <cellStyle name="t_Manager 2 2 3 6 2" xfId="23422" xr:uid="{00000000-0005-0000-0000-0000955B0000}"/>
    <cellStyle name="t_Manager 2 2 3 7" xfId="23423" xr:uid="{00000000-0005-0000-0000-0000965B0000}"/>
    <cellStyle name="t_Manager 2 2 3 8" xfId="23424" xr:uid="{00000000-0005-0000-0000-0000975B0000}"/>
    <cellStyle name="t_Manager 2 2 4" xfId="23425" xr:uid="{00000000-0005-0000-0000-0000985B0000}"/>
    <cellStyle name="t_Manager 2 2 4 2" xfId="23426" xr:uid="{00000000-0005-0000-0000-0000995B0000}"/>
    <cellStyle name="t_Manager 2 2 4 2 2" xfId="23427" xr:uid="{00000000-0005-0000-0000-00009A5B0000}"/>
    <cellStyle name="t_Manager 2 2 4 2 2 2" xfId="23428" xr:uid="{00000000-0005-0000-0000-00009B5B0000}"/>
    <cellStyle name="t_Manager 2 2 4 2 2 2 2" xfId="23429" xr:uid="{00000000-0005-0000-0000-00009C5B0000}"/>
    <cellStyle name="t_Manager 2 2 4 2 2 2 2 2" xfId="23430" xr:uid="{00000000-0005-0000-0000-00009D5B0000}"/>
    <cellStyle name="t_Manager 2 2 4 2 2 2 2 3" xfId="23431" xr:uid="{00000000-0005-0000-0000-00009E5B0000}"/>
    <cellStyle name="t_Manager 2 2 4 2 2 2 3" xfId="23432" xr:uid="{00000000-0005-0000-0000-00009F5B0000}"/>
    <cellStyle name="t_Manager 2 2 4 2 2 2 3 2" xfId="23433" xr:uid="{00000000-0005-0000-0000-0000A05B0000}"/>
    <cellStyle name="t_Manager 2 2 4 2 2 2 4" xfId="23434" xr:uid="{00000000-0005-0000-0000-0000A15B0000}"/>
    <cellStyle name="t_Manager 2 2 4 2 2 2 5" xfId="23435" xr:uid="{00000000-0005-0000-0000-0000A25B0000}"/>
    <cellStyle name="t_Manager 2 2 4 2 2 3" xfId="23436" xr:uid="{00000000-0005-0000-0000-0000A35B0000}"/>
    <cellStyle name="t_Manager 2 2 4 2 2 3 2" xfId="23437" xr:uid="{00000000-0005-0000-0000-0000A45B0000}"/>
    <cellStyle name="t_Manager 2 2 4 2 2 3 3" xfId="23438" xr:uid="{00000000-0005-0000-0000-0000A55B0000}"/>
    <cellStyle name="t_Manager 2 2 4 2 2 4" xfId="23439" xr:uid="{00000000-0005-0000-0000-0000A65B0000}"/>
    <cellStyle name="t_Manager 2 2 4 2 2 4 2" xfId="23440" xr:uid="{00000000-0005-0000-0000-0000A75B0000}"/>
    <cellStyle name="t_Manager 2 2 4 2 2 5" xfId="23441" xr:uid="{00000000-0005-0000-0000-0000A85B0000}"/>
    <cellStyle name="t_Manager 2 2 4 2 2 6" xfId="23442" xr:uid="{00000000-0005-0000-0000-0000A95B0000}"/>
    <cellStyle name="t_Manager 2 2 4 2 3" xfId="23443" xr:uid="{00000000-0005-0000-0000-0000AA5B0000}"/>
    <cellStyle name="t_Manager 2 2 4 2 3 2" xfId="23444" xr:uid="{00000000-0005-0000-0000-0000AB5B0000}"/>
    <cellStyle name="t_Manager 2 2 4 2 3 2 2" xfId="23445" xr:uid="{00000000-0005-0000-0000-0000AC5B0000}"/>
    <cellStyle name="t_Manager 2 2 4 2 3 2 2 2" xfId="23446" xr:uid="{00000000-0005-0000-0000-0000AD5B0000}"/>
    <cellStyle name="t_Manager 2 2 4 2 3 2 2 3" xfId="23447" xr:uid="{00000000-0005-0000-0000-0000AE5B0000}"/>
    <cellStyle name="t_Manager 2 2 4 2 3 2 3" xfId="23448" xr:uid="{00000000-0005-0000-0000-0000AF5B0000}"/>
    <cellStyle name="t_Manager 2 2 4 2 3 2 3 2" xfId="23449" xr:uid="{00000000-0005-0000-0000-0000B05B0000}"/>
    <cellStyle name="t_Manager 2 2 4 2 3 2 4" xfId="23450" xr:uid="{00000000-0005-0000-0000-0000B15B0000}"/>
    <cellStyle name="t_Manager 2 2 4 2 3 2 5" xfId="23451" xr:uid="{00000000-0005-0000-0000-0000B25B0000}"/>
    <cellStyle name="t_Manager 2 2 4 2 3 3" xfId="23452" xr:uid="{00000000-0005-0000-0000-0000B35B0000}"/>
    <cellStyle name="t_Manager 2 2 4 2 3 3 2" xfId="23453" xr:uid="{00000000-0005-0000-0000-0000B45B0000}"/>
    <cellStyle name="t_Manager 2 2 4 2 3 3 3" xfId="23454" xr:uid="{00000000-0005-0000-0000-0000B55B0000}"/>
    <cellStyle name="t_Manager 2 2 4 2 3 4" xfId="23455" xr:uid="{00000000-0005-0000-0000-0000B65B0000}"/>
    <cellStyle name="t_Manager 2 2 4 2 3 4 2" xfId="23456" xr:uid="{00000000-0005-0000-0000-0000B75B0000}"/>
    <cellStyle name="t_Manager 2 2 4 2 3 5" xfId="23457" xr:uid="{00000000-0005-0000-0000-0000B85B0000}"/>
    <cellStyle name="t_Manager 2 2 4 2 3 6" xfId="23458" xr:uid="{00000000-0005-0000-0000-0000B95B0000}"/>
    <cellStyle name="t_Manager 2 2 4 2 4" xfId="23459" xr:uid="{00000000-0005-0000-0000-0000BA5B0000}"/>
    <cellStyle name="t_Manager 2 2 4 2 4 2" xfId="23460" xr:uid="{00000000-0005-0000-0000-0000BB5B0000}"/>
    <cellStyle name="t_Manager 2 2 4 3" xfId="23461" xr:uid="{00000000-0005-0000-0000-0000BC5B0000}"/>
    <cellStyle name="t_Manager 2 2 4 3 2" xfId="23462" xr:uid="{00000000-0005-0000-0000-0000BD5B0000}"/>
    <cellStyle name="t_Manager 2 2 4 3 2 2" xfId="23463" xr:uid="{00000000-0005-0000-0000-0000BE5B0000}"/>
    <cellStyle name="t_Manager 2 2 4 3 2 2 2" xfId="23464" xr:uid="{00000000-0005-0000-0000-0000BF5B0000}"/>
    <cellStyle name="t_Manager 2 2 4 3 2 2 3" xfId="23465" xr:uid="{00000000-0005-0000-0000-0000C05B0000}"/>
    <cellStyle name="t_Manager 2 2 4 3 2 3" xfId="23466" xr:uid="{00000000-0005-0000-0000-0000C15B0000}"/>
    <cellStyle name="t_Manager 2 2 4 3 2 3 2" xfId="23467" xr:uid="{00000000-0005-0000-0000-0000C25B0000}"/>
    <cellStyle name="t_Manager 2 2 4 3 2 4" xfId="23468" xr:uid="{00000000-0005-0000-0000-0000C35B0000}"/>
    <cellStyle name="t_Manager 2 2 4 3 2 5" xfId="23469" xr:uid="{00000000-0005-0000-0000-0000C45B0000}"/>
    <cellStyle name="t_Manager 2 2 4 3 3" xfId="23470" xr:uid="{00000000-0005-0000-0000-0000C55B0000}"/>
    <cellStyle name="t_Manager 2 2 4 3 3 2" xfId="23471" xr:uid="{00000000-0005-0000-0000-0000C65B0000}"/>
    <cellStyle name="t_Manager 2 2 4 3 3 3" xfId="23472" xr:uid="{00000000-0005-0000-0000-0000C75B0000}"/>
    <cellStyle name="t_Manager 2 2 4 3 4" xfId="23473" xr:uid="{00000000-0005-0000-0000-0000C85B0000}"/>
    <cellStyle name="t_Manager 2 2 4 3 4 2" xfId="23474" xr:uid="{00000000-0005-0000-0000-0000C95B0000}"/>
    <cellStyle name="t_Manager 2 2 4 3 5" xfId="23475" xr:uid="{00000000-0005-0000-0000-0000CA5B0000}"/>
    <cellStyle name="t_Manager 2 2 4 3 6" xfId="23476" xr:uid="{00000000-0005-0000-0000-0000CB5B0000}"/>
    <cellStyle name="t_Manager 2 2 4 4" xfId="23477" xr:uid="{00000000-0005-0000-0000-0000CC5B0000}"/>
    <cellStyle name="t_Manager 2 2 4 4 2" xfId="23478" xr:uid="{00000000-0005-0000-0000-0000CD5B0000}"/>
    <cellStyle name="t_Manager 2 2 4 4 2 2" xfId="23479" xr:uid="{00000000-0005-0000-0000-0000CE5B0000}"/>
    <cellStyle name="t_Manager 2 2 4 4 2 3" xfId="23480" xr:uid="{00000000-0005-0000-0000-0000CF5B0000}"/>
    <cellStyle name="t_Manager 2 2 4 4 3" xfId="23481" xr:uid="{00000000-0005-0000-0000-0000D05B0000}"/>
    <cellStyle name="t_Manager 2 2 4 4 3 2" xfId="23482" xr:uid="{00000000-0005-0000-0000-0000D15B0000}"/>
    <cellStyle name="t_Manager 2 2 4 4 4" xfId="23483" xr:uid="{00000000-0005-0000-0000-0000D25B0000}"/>
    <cellStyle name="t_Manager 2 2 4 4 5" xfId="23484" xr:uid="{00000000-0005-0000-0000-0000D35B0000}"/>
    <cellStyle name="t_Manager 2 2 4 5" xfId="23485" xr:uid="{00000000-0005-0000-0000-0000D45B0000}"/>
    <cellStyle name="t_Manager 2 2 4 5 2" xfId="23486" xr:uid="{00000000-0005-0000-0000-0000D55B0000}"/>
    <cellStyle name="t_Manager 2 2 4 5 3" xfId="23487" xr:uid="{00000000-0005-0000-0000-0000D65B0000}"/>
    <cellStyle name="t_Manager 2 2 4 6" xfId="23488" xr:uid="{00000000-0005-0000-0000-0000D75B0000}"/>
    <cellStyle name="t_Manager 2 2 4 6 2" xfId="23489" xr:uid="{00000000-0005-0000-0000-0000D85B0000}"/>
    <cellStyle name="t_Manager 2 2 4 7" xfId="23490" xr:uid="{00000000-0005-0000-0000-0000D95B0000}"/>
    <cellStyle name="t_Manager 2 2 4 8" xfId="23491" xr:uid="{00000000-0005-0000-0000-0000DA5B0000}"/>
    <cellStyle name="t_Manager 2 2 5" xfId="23492" xr:uid="{00000000-0005-0000-0000-0000DB5B0000}"/>
    <cellStyle name="t_Manager 2 2 5 2" xfId="23493" xr:uid="{00000000-0005-0000-0000-0000DC5B0000}"/>
    <cellStyle name="t_Manager 2 2 5 2 2" xfId="23494" xr:uid="{00000000-0005-0000-0000-0000DD5B0000}"/>
    <cellStyle name="t_Manager 2 2 5 2 2 2" xfId="23495" xr:uid="{00000000-0005-0000-0000-0000DE5B0000}"/>
    <cellStyle name="t_Manager 2 2 5 2 2 2 2" xfId="23496" xr:uid="{00000000-0005-0000-0000-0000DF5B0000}"/>
    <cellStyle name="t_Manager 2 2 5 2 2 2 3" xfId="23497" xr:uid="{00000000-0005-0000-0000-0000E05B0000}"/>
    <cellStyle name="t_Manager 2 2 5 2 2 3" xfId="23498" xr:uid="{00000000-0005-0000-0000-0000E15B0000}"/>
    <cellStyle name="t_Manager 2 2 5 2 2 3 2" xfId="23499" xr:uid="{00000000-0005-0000-0000-0000E25B0000}"/>
    <cellStyle name="t_Manager 2 2 5 2 2 4" xfId="23500" xr:uid="{00000000-0005-0000-0000-0000E35B0000}"/>
    <cellStyle name="t_Manager 2 2 5 2 2 5" xfId="23501" xr:uid="{00000000-0005-0000-0000-0000E45B0000}"/>
    <cellStyle name="t_Manager 2 2 5 2 3" xfId="23502" xr:uid="{00000000-0005-0000-0000-0000E55B0000}"/>
    <cellStyle name="t_Manager 2 2 5 2 3 2" xfId="23503" xr:uid="{00000000-0005-0000-0000-0000E65B0000}"/>
    <cellStyle name="t_Manager 2 2 5 2 3 3" xfId="23504" xr:uid="{00000000-0005-0000-0000-0000E75B0000}"/>
    <cellStyle name="t_Manager 2 2 5 2 4" xfId="23505" xr:uid="{00000000-0005-0000-0000-0000E85B0000}"/>
    <cellStyle name="t_Manager 2 2 5 2 4 2" xfId="23506" xr:uid="{00000000-0005-0000-0000-0000E95B0000}"/>
    <cellStyle name="t_Manager 2 2 5 2 5" xfId="23507" xr:uid="{00000000-0005-0000-0000-0000EA5B0000}"/>
    <cellStyle name="t_Manager 2 2 5 2 6" xfId="23508" xr:uid="{00000000-0005-0000-0000-0000EB5B0000}"/>
    <cellStyle name="t_Manager 2 2 5 3" xfId="23509" xr:uid="{00000000-0005-0000-0000-0000EC5B0000}"/>
    <cellStyle name="t_Manager 2 2 5 3 2" xfId="23510" xr:uid="{00000000-0005-0000-0000-0000ED5B0000}"/>
    <cellStyle name="t_Manager 2 2 5 3 2 2" xfId="23511" xr:uid="{00000000-0005-0000-0000-0000EE5B0000}"/>
    <cellStyle name="t_Manager 2 2 5 3 2 2 2" xfId="23512" xr:uid="{00000000-0005-0000-0000-0000EF5B0000}"/>
    <cellStyle name="t_Manager 2 2 5 3 2 2 3" xfId="23513" xr:uid="{00000000-0005-0000-0000-0000F05B0000}"/>
    <cellStyle name="t_Manager 2 2 5 3 2 3" xfId="23514" xr:uid="{00000000-0005-0000-0000-0000F15B0000}"/>
    <cellStyle name="t_Manager 2 2 5 3 2 3 2" xfId="23515" xr:uid="{00000000-0005-0000-0000-0000F25B0000}"/>
    <cellStyle name="t_Manager 2 2 5 3 2 4" xfId="23516" xr:uid="{00000000-0005-0000-0000-0000F35B0000}"/>
    <cellStyle name="t_Manager 2 2 5 3 2 5" xfId="23517" xr:uid="{00000000-0005-0000-0000-0000F45B0000}"/>
    <cellStyle name="t_Manager 2 2 5 3 3" xfId="23518" xr:uid="{00000000-0005-0000-0000-0000F55B0000}"/>
    <cellStyle name="t_Manager 2 2 5 3 3 2" xfId="23519" xr:uid="{00000000-0005-0000-0000-0000F65B0000}"/>
    <cellStyle name="t_Manager 2 2 5 3 3 3" xfId="23520" xr:uid="{00000000-0005-0000-0000-0000F75B0000}"/>
    <cellStyle name="t_Manager 2 2 5 3 4" xfId="23521" xr:uid="{00000000-0005-0000-0000-0000F85B0000}"/>
    <cellStyle name="t_Manager 2 2 5 3 4 2" xfId="23522" xr:uid="{00000000-0005-0000-0000-0000F95B0000}"/>
    <cellStyle name="t_Manager 2 2 5 3 5" xfId="23523" xr:uid="{00000000-0005-0000-0000-0000FA5B0000}"/>
    <cellStyle name="t_Manager 2 2 5 3 6" xfId="23524" xr:uid="{00000000-0005-0000-0000-0000FB5B0000}"/>
    <cellStyle name="t_Manager 2 2 5 4" xfId="23525" xr:uid="{00000000-0005-0000-0000-0000FC5B0000}"/>
    <cellStyle name="t_Manager 2 2 5 4 2" xfId="23526" xr:uid="{00000000-0005-0000-0000-0000FD5B0000}"/>
    <cellStyle name="t_Manager 2 2 6" xfId="23527" xr:uid="{00000000-0005-0000-0000-0000FE5B0000}"/>
    <cellStyle name="t_Manager 2 2 6 2" xfId="23528" xr:uid="{00000000-0005-0000-0000-0000FF5B0000}"/>
    <cellStyle name="t_Manager 2 2 6 2 2" xfId="23529" xr:uid="{00000000-0005-0000-0000-0000005C0000}"/>
    <cellStyle name="t_Manager 2 2 6 2 2 2" xfId="23530" xr:uid="{00000000-0005-0000-0000-0000015C0000}"/>
    <cellStyle name="t_Manager 2 2 6 2 2 3" xfId="23531" xr:uid="{00000000-0005-0000-0000-0000025C0000}"/>
    <cellStyle name="t_Manager 2 2 6 2 3" xfId="23532" xr:uid="{00000000-0005-0000-0000-0000035C0000}"/>
    <cellStyle name="t_Manager 2 2 6 2 3 2" xfId="23533" xr:uid="{00000000-0005-0000-0000-0000045C0000}"/>
    <cellStyle name="t_Manager 2 2 6 2 4" xfId="23534" xr:uid="{00000000-0005-0000-0000-0000055C0000}"/>
    <cellStyle name="t_Manager 2 2 6 2 5" xfId="23535" xr:uid="{00000000-0005-0000-0000-0000065C0000}"/>
    <cellStyle name="t_Manager 2 2 6 3" xfId="23536" xr:uid="{00000000-0005-0000-0000-0000075C0000}"/>
    <cellStyle name="t_Manager 2 2 6 3 2" xfId="23537" xr:uid="{00000000-0005-0000-0000-0000085C0000}"/>
    <cellStyle name="t_Manager 2 2 6 3 3" xfId="23538" xr:uid="{00000000-0005-0000-0000-0000095C0000}"/>
    <cellStyle name="t_Manager 2 2 6 4" xfId="23539" xr:uid="{00000000-0005-0000-0000-00000A5C0000}"/>
    <cellStyle name="t_Manager 2 2 6 4 2" xfId="23540" xr:uid="{00000000-0005-0000-0000-00000B5C0000}"/>
    <cellStyle name="t_Manager 2 2 6 5" xfId="23541" xr:uid="{00000000-0005-0000-0000-00000C5C0000}"/>
    <cellStyle name="t_Manager 2 2 6 6" xfId="23542" xr:uid="{00000000-0005-0000-0000-00000D5C0000}"/>
    <cellStyle name="t_Manager 2 2 7" xfId="23543" xr:uid="{00000000-0005-0000-0000-00000E5C0000}"/>
    <cellStyle name="t_Manager 2 2 7 2" xfId="23544" xr:uid="{00000000-0005-0000-0000-00000F5C0000}"/>
    <cellStyle name="t_Manager 2 2 7 2 2" xfId="23545" xr:uid="{00000000-0005-0000-0000-0000105C0000}"/>
    <cellStyle name="t_Manager 2 2 7 2 3" xfId="23546" xr:uid="{00000000-0005-0000-0000-0000115C0000}"/>
    <cellStyle name="t_Manager 2 2 7 3" xfId="23547" xr:uid="{00000000-0005-0000-0000-0000125C0000}"/>
    <cellStyle name="t_Manager 2 2 7 3 2" xfId="23548" xr:uid="{00000000-0005-0000-0000-0000135C0000}"/>
    <cellStyle name="t_Manager 2 2 7 4" xfId="23549" xr:uid="{00000000-0005-0000-0000-0000145C0000}"/>
    <cellStyle name="t_Manager 2 2 7 5" xfId="23550" xr:uid="{00000000-0005-0000-0000-0000155C0000}"/>
    <cellStyle name="t_Manager 2 2 8" xfId="23551" xr:uid="{00000000-0005-0000-0000-0000165C0000}"/>
    <cellStyle name="t_Manager 2 2 8 2" xfId="23552" xr:uid="{00000000-0005-0000-0000-0000175C0000}"/>
    <cellStyle name="t_Manager 2 2 8 3" xfId="23553" xr:uid="{00000000-0005-0000-0000-0000185C0000}"/>
    <cellStyle name="t_Manager 2 2 9" xfId="23554" xr:uid="{00000000-0005-0000-0000-0000195C0000}"/>
    <cellStyle name="t_Manager 2 2 9 2" xfId="23555" xr:uid="{00000000-0005-0000-0000-00001A5C0000}"/>
    <cellStyle name="t_Manager 2 3" xfId="23556" xr:uid="{00000000-0005-0000-0000-00001B5C0000}"/>
    <cellStyle name="t_Manager 2 3 10" xfId="23557" xr:uid="{00000000-0005-0000-0000-00001C5C0000}"/>
    <cellStyle name="t_Manager 2 3 11" xfId="23558" xr:uid="{00000000-0005-0000-0000-00001D5C0000}"/>
    <cellStyle name="t_Manager 2 3 2" xfId="23559" xr:uid="{00000000-0005-0000-0000-00001E5C0000}"/>
    <cellStyle name="t_Manager 2 3 2 2" xfId="23560" xr:uid="{00000000-0005-0000-0000-00001F5C0000}"/>
    <cellStyle name="t_Manager 2 3 2 2 2" xfId="23561" xr:uid="{00000000-0005-0000-0000-0000205C0000}"/>
    <cellStyle name="t_Manager 2 3 2 2 2 2" xfId="23562" xr:uid="{00000000-0005-0000-0000-0000215C0000}"/>
    <cellStyle name="t_Manager 2 3 2 2 2 2 2" xfId="23563" xr:uid="{00000000-0005-0000-0000-0000225C0000}"/>
    <cellStyle name="t_Manager 2 3 2 2 2 2 2 2" xfId="23564" xr:uid="{00000000-0005-0000-0000-0000235C0000}"/>
    <cellStyle name="t_Manager 2 3 2 2 2 2 2 3" xfId="23565" xr:uid="{00000000-0005-0000-0000-0000245C0000}"/>
    <cellStyle name="t_Manager 2 3 2 2 2 2 3" xfId="23566" xr:uid="{00000000-0005-0000-0000-0000255C0000}"/>
    <cellStyle name="t_Manager 2 3 2 2 2 2 3 2" xfId="23567" xr:uid="{00000000-0005-0000-0000-0000265C0000}"/>
    <cellStyle name="t_Manager 2 3 2 2 2 2 4" xfId="23568" xr:uid="{00000000-0005-0000-0000-0000275C0000}"/>
    <cellStyle name="t_Manager 2 3 2 2 2 2 5" xfId="23569" xr:uid="{00000000-0005-0000-0000-0000285C0000}"/>
    <cellStyle name="t_Manager 2 3 2 2 2 3" xfId="23570" xr:uid="{00000000-0005-0000-0000-0000295C0000}"/>
    <cellStyle name="t_Manager 2 3 2 2 2 3 2" xfId="23571" xr:uid="{00000000-0005-0000-0000-00002A5C0000}"/>
    <cellStyle name="t_Manager 2 3 2 2 2 3 3" xfId="23572" xr:uid="{00000000-0005-0000-0000-00002B5C0000}"/>
    <cellStyle name="t_Manager 2 3 2 2 2 4" xfId="23573" xr:uid="{00000000-0005-0000-0000-00002C5C0000}"/>
    <cellStyle name="t_Manager 2 3 2 2 2 4 2" xfId="23574" xr:uid="{00000000-0005-0000-0000-00002D5C0000}"/>
    <cellStyle name="t_Manager 2 3 2 2 2 5" xfId="23575" xr:uid="{00000000-0005-0000-0000-00002E5C0000}"/>
    <cellStyle name="t_Manager 2 3 2 2 2 6" xfId="23576" xr:uid="{00000000-0005-0000-0000-00002F5C0000}"/>
    <cellStyle name="t_Manager 2 3 2 2 3" xfId="23577" xr:uid="{00000000-0005-0000-0000-0000305C0000}"/>
    <cellStyle name="t_Manager 2 3 2 2 3 2" xfId="23578" xr:uid="{00000000-0005-0000-0000-0000315C0000}"/>
    <cellStyle name="t_Manager 2 3 2 2 3 2 2" xfId="23579" xr:uid="{00000000-0005-0000-0000-0000325C0000}"/>
    <cellStyle name="t_Manager 2 3 2 2 3 2 2 2" xfId="23580" xr:uid="{00000000-0005-0000-0000-0000335C0000}"/>
    <cellStyle name="t_Manager 2 3 2 2 3 2 2 3" xfId="23581" xr:uid="{00000000-0005-0000-0000-0000345C0000}"/>
    <cellStyle name="t_Manager 2 3 2 2 3 2 3" xfId="23582" xr:uid="{00000000-0005-0000-0000-0000355C0000}"/>
    <cellStyle name="t_Manager 2 3 2 2 3 2 3 2" xfId="23583" xr:uid="{00000000-0005-0000-0000-0000365C0000}"/>
    <cellStyle name="t_Manager 2 3 2 2 3 2 4" xfId="23584" xr:uid="{00000000-0005-0000-0000-0000375C0000}"/>
    <cellStyle name="t_Manager 2 3 2 2 3 2 5" xfId="23585" xr:uid="{00000000-0005-0000-0000-0000385C0000}"/>
    <cellStyle name="t_Manager 2 3 2 2 3 3" xfId="23586" xr:uid="{00000000-0005-0000-0000-0000395C0000}"/>
    <cellStyle name="t_Manager 2 3 2 2 3 3 2" xfId="23587" xr:uid="{00000000-0005-0000-0000-00003A5C0000}"/>
    <cellStyle name="t_Manager 2 3 2 2 3 3 3" xfId="23588" xr:uid="{00000000-0005-0000-0000-00003B5C0000}"/>
    <cellStyle name="t_Manager 2 3 2 2 3 4" xfId="23589" xr:uid="{00000000-0005-0000-0000-00003C5C0000}"/>
    <cellStyle name="t_Manager 2 3 2 2 3 4 2" xfId="23590" xr:uid="{00000000-0005-0000-0000-00003D5C0000}"/>
    <cellStyle name="t_Manager 2 3 2 2 3 5" xfId="23591" xr:uid="{00000000-0005-0000-0000-00003E5C0000}"/>
    <cellStyle name="t_Manager 2 3 2 2 3 6" xfId="23592" xr:uid="{00000000-0005-0000-0000-00003F5C0000}"/>
    <cellStyle name="t_Manager 2 3 2 2 4" xfId="23593" xr:uid="{00000000-0005-0000-0000-0000405C0000}"/>
    <cellStyle name="t_Manager 2 3 2 2 4 2" xfId="23594" xr:uid="{00000000-0005-0000-0000-0000415C0000}"/>
    <cellStyle name="t_Manager 2 3 2 3" xfId="23595" xr:uid="{00000000-0005-0000-0000-0000425C0000}"/>
    <cellStyle name="t_Manager 2 3 2 3 2" xfId="23596" xr:uid="{00000000-0005-0000-0000-0000435C0000}"/>
    <cellStyle name="t_Manager 2 3 2 3 2 2" xfId="23597" xr:uid="{00000000-0005-0000-0000-0000445C0000}"/>
    <cellStyle name="t_Manager 2 3 2 3 2 2 2" xfId="23598" xr:uid="{00000000-0005-0000-0000-0000455C0000}"/>
    <cellStyle name="t_Manager 2 3 2 3 2 2 3" xfId="23599" xr:uid="{00000000-0005-0000-0000-0000465C0000}"/>
    <cellStyle name="t_Manager 2 3 2 3 2 3" xfId="23600" xr:uid="{00000000-0005-0000-0000-0000475C0000}"/>
    <cellStyle name="t_Manager 2 3 2 3 2 3 2" xfId="23601" xr:uid="{00000000-0005-0000-0000-0000485C0000}"/>
    <cellStyle name="t_Manager 2 3 2 3 2 4" xfId="23602" xr:uid="{00000000-0005-0000-0000-0000495C0000}"/>
    <cellStyle name="t_Manager 2 3 2 3 2 5" xfId="23603" xr:uid="{00000000-0005-0000-0000-00004A5C0000}"/>
    <cellStyle name="t_Manager 2 3 2 3 3" xfId="23604" xr:uid="{00000000-0005-0000-0000-00004B5C0000}"/>
    <cellStyle name="t_Manager 2 3 2 3 3 2" xfId="23605" xr:uid="{00000000-0005-0000-0000-00004C5C0000}"/>
    <cellStyle name="t_Manager 2 3 2 3 3 3" xfId="23606" xr:uid="{00000000-0005-0000-0000-00004D5C0000}"/>
    <cellStyle name="t_Manager 2 3 2 3 4" xfId="23607" xr:uid="{00000000-0005-0000-0000-00004E5C0000}"/>
    <cellStyle name="t_Manager 2 3 2 3 4 2" xfId="23608" xr:uid="{00000000-0005-0000-0000-00004F5C0000}"/>
    <cellStyle name="t_Manager 2 3 2 3 5" xfId="23609" xr:uid="{00000000-0005-0000-0000-0000505C0000}"/>
    <cellStyle name="t_Manager 2 3 2 3 6" xfId="23610" xr:uid="{00000000-0005-0000-0000-0000515C0000}"/>
    <cellStyle name="t_Manager 2 3 2 4" xfId="23611" xr:uid="{00000000-0005-0000-0000-0000525C0000}"/>
    <cellStyle name="t_Manager 2 3 2 4 2" xfId="23612" xr:uid="{00000000-0005-0000-0000-0000535C0000}"/>
    <cellStyle name="t_Manager 2 3 2 4 2 2" xfId="23613" xr:uid="{00000000-0005-0000-0000-0000545C0000}"/>
    <cellStyle name="t_Manager 2 3 2 4 2 3" xfId="23614" xr:uid="{00000000-0005-0000-0000-0000555C0000}"/>
    <cellStyle name="t_Manager 2 3 2 4 3" xfId="23615" xr:uid="{00000000-0005-0000-0000-0000565C0000}"/>
    <cellStyle name="t_Manager 2 3 2 4 3 2" xfId="23616" xr:uid="{00000000-0005-0000-0000-0000575C0000}"/>
    <cellStyle name="t_Manager 2 3 2 4 4" xfId="23617" xr:uid="{00000000-0005-0000-0000-0000585C0000}"/>
    <cellStyle name="t_Manager 2 3 2 4 5" xfId="23618" xr:uid="{00000000-0005-0000-0000-0000595C0000}"/>
    <cellStyle name="t_Manager 2 3 2 5" xfId="23619" xr:uid="{00000000-0005-0000-0000-00005A5C0000}"/>
    <cellStyle name="t_Manager 2 3 2 5 2" xfId="23620" xr:uid="{00000000-0005-0000-0000-00005B5C0000}"/>
    <cellStyle name="t_Manager 2 3 2 5 3" xfId="23621" xr:uid="{00000000-0005-0000-0000-00005C5C0000}"/>
    <cellStyle name="t_Manager 2 3 2 6" xfId="23622" xr:uid="{00000000-0005-0000-0000-00005D5C0000}"/>
    <cellStyle name="t_Manager 2 3 2 6 2" xfId="23623" xr:uid="{00000000-0005-0000-0000-00005E5C0000}"/>
    <cellStyle name="t_Manager 2 3 2 7" xfId="23624" xr:uid="{00000000-0005-0000-0000-00005F5C0000}"/>
    <cellStyle name="t_Manager 2 3 2 8" xfId="23625" xr:uid="{00000000-0005-0000-0000-0000605C0000}"/>
    <cellStyle name="t_Manager 2 3 3" xfId="23626" xr:uid="{00000000-0005-0000-0000-0000615C0000}"/>
    <cellStyle name="t_Manager 2 3 3 2" xfId="23627" xr:uid="{00000000-0005-0000-0000-0000625C0000}"/>
    <cellStyle name="t_Manager 2 3 3 2 2" xfId="23628" xr:uid="{00000000-0005-0000-0000-0000635C0000}"/>
    <cellStyle name="t_Manager 2 3 3 2 2 2" xfId="23629" xr:uid="{00000000-0005-0000-0000-0000645C0000}"/>
    <cellStyle name="t_Manager 2 3 3 2 2 2 2" xfId="23630" xr:uid="{00000000-0005-0000-0000-0000655C0000}"/>
    <cellStyle name="t_Manager 2 3 3 2 2 2 2 2" xfId="23631" xr:uid="{00000000-0005-0000-0000-0000665C0000}"/>
    <cellStyle name="t_Manager 2 3 3 2 2 2 2 3" xfId="23632" xr:uid="{00000000-0005-0000-0000-0000675C0000}"/>
    <cellStyle name="t_Manager 2 3 3 2 2 2 3" xfId="23633" xr:uid="{00000000-0005-0000-0000-0000685C0000}"/>
    <cellStyle name="t_Manager 2 3 3 2 2 2 3 2" xfId="23634" xr:uid="{00000000-0005-0000-0000-0000695C0000}"/>
    <cellStyle name="t_Manager 2 3 3 2 2 2 4" xfId="23635" xr:uid="{00000000-0005-0000-0000-00006A5C0000}"/>
    <cellStyle name="t_Manager 2 3 3 2 2 2 5" xfId="23636" xr:uid="{00000000-0005-0000-0000-00006B5C0000}"/>
    <cellStyle name="t_Manager 2 3 3 2 2 3" xfId="23637" xr:uid="{00000000-0005-0000-0000-00006C5C0000}"/>
    <cellStyle name="t_Manager 2 3 3 2 2 3 2" xfId="23638" xr:uid="{00000000-0005-0000-0000-00006D5C0000}"/>
    <cellStyle name="t_Manager 2 3 3 2 2 3 3" xfId="23639" xr:uid="{00000000-0005-0000-0000-00006E5C0000}"/>
    <cellStyle name="t_Manager 2 3 3 2 2 4" xfId="23640" xr:uid="{00000000-0005-0000-0000-00006F5C0000}"/>
    <cellStyle name="t_Manager 2 3 3 2 2 4 2" xfId="23641" xr:uid="{00000000-0005-0000-0000-0000705C0000}"/>
    <cellStyle name="t_Manager 2 3 3 2 2 5" xfId="23642" xr:uid="{00000000-0005-0000-0000-0000715C0000}"/>
    <cellStyle name="t_Manager 2 3 3 2 2 6" xfId="23643" xr:uid="{00000000-0005-0000-0000-0000725C0000}"/>
    <cellStyle name="t_Manager 2 3 3 2 3" xfId="23644" xr:uid="{00000000-0005-0000-0000-0000735C0000}"/>
    <cellStyle name="t_Manager 2 3 3 2 3 2" xfId="23645" xr:uid="{00000000-0005-0000-0000-0000745C0000}"/>
    <cellStyle name="t_Manager 2 3 3 2 3 2 2" xfId="23646" xr:uid="{00000000-0005-0000-0000-0000755C0000}"/>
    <cellStyle name="t_Manager 2 3 3 2 3 2 2 2" xfId="23647" xr:uid="{00000000-0005-0000-0000-0000765C0000}"/>
    <cellStyle name="t_Manager 2 3 3 2 3 2 2 3" xfId="23648" xr:uid="{00000000-0005-0000-0000-0000775C0000}"/>
    <cellStyle name="t_Manager 2 3 3 2 3 2 3" xfId="23649" xr:uid="{00000000-0005-0000-0000-0000785C0000}"/>
    <cellStyle name="t_Manager 2 3 3 2 3 2 3 2" xfId="23650" xr:uid="{00000000-0005-0000-0000-0000795C0000}"/>
    <cellStyle name="t_Manager 2 3 3 2 3 2 4" xfId="23651" xr:uid="{00000000-0005-0000-0000-00007A5C0000}"/>
    <cellStyle name="t_Manager 2 3 3 2 3 2 5" xfId="23652" xr:uid="{00000000-0005-0000-0000-00007B5C0000}"/>
    <cellStyle name="t_Manager 2 3 3 2 3 3" xfId="23653" xr:uid="{00000000-0005-0000-0000-00007C5C0000}"/>
    <cellStyle name="t_Manager 2 3 3 2 3 3 2" xfId="23654" xr:uid="{00000000-0005-0000-0000-00007D5C0000}"/>
    <cellStyle name="t_Manager 2 3 3 2 3 3 3" xfId="23655" xr:uid="{00000000-0005-0000-0000-00007E5C0000}"/>
    <cellStyle name="t_Manager 2 3 3 2 3 4" xfId="23656" xr:uid="{00000000-0005-0000-0000-00007F5C0000}"/>
    <cellStyle name="t_Manager 2 3 3 2 3 4 2" xfId="23657" xr:uid="{00000000-0005-0000-0000-0000805C0000}"/>
    <cellStyle name="t_Manager 2 3 3 2 3 5" xfId="23658" xr:uid="{00000000-0005-0000-0000-0000815C0000}"/>
    <cellStyle name="t_Manager 2 3 3 2 3 6" xfId="23659" xr:uid="{00000000-0005-0000-0000-0000825C0000}"/>
    <cellStyle name="t_Manager 2 3 3 2 4" xfId="23660" xr:uid="{00000000-0005-0000-0000-0000835C0000}"/>
    <cellStyle name="t_Manager 2 3 3 2 4 2" xfId="23661" xr:uid="{00000000-0005-0000-0000-0000845C0000}"/>
    <cellStyle name="t_Manager 2 3 3 3" xfId="23662" xr:uid="{00000000-0005-0000-0000-0000855C0000}"/>
    <cellStyle name="t_Manager 2 3 3 3 2" xfId="23663" xr:uid="{00000000-0005-0000-0000-0000865C0000}"/>
    <cellStyle name="t_Manager 2 3 3 3 2 2" xfId="23664" xr:uid="{00000000-0005-0000-0000-0000875C0000}"/>
    <cellStyle name="t_Manager 2 3 3 3 2 2 2" xfId="23665" xr:uid="{00000000-0005-0000-0000-0000885C0000}"/>
    <cellStyle name="t_Manager 2 3 3 3 2 2 3" xfId="23666" xr:uid="{00000000-0005-0000-0000-0000895C0000}"/>
    <cellStyle name="t_Manager 2 3 3 3 2 3" xfId="23667" xr:uid="{00000000-0005-0000-0000-00008A5C0000}"/>
    <cellStyle name="t_Manager 2 3 3 3 2 3 2" xfId="23668" xr:uid="{00000000-0005-0000-0000-00008B5C0000}"/>
    <cellStyle name="t_Manager 2 3 3 3 2 4" xfId="23669" xr:uid="{00000000-0005-0000-0000-00008C5C0000}"/>
    <cellStyle name="t_Manager 2 3 3 3 2 5" xfId="23670" xr:uid="{00000000-0005-0000-0000-00008D5C0000}"/>
    <cellStyle name="t_Manager 2 3 3 3 3" xfId="23671" xr:uid="{00000000-0005-0000-0000-00008E5C0000}"/>
    <cellStyle name="t_Manager 2 3 3 3 3 2" xfId="23672" xr:uid="{00000000-0005-0000-0000-00008F5C0000}"/>
    <cellStyle name="t_Manager 2 3 3 3 3 3" xfId="23673" xr:uid="{00000000-0005-0000-0000-0000905C0000}"/>
    <cellStyle name="t_Manager 2 3 3 3 4" xfId="23674" xr:uid="{00000000-0005-0000-0000-0000915C0000}"/>
    <cellStyle name="t_Manager 2 3 3 3 4 2" xfId="23675" xr:uid="{00000000-0005-0000-0000-0000925C0000}"/>
    <cellStyle name="t_Manager 2 3 3 3 5" xfId="23676" xr:uid="{00000000-0005-0000-0000-0000935C0000}"/>
    <cellStyle name="t_Manager 2 3 3 3 6" xfId="23677" xr:uid="{00000000-0005-0000-0000-0000945C0000}"/>
    <cellStyle name="t_Manager 2 3 3 4" xfId="23678" xr:uid="{00000000-0005-0000-0000-0000955C0000}"/>
    <cellStyle name="t_Manager 2 3 3 4 2" xfId="23679" xr:uid="{00000000-0005-0000-0000-0000965C0000}"/>
    <cellStyle name="t_Manager 2 3 3 4 2 2" xfId="23680" xr:uid="{00000000-0005-0000-0000-0000975C0000}"/>
    <cellStyle name="t_Manager 2 3 3 4 2 3" xfId="23681" xr:uid="{00000000-0005-0000-0000-0000985C0000}"/>
    <cellStyle name="t_Manager 2 3 3 4 3" xfId="23682" xr:uid="{00000000-0005-0000-0000-0000995C0000}"/>
    <cellStyle name="t_Manager 2 3 3 4 3 2" xfId="23683" xr:uid="{00000000-0005-0000-0000-00009A5C0000}"/>
    <cellStyle name="t_Manager 2 3 3 4 4" xfId="23684" xr:uid="{00000000-0005-0000-0000-00009B5C0000}"/>
    <cellStyle name="t_Manager 2 3 3 4 5" xfId="23685" xr:uid="{00000000-0005-0000-0000-00009C5C0000}"/>
    <cellStyle name="t_Manager 2 3 3 5" xfId="23686" xr:uid="{00000000-0005-0000-0000-00009D5C0000}"/>
    <cellStyle name="t_Manager 2 3 3 5 2" xfId="23687" xr:uid="{00000000-0005-0000-0000-00009E5C0000}"/>
    <cellStyle name="t_Manager 2 3 3 5 3" xfId="23688" xr:uid="{00000000-0005-0000-0000-00009F5C0000}"/>
    <cellStyle name="t_Manager 2 3 3 6" xfId="23689" xr:uid="{00000000-0005-0000-0000-0000A05C0000}"/>
    <cellStyle name="t_Manager 2 3 3 6 2" xfId="23690" xr:uid="{00000000-0005-0000-0000-0000A15C0000}"/>
    <cellStyle name="t_Manager 2 3 3 7" xfId="23691" xr:uid="{00000000-0005-0000-0000-0000A25C0000}"/>
    <cellStyle name="t_Manager 2 3 3 8" xfId="23692" xr:uid="{00000000-0005-0000-0000-0000A35C0000}"/>
    <cellStyle name="t_Manager 2 3 4" xfId="23693" xr:uid="{00000000-0005-0000-0000-0000A45C0000}"/>
    <cellStyle name="t_Manager 2 3 4 2" xfId="23694" xr:uid="{00000000-0005-0000-0000-0000A55C0000}"/>
    <cellStyle name="t_Manager 2 3 4 2 2" xfId="23695" xr:uid="{00000000-0005-0000-0000-0000A65C0000}"/>
    <cellStyle name="t_Manager 2 3 4 2 2 2" xfId="23696" xr:uid="{00000000-0005-0000-0000-0000A75C0000}"/>
    <cellStyle name="t_Manager 2 3 4 2 2 2 2" xfId="23697" xr:uid="{00000000-0005-0000-0000-0000A85C0000}"/>
    <cellStyle name="t_Manager 2 3 4 2 2 2 2 2" xfId="23698" xr:uid="{00000000-0005-0000-0000-0000A95C0000}"/>
    <cellStyle name="t_Manager 2 3 4 2 2 2 2 3" xfId="23699" xr:uid="{00000000-0005-0000-0000-0000AA5C0000}"/>
    <cellStyle name="t_Manager 2 3 4 2 2 2 3" xfId="23700" xr:uid="{00000000-0005-0000-0000-0000AB5C0000}"/>
    <cellStyle name="t_Manager 2 3 4 2 2 2 3 2" xfId="23701" xr:uid="{00000000-0005-0000-0000-0000AC5C0000}"/>
    <cellStyle name="t_Manager 2 3 4 2 2 2 4" xfId="23702" xr:uid="{00000000-0005-0000-0000-0000AD5C0000}"/>
    <cellStyle name="t_Manager 2 3 4 2 2 2 5" xfId="23703" xr:uid="{00000000-0005-0000-0000-0000AE5C0000}"/>
    <cellStyle name="t_Manager 2 3 4 2 2 3" xfId="23704" xr:uid="{00000000-0005-0000-0000-0000AF5C0000}"/>
    <cellStyle name="t_Manager 2 3 4 2 2 3 2" xfId="23705" xr:uid="{00000000-0005-0000-0000-0000B05C0000}"/>
    <cellStyle name="t_Manager 2 3 4 2 2 3 3" xfId="23706" xr:uid="{00000000-0005-0000-0000-0000B15C0000}"/>
    <cellStyle name="t_Manager 2 3 4 2 2 4" xfId="23707" xr:uid="{00000000-0005-0000-0000-0000B25C0000}"/>
    <cellStyle name="t_Manager 2 3 4 2 2 4 2" xfId="23708" xr:uid="{00000000-0005-0000-0000-0000B35C0000}"/>
    <cellStyle name="t_Manager 2 3 4 2 2 5" xfId="23709" xr:uid="{00000000-0005-0000-0000-0000B45C0000}"/>
    <cellStyle name="t_Manager 2 3 4 2 2 6" xfId="23710" xr:uid="{00000000-0005-0000-0000-0000B55C0000}"/>
    <cellStyle name="t_Manager 2 3 4 2 3" xfId="23711" xr:uid="{00000000-0005-0000-0000-0000B65C0000}"/>
    <cellStyle name="t_Manager 2 3 4 2 3 2" xfId="23712" xr:uid="{00000000-0005-0000-0000-0000B75C0000}"/>
    <cellStyle name="t_Manager 2 3 4 2 3 2 2" xfId="23713" xr:uid="{00000000-0005-0000-0000-0000B85C0000}"/>
    <cellStyle name="t_Manager 2 3 4 2 3 2 2 2" xfId="23714" xr:uid="{00000000-0005-0000-0000-0000B95C0000}"/>
    <cellStyle name="t_Manager 2 3 4 2 3 2 2 3" xfId="23715" xr:uid="{00000000-0005-0000-0000-0000BA5C0000}"/>
    <cellStyle name="t_Manager 2 3 4 2 3 2 3" xfId="23716" xr:uid="{00000000-0005-0000-0000-0000BB5C0000}"/>
    <cellStyle name="t_Manager 2 3 4 2 3 2 3 2" xfId="23717" xr:uid="{00000000-0005-0000-0000-0000BC5C0000}"/>
    <cellStyle name="t_Manager 2 3 4 2 3 2 4" xfId="23718" xr:uid="{00000000-0005-0000-0000-0000BD5C0000}"/>
    <cellStyle name="t_Manager 2 3 4 2 3 2 5" xfId="23719" xr:uid="{00000000-0005-0000-0000-0000BE5C0000}"/>
    <cellStyle name="t_Manager 2 3 4 2 3 3" xfId="23720" xr:uid="{00000000-0005-0000-0000-0000BF5C0000}"/>
    <cellStyle name="t_Manager 2 3 4 2 3 3 2" xfId="23721" xr:uid="{00000000-0005-0000-0000-0000C05C0000}"/>
    <cellStyle name="t_Manager 2 3 4 2 3 3 3" xfId="23722" xr:uid="{00000000-0005-0000-0000-0000C15C0000}"/>
    <cellStyle name="t_Manager 2 3 4 2 3 4" xfId="23723" xr:uid="{00000000-0005-0000-0000-0000C25C0000}"/>
    <cellStyle name="t_Manager 2 3 4 2 3 4 2" xfId="23724" xr:uid="{00000000-0005-0000-0000-0000C35C0000}"/>
    <cellStyle name="t_Manager 2 3 4 2 3 5" xfId="23725" xr:uid="{00000000-0005-0000-0000-0000C45C0000}"/>
    <cellStyle name="t_Manager 2 3 4 2 3 6" xfId="23726" xr:uid="{00000000-0005-0000-0000-0000C55C0000}"/>
    <cellStyle name="t_Manager 2 3 4 2 4" xfId="23727" xr:uid="{00000000-0005-0000-0000-0000C65C0000}"/>
    <cellStyle name="t_Manager 2 3 4 2 4 2" xfId="23728" xr:uid="{00000000-0005-0000-0000-0000C75C0000}"/>
    <cellStyle name="t_Manager 2 3 4 3" xfId="23729" xr:uid="{00000000-0005-0000-0000-0000C85C0000}"/>
    <cellStyle name="t_Manager 2 3 4 3 2" xfId="23730" xr:uid="{00000000-0005-0000-0000-0000C95C0000}"/>
    <cellStyle name="t_Manager 2 3 4 3 2 2" xfId="23731" xr:uid="{00000000-0005-0000-0000-0000CA5C0000}"/>
    <cellStyle name="t_Manager 2 3 4 3 2 2 2" xfId="23732" xr:uid="{00000000-0005-0000-0000-0000CB5C0000}"/>
    <cellStyle name="t_Manager 2 3 4 3 2 2 3" xfId="23733" xr:uid="{00000000-0005-0000-0000-0000CC5C0000}"/>
    <cellStyle name="t_Manager 2 3 4 3 2 3" xfId="23734" xr:uid="{00000000-0005-0000-0000-0000CD5C0000}"/>
    <cellStyle name="t_Manager 2 3 4 3 2 3 2" xfId="23735" xr:uid="{00000000-0005-0000-0000-0000CE5C0000}"/>
    <cellStyle name="t_Manager 2 3 4 3 2 4" xfId="23736" xr:uid="{00000000-0005-0000-0000-0000CF5C0000}"/>
    <cellStyle name="t_Manager 2 3 4 3 2 5" xfId="23737" xr:uid="{00000000-0005-0000-0000-0000D05C0000}"/>
    <cellStyle name="t_Manager 2 3 4 3 3" xfId="23738" xr:uid="{00000000-0005-0000-0000-0000D15C0000}"/>
    <cellStyle name="t_Manager 2 3 4 3 3 2" xfId="23739" xr:uid="{00000000-0005-0000-0000-0000D25C0000}"/>
    <cellStyle name="t_Manager 2 3 4 3 3 3" xfId="23740" xr:uid="{00000000-0005-0000-0000-0000D35C0000}"/>
    <cellStyle name="t_Manager 2 3 4 3 4" xfId="23741" xr:uid="{00000000-0005-0000-0000-0000D45C0000}"/>
    <cellStyle name="t_Manager 2 3 4 3 4 2" xfId="23742" xr:uid="{00000000-0005-0000-0000-0000D55C0000}"/>
    <cellStyle name="t_Manager 2 3 4 3 5" xfId="23743" xr:uid="{00000000-0005-0000-0000-0000D65C0000}"/>
    <cellStyle name="t_Manager 2 3 4 3 6" xfId="23744" xr:uid="{00000000-0005-0000-0000-0000D75C0000}"/>
    <cellStyle name="t_Manager 2 3 4 4" xfId="23745" xr:uid="{00000000-0005-0000-0000-0000D85C0000}"/>
    <cellStyle name="t_Manager 2 3 4 4 2" xfId="23746" xr:uid="{00000000-0005-0000-0000-0000D95C0000}"/>
    <cellStyle name="t_Manager 2 3 4 4 2 2" xfId="23747" xr:uid="{00000000-0005-0000-0000-0000DA5C0000}"/>
    <cellStyle name="t_Manager 2 3 4 4 2 3" xfId="23748" xr:uid="{00000000-0005-0000-0000-0000DB5C0000}"/>
    <cellStyle name="t_Manager 2 3 4 4 3" xfId="23749" xr:uid="{00000000-0005-0000-0000-0000DC5C0000}"/>
    <cellStyle name="t_Manager 2 3 4 4 3 2" xfId="23750" xr:uid="{00000000-0005-0000-0000-0000DD5C0000}"/>
    <cellStyle name="t_Manager 2 3 4 4 4" xfId="23751" xr:uid="{00000000-0005-0000-0000-0000DE5C0000}"/>
    <cellStyle name="t_Manager 2 3 4 4 5" xfId="23752" xr:uid="{00000000-0005-0000-0000-0000DF5C0000}"/>
    <cellStyle name="t_Manager 2 3 4 5" xfId="23753" xr:uid="{00000000-0005-0000-0000-0000E05C0000}"/>
    <cellStyle name="t_Manager 2 3 4 5 2" xfId="23754" xr:uid="{00000000-0005-0000-0000-0000E15C0000}"/>
    <cellStyle name="t_Manager 2 3 4 5 3" xfId="23755" xr:uid="{00000000-0005-0000-0000-0000E25C0000}"/>
    <cellStyle name="t_Manager 2 3 4 6" xfId="23756" xr:uid="{00000000-0005-0000-0000-0000E35C0000}"/>
    <cellStyle name="t_Manager 2 3 4 6 2" xfId="23757" xr:uid="{00000000-0005-0000-0000-0000E45C0000}"/>
    <cellStyle name="t_Manager 2 3 4 7" xfId="23758" xr:uid="{00000000-0005-0000-0000-0000E55C0000}"/>
    <cellStyle name="t_Manager 2 3 4 8" xfId="23759" xr:uid="{00000000-0005-0000-0000-0000E65C0000}"/>
    <cellStyle name="t_Manager 2 3 5" xfId="23760" xr:uid="{00000000-0005-0000-0000-0000E75C0000}"/>
    <cellStyle name="t_Manager 2 3 5 2" xfId="23761" xr:uid="{00000000-0005-0000-0000-0000E85C0000}"/>
    <cellStyle name="t_Manager 2 3 5 2 2" xfId="23762" xr:uid="{00000000-0005-0000-0000-0000E95C0000}"/>
    <cellStyle name="t_Manager 2 3 5 2 2 2" xfId="23763" xr:uid="{00000000-0005-0000-0000-0000EA5C0000}"/>
    <cellStyle name="t_Manager 2 3 5 2 2 2 2" xfId="23764" xr:uid="{00000000-0005-0000-0000-0000EB5C0000}"/>
    <cellStyle name="t_Manager 2 3 5 2 2 2 3" xfId="23765" xr:uid="{00000000-0005-0000-0000-0000EC5C0000}"/>
    <cellStyle name="t_Manager 2 3 5 2 2 3" xfId="23766" xr:uid="{00000000-0005-0000-0000-0000ED5C0000}"/>
    <cellStyle name="t_Manager 2 3 5 2 2 3 2" xfId="23767" xr:uid="{00000000-0005-0000-0000-0000EE5C0000}"/>
    <cellStyle name="t_Manager 2 3 5 2 2 4" xfId="23768" xr:uid="{00000000-0005-0000-0000-0000EF5C0000}"/>
    <cellStyle name="t_Manager 2 3 5 2 2 5" xfId="23769" xr:uid="{00000000-0005-0000-0000-0000F05C0000}"/>
    <cellStyle name="t_Manager 2 3 5 2 3" xfId="23770" xr:uid="{00000000-0005-0000-0000-0000F15C0000}"/>
    <cellStyle name="t_Manager 2 3 5 2 3 2" xfId="23771" xr:uid="{00000000-0005-0000-0000-0000F25C0000}"/>
    <cellStyle name="t_Manager 2 3 5 2 3 3" xfId="23772" xr:uid="{00000000-0005-0000-0000-0000F35C0000}"/>
    <cellStyle name="t_Manager 2 3 5 2 4" xfId="23773" xr:uid="{00000000-0005-0000-0000-0000F45C0000}"/>
    <cellStyle name="t_Manager 2 3 5 2 4 2" xfId="23774" xr:uid="{00000000-0005-0000-0000-0000F55C0000}"/>
    <cellStyle name="t_Manager 2 3 5 2 5" xfId="23775" xr:uid="{00000000-0005-0000-0000-0000F65C0000}"/>
    <cellStyle name="t_Manager 2 3 5 2 6" xfId="23776" xr:uid="{00000000-0005-0000-0000-0000F75C0000}"/>
    <cellStyle name="t_Manager 2 3 5 3" xfId="23777" xr:uid="{00000000-0005-0000-0000-0000F85C0000}"/>
    <cellStyle name="t_Manager 2 3 5 3 2" xfId="23778" xr:uid="{00000000-0005-0000-0000-0000F95C0000}"/>
    <cellStyle name="t_Manager 2 3 5 3 2 2" xfId="23779" xr:uid="{00000000-0005-0000-0000-0000FA5C0000}"/>
    <cellStyle name="t_Manager 2 3 5 3 2 2 2" xfId="23780" xr:uid="{00000000-0005-0000-0000-0000FB5C0000}"/>
    <cellStyle name="t_Manager 2 3 5 3 2 2 3" xfId="23781" xr:uid="{00000000-0005-0000-0000-0000FC5C0000}"/>
    <cellStyle name="t_Manager 2 3 5 3 2 3" xfId="23782" xr:uid="{00000000-0005-0000-0000-0000FD5C0000}"/>
    <cellStyle name="t_Manager 2 3 5 3 2 3 2" xfId="23783" xr:uid="{00000000-0005-0000-0000-0000FE5C0000}"/>
    <cellStyle name="t_Manager 2 3 5 3 2 4" xfId="23784" xr:uid="{00000000-0005-0000-0000-0000FF5C0000}"/>
    <cellStyle name="t_Manager 2 3 5 3 2 5" xfId="23785" xr:uid="{00000000-0005-0000-0000-0000005D0000}"/>
    <cellStyle name="t_Manager 2 3 5 3 3" xfId="23786" xr:uid="{00000000-0005-0000-0000-0000015D0000}"/>
    <cellStyle name="t_Manager 2 3 5 3 3 2" xfId="23787" xr:uid="{00000000-0005-0000-0000-0000025D0000}"/>
    <cellStyle name="t_Manager 2 3 5 3 3 3" xfId="23788" xr:uid="{00000000-0005-0000-0000-0000035D0000}"/>
    <cellStyle name="t_Manager 2 3 5 3 4" xfId="23789" xr:uid="{00000000-0005-0000-0000-0000045D0000}"/>
    <cellStyle name="t_Manager 2 3 5 3 4 2" xfId="23790" xr:uid="{00000000-0005-0000-0000-0000055D0000}"/>
    <cellStyle name="t_Manager 2 3 5 3 5" xfId="23791" xr:uid="{00000000-0005-0000-0000-0000065D0000}"/>
    <cellStyle name="t_Manager 2 3 5 3 6" xfId="23792" xr:uid="{00000000-0005-0000-0000-0000075D0000}"/>
    <cellStyle name="t_Manager 2 3 5 4" xfId="23793" xr:uid="{00000000-0005-0000-0000-0000085D0000}"/>
    <cellStyle name="t_Manager 2 3 5 4 2" xfId="23794" xr:uid="{00000000-0005-0000-0000-0000095D0000}"/>
    <cellStyle name="t_Manager 2 3 6" xfId="23795" xr:uid="{00000000-0005-0000-0000-00000A5D0000}"/>
    <cellStyle name="t_Manager 2 3 6 2" xfId="23796" xr:uid="{00000000-0005-0000-0000-00000B5D0000}"/>
    <cellStyle name="t_Manager 2 3 6 2 2" xfId="23797" xr:uid="{00000000-0005-0000-0000-00000C5D0000}"/>
    <cellStyle name="t_Manager 2 3 6 2 2 2" xfId="23798" xr:uid="{00000000-0005-0000-0000-00000D5D0000}"/>
    <cellStyle name="t_Manager 2 3 6 2 2 3" xfId="23799" xr:uid="{00000000-0005-0000-0000-00000E5D0000}"/>
    <cellStyle name="t_Manager 2 3 6 2 3" xfId="23800" xr:uid="{00000000-0005-0000-0000-00000F5D0000}"/>
    <cellStyle name="t_Manager 2 3 6 2 3 2" xfId="23801" xr:uid="{00000000-0005-0000-0000-0000105D0000}"/>
    <cellStyle name="t_Manager 2 3 6 2 4" xfId="23802" xr:uid="{00000000-0005-0000-0000-0000115D0000}"/>
    <cellStyle name="t_Manager 2 3 6 2 5" xfId="23803" xr:uid="{00000000-0005-0000-0000-0000125D0000}"/>
    <cellStyle name="t_Manager 2 3 6 3" xfId="23804" xr:uid="{00000000-0005-0000-0000-0000135D0000}"/>
    <cellStyle name="t_Manager 2 3 6 3 2" xfId="23805" xr:uid="{00000000-0005-0000-0000-0000145D0000}"/>
    <cellStyle name="t_Manager 2 3 6 3 3" xfId="23806" xr:uid="{00000000-0005-0000-0000-0000155D0000}"/>
    <cellStyle name="t_Manager 2 3 6 4" xfId="23807" xr:uid="{00000000-0005-0000-0000-0000165D0000}"/>
    <cellStyle name="t_Manager 2 3 6 4 2" xfId="23808" xr:uid="{00000000-0005-0000-0000-0000175D0000}"/>
    <cellStyle name="t_Manager 2 3 6 5" xfId="23809" xr:uid="{00000000-0005-0000-0000-0000185D0000}"/>
    <cellStyle name="t_Manager 2 3 6 6" xfId="23810" xr:uid="{00000000-0005-0000-0000-0000195D0000}"/>
    <cellStyle name="t_Manager 2 3 7" xfId="23811" xr:uid="{00000000-0005-0000-0000-00001A5D0000}"/>
    <cellStyle name="t_Manager 2 3 7 2" xfId="23812" xr:uid="{00000000-0005-0000-0000-00001B5D0000}"/>
    <cellStyle name="t_Manager 2 3 7 2 2" xfId="23813" xr:uid="{00000000-0005-0000-0000-00001C5D0000}"/>
    <cellStyle name="t_Manager 2 3 7 2 3" xfId="23814" xr:uid="{00000000-0005-0000-0000-00001D5D0000}"/>
    <cellStyle name="t_Manager 2 3 7 3" xfId="23815" xr:uid="{00000000-0005-0000-0000-00001E5D0000}"/>
    <cellStyle name="t_Manager 2 3 7 3 2" xfId="23816" xr:uid="{00000000-0005-0000-0000-00001F5D0000}"/>
    <cellStyle name="t_Manager 2 3 7 4" xfId="23817" xr:uid="{00000000-0005-0000-0000-0000205D0000}"/>
    <cellStyle name="t_Manager 2 3 7 5" xfId="23818" xr:uid="{00000000-0005-0000-0000-0000215D0000}"/>
    <cellStyle name="t_Manager 2 3 8" xfId="23819" xr:uid="{00000000-0005-0000-0000-0000225D0000}"/>
    <cellStyle name="t_Manager 2 3 8 2" xfId="23820" xr:uid="{00000000-0005-0000-0000-0000235D0000}"/>
    <cellStyle name="t_Manager 2 3 8 3" xfId="23821" xr:uid="{00000000-0005-0000-0000-0000245D0000}"/>
    <cellStyle name="t_Manager 2 3 9" xfId="23822" xr:uid="{00000000-0005-0000-0000-0000255D0000}"/>
    <cellStyle name="t_Manager 2 3 9 2" xfId="23823" xr:uid="{00000000-0005-0000-0000-0000265D0000}"/>
    <cellStyle name="t_Manager 2 4" xfId="23824" xr:uid="{00000000-0005-0000-0000-0000275D0000}"/>
    <cellStyle name="t_Manager 2 4 2" xfId="23825" xr:uid="{00000000-0005-0000-0000-0000285D0000}"/>
    <cellStyle name="t_Manager 2 4 2 2" xfId="23826" xr:uid="{00000000-0005-0000-0000-0000295D0000}"/>
    <cellStyle name="t_Manager 2 4 2 2 2" xfId="23827" xr:uid="{00000000-0005-0000-0000-00002A5D0000}"/>
    <cellStyle name="t_Manager 2 4 2 2 2 2" xfId="23828" xr:uid="{00000000-0005-0000-0000-00002B5D0000}"/>
    <cellStyle name="t_Manager 2 4 2 2 2 2 2" xfId="23829" xr:uid="{00000000-0005-0000-0000-00002C5D0000}"/>
    <cellStyle name="t_Manager 2 4 2 2 2 2 3" xfId="23830" xr:uid="{00000000-0005-0000-0000-00002D5D0000}"/>
    <cellStyle name="t_Manager 2 4 2 2 2 3" xfId="23831" xr:uid="{00000000-0005-0000-0000-00002E5D0000}"/>
    <cellStyle name="t_Manager 2 4 2 2 2 3 2" xfId="23832" xr:uid="{00000000-0005-0000-0000-00002F5D0000}"/>
    <cellStyle name="t_Manager 2 4 2 2 2 4" xfId="23833" xr:uid="{00000000-0005-0000-0000-0000305D0000}"/>
    <cellStyle name="t_Manager 2 4 2 2 2 5" xfId="23834" xr:uid="{00000000-0005-0000-0000-0000315D0000}"/>
    <cellStyle name="t_Manager 2 4 2 2 3" xfId="23835" xr:uid="{00000000-0005-0000-0000-0000325D0000}"/>
    <cellStyle name="t_Manager 2 4 2 2 3 2" xfId="23836" xr:uid="{00000000-0005-0000-0000-0000335D0000}"/>
    <cellStyle name="t_Manager 2 4 2 2 3 3" xfId="23837" xr:uid="{00000000-0005-0000-0000-0000345D0000}"/>
    <cellStyle name="t_Manager 2 4 2 2 4" xfId="23838" xr:uid="{00000000-0005-0000-0000-0000355D0000}"/>
    <cellStyle name="t_Manager 2 4 2 2 4 2" xfId="23839" xr:uid="{00000000-0005-0000-0000-0000365D0000}"/>
    <cellStyle name="t_Manager 2 4 2 2 5" xfId="23840" xr:uid="{00000000-0005-0000-0000-0000375D0000}"/>
    <cellStyle name="t_Manager 2 4 2 2 6" xfId="23841" xr:uid="{00000000-0005-0000-0000-0000385D0000}"/>
    <cellStyle name="t_Manager 2 4 2 3" xfId="23842" xr:uid="{00000000-0005-0000-0000-0000395D0000}"/>
    <cellStyle name="t_Manager 2 4 2 3 2" xfId="23843" xr:uid="{00000000-0005-0000-0000-00003A5D0000}"/>
    <cellStyle name="t_Manager 2 4 2 3 2 2" xfId="23844" xr:uid="{00000000-0005-0000-0000-00003B5D0000}"/>
    <cellStyle name="t_Manager 2 4 2 3 2 2 2" xfId="23845" xr:uid="{00000000-0005-0000-0000-00003C5D0000}"/>
    <cellStyle name="t_Manager 2 4 2 3 2 2 3" xfId="23846" xr:uid="{00000000-0005-0000-0000-00003D5D0000}"/>
    <cellStyle name="t_Manager 2 4 2 3 2 3" xfId="23847" xr:uid="{00000000-0005-0000-0000-00003E5D0000}"/>
    <cellStyle name="t_Manager 2 4 2 3 2 3 2" xfId="23848" xr:uid="{00000000-0005-0000-0000-00003F5D0000}"/>
    <cellStyle name="t_Manager 2 4 2 3 2 4" xfId="23849" xr:uid="{00000000-0005-0000-0000-0000405D0000}"/>
    <cellStyle name="t_Manager 2 4 2 3 2 5" xfId="23850" xr:uid="{00000000-0005-0000-0000-0000415D0000}"/>
    <cellStyle name="t_Manager 2 4 2 3 3" xfId="23851" xr:uid="{00000000-0005-0000-0000-0000425D0000}"/>
    <cellStyle name="t_Manager 2 4 2 3 3 2" xfId="23852" xr:uid="{00000000-0005-0000-0000-0000435D0000}"/>
    <cellStyle name="t_Manager 2 4 2 3 3 3" xfId="23853" xr:uid="{00000000-0005-0000-0000-0000445D0000}"/>
    <cellStyle name="t_Manager 2 4 2 3 4" xfId="23854" xr:uid="{00000000-0005-0000-0000-0000455D0000}"/>
    <cellStyle name="t_Manager 2 4 2 3 4 2" xfId="23855" xr:uid="{00000000-0005-0000-0000-0000465D0000}"/>
    <cellStyle name="t_Manager 2 4 2 3 5" xfId="23856" xr:uid="{00000000-0005-0000-0000-0000475D0000}"/>
    <cellStyle name="t_Manager 2 4 2 3 6" xfId="23857" xr:uid="{00000000-0005-0000-0000-0000485D0000}"/>
    <cellStyle name="t_Manager 2 4 2 4" xfId="23858" xr:uid="{00000000-0005-0000-0000-0000495D0000}"/>
    <cellStyle name="t_Manager 2 4 2 4 2" xfId="23859" xr:uid="{00000000-0005-0000-0000-00004A5D0000}"/>
    <cellStyle name="t_Manager 2 4 3" xfId="23860" xr:uid="{00000000-0005-0000-0000-00004B5D0000}"/>
    <cellStyle name="t_Manager 2 4 3 2" xfId="23861" xr:uid="{00000000-0005-0000-0000-00004C5D0000}"/>
    <cellStyle name="t_Manager 2 4 3 2 2" xfId="23862" xr:uid="{00000000-0005-0000-0000-00004D5D0000}"/>
    <cellStyle name="t_Manager 2 4 3 2 2 2" xfId="23863" xr:uid="{00000000-0005-0000-0000-00004E5D0000}"/>
    <cellStyle name="t_Manager 2 4 3 2 2 3" xfId="23864" xr:uid="{00000000-0005-0000-0000-00004F5D0000}"/>
    <cellStyle name="t_Manager 2 4 3 2 3" xfId="23865" xr:uid="{00000000-0005-0000-0000-0000505D0000}"/>
    <cellStyle name="t_Manager 2 4 3 2 3 2" xfId="23866" xr:uid="{00000000-0005-0000-0000-0000515D0000}"/>
    <cellStyle name="t_Manager 2 4 3 2 4" xfId="23867" xr:uid="{00000000-0005-0000-0000-0000525D0000}"/>
    <cellStyle name="t_Manager 2 4 3 2 5" xfId="23868" xr:uid="{00000000-0005-0000-0000-0000535D0000}"/>
    <cellStyle name="t_Manager 2 4 3 3" xfId="23869" xr:uid="{00000000-0005-0000-0000-0000545D0000}"/>
    <cellStyle name="t_Manager 2 4 3 3 2" xfId="23870" xr:uid="{00000000-0005-0000-0000-0000555D0000}"/>
    <cellStyle name="t_Manager 2 4 3 3 3" xfId="23871" xr:uid="{00000000-0005-0000-0000-0000565D0000}"/>
    <cellStyle name="t_Manager 2 4 3 4" xfId="23872" xr:uid="{00000000-0005-0000-0000-0000575D0000}"/>
    <cellStyle name="t_Manager 2 4 3 4 2" xfId="23873" xr:uid="{00000000-0005-0000-0000-0000585D0000}"/>
    <cellStyle name="t_Manager 2 4 3 5" xfId="23874" xr:uid="{00000000-0005-0000-0000-0000595D0000}"/>
    <cellStyle name="t_Manager 2 4 3 6" xfId="23875" xr:uid="{00000000-0005-0000-0000-00005A5D0000}"/>
    <cellStyle name="t_Manager 2 4 4" xfId="23876" xr:uid="{00000000-0005-0000-0000-00005B5D0000}"/>
    <cellStyle name="t_Manager 2 4 4 2" xfId="23877" xr:uid="{00000000-0005-0000-0000-00005C5D0000}"/>
    <cellStyle name="t_Manager 2 4 4 2 2" xfId="23878" xr:uid="{00000000-0005-0000-0000-00005D5D0000}"/>
    <cellStyle name="t_Manager 2 4 4 2 3" xfId="23879" xr:uid="{00000000-0005-0000-0000-00005E5D0000}"/>
    <cellStyle name="t_Manager 2 4 4 3" xfId="23880" xr:uid="{00000000-0005-0000-0000-00005F5D0000}"/>
    <cellStyle name="t_Manager 2 4 4 3 2" xfId="23881" xr:uid="{00000000-0005-0000-0000-0000605D0000}"/>
    <cellStyle name="t_Manager 2 4 4 4" xfId="23882" xr:uid="{00000000-0005-0000-0000-0000615D0000}"/>
    <cellStyle name="t_Manager 2 4 4 5" xfId="23883" xr:uid="{00000000-0005-0000-0000-0000625D0000}"/>
    <cellStyle name="t_Manager 2 4 5" xfId="23884" xr:uid="{00000000-0005-0000-0000-0000635D0000}"/>
    <cellStyle name="t_Manager 2 4 5 2" xfId="23885" xr:uid="{00000000-0005-0000-0000-0000645D0000}"/>
    <cellStyle name="t_Manager 2 4 5 3" xfId="23886" xr:uid="{00000000-0005-0000-0000-0000655D0000}"/>
    <cellStyle name="t_Manager 2 4 6" xfId="23887" xr:uid="{00000000-0005-0000-0000-0000665D0000}"/>
    <cellStyle name="t_Manager 2 4 6 2" xfId="23888" xr:uid="{00000000-0005-0000-0000-0000675D0000}"/>
    <cellStyle name="t_Manager 2 4 7" xfId="23889" xr:uid="{00000000-0005-0000-0000-0000685D0000}"/>
    <cellStyle name="t_Manager 2 4 8" xfId="23890" xr:uid="{00000000-0005-0000-0000-0000695D0000}"/>
    <cellStyle name="t_Manager 2 5" xfId="23891" xr:uid="{00000000-0005-0000-0000-00006A5D0000}"/>
    <cellStyle name="t_Manager 2 5 2" xfId="23892" xr:uid="{00000000-0005-0000-0000-00006B5D0000}"/>
    <cellStyle name="t_Manager 2 5 2 2" xfId="23893" xr:uid="{00000000-0005-0000-0000-00006C5D0000}"/>
    <cellStyle name="t_Manager 2 5 2 2 2" xfId="23894" xr:uid="{00000000-0005-0000-0000-00006D5D0000}"/>
    <cellStyle name="t_Manager 2 5 2 2 2 2" xfId="23895" xr:uid="{00000000-0005-0000-0000-00006E5D0000}"/>
    <cellStyle name="t_Manager 2 5 2 2 2 2 2" xfId="23896" xr:uid="{00000000-0005-0000-0000-00006F5D0000}"/>
    <cellStyle name="t_Manager 2 5 2 2 2 2 3" xfId="23897" xr:uid="{00000000-0005-0000-0000-0000705D0000}"/>
    <cellStyle name="t_Manager 2 5 2 2 2 3" xfId="23898" xr:uid="{00000000-0005-0000-0000-0000715D0000}"/>
    <cellStyle name="t_Manager 2 5 2 2 2 3 2" xfId="23899" xr:uid="{00000000-0005-0000-0000-0000725D0000}"/>
    <cellStyle name="t_Manager 2 5 2 2 2 4" xfId="23900" xr:uid="{00000000-0005-0000-0000-0000735D0000}"/>
    <cellStyle name="t_Manager 2 5 2 2 2 5" xfId="23901" xr:uid="{00000000-0005-0000-0000-0000745D0000}"/>
    <cellStyle name="t_Manager 2 5 2 2 3" xfId="23902" xr:uid="{00000000-0005-0000-0000-0000755D0000}"/>
    <cellStyle name="t_Manager 2 5 2 2 3 2" xfId="23903" xr:uid="{00000000-0005-0000-0000-0000765D0000}"/>
    <cellStyle name="t_Manager 2 5 2 2 3 3" xfId="23904" xr:uid="{00000000-0005-0000-0000-0000775D0000}"/>
    <cellStyle name="t_Manager 2 5 2 2 4" xfId="23905" xr:uid="{00000000-0005-0000-0000-0000785D0000}"/>
    <cellStyle name="t_Manager 2 5 2 2 4 2" xfId="23906" xr:uid="{00000000-0005-0000-0000-0000795D0000}"/>
    <cellStyle name="t_Manager 2 5 2 2 5" xfId="23907" xr:uid="{00000000-0005-0000-0000-00007A5D0000}"/>
    <cellStyle name="t_Manager 2 5 2 2 6" xfId="23908" xr:uid="{00000000-0005-0000-0000-00007B5D0000}"/>
    <cellStyle name="t_Manager 2 5 2 3" xfId="23909" xr:uid="{00000000-0005-0000-0000-00007C5D0000}"/>
    <cellStyle name="t_Manager 2 5 2 3 2" xfId="23910" xr:uid="{00000000-0005-0000-0000-00007D5D0000}"/>
    <cellStyle name="t_Manager 2 5 2 3 2 2" xfId="23911" xr:uid="{00000000-0005-0000-0000-00007E5D0000}"/>
    <cellStyle name="t_Manager 2 5 2 3 2 2 2" xfId="23912" xr:uid="{00000000-0005-0000-0000-00007F5D0000}"/>
    <cellStyle name="t_Manager 2 5 2 3 2 2 3" xfId="23913" xr:uid="{00000000-0005-0000-0000-0000805D0000}"/>
    <cellStyle name="t_Manager 2 5 2 3 2 3" xfId="23914" xr:uid="{00000000-0005-0000-0000-0000815D0000}"/>
    <cellStyle name="t_Manager 2 5 2 3 2 3 2" xfId="23915" xr:uid="{00000000-0005-0000-0000-0000825D0000}"/>
    <cellStyle name="t_Manager 2 5 2 3 2 4" xfId="23916" xr:uid="{00000000-0005-0000-0000-0000835D0000}"/>
    <cellStyle name="t_Manager 2 5 2 3 2 5" xfId="23917" xr:uid="{00000000-0005-0000-0000-0000845D0000}"/>
    <cellStyle name="t_Manager 2 5 2 3 3" xfId="23918" xr:uid="{00000000-0005-0000-0000-0000855D0000}"/>
    <cellStyle name="t_Manager 2 5 2 3 3 2" xfId="23919" xr:uid="{00000000-0005-0000-0000-0000865D0000}"/>
    <cellStyle name="t_Manager 2 5 2 3 3 3" xfId="23920" xr:uid="{00000000-0005-0000-0000-0000875D0000}"/>
    <cellStyle name="t_Manager 2 5 2 3 4" xfId="23921" xr:uid="{00000000-0005-0000-0000-0000885D0000}"/>
    <cellStyle name="t_Manager 2 5 2 3 4 2" xfId="23922" xr:uid="{00000000-0005-0000-0000-0000895D0000}"/>
    <cellStyle name="t_Manager 2 5 2 3 5" xfId="23923" xr:uid="{00000000-0005-0000-0000-00008A5D0000}"/>
    <cellStyle name="t_Manager 2 5 2 3 6" xfId="23924" xr:uid="{00000000-0005-0000-0000-00008B5D0000}"/>
    <cellStyle name="t_Manager 2 5 2 4" xfId="23925" xr:uid="{00000000-0005-0000-0000-00008C5D0000}"/>
    <cellStyle name="t_Manager 2 5 2 4 2" xfId="23926" xr:uid="{00000000-0005-0000-0000-00008D5D0000}"/>
    <cellStyle name="t_Manager 2 5 3" xfId="23927" xr:uid="{00000000-0005-0000-0000-00008E5D0000}"/>
    <cellStyle name="t_Manager 2 5 3 2" xfId="23928" xr:uid="{00000000-0005-0000-0000-00008F5D0000}"/>
    <cellStyle name="t_Manager 2 5 3 2 2" xfId="23929" xr:uid="{00000000-0005-0000-0000-0000905D0000}"/>
    <cellStyle name="t_Manager 2 5 3 2 2 2" xfId="23930" xr:uid="{00000000-0005-0000-0000-0000915D0000}"/>
    <cellStyle name="t_Manager 2 5 3 2 2 3" xfId="23931" xr:uid="{00000000-0005-0000-0000-0000925D0000}"/>
    <cellStyle name="t_Manager 2 5 3 2 3" xfId="23932" xr:uid="{00000000-0005-0000-0000-0000935D0000}"/>
    <cellStyle name="t_Manager 2 5 3 2 3 2" xfId="23933" xr:uid="{00000000-0005-0000-0000-0000945D0000}"/>
    <cellStyle name="t_Manager 2 5 3 2 4" xfId="23934" xr:uid="{00000000-0005-0000-0000-0000955D0000}"/>
    <cellStyle name="t_Manager 2 5 3 2 5" xfId="23935" xr:uid="{00000000-0005-0000-0000-0000965D0000}"/>
    <cellStyle name="t_Manager 2 5 3 3" xfId="23936" xr:uid="{00000000-0005-0000-0000-0000975D0000}"/>
    <cellStyle name="t_Manager 2 5 3 3 2" xfId="23937" xr:uid="{00000000-0005-0000-0000-0000985D0000}"/>
    <cellStyle name="t_Manager 2 5 3 3 3" xfId="23938" xr:uid="{00000000-0005-0000-0000-0000995D0000}"/>
    <cellStyle name="t_Manager 2 5 3 4" xfId="23939" xr:uid="{00000000-0005-0000-0000-00009A5D0000}"/>
    <cellStyle name="t_Manager 2 5 3 4 2" xfId="23940" xr:uid="{00000000-0005-0000-0000-00009B5D0000}"/>
    <cellStyle name="t_Manager 2 5 3 5" xfId="23941" xr:uid="{00000000-0005-0000-0000-00009C5D0000}"/>
    <cellStyle name="t_Manager 2 5 3 6" xfId="23942" xr:uid="{00000000-0005-0000-0000-00009D5D0000}"/>
    <cellStyle name="t_Manager 2 5 4" xfId="23943" xr:uid="{00000000-0005-0000-0000-00009E5D0000}"/>
    <cellStyle name="t_Manager 2 5 4 2" xfId="23944" xr:uid="{00000000-0005-0000-0000-00009F5D0000}"/>
    <cellStyle name="t_Manager 2 5 4 2 2" xfId="23945" xr:uid="{00000000-0005-0000-0000-0000A05D0000}"/>
    <cellStyle name="t_Manager 2 5 4 2 3" xfId="23946" xr:uid="{00000000-0005-0000-0000-0000A15D0000}"/>
    <cellStyle name="t_Manager 2 5 4 3" xfId="23947" xr:uid="{00000000-0005-0000-0000-0000A25D0000}"/>
    <cellStyle name="t_Manager 2 5 4 3 2" xfId="23948" xr:uid="{00000000-0005-0000-0000-0000A35D0000}"/>
    <cellStyle name="t_Manager 2 5 4 4" xfId="23949" xr:uid="{00000000-0005-0000-0000-0000A45D0000}"/>
    <cellStyle name="t_Manager 2 5 4 5" xfId="23950" xr:uid="{00000000-0005-0000-0000-0000A55D0000}"/>
    <cellStyle name="t_Manager 2 5 5" xfId="23951" xr:uid="{00000000-0005-0000-0000-0000A65D0000}"/>
    <cellStyle name="t_Manager 2 5 5 2" xfId="23952" xr:uid="{00000000-0005-0000-0000-0000A75D0000}"/>
    <cellStyle name="t_Manager 2 5 5 3" xfId="23953" xr:uid="{00000000-0005-0000-0000-0000A85D0000}"/>
    <cellStyle name="t_Manager 2 5 6" xfId="23954" xr:uid="{00000000-0005-0000-0000-0000A95D0000}"/>
    <cellStyle name="t_Manager 2 5 6 2" xfId="23955" xr:uid="{00000000-0005-0000-0000-0000AA5D0000}"/>
    <cellStyle name="t_Manager 2 5 7" xfId="23956" xr:uid="{00000000-0005-0000-0000-0000AB5D0000}"/>
    <cellStyle name="t_Manager 2 5 8" xfId="23957" xr:uid="{00000000-0005-0000-0000-0000AC5D0000}"/>
    <cellStyle name="t_Manager 2 6" xfId="23958" xr:uid="{00000000-0005-0000-0000-0000AD5D0000}"/>
    <cellStyle name="t_Manager 2 6 2" xfId="23959" xr:uid="{00000000-0005-0000-0000-0000AE5D0000}"/>
    <cellStyle name="t_Manager 2 6 2 2" xfId="23960" xr:uid="{00000000-0005-0000-0000-0000AF5D0000}"/>
    <cellStyle name="t_Manager 2 6 2 2 2" xfId="23961" xr:uid="{00000000-0005-0000-0000-0000B05D0000}"/>
    <cellStyle name="t_Manager 2 6 2 2 2 2" xfId="23962" xr:uid="{00000000-0005-0000-0000-0000B15D0000}"/>
    <cellStyle name="t_Manager 2 6 2 2 2 2 2" xfId="23963" xr:uid="{00000000-0005-0000-0000-0000B25D0000}"/>
    <cellStyle name="t_Manager 2 6 2 2 2 2 3" xfId="23964" xr:uid="{00000000-0005-0000-0000-0000B35D0000}"/>
    <cellStyle name="t_Manager 2 6 2 2 2 3" xfId="23965" xr:uid="{00000000-0005-0000-0000-0000B45D0000}"/>
    <cellStyle name="t_Manager 2 6 2 2 2 3 2" xfId="23966" xr:uid="{00000000-0005-0000-0000-0000B55D0000}"/>
    <cellStyle name="t_Manager 2 6 2 2 2 4" xfId="23967" xr:uid="{00000000-0005-0000-0000-0000B65D0000}"/>
    <cellStyle name="t_Manager 2 6 2 2 2 5" xfId="23968" xr:uid="{00000000-0005-0000-0000-0000B75D0000}"/>
    <cellStyle name="t_Manager 2 6 2 2 3" xfId="23969" xr:uid="{00000000-0005-0000-0000-0000B85D0000}"/>
    <cellStyle name="t_Manager 2 6 2 2 3 2" xfId="23970" xr:uid="{00000000-0005-0000-0000-0000B95D0000}"/>
    <cellStyle name="t_Manager 2 6 2 2 3 3" xfId="23971" xr:uid="{00000000-0005-0000-0000-0000BA5D0000}"/>
    <cellStyle name="t_Manager 2 6 2 2 4" xfId="23972" xr:uid="{00000000-0005-0000-0000-0000BB5D0000}"/>
    <cellStyle name="t_Manager 2 6 2 2 4 2" xfId="23973" xr:uid="{00000000-0005-0000-0000-0000BC5D0000}"/>
    <cellStyle name="t_Manager 2 6 2 2 5" xfId="23974" xr:uid="{00000000-0005-0000-0000-0000BD5D0000}"/>
    <cellStyle name="t_Manager 2 6 2 2 6" xfId="23975" xr:uid="{00000000-0005-0000-0000-0000BE5D0000}"/>
    <cellStyle name="t_Manager 2 6 2 3" xfId="23976" xr:uid="{00000000-0005-0000-0000-0000BF5D0000}"/>
    <cellStyle name="t_Manager 2 6 2 3 2" xfId="23977" xr:uid="{00000000-0005-0000-0000-0000C05D0000}"/>
    <cellStyle name="t_Manager 2 6 2 3 2 2" xfId="23978" xr:uid="{00000000-0005-0000-0000-0000C15D0000}"/>
    <cellStyle name="t_Manager 2 6 2 3 2 2 2" xfId="23979" xr:uid="{00000000-0005-0000-0000-0000C25D0000}"/>
    <cellStyle name="t_Manager 2 6 2 3 2 2 3" xfId="23980" xr:uid="{00000000-0005-0000-0000-0000C35D0000}"/>
    <cellStyle name="t_Manager 2 6 2 3 2 3" xfId="23981" xr:uid="{00000000-0005-0000-0000-0000C45D0000}"/>
    <cellStyle name="t_Manager 2 6 2 3 2 3 2" xfId="23982" xr:uid="{00000000-0005-0000-0000-0000C55D0000}"/>
    <cellStyle name="t_Manager 2 6 2 3 2 4" xfId="23983" xr:uid="{00000000-0005-0000-0000-0000C65D0000}"/>
    <cellStyle name="t_Manager 2 6 2 3 2 5" xfId="23984" xr:uid="{00000000-0005-0000-0000-0000C75D0000}"/>
    <cellStyle name="t_Manager 2 6 2 3 3" xfId="23985" xr:uid="{00000000-0005-0000-0000-0000C85D0000}"/>
    <cellStyle name="t_Manager 2 6 2 3 3 2" xfId="23986" xr:uid="{00000000-0005-0000-0000-0000C95D0000}"/>
    <cellStyle name="t_Manager 2 6 2 3 3 3" xfId="23987" xr:uid="{00000000-0005-0000-0000-0000CA5D0000}"/>
    <cellStyle name="t_Manager 2 6 2 3 4" xfId="23988" xr:uid="{00000000-0005-0000-0000-0000CB5D0000}"/>
    <cellStyle name="t_Manager 2 6 2 3 4 2" xfId="23989" xr:uid="{00000000-0005-0000-0000-0000CC5D0000}"/>
    <cellStyle name="t_Manager 2 6 2 3 5" xfId="23990" xr:uid="{00000000-0005-0000-0000-0000CD5D0000}"/>
    <cellStyle name="t_Manager 2 6 2 3 6" xfId="23991" xr:uid="{00000000-0005-0000-0000-0000CE5D0000}"/>
    <cellStyle name="t_Manager 2 6 2 4" xfId="23992" xr:uid="{00000000-0005-0000-0000-0000CF5D0000}"/>
    <cellStyle name="t_Manager 2 6 2 4 2" xfId="23993" xr:uid="{00000000-0005-0000-0000-0000D05D0000}"/>
    <cellStyle name="t_Manager 2 6 3" xfId="23994" xr:uid="{00000000-0005-0000-0000-0000D15D0000}"/>
    <cellStyle name="t_Manager 2 6 3 2" xfId="23995" xr:uid="{00000000-0005-0000-0000-0000D25D0000}"/>
    <cellStyle name="t_Manager 2 6 3 2 2" xfId="23996" xr:uid="{00000000-0005-0000-0000-0000D35D0000}"/>
    <cellStyle name="t_Manager 2 6 3 2 2 2" xfId="23997" xr:uid="{00000000-0005-0000-0000-0000D45D0000}"/>
    <cellStyle name="t_Manager 2 6 3 2 2 3" xfId="23998" xr:uid="{00000000-0005-0000-0000-0000D55D0000}"/>
    <cellStyle name="t_Manager 2 6 3 2 3" xfId="23999" xr:uid="{00000000-0005-0000-0000-0000D65D0000}"/>
    <cellStyle name="t_Manager 2 6 3 2 3 2" xfId="24000" xr:uid="{00000000-0005-0000-0000-0000D75D0000}"/>
    <cellStyle name="t_Manager 2 6 3 2 4" xfId="24001" xr:uid="{00000000-0005-0000-0000-0000D85D0000}"/>
    <cellStyle name="t_Manager 2 6 3 2 5" xfId="24002" xr:uid="{00000000-0005-0000-0000-0000D95D0000}"/>
    <cellStyle name="t_Manager 2 6 3 3" xfId="24003" xr:uid="{00000000-0005-0000-0000-0000DA5D0000}"/>
    <cellStyle name="t_Manager 2 6 3 3 2" xfId="24004" xr:uid="{00000000-0005-0000-0000-0000DB5D0000}"/>
    <cellStyle name="t_Manager 2 6 3 3 3" xfId="24005" xr:uid="{00000000-0005-0000-0000-0000DC5D0000}"/>
    <cellStyle name="t_Manager 2 6 3 4" xfId="24006" xr:uid="{00000000-0005-0000-0000-0000DD5D0000}"/>
    <cellStyle name="t_Manager 2 6 3 4 2" xfId="24007" xr:uid="{00000000-0005-0000-0000-0000DE5D0000}"/>
    <cellStyle name="t_Manager 2 6 3 5" xfId="24008" xr:uid="{00000000-0005-0000-0000-0000DF5D0000}"/>
    <cellStyle name="t_Manager 2 6 3 6" xfId="24009" xr:uid="{00000000-0005-0000-0000-0000E05D0000}"/>
    <cellStyle name="t_Manager 2 6 4" xfId="24010" xr:uid="{00000000-0005-0000-0000-0000E15D0000}"/>
    <cellStyle name="t_Manager 2 6 4 2" xfId="24011" xr:uid="{00000000-0005-0000-0000-0000E25D0000}"/>
    <cellStyle name="t_Manager 2 6 4 2 2" xfId="24012" xr:uid="{00000000-0005-0000-0000-0000E35D0000}"/>
    <cellStyle name="t_Manager 2 6 4 2 3" xfId="24013" xr:uid="{00000000-0005-0000-0000-0000E45D0000}"/>
    <cellStyle name="t_Manager 2 6 4 3" xfId="24014" xr:uid="{00000000-0005-0000-0000-0000E55D0000}"/>
    <cellStyle name="t_Manager 2 6 4 3 2" xfId="24015" xr:uid="{00000000-0005-0000-0000-0000E65D0000}"/>
    <cellStyle name="t_Manager 2 6 4 4" xfId="24016" xr:uid="{00000000-0005-0000-0000-0000E75D0000}"/>
    <cellStyle name="t_Manager 2 6 4 5" xfId="24017" xr:uid="{00000000-0005-0000-0000-0000E85D0000}"/>
    <cellStyle name="t_Manager 2 6 5" xfId="24018" xr:uid="{00000000-0005-0000-0000-0000E95D0000}"/>
    <cellStyle name="t_Manager 2 6 5 2" xfId="24019" xr:uid="{00000000-0005-0000-0000-0000EA5D0000}"/>
    <cellStyle name="t_Manager 2 6 5 3" xfId="24020" xr:uid="{00000000-0005-0000-0000-0000EB5D0000}"/>
    <cellStyle name="t_Manager 2 6 6" xfId="24021" xr:uid="{00000000-0005-0000-0000-0000EC5D0000}"/>
    <cellStyle name="t_Manager 2 6 6 2" xfId="24022" xr:uid="{00000000-0005-0000-0000-0000ED5D0000}"/>
    <cellStyle name="t_Manager 2 6 7" xfId="24023" xr:uid="{00000000-0005-0000-0000-0000EE5D0000}"/>
    <cellStyle name="t_Manager 2 6 8" xfId="24024" xr:uid="{00000000-0005-0000-0000-0000EF5D0000}"/>
    <cellStyle name="t_Manager 2 7" xfId="24025" xr:uid="{00000000-0005-0000-0000-0000F05D0000}"/>
    <cellStyle name="t_Manager 2 7 2" xfId="24026" xr:uid="{00000000-0005-0000-0000-0000F15D0000}"/>
    <cellStyle name="t_Manager 2 7 2 2" xfId="24027" xr:uid="{00000000-0005-0000-0000-0000F25D0000}"/>
    <cellStyle name="t_Manager 2 7 2 2 2" xfId="24028" xr:uid="{00000000-0005-0000-0000-0000F35D0000}"/>
    <cellStyle name="t_Manager 2 7 2 2 2 2" xfId="24029" xr:uid="{00000000-0005-0000-0000-0000F45D0000}"/>
    <cellStyle name="t_Manager 2 7 2 2 2 3" xfId="24030" xr:uid="{00000000-0005-0000-0000-0000F55D0000}"/>
    <cellStyle name="t_Manager 2 7 2 2 3" xfId="24031" xr:uid="{00000000-0005-0000-0000-0000F65D0000}"/>
    <cellStyle name="t_Manager 2 7 2 2 3 2" xfId="24032" xr:uid="{00000000-0005-0000-0000-0000F75D0000}"/>
    <cellStyle name="t_Manager 2 7 2 2 4" xfId="24033" xr:uid="{00000000-0005-0000-0000-0000F85D0000}"/>
    <cellStyle name="t_Manager 2 7 2 2 5" xfId="24034" xr:uid="{00000000-0005-0000-0000-0000F95D0000}"/>
    <cellStyle name="t_Manager 2 7 2 3" xfId="24035" xr:uid="{00000000-0005-0000-0000-0000FA5D0000}"/>
    <cellStyle name="t_Manager 2 7 2 3 2" xfId="24036" xr:uid="{00000000-0005-0000-0000-0000FB5D0000}"/>
    <cellStyle name="t_Manager 2 7 2 3 3" xfId="24037" xr:uid="{00000000-0005-0000-0000-0000FC5D0000}"/>
    <cellStyle name="t_Manager 2 7 2 4" xfId="24038" xr:uid="{00000000-0005-0000-0000-0000FD5D0000}"/>
    <cellStyle name="t_Manager 2 7 2 4 2" xfId="24039" xr:uid="{00000000-0005-0000-0000-0000FE5D0000}"/>
    <cellStyle name="t_Manager 2 7 2 5" xfId="24040" xr:uid="{00000000-0005-0000-0000-0000FF5D0000}"/>
    <cellStyle name="t_Manager 2 7 2 6" xfId="24041" xr:uid="{00000000-0005-0000-0000-0000005E0000}"/>
    <cellStyle name="t_Manager 2 7 3" xfId="24042" xr:uid="{00000000-0005-0000-0000-0000015E0000}"/>
    <cellStyle name="t_Manager 2 7 3 2" xfId="24043" xr:uid="{00000000-0005-0000-0000-0000025E0000}"/>
    <cellStyle name="t_Manager 2 7 3 2 2" xfId="24044" xr:uid="{00000000-0005-0000-0000-0000035E0000}"/>
    <cellStyle name="t_Manager 2 7 3 2 2 2" xfId="24045" xr:uid="{00000000-0005-0000-0000-0000045E0000}"/>
    <cellStyle name="t_Manager 2 7 3 2 2 3" xfId="24046" xr:uid="{00000000-0005-0000-0000-0000055E0000}"/>
    <cellStyle name="t_Manager 2 7 3 2 3" xfId="24047" xr:uid="{00000000-0005-0000-0000-0000065E0000}"/>
    <cellStyle name="t_Manager 2 7 3 2 3 2" xfId="24048" xr:uid="{00000000-0005-0000-0000-0000075E0000}"/>
    <cellStyle name="t_Manager 2 7 3 2 4" xfId="24049" xr:uid="{00000000-0005-0000-0000-0000085E0000}"/>
    <cellStyle name="t_Manager 2 7 3 2 5" xfId="24050" xr:uid="{00000000-0005-0000-0000-0000095E0000}"/>
    <cellStyle name="t_Manager 2 7 3 3" xfId="24051" xr:uid="{00000000-0005-0000-0000-00000A5E0000}"/>
    <cellStyle name="t_Manager 2 7 3 3 2" xfId="24052" xr:uid="{00000000-0005-0000-0000-00000B5E0000}"/>
    <cellStyle name="t_Manager 2 7 3 3 3" xfId="24053" xr:uid="{00000000-0005-0000-0000-00000C5E0000}"/>
    <cellStyle name="t_Manager 2 7 3 4" xfId="24054" xr:uid="{00000000-0005-0000-0000-00000D5E0000}"/>
    <cellStyle name="t_Manager 2 7 3 4 2" xfId="24055" xr:uid="{00000000-0005-0000-0000-00000E5E0000}"/>
    <cellStyle name="t_Manager 2 7 3 5" xfId="24056" xr:uid="{00000000-0005-0000-0000-00000F5E0000}"/>
    <cellStyle name="t_Manager 2 7 3 6" xfId="24057" xr:uid="{00000000-0005-0000-0000-0000105E0000}"/>
    <cellStyle name="t_Manager 2 7 4" xfId="24058" xr:uid="{00000000-0005-0000-0000-0000115E0000}"/>
    <cellStyle name="t_Manager 2 7 4 2" xfId="24059" xr:uid="{00000000-0005-0000-0000-0000125E0000}"/>
    <cellStyle name="t_Manager 2 8" xfId="24060" xr:uid="{00000000-0005-0000-0000-0000135E0000}"/>
    <cellStyle name="t_Manager 2 8 2" xfId="24061" xr:uid="{00000000-0005-0000-0000-0000145E0000}"/>
    <cellStyle name="t_Manager 2 8 2 2" xfId="24062" xr:uid="{00000000-0005-0000-0000-0000155E0000}"/>
    <cellStyle name="t_Manager 2 8 2 2 2" xfId="24063" xr:uid="{00000000-0005-0000-0000-0000165E0000}"/>
    <cellStyle name="t_Manager 2 8 2 2 3" xfId="24064" xr:uid="{00000000-0005-0000-0000-0000175E0000}"/>
    <cellStyle name="t_Manager 2 8 2 3" xfId="24065" xr:uid="{00000000-0005-0000-0000-0000185E0000}"/>
    <cellStyle name="t_Manager 2 8 2 3 2" xfId="24066" xr:uid="{00000000-0005-0000-0000-0000195E0000}"/>
    <cellStyle name="t_Manager 2 8 2 4" xfId="24067" xr:uid="{00000000-0005-0000-0000-00001A5E0000}"/>
    <cellStyle name="t_Manager 2 8 2 5" xfId="24068" xr:uid="{00000000-0005-0000-0000-00001B5E0000}"/>
    <cellStyle name="t_Manager 2 8 3" xfId="24069" xr:uid="{00000000-0005-0000-0000-00001C5E0000}"/>
    <cellStyle name="t_Manager 2 8 3 2" xfId="24070" xr:uid="{00000000-0005-0000-0000-00001D5E0000}"/>
    <cellStyle name="t_Manager 2 8 3 3" xfId="24071" xr:uid="{00000000-0005-0000-0000-00001E5E0000}"/>
    <cellStyle name="t_Manager 2 8 4" xfId="24072" xr:uid="{00000000-0005-0000-0000-00001F5E0000}"/>
    <cellStyle name="t_Manager 2 8 4 2" xfId="24073" xr:uid="{00000000-0005-0000-0000-0000205E0000}"/>
    <cellStyle name="t_Manager 2 8 5" xfId="24074" xr:uid="{00000000-0005-0000-0000-0000215E0000}"/>
    <cellStyle name="t_Manager 2 8 6" xfId="24075" xr:uid="{00000000-0005-0000-0000-0000225E0000}"/>
    <cellStyle name="t_Manager 2 9" xfId="24076" xr:uid="{00000000-0005-0000-0000-0000235E0000}"/>
    <cellStyle name="t_Manager 2 9 2" xfId="24077" xr:uid="{00000000-0005-0000-0000-0000245E0000}"/>
    <cellStyle name="t_Manager 2 9 2 2" xfId="24078" xr:uid="{00000000-0005-0000-0000-0000255E0000}"/>
    <cellStyle name="t_Manager 2 9 2 3" xfId="24079" xr:uid="{00000000-0005-0000-0000-0000265E0000}"/>
    <cellStyle name="t_Manager 2 9 3" xfId="24080" xr:uid="{00000000-0005-0000-0000-0000275E0000}"/>
    <cellStyle name="t_Manager 2 9 3 2" xfId="24081" xr:uid="{00000000-0005-0000-0000-0000285E0000}"/>
    <cellStyle name="t_Manager 2 9 4" xfId="24082" xr:uid="{00000000-0005-0000-0000-0000295E0000}"/>
    <cellStyle name="t_Manager 2 9 5" xfId="24083" xr:uid="{00000000-0005-0000-0000-00002A5E0000}"/>
    <cellStyle name="t_Manager 3" xfId="24084" xr:uid="{00000000-0005-0000-0000-00002B5E0000}"/>
    <cellStyle name="t_Manager 3 10" xfId="24085" xr:uid="{00000000-0005-0000-0000-00002C5E0000}"/>
    <cellStyle name="t_Manager 3 11" xfId="24086" xr:uid="{00000000-0005-0000-0000-00002D5E0000}"/>
    <cellStyle name="t_Manager 3 2" xfId="24087" xr:uid="{00000000-0005-0000-0000-00002E5E0000}"/>
    <cellStyle name="t_Manager 3 2 2" xfId="24088" xr:uid="{00000000-0005-0000-0000-00002F5E0000}"/>
    <cellStyle name="t_Manager 3 2 2 2" xfId="24089" xr:uid="{00000000-0005-0000-0000-0000305E0000}"/>
    <cellStyle name="t_Manager 3 2 2 2 2" xfId="24090" xr:uid="{00000000-0005-0000-0000-0000315E0000}"/>
    <cellStyle name="t_Manager 3 2 2 2 2 2" xfId="24091" xr:uid="{00000000-0005-0000-0000-0000325E0000}"/>
    <cellStyle name="t_Manager 3 2 2 2 2 2 2" xfId="24092" xr:uid="{00000000-0005-0000-0000-0000335E0000}"/>
    <cellStyle name="t_Manager 3 2 2 2 2 2 3" xfId="24093" xr:uid="{00000000-0005-0000-0000-0000345E0000}"/>
    <cellStyle name="t_Manager 3 2 2 2 2 3" xfId="24094" xr:uid="{00000000-0005-0000-0000-0000355E0000}"/>
    <cellStyle name="t_Manager 3 2 2 2 2 3 2" xfId="24095" xr:uid="{00000000-0005-0000-0000-0000365E0000}"/>
    <cellStyle name="t_Manager 3 2 2 2 2 4" xfId="24096" xr:uid="{00000000-0005-0000-0000-0000375E0000}"/>
    <cellStyle name="t_Manager 3 2 2 2 2 5" xfId="24097" xr:uid="{00000000-0005-0000-0000-0000385E0000}"/>
    <cellStyle name="t_Manager 3 2 2 2 3" xfId="24098" xr:uid="{00000000-0005-0000-0000-0000395E0000}"/>
    <cellStyle name="t_Manager 3 2 2 2 3 2" xfId="24099" xr:uid="{00000000-0005-0000-0000-00003A5E0000}"/>
    <cellStyle name="t_Manager 3 2 2 2 3 3" xfId="24100" xr:uid="{00000000-0005-0000-0000-00003B5E0000}"/>
    <cellStyle name="t_Manager 3 2 2 2 4" xfId="24101" xr:uid="{00000000-0005-0000-0000-00003C5E0000}"/>
    <cellStyle name="t_Manager 3 2 2 2 4 2" xfId="24102" xr:uid="{00000000-0005-0000-0000-00003D5E0000}"/>
    <cellStyle name="t_Manager 3 2 2 2 5" xfId="24103" xr:uid="{00000000-0005-0000-0000-00003E5E0000}"/>
    <cellStyle name="t_Manager 3 2 2 2 6" xfId="24104" xr:uid="{00000000-0005-0000-0000-00003F5E0000}"/>
    <cellStyle name="t_Manager 3 2 2 3" xfId="24105" xr:uid="{00000000-0005-0000-0000-0000405E0000}"/>
    <cellStyle name="t_Manager 3 2 2 3 2" xfId="24106" xr:uid="{00000000-0005-0000-0000-0000415E0000}"/>
    <cellStyle name="t_Manager 3 2 2 3 2 2" xfId="24107" xr:uid="{00000000-0005-0000-0000-0000425E0000}"/>
    <cellStyle name="t_Manager 3 2 2 3 2 2 2" xfId="24108" xr:uid="{00000000-0005-0000-0000-0000435E0000}"/>
    <cellStyle name="t_Manager 3 2 2 3 2 2 3" xfId="24109" xr:uid="{00000000-0005-0000-0000-0000445E0000}"/>
    <cellStyle name="t_Manager 3 2 2 3 2 3" xfId="24110" xr:uid="{00000000-0005-0000-0000-0000455E0000}"/>
    <cellStyle name="t_Manager 3 2 2 3 2 3 2" xfId="24111" xr:uid="{00000000-0005-0000-0000-0000465E0000}"/>
    <cellStyle name="t_Manager 3 2 2 3 2 4" xfId="24112" xr:uid="{00000000-0005-0000-0000-0000475E0000}"/>
    <cellStyle name="t_Manager 3 2 2 3 2 5" xfId="24113" xr:uid="{00000000-0005-0000-0000-0000485E0000}"/>
    <cellStyle name="t_Manager 3 2 2 3 3" xfId="24114" xr:uid="{00000000-0005-0000-0000-0000495E0000}"/>
    <cellStyle name="t_Manager 3 2 2 3 3 2" xfId="24115" xr:uid="{00000000-0005-0000-0000-00004A5E0000}"/>
    <cellStyle name="t_Manager 3 2 2 3 3 3" xfId="24116" xr:uid="{00000000-0005-0000-0000-00004B5E0000}"/>
    <cellStyle name="t_Manager 3 2 2 3 4" xfId="24117" xr:uid="{00000000-0005-0000-0000-00004C5E0000}"/>
    <cellStyle name="t_Manager 3 2 2 3 4 2" xfId="24118" xr:uid="{00000000-0005-0000-0000-00004D5E0000}"/>
    <cellStyle name="t_Manager 3 2 2 3 5" xfId="24119" xr:uid="{00000000-0005-0000-0000-00004E5E0000}"/>
    <cellStyle name="t_Manager 3 2 2 3 6" xfId="24120" xr:uid="{00000000-0005-0000-0000-00004F5E0000}"/>
    <cellStyle name="t_Manager 3 2 2 4" xfId="24121" xr:uid="{00000000-0005-0000-0000-0000505E0000}"/>
    <cellStyle name="t_Manager 3 2 2 4 2" xfId="24122" xr:uid="{00000000-0005-0000-0000-0000515E0000}"/>
    <cellStyle name="t_Manager 3 2 3" xfId="24123" xr:uid="{00000000-0005-0000-0000-0000525E0000}"/>
    <cellStyle name="t_Manager 3 2 3 2" xfId="24124" xr:uid="{00000000-0005-0000-0000-0000535E0000}"/>
    <cellStyle name="t_Manager 3 2 3 2 2" xfId="24125" xr:uid="{00000000-0005-0000-0000-0000545E0000}"/>
    <cellStyle name="t_Manager 3 2 3 2 2 2" xfId="24126" xr:uid="{00000000-0005-0000-0000-0000555E0000}"/>
    <cellStyle name="t_Manager 3 2 3 2 2 3" xfId="24127" xr:uid="{00000000-0005-0000-0000-0000565E0000}"/>
    <cellStyle name="t_Manager 3 2 3 2 3" xfId="24128" xr:uid="{00000000-0005-0000-0000-0000575E0000}"/>
    <cellStyle name="t_Manager 3 2 3 2 3 2" xfId="24129" xr:uid="{00000000-0005-0000-0000-0000585E0000}"/>
    <cellStyle name="t_Manager 3 2 3 2 4" xfId="24130" xr:uid="{00000000-0005-0000-0000-0000595E0000}"/>
    <cellStyle name="t_Manager 3 2 3 2 5" xfId="24131" xr:uid="{00000000-0005-0000-0000-00005A5E0000}"/>
    <cellStyle name="t_Manager 3 2 3 3" xfId="24132" xr:uid="{00000000-0005-0000-0000-00005B5E0000}"/>
    <cellStyle name="t_Manager 3 2 3 3 2" xfId="24133" xr:uid="{00000000-0005-0000-0000-00005C5E0000}"/>
    <cellStyle name="t_Manager 3 2 3 3 3" xfId="24134" xr:uid="{00000000-0005-0000-0000-00005D5E0000}"/>
    <cellStyle name="t_Manager 3 2 3 4" xfId="24135" xr:uid="{00000000-0005-0000-0000-00005E5E0000}"/>
    <cellStyle name="t_Manager 3 2 3 4 2" xfId="24136" xr:uid="{00000000-0005-0000-0000-00005F5E0000}"/>
    <cellStyle name="t_Manager 3 2 3 5" xfId="24137" xr:uid="{00000000-0005-0000-0000-0000605E0000}"/>
    <cellStyle name="t_Manager 3 2 3 6" xfId="24138" xr:uid="{00000000-0005-0000-0000-0000615E0000}"/>
    <cellStyle name="t_Manager 3 2 4" xfId="24139" xr:uid="{00000000-0005-0000-0000-0000625E0000}"/>
    <cellStyle name="t_Manager 3 2 4 2" xfId="24140" xr:uid="{00000000-0005-0000-0000-0000635E0000}"/>
    <cellStyle name="t_Manager 3 2 4 2 2" xfId="24141" xr:uid="{00000000-0005-0000-0000-0000645E0000}"/>
    <cellStyle name="t_Manager 3 2 4 2 3" xfId="24142" xr:uid="{00000000-0005-0000-0000-0000655E0000}"/>
    <cellStyle name="t_Manager 3 2 4 3" xfId="24143" xr:uid="{00000000-0005-0000-0000-0000665E0000}"/>
    <cellStyle name="t_Manager 3 2 4 3 2" xfId="24144" xr:uid="{00000000-0005-0000-0000-0000675E0000}"/>
    <cellStyle name="t_Manager 3 2 4 4" xfId="24145" xr:uid="{00000000-0005-0000-0000-0000685E0000}"/>
    <cellStyle name="t_Manager 3 2 4 5" xfId="24146" xr:uid="{00000000-0005-0000-0000-0000695E0000}"/>
    <cellStyle name="t_Manager 3 2 5" xfId="24147" xr:uid="{00000000-0005-0000-0000-00006A5E0000}"/>
    <cellStyle name="t_Manager 3 2 5 2" xfId="24148" xr:uid="{00000000-0005-0000-0000-00006B5E0000}"/>
    <cellStyle name="t_Manager 3 2 5 3" xfId="24149" xr:uid="{00000000-0005-0000-0000-00006C5E0000}"/>
    <cellStyle name="t_Manager 3 2 6" xfId="24150" xr:uid="{00000000-0005-0000-0000-00006D5E0000}"/>
    <cellStyle name="t_Manager 3 2 6 2" xfId="24151" xr:uid="{00000000-0005-0000-0000-00006E5E0000}"/>
    <cellStyle name="t_Manager 3 2 7" xfId="24152" xr:uid="{00000000-0005-0000-0000-00006F5E0000}"/>
    <cellStyle name="t_Manager 3 2 8" xfId="24153" xr:uid="{00000000-0005-0000-0000-0000705E0000}"/>
    <cellStyle name="t_Manager 3 3" xfId="24154" xr:uid="{00000000-0005-0000-0000-0000715E0000}"/>
    <cellStyle name="t_Manager 3 3 2" xfId="24155" xr:uid="{00000000-0005-0000-0000-0000725E0000}"/>
    <cellStyle name="t_Manager 3 3 2 2" xfId="24156" xr:uid="{00000000-0005-0000-0000-0000735E0000}"/>
    <cellStyle name="t_Manager 3 3 2 2 2" xfId="24157" xr:uid="{00000000-0005-0000-0000-0000745E0000}"/>
    <cellStyle name="t_Manager 3 3 2 2 2 2" xfId="24158" xr:uid="{00000000-0005-0000-0000-0000755E0000}"/>
    <cellStyle name="t_Manager 3 3 2 2 2 2 2" xfId="24159" xr:uid="{00000000-0005-0000-0000-0000765E0000}"/>
    <cellStyle name="t_Manager 3 3 2 2 2 2 3" xfId="24160" xr:uid="{00000000-0005-0000-0000-0000775E0000}"/>
    <cellStyle name="t_Manager 3 3 2 2 2 3" xfId="24161" xr:uid="{00000000-0005-0000-0000-0000785E0000}"/>
    <cellStyle name="t_Manager 3 3 2 2 2 3 2" xfId="24162" xr:uid="{00000000-0005-0000-0000-0000795E0000}"/>
    <cellStyle name="t_Manager 3 3 2 2 2 4" xfId="24163" xr:uid="{00000000-0005-0000-0000-00007A5E0000}"/>
    <cellStyle name="t_Manager 3 3 2 2 2 5" xfId="24164" xr:uid="{00000000-0005-0000-0000-00007B5E0000}"/>
    <cellStyle name="t_Manager 3 3 2 2 3" xfId="24165" xr:uid="{00000000-0005-0000-0000-00007C5E0000}"/>
    <cellStyle name="t_Manager 3 3 2 2 3 2" xfId="24166" xr:uid="{00000000-0005-0000-0000-00007D5E0000}"/>
    <cellStyle name="t_Manager 3 3 2 2 3 3" xfId="24167" xr:uid="{00000000-0005-0000-0000-00007E5E0000}"/>
    <cellStyle name="t_Manager 3 3 2 2 4" xfId="24168" xr:uid="{00000000-0005-0000-0000-00007F5E0000}"/>
    <cellStyle name="t_Manager 3 3 2 2 4 2" xfId="24169" xr:uid="{00000000-0005-0000-0000-0000805E0000}"/>
    <cellStyle name="t_Manager 3 3 2 2 5" xfId="24170" xr:uid="{00000000-0005-0000-0000-0000815E0000}"/>
    <cellStyle name="t_Manager 3 3 2 2 6" xfId="24171" xr:uid="{00000000-0005-0000-0000-0000825E0000}"/>
    <cellStyle name="t_Manager 3 3 2 3" xfId="24172" xr:uid="{00000000-0005-0000-0000-0000835E0000}"/>
    <cellStyle name="t_Manager 3 3 2 3 2" xfId="24173" xr:uid="{00000000-0005-0000-0000-0000845E0000}"/>
    <cellStyle name="t_Manager 3 3 2 3 2 2" xfId="24174" xr:uid="{00000000-0005-0000-0000-0000855E0000}"/>
    <cellStyle name="t_Manager 3 3 2 3 2 2 2" xfId="24175" xr:uid="{00000000-0005-0000-0000-0000865E0000}"/>
    <cellStyle name="t_Manager 3 3 2 3 2 2 3" xfId="24176" xr:uid="{00000000-0005-0000-0000-0000875E0000}"/>
    <cellStyle name="t_Manager 3 3 2 3 2 3" xfId="24177" xr:uid="{00000000-0005-0000-0000-0000885E0000}"/>
    <cellStyle name="t_Manager 3 3 2 3 2 3 2" xfId="24178" xr:uid="{00000000-0005-0000-0000-0000895E0000}"/>
    <cellStyle name="t_Manager 3 3 2 3 2 4" xfId="24179" xr:uid="{00000000-0005-0000-0000-00008A5E0000}"/>
    <cellStyle name="t_Manager 3 3 2 3 2 5" xfId="24180" xr:uid="{00000000-0005-0000-0000-00008B5E0000}"/>
    <cellStyle name="t_Manager 3 3 2 3 3" xfId="24181" xr:uid="{00000000-0005-0000-0000-00008C5E0000}"/>
    <cellStyle name="t_Manager 3 3 2 3 3 2" xfId="24182" xr:uid="{00000000-0005-0000-0000-00008D5E0000}"/>
    <cellStyle name="t_Manager 3 3 2 3 3 3" xfId="24183" xr:uid="{00000000-0005-0000-0000-00008E5E0000}"/>
    <cellStyle name="t_Manager 3 3 2 3 4" xfId="24184" xr:uid="{00000000-0005-0000-0000-00008F5E0000}"/>
    <cellStyle name="t_Manager 3 3 2 3 4 2" xfId="24185" xr:uid="{00000000-0005-0000-0000-0000905E0000}"/>
    <cellStyle name="t_Manager 3 3 2 3 5" xfId="24186" xr:uid="{00000000-0005-0000-0000-0000915E0000}"/>
    <cellStyle name="t_Manager 3 3 2 3 6" xfId="24187" xr:uid="{00000000-0005-0000-0000-0000925E0000}"/>
    <cellStyle name="t_Manager 3 3 2 4" xfId="24188" xr:uid="{00000000-0005-0000-0000-0000935E0000}"/>
    <cellStyle name="t_Manager 3 3 2 4 2" xfId="24189" xr:uid="{00000000-0005-0000-0000-0000945E0000}"/>
    <cellStyle name="t_Manager 3 3 3" xfId="24190" xr:uid="{00000000-0005-0000-0000-0000955E0000}"/>
    <cellStyle name="t_Manager 3 3 3 2" xfId="24191" xr:uid="{00000000-0005-0000-0000-0000965E0000}"/>
    <cellStyle name="t_Manager 3 3 3 2 2" xfId="24192" xr:uid="{00000000-0005-0000-0000-0000975E0000}"/>
    <cellStyle name="t_Manager 3 3 3 2 2 2" xfId="24193" xr:uid="{00000000-0005-0000-0000-0000985E0000}"/>
    <cellStyle name="t_Manager 3 3 3 2 2 3" xfId="24194" xr:uid="{00000000-0005-0000-0000-0000995E0000}"/>
    <cellStyle name="t_Manager 3 3 3 2 3" xfId="24195" xr:uid="{00000000-0005-0000-0000-00009A5E0000}"/>
    <cellStyle name="t_Manager 3 3 3 2 3 2" xfId="24196" xr:uid="{00000000-0005-0000-0000-00009B5E0000}"/>
    <cellStyle name="t_Manager 3 3 3 2 4" xfId="24197" xr:uid="{00000000-0005-0000-0000-00009C5E0000}"/>
    <cellStyle name="t_Manager 3 3 3 2 5" xfId="24198" xr:uid="{00000000-0005-0000-0000-00009D5E0000}"/>
    <cellStyle name="t_Manager 3 3 3 3" xfId="24199" xr:uid="{00000000-0005-0000-0000-00009E5E0000}"/>
    <cellStyle name="t_Manager 3 3 3 3 2" xfId="24200" xr:uid="{00000000-0005-0000-0000-00009F5E0000}"/>
    <cellStyle name="t_Manager 3 3 3 3 3" xfId="24201" xr:uid="{00000000-0005-0000-0000-0000A05E0000}"/>
    <cellStyle name="t_Manager 3 3 3 4" xfId="24202" xr:uid="{00000000-0005-0000-0000-0000A15E0000}"/>
    <cellStyle name="t_Manager 3 3 3 4 2" xfId="24203" xr:uid="{00000000-0005-0000-0000-0000A25E0000}"/>
    <cellStyle name="t_Manager 3 3 3 5" xfId="24204" xr:uid="{00000000-0005-0000-0000-0000A35E0000}"/>
    <cellStyle name="t_Manager 3 3 3 6" xfId="24205" xr:uid="{00000000-0005-0000-0000-0000A45E0000}"/>
    <cellStyle name="t_Manager 3 3 4" xfId="24206" xr:uid="{00000000-0005-0000-0000-0000A55E0000}"/>
    <cellStyle name="t_Manager 3 3 4 2" xfId="24207" xr:uid="{00000000-0005-0000-0000-0000A65E0000}"/>
    <cellStyle name="t_Manager 3 3 4 2 2" xfId="24208" xr:uid="{00000000-0005-0000-0000-0000A75E0000}"/>
    <cellStyle name="t_Manager 3 3 4 2 3" xfId="24209" xr:uid="{00000000-0005-0000-0000-0000A85E0000}"/>
    <cellStyle name="t_Manager 3 3 4 3" xfId="24210" xr:uid="{00000000-0005-0000-0000-0000A95E0000}"/>
    <cellStyle name="t_Manager 3 3 4 3 2" xfId="24211" xr:uid="{00000000-0005-0000-0000-0000AA5E0000}"/>
    <cellStyle name="t_Manager 3 3 4 4" xfId="24212" xr:uid="{00000000-0005-0000-0000-0000AB5E0000}"/>
    <cellStyle name="t_Manager 3 3 4 5" xfId="24213" xr:uid="{00000000-0005-0000-0000-0000AC5E0000}"/>
    <cellStyle name="t_Manager 3 3 5" xfId="24214" xr:uid="{00000000-0005-0000-0000-0000AD5E0000}"/>
    <cellStyle name="t_Manager 3 3 5 2" xfId="24215" xr:uid="{00000000-0005-0000-0000-0000AE5E0000}"/>
    <cellStyle name="t_Manager 3 3 5 3" xfId="24216" xr:uid="{00000000-0005-0000-0000-0000AF5E0000}"/>
    <cellStyle name="t_Manager 3 3 6" xfId="24217" xr:uid="{00000000-0005-0000-0000-0000B05E0000}"/>
    <cellStyle name="t_Manager 3 3 6 2" xfId="24218" xr:uid="{00000000-0005-0000-0000-0000B15E0000}"/>
    <cellStyle name="t_Manager 3 3 7" xfId="24219" xr:uid="{00000000-0005-0000-0000-0000B25E0000}"/>
    <cellStyle name="t_Manager 3 3 8" xfId="24220" xr:uid="{00000000-0005-0000-0000-0000B35E0000}"/>
    <cellStyle name="t_Manager 3 4" xfId="24221" xr:uid="{00000000-0005-0000-0000-0000B45E0000}"/>
    <cellStyle name="t_Manager 3 4 2" xfId="24222" xr:uid="{00000000-0005-0000-0000-0000B55E0000}"/>
    <cellStyle name="t_Manager 3 4 2 2" xfId="24223" xr:uid="{00000000-0005-0000-0000-0000B65E0000}"/>
    <cellStyle name="t_Manager 3 4 2 2 2" xfId="24224" xr:uid="{00000000-0005-0000-0000-0000B75E0000}"/>
    <cellStyle name="t_Manager 3 4 2 2 2 2" xfId="24225" xr:uid="{00000000-0005-0000-0000-0000B85E0000}"/>
    <cellStyle name="t_Manager 3 4 2 2 2 2 2" xfId="24226" xr:uid="{00000000-0005-0000-0000-0000B95E0000}"/>
    <cellStyle name="t_Manager 3 4 2 2 2 2 3" xfId="24227" xr:uid="{00000000-0005-0000-0000-0000BA5E0000}"/>
    <cellStyle name="t_Manager 3 4 2 2 2 3" xfId="24228" xr:uid="{00000000-0005-0000-0000-0000BB5E0000}"/>
    <cellStyle name="t_Manager 3 4 2 2 2 3 2" xfId="24229" xr:uid="{00000000-0005-0000-0000-0000BC5E0000}"/>
    <cellStyle name="t_Manager 3 4 2 2 2 4" xfId="24230" xr:uid="{00000000-0005-0000-0000-0000BD5E0000}"/>
    <cellStyle name="t_Manager 3 4 2 2 2 5" xfId="24231" xr:uid="{00000000-0005-0000-0000-0000BE5E0000}"/>
    <cellStyle name="t_Manager 3 4 2 2 3" xfId="24232" xr:uid="{00000000-0005-0000-0000-0000BF5E0000}"/>
    <cellStyle name="t_Manager 3 4 2 2 3 2" xfId="24233" xr:uid="{00000000-0005-0000-0000-0000C05E0000}"/>
    <cellStyle name="t_Manager 3 4 2 2 3 3" xfId="24234" xr:uid="{00000000-0005-0000-0000-0000C15E0000}"/>
    <cellStyle name="t_Manager 3 4 2 2 4" xfId="24235" xr:uid="{00000000-0005-0000-0000-0000C25E0000}"/>
    <cellStyle name="t_Manager 3 4 2 2 4 2" xfId="24236" xr:uid="{00000000-0005-0000-0000-0000C35E0000}"/>
    <cellStyle name="t_Manager 3 4 2 2 5" xfId="24237" xr:uid="{00000000-0005-0000-0000-0000C45E0000}"/>
    <cellStyle name="t_Manager 3 4 2 2 6" xfId="24238" xr:uid="{00000000-0005-0000-0000-0000C55E0000}"/>
    <cellStyle name="t_Manager 3 4 2 3" xfId="24239" xr:uid="{00000000-0005-0000-0000-0000C65E0000}"/>
    <cellStyle name="t_Manager 3 4 2 3 2" xfId="24240" xr:uid="{00000000-0005-0000-0000-0000C75E0000}"/>
    <cellStyle name="t_Manager 3 4 2 3 2 2" xfId="24241" xr:uid="{00000000-0005-0000-0000-0000C85E0000}"/>
    <cellStyle name="t_Manager 3 4 2 3 2 2 2" xfId="24242" xr:uid="{00000000-0005-0000-0000-0000C95E0000}"/>
    <cellStyle name="t_Manager 3 4 2 3 2 2 3" xfId="24243" xr:uid="{00000000-0005-0000-0000-0000CA5E0000}"/>
    <cellStyle name="t_Manager 3 4 2 3 2 3" xfId="24244" xr:uid="{00000000-0005-0000-0000-0000CB5E0000}"/>
    <cellStyle name="t_Manager 3 4 2 3 2 3 2" xfId="24245" xr:uid="{00000000-0005-0000-0000-0000CC5E0000}"/>
    <cellStyle name="t_Manager 3 4 2 3 2 4" xfId="24246" xr:uid="{00000000-0005-0000-0000-0000CD5E0000}"/>
    <cellStyle name="t_Manager 3 4 2 3 2 5" xfId="24247" xr:uid="{00000000-0005-0000-0000-0000CE5E0000}"/>
    <cellStyle name="t_Manager 3 4 2 3 3" xfId="24248" xr:uid="{00000000-0005-0000-0000-0000CF5E0000}"/>
    <cellStyle name="t_Manager 3 4 2 3 3 2" xfId="24249" xr:uid="{00000000-0005-0000-0000-0000D05E0000}"/>
    <cellStyle name="t_Manager 3 4 2 3 3 3" xfId="24250" xr:uid="{00000000-0005-0000-0000-0000D15E0000}"/>
    <cellStyle name="t_Manager 3 4 2 3 4" xfId="24251" xr:uid="{00000000-0005-0000-0000-0000D25E0000}"/>
    <cellStyle name="t_Manager 3 4 2 3 4 2" xfId="24252" xr:uid="{00000000-0005-0000-0000-0000D35E0000}"/>
    <cellStyle name="t_Manager 3 4 2 3 5" xfId="24253" xr:uid="{00000000-0005-0000-0000-0000D45E0000}"/>
    <cellStyle name="t_Manager 3 4 2 3 6" xfId="24254" xr:uid="{00000000-0005-0000-0000-0000D55E0000}"/>
    <cellStyle name="t_Manager 3 4 2 4" xfId="24255" xr:uid="{00000000-0005-0000-0000-0000D65E0000}"/>
    <cellStyle name="t_Manager 3 4 2 4 2" xfId="24256" xr:uid="{00000000-0005-0000-0000-0000D75E0000}"/>
    <cellStyle name="t_Manager 3 4 3" xfId="24257" xr:uid="{00000000-0005-0000-0000-0000D85E0000}"/>
    <cellStyle name="t_Manager 3 4 3 2" xfId="24258" xr:uid="{00000000-0005-0000-0000-0000D95E0000}"/>
    <cellStyle name="t_Manager 3 4 3 2 2" xfId="24259" xr:uid="{00000000-0005-0000-0000-0000DA5E0000}"/>
    <cellStyle name="t_Manager 3 4 3 2 2 2" xfId="24260" xr:uid="{00000000-0005-0000-0000-0000DB5E0000}"/>
    <cellStyle name="t_Manager 3 4 3 2 2 3" xfId="24261" xr:uid="{00000000-0005-0000-0000-0000DC5E0000}"/>
    <cellStyle name="t_Manager 3 4 3 2 3" xfId="24262" xr:uid="{00000000-0005-0000-0000-0000DD5E0000}"/>
    <cellStyle name="t_Manager 3 4 3 2 3 2" xfId="24263" xr:uid="{00000000-0005-0000-0000-0000DE5E0000}"/>
    <cellStyle name="t_Manager 3 4 3 2 4" xfId="24264" xr:uid="{00000000-0005-0000-0000-0000DF5E0000}"/>
    <cellStyle name="t_Manager 3 4 3 2 5" xfId="24265" xr:uid="{00000000-0005-0000-0000-0000E05E0000}"/>
    <cellStyle name="t_Manager 3 4 3 3" xfId="24266" xr:uid="{00000000-0005-0000-0000-0000E15E0000}"/>
    <cellStyle name="t_Manager 3 4 3 3 2" xfId="24267" xr:uid="{00000000-0005-0000-0000-0000E25E0000}"/>
    <cellStyle name="t_Manager 3 4 3 3 3" xfId="24268" xr:uid="{00000000-0005-0000-0000-0000E35E0000}"/>
    <cellStyle name="t_Manager 3 4 3 4" xfId="24269" xr:uid="{00000000-0005-0000-0000-0000E45E0000}"/>
    <cellStyle name="t_Manager 3 4 3 4 2" xfId="24270" xr:uid="{00000000-0005-0000-0000-0000E55E0000}"/>
    <cellStyle name="t_Manager 3 4 3 5" xfId="24271" xr:uid="{00000000-0005-0000-0000-0000E65E0000}"/>
    <cellStyle name="t_Manager 3 4 3 6" xfId="24272" xr:uid="{00000000-0005-0000-0000-0000E75E0000}"/>
    <cellStyle name="t_Manager 3 4 4" xfId="24273" xr:uid="{00000000-0005-0000-0000-0000E85E0000}"/>
    <cellStyle name="t_Manager 3 4 4 2" xfId="24274" xr:uid="{00000000-0005-0000-0000-0000E95E0000}"/>
    <cellStyle name="t_Manager 3 4 4 2 2" xfId="24275" xr:uid="{00000000-0005-0000-0000-0000EA5E0000}"/>
    <cellStyle name="t_Manager 3 4 4 2 3" xfId="24276" xr:uid="{00000000-0005-0000-0000-0000EB5E0000}"/>
    <cellStyle name="t_Manager 3 4 4 3" xfId="24277" xr:uid="{00000000-0005-0000-0000-0000EC5E0000}"/>
    <cellStyle name="t_Manager 3 4 4 3 2" xfId="24278" xr:uid="{00000000-0005-0000-0000-0000ED5E0000}"/>
    <cellStyle name="t_Manager 3 4 4 4" xfId="24279" xr:uid="{00000000-0005-0000-0000-0000EE5E0000}"/>
    <cellStyle name="t_Manager 3 4 4 5" xfId="24280" xr:uid="{00000000-0005-0000-0000-0000EF5E0000}"/>
    <cellStyle name="t_Manager 3 4 5" xfId="24281" xr:uid="{00000000-0005-0000-0000-0000F05E0000}"/>
    <cellStyle name="t_Manager 3 4 5 2" xfId="24282" xr:uid="{00000000-0005-0000-0000-0000F15E0000}"/>
    <cellStyle name="t_Manager 3 4 5 3" xfId="24283" xr:uid="{00000000-0005-0000-0000-0000F25E0000}"/>
    <cellStyle name="t_Manager 3 4 6" xfId="24284" xr:uid="{00000000-0005-0000-0000-0000F35E0000}"/>
    <cellStyle name="t_Manager 3 4 6 2" xfId="24285" xr:uid="{00000000-0005-0000-0000-0000F45E0000}"/>
    <cellStyle name="t_Manager 3 4 7" xfId="24286" xr:uid="{00000000-0005-0000-0000-0000F55E0000}"/>
    <cellStyle name="t_Manager 3 4 8" xfId="24287" xr:uid="{00000000-0005-0000-0000-0000F65E0000}"/>
    <cellStyle name="t_Manager 3 5" xfId="24288" xr:uid="{00000000-0005-0000-0000-0000F75E0000}"/>
    <cellStyle name="t_Manager 3 5 2" xfId="24289" xr:uid="{00000000-0005-0000-0000-0000F85E0000}"/>
    <cellStyle name="t_Manager 3 5 2 2" xfId="24290" xr:uid="{00000000-0005-0000-0000-0000F95E0000}"/>
    <cellStyle name="t_Manager 3 5 2 2 2" xfId="24291" xr:uid="{00000000-0005-0000-0000-0000FA5E0000}"/>
    <cellStyle name="t_Manager 3 5 2 2 2 2" xfId="24292" xr:uid="{00000000-0005-0000-0000-0000FB5E0000}"/>
    <cellStyle name="t_Manager 3 5 2 2 2 3" xfId="24293" xr:uid="{00000000-0005-0000-0000-0000FC5E0000}"/>
    <cellStyle name="t_Manager 3 5 2 2 3" xfId="24294" xr:uid="{00000000-0005-0000-0000-0000FD5E0000}"/>
    <cellStyle name="t_Manager 3 5 2 2 3 2" xfId="24295" xr:uid="{00000000-0005-0000-0000-0000FE5E0000}"/>
    <cellStyle name="t_Manager 3 5 2 2 4" xfId="24296" xr:uid="{00000000-0005-0000-0000-0000FF5E0000}"/>
    <cellStyle name="t_Manager 3 5 2 2 5" xfId="24297" xr:uid="{00000000-0005-0000-0000-0000005F0000}"/>
    <cellStyle name="t_Manager 3 5 2 3" xfId="24298" xr:uid="{00000000-0005-0000-0000-0000015F0000}"/>
    <cellStyle name="t_Manager 3 5 2 3 2" xfId="24299" xr:uid="{00000000-0005-0000-0000-0000025F0000}"/>
    <cellStyle name="t_Manager 3 5 2 3 3" xfId="24300" xr:uid="{00000000-0005-0000-0000-0000035F0000}"/>
    <cellStyle name="t_Manager 3 5 2 4" xfId="24301" xr:uid="{00000000-0005-0000-0000-0000045F0000}"/>
    <cellStyle name="t_Manager 3 5 2 4 2" xfId="24302" xr:uid="{00000000-0005-0000-0000-0000055F0000}"/>
    <cellStyle name="t_Manager 3 5 2 5" xfId="24303" xr:uid="{00000000-0005-0000-0000-0000065F0000}"/>
    <cellStyle name="t_Manager 3 5 2 6" xfId="24304" xr:uid="{00000000-0005-0000-0000-0000075F0000}"/>
    <cellStyle name="t_Manager 3 5 3" xfId="24305" xr:uid="{00000000-0005-0000-0000-0000085F0000}"/>
    <cellStyle name="t_Manager 3 5 3 2" xfId="24306" xr:uid="{00000000-0005-0000-0000-0000095F0000}"/>
    <cellStyle name="t_Manager 3 5 3 2 2" xfId="24307" xr:uid="{00000000-0005-0000-0000-00000A5F0000}"/>
    <cellStyle name="t_Manager 3 5 3 2 2 2" xfId="24308" xr:uid="{00000000-0005-0000-0000-00000B5F0000}"/>
    <cellStyle name="t_Manager 3 5 3 2 2 3" xfId="24309" xr:uid="{00000000-0005-0000-0000-00000C5F0000}"/>
    <cellStyle name="t_Manager 3 5 3 2 3" xfId="24310" xr:uid="{00000000-0005-0000-0000-00000D5F0000}"/>
    <cellStyle name="t_Manager 3 5 3 2 3 2" xfId="24311" xr:uid="{00000000-0005-0000-0000-00000E5F0000}"/>
    <cellStyle name="t_Manager 3 5 3 2 4" xfId="24312" xr:uid="{00000000-0005-0000-0000-00000F5F0000}"/>
    <cellStyle name="t_Manager 3 5 3 2 5" xfId="24313" xr:uid="{00000000-0005-0000-0000-0000105F0000}"/>
    <cellStyle name="t_Manager 3 5 3 3" xfId="24314" xr:uid="{00000000-0005-0000-0000-0000115F0000}"/>
    <cellStyle name="t_Manager 3 5 3 3 2" xfId="24315" xr:uid="{00000000-0005-0000-0000-0000125F0000}"/>
    <cellStyle name="t_Manager 3 5 3 3 3" xfId="24316" xr:uid="{00000000-0005-0000-0000-0000135F0000}"/>
    <cellStyle name="t_Manager 3 5 3 4" xfId="24317" xr:uid="{00000000-0005-0000-0000-0000145F0000}"/>
    <cellStyle name="t_Manager 3 5 3 4 2" xfId="24318" xr:uid="{00000000-0005-0000-0000-0000155F0000}"/>
    <cellStyle name="t_Manager 3 5 3 5" xfId="24319" xr:uid="{00000000-0005-0000-0000-0000165F0000}"/>
    <cellStyle name="t_Manager 3 5 3 6" xfId="24320" xr:uid="{00000000-0005-0000-0000-0000175F0000}"/>
    <cellStyle name="t_Manager 3 5 4" xfId="24321" xr:uid="{00000000-0005-0000-0000-0000185F0000}"/>
    <cellStyle name="t_Manager 3 5 4 2" xfId="24322" xr:uid="{00000000-0005-0000-0000-0000195F0000}"/>
    <cellStyle name="t_Manager 3 6" xfId="24323" xr:uid="{00000000-0005-0000-0000-00001A5F0000}"/>
    <cellStyle name="t_Manager 3 6 2" xfId="24324" xr:uid="{00000000-0005-0000-0000-00001B5F0000}"/>
    <cellStyle name="t_Manager 3 6 2 2" xfId="24325" xr:uid="{00000000-0005-0000-0000-00001C5F0000}"/>
    <cellStyle name="t_Manager 3 6 2 2 2" xfId="24326" xr:uid="{00000000-0005-0000-0000-00001D5F0000}"/>
    <cellStyle name="t_Manager 3 6 2 2 3" xfId="24327" xr:uid="{00000000-0005-0000-0000-00001E5F0000}"/>
    <cellStyle name="t_Manager 3 6 2 3" xfId="24328" xr:uid="{00000000-0005-0000-0000-00001F5F0000}"/>
    <cellStyle name="t_Manager 3 6 2 3 2" xfId="24329" xr:uid="{00000000-0005-0000-0000-0000205F0000}"/>
    <cellStyle name="t_Manager 3 6 2 4" xfId="24330" xr:uid="{00000000-0005-0000-0000-0000215F0000}"/>
    <cellStyle name="t_Manager 3 6 2 5" xfId="24331" xr:uid="{00000000-0005-0000-0000-0000225F0000}"/>
    <cellStyle name="t_Manager 3 6 3" xfId="24332" xr:uid="{00000000-0005-0000-0000-0000235F0000}"/>
    <cellStyle name="t_Manager 3 6 3 2" xfId="24333" xr:uid="{00000000-0005-0000-0000-0000245F0000}"/>
    <cellStyle name="t_Manager 3 6 3 3" xfId="24334" xr:uid="{00000000-0005-0000-0000-0000255F0000}"/>
    <cellStyle name="t_Manager 3 6 4" xfId="24335" xr:uid="{00000000-0005-0000-0000-0000265F0000}"/>
    <cellStyle name="t_Manager 3 6 4 2" xfId="24336" xr:uid="{00000000-0005-0000-0000-0000275F0000}"/>
    <cellStyle name="t_Manager 3 6 5" xfId="24337" xr:uid="{00000000-0005-0000-0000-0000285F0000}"/>
    <cellStyle name="t_Manager 3 6 6" xfId="24338" xr:uid="{00000000-0005-0000-0000-0000295F0000}"/>
    <cellStyle name="t_Manager 3 7" xfId="24339" xr:uid="{00000000-0005-0000-0000-00002A5F0000}"/>
    <cellStyle name="t_Manager 3 7 2" xfId="24340" xr:uid="{00000000-0005-0000-0000-00002B5F0000}"/>
    <cellStyle name="t_Manager 3 7 2 2" xfId="24341" xr:uid="{00000000-0005-0000-0000-00002C5F0000}"/>
    <cellStyle name="t_Manager 3 7 2 3" xfId="24342" xr:uid="{00000000-0005-0000-0000-00002D5F0000}"/>
    <cellStyle name="t_Manager 3 7 3" xfId="24343" xr:uid="{00000000-0005-0000-0000-00002E5F0000}"/>
    <cellStyle name="t_Manager 3 7 3 2" xfId="24344" xr:uid="{00000000-0005-0000-0000-00002F5F0000}"/>
    <cellStyle name="t_Manager 3 7 4" xfId="24345" xr:uid="{00000000-0005-0000-0000-0000305F0000}"/>
    <cellStyle name="t_Manager 3 7 5" xfId="24346" xr:uid="{00000000-0005-0000-0000-0000315F0000}"/>
    <cellStyle name="t_Manager 3 8" xfId="24347" xr:uid="{00000000-0005-0000-0000-0000325F0000}"/>
    <cellStyle name="t_Manager 3 8 2" xfId="24348" xr:uid="{00000000-0005-0000-0000-0000335F0000}"/>
    <cellStyle name="t_Manager 3 8 3" xfId="24349" xr:uid="{00000000-0005-0000-0000-0000345F0000}"/>
    <cellStyle name="t_Manager 3 9" xfId="24350" xr:uid="{00000000-0005-0000-0000-0000355F0000}"/>
    <cellStyle name="t_Manager 3 9 2" xfId="24351" xr:uid="{00000000-0005-0000-0000-0000365F0000}"/>
    <cellStyle name="t_Manager 4" xfId="24352" xr:uid="{00000000-0005-0000-0000-0000375F0000}"/>
    <cellStyle name="t_Manager 4 10" xfId="24353" xr:uid="{00000000-0005-0000-0000-0000385F0000}"/>
    <cellStyle name="t_Manager 4 11" xfId="24354" xr:uid="{00000000-0005-0000-0000-0000395F0000}"/>
    <cellStyle name="t_Manager 4 2" xfId="24355" xr:uid="{00000000-0005-0000-0000-00003A5F0000}"/>
    <cellStyle name="t_Manager 4 2 2" xfId="24356" xr:uid="{00000000-0005-0000-0000-00003B5F0000}"/>
    <cellStyle name="t_Manager 4 2 2 2" xfId="24357" xr:uid="{00000000-0005-0000-0000-00003C5F0000}"/>
    <cellStyle name="t_Manager 4 2 2 2 2" xfId="24358" xr:uid="{00000000-0005-0000-0000-00003D5F0000}"/>
    <cellStyle name="t_Manager 4 2 2 2 2 2" xfId="24359" xr:uid="{00000000-0005-0000-0000-00003E5F0000}"/>
    <cellStyle name="t_Manager 4 2 2 2 2 2 2" xfId="24360" xr:uid="{00000000-0005-0000-0000-00003F5F0000}"/>
    <cellStyle name="t_Manager 4 2 2 2 2 2 3" xfId="24361" xr:uid="{00000000-0005-0000-0000-0000405F0000}"/>
    <cellStyle name="t_Manager 4 2 2 2 2 3" xfId="24362" xr:uid="{00000000-0005-0000-0000-0000415F0000}"/>
    <cellStyle name="t_Manager 4 2 2 2 2 3 2" xfId="24363" xr:uid="{00000000-0005-0000-0000-0000425F0000}"/>
    <cellStyle name="t_Manager 4 2 2 2 2 4" xfId="24364" xr:uid="{00000000-0005-0000-0000-0000435F0000}"/>
    <cellStyle name="t_Manager 4 2 2 2 2 5" xfId="24365" xr:uid="{00000000-0005-0000-0000-0000445F0000}"/>
    <cellStyle name="t_Manager 4 2 2 2 3" xfId="24366" xr:uid="{00000000-0005-0000-0000-0000455F0000}"/>
    <cellStyle name="t_Manager 4 2 2 2 3 2" xfId="24367" xr:uid="{00000000-0005-0000-0000-0000465F0000}"/>
    <cellStyle name="t_Manager 4 2 2 2 3 3" xfId="24368" xr:uid="{00000000-0005-0000-0000-0000475F0000}"/>
    <cellStyle name="t_Manager 4 2 2 2 4" xfId="24369" xr:uid="{00000000-0005-0000-0000-0000485F0000}"/>
    <cellStyle name="t_Manager 4 2 2 2 4 2" xfId="24370" xr:uid="{00000000-0005-0000-0000-0000495F0000}"/>
    <cellStyle name="t_Manager 4 2 2 2 5" xfId="24371" xr:uid="{00000000-0005-0000-0000-00004A5F0000}"/>
    <cellStyle name="t_Manager 4 2 2 2 6" xfId="24372" xr:uid="{00000000-0005-0000-0000-00004B5F0000}"/>
    <cellStyle name="t_Manager 4 2 2 3" xfId="24373" xr:uid="{00000000-0005-0000-0000-00004C5F0000}"/>
    <cellStyle name="t_Manager 4 2 2 3 2" xfId="24374" xr:uid="{00000000-0005-0000-0000-00004D5F0000}"/>
    <cellStyle name="t_Manager 4 2 2 3 2 2" xfId="24375" xr:uid="{00000000-0005-0000-0000-00004E5F0000}"/>
    <cellStyle name="t_Manager 4 2 2 3 2 2 2" xfId="24376" xr:uid="{00000000-0005-0000-0000-00004F5F0000}"/>
    <cellStyle name="t_Manager 4 2 2 3 2 2 3" xfId="24377" xr:uid="{00000000-0005-0000-0000-0000505F0000}"/>
    <cellStyle name="t_Manager 4 2 2 3 2 3" xfId="24378" xr:uid="{00000000-0005-0000-0000-0000515F0000}"/>
    <cellStyle name="t_Manager 4 2 2 3 2 3 2" xfId="24379" xr:uid="{00000000-0005-0000-0000-0000525F0000}"/>
    <cellStyle name="t_Manager 4 2 2 3 2 4" xfId="24380" xr:uid="{00000000-0005-0000-0000-0000535F0000}"/>
    <cellStyle name="t_Manager 4 2 2 3 2 5" xfId="24381" xr:uid="{00000000-0005-0000-0000-0000545F0000}"/>
    <cellStyle name="t_Manager 4 2 2 3 3" xfId="24382" xr:uid="{00000000-0005-0000-0000-0000555F0000}"/>
    <cellStyle name="t_Manager 4 2 2 3 3 2" xfId="24383" xr:uid="{00000000-0005-0000-0000-0000565F0000}"/>
    <cellStyle name="t_Manager 4 2 2 3 3 3" xfId="24384" xr:uid="{00000000-0005-0000-0000-0000575F0000}"/>
    <cellStyle name="t_Manager 4 2 2 3 4" xfId="24385" xr:uid="{00000000-0005-0000-0000-0000585F0000}"/>
    <cellStyle name="t_Manager 4 2 2 3 4 2" xfId="24386" xr:uid="{00000000-0005-0000-0000-0000595F0000}"/>
    <cellStyle name="t_Manager 4 2 2 3 5" xfId="24387" xr:uid="{00000000-0005-0000-0000-00005A5F0000}"/>
    <cellStyle name="t_Manager 4 2 2 3 6" xfId="24388" xr:uid="{00000000-0005-0000-0000-00005B5F0000}"/>
    <cellStyle name="t_Manager 4 2 2 4" xfId="24389" xr:uid="{00000000-0005-0000-0000-00005C5F0000}"/>
    <cellStyle name="t_Manager 4 2 2 4 2" xfId="24390" xr:uid="{00000000-0005-0000-0000-00005D5F0000}"/>
    <cellStyle name="t_Manager 4 2 3" xfId="24391" xr:uid="{00000000-0005-0000-0000-00005E5F0000}"/>
    <cellStyle name="t_Manager 4 2 3 2" xfId="24392" xr:uid="{00000000-0005-0000-0000-00005F5F0000}"/>
    <cellStyle name="t_Manager 4 2 3 2 2" xfId="24393" xr:uid="{00000000-0005-0000-0000-0000605F0000}"/>
    <cellStyle name="t_Manager 4 2 3 2 2 2" xfId="24394" xr:uid="{00000000-0005-0000-0000-0000615F0000}"/>
    <cellStyle name="t_Manager 4 2 3 2 2 3" xfId="24395" xr:uid="{00000000-0005-0000-0000-0000625F0000}"/>
    <cellStyle name="t_Manager 4 2 3 2 3" xfId="24396" xr:uid="{00000000-0005-0000-0000-0000635F0000}"/>
    <cellStyle name="t_Manager 4 2 3 2 3 2" xfId="24397" xr:uid="{00000000-0005-0000-0000-0000645F0000}"/>
    <cellStyle name="t_Manager 4 2 3 2 4" xfId="24398" xr:uid="{00000000-0005-0000-0000-0000655F0000}"/>
    <cellStyle name="t_Manager 4 2 3 2 5" xfId="24399" xr:uid="{00000000-0005-0000-0000-0000665F0000}"/>
    <cellStyle name="t_Manager 4 2 3 3" xfId="24400" xr:uid="{00000000-0005-0000-0000-0000675F0000}"/>
    <cellStyle name="t_Manager 4 2 3 3 2" xfId="24401" xr:uid="{00000000-0005-0000-0000-0000685F0000}"/>
    <cellStyle name="t_Manager 4 2 3 3 3" xfId="24402" xr:uid="{00000000-0005-0000-0000-0000695F0000}"/>
    <cellStyle name="t_Manager 4 2 3 4" xfId="24403" xr:uid="{00000000-0005-0000-0000-00006A5F0000}"/>
    <cellStyle name="t_Manager 4 2 3 4 2" xfId="24404" xr:uid="{00000000-0005-0000-0000-00006B5F0000}"/>
    <cellStyle name="t_Manager 4 2 3 5" xfId="24405" xr:uid="{00000000-0005-0000-0000-00006C5F0000}"/>
    <cellStyle name="t_Manager 4 2 3 6" xfId="24406" xr:uid="{00000000-0005-0000-0000-00006D5F0000}"/>
    <cellStyle name="t_Manager 4 2 4" xfId="24407" xr:uid="{00000000-0005-0000-0000-00006E5F0000}"/>
    <cellStyle name="t_Manager 4 2 4 2" xfId="24408" xr:uid="{00000000-0005-0000-0000-00006F5F0000}"/>
    <cellStyle name="t_Manager 4 2 4 2 2" xfId="24409" xr:uid="{00000000-0005-0000-0000-0000705F0000}"/>
    <cellStyle name="t_Manager 4 2 4 2 3" xfId="24410" xr:uid="{00000000-0005-0000-0000-0000715F0000}"/>
    <cellStyle name="t_Manager 4 2 4 3" xfId="24411" xr:uid="{00000000-0005-0000-0000-0000725F0000}"/>
    <cellStyle name="t_Manager 4 2 4 3 2" xfId="24412" xr:uid="{00000000-0005-0000-0000-0000735F0000}"/>
    <cellStyle name="t_Manager 4 2 4 4" xfId="24413" xr:uid="{00000000-0005-0000-0000-0000745F0000}"/>
    <cellStyle name="t_Manager 4 2 4 5" xfId="24414" xr:uid="{00000000-0005-0000-0000-0000755F0000}"/>
    <cellStyle name="t_Manager 4 2 5" xfId="24415" xr:uid="{00000000-0005-0000-0000-0000765F0000}"/>
    <cellStyle name="t_Manager 4 2 5 2" xfId="24416" xr:uid="{00000000-0005-0000-0000-0000775F0000}"/>
    <cellStyle name="t_Manager 4 2 5 3" xfId="24417" xr:uid="{00000000-0005-0000-0000-0000785F0000}"/>
    <cellStyle name="t_Manager 4 2 6" xfId="24418" xr:uid="{00000000-0005-0000-0000-0000795F0000}"/>
    <cellStyle name="t_Manager 4 2 6 2" xfId="24419" xr:uid="{00000000-0005-0000-0000-00007A5F0000}"/>
    <cellStyle name="t_Manager 4 2 7" xfId="24420" xr:uid="{00000000-0005-0000-0000-00007B5F0000}"/>
    <cellStyle name="t_Manager 4 2 8" xfId="24421" xr:uid="{00000000-0005-0000-0000-00007C5F0000}"/>
    <cellStyle name="t_Manager 4 3" xfId="24422" xr:uid="{00000000-0005-0000-0000-00007D5F0000}"/>
    <cellStyle name="t_Manager 4 3 2" xfId="24423" xr:uid="{00000000-0005-0000-0000-00007E5F0000}"/>
    <cellStyle name="t_Manager 4 3 2 2" xfId="24424" xr:uid="{00000000-0005-0000-0000-00007F5F0000}"/>
    <cellStyle name="t_Manager 4 3 2 2 2" xfId="24425" xr:uid="{00000000-0005-0000-0000-0000805F0000}"/>
    <cellStyle name="t_Manager 4 3 2 2 2 2" xfId="24426" xr:uid="{00000000-0005-0000-0000-0000815F0000}"/>
    <cellStyle name="t_Manager 4 3 2 2 2 2 2" xfId="24427" xr:uid="{00000000-0005-0000-0000-0000825F0000}"/>
    <cellStyle name="t_Manager 4 3 2 2 2 2 3" xfId="24428" xr:uid="{00000000-0005-0000-0000-0000835F0000}"/>
    <cellStyle name="t_Manager 4 3 2 2 2 3" xfId="24429" xr:uid="{00000000-0005-0000-0000-0000845F0000}"/>
    <cellStyle name="t_Manager 4 3 2 2 2 3 2" xfId="24430" xr:uid="{00000000-0005-0000-0000-0000855F0000}"/>
    <cellStyle name="t_Manager 4 3 2 2 2 4" xfId="24431" xr:uid="{00000000-0005-0000-0000-0000865F0000}"/>
    <cellStyle name="t_Manager 4 3 2 2 2 5" xfId="24432" xr:uid="{00000000-0005-0000-0000-0000875F0000}"/>
    <cellStyle name="t_Manager 4 3 2 2 3" xfId="24433" xr:uid="{00000000-0005-0000-0000-0000885F0000}"/>
    <cellStyle name="t_Manager 4 3 2 2 3 2" xfId="24434" xr:uid="{00000000-0005-0000-0000-0000895F0000}"/>
    <cellStyle name="t_Manager 4 3 2 2 3 3" xfId="24435" xr:uid="{00000000-0005-0000-0000-00008A5F0000}"/>
    <cellStyle name="t_Manager 4 3 2 2 4" xfId="24436" xr:uid="{00000000-0005-0000-0000-00008B5F0000}"/>
    <cellStyle name="t_Manager 4 3 2 2 4 2" xfId="24437" xr:uid="{00000000-0005-0000-0000-00008C5F0000}"/>
    <cellStyle name="t_Manager 4 3 2 2 5" xfId="24438" xr:uid="{00000000-0005-0000-0000-00008D5F0000}"/>
    <cellStyle name="t_Manager 4 3 2 2 6" xfId="24439" xr:uid="{00000000-0005-0000-0000-00008E5F0000}"/>
    <cellStyle name="t_Manager 4 3 2 3" xfId="24440" xr:uid="{00000000-0005-0000-0000-00008F5F0000}"/>
    <cellStyle name="t_Manager 4 3 2 3 2" xfId="24441" xr:uid="{00000000-0005-0000-0000-0000905F0000}"/>
    <cellStyle name="t_Manager 4 3 2 3 2 2" xfId="24442" xr:uid="{00000000-0005-0000-0000-0000915F0000}"/>
    <cellStyle name="t_Manager 4 3 2 3 2 2 2" xfId="24443" xr:uid="{00000000-0005-0000-0000-0000925F0000}"/>
    <cellStyle name="t_Manager 4 3 2 3 2 2 3" xfId="24444" xr:uid="{00000000-0005-0000-0000-0000935F0000}"/>
    <cellStyle name="t_Manager 4 3 2 3 2 3" xfId="24445" xr:uid="{00000000-0005-0000-0000-0000945F0000}"/>
    <cellStyle name="t_Manager 4 3 2 3 2 3 2" xfId="24446" xr:uid="{00000000-0005-0000-0000-0000955F0000}"/>
    <cellStyle name="t_Manager 4 3 2 3 2 4" xfId="24447" xr:uid="{00000000-0005-0000-0000-0000965F0000}"/>
    <cellStyle name="t_Manager 4 3 2 3 2 5" xfId="24448" xr:uid="{00000000-0005-0000-0000-0000975F0000}"/>
    <cellStyle name="t_Manager 4 3 2 3 3" xfId="24449" xr:uid="{00000000-0005-0000-0000-0000985F0000}"/>
    <cellStyle name="t_Manager 4 3 2 3 3 2" xfId="24450" xr:uid="{00000000-0005-0000-0000-0000995F0000}"/>
    <cellStyle name="t_Manager 4 3 2 3 3 3" xfId="24451" xr:uid="{00000000-0005-0000-0000-00009A5F0000}"/>
    <cellStyle name="t_Manager 4 3 2 3 4" xfId="24452" xr:uid="{00000000-0005-0000-0000-00009B5F0000}"/>
    <cellStyle name="t_Manager 4 3 2 3 4 2" xfId="24453" xr:uid="{00000000-0005-0000-0000-00009C5F0000}"/>
    <cellStyle name="t_Manager 4 3 2 3 5" xfId="24454" xr:uid="{00000000-0005-0000-0000-00009D5F0000}"/>
    <cellStyle name="t_Manager 4 3 2 3 6" xfId="24455" xr:uid="{00000000-0005-0000-0000-00009E5F0000}"/>
    <cellStyle name="t_Manager 4 3 2 4" xfId="24456" xr:uid="{00000000-0005-0000-0000-00009F5F0000}"/>
    <cellStyle name="t_Manager 4 3 2 4 2" xfId="24457" xr:uid="{00000000-0005-0000-0000-0000A05F0000}"/>
    <cellStyle name="t_Manager 4 3 3" xfId="24458" xr:uid="{00000000-0005-0000-0000-0000A15F0000}"/>
    <cellStyle name="t_Manager 4 3 3 2" xfId="24459" xr:uid="{00000000-0005-0000-0000-0000A25F0000}"/>
    <cellStyle name="t_Manager 4 3 3 2 2" xfId="24460" xr:uid="{00000000-0005-0000-0000-0000A35F0000}"/>
    <cellStyle name="t_Manager 4 3 3 2 2 2" xfId="24461" xr:uid="{00000000-0005-0000-0000-0000A45F0000}"/>
    <cellStyle name="t_Manager 4 3 3 2 2 3" xfId="24462" xr:uid="{00000000-0005-0000-0000-0000A55F0000}"/>
    <cellStyle name="t_Manager 4 3 3 2 3" xfId="24463" xr:uid="{00000000-0005-0000-0000-0000A65F0000}"/>
    <cellStyle name="t_Manager 4 3 3 2 3 2" xfId="24464" xr:uid="{00000000-0005-0000-0000-0000A75F0000}"/>
    <cellStyle name="t_Manager 4 3 3 2 4" xfId="24465" xr:uid="{00000000-0005-0000-0000-0000A85F0000}"/>
    <cellStyle name="t_Manager 4 3 3 2 5" xfId="24466" xr:uid="{00000000-0005-0000-0000-0000A95F0000}"/>
    <cellStyle name="t_Manager 4 3 3 3" xfId="24467" xr:uid="{00000000-0005-0000-0000-0000AA5F0000}"/>
    <cellStyle name="t_Manager 4 3 3 3 2" xfId="24468" xr:uid="{00000000-0005-0000-0000-0000AB5F0000}"/>
    <cellStyle name="t_Manager 4 3 3 3 3" xfId="24469" xr:uid="{00000000-0005-0000-0000-0000AC5F0000}"/>
    <cellStyle name="t_Manager 4 3 3 4" xfId="24470" xr:uid="{00000000-0005-0000-0000-0000AD5F0000}"/>
    <cellStyle name="t_Manager 4 3 3 4 2" xfId="24471" xr:uid="{00000000-0005-0000-0000-0000AE5F0000}"/>
    <cellStyle name="t_Manager 4 3 3 5" xfId="24472" xr:uid="{00000000-0005-0000-0000-0000AF5F0000}"/>
    <cellStyle name="t_Manager 4 3 3 6" xfId="24473" xr:uid="{00000000-0005-0000-0000-0000B05F0000}"/>
    <cellStyle name="t_Manager 4 3 4" xfId="24474" xr:uid="{00000000-0005-0000-0000-0000B15F0000}"/>
    <cellStyle name="t_Manager 4 3 4 2" xfId="24475" xr:uid="{00000000-0005-0000-0000-0000B25F0000}"/>
    <cellStyle name="t_Manager 4 3 4 2 2" xfId="24476" xr:uid="{00000000-0005-0000-0000-0000B35F0000}"/>
    <cellStyle name="t_Manager 4 3 4 2 3" xfId="24477" xr:uid="{00000000-0005-0000-0000-0000B45F0000}"/>
    <cellStyle name="t_Manager 4 3 4 3" xfId="24478" xr:uid="{00000000-0005-0000-0000-0000B55F0000}"/>
    <cellStyle name="t_Manager 4 3 4 3 2" xfId="24479" xr:uid="{00000000-0005-0000-0000-0000B65F0000}"/>
    <cellStyle name="t_Manager 4 3 4 4" xfId="24480" xr:uid="{00000000-0005-0000-0000-0000B75F0000}"/>
    <cellStyle name="t_Manager 4 3 4 5" xfId="24481" xr:uid="{00000000-0005-0000-0000-0000B85F0000}"/>
    <cellStyle name="t_Manager 4 3 5" xfId="24482" xr:uid="{00000000-0005-0000-0000-0000B95F0000}"/>
    <cellStyle name="t_Manager 4 3 5 2" xfId="24483" xr:uid="{00000000-0005-0000-0000-0000BA5F0000}"/>
    <cellStyle name="t_Manager 4 3 5 3" xfId="24484" xr:uid="{00000000-0005-0000-0000-0000BB5F0000}"/>
    <cellStyle name="t_Manager 4 3 6" xfId="24485" xr:uid="{00000000-0005-0000-0000-0000BC5F0000}"/>
    <cellStyle name="t_Manager 4 3 6 2" xfId="24486" xr:uid="{00000000-0005-0000-0000-0000BD5F0000}"/>
    <cellStyle name="t_Manager 4 3 7" xfId="24487" xr:uid="{00000000-0005-0000-0000-0000BE5F0000}"/>
    <cellStyle name="t_Manager 4 3 8" xfId="24488" xr:uid="{00000000-0005-0000-0000-0000BF5F0000}"/>
    <cellStyle name="t_Manager 4 4" xfId="24489" xr:uid="{00000000-0005-0000-0000-0000C05F0000}"/>
    <cellStyle name="t_Manager 4 4 2" xfId="24490" xr:uid="{00000000-0005-0000-0000-0000C15F0000}"/>
    <cellStyle name="t_Manager 4 4 2 2" xfId="24491" xr:uid="{00000000-0005-0000-0000-0000C25F0000}"/>
    <cellStyle name="t_Manager 4 4 2 2 2" xfId="24492" xr:uid="{00000000-0005-0000-0000-0000C35F0000}"/>
    <cellStyle name="t_Manager 4 4 2 2 2 2" xfId="24493" xr:uid="{00000000-0005-0000-0000-0000C45F0000}"/>
    <cellStyle name="t_Manager 4 4 2 2 2 2 2" xfId="24494" xr:uid="{00000000-0005-0000-0000-0000C55F0000}"/>
    <cellStyle name="t_Manager 4 4 2 2 2 2 3" xfId="24495" xr:uid="{00000000-0005-0000-0000-0000C65F0000}"/>
    <cellStyle name="t_Manager 4 4 2 2 2 3" xfId="24496" xr:uid="{00000000-0005-0000-0000-0000C75F0000}"/>
    <cellStyle name="t_Manager 4 4 2 2 2 3 2" xfId="24497" xr:uid="{00000000-0005-0000-0000-0000C85F0000}"/>
    <cellStyle name="t_Manager 4 4 2 2 2 4" xfId="24498" xr:uid="{00000000-0005-0000-0000-0000C95F0000}"/>
    <cellStyle name="t_Manager 4 4 2 2 2 5" xfId="24499" xr:uid="{00000000-0005-0000-0000-0000CA5F0000}"/>
    <cellStyle name="t_Manager 4 4 2 2 3" xfId="24500" xr:uid="{00000000-0005-0000-0000-0000CB5F0000}"/>
    <cellStyle name="t_Manager 4 4 2 2 3 2" xfId="24501" xr:uid="{00000000-0005-0000-0000-0000CC5F0000}"/>
    <cellStyle name="t_Manager 4 4 2 2 3 3" xfId="24502" xr:uid="{00000000-0005-0000-0000-0000CD5F0000}"/>
    <cellStyle name="t_Manager 4 4 2 2 4" xfId="24503" xr:uid="{00000000-0005-0000-0000-0000CE5F0000}"/>
    <cellStyle name="t_Manager 4 4 2 2 4 2" xfId="24504" xr:uid="{00000000-0005-0000-0000-0000CF5F0000}"/>
    <cellStyle name="t_Manager 4 4 2 2 5" xfId="24505" xr:uid="{00000000-0005-0000-0000-0000D05F0000}"/>
    <cellStyle name="t_Manager 4 4 2 2 6" xfId="24506" xr:uid="{00000000-0005-0000-0000-0000D15F0000}"/>
    <cellStyle name="t_Manager 4 4 2 3" xfId="24507" xr:uid="{00000000-0005-0000-0000-0000D25F0000}"/>
    <cellStyle name="t_Manager 4 4 2 3 2" xfId="24508" xr:uid="{00000000-0005-0000-0000-0000D35F0000}"/>
    <cellStyle name="t_Manager 4 4 2 3 2 2" xfId="24509" xr:uid="{00000000-0005-0000-0000-0000D45F0000}"/>
    <cellStyle name="t_Manager 4 4 2 3 2 2 2" xfId="24510" xr:uid="{00000000-0005-0000-0000-0000D55F0000}"/>
    <cellStyle name="t_Manager 4 4 2 3 2 2 3" xfId="24511" xr:uid="{00000000-0005-0000-0000-0000D65F0000}"/>
    <cellStyle name="t_Manager 4 4 2 3 2 3" xfId="24512" xr:uid="{00000000-0005-0000-0000-0000D75F0000}"/>
    <cellStyle name="t_Manager 4 4 2 3 2 3 2" xfId="24513" xr:uid="{00000000-0005-0000-0000-0000D85F0000}"/>
    <cellStyle name="t_Manager 4 4 2 3 2 4" xfId="24514" xr:uid="{00000000-0005-0000-0000-0000D95F0000}"/>
    <cellStyle name="t_Manager 4 4 2 3 2 5" xfId="24515" xr:uid="{00000000-0005-0000-0000-0000DA5F0000}"/>
    <cellStyle name="t_Manager 4 4 2 3 3" xfId="24516" xr:uid="{00000000-0005-0000-0000-0000DB5F0000}"/>
    <cellStyle name="t_Manager 4 4 2 3 3 2" xfId="24517" xr:uid="{00000000-0005-0000-0000-0000DC5F0000}"/>
    <cellStyle name="t_Manager 4 4 2 3 3 3" xfId="24518" xr:uid="{00000000-0005-0000-0000-0000DD5F0000}"/>
    <cellStyle name="t_Manager 4 4 2 3 4" xfId="24519" xr:uid="{00000000-0005-0000-0000-0000DE5F0000}"/>
    <cellStyle name="t_Manager 4 4 2 3 4 2" xfId="24520" xr:uid="{00000000-0005-0000-0000-0000DF5F0000}"/>
    <cellStyle name="t_Manager 4 4 2 3 5" xfId="24521" xr:uid="{00000000-0005-0000-0000-0000E05F0000}"/>
    <cellStyle name="t_Manager 4 4 2 3 6" xfId="24522" xr:uid="{00000000-0005-0000-0000-0000E15F0000}"/>
    <cellStyle name="t_Manager 4 4 2 4" xfId="24523" xr:uid="{00000000-0005-0000-0000-0000E25F0000}"/>
    <cellStyle name="t_Manager 4 4 2 4 2" xfId="24524" xr:uid="{00000000-0005-0000-0000-0000E35F0000}"/>
    <cellStyle name="t_Manager 4 4 3" xfId="24525" xr:uid="{00000000-0005-0000-0000-0000E45F0000}"/>
    <cellStyle name="t_Manager 4 4 3 2" xfId="24526" xr:uid="{00000000-0005-0000-0000-0000E55F0000}"/>
    <cellStyle name="t_Manager 4 4 3 2 2" xfId="24527" xr:uid="{00000000-0005-0000-0000-0000E65F0000}"/>
    <cellStyle name="t_Manager 4 4 3 2 2 2" xfId="24528" xr:uid="{00000000-0005-0000-0000-0000E75F0000}"/>
    <cellStyle name="t_Manager 4 4 3 2 2 3" xfId="24529" xr:uid="{00000000-0005-0000-0000-0000E85F0000}"/>
    <cellStyle name="t_Manager 4 4 3 2 3" xfId="24530" xr:uid="{00000000-0005-0000-0000-0000E95F0000}"/>
    <cellStyle name="t_Manager 4 4 3 2 3 2" xfId="24531" xr:uid="{00000000-0005-0000-0000-0000EA5F0000}"/>
    <cellStyle name="t_Manager 4 4 3 2 4" xfId="24532" xr:uid="{00000000-0005-0000-0000-0000EB5F0000}"/>
    <cellStyle name="t_Manager 4 4 3 2 5" xfId="24533" xr:uid="{00000000-0005-0000-0000-0000EC5F0000}"/>
    <cellStyle name="t_Manager 4 4 3 3" xfId="24534" xr:uid="{00000000-0005-0000-0000-0000ED5F0000}"/>
    <cellStyle name="t_Manager 4 4 3 3 2" xfId="24535" xr:uid="{00000000-0005-0000-0000-0000EE5F0000}"/>
    <cellStyle name="t_Manager 4 4 3 3 3" xfId="24536" xr:uid="{00000000-0005-0000-0000-0000EF5F0000}"/>
    <cellStyle name="t_Manager 4 4 3 4" xfId="24537" xr:uid="{00000000-0005-0000-0000-0000F05F0000}"/>
    <cellStyle name="t_Manager 4 4 3 4 2" xfId="24538" xr:uid="{00000000-0005-0000-0000-0000F15F0000}"/>
    <cellStyle name="t_Manager 4 4 3 5" xfId="24539" xr:uid="{00000000-0005-0000-0000-0000F25F0000}"/>
    <cellStyle name="t_Manager 4 4 3 6" xfId="24540" xr:uid="{00000000-0005-0000-0000-0000F35F0000}"/>
    <cellStyle name="t_Manager 4 4 4" xfId="24541" xr:uid="{00000000-0005-0000-0000-0000F45F0000}"/>
    <cellStyle name="t_Manager 4 4 4 2" xfId="24542" xr:uid="{00000000-0005-0000-0000-0000F55F0000}"/>
    <cellStyle name="t_Manager 4 4 4 2 2" xfId="24543" xr:uid="{00000000-0005-0000-0000-0000F65F0000}"/>
    <cellStyle name="t_Manager 4 4 4 2 3" xfId="24544" xr:uid="{00000000-0005-0000-0000-0000F75F0000}"/>
    <cellStyle name="t_Manager 4 4 4 3" xfId="24545" xr:uid="{00000000-0005-0000-0000-0000F85F0000}"/>
    <cellStyle name="t_Manager 4 4 4 3 2" xfId="24546" xr:uid="{00000000-0005-0000-0000-0000F95F0000}"/>
    <cellStyle name="t_Manager 4 4 4 4" xfId="24547" xr:uid="{00000000-0005-0000-0000-0000FA5F0000}"/>
    <cellStyle name="t_Manager 4 4 4 5" xfId="24548" xr:uid="{00000000-0005-0000-0000-0000FB5F0000}"/>
    <cellStyle name="t_Manager 4 4 5" xfId="24549" xr:uid="{00000000-0005-0000-0000-0000FC5F0000}"/>
    <cellStyle name="t_Manager 4 4 5 2" xfId="24550" xr:uid="{00000000-0005-0000-0000-0000FD5F0000}"/>
    <cellStyle name="t_Manager 4 4 5 3" xfId="24551" xr:uid="{00000000-0005-0000-0000-0000FE5F0000}"/>
    <cellStyle name="t_Manager 4 4 6" xfId="24552" xr:uid="{00000000-0005-0000-0000-0000FF5F0000}"/>
    <cellStyle name="t_Manager 4 4 6 2" xfId="24553" xr:uid="{00000000-0005-0000-0000-000000600000}"/>
    <cellStyle name="t_Manager 4 4 7" xfId="24554" xr:uid="{00000000-0005-0000-0000-000001600000}"/>
    <cellStyle name="t_Manager 4 4 8" xfId="24555" xr:uid="{00000000-0005-0000-0000-000002600000}"/>
    <cellStyle name="t_Manager 4 5" xfId="24556" xr:uid="{00000000-0005-0000-0000-000003600000}"/>
    <cellStyle name="t_Manager 4 5 2" xfId="24557" xr:uid="{00000000-0005-0000-0000-000004600000}"/>
    <cellStyle name="t_Manager 4 5 2 2" xfId="24558" xr:uid="{00000000-0005-0000-0000-000005600000}"/>
    <cellStyle name="t_Manager 4 5 2 2 2" xfId="24559" xr:uid="{00000000-0005-0000-0000-000006600000}"/>
    <cellStyle name="t_Manager 4 5 2 2 2 2" xfId="24560" xr:uid="{00000000-0005-0000-0000-000007600000}"/>
    <cellStyle name="t_Manager 4 5 2 2 2 3" xfId="24561" xr:uid="{00000000-0005-0000-0000-000008600000}"/>
    <cellStyle name="t_Manager 4 5 2 2 3" xfId="24562" xr:uid="{00000000-0005-0000-0000-000009600000}"/>
    <cellStyle name="t_Manager 4 5 2 2 3 2" xfId="24563" xr:uid="{00000000-0005-0000-0000-00000A600000}"/>
    <cellStyle name="t_Manager 4 5 2 2 4" xfId="24564" xr:uid="{00000000-0005-0000-0000-00000B600000}"/>
    <cellStyle name="t_Manager 4 5 2 2 5" xfId="24565" xr:uid="{00000000-0005-0000-0000-00000C600000}"/>
    <cellStyle name="t_Manager 4 5 2 3" xfId="24566" xr:uid="{00000000-0005-0000-0000-00000D600000}"/>
    <cellStyle name="t_Manager 4 5 2 3 2" xfId="24567" xr:uid="{00000000-0005-0000-0000-00000E600000}"/>
    <cellStyle name="t_Manager 4 5 2 3 3" xfId="24568" xr:uid="{00000000-0005-0000-0000-00000F600000}"/>
    <cellStyle name="t_Manager 4 5 2 4" xfId="24569" xr:uid="{00000000-0005-0000-0000-000010600000}"/>
    <cellStyle name="t_Manager 4 5 2 4 2" xfId="24570" xr:uid="{00000000-0005-0000-0000-000011600000}"/>
    <cellStyle name="t_Manager 4 5 2 5" xfId="24571" xr:uid="{00000000-0005-0000-0000-000012600000}"/>
    <cellStyle name="t_Manager 4 5 2 6" xfId="24572" xr:uid="{00000000-0005-0000-0000-000013600000}"/>
    <cellStyle name="t_Manager 4 5 3" xfId="24573" xr:uid="{00000000-0005-0000-0000-000014600000}"/>
    <cellStyle name="t_Manager 4 5 3 2" xfId="24574" xr:uid="{00000000-0005-0000-0000-000015600000}"/>
    <cellStyle name="t_Manager 4 5 3 2 2" xfId="24575" xr:uid="{00000000-0005-0000-0000-000016600000}"/>
    <cellStyle name="t_Manager 4 5 3 2 2 2" xfId="24576" xr:uid="{00000000-0005-0000-0000-000017600000}"/>
    <cellStyle name="t_Manager 4 5 3 2 2 3" xfId="24577" xr:uid="{00000000-0005-0000-0000-000018600000}"/>
    <cellStyle name="t_Manager 4 5 3 2 3" xfId="24578" xr:uid="{00000000-0005-0000-0000-000019600000}"/>
    <cellStyle name="t_Manager 4 5 3 2 3 2" xfId="24579" xr:uid="{00000000-0005-0000-0000-00001A600000}"/>
    <cellStyle name="t_Manager 4 5 3 2 4" xfId="24580" xr:uid="{00000000-0005-0000-0000-00001B600000}"/>
    <cellStyle name="t_Manager 4 5 3 2 5" xfId="24581" xr:uid="{00000000-0005-0000-0000-00001C600000}"/>
    <cellStyle name="t_Manager 4 5 3 3" xfId="24582" xr:uid="{00000000-0005-0000-0000-00001D600000}"/>
    <cellStyle name="t_Manager 4 5 3 3 2" xfId="24583" xr:uid="{00000000-0005-0000-0000-00001E600000}"/>
    <cellStyle name="t_Manager 4 5 3 3 3" xfId="24584" xr:uid="{00000000-0005-0000-0000-00001F600000}"/>
    <cellStyle name="t_Manager 4 5 3 4" xfId="24585" xr:uid="{00000000-0005-0000-0000-000020600000}"/>
    <cellStyle name="t_Manager 4 5 3 4 2" xfId="24586" xr:uid="{00000000-0005-0000-0000-000021600000}"/>
    <cellStyle name="t_Manager 4 5 3 5" xfId="24587" xr:uid="{00000000-0005-0000-0000-000022600000}"/>
    <cellStyle name="t_Manager 4 5 3 6" xfId="24588" xr:uid="{00000000-0005-0000-0000-000023600000}"/>
    <cellStyle name="t_Manager 4 5 4" xfId="24589" xr:uid="{00000000-0005-0000-0000-000024600000}"/>
    <cellStyle name="t_Manager 4 5 4 2" xfId="24590" xr:uid="{00000000-0005-0000-0000-000025600000}"/>
    <cellStyle name="t_Manager 4 6" xfId="24591" xr:uid="{00000000-0005-0000-0000-000026600000}"/>
    <cellStyle name="t_Manager 4 6 2" xfId="24592" xr:uid="{00000000-0005-0000-0000-000027600000}"/>
    <cellStyle name="t_Manager 4 6 2 2" xfId="24593" xr:uid="{00000000-0005-0000-0000-000028600000}"/>
    <cellStyle name="t_Manager 4 6 2 2 2" xfId="24594" xr:uid="{00000000-0005-0000-0000-000029600000}"/>
    <cellStyle name="t_Manager 4 6 2 2 3" xfId="24595" xr:uid="{00000000-0005-0000-0000-00002A600000}"/>
    <cellStyle name="t_Manager 4 6 2 3" xfId="24596" xr:uid="{00000000-0005-0000-0000-00002B600000}"/>
    <cellStyle name="t_Manager 4 6 2 3 2" xfId="24597" xr:uid="{00000000-0005-0000-0000-00002C600000}"/>
    <cellStyle name="t_Manager 4 6 2 4" xfId="24598" xr:uid="{00000000-0005-0000-0000-00002D600000}"/>
    <cellStyle name="t_Manager 4 6 2 5" xfId="24599" xr:uid="{00000000-0005-0000-0000-00002E600000}"/>
    <cellStyle name="t_Manager 4 6 3" xfId="24600" xr:uid="{00000000-0005-0000-0000-00002F600000}"/>
    <cellStyle name="t_Manager 4 6 3 2" xfId="24601" xr:uid="{00000000-0005-0000-0000-000030600000}"/>
    <cellStyle name="t_Manager 4 6 3 3" xfId="24602" xr:uid="{00000000-0005-0000-0000-000031600000}"/>
    <cellStyle name="t_Manager 4 6 4" xfId="24603" xr:uid="{00000000-0005-0000-0000-000032600000}"/>
    <cellStyle name="t_Manager 4 6 4 2" xfId="24604" xr:uid="{00000000-0005-0000-0000-000033600000}"/>
    <cellStyle name="t_Manager 4 6 5" xfId="24605" xr:uid="{00000000-0005-0000-0000-000034600000}"/>
    <cellStyle name="t_Manager 4 6 6" xfId="24606" xr:uid="{00000000-0005-0000-0000-000035600000}"/>
    <cellStyle name="t_Manager 4 7" xfId="24607" xr:uid="{00000000-0005-0000-0000-000036600000}"/>
    <cellStyle name="t_Manager 4 7 2" xfId="24608" xr:uid="{00000000-0005-0000-0000-000037600000}"/>
    <cellStyle name="t_Manager 4 7 2 2" xfId="24609" xr:uid="{00000000-0005-0000-0000-000038600000}"/>
    <cellStyle name="t_Manager 4 7 2 3" xfId="24610" xr:uid="{00000000-0005-0000-0000-000039600000}"/>
    <cellStyle name="t_Manager 4 7 3" xfId="24611" xr:uid="{00000000-0005-0000-0000-00003A600000}"/>
    <cellStyle name="t_Manager 4 7 3 2" xfId="24612" xr:uid="{00000000-0005-0000-0000-00003B600000}"/>
    <cellStyle name="t_Manager 4 7 4" xfId="24613" xr:uid="{00000000-0005-0000-0000-00003C600000}"/>
    <cellStyle name="t_Manager 4 7 5" xfId="24614" xr:uid="{00000000-0005-0000-0000-00003D600000}"/>
    <cellStyle name="t_Manager 4 8" xfId="24615" xr:uid="{00000000-0005-0000-0000-00003E600000}"/>
    <cellStyle name="t_Manager 4 8 2" xfId="24616" xr:uid="{00000000-0005-0000-0000-00003F600000}"/>
    <cellStyle name="t_Manager 4 8 3" xfId="24617" xr:uid="{00000000-0005-0000-0000-000040600000}"/>
    <cellStyle name="t_Manager 4 9" xfId="24618" xr:uid="{00000000-0005-0000-0000-000041600000}"/>
    <cellStyle name="t_Manager 4 9 2" xfId="24619" xr:uid="{00000000-0005-0000-0000-000042600000}"/>
    <cellStyle name="t_Manager 5" xfId="24620" xr:uid="{00000000-0005-0000-0000-000043600000}"/>
    <cellStyle name="t_Manager 5 2" xfId="24621" xr:uid="{00000000-0005-0000-0000-000044600000}"/>
    <cellStyle name="t_Manager 5 2 2" xfId="24622" xr:uid="{00000000-0005-0000-0000-000045600000}"/>
    <cellStyle name="t_Manager 5 2 2 2" xfId="24623" xr:uid="{00000000-0005-0000-0000-000046600000}"/>
    <cellStyle name="t_Manager 5 2 2 2 2" xfId="24624" xr:uid="{00000000-0005-0000-0000-000047600000}"/>
    <cellStyle name="t_Manager 5 2 2 2 2 2" xfId="24625" xr:uid="{00000000-0005-0000-0000-000048600000}"/>
    <cellStyle name="t_Manager 5 2 2 2 2 3" xfId="24626" xr:uid="{00000000-0005-0000-0000-000049600000}"/>
    <cellStyle name="t_Manager 5 2 2 2 3" xfId="24627" xr:uid="{00000000-0005-0000-0000-00004A600000}"/>
    <cellStyle name="t_Manager 5 2 2 2 3 2" xfId="24628" xr:uid="{00000000-0005-0000-0000-00004B600000}"/>
    <cellStyle name="t_Manager 5 2 2 2 4" xfId="24629" xr:uid="{00000000-0005-0000-0000-00004C600000}"/>
    <cellStyle name="t_Manager 5 2 2 2 5" xfId="24630" xr:uid="{00000000-0005-0000-0000-00004D600000}"/>
    <cellStyle name="t_Manager 5 2 2 3" xfId="24631" xr:uid="{00000000-0005-0000-0000-00004E600000}"/>
    <cellStyle name="t_Manager 5 2 2 3 2" xfId="24632" xr:uid="{00000000-0005-0000-0000-00004F600000}"/>
    <cellStyle name="t_Manager 5 2 2 3 3" xfId="24633" xr:uid="{00000000-0005-0000-0000-000050600000}"/>
    <cellStyle name="t_Manager 5 2 2 4" xfId="24634" xr:uid="{00000000-0005-0000-0000-000051600000}"/>
    <cellStyle name="t_Manager 5 2 2 4 2" xfId="24635" xr:uid="{00000000-0005-0000-0000-000052600000}"/>
    <cellStyle name="t_Manager 5 2 2 5" xfId="24636" xr:uid="{00000000-0005-0000-0000-000053600000}"/>
    <cellStyle name="t_Manager 5 2 2 6" xfId="24637" xr:uid="{00000000-0005-0000-0000-000054600000}"/>
    <cellStyle name="t_Manager 5 2 3" xfId="24638" xr:uid="{00000000-0005-0000-0000-000055600000}"/>
    <cellStyle name="t_Manager 5 2 3 2" xfId="24639" xr:uid="{00000000-0005-0000-0000-000056600000}"/>
    <cellStyle name="t_Manager 5 2 3 2 2" xfId="24640" xr:uid="{00000000-0005-0000-0000-000057600000}"/>
    <cellStyle name="t_Manager 5 2 3 2 2 2" xfId="24641" xr:uid="{00000000-0005-0000-0000-000058600000}"/>
    <cellStyle name="t_Manager 5 2 3 2 2 3" xfId="24642" xr:uid="{00000000-0005-0000-0000-000059600000}"/>
    <cellStyle name="t_Manager 5 2 3 2 3" xfId="24643" xr:uid="{00000000-0005-0000-0000-00005A600000}"/>
    <cellStyle name="t_Manager 5 2 3 2 3 2" xfId="24644" xr:uid="{00000000-0005-0000-0000-00005B600000}"/>
    <cellStyle name="t_Manager 5 2 3 2 4" xfId="24645" xr:uid="{00000000-0005-0000-0000-00005C600000}"/>
    <cellStyle name="t_Manager 5 2 3 2 5" xfId="24646" xr:uid="{00000000-0005-0000-0000-00005D600000}"/>
    <cellStyle name="t_Manager 5 2 3 3" xfId="24647" xr:uid="{00000000-0005-0000-0000-00005E600000}"/>
    <cellStyle name="t_Manager 5 2 3 3 2" xfId="24648" xr:uid="{00000000-0005-0000-0000-00005F600000}"/>
    <cellStyle name="t_Manager 5 2 3 3 3" xfId="24649" xr:uid="{00000000-0005-0000-0000-000060600000}"/>
    <cellStyle name="t_Manager 5 2 3 4" xfId="24650" xr:uid="{00000000-0005-0000-0000-000061600000}"/>
    <cellStyle name="t_Manager 5 2 3 4 2" xfId="24651" xr:uid="{00000000-0005-0000-0000-000062600000}"/>
    <cellStyle name="t_Manager 5 2 3 5" xfId="24652" xr:uid="{00000000-0005-0000-0000-000063600000}"/>
    <cellStyle name="t_Manager 5 2 3 6" xfId="24653" xr:uid="{00000000-0005-0000-0000-000064600000}"/>
    <cellStyle name="t_Manager 5 2 4" xfId="24654" xr:uid="{00000000-0005-0000-0000-000065600000}"/>
    <cellStyle name="t_Manager 5 2 4 2" xfId="24655" xr:uid="{00000000-0005-0000-0000-000066600000}"/>
    <cellStyle name="t_Manager 5 3" xfId="24656" xr:uid="{00000000-0005-0000-0000-000067600000}"/>
    <cellStyle name="t_Manager 5 3 2" xfId="24657" xr:uid="{00000000-0005-0000-0000-000068600000}"/>
    <cellStyle name="t_Manager 5 3 2 2" xfId="24658" xr:uid="{00000000-0005-0000-0000-000069600000}"/>
    <cellStyle name="t_Manager 5 3 2 2 2" xfId="24659" xr:uid="{00000000-0005-0000-0000-00006A600000}"/>
    <cellStyle name="t_Manager 5 3 2 2 3" xfId="24660" xr:uid="{00000000-0005-0000-0000-00006B600000}"/>
    <cellStyle name="t_Manager 5 3 2 3" xfId="24661" xr:uid="{00000000-0005-0000-0000-00006C600000}"/>
    <cellStyle name="t_Manager 5 3 2 3 2" xfId="24662" xr:uid="{00000000-0005-0000-0000-00006D600000}"/>
    <cellStyle name="t_Manager 5 3 2 4" xfId="24663" xr:uid="{00000000-0005-0000-0000-00006E600000}"/>
    <cellStyle name="t_Manager 5 3 2 5" xfId="24664" xr:uid="{00000000-0005-0000-0000-00006F600000}"/>
    <cellStyle name="t_Manager 5 3 3" xfId="24665" xr:uid="{00000000-0005-0000-0000-000070600000}"/>
    <cellStyle name="t_Manager 5 3 3 2" xfId="24666" xr:uid="{00000000-0005-0000-0000-000071600000}"/>
    <cellStyle name="t_Manager 5 3 3 3" xfId="24667" xr:uid="{00000000-0005-0000-0000-000072600000}"/>
    <cellStyle name="t_Manager 5 3 4" xfId="24668" xr:uid="{00000000-0005-0000-0000-000073600000}"/>
    <cellStyle name="t_Manager 5 3 4 2" xfId="24669" xr:uid="{00000000-0005-0000-0000-000074600000}"/>
    <cellStyle name="t_Manager 5 3 5" xfId="24670" xr:uid="{00000000-0005-0000-0000-000075600000}"/>
    <cellStyle name="t_Manager 5 3 6" xfId="24671" xr:uid="{00000000-0005-0000-0000-000076600000}"/>
    <cellStyle name="t_Manager 5 4" xfId="24672" xr:uid="{00000000-0005-0000-0000-000077600000}"/>
    <cellStyle name="t_Manager 5 4 2" xfId="24673" xr:uid="{00000000-0005-0000-0000-000078600000}"/>
    <cellStyle name="t_Manager 5 4 2 2" xfId="24674" xr:uid="{00000000-0005-0000-0000-000079600000}"/>
    <cellStyle name="t_Manager 5 4 2 3" xfId="24675" xr:uid="{00000000-0005-0000-0000-00007A600000}"/>
    <cellStyle name="t_Manager 5 4 3" xfId="24676" xr:uid="{00000000-0005-0000-0000-00007B600000}"/>
    <cellStyle name="t_Manager 5 4 3 2" xfId="24677" xr:uid="{00000000-0005-0000-0000-00007C600000}"/>
    <cellStyle name="t_Manager 5 4 4" xfId="24678" xr:uid="{00000000-0005-0000-0000-00007D600000}"/>
    <cellStyle name="t_Manager 5 4 5" xfId="24679" xr:uid="{00000000-0005-0000-0000-00007E600000}"/>
    <cellStyle name="t_Manager 5 5" xfId="24680" xr:uid="{00000000-0005-0000-0000-00007F600000}"/>
    <cellStyle name="t_Manager 5 5 2" xfId="24681" xr:uid="{00000000-0005-0000-0000-000080600000}"/>
    <cellStyle name="t_Manager 5 5 3" xfId="24682" xr:uid="{00000000-0005-0000-0000-000081600000}"/>
    <cellStyle name="t_Manager 5 6" xfId="24683" xr:uid="{00000000-0005-0000-0000-000082600000}"/>
    <cellStyle name="t_Manager 5 6 2" xfId="24684" xr:uid="{00000000-0005-0000-0000-000083600000}"/>
    <cellStyle name="t_Manager 5 7" xfId="24685" xr:uid="{00000000-0005-0000-0000-000084600000}"/>
    <cellStyle name="t_Manager 5 8" xfId="24686" xr:uid="{00000000-0005-0000-0000-000085600000}"/>
    <cellStyle name="t_Manager 6" xfId="24687" xr:uid="{00000000-0005-0000-0000-000086600000}"/>
    <cellStyle name="t_Manager 6 2" xfId="24688" xr:uid="{00000000-0005-0000-0000-000087600000}"/>
    <cellStyle name="t_Manager 6 2 2" xfId="24689" xr:uid="{00000000-0005-0000-0000-000088600000}"/>
    <cellStyle name="t_Manager 6 2 2 2" xfId="24690" xr:uid="{00000000-0005-0000-0000-000089600000}"/>
    <cellStyle name="t_Manager 6 2 2 2 2" xfId="24691" xr:uid="{00000000-0005-0000-0000-00008A600000}"/>
    <cellStyle name="t_Manager 6 2 2 2 2 2" xfId="24692" xr:uid="{00000000-0005-0000-0000-00008B600000}"/>
    <cellStyle name="t_Manager 6 2 2 2 2 3" xfId="24693" xr:uid="{00000000-0005-0000-0000-00008C600000}"/>
    <cellStyle name="t_Manager 6 2 2 2 3" xfId="24694" xr:uid="{00000000-0005-0000-0000-00008D600000}"/>
    <cellStyle name="t_Manager 6 2 2 2 3 2" xfId="24695" xr:uid="{00000000-0005-0000-0000-00008E600000}"/>
    <cellStyle name="t_Manager 6 2 2 2 4" xfId="24696" xr:uid="{00000000-0005-0000-0000-00008F600000}"/>
    <cellStyle name="t_Manager 6 2 2 2 5" xfId="24697" xr:uid="{00000000-0005-0000-0000-000090600000}"/>
    <cellStyle name="t_Manager 6 2 2 3" xfId="24698" xr:uid="{00000000-0005-0000-0000-000091600000}"/>
    <cellStyle name="t_Manager 6 2 2 3 2" xfId="24699" xr:uid="{00000000-0005-0000-0000-000092600000}"/>
    <cellStyle name="t_Manager 6 2 2 3 3" xfId="24700" xr:uid="{00000000-0005-0000-0000-000093600000}"/>
    <cellStyle name="t_Manager 6 2 2 4" xfId="24701" xr:uid="{00000000-0005-0000-0000-000094600000}"/>
    <cellStyle name="t_Manager 6 2 2 4 2" xfId="24702" xr:uid="{00000000-0005-0000-0000-000095600000}"/>
    <cellStyle name="t_Manager 6 2 2 5" xfId="24703" xr:uid="{00000000-0005-0000-0000-000096600000}"/>
    <cellStyle name="t_Manager 6 2 2 6" xfId="24704" xr:uid="{00000000-0005-0000-0000-000097600000}"/>
    <cellStyle name="t_Manager 6 2 3" xfId="24705" xr:uid="{00000000-0005-0000-0000-000098600000}"/>
    <cellStyle name="t_Manager 6 2 3 2" xfId="24706" xr:uid="{00000000-0005-0000-0000-000099600000}"/>
    <cellStyle name="t_Manager 6 2 3 2 2" xfId="24707" xr:uid="{00000000-0005-0000-0000-00009A600000}"/>
    <cellStyle name="t_Manager 6 2 3 2 2 2" xfId="24708" xr:uid="{00000000-0005-0000-0000-00009B600000}"/>
    <cellStyle name="t_Manager 6 2 3 2 2 3" xfId="24709" xr:uid="{00000000-0005-0000-0000-00009C600000}"/>
    <cellStyle name="t_Manager 6 2 3 2 3" xfId="24710" xr:uid="{00000000-0005-0000-0000-00009D600000}"/>
    <cellStyle name="t_Manager 6 2 3 2 3 2" xfId="24711" xr:uid="{00000000-0005-0000-0000-00009E600000}"/>
    <cellStyle name="t_Manager 6 2 3 2 4" xfId="24712" xr:uid="{00000000-0005-0000-0000-00009F600000}"/>
    <cellStyle name="t_Manager 6 2 3 2 5" xfId="24713" xr:uid="{00000000-0005-0000-0000-0000A0600000}"/>
    <cellStyle name="t_Manager 6 2 3 3" xfId="24714" xr:uid="{00000000-0005-0000-0000-0000A1600000}"/>
    <cellStyle name="t_Manager 6 2 3 3 2" xfId="24715" xr:uid="{00000000-0005-0000-0000-0000A2600000}"/>
    <cellStyle name="t_Manager 6 2 3 3 3" xfId="24716" xr:uid="{00000000-0005-0000-0000-0000A3600000}"/>
    <cellStyle name="t_Manager 6 2 3 4" xfId="24717" xr:uid="{00000000-0005-0000-0000-0000A4600000}"/>
    <cellStyle name="t_Manager 6 2 3 4 2" xfId="24718" xr:uid="{00000000-0005-0000-0000-0000A5600000}"/>
    <cellStyle name="t_Manager 6 2 3 5" xfId="24719" xr:uid="{00000000-0005-0000-0000-0000A6600000}"/>
    <cellStyle name="t_Manager 6 2 3 6" xfId="24720" xr:uid="{00000000-0005-0000-0000-0000A7600000}"/>
    <cellStyle name="t_Manager 6 2 4" xfId="24721" xr:uid="{00000000-0005-0000-0000-0000A8600000}"/>
    <cellStyle name="t_Manager 6 2 4 2" xfId="24722" xr:uid="{00000000-0005-0000-0000-0000A9600000}"/>
    <cellStyle name="t_Manager 6 3" xfId="24723" xr:uid="{00000000-0005-0000-0000-0000AA600000}"/>
    <cellStyle name="t_Manager 6 3 2" xfId="24724" xr:uid="{00000000-0005-0000-0000-0000AB600000}"/>
    <cellStyle name="t_Manager 6 3 2 2" xfId="24725" xr:uid="{00000000-0005-0000-0000-0000AC600000}"/>
    <cellStyle name="t_Manager 6 3 2 2 2" xfId="24726" xr:uid="{00000000-0005-0000-0000-0000AD600000}"/>
    <cellStyle name="t_Manager 6 3 2 2 3" xfId="24727" xr:uid="{00000000-0005-0000-0000-0000AE600000}"/>
    <cellStyle name="t_Manager 6 3 2 3" xfId="24728" xr:uid="{00000000-0005-0000-0000-0000AF600000}"/>
    <cellStyle name="t_Manager 6 3 2 3 2" xfId="24729" xr:uid="{00000000-0005-0000-0000-0000B0600000}"/>
    <cellStyle name="t_Manager 6 3 2 4" xfId="24730" xr:uid="{00000000-0005-0000-0000-0000B1600000}"/>
    <cellStyle name="t_Manager 6 3 2 5" xfId="24731" xr:uid="{00000000-0005-0000-0000-0000B2600000}"/>
    <cellStyle name="t_Manager 6 3 3" xfId="24732" xr:uid="{00000000-0005-0000-0000-0000B3600000}"/>
    <cellStyle name="t_Manager 6 3 3 2" xfId="24733" xr:uid="{00000000-0005-0000-0000-0000B4600000}"/>
    <cellStyle name="t_Manager 6 3 3 3" xfId="24734" xr:uid="{00000000-0005-0000-0000-0000B5600000}"/>
    <cellStyle name="t_Manager 6 3 4" xfId="24735" xr:uid="{00000000-0005-0000-0000-0000B6600000}"/>
    <cellStyle name="t_Manager 6 3 4 2" xfId="24736" xr:uid="{00000000-0005-0000-0000-0000B7600000}"/>
    <cellStyle name="t_Manager 6 3 5" xfId="24737" xr:uid="{00000000-0005-0000-0000-0000B8600000}"/>
    <cellStyle name="t_Manager 6 3 6" xfId="24738" xr:uid="{00000000-0005-0000-0000-0000B9600000}"/>
    <cellStyle name="t_Manager 6 4" xfId="24739" xr:uid="{00000000-0005-0000-0000-0000BA600000}"/>
    <cellStyle name="t_Manager 6 4 2" xfId="24740" xr:uid="{00000000-0005-0000-0000-0000BB600000}"/>
    <cellStyle name="t_Manager 6 4 2 2" xfId="24741" xr:uid="{00000000-0005-0000-0000-0000BC600000}"/>
    <cellStyle name="t_Manager 6 4 2 3" xfId="24742" xr:uid="{00000000-0005-0000-0000-0000BD600000}"/>
    <cellStyle name="t_Manager 6 4 3" xfId="24743" xr:uid="{00000000-0005-0000-0000-0000BE600000}"/>
    <cellStyle name="t_Manager 6 4 3 2" xfId="24744" xr:uid="{00000000-0005-0000-0000-0000BF600000}"/>
    <cellStyle name="t_Manager 6 4 4" xfId="24745" xr:uid="{00000000-0005-0000-0000-0000C0600000}"/>
    <cellStyle name="t_Manager 6 4 5" xfId="24746" xr:uid="{00000000-0005-0000-0000-0000C1600000}"/>
    <cellStyle name="t_Manager 6 5" xfId="24747" xr:uid="{00000000-0005-0000-0000-0000C2600000}"/>
    <cellStyle name="t_Manager 6 5 2" xfId="24748" xr:uid="{00000000-0005-0000-0000-0000C3600000}"/>
    <cellStyle name="t_Manager 6 5 3" xfId="24749" xr:uid="{00000000-0005-0000-0000-0000C4600000}"/>
    <cellStyle name="t_Manager 6 6" xfId="24750" xr:uid="{00000000-0005-0000-0000-0000C5600000}"/>
    <cellStyle name="t_Manager 6 6 2" xfId="24751" xr:uid="{00000000-0005-0000-0000-0000C6600000}"/>
    <cellStyle name="t_Manager 6 7" xfId="24752" xr:uid="{00000000-0005-0000-0000-0000C7600000}"/>
    <cellStyle name="t_Manager 6 8" xfId="24753" xr:uid="{00000000-0005-0000-0000-0000C8600000}"/>
    <cellStyle name="t_Manager 7" xfId="24754" xr:uid="{00000000-0005-0000-0000-0000C9600000}"/>
    <cellStyle name="t_Manager 7 2" xfId="24755" xr:uid="{00000000-0005-0000-0000-0000CA600000}"/>
    <cellStyle name="t_Manager 7 2 2" xfId="24756" xr:uid="{00000000-0005-0000-0000-0000CB600000}"/>
    <cellStyle name="t_Manager 7 2 2 2" xfId="24757" xr:uid="{00000000-0005-0000-0000-0000CC600000}"/>
    <cellStyle name="t_Manager 7 2 2 2 2" xfId="24758" xr:uid="{00000000-0005-0000-0000-0000CD600000}"/>
    <cellStyle name="t_Manager 7 2 2 2 2 2" xfId="24759" xr:uid="{00000000-0005-0000-0000-0000CE600000}"/>
    <cellStyle name="t_Manager 7 2 2 2 2 3" xfId="24760" xr:uid="{00000000-0005-0000-0000-0000CF600000}"/>
    <cellStyle name="t_Manager 7 2 2 2 3" xfId="24761" xr:uid="{00000000-0005-0000-0000-0000D0600000}"/>
    <cellStyle name="t_Manager 7 2 2 2 3 2" xfId="24762" xr:uid="{00000000-0005-0000-0000-0000D1600000}"/>
    <cellStyle name="t_Manager 7 2 2 2 4" xfId="24763" xr:uid="{00000000-0005-0000-0000-0000D2600000}"/>
    <cellStyle name="t_Manager 7 2 2 2 5" xfId="24764" xr:uid="{00000000-0005-0000-0000-0000D3600000}"/>
    <cellStyle name="t_Manager 7 2 2 3" xfId="24765" xr:uid="{00000000-0005-0000-0000-0000D4600000}"/>
    <cellStyle name="t_Manager 7 2 2 3 2" xfId="24766" xr:uid="{00000000-0005-0000-0000-0000D5600000}"/>
    <cellStyle name="t_Manager 7 2 2 3 3" xfId="24767" xr:uid="{00000000-0005-0000-0000-0000D6600000}"/>
    <cellStyle name="t_Manager 7 2 2 4" xfId="24768" xr:uid="{00000000-0005-0000-0000-0000D7600000}"/>
    <cellStyle name="t_Manager 7 2 2 4 2" xfId="24769" xr:uid="{00000000-0005-0000-0000-0000D8600000}"/>
    <cellStyle name="t_Manager 7 2 2 5" xfId="24770" xr:uid="{00000000-0005-0000-0000-0000D9600000}"/>
    <cellStyle name="t_Manager 7 2 2 6" xfId="24771" xr:uid="{00000000-0005-0000-0000-0000DA600000}"/>
    <cellStyle name="t_Manager 7 2 3" xfId="24772" xr:uid="{00000000-0005-0000-0000-0000DB600000}"/>
    <cellStyle name="t_Manager 7 2 3 2" xfId="24773" xr:uid="{00000000-0005-0000-0000-0000DC600000}"/>
    <cellStyle name="t_Manager 7 2 3 2 2" xfId="24774" xr:uid="{00000000-0005-0000-0000-0000DD600000}"/>
    <cellStyle name="t_Manager 7 2 3 2 2 2" xfId="24775" xr:uid="{00000000-0005-0000-0000-0000DE600000}"/>
    <cellStyle name="t_Manager 7 2 3 2 2 3" xfId="24776" xr:uid="{00000000-0005-0000-0000-0000DF600000}"/>
    <cellStyle name="t_Manager 7 2 3 2 3" xfId="24777" xr:uid="{00000000-0005-0000-0000-0000E0600000}"/>
    <cellStyle name="t_Manager 7 2 3 2 3 2" xfId="24778" xr:uid="{00000000-0005-0000-0000-0000E1600000}"/>
    <cellStyle name="t_Manager 7 2 3 2 4" xfId="24779" xr:uid="{00000000-0005-0000-0000-0000E2600000}"/>
    <cellStyle name="t_Manager 7 2 3 2 5" xfId="24780" xr:uid="{00000000-0005-0000-0000-0000E3600000}"/>
    <cellStyle name="t_Manager 7 2 3 3" xfId="24781" xr:uid="{00000000-0005-0000-0000-0000E4600000}"/>
    <cellStyle name="t_Manager 7 2 3 3 2" xfId="24782" xr:uid="{00000000-0005-0000-0000-0000E5600000}"/>
    <cellStyle name="t_Manager 7 2 3 3 3" xfId="24783" xr:uid="{00000000-0005-0000-0000-0000E6600000}"/>
    <cellStyle name="t_Manager 7 2 3 4" xfId="24784" xr:uid="{00000000-0005-0000-0000-0000E7600000}"/>
    <cellStyle name="t_Manager 7 2 3 4 2" xfId="24785" xr:uid="{00000000-0005-0000-0000-0000E8600000}"/>
    <cellStyle name="t_Manager 7 2 3 5" xfId="24786" xr:uid="{00000000-0005-0000-0000-0000E9600000}"/>
    <cellStyle name="t_Manager 7 2 3 6" xfId="24787" xr:uid="{00000000-0005-0000-0000-0000EA600000}"/>
    <cellStyle name="t_Manager 7 2 4" xfId="24788" xr:uid="{00000000-0005-0000-0000-0000EB600000}"/>
    <cellStyle name="t_Manager 7 2 4 2" xfId="24789" xr:uid="{00000000-0005-0000-0000-0000EC600000}"/>
    <cellStyle name="t_Manager 7 3" xfId="24790" xr:uid="{00000000-0005-0000-0000-0000ED600000}"/>
    <cellStyle name="t_Manager 7 3 2" xfId="24791" xr:uid="{00000000-0005-0000-0000-0000EE600000}"/>
    <cellStyle name="t_Manager 7 3 2 2" xfId="24792" xr:uid="{00000000-0005-0000-0000-0000EF600000}"/>
    <cellStyle name="t_Manager 7 3 2 2 2" xfId="24793" xr:uid="{00000000-0005-0000-0000-0000F0600000}"/>
    <cellStyle name="t_Manager 7 3 2 2 3" xfId="24794" xr:uid="{00000000-0005-0000-0000-0000F1600000}"/>
    <cellStyle name="t_Manager 7 3 2 3" xfId="24795" xr:uid="{00000000-0005-0000-0000-0000F2600000}"/>
    <cellStyle name="t_Manager 7 3 2 3 2" xfId="24796" xr:uid="{00000000-0005-0000-0000-0000F3600000}"/>
    <cellStyle name="t_Manager 7 3 2 4" xfId="24797" xr:uid="{00000000-0005-0000-0000-0000F4600000}"/>
    <cellStyle name="t_Manager 7 3 2 5" xfId="24798" xr:uid="{00000000-0005-0000-0000-0000F5600000}"/>
    <cellStyle name="t_Manager 7 3 3" xfId="24799" xr:uid="{00000000-0005-0000-0000-0000F6600000}"/>
    <cellStyle name="t_Manager 7 3 3 2" xfId="24800" xr:uid="{00000000-0005-0000-0000-0000F7600000}"/>
    <cellStyle name="t_Manager 7 3 3 3" xfId="24801" xr:uid="{00000000-0005-0000-0000-0000F8600000}"/>
    <cellStyle name="t_Manager 7 3 4" xfId="24802" xr:uid="{00000000-0005-0000-0000-0000F9600000}"/>
    <cellStyle name="t_Manager 7 3 4 2" xfId="24803" xr:uid="{00000000-0005-0000-0000-0000FA600000}"/>
    <cellStyle name="t_Manager 7 3 5" xfId="24804" xr:uid="{00000000-0005-0000-0000-0000FB600000}"/>
    <cellStyle name="t_Manager 7 3 6" xfId="24805" xr:uid="{00000000-0005-0000-0000-0000FC600000}"/>
    <cellStyle name="t_Manager 7 4" xfId="24806" xr:uid="{00000000-0005-0000-0000-0000FD600000}"/>
    <cellStyle name="t_Manager 7 4 2" xfId="24807" xr:uid="{00000000-0005-0000-0000-0000FE600000}"/>
    <cellStyle name="t_Manager 7 4 2 2" xfId="24808" xr:uid="{00000000-0005-0000-0000-0000FF600000}"/>
    <cellStyle name="t_Manager 7 4 2 3" xfId="24809" xr:uid="{00000000-0005-0000-0000-000000610000}"/>
    <cellStyle name="t_Manager 7 4 3" xfId="24810" xr:uid="{00000000-0005-0000-0000-000001610000}"/>
    <cellStyle name="t_Manager 7 4 3 2" xfId="24811" xr:uid="{00000000-0005-0000-0000-000002610000}"/>
    <cellStyle name="t_Manager 7 4 4" xfId="24812" xr:uid="{00000000-0005-0000-0000-000003610000}"/>
    <cellStyle name="t_Manager 7 4 5" xfId="24813" xr:uid="{00000000-0005-0000-0000-000004610000}"/>
    <cellStyle name="t_Manager 7 5" xfId="24814" xr:uid="{00000000-0005-0000-0000-000005610000}"/>
    <cellStyle name="t_Manager 7 5 2" xfId="24815" xr:uid="{00000000-0005-0000-0000-000006610000}"/>
    <cellStyle name="t_Manager 7 5 3" xfId="24816" xr:uid="{00000000-0005-0000-0000-000007610000}"/>
    <cellStyle name="t_Manager 7 6" xfId="24817" xr:uid="{00000000-0005-0000-0000-000008610000}"/>
    <cellStyle name="t_Manager 7 6 2" xfId="24818" xr:uid="{00000000-0005-0000-0000-000009610000}"/>
    <cellStyle name="t_Manager 7 7" xfId="24819" xr:uid="{00000000-0005-0000-0000-00000A610000}"/>
    <cellStyle name="t_Manager 7 8" xfId="24820" xr:uid="{00000000-0005-0000-0000-00000B610000}"/>
    <cellStyle name="t_Manager 8" xfId="24821" xr:uid="{00000000-0005-0000-0000-00000C610000}"/>
    <cellStyle name="t_Manager 8 2" xfId="24822" xr:uid="{00000000-0005-0000-0000-00000D610000}"/>
    <cellStyle name="t_Manager 8 2 2" xfId="24823" xr:uid="{00000000-0005-0000-0000-00000E610000}"/>
    <cellStyle name="t_Manager 8 2 2 2" xfId="24824" xr:uid="{00000000-0005-0000-0000-00000F610000}"/>
    <cellStyle name="t_Manager 8 2 2 2 2" xfId="24825" xr:uid="{00000000-0005-0000-0000-000010610000}"/>
    <cellStyle name="t_Manager 8 2 2 2 3" xfId="24826" xr:uid="{00000000-0005-0000-0000-000011610000}"/>
    <cellStyle name="t_Manager 8 2 2 3" xfId="24827" xr:uid="{00000000-0005-0000-0000-000012610000}"/>
    <cellStyle name="t_Manager 8 2 2 3 2" xfId="24828" xr:uid="{00000000-0005-0000-0000-000013610000}"/>
    <cellStyle name="t_Manager 8 2 2 4" xfId="24829" xr:uid="{00000000-0005-0000-0000-000014610000}"/>
    <cellStyle name="t_Manager 8 2 2 5" xfId="24830" xr:uid="{00000000-0005-0000-0000-000015610000}"/>
    <cellStyle name="t_Manager 8 2 3" xfId="24831" xr:uid="{00000000-0005-0000-0000-000016610000}"/>
    <cellStyle name="t_Manager 8 2 3 2" xfId="24832" xr:uid="{00000000-0005-0000-0000-000017610000}"/>
    <cellStyle name="t_Manager 8 2 3 3" xfId="24833" xr:uid="{00000000-0005-0000-0000-000018610000}"/>
    <cellStyle name="t_Manager 8 2 4" xfId="24834" xr:uid="{00000000-0005-0000-0000-000019610000}"/>
    <cellStyle name="t_Manager 8 2 4 2" xfId="24835" xr:uid="{00000000-0005-0000-0000-00001A610000}"/>
    <cellStyle name="t_Manager 8 2 5" xfId="24836" xr:uid="{00000000-0005-0000-0000-00001B610000}"/>
    <cellStyle name="t_Manager 8 2 6" xfId="24837" xr:uid="{00000000-0005-0000-0000-00001C610000}"/>
    <cellStyle name="t_Manager 8 3" xfId="24838" xr:uid="{00000000-0005-0000-0000-00001D610000}"/>
    <cellStyle name="t_Manager 8 3 2" xfId="24839" xr:uid="{00000000-0005-0000-0000-00001E610000}"/>
    <cellStyle name="t_Manager 8 3 2 2" xfId="24840" xr:uid="{00000000-0005-0000-0000-00001F610000}"/>
    <cellStyle name="t_Manager 8 3 2 2 2" xfId="24841" xr:uid="{00000000-0005-0000-0000-000020610000}"/>
    <cellStyle name="t_Manager 8 3 2 2 3" xfId="24842" xr:uid="{00000000-0005-0000-0000-000021610000}"/>
    <cellStyle name="t_Manager 8 3 2 3" xfId="24843" xr:uid="{00000000-0005-0000-0000-000022610000}"/>
    <cellStyle name="t_Manager 8 3 2 3 2" xfId="24844" xr:uid="{00000000-0005-0000-0000-000023610000}"/>
    <cellStyle name="t_Manager 8 3 2 4" xfId="24845" xr:uid="{00000000-0005-0000-0000-000024610000}"/>
    <cellStyle name="t_Manager 8 3 2 5" xfId="24846" xr:uid="{00000000-0005-0000-0000-000025610000}"/>
    <cellStyle name="t_Manager 8 3 3" xfId="24847" xr:uid="{00000000-0005-0000-0000-000026610000}"/>
    <cellStyle name="t_Manager 8 3 3 2" xfId="24848" xr:uid="{00000000-0005-0000-0000-000027610000}"/>
    <cellStyle name="t_Manager 8 3 3 3" xfId="24849" xr:uid="{00000000-0005-0000-0000-000028610000}"/>
    <cellStyle name="t_Manager 8 3 4" xfId="24850" xr:uid="{00000000-0005-0000-0000-000029610000}"/>
    <cellStyle name="t_Manager 8 3 4 2" xfId="24851" xr:uid="{00000000-0005-0000-0000-00002A610000}"/>
    <cellStyle name="t_Manager 8 3 5" xfId="24852" xr:uid="{00000000-0005-0000-0000-00002B610000}"/>
    <cellStyle name="t_Manager 8 3 6" xfId="24853" xr:uid="{00000000-0005-0000-0000-00002C610000}"/>
    <cellStyle name="t_Manager 8 4" xfId="24854" xr:uid="{00000000-0005-0000-0000-00002D610000}"/>
    <cellStyle name="t_Manager 8 4 2" xfId="24855" xr:uid="{00000000-0005-0000-0000-00002E610000}"/>
    <cellStyle name="t_Manager 9" xfId="24856" xr:uid="{00000000-0005-0000-0000-00002F610000}"/>
    <cellStyle name="t_Manager 9 2" xfId="24857" xr:uid="{00000000-0005-0000-0000-000030610000}"/>
    <cellStyle name="t_Manager 9 2 2" xfId="24858" xr:uid="{00000000-0005-0000-0000-000031610000}"/>
    <cellStyle name="t_Manager 9 2 2 2" xfId="24859" xr:uid="{00000000-0005-0000-0000-000032610000}"/>
    <cellStyle name="t_Manager 9 2 2 3" xfId="24860" xr:uid="{00000000-0005-0000-0000-000033610000}"/>
    <cellStyle name="t_Manager 9 2 3" xfId="24861" xr:uid="{00000000-0005-0000-0000-000034610000}"/>
    <cellStyle name="t_Manager 9 2 3 2" xfId="24862" xr:uid="{00000000-0005-0000-0000-000035610000}"/>
    <cellStyle name="t_Manager 9 2 4" xfId="24863" xr:uid="{00000000-0005-0000-0000-000036610000}"/>
    <cellStyle name="t_Manager 9 2 5" xfId="24864" xr:uid="{00000000-0005-0000-0000-000037610000}"/>
    <cellStyle name="t_Manager 9 3" xfId="24865" xr:uid="{00000000-0005-0000-0000-000038610000}"/>
    <cellStyle name="t_Manager 9 3 2" xfId="24866" xr:uid="{00000000-0005-0000-0000-000039610000}"/>
    <cellStyle name="t_Manager 9 3 3" xfId="24867" xr:uid="{00000000-0005-0000-0000-00003A610000}"/>
    <cellStyle name="t_Manager 9 4" xfId="24868" xr:uid="{00000000-0005-0000-0000-00003B610000}"/>
    <cellStyle name="t_Manager 9 4 2" xfId="24869" xr:uid="{00000000-0005-0000-0000-00003C610000}"/>
    <cellStyle name="t_Manager 9 5" xfId="24870" xr:uid="{00000000-0005-0000-0000-00003D610000}"/>
    <cellStyle name="t_Manager 9 6" xfId="24871" xr:uid="{00000000-0005-0000-0000-00003E610000}"/>
    <cellStyle name="Table" xfId="24872" xr:uid="{00000000-0005-0000-0000-00003F610000}"/>
    <cellStyle name="Testo avviso 2" xfId="24873" xr:uid="{00000000-0005-0000-0000-000040610000}"/>
    <cellStyle name="Testo avviso 2 2" xfId="24874" xr:uid="{00000000-0005-0000-0000-000041610000}"/>
    <cellStyle name="Testo avviso 2 3" xfId="24875" xr:uid="{00000000-0005-0000-0000-000042610000}"/>
    <cellStyle name="Testo descrittivo 2" xfId="24876" xr:uid="{00000000-0005-0000-0000-000043610000}"/>
    <cellStyle name="Testo descrittivo 2 2" xfId="24877" xr:uid="{00000000-0005-0000-0000-000044610000}"/>
    <cellStyle name="Testo descrittivo 2 3" xfId="24878" xr:uid="{00000000-0005-0000-0000-000045610000}"/>
    <cellStyle name="Text Indent A" xfId="24879" xr:uid="{00000000-0005-0000-0000-000046610000}"/>
    <cellStyle name="Text Indent B" xfId="24880" xr:uid="{00000000-0005-0000-0000-000047610000}"/>
    <cellStyle name="Text Indent C" xfId="24881" xr:uid="{00000000-0005-0000-0000-000048610000}"/>
    <cellStyle name="thousand" xfId="24882" xr:uid="{00000000-0005-0000-0000-000049610000}"/>
    <cellStyle name="Times" xfId="24883" xr:uid="{00000000-0005-0000-0000-00004A610000}"/>
    <cellStyle name="Title 2" xfId="24884" xr:uid="{00000000-0005-0000-0000-00004B610000}"/>
    <cellStyle name="Titles" xfId="24885" xr:uid="{00000000-0005-0000-0000-00004C610000}"/>
    <cellStyle name="Titles 10" xfId="24886" xr:uid="{00000000-0005-0000-0000-00004D610000}"/>
    <cellStyle name="Titles 10 2" xfId="24887" xr:uid="{00000000-0005-0000-0000-00004E610000}"/>
    <cellStyle name="Titles 10 2 2" xfId="24888" xr:uid="{00000000-0005-0000-0000-00004F610000}"/>
    <cellStyle name="Titles 10 2 2 2" xfId="24889" xr:uid="{00000000-0005-0000-0000-000050610000}"/>
    <cellStyle name="Titles 10 2 2 2 2" xfId="24890" xr:uid="{00000000-0005-0000-0000-000051610000}"/>
    <cellStyle name="Titles 10 2 2 2 3" xfId="24891" xr:uid="{00000000-0005-0000-0000-000052610000}"/>
    <cellStyle name="Titles 10 2 2 2 4" xfId="24892" xr:uid="{00000000-0005-0000-0000-000053610000}"/>
    <cellStyle name="Titles 10 2 2 3" xfId="24893" xr:uid="{00000000-0005-0000-0000-000054610000}"/>
    <cellStyle name="Titles 10 2 2 3 2" xfId="24894" xr:uid="{00000000-0005-0000-0000-000055610000}"/>
    <cellStyle name="Titles 10 2 2 3 3" xfId="24895" xr:uid="{00000000-0005-0000-0000-000056610000}"/>
    <cellStyle name="Titles 10 2 2 3 4" xfId="24896" xr:uid="{00000000-0005-0000-0000-000057610000}"/>
    <cellStyle name="Titles 10 2 2 4" xfId="24897" xr:uid="{00000000-0005-0000-0000-000058610000}"/>
    <cellStyle name="Titles 10 2 2 5" xfId="24898" xr:uid="{00000000-0005-0000-0000-000059610000}"/>
    <cellStyle name="Titles 10 2 2 6" xfId="24899" xr:uid="{00000000-0005-0000-0000-00005A610000}"/>
    <cellStyle name="Titles 10 2 3" xfId="24900" xr:uid="{00000000-0005-0000-0000-00005B610000}"/>
    <cellStyle name="Titles 10 2 3 2" xfId="24901" xr:uid="{00000000-0005-0000-0000-00005C610000}"/>
    <cellStyle name="Titles 10 2 3 2 2" xfId="24902" xr:uid="{00000000-0005-0000-0000-00005D610000}"/>
    <cellStyle name="Titles 10 2 3 2 3" xfId="24903" xr:uid="{00000000-0005-0000-0000-00005E610000}"/>
    <cellStyle name="Titles 10 2 3 2 4" xfId="24904" xr:uid="{00000000-0005-0000-0000-00005F610000}"/>
    <cellStyle name="Titles 10 2 3 3" xfId="24905" xr:uid="{00000000-0005-0000-0000-000060610000}"/>
    <cellStyle name="Titles 10 2 3 3 2" xfId="24906" xr:uid="{00000000-0005-0000-0000-000061610000}"/>
    <cellStyle name="Titles 10 2 3 3 3" xfId="24907" xr:uid="{00000000-0005-0000-0000-000062610000}"/>
    <cellStyle name="Titles 10 2 3 3 4" xfId="24908" xr:uid="{00000000-0005-0000-0000-000063610000}"/>
    <cellStyle name="Titles 10 2 3 4" xfId="24909" xr:uid="{00000000-0005-0000-0000-000064610000}"/>
    <cellStyle name="Titles 10 2 3 5" xfId="24910" xr:uid="{00000000-0005-0000-0000-000065610000}"/>
    <cellStyle name="Titles 10 2 3 6" xfId="24911" xr:uid="{00000000-0005-0000-0000-000066610000}"/>
    <cellStyle name="Titles 10 2 4" xfId="24912" xr:uid="{00000000-0005-0000-0000-000067610000}"/>
    <cellStyle name="Titles 10 2 4 2" xfId="24913" xr:uid="{00000000-0005-0000-0000-000068610000}"/>
    <cellStyle name="Titles 10 2 4 3" xfId="24914" xr:uid="{00000000-0005-0000-0000-000069610000}"/>
    <cellStyle name="Titles 10 2 4 4" xfId="24915" xr:uid="{00000000-0005-0000-0000-00006A610000}"/>
    <cellStyle name="Titles 10 2 5" xfId="24916" xr:uid="{00000000-0005-0000-0000-00006B610000}"/>
    <cellStyle name="Titles 10 2 5 2" xfId="24917" xr:uid="{00000000-0005-0000-0000-00006C610000}"/>
    <cellStyle name="Titles 10 2 5 3" xfId="24918" xr:uid="{00000000-0005-0000-0000-00006D610000}"/>
    <cellStyle name="Titles 10 2 5 4" xfId="24919" xr:uid="{00000000-0005-0000-0000-00006E610000}"/>
    <cellStyle name="Titles 10 2 6" xfId="24920" xr:uid="{00000000-0005-0000-0000-00006F610000}"/>
    <cellStyle name="Titles 10 2 7" xfId="24921" xr:uid="{00000000-0005-0000-0000-000070610000}"/>
    <cellStyle name="Titles 10 2 8" xfId="24922" xr:uid="{00000000-0005-0000-0000-000071610000}"/>
    <cellStyle name="Titles 10 3" xfId="24923" xr:uid="{00000000-0005-0000-0000-000072610000}"/>
    <cellStyle name="Titles 10 3 2" xfId="24924" xr:uid="{00000000-0005-0000-0000-000073610000}"/>
    <cellStyle name="Titles 10 3 2 2" xfId="24925" xr:uid="{00000000-0005-0000-0000-000074610000}"/>
    <cellStyle name="Titles 10 3 2 3" xfId="24926" xr:uid="{00000000-0005-0000-0000-000075610000}"/>
    <cellStyle name="Titles 10 3 2 4" xfId="24927" xr:uid="{00000000-0005-0000-0000-000076610000}"/>
    <cellStyle name="Titles 10 3 3" xfId="24928" xr:uid="{00000000-0005-0000-0000-000077610000}"/>
    <cellStyle name="Titles 10 3 3 2" xfId="24929" xr:uid="{00000000-0005-0000-0000-000078610000}"/>
    <cellStyle name="Titles 10 3 3 3" xfId="24930" xr:uid="{00000000-0005-0000-0000-000079610000}"/>
    <cellStyle name="Titles 10 3 3 4" xfId="24931" xr:uid="{00000000-0005-0000-0000-00007A610000}"/>
    <cellStyle name="Titles 10 3 4" xfId="24932" xr:uid="{00000000-0005-0000-0000-00007B610000}"/>
    <cellStyle name="Titles 10 3 5" xfId="24933" xr:uid="{00000000-0005-0000-0000-00007C610000}"/>
    <cellStyle name="Titles 10 3 6" xfId="24934" xr:uid="{00000000-0005-0000-0000-00007D610000}"/>
    <cellStyle name="Titles 10 4" xfId="24935" xr:uid="{00000000-0005-0000-0000-00007E610000}"/>
    <cellStyle name="Titles 10 4 2" xfId="24936" xr:uid="{00000000-0005-0000-0000-00007F610000}"/>
    <cellStyle name="Titles 10 4 2 2" xfId="24937" xr:uid="{00000000-0005-0000-0000-000080610000}"/>
    <cellStyle name="Titles 10 4 2 3" xfId="24938" xr:uid="{00000000-0005-0000-0000-000081610000}"/>
    <cellStyle name="Titles 10 4 2 4" xfId="24939" xr:uid="{00000000-0005-0000-0000-000082610000}"/>
    <cellStyle name="Titles 10 4 3" xfId="24940" xr:uid="{00000000-0005-0000-0000-000083610000}"/>
    <cellStyle name="Titles 10 4 3 2" xfId="24941" xr:uid="{00000000-0005-0000-0000-000084610000}"/>
    <cellStyle name="Titles 10 4 3 3" xfId="24942" xr:uid="{00000000-0005-0000-0000-000085610000}"/>
    <cellStyle name="Titles 10 4 3 4" xfId="24943" xr:uid="{00000000-0005-0000-0000-000086610000}"/>
    <cellStyle name="Titles 10 4 4" xfId="24944" xr:uid="{00000000-0005-0000-0000-000087610000}"/>
    <cellStyle name="Titles 10 4 5" xfId="24945" xr:uid="{00000000-0005-0000-0000-000088610000}"/>
    <cellStyle name="Titles 10 4 6" xfId="24946" xr:uid="{00000000-0005-0000-0000-000089610000}"/>
    <cellStyle name="Titles 10 5" xfId="24947" xr:uid="{00000000-0005-0000-0000-00008A610000}"/>
    <cellStyle name="Titles 10 6" xfId="24948" xr:uid="{00000000-0005-0000-0000-00008B610000}"/>
    <cellStyle name="Titles 10 7" xfId="24949" xr:uid="{00000000-0005-0000-0000-00008C610000}"/>
    <cellStyle name="Titles 11" xfId="24950" xr:uid="{00000000-0005-0000-0000-00008D610000}"/>
    <cellStyle name="Titles 11 2" xfId="24951" xr:uid="{00000000-0005-0000-0000-00008E610000}"/>
    <cellStyle name="Titles 11 2 2" xfId="24952" xr:uid="{00000000-0005-0000-0000-00008F610000}"/>
    <cellStyle name="Titles 11 2 2 2" xfId="24953" xr:uid="{00000000-0005-0000-0000-000090610000}"/>
    <cellStyle name="Titles 11 2 2 3" xfId="24954" xr:uid="{00000000-0005-0000-0000-000091610000}"/>
    <cellStyle name="Titles 11 2 2 4" xfId="24955" xr:uid="{00000000-0005-0000-0000-000092610000}"/>
    <cellStyle name="Titles 11 2 3" xfId="24956" xr:uid="{00000000-0005-0000-0000-000093610000}"/>
    <cellStyle name="Titles 11 2 3 2" xfId="24957" xr:uid="{00000000-0005-0000-0000-000094610000}"/>
    <cellStyle name="Titles 11 2 3 3" xfId="24958" xr:uid="{00000000-0005-0000-0000-000095610000}"/>
    <cellStyle name="Titles 11 2 3 4" xfId="24959" xr:uid="{00000000-0005-0000-0000-000096610000}"/>
    <cellStyle name="Titles 11 2 4" xfId="24960" xr:uid="{00000000-0005-0000-0000-000097610000}"/>
    <cellStyle name="Titles 11 2 5" xfId="24961" xr:uid="{00000000-0005-0000-0000-000098610000}"/>
    <cellStyle name="Titles 11 2 6" xfId="24962" xr:uid="{00000000-0005-0000-0000-000099610000}"/>
    <cellStyle name="Titles 11 3" xfId="24963" xr:uid="{00000000-0005-0000-0000-00009A610000}"/>
    <cellStyle name="Titles 11 3 2" xfId="24964" xr:uid="{00000000-0005-0000-0000-00009B610000}"/>
    <cellStyle name="Titles 11 3 2 2" xfId="24965" xr:uid="{00000000-0005-0000-0000-00009C610000}"/>
    <cellStyle name="Titles 11 3 2 3" xfId="24966" xr:uid="{00000000-0005-0000-0000-00009D610000}"/>
    <cellStyle name="Titles 11 3 2 4" xfId="24967" xr:uid="{00000000-0005-0000-0000-00009E610000}"/>
    <cellStyle name="Titles 11 3 3" xfId="24968" xr:uid="{00000000-0005-0000-0000-00009F610000}"/>
    <cellStyle name="Titles 11 3 3 2" xfId="24969" xr:uid="{00000000-0005-0000-0000-0000A0610000}"/>
    <cellStyle name="Titles 11 3 3 3" xfId="24970" xr:uid="{00000000-0005-0000-0000-0000A1610000}"/>
    <cellStyle name="Titles 11 3 3 4" xfId="24971" xr:uid="{00000000-0005-0000-0000-0000A2610000}"/>
    <cellStyle name="Titles 11 3 4" xfId="24972" xr:uid="{00000000-0005-0000-0000-0000A3610000}"/>
    <cellStyle name="Titles 11 3 5" xfId="24973" xr:uid="{00000000-0005-0000-0000-0000A4610000}"/>
    <cellStyle name="Titles 11 3 6" xfId="24974" xr:uid="{00000000-0005-0000-0000-0000A5610000}"/>
    <cellStyle name="Titles 11 4" xfId="24975" xr:uid="{00000000-0005-0000-0000-0000A6610000}"/>
    <cellStyle name="Titles 11 4 2" xfId="24976" xr:uid="{00000000-0005-0000-0000-0000A7610000}"/>
    <cellStyle name="Titles 11 4 3" xfId="24977" xr:uid="{00000000-0005-0000-0000-0000A8610000}"/>
    <cellStyle name="Titles 11 4 4" xfId="24978" xr:uid="{00000000-0005-0000-0000-0000A9610000}"/>
    <cellStyle name="Titles 11 5" xfId="24979" xr:uid="{00000000-0005-0000-0000-0000AA610000}"/>
    <cellStyle name="Titles 11 5 2" xfId="24980" xr:uid="{00000000-0005-0000-0000-0000AB610000}"/>
    <cellStyle name="Titles 11 5 3" xfId="24981" xr:uid="{00000000-0005-0000-0000-0000AC610000}"/>
    <cellStyle name="Titles 11 5 4" xfId="24982" xr:uid="{00000000-0005-0000-0000-0000AD610000}"/>
    <cellStyle name="Titles 11 6" xfId="24983" xr:uid="{00000000-0005-0000-0000-0000AE610000}"/>
    <cellStyle name="Titles 11 7" xfId="24984" xr:uid="{00000000-0005-0000-0000-0000AF610000}"/>
    <cellStyle name="Titles 11 8" xfId="24985" xr:uid="{00000000-0005-0000-0000-0000B0610000}"/>
    <cellStyle name="Titles 12" xfId="24986" xr:uid="{00000000-0005-0000-0000-0000B1610000}"/>
    <cellStyle name="Titles 2" xfId="24987" xr:uid="{00000000-0005-0000-0000-0000B2610000}"/>
    <cellStyle name="Titles 2 10" xfId="24988" xr:uid="{00000000-0005-0000-0000-0000B3610000}"/>
    <cellStyle name="Titles 2 10 2" xfId="24989" xr:uid="{00000000-0005-0000-0000-0000B4610000}"/>
    <cellStyle name="Titles 2 10 2 2" xfId="24990" xr:uid="{00000000-0005-0000-0000-0000B5610000}"/>
    <cellStyle name="Titles 2 10 2 2 2" xfId="24991" xr:uid="{00000000-0005-0000-0000-0000B6610000}"/>
    <cellStyle name="Titles 2 10 2 2 3" xfId="24992" xr:uid="{00000000-0005-0000-0000-0000B7610000}"/>
    <cellStyle name="Titles 2 10 2 2 4" xfId="24993" xr:uid="{00000000-0005-0000-0000-0000B8610000}"/>
    <cellStyle name="Titles 2 10 2 3" xfId="24994" xr:uid="{00000000-0005-0000-0000-0000B9610000}"/>
    <cellStyle name="Titles 2 10 2 3 2" xfId="24995" xr:uid="{00000000-0005-0000-0000-0000BA610000}"/>
    <cellStyle name="Titles 2 10 2 3 3" xfId="24996" xr:uid="{00000000-0005-0000-0000-0000BB610000}"/>
    <cellStyle name="Titles 2 10 2 3 4" xfId="24997" xr:uid="{00000000-0005-0000-0000-0000BC610000}"/>
    <cellStyle name="Titles 2 10 2 4" xfId="24998" xr:uid="{00000000-0005-0000-0000-0000BD610000}"/>
    <cellStyle name="Titles 2 10 2 5" xfId="24999" xr:uid="{00000000-0005-0000-0000-0000BE610000}"/>
    <cellStyle name="Titles 2 10 2 6" xfId="25000" xr:uid="{00000000-0005-0000-0000-0000BF610000}"/>
    <cellStyle name="Titles 2 10 3" xfId="25001" xr:uid="{00000000-0005-0000-0000-0000C0610000}"/>
    <cellStyle name="Titles 2 10 3 2" xfId="25002" xr:uid="{00000000-0005-0000-0000-0000C1610000}"/>
    <cellStyle name="Titles 2 10 3 2 2" xfId="25003" xr:uid="{00000000-0005-0000-0000-0000C2610000}"/>
    <cellStyle name="Titles 2 10 3 2 3" xfId="25004" xr:uid="{00000000-0005-0000-0000-0000C3610000}"/>
    <cellStyle name="Titles 2 10 3 2 4" xfId="25005" xr:uid="{00000000-0005-0000-0000-0000C4610000}"/>
    <cellStyle name="Titles 2 10 3 3" xfId="25006" xr:uid="{00000000-0005-0000-0000-0000C5610000}"/>
    <cellStyle name="Titles 2 10 3 3 2" xfId="25007" xr:uid="{00000000-0005-0000-0000-0000C6610000}"/>
    <cellStyle name="Titles 2 10 3 3 3" xfId="25008" xr:uid="{00000000-0005-0000-0000-0000C7610000}"/>
    <cellStyle name="Titles 2 10 3 3 4" xfId="25009" xr:uid="{00000000-0005-0000-0000-0000C8610000}"/>
    <cellStyle name="Titles 2 10 3 4" xfId="25010" xr:uid="{00000000-0005-0000-0000-0000C9610000}"/>
    <cellStyle name="Titles 2 10 3 5" xfId="25011" xr:uid="{00000000-0005-0000-0000-0000CA610000}"/>
    <cellStyle name="Titles 2 10 3 6" xfId="25012" xr:uid="{00000000-0005-0000-0000-0000CB610000}"/>
    <cellStyle name="Titles 2 10 4" xfId="25013" xr:uid="{00000000-0005-0000-0000-0000CC610000}"/>
    <cellStyle name="Titles 2 10 4 2" xfId="25014" xr:uid="{00000000-0005-0000-0000-0000CD610000}"/>
    <cellStyle name="Titles 2 10 4 3" xfId="25015" xr:uid="{00000000-0005-0000-0000-0000CE610000}"/>
    <cellStyle name="Titles 2 10 4 4" xfId="25016" xr:uid="{00000000-0005-0000-0000-0000CF610000}"/>
    <cellStyle name="Titles 2 10 5" xfId="25017" xr:uid="{00000000-0005-0000-0000-0000D0610000}"/>
    <cellStyle name="Titles 2 10 5 2" xfId="25018" xr:uid="{00000000-0005-0000-0000-0000D1610000}"/>
    <cellStyle name="Titles 2 10 5 3" xfId="25019" xr:uid="{00000000-0005-0000-0000-0000D2610000}"/>
    <cellStyle name="Titles 2 10 5 4" xfId="25020" xr:uid="{00000000-0005-0000-0000-0000D3610000}"/>
    <cellStyle name="Titles 2 10 6" xfId="25021" xr:uid="{00000000-0005-0000-0000-0000D4610000}"/>
    <cellStyle name="Titles 2 10 7" xfId="25022" xr:uid="{00000000-0005-0000-0000-0000D5610000}"/>
    <cellStyle name="Titles 2 10 8" xfId="25023" xr:uid="{00000000-0005-0000-0000-0000D6610000}"/>
    <cellStyle name="Titles 2 11" xfId="25024" xr:uid="{00000000-0005-0000-0000-0000D7610000}"/>
    <cellStyle name="Titles 2 2" xfId="25025" xr:uid="{00000000-0005-0000-0000-0000D8610000}"/>
    <cellStyle name="Titles 2 2 2" xfId="25026" xr:uid="{00000000-0005-0000-0000-0000D9610000}"/>
    <cellStyle name="Titles 2 2 2 2" xfId="25027" xr:uid="{00000000-0005-0000-0000-0000DA610000}"/>
    <cellStyle name="Titles 2 2 2 2 2" xfId="25028" xr:uid="{00000000-0005-0000-0000-0000DB610000}"/>
    <cellStyle name="Titles 2 2 2 2 2 2" xfId="25029" xr:uid="{00000000-0005-0000-0000-0000DC610000}"/>
    <cellStyle name="Titles 2 2 2 2 2 2 2" xfId="25030" xr:uid="{00000000-0005-0000-0000-0000DD610000}"/>
    <cellStyle name="Titles 2 2 2 2 2 2 2 2" xfId="25031" xr:uid="{00000000-0005-0000-0000-0000DE610000}"/>
    <cellStyle name="Titles 2 2 2 2 2 2 2 2 2" xfId="25032" xr:uid="{00000000-0005-0000-0000-0000DF610000}"/>
    <cellStyle name="Titles 2 2 2 2 2 2 2 2 3" xfId="25033" xr:uid="{00000000-0005-0000-0000-0000E0610000}"/>
    <cellStyle name="Titles 2 2 2 2 2 2 2 2 4" xfId="25034" xr:uid="{00000000-0005-0000-0000-0000E1610000}"/>
    <cellStyle name="Titles 2 2 2 2 2 2 2 3" xfId="25035" xr:uid="{00000000-0005-0000-0000-0000E2610000}"/>
    <cellStyle name="Titles 2 2 2 2 2 2 2 3 2" xfId="25036" xr:uid="{00000000-0005-0000-0000-0000E3610000}"/>
    <cellStyle name="Titles 2 2 2 2 2 2 2 3 3" xfId="25037" xr:uid="{00000000-0005-0000-0000-0000E4610000}"/>
    <cellStyle name="Titles 2 2 2 2 2 2 2 3 4" xfId="25038" xr:uid="{00000000-0005-0000-0000-0000E5610000}"/>
    <cellStyle name="Titles 2 2 2 2 2 2 2 4" xfId="25039" xr:uid="{00000000-0005-0000-0000-0000E6610000}"/>
    <cellStyle name="Titles 2 2 2 2 2 2 2 5" xfId="25040" xr:uid="{00000000-0005-0000-0000-0000E7610000}"/>
    <cellStyle name="Titles 2 2 2 2 2 2 2 6" xfId="25041" xr:uid="{00000000-0005-0000-0000-0000E8610000}"/>
    <cellStyle name="Titles 2 2 2 2 2 2 3" xfId="25042" xr:uid="{00000000-0005-0000-0000-0000E9610000}"/>
    <cellStyle name="Titles 2 2 2 2 2 2 3 2" xfId="25043" xr:uid="{00000000-0005-0000-0000-0000EA610000}"/>
    <cellStyle name="Titles 2 2 2 2 2 2 3 2 2" xfId="25044" xr:uid="{00000000-0005-0000-0000-0000EB610000}"/>
    <cellStyle name="Titles 2 2 2 2 2 2 3 2 3" xfId="25045" xr:uid="{00000000-0005-0000-0000-0000EC610000}"/>
    <cellStyle name="Titles 2 2 2 2 2 2 3 2 4" xfId="25046" xr:uid="{00000000-0005-0000-0000-0000ED610000}"/>
    <cellStyle name="Titles 2 2 2 2 2 2 3 3" xfId="25047" xr:uid="{00000000-0005-0000-0000-0000EE610000}"/>
    <cellStyle name="Titles 2 2 2 2 2 2 3 3 2" xfId="25048" xr:uid="{00000000-0005-0000-0000-0000EF610000}"/>
    <cellStyle name="Titles 2 2 2 2 2 2 3 3 3" xfId="25049" xr:uid="{00000000-0005-0000-0000-0000F0610000}"/>
    <cellStyle name="Titles 2 2 2 2 2 2 3 3 4" xfId="25050" xr:uid="{00000000-0005-0000-0000-0000F1610000}"/>
    <cellStyle name="Titles 2 2 2 2 2 2 3 4" xfId="25051" xr:uid="{00000000-0005-0000-0000-0000F2610000}"/>
    <cellStyle name="Titles 2 2 2 2 2 2 3 5" xfId="25052" xr:uid="{00000000-0005-0000-0000-0000F3610000}"/>
    <cellStyle name="Titles 2 2 2 2 2 2 3 6" xfId="25053" xr:uid="{00000000-0005-0000-0000-0000F4610000}"/>
    <cellStyle name="Titles 2 2 2 2 2 2 4" xfId="25054" xr:uid="{00000000-0005-0000-0000-0000F5610000}"/>
    <cellStyle name="Titles 2 2 2 2 2 2 4 2" xfId="25055" xr:uid="{00000000-0005-0000-0000-0000F6610000}"/>
    <cellStyle name="Titles 2 2 2 2 2 2 4 3" xfId="25056" xr:uid="{00000000-0005-0000-0000-0000F7610000}"/>
    <cellStyle name="Titles 2 2 2 2 2 2 4 4" xfId="25057" xr:uid="{00000000-0005-0000-0000-0000F8610000}"/>
    <cellStyle name="Titles 2 2 2 2 2 2 5" xfId="25058" xr:uid="{00000000-0005-0000-0000-0000F9610000}"/>
    <cellStyle name="Titles 2 2 2 2 2 2 5 2" xfId="25059" xr:uid="{00000000-0005-0000-0000-0000FA610000}"/>
    <cellStyle name="Titles 2 2 2 2 2 2 5 3" xfId="25060" xr:uid="{00000000-0005-0000-0000-0000FB610000}"/>
    <cellStyle name="Titles 2 2 2 2 2 2 5 4" xfId="25061" xr:uid="{00000000-0005-0000-0000-0000FC610000}"/>
    <cellStyle name="Titles 2 2 2 2 2 2 6" xfId="25062" xr:uid="{00000000-0005-0000-0000-0000FD610000}"/>
    <cellStyle name="Titles 2 2 2 2 2 2 7" xfId="25063" xr:uid="{00000000-0005-0000-0000-0000FE610000}"/>
    <cellStyle name="Titles 2 2 2 2 2 2 8" xfId="25064" xr:uid="{00000000-0005-0000-0000-0000FF610000}"/>
    <cellStyle name="Titles 2 2 2 2 2 3" xfId="25065" xr:uid="{00000000-0005-0000-0000-000000620000}"/>
    <cellStyle name="Titles 2 2 2 2 2 3 2" xfId="25066" xr:uid="{00000000-0005-0000-0000-000001620000}"/>
    <cellStyle name="Titles 2 2 2 2 2 3 2 2" xfId="25067" xr:uid="{00000000-0005-0000-0000-000002620000}"/>
    <cellStyle name="Titles 2 2 2 2 2 3 2 3" xfId="25068" xr:uid="{00000000-0005-0000-0000-000003620000}"/>
    <cellStyle name="Titles 2 2 2 2 2 3 2 4" xfId="25069" xr:uid="{00000000-0005-0000-0000-000004620000}"/>
    <cellStyle name="Titles 2 2 2 2 2 3 3" xfId="25070" xr:uid="{00000000-0005-0000-0000-000005620000}"/>
    <cellStyle name="Titles 2 2 2 2 2 3 3 2" xfId="25071" xr:uid="{00000000-0005-0000-0000-000006620000}"/>
    <cellStyle name="Titles 2 2 2 2 2 3 3 3" xfId="25072" xr:uid="{00000000-0005-0000-0000-000007620000}"/>
    <cellStyle name="Titles 2 2 2 2 2 3 3 4" xfId="25073" xr:uid="{00000000-0005-0000-0000-000008620000}"/>
    <cellStyle name="Titles 2 2 2 2 2 3 4" xfId="25074" xr:uid="{00000000-0005-0000-0000-000009620000}"/>
    <cellStyle name="Titles 2 2 2 2 2 3 5" xfId="25075" xr:uid="{00000000-0005-0000-0000-00000A620000}"/>
    <cellStyle name="Titles 2 2 2 2 2 3 6" xfId="25076" xr:uid="{00000000-0005-0000-0000-00000B620000}"/>
    <cellStyle name="Titles 2 2 2 2 2 4" xfId="25077" xr:uid="{00000000-0005-0000-0000-00000C620000}"/>
    <cellStyle name="Titles 2 2 2 2 2 4 2" xfId="25078" xr:uid="{00000000-0005-0000-0000-00000D620000}"/>
    <cellStyle name="Titles 2 2 2 2 2 4 2 2" xfId="25079" xr:uid="{00000000-0005-0000-0000-00000E620000}"/>
    <cellStyle name="Titles 2 2 2 2 2 4 2 3" xfId="25080" xr:uid="{00000000-0005-0000-0000-00000F620000}"/>
    <cellStyle name="Titles 2 2 2 2 2 4 2 4" xfId="25081" xr:uid="{00000000-0005-0000-0000-000010620000}"/>
    <cellStyle name="Titles 2 2 2 2 2 4 3" xfId="25082" xr:uid="{00000000-0005-0000-0000-000011620000}"/>
    <cellStyle name="Titles 2 2 2 2 2 4 3 2" xfId="25083" xr:uid="{00000000-0005-0000-0000-000012620000}"/>
    <cellStyle name="Titles 2 2 2 2 2 4 3 3" xfId="25084" xr:uid="{00000000-0005-0000-0000-000013620000}"/>
    <cellStyle name="Titles 2 2 2 2 2 4 3 4" xfId="25085" xr:uid="{00000000-0005-0000-0000-000014620000}"/>
    <cellStyle name="Titles 2 2 2 2 2 4 4" xfId="25086" xr:uid="{00000000-0005-0000-0000-000015620000}"/>
    <cellStyle name="Titles 2 2 2 2 2 4 5" xfId="25087" xr:uid="{00000000-0005-0000-0000-000016620000}"/>
    <cellStyle name="Titles 2 2 2 2 2 4 6" xfId="25088" xr:uid="{00000000-0005-0000-0000-000017620000}"/>
    <cellStyle name="Titles 2 2 2 2 2 5" xfId="25089" xr:uid="{00000000-0005-0000-0000-000018620000}"/>
    <cellStyle name="Titles 2 2 2 2 2 6" xfId="25090" xr:uid="{00000000-0005-0000-0000-000019620000}"/>
    <cellStyle name="Titles 2 2 2 2 2 7" xfId="25091" xr:uid="{00000000-0005-0000-0000-00001A620000}"/>
    <cellStyle name="Titles 2 2 2 2 3" xfId="25092" xr:uid="{00000000-0005-0000-0000-00001B620000}"/>
    <cellStyle name="Titles 2 2 2 2 3 2" xfId="25093" xr:uid="{00000000-0005-0000-0000-00001C620000}"/>
    <cellStyle name="Titles 2 2 2 2 3 2 2" xfId="25094" xr:uid="{00000000-0005-0000-0000-00001D620000}"/>
    <cellStyle name="Titles 2 2 2 2 3 2 2 2" xfId="25095" xr:uid="{00000000-0005-0000-0000-00001E620000}"/>
    <cellStyle name="Titles 2 2 2 2 3 2 2 3" xfId="25096" xr:uid="{00000000-0005-0000-0000-00001F620000}"/>
    <cellStyle name="Titles 2 2 2 2 3 2 2 4" xfId="25097" xr:uid="{00000000-0005-0000-0000-000020620000}"/>
    <cellStyle name="Titles 2 2 2 2 3 2 3" xfId="25098" xr:uid="{00000000-0005-0000-0000-000021620000}"/>
    <cellStyle name="Titles 2 2 2 2 3 2 3 2" xfId="25099" xr:uid="{00000000-0005-0000-0000-000022620000}"/>
    <cellStyle name="Titles 2 2 2 2 3 2 3 3" xfId="25100" xr:uid="{00000000-0005-0000-0000-000023620000}"/>
    <cellStyle name="Titles 2 2 2 2 3 2 3 4" xfId="25101" xr:uid="{00000000-0005-0000-0000-000024620000}"/>
    <cellStyle name="Titles 2 2 2 2 3 2 4" xfId="25102" xr:uid="{00000000-0005-0000-0000-000025620000}"/>
    <cellStyle name="Titles 2 2 2 2 3 2 5" xfId="25103" xr:uid="{00000000-0005-0000-0000-000026620000}"/>
    <cellStyle name="Titles 2 2 2 2 3 2 6" xfId="25104" xr:uid="{00000000-0005-0000-0000-000027620000}"/>
    <cellStyle name="Titles 2 2 2 2 3 3" xfId="25105" xr:uid="{00000000-0005-0000-0000-000028620000}"/>
    <cellStyle name="Titles 2 2 2 2 3 3 2" xfId="25106" xr:uid="{00000000-0005-0000-0000-000029620000}"/>
    <cellStyle name="Titles 2 2 2 2 3 3 3" xfId="25107" xr:uid="{00000000-0005-0000-0000-00002A620000}"/>
    <cellStyle name="Titles 2 2 2 2 3 3 4" xfId="25108" xr:uid="{00000000-0005-0000-0000-00002B620000}"/>
    <cellStyle name="Titles 2 2 2 2 3 4" xfId="25109" xr:uid="{00000000-0005-0000-0000-00002C620000}"/>
    <cellStyle name="Titles 2 2 2 2 3 4 2" xfId="25110" xr:uid="{00000000-0005-0000-0000-00002D620000}"/>
    <cellStyle name="Titles 2 2 2 2 3 4 3" xfId="25111" xr:uid="{00000000-0005-0000-0000-00002E620000}"/>
    <cellStyle name="Titles 2 2 2 2 3 4 4" xfId="25112" xr:uid="{00000000-0005-0000-0000-00002F620000}"/>
    <cellStyle name="Titles 2 2 2 2 3 5" xfId="25113" xr:uid="{00000000-0005-0000-0000-000030620000}"/>
    <cellStyle name="Titles 2 2 2 2 3 6" xfId="25114" xr:uid="{00000000-0005-0000-0000-000031620000}"/>
    <cellStyle name="Titles 2 2 2 2 3 7" xfId="25115" xr:uid="{00000000-0005-0000-0000-000032620000}"/>
    <cellStyle name="Titles 2 2 2 2 4" xfId="25116" xr:uid="{00000000-0005-0000-0000-000033620000}"/>
    <cellStyle name="Titles 2 2 2 2 4 2" xfId="25117" xr:uid="{00000000-0005-0000-0000-000034620000}"/>
    <cellStyle name="Titles 2 2 2 2 4 2 2" xfId="25118" xr:uid="{00000000-0005-0000-0000-000035620000}"/>
    <cellStyle name="Titles 2 2 2 2 4 2 3" xfId="25119" xr:uid="{00000000-0005-0000-0000-000036620000}"/>
    <cellStyle name="Titles 2 2 2 2 4 2 4" xfId="25120" xr:uid="{00000000-0005-0000-0000-000037620000}"/>
    <cellStyle name="Titles 2 2 2 2 4 3" xfId="25121" xr:uid="{00000000-0005-0000-0000-000038620000}"/>
    <cellStyle name="Titles 2 2 2 2 4 3 2" xfId="25122" xr:uid="{00000000-0005-0000-0000-000039620000}"/>
    <cellStyle name="Titles 2 2 2 2 4 3 3" xfId="25123" xr:uid="{00000000-0005-0000-0000-00003A620000}"/>
    <cellStyle name="Titles 2 2 2 2 4 3 4" xfId="25124" xr:uid="{00000000-0005-0000-0000-00003B620000}"/>
    <cellStyle name="Titles 2 2 2 2 4 4" xfId="25125" xr:uid="{00000000-0005-0000-0000-00003C620000}"/>
    <cellStyle name="Titles 2 2 2 2 4 5" xfId="25126" xr:uid="{00000000-0005-0000-0000-00003D620000}"/>
    <cellStyle name="Titles 2 2 2 2 4 6" xfId="25127" xr:uid="{00000000-0005-0000-0000-00003E620000}"/>
    <cellStyle name="Titles 2 2 2 2 5" xfId="25128" xr:uid="{00000000-0005-0000-0000-00003F620000}"/>
    <cellStyle name="Titles 2 2 2 2 5 2" xfId="25129" xr:uid="{00000000-0005-0000-0000-000040620000}"/>
    <cellStyle name="Titles 2 2 2 2 5 3" xfId="25130" xr:uid="{00000000-0005-0000-0000-000041620000}"/>
    <cellStyle name="Titles 2 2 2 2 5 4" xfId="25131" xr:uid="{00000000-0005-0000-0000-000042620000}"/>
    <cellStyle name="Titles 2 2 2 2 6" xfId="25132" xr:uid="{00000000-0005-0000-0000-000043620000}"/>
    <cellStyle name="Titles 2 2 2 2 7" xfId="25133" xr:uid="{00000000-0005-0000-0000-000044620000}"/>
    <cellStyle name="Titles 2 2 2 2 8" xfId="25134" xr:uid="{00000000-0005-0000-0000-000045620000}"/>
    <cellStyle name="Titles 2 2 2 3" xfId="25135" xr:uid="{00000000-0005-0000-0000-000046620000}"/>
    <cellStyle name="Titles 2 2 2 3 2" xfId="25136" xr:uid="{00000000-0005-0000-0000-000047620000}"/>
    <cellStyle name="Titles 2 2 2 3 2 2" xfId="25137" xr:uid="{00000000-0005-0000-0000-000048620000}"/>
    <cellStyle name="Titles 2 2 2 3 2 2 2" xfId="25138" xr:uid="{00000000-0005-0000-0000-000049620000}"/>
    <cellStyle name="Titles 2 2 2 3 2 2 2 2" xfId="25139" xr:uid="{00000000-0005-0000-0000-00004A620000}"/>
    <cellStyle name="Titles 2 2 2 3 2 2 2 3" xfId="25140" xr:uid="{00000000-0005-0000-0000-00004B620000}"/>
    <cellStyle name="Titles 2 2 2 3 2 2 2 4" xfId="25141" xr:uid="{00000000-0005-0000-0000-00004C620000}"/>
    <cellStyle name="Titles 2 2 2 3 2 2 3" xfId="25142" xr:uid="{00000000-0005-0000-0000-00004D620000}"/>
    <cellStyle name="Titles 2 2 2 3 2 2 3 2" xfId="25143" xr:uid="{00000000-0005-0000-0000-00004E620000}"/>
    <cellStyle name="Titles 2 2 2 3 2 2 3 3" xfId="25144" xr:uid="{00000000-0005-0000-0000-00004F620000}"/>
    <cellStyle name="Titles 2 2 2 3 2 2 3 4" xfId="25145" xr:uid="{00000000-0005-0000-0000-000050620000}"/>
    <cellStyle name="Titles 2 2 2 3 2 2 4" xfId="25146" xr:uid="{00000000-0005-0000-0000-000051620000}"/>
    <cellStyle name="Titles 2 2 2 3 2 2 5" xfId="25147" xr:uid="{00000000-0005-0000-0000-000052620000}"/>
    <cellStyle name="Titles 2 2 2 3 2 2 6" xfId="25148" xr:uid="{00000000-0005-0000-0000-000053620000}"/>
    <cellStyle name="Titles 2 2 2 3 2 3" xfId="25149" xr:uid="{00000000-0005-0000-0000-000054620000}"/>
    <cellStyle name="Titles 2 2 2 3 2 3 2" xfId="25150" xr:uid="{00000000-0005-0000-0000-000055620000}"/>
    <cellStyle name="Titles 2 2 2 3 2 3 2 2" xfId="25151" xr:uid="{00000000-0005-0000-0000-000056620000}"/>
    <cellStyle name="Titles 2 2 2 3 2 3 2 3" xfId="25152" xr:uid="{00000000-0005-0000-0000-000057620000}"/>
    <cellStyle name="Titles 2 2 2 3 2 3 2 4" xfId="25153" xr:uid="{00000000-0005-0000-0000-000058620000}"/>
    <cellStyle name="Titles 2 2 2 3 2 3 3" xfId="25154" xr:uid="{00000000-0005-0000-0000-000059620000}"/>
    <cellStyle name="Titles 2 2 2 3 2 3 3 2" xfId="25155" xr:uid="{00000000-0005-0000-0000-00005A620000}"/>
    <cellStyle name="Titles 2 2 2 3 2 3 3 3" xfId="25156" xr:uid="{00000000-0005-0000-0000-00005B620000}"/>
    <cellStyle name="Titles 2 2 2 3 2 3 3 4" xfId="25157" xr:uid="{00000000-0005-0000-0000-00005C620000}"/>
    <cellStyle name="Titles 2 2 2 3 2 3 4" xfId="25158" xr:uid="{00000000-0005-0000-0000-00005D620000}"/>
    <cellStyle name="Titles 2 2 2 3 2 3 5" xfId="25159" xr:uid="{00000000-0005-0000-0000-00005E620000}"/>
    <cellStyle name="Titles 2 2 2 3 2 3 6" xfId="25160" xr:uid="{00000000-0005-0000-0000-00005F620000}"/>
    <cellStyle name="Titles 2 2 2 3 2 4" xfId="25161" xr:uid="{00000000-0005-0000-0000-000060620000}"/>
    <cellStyle name="Titles 2 2 2 3 2 4 2" xfId="25162" xr:uid="{00000000-0005-0000-0000-000061620000}"/>
    <cellStyle name="Titles 2 2 2 3 2 4 3" xfId="25163" xr:uid="{00000000-0005-0000-0000-000062620000}"/>
    <cellStyle name="Titles 2 2 2 3 2 4 4" xfId="25164" xr:uid="{00000000-0005-0000-0000-000063620000}"/>
    <cellStyle name="Titles 2 2 2 3 2 5" xfId="25165" xr:uid="{00000000-0005-0000-0000-000064620000}"/>
    <cellStyle name="Titles 2 2 2 3 2 5 2" xfId="25166" xr:uid="{00000000-0005-0000-0000-000065620000}"/>
    <cellStyle name="Titles 2 2 2 3 2 5 3" xfId="25167" xr:uid="{00000000-0005-0000-0000-000066620000}"/>
    <cellStyle name="Titles 2 2 2 3 2 5 4" xfId="25168" xr:uid="{00000000-0005-0000-0000-000067620000}"/>
    <cellStyle name="Titles 2 2 2 3 2 6" xfId="25169" xr:uid="{00000000-0005-0000-0000-000068620000}"/>
    <cellStyle name="Titles 2 2 2 3 2 7" xfId="25170" xr:uid="{00000000-0005-0000-0000-000069620000}"/>
    <cellStyle name="Titles 2 2 2 3 2 8" xfId="25171" xr:uid="{00000000-0005-0000-0000-00006A620000}"/>
    <cellStyle name="Titles 2 2 2 3 3" xfId="25172" xr:uid="{00000000-0005-0000-0000-00006B620000}"/>
    <cellStyle name="Titles 2 2 2 3 3 2" xfId="25173" xr:uid="{00000000-0005-0000-0000-00006C620000}"/>
    <cellStyle name="Titles 2 2 2 3 3 2 2" xfId="25174" xr:uid="{00000000-0005-0000-0000-00006D620000}"/>
    <cellStyle name="Titles 2 2 2 3 3 2 3" xfId="25175" xr:uid="{00000000-0005-0000-0000-00006E620000}"/>
    <cellStyle name="Titles 2 2 2 3 3 2 4" xfId="25176" xr:uid="{00000000-0005-0000-0000-00006F620000}"/>
    <cellStyle name="Titles 2 2 2 3 3 3" xfId="25177" xr:uid="{00000000-0005-0000-0000-000070620000}"/>
    <cellStyle name="Titles 2 2 2 3 3 3 2" xfId="25178" xr:uid="{00000000-0005-0000-0000-000071620000}"/>
    <cellStyle name="Titles 2 2 2 3 3 3 3" xfId="25179" xr:uid="{00000000-0005-0000-0000-000072620000}"/>
    <cellStyle name="Titles 2 2 2 3 3 3 4" xfId="25180" xr:uid="{00000000-0005-0000-0000-000073620000}"/>
    <cellStyle name="Titles 2 2 2 3 3 4" xfId="25181" xr:uid="{00000000-0005-0000-0000-000074620000}"/>
    <cellStyle name="Titles 2 2 2 3 3 5" xfId="25182" xr:uid="{00000000-0005-0000-0000-000075620000}"/>
    <cellStyle name="Titles 2 2 2 3 3 6" xfId="25183" xr:uid="{00000000-0005-0000-0000-000076620000}"/>
    <cellStyle name="Titles 2 2 2 3 4" xfId="25184" xr:uid="{00000000-0005-0000-0000-000077620000}"/>
    <cellStyle name="Titles 2 2 2 3 4 2" xfId="25185" xr:uid="{00000000-0005-0000-0000-000078620000}"/>
    <cellStyle name="Titles 2 2 2 3 4 2 2" xfId="25186" xr:uid="{00000000-0005-0000-0000-000079620000}"/>
    <cellStyle name="Titles 2 2 2 3 4 2 3" xfId="25187" xr:uid="{00000000-0005-0000-0000-00007A620000}"/>
    <cellStyle name="Titles 2 2 2 3 4 2 4" xfId="25188" xr:uid="{00000000-0005-0000-0000-00007B620000}"/>
    <cellStyle name="Titles 2 2 2 3 4 3" xfId="25189" xr:uid="{00000000-0005-0000-0000-00007C620000}"/>
    <cellStyle name="Titles 2 2 2 3 4 3 2" xfId="25190" xr:uid="{00000000-0005-0000-0000-00007D620000}"/>
    <cellStyle name="Titles 2 2 2 3 4 3 3" xfId="25191" xr:uid="{00000000-0005-0000-0000-00007E620000}"/>
    <cellStyle name="Titles 2 2 2 3 4 3 4" xfId="25192" xr:uid="{00000000-0005-0000-0000-00007F620000}"/>
    <cellStyle name="Titles 2 2 2 3 4 4" xfId="25193" xr:uid="{00000000-0005-0000-0000-000080620000}"/>
    <cellStyle name="Titles 2 2 2 3 4 5" xfId="25194" xr:uid="{00000000-0005-0000-0000-000081620000}"/>
    <cellStyle name="Titles 2 2 2 3 4 6" xfId="25195" xr:uid="{00000000-0005-0000-0000-000082620000}"/>
    <cellStyle name="Titles 2 2 2 3 5" xfId="25196" xr:uid="{00000000-0005-0000-0000-000083620000}"/>
    <cellStyle name="Titles 2 2 2 3 6" xfId="25197" xr:uid="{00000000-0005-0000-0000-000084620000}"/>
    <cellStyle name="Titles 2 2 2 3 7" xfId="25198" xr:uid="{00000000-0005-0000-0000-000085620000}"/>
    <cellStyle name="Titles 2 2 2 4" xfId="25199" xr:uid="{00000000-0005-0000-0000-000086620000}"/>
    <cellStyle name="Titles 2 2 2 4 2" xfId="25200" xr:uid="{00000000-0005-0000-0000-000087620000}"/>
    <cellStyle name="Titles 2 2 2 4 2 2" xfId="25201" xr:uid="{00000000-0005-0000-0000-000088620000}"/>
    <cellStyle name="Titles 2 2 2 4 2 2 2" xfId="25202" xr:uid="{00000000-0005-0000-0000-000089620000}"/>
    <cellStyle name="Titles 2 2 2 4 2 2 3" xfId="25203" xr:uid="{00000000-0005-0000-0000-00008A620000}"/>
    <cellStyle name="Titles 2 2 2 4 2 2 4" xfId="25204" xr:uid="{00000000-0005-0000-0000-00008B620000}"/>
    <cellStyle name="Titles 2 2 2 4 2 3" xfId="25205" xr:uid="{00000000-0005-0000-0000-00008C620000}"/>
    <cellStyle name="Titles 2 2 2 4 2 3 2" xfId="25206" xr:uid="{00000000-0005-0000-0000-00008D620000}"/>
    <cellStyle name="Titles 2 2 2 4 2 3 3" xfId="25207" xr:uid="{00000000-0005-0000-0000-00008E620000}"/>
    <cellStyle name="Titles 2 2 2 4 2 3 4" xfId="25208" xr:uid="{00000000-0005-0000-0000-00008F620000}"/>
    <cellStyle name="Titles 2 2 2 4 2 4" xfId="25209" xr:uid="{00000000-0005-0000-0000-000090620000}"/>
    <cellStyle name="Titles 2 2 2 4 2 5" xfId="25210" xr:uid="{00000000-0005-0000-0000-000091620000}"/>
    <cellStyle name="Titles 2 2 2 4 2 6" xfId="25211" xr:uid="{00000000-0005-0000-0000-000092620000}"/>
    <cellStyle name="Titles 2 2 2 4 3" xfId="25212" xr:uid="{00000000-0005-0000-0000-000093620000}"/>
    <cellStyle name="Titles 2 2 2 4 3 2" xfId="25213" xr:uid="{00000000-0005-0000-0000-000094620000}"/>
    <cellStyle name="Titles 2 2 2 4 3 2 2" xfId="25214" xr:uid="{00000000-0005-0000-0000-000095620000}"/>
    <cellStyle name="Titles 2 2 2 4 3 2 3" xfId="25215" xr:uid="{00000000-0005-0000-0000-000096620000}"/>
    <cellStyle name="Titles 2 2 2 4 3 2 4" xfId="25216" xr:uid="{00000000-0005-0000-0000-000097620000}"/>
    <cellStyle name="Titles 2 2 2 4 3 3" xfId="25217" xr:uid="{00000000-0005-0000-0000-000098620000}"/>
    <cellStyle name="Titles 2 2 2 4 3 3 2" xfId="25218" xr:uid="{00000000-0005-0000-0000-000099620000}"/>
    <cellStyle name="Titles 2 2 2 4 3 3 3" xfId="25219" xr:uid="{00000000-0005-0000-0000-00009A620000}"/>
    <cellStyle name="Titles 2 2 2 4 3 3 4" xfId="25220" xr:uid="{00000000-0005-0000-0000-00009B620000}"/>
    <cellStyle name="Titles 2 2 2 4 3 4" xfId="25221" xr:uid="{00000000-0005-0000-0000-00009C620000}"/>
    <cellStyle name="Titles 2 2 2 4 3 5" xfId="25222" xr:uid="{00000000-0005-0000-0000-00009D620000}"/>
    <cellStyle name="Titles 2 2 2 4 3 6" xfId="25223" xr:uid="{00000000-0005-0000-0000-00009E620000}"/>
    <cellStyle name="Titles 2 2 2 4 4" xfId="25224" xr:uid="{00000000-0005-0000-0000-00009F620000}"/>
    <cellStyle name="Titles 2 2 2 4 4 2" xfId="25225" xr:uid="{00000000-0005-0000-0000-0000A0620000}"/>
    <cellStyle name="Titles 2 2 2 4 4 3" xfId="25226" xr:uid="{00000000-0005-0000-0000-0000A1620000}"/>
    <cellStyle name="Titles 2 2 2 4 4 4" xfId="25227" xr:uid="{00000000-0005-0000-0000-0000A2620000}"/>
    <cellStyle name="Titles 2 2 2 4 5" xfId="25228" xr:uid="{00000000-0005-0000-0000-0000A3620000}"/>
    <cellStyle name="Titles 2 2 2 4 5 2" xfId="25229" xr:uid="{00000000-0005-0000-0000-0000A4620000}"/>
    <cellStyle name="Titles 2 2 2 4 5 3" xfId="25230" xr:uid="{00000000-0005-0000-0000-0000A5620000}"/>
    <cellStyle name="Titles 2 2 2 4 5 4" xfId="25231" xr:uid="{00000000-0005-0000-0000-0000A6620000}"/>
    <cellStyle name="Titles 2 2 2 4 6" xfId="25232" xr:uid="{00000000-0005-0000-0000-0000A7620000}"/>
    <cellStyle name="Titles 2 2 2 4 7" xfId="25233" xr:uid="{00000000-0005-0000-0000-0000A8620000}"/>
    <cellStyle name="Titles 2 2 2 4 8" xfId="25234" xr:uid="{00000000-0005-0000-0000-0000A9620000}"/>
    <cellStyle name="Titles 2 2 3" xfId="25235" xr:uid="{00000000-0005-0000-0000-0000AA620000}"/>
    <cellStyle name="Titles 2 2 3 2" xfId="25236" xr:uid="{00000000-0005-0000-0000-0000AB620000}"/>
    <cellStyle name="Titles 2 2 3 2 2" xfId="25237" xr:uid="{00000000-0005-0000-0000-0000AC620000}"/>
    <cellStyle name="Titles 2 2 3 2 2 2" xfId="25238" xr:uid="{00000000-0005-0000-0000-0000AD620000}"/>
    <cellStyle name="Titles 2 2 3 2 2 2 2" xfId="25239" xr:uid="{00000000-0005-0000-0000-0000AE620000}"/>
    <cellStyle name="Titles 2 2 3 2 2 2 2 2" xfId="25240" xr:uid="{00000000-0005-0000-0000-0000AF620000}"/>
    <cellStyle name="Titles 2 2 3 2 2 2 2 2 2" xfId="25241" xr:uid="{00000000-0005-0000-0000-0000B0620000}"/>
    <cellStyle name="Titles 2 2 3 2 2 2 2 2 3" xfId="25242" xr:uid="{00000000-0005-0000-0000-0000B1620000}"/>
    <cellStyle name="Titles 2 2 3 2 2 2 2 2 4" xfId="25243" xr:uid="{00000000-0005-0000-0000-0000B2620000}"/>
    <cellStyle name="Titles 2 2 3 2 2 2 2 3" xfId="25244" xr:uid="{00000000-0005-0000-0000-0000B3620000}"/>
    <cellStyle name="Titles 2 2 3 2 2 2 2 3 2" xfId="25245" xr:uid="{00000000-0005-0000-0000-0000B4620000}"/>
    <cellStyle name="Titles 2 2 3 2 2 2 2 3 3" xfId="25246" xr:uid="{00000000-0005-0000-0000-0000B5620000}"/>
    <cellStyle name="Titles 2 2 3 2 2 2 2 3 4" xfId="25247" xr:uid="{00000000-0005-0000-0000-0000B6620000}"/>
    <cellStyle name="Titles 2 2 3 2 2 2 2 4" xfId="25248" xr:uid="{00000000-0005-0000-0000-0000B7620000}"/>
    <cellStyle name="Titles 2 2 3 2 2 2 2 5" xfId="25249" xr:uid="{00000000-0005-0000-0000-0000B8620000}"/>
    <cellStyle name="Titles 2 2 3 2 2 2 2 6" xfId="25250" xr:uid="{00000000-0005-0000-0000-0000B9620000}"/>
    <cellStyle name="Titles 2 2 3 2 2 2 3" xfId="25251" xr:uid="{00000000-0005-0000-0000-0000BA620000}"/>
    <cellStyle name="Titles 2 2 3 2 2 2 3 2" xfId="25252" xr:uid="{00000000-0005-0000-0000-0000BB620000}"/>
    <cellStyle name="Titles 2 2 3 2 2 2 3 2 2" xfId="25253" xr:uid="{00000000-0005-0000-0000-0000BC620000}"/>
    <cellStyle name="Titles 2 2 3 2 2 2 3 2 3" xfId="25254" xr:uid="{00000000-0005-0000-0000-0000BD620000}"/>
    <cellStyle name="Titles 2 2 3 2 2 2 3 2 4" xfId="25255" xr:uid="{00000000-0005-0000-0000-0000BE620000}"/>
    <cellStyle name="Titles 2 2 3 2 2 2 3 3" xfId="25256" xr:uid="{00000000-0005-0000-0000-0000BF620000}"/>
    <cellStyle name="Titles 2 2 3 2 2 2 3 3 2" xfId="25257" xr:uid="{00000000-0005-0000-0000-0000C0620000}"/>
    <cellStyle name="Titles 2 2 3 2 2 2 3 3 3" xfId="25258" xr:uid="{00000000-0005-0000-0000-0000C1620000}"/>
    <cellStyle name="Titles 2 2 3 2 2 2 3 3 4" xfId="25259" xr:uid="{00000000-0005-0000-0000-0000C2620000}"/>
    <cellStyle name="Titles 2 2 3 2 2 2 3 4" xfId="25260" xr:uid="{00000000-0005-0000-0000-0000C3620000}"/>
    <cellStyle name="Titles 2 2 3 2 2 2 3 5" xfId="25261" xr:uid="{00000000-0005-0000-0000-0000C4620000}"/>
    <cellStyle name="Titles 2 2 3 2 2 2 3 6" xfId="25262" xr:uid="{00000000-0005-0000-0000-0000C5620000}"/>
    <cellStyle name="Titles 2 2 3 2 2 2 4" xfId="25263" xr:uid="{00000000-0005-0000-0000-0000C6620000}"/>
    <cellStyle name="Titles 2 2 3 2 2 2 4 2" xfId="25264" xr:uid="{00000000-0005-0000-0000-0000C7620000}"/>
    <cellStyle name="Titles 2 2 3 2 2 2 4 3" xfId="25265" xr:uid="{00000000-0005-0000-0000-0000C8620000}"/>
    <cellStyle name="Titles 2 2 3 2 2 2 4 4" xfId="25266" xr:uid="{00000000-0005-0000-0000-0000C9620000}"/>
    <cellStyle name="Titles 2 2 3 2 2 2 5" xfId="25267" xr:uid="{00000000-0005-0000-0000-0000CA620000}"/>
    <cellStyle name="Titles 2 2 3 2 2 2 5 2" xfId="25268" xr:uid="{00000000-0005-0000-0000-0000CB620000}"/>
    <cellStyle name="Titles 2 2 3 2 2 2 5 3" xfId="25269" xr:uid="{00000000-0005-0000-0000-0000CC620000}"/>
    <cellStyle name="Titles 2 2 3 2 2 2 5 4" xfId="25270" xr:uid="{00000000-0005-0000-0000-0000CD620000}"/>
    <cellStyle name="Titles 2 2 3 2 2 2 6" xfId="25271" xr:uid="{00000000-0005-0000-0000-0000CE620000}"/>
    <cellStyle name="Titles 2 2 3 2 2 2 7" xfId="25272" xr:uid="{00000000-0005-0000-0000-0000CF620000}"/>
    <cellStyle name="Titles 2 2 3 2 2 2 8" xfId="25273" xr:uid="{00000000-0005-0000-0000-0000D0620000}"/>
    <cellStyle name="Titles 2 2 3 2 2 3" xfId="25274" xr:uid="{00000000-0005-0000-0000-0000D1620000}"/>
    <cellStyle name="Titles 2 2 3 2 2 3 2" xfId="25275" xr:uid="{00000000-0005-0000-0000-0000D2620000}"/>
    <cellStyle name="Titles 2 2 3 2 2 3 2 2" xfId="25276" xr:uid="{00000000-0005-0000-0000-0000D3620000}"/>
    <cellStyle name="Titles 2 2 3 2 2 3 2 3" xfId="25277" xr:uid="{00000000-0005-0000-0000-0000D4620000}"/>
    <cellStyle name="Titles 2 2 3 2 2 3 2 4" xfId="25278" xr:uid="{00000000-0005-0000-0000-0000D5620000}"/>
    <cellStyle name="Titles 2 2 3 2 2 3 3" xfId="25279" xr:uid="{00000000-0005-0000-0000-0000D6620000}"/>
    <cellStyle name="Titles 2 2 3 2 2 3 3 2" xfId="25280" xr:uid="{00000000-0005-0000-0000-0000D7620000}"/>
    <cellStyle name="Titles 2 2 3 2 2 3 3 3" xfId="25281" xr:uid="{00000000-0005-0000-0000-0000D8620000}"/>
    <cellStyle name="Titles 2 2 3 2 2 3 3 4" xfId="25282" xr:uid="{00000000-0005-0000-0000-0000D9620000}"/>
    <cellStyle name="Titles 2 2 3 2 2 3 4" xfId="25283" xr:uid="{00000000-0005-0000-0000-0000DA620000}"/>
    <cellStyle name="Titles 2 2 3 2 2 3 5" xfId="25284" xr:uid="{00000000-0005-0000-0000-0000DB620000}"/>
    <cellStyle name="Titles 2 2 3 2 2 3 6" xfId="25285" xr:uid="{00000000-0005-0000-0000-0000DC620000}"/>
    <cellStyle name="Titles 2 2 3 2 2 4" xfId="25286" xr:uid="{00000000-0005-0000-0000-0000DD620000}"/>
    <cellStyle name="Titles 2 2 3 2 2 4 2" xfId="25287" xr:uid="{00000000-0005-0000-0000-0000DE620000}"/>
    <cellStyle name="Titles 2 2 3 2 2 4 2 2" xfId="25288" xr:uid="{00000000-0005-0000-0000-0000DF620000}"/>
    <cellStyle name="Titles 2 2 3 2 2 4 2 3" xfId="25289" xr:uid="{00000000-0005-0000-0000-0000E0620000}"/>
    <cellStyle name="Titles 2 2 3 2 2 4 2 4" xfId="25290" xr:uid="{00000000-0005-0000-0000-0000E1620000}"/>
    <cellStyle name="Titles 2 2 3 2 2 4 3" xfId="25291" xr:uid="{00000000-0005-0000-0000-0000E2620000}"/>
    <cellStyle name="Titles 2 2 3 2 2 4 3 2" xfId="25292" xr:uid="{00000000-0005-0000-0000-0000E3620000}"/>
    <cellStyle name="Titles 2 2 3 2 2 4 3 3" xfId="25293" xr:uid="{00000000-0005-0000-0000-0000E4620000}"/>
    <cellStyle name="Titles 2 2 3 2 2 4 3 4" xfId="25294" xr:uid="{00000000-0005-0000-0000-0000E5620000}"/>
    <cellStyle name="Titles 2 2 3 2 2 4 4" xfId="25295" xr:uid="{00000000-0005-0000-0000-0000E6620000}"/>
    <cellStyle name="Titles 2 2 3 2 2 4 5" xfId="25296" xr:uid="{00000000-0005-0000-0000-0000E7620000}"/>
    <cellStyle name="Titles 2 2 3 2 2 4 6" xfId="25297" xr:uid="{00000000-0005-0000-0000-0000E8620000}"/>
    <cellStyle name="Titles 2 2 3 2 2 5" xfId="25298" xr:uid="{00000000-0005-0000-0000-0000E9620000}"/>
    <cellStyle name="Titles 2 2 3 2 2 6" xfId="25299" xr:uid="{00000000-0005-0000-0000-0000EA620000}"/>
    <cellStyle name="Titles 2 2 3 2 2 7" xfId="25300" xr:uid="{00000000-0005-0000-0000-0000EB620000}"/>
    <cellStyle name="Titles 2 2 3 2 3" xfId="25301" xr:uid="{00000000-0005-0000-0000-0000EC620000}"/>
    <cellStyle name="Titles 2 2 3 2 3 2" xfId="25302" xr:uid="{00000000-0005-0000-0000-0000ED620000}"/>
    <cellStyle name="Titles 2 2 3 2 3 2 2" xfId="25303" xr:uid="{00000000-0005-0000-0000-0000EE620000}"/>
    <cellStyle name="Titles 2 2 3 2 3 2 2 2" xfId="25304" xr:uid="{00000000-0005-0000-0000-0000EF620000}"/>
    <cellStyle name="Titles 2 2 3 2 3 2 2 3" xfId="25305" xr:uid="{00000000-0005-0000-0000-0000F0620000}"/>
    <cellStyle name="Titles 2 2 3 2 3 2 2 4" xfId="25306" xr:uid="{00000000-0005-0000-0000-0000F1620000}"/>
    <cellStyle name="Titles 2 2 3 2 3 2 3" xfId="25307" xr:uid="{00000000-0005-0000-0000-0000F2620000}"/>
    <cellStyle name="Titles 2 2 3 2 3 2 3 2" xfId="25308" xr:uid="{00000000-0005-0000-0000-0000F3620000}"/>
    <cellStyle name="Titles 2 2 3 2 3 2 3 3" xfId="25309" xr:uid="{00000000-0005-0000-0000-0000F4620000}"/>
    <cellStyle name="Titles 2 2 3 2 3 2 3 4" xfId="25310" xr:uid="{00000000-0005-0000-0000-0000F5620000}"/>
    <cellStyle name="Titles 2 2 3 2 3 2 4" xfId="25311" xr:uid="{00000000-0005-0000-0000-0000F6620000}"/>
    <cellStyle name="Titles 2 2 3 2 3 2 5" xfId="25312" xr:uid="{00000000-0005-0000-0000-0000F7620000}"/>
    <cellStyle name="Titles 2 2 3 2 3 2 6" xfId="25313" xr:uid="{00000000-0005-0000-0000-0000F8620000}"/>
    <cellStyle name="Titles 2 2 3 2 3 3" xfId="25314" xr:uid="{00000000-0005-0000-0000-0000F9620000}"/>
    <cellStyle name="Titles 2 2 3 2 3 3 2" xfId="25315" xr:uid="{00000000-0005-0000-0000-0000FA620000}"/>
    <cellStyle name="Titles 2 2 3 2 3 3 3" xfId="25316" xr:uid="{00000000-0005-0000-0000-0000FB620000}"/>
    <cellStyle name="Titles 2 2 3 2 3 3 4" xfId="25317" xr:uid="{00000000-0005-0000-0000-0000FC620000}"/>
    <cellStyle name="Titles 2 2 3 2 3 4" xfId="25318" xr:uid="{00000000-0005-0000-0000-0000FD620000}"/>
    <cellStyle name="Titles 2 2 3 2 3 4 2" xfId="25319" xr:uid="{00000000-0005-0000-0000-0000FE620000}"/>
    <cellStyle name="Titles 2 2 3 2 3 4 3" xfId="25320" xr:uid="{00000000-0005-0000-0000-0000FF620000}"/>
    <cellStyle name="Titles 2 2 3 2 3 4 4" xfId="25321" xr:uid="{00000000-0005-0000-0000-000000630000}"/>
    <cellStyle name="Titles 2 2 3 2 3 5" xfId="25322" xr:uid="{00000000-0005-0000-0000-000001630000}"/>
    <cellStyle name="Titles 2 2 3 2 3 6" xfId="25323" xr:uid="{00000000-0005-0000-0000-000002630000}"/>
    <cellStyle name="Titles 2 2 3 2 3 7" xfId="25324" xr:uid="{00000000-0005-0000-0000-000003630000}"/>
    <cellStyle name="Titles 2 2 3 2 4" xfId="25325" xr:uid="{00000000-0005-0000-0000-000004630000}"/>
    <cellStyle name="Titles 2 2 3 2 4 2" xfId="25326" xr:uid="{00000000-0005-0000-0000-000005630000}"/>
    <cellStyle name="Titles 2 2 3 2 4 2 2" xfId="25327" xr:uid="{00000000-0005-0000-0000-000006630000}"/>
    <cellStyle name="Titles 2 2 3 2 4 2 3" xfId="25328" xr:uid="{00000000-0005-0000-0000-000007630000}"/>
    <cellStyle name="Titles 2 2 3 2 4 2 4" xfId="25329" xr:uid="{00000000-0005-0000-0000-000008630000}"/>
    <cellStyle name="Titles 2 2 3 2 4 3" xfId="25330" xr:uid="{00000000-0005-0000-0000-000009630000}"/>
    <cellStyle name="Titles 2 2 3 2 4 3 2" xfId="25331" xr:uid="{00000000-0005-0000-0000-00000A630000}"/>
    <cellStyle name="Titles 2 2 3 2 4 3 3" xfId="25332" xr:uid="{00000000-0005-0000-0000-00000B630000}"/>
    <cellStyle name="Titles 2 2 3 2 4 3 4" xfId="25333" xr:uid="{00000000-0005-0000-0000-00000C630000}"/>
    <cellStyle name="Titles 2 2 3 2 4 4" xfId="25334" xr:uid="{00000000-0005-0000-0000-00000D630000}"/>
    <cellStyle name="Titles 2 2 3 2 4 5" xfId="25335" xr:uid="{00000000-0005-0000-0000-00000E630000}"/>
    <cellStyle name="Titles 2 2 3 2 4 6" xfId="25336" xr:uid="{00000000-0005-0000-0000-00000F630000}"/>
    <cellStyle name="Titles 2 2 3 2 5" xfId="25337" xr:uid="{00000000-0005-0000-0000-000010630000}"/>
    <cellStyle name="Titles 2 2 3 2 5 2" xfId="25338" xr:uid="{00000000-0005-0000-0000-000011630000}"/>
    <cellStyle name="Titles 2 2 3 2 5 3" xfId="25339" xr:uid="{00000000-0005-0000-0000-000012630000}"/>
    <cellStyle name="Titles 2 2 3 2 5 4" xfId="25340" xr:uid="{00000000-0005-0000-0000-000013630000}"/>
    <cellStyle name="Titles 2 2 3 2 6" xfId="25341" xr:uid="{00000000-0005-0000-0000-000014630000}"/>
    <cellStyle name="Titles 2 2 3 2 7" xfId="25342" xr:uid="{00000000-0005-0000-0000-000015630000}"/>
    <cellStyle name="Titles 2 2 3 2 8" xfId="25343" xr:uid="{00000000-0005-0000-0000-000016630000}"/>
    <cellStyle name="Titles 2 2 3 3" xfId="25344" xr:uid="{00000000-0005-0000-0000-000017630000}"/>
    <cellStyle name="Titles 2 2 3 3 2" xfId="25345" xr:uid="{00000000-0005-0000-0000-000018630000}"/>
    <cellStyle name="Titles 2 2 3 3 2 2" xfId="25346" xr:uid="{00000000-0005-0000-0000-000019630000}"/>
    <cellStyle name="Titles 2 2 3 3 2 2 2" xfId="25347" xr:uid="{00000000-0005-0000-0000-00001A630000}"/>
    <cellStyle name="Titles 2 2 3 3 2 2 2 2" xfId="25348" xr:uid="{00000000-0005-0000-0000-00001B630000}"/>
    <cellStyle name="Titles 2 2 3 3 2 2 2 3" xfId="25349" xr:uid="{00000000-0005-0000-0000-00001C630000}"/>
    <cellStyle name="Titles 2 2 3 3 2 2 2 4" xfId="25350" xr:uid="{00000000-0005-0000-0000-00001D630000}"/>
    <cellStyle name="Titles 2 2 3 3 2 2 3" xfId="25351" xr:uid="{00000000-0005-0000-0000-00001E630000}"/>
    <cellStyle name="Titles 2 2 3 3 2 2 3 2" xfId="25352" xr:uid="{00000000-0005-0000-0000-00001F630000}"/>
    <cellStyle name="Titles 2 2 3 3 2 2 3 3" xfId="25353" xr:uid="{00000000-0005-0000-0000-000020630000}"/>
    <cellStyle name="Titles 2 2 3 3 2 2 3 4" xfId="25354" xr:uid="{00000000-0005-0000-0000-000021630000}"/>
    <cellStyle name="Titles 2 2 3 3 2 2 4" xfId="25355" xr:uid="{00000000-0005-0000-0000-000022630000}"/>
    <cellStyle name="Titles 2 2 3 3 2 2 5" xfId="25356" xr:uid="{00000000-0005-0000-0000-000023630000}"/>
    <cellStyle name="Titles 2 2 3 3 2 2 6" xfId="25357" xr:uid="{00000000-0005-0000-0000-000024630000}"/>
    <cellStyle name="Titles 2 2 3 3 2 3" xfId="25358" xr:uid="{00000000-0005-0000-0000-000025630000}"/>
    <cellStyle name="Titles 2 2 3 3 2 3 2" xfId="25359" xr:uid="{00000000-0005-0000-0000-000026630000}"/>
    <cellStyle name="Titles 2 2 3 3 2 3 2 2" xfId="25360" xr:uid="{00000000-0005-0000-0000-000027630000}"/>
    <cellStyle name="Titles 2 2 3 3 2 3 2 3" xfId="25361" xr:uid="{00000000-0005-0000-0000-000028630000}"/>
    <cellStyle name="Titles 2 2 3 3 2 3 2 4" xfId="25362" xr:uid="{00000000-0005-0000-0000-000029630000}"/>
    <cellStyle name="Titles 2 2 3 3 2 3 3" xfId="25363" xr:uid="{00000000-0005-0000-0000-00002A630000}"/>
    <cellStyle name="Titles 2 2 3 3 2 3 3 2" xfId="25364" xr:uid="{00000000-0005-0000-0000-00002B630000}"/>
    <cellStyle name="Titles 2 2 3 3 2 3 3 3" xfId="25365" xr:uid="{00000000-0005-0000-0000-00002C630000}"/>
    <cellStyle name="Titles 2 2 3 3 2 3 3 4" xfId="25366" xr:uid="{00000000-0005-0000-0000-00002D630000}"/>
    <cellStyle name="Titles 2 2 3 3 2 3 4" xfId="25367" xr:uid="{00000000-0005-0000-0000-00002E630000}"/>
    <cellStyle name="Titles 2 2 3 3 2 3 5" xfId="25368" xr:uid="{00000000-0005-0000-0000-00002F630000}"/>
    <cellStyle name="Titles 2 2 3 3 2 3 6" xfId="25369" xr:uid="{00000000-0005-0000-0000-000030630000}"/>
    <cellStyle name="Titles 2 2 3 3 2 4" xfId="25370" xr:uid="{00000000-0005-0000-0000-000031630000}"/>
    <cellStyle name="Titles 2 2 3 3 2 4 2" xfId="25371" xr:uid="{00000000-0005-0000-0000-000032630000}"/>
    <cellStyle name="Titles 2 2 3 3 2 4 3" xfId="25372" xr:uid="{00000000-0005-0000-0000-000033630000}"/>
    <cellStyle name="Titles 2 2 3 3 2 4 4" xfId="25373" xr:uid="{00000000-0005-0000-0000-000034630000}"/>
    <cellStyle name="Titles 2 2 3 3 2 5" xfId="25374" xr:uid="{00000000-0005-0000-0000-000035630000}"/>
    <cellStyle name="Titles 2 2 3 3 2 5 2" xfId="25375" xr:uid="{00000000-0005-0000-0000-000036630000}"/>
    <cellStyle name="Titles 2 2 3 3 2 5 3" xfId="25376" xr:uid="{00000000-0005-0000-0000-000037630000}"/>
    <cellStyle name="Titles 2 2 3 3 2 5 4" xfId="25377" xr:uid="{00000000-0005-0000-0000-000038630000}"/>
    <cellStyle name="Titles 2 2 3 3 2 6" xfId="25378" xr:uid="{00000000-0005-0000-0000-000039630000}"/>
    <cellStyle name="Titles 2 2 3 3 2 7" xfId="25379" xr:uid="{00000000-0005-0000-0000-00003A630000}"/>
    <cellStyle name="Titles 2 2 3 3 2 8" xfId="25380" xr:uid="{00000000-0005-0000-0000-00003B630000}"/>
    <cellStyle name="Titles 2 2 3 3 3" xfId="25381" xr:uid="{00000000-0005-0000-0000-00003C630000}"/>
    <cellStyle name="Titles 2 2 3 3 3 2" xfId="25382" xr:uid="{00000000-0005-0000-0000-00003D630000}"/>
    <cellStyle name="Titles 2 2 3 3 3 2 2" xfId="25383" xr:uid="{00000000-0005-0000-0000-00003E630000}"/>
    <cellStyle name="Titles 2 2 3 3 3 2 3" xfId="25384" xr:uid="{00000000-0005-0000-0000-00003F630000}"/>
    <cellStyle name="Titles 2 2 3 3 3 2 4" xfId="25385" xr:uid="{00000000-0005-0000-0000-000040630000}"/>
    <cellStyle name="Titles 2 2 3 3 3 3" xfId="25386" xr:uid="{00000000-0005-0000-0000-000041630000}"/>
    <cellStyle name="Titles 2 2 3 3 3 3 2" xfId="25387" xr:uid="{00000000-0005-0000-0000-000042630000}"/>
    <cellStyle name="Titles 2 2 3 3 3 3 3" xfId="25388" xr:uid="{00000000-0005-0000-0000-000043630000}"/>
    <cellStyle name="Titles 2 2 3 3 3 3 4" xfId="25389" xr:uid="{00000000-0005-0000-0000-000044630000}"/>
    <cellStyle name="Titles 2 2 3 3 3 4" xfId="25390" xr:uid="{00000000-0005-0000-0000-000045630000}"/>
    <cellStyle name="Titles 2 2 3 3 3 5" xfId="25391" xr:uid="{00000000-0005-0000-0000-000046630000}"/>
    <cellStyle name="Titles 2 2 3 3 3 6" xfId="25392" xr:uid="{00000000-0005-0000-0000-000047630000}"/>
    <cellStyle name="Titles 2 2 3 3 4" xfId="25393" xr:uid="{00000000-0005-0000-0000-000048630000}"/>
    <cellStyle name="Titles 2 2 3 3 4 2" xfId="25394" xr:uid="{00000000-0005-0000-0000-000049630000}"/>
    <cellStyle name="Titles 2 2 3 3 4 2 2" xfId="25395" xr:uid="{00000000-0005-0000-0000-00004A630000}"/>
    <cellStyle name="Titles 2 2 3 3 4 2 3" xfId="25396" xr:uid="{00000000-0005-0000-0000-00004B630000}"/>
    <cellStyle name="Titles 2 2 3 3 4 2 4" xfId="25397" xr:uid="{00000000-0005-0000-0000-00004C630000}"/>
    <cellStyle name="Titles 2 2 3 3 4 3" xfId="25398" xr:uid="{00000000-0005-0000-0000-00004D630000}"/>
    <cellStyle name="Titles 2 2 3 3 4 3 2" xfId="25399" xr:uid="{00000000-0005-0000-0000-00004E630000}"/>
    <cellStyle name="Titles 2 2 3 3 4 3 3" xfId="25400" xr:uid="{00000000-0005-0000-0000-00004F630000}"/>
    <cellStyle name="Titles 2 2 3 3 4 3 4" xfId="25401" xr:uid="{00000000-0005-0000-0000-000050630000}"/>
    <cellStyle name="Titles 2 2 3 3 4 4" xfId="25402" xr:uid="{00000000-0005-0000-0000-000051630000}"/>
    <cellStyle name="Titles 2 2 3 3 4 5" xfId="25403" xr:uid="{00000000-0005-0000-0000-000052630000}"/>
    <cellStyle name="Titles 2 2 3 3 4 6" xfId="25404" xr:uid="{00000000-0005-0000-0000-000053630000}"/>
    <cellStyle name="Titles 2 2 3 3 5" xfId="25405" xr:uid="{00000000-0005-0000-0000-000054630000}"/>
    <cellStyle name="Titles 2 2 3 3 6" xfId="25406" xr:uid="{00000000-0005-0000-0000-000055630000}"/>
    <cellStyle name="Titles 2 2 3 3 7" xfId="25407" xr:uid="{00000000-0005-0000-0000-000056630000}"/>
    <cellStyle name="Titles 2 2 3 4" xfId="25408" xr:uid="{00000000-0005-0000-0000-000057630000}"/>
    <cellStyle name="Titles 2 2 3 4 2" xfId="25409" xr:uid="{00000000-0005-0000-0000-000058630000}"/>
    <cellStyle name="Titles 2 2 3 4 2 2" xfId="25410" xr:uid="{00000000-0005-0000-0000-000059630000}"/>
    <cellStyle name="Titles 2 2 3 4 2 2 2" xfId="25411" xr:uid="{00000000-0005-0000-0000-00005A630000}"/>
    <cellStyle name="Titles 2 2 3 4 2 2 3" xfId="25412" xr:uid="{00000000-0005-0000-0000-00005B630000}"/>
    <cellStyle name="Titles 2 2 3 4 2 2 4" xfId="25413" xr:uid="{00000000-0005-0000-0000-00005C630000}"/>
    <cellStyle name="Titles 2 2 3 4 2 3" xfId="25414" xr:uid="{00000000-0005-0000-0000-00005D630000}"/>
    <cellStyle name="Titles 2 2 3 4 2 3 2" xfId="25415" xr:uid="{00000000-0005-0000-0000-00005E630000}"/>
    <cellStyle name="Titles 2 2 3 4 2 3 3" xfId="25416" xr:uid="{00000000-0005-0000-0000-00005F630000}"/>
    <cellStyle name="Titles 2 2 3 4 2 3 4" xfId="25417" xr:uid="{00000000-0005-0000-0000-000060630000}"/>
    <cellStyle name="Titles 2 2 3 4 2 4" xfId="25418" xr:uid="{00000000-0005-0000-0000-000061630000}"/>
    <cellStyle name="Titles 2 2 3 4 2 5" xfId="25419" xr:uid="{00000000-0005-0000-0000-000062630000}"/>
    <cellStyle name="Titles 2 2 3 4 2 6" xfId="25420" xr:uid="{00000000-0005-0000-0000-000063630000}"/>
    <cellStyle name="Titles 2 2 3 4 3" xfId="25421" xr:uid="{00000000-0005-0000-0000-000064630000}"/>
    <cellStyle name="Titles 2 2 3 4 3 2" xfId="25422" xr:uid="{00000000-0005-0000-0000-000065630000}"/>
    <cellStyle name="Titles 2 2 3 4 3 2 2" xfId="25423" xr:uid="{00000000-0005-0000-0000-000066630000}"/>
    <cellStyle name="Titles 2 2 3 4 3 2 3" xfId="25424" xr:uid="{00000000-0005-0000-0000-000067630000}"/>
    <cellStyle name="Titles 2 2 3 4 3 2 4" xfId="25425" xr:uid="{00000000-0005-0000-0000-000068630000}"/>
    <cellStyle name="Titles 2 2 3 4 3 3" xfId="25426" xr:uid="{00000000-0005-0000-0000-000069630000}"/>
    <cellStyle name="Titles 2 2 3 4 3 3 2" xfId="25427" xr:uid="{00000000-0005-0000-0000-00006A630000}"/>
    <cellStyle name="Titles 2 2 3 4 3 3 3" xfId="25428" xr:uid="{00000000-0005-0000-0000-00006B630000}"/>
    <cellStyle name="Titles 2 2 3 4 3 3 4" xfId="25429" xr:uid="{00000000-0005-0000-0000-00006C630000}"/>
    <cellStyle name="Titles 2 2 3 4 3 4" xfId="25430" xr:uid="{00000000-0005-0000-0000-00006D630000}"/>
    <cellStyle name="Titles 2 2 3 4 3 5" xfId="25431" xr:uid="{00000000-0005-0000-0000-00006E630000}"/>
    <cellStyle name="Titles 2 2 3 4 3 6" xfId="25432" xr:uid="{00000000-0005-0000-0000-00006F630000}"/>
    <cellStyle name="Titles 2 2 3 4 4" xfId="25433" xr:uid="{00000000-0005-0000-0000-000070630000}"/>
    <cellStyle name="Titles 2 2 3 4 4 2" xfId="25434" xr:uid="{00000000-0005-0000-0000-000071630000}"/>
    <cellStyle name="Titles 2 2 3 4 4 3" xfId="25435" xr:uid="{00000000-0005-0000-0000-000072630000}"/>
    <cellStyle name="Titles 2 2 3 4 4 4" xfId="25436" xr:uid="{00000000-0005-0000-0000-000073630000}"/>
    <cellStyle name="Titles 2 2 3 4 5" xfId="25437" xr:uid="{00000000-0005-0000-0000-000074630000}"/>
    <cellStyle name="Titles 2 2 3 4 5 2" xfId="25438" xr:uid="{00000000-0005-0000-0000-000075630000}"/>
    <cellStyle name="Titles 2 2 3 4 5 3" xfId="25439" xr:uid="{00000000-0005-0000-0000-000076630000}"/>
    <cellStyle name="Titles 2 2 3 4 5 4" xfId="25440" xr:uid="{00000000-0005-0000-0000-000077630000}"/>
    <cellStyle name="Titles 2 2 3 4 6" xfId="25441" xr:uid="{00000000-0005-0000-0000-000078630000}"/>
    <cellStyle name="Titles 2 2 3 4 7" xfId="25442" xr:uid="{00000000-0005-0000-0000-000079630000}"/>
    <cellStyle name="Titles 2 2 3 4 8" xfId="25443" xr:uid="{00000000-0005-0000-0000-00007A630000}"/>
    <cellStyle name="Titles 2 2 4" xfId="25444" xr:uid="{00000000-0005-0000-0000-00007B630000}"/>
    <cellStyle name="Titles 2 2 4 2" xfId="25445" xr:uid="{00000000-0005-0000-0000-00007C630000}"/>
    <cellStyle name="Titles 2 2 4 2 2" xfId="25446" xr:uid="{00000000-0005-0000-0000-00007D630000}"/>
    <cellStyle name="Titles 2 2 4 2 2 2" xfId="25447" xr:uid="{00000000-0005-0000-0000-00007E630000}"/>
    <cellStyle name="Titles 2 2 4 2 2 2 2" xfId="25448" xr:uid="{00000000-0005-0000-0000-00007F630000}"/>
    <cellStyle name="Titles 2 2 4 2 2 2 2 2" xfId="25449" xr:uid="{00000000-0005-0000-0000-000080630000}"/>
    <cellStyle name="Titles 2 2 4 2 2 2 2 3" xfId="25450" xr:uid="{00000000-0005-0000-0000-000081630000}"/>
    <cellStyle name="Titles 2 2 4 2 2 2 2 4" xfId="25451" xr:uid="{00000000-0005-0000-0000-000082630000}"/>
    <cellStyle name="Titles 2 2 4 2 2 2 3" xfId="25452" xr:uid="{00000000-0005-0000-0000-000083630000}"/>
    <cellStyle name="Titles 2 2 4 2 2 2 3 2" xfId="25453" xr:uid="{00000000-0005-0000-0000-000084630000}"/>
    <cellStyle name="Titles 2 2 4 2 2 2 3 3" xfId="25454" xr:uid="{00000000-0005-0000-0000-000085630000}"/>
    <cellStyle name="Titles 2 2 4 2 2 2 3 4" xfId="25455" xr:uid="{00000000-0005-0000-0000-000086630000}"/>
    <cellStyle name="Titles 2 2 4 2 2 2 4" xfId="25456" xr:uid="{00000000-0005-0000-0000-000087630000}"/>
    <cellStyle name="Titles 2 2 4 2 2 2 5" xfId="25457" xr:uid="{00000000-0005-0000-0000-000088630000}"/>
    <cellStyle name="Titles 2 2 4 2 2 2 6" xfId="25458" xr:uid="{00000000-0005-0000-0000-000089630000}"/>
    <cellStyle name="Titles 2 2 4 2 2 3" xfId="25459" xr:uid="{00000000-0005-0000-0000-00008A630000}"/>
    <cellStyle name="Titles 2 2 4 2 2 3 2" xfId="25460" xr:uid="{00000000-0005-0000-0000-00008B630000}"/>
    <cellStyle name="Titles 2 2 4 2 2 3 2 2" xfId="25461" xr:uid="{00000000-0005-0000-0000-00008C630000}"/>
    <cellStyle name="Titles 2 2 4 2 2 3 2 3" xfId="25462" xr:uid="{00000000-0005-0000-0000-00008D630000}"/>
    <cellStyle name="Titles 2 2 4 2 2 3 2 4" xfId="25463" xr:uid="{00000000-0005-0000-0000-00008E630000}"/>
    <cellStyle name="Titles 2 2 4 2 2 3 3" xfId="25464" xr:uid="{00000000-0005-0000-0000-00008F630000}"/>
    <cellStyle name="Titles 2 2 4 2 2 3 3 2" xfId="25465" xr:uid="{00000000-0005-0000-0000-000090630000}"/>
    <cellStyle name="Titles 2 2 4 2 2 3 3 3" xfId="25466" xr:uid="{00000000-0005-0000-0000-000091630000}"/>
    <cellStyle name="Titles 2 2 4 2 2 3 3 4" xfId="25467" xr:uid="{00000000-0005-0000-0000-000092630000}"/>
    <cellStyle name="Titles 2 2 4 2 2 3 4" xfId="25468" xr:uid="{00000000-0005-0000-0000-000093630000}"/>
    <cellStyle name="Titles 2 2 4 2 2 3 5" xfId="25469" xr:uid="{00000000-0005-0000-0000-000094630000}"/>
    <cellStyle name="Titles 2 2 4 2 2 3 6" xfId="25470" xr:uid="{00000000-0005-0000-0000-000095630000}"/>
    <cellStyle name="Titles 2 2 4 2 2 4" xfId="25471" xr:uid="{00000000-0005-0000-0000-000096630000}"/>
    <cellStyle name="Titles 2 2 4 2 2 4 2" xfId="25472" xr:uid="{00000000-0005-0000-0000-000097630000}"/>
    <cellStyle name="Titles 2 2 4 2 2 4 3" xfId="25473" xr:uid="{00000000-0005-0000-0000-000098630000}"/>
    <cellStyle name="Titles 2 2 4 2 2 4 4" xfId="25474" xr:uid="{00000000-0005-0000-0000-000099630000}"/>
    <cellStyle name="Titles 2 2 4 2 2 5" xfId="25475" xr:uid="{00000000-0005-0000-0000-00009A630000}"/>
    <cellStyle name="Titles 2 2 4 2 2 5 2" xfId="25476" xr:uid="{00000000-0005-0000-0000-00009B630000}"/>
    <cellStyle name="Titles 2 2 4 2 2 5 3" xfId="25477" xr:uid="{00000000-0005-0000-0000-00009C630000}"/>
    <cellStyle name="Titles 2 2 4 2 2 5 4" xfId="25478" xr:uid="{00000000-0005-0000-0000-00009D630000}"/>
    <cellStyle name="Titles 2 2 4 2 2 6" xfId="25479" xr:uid="{00000000-0005-0000-0000-00009E630000}"/>
    <cellStyle name="Titles 2 2 4 2 2 7" xfId="25480" xr:uid="{00000000-0005-0000-0000-00009F630000}"/>
    <cellStyle name="Titles 2 2 4 2 2 8" xfId="25481" xr:uid="{00000000-0005-0000-0000-0000A0630000}"/>
    <cellStyle name="Titles 2 2 4 2 3" xfId="25482" xr:uid="{00000000-0005-0000-0000-0000A1630000}"/>
    <cellStyle name="Titles 2 2 4 2 3 2" xfId="25483" xr:uid="{00000000-0005-0000-0000-0000A2630000}"/>
    <cellStyle name="Titles 2 2 4 2 3 2 2" xfId="25484" xr:uid="{00000000-0005-0000-0000-0000A3630000}"/>
    <cellStyle name="Titles 2 2 4 2 3 2 3" xfId="25485" xr:uid="{00000000-0005-0000-0000-0000A4630000}"/>
    <cellStyle name="Titles 2 2 4 2 3 2 4" xfId="25486" xr:uid="{00000000-0005-0000-0000-0000A5630000}"/>
    <cellStyle name="Titles 2 2 4 2 3 3" xfId="25487" xr:uid="{00000000-0005-0000-0000-0000A6630000}"/>
    <cellStyle name="Titles 2 2 4 2 3 3 2" xfId="25488" xr:uid="{00000000-0005-0000-0000-0000A7630000}"/>
    <cellStyle name="Titles 2 2 4 2 3 3 3" xfId="25489" xr:uid="{00000000-0005-0000-0000-0000A8630000}"/>
    <cellStyle name="Titles 2 2 4 2 3 3 4" xfId="25490" xr:uid="{00000000-0005-0000-0000-0000A9630000}"/>
    <cellStyle name="Titles 2 2 4 2 3 4" xfId="25491" xr:uid="{00000000-0005-0000-0000-0000AA630000}"/>
    <cellStyle name="Titles 2 2 4 2 3 5" xfId="25492" xr:uid="{00000000-0005-0000-0000-0000AB630000}"/>
    <cellStyle name="Titles 2 2 4 2 3 6" xfId="25493" xr:uid="{00000000-0005-0000-0000-0000AC630000}"/>
    <cellStyle name="Titles 2 2 4 2 4" xfId="25494" xr:uid="{00000000-0005-0000-0000-0000AD630000}"/>
    <cellStyle name="Titles 2 2 4 2 4 2" xfId="25495" xr:uid="{00000000-0005-0000-0000-0000AE630000}"/>
    <cellStyle name="Titles 2 2 4 2 4 2 2" xfId="25496" xr:uid="{00000000-0005-0000-0000-0000AF630000}"/>
    <cellStyle name="Titles 2 2 4 2 4 2 3" xfId="25497" xr:uid="{00000000-0005-0000-0000-0000B0630000}"/>
    <cellStyle name="Titles 2 2 4 2 4 2 4" xfId="25498" xr:uid="{00000000-0005-0000-0000-0000B1630000}"/>
    <cellStyle name="Titles 2 2 4 2 4 3" xfId="25499" xr:uid="{00000000-0005-0000-0000-0000B2630000}"/>
    <cellStyle name="Titles 2 2 4 2 4 3 2" xfId="25500" xr:uid="{00000000-0005-0000-0000-0000B3630000}"/>
    <cellStyle name="Titles 2 2 4 2 4 3 3" xfId="25501" xr:uid="{00000000-0005-0000-0000-0000B4630000}"/>
    <cellStyle name="Titles 2 2 4 2 4 3 4" xfId="25502" xr:uid="{00000000-0005-0000-0000-0000B5630000}"/>
    <cellStyle name="Titles 2 2 4 2 4 4" xfId="25503" xr:uid="{00000000-0005-0000-0000-0000B6630000}"/>
    <cellStyle name="Titles 2 2 4 2 4 5" xfId="25504" xr:uid="{00000000-0005-0000-0000-0000B7630000}"/>
    <cellStyle name="Titles 2 2 4 2 4 6" xfId="25505" xr:uid="{00000000-0005-0000-0000-0000B8630000}"/>
    <cellStyle name="Titles 2 2 4 2 5" xfId="25506" xr:uid="{00000000-0005-0000-0000-0000B9630000}"/>
    <cellStyle name="Titles 2 2 4 2 6" xfId="25507" xr:uid="{00000000-0005-0000-0000-0000BA630000}"/>
    <cellStyle name="Titles 2 2 4 2 7" xfId="25508" xr:uid="{00000000-0005-0000-0000-0000BB630000}"/>
    <cellStyle name="Titles 2 2 4 3" xfId="25509" xr:uid="{00000000-0005-0000-0000-0000BC630000}"/>
    <cellStyle name="Titles 2 2 4 3 2" xfId="25510" xr:uid="{00000000-0005-0000-0000-0000BD630000}"/>
    <cellStyle name="Titles 2 2 4 3 2 2" xfId="25511" xr:uid="{00000000-0005-0000-0000-0000BE630000}"/>
    <cellStyle name="Titles 2 2 4 3 2 2 2" xfId="25512" xr:uid="{00000000-0005-0000-0000-0000BF630000}"/>
    <cellStyle name="Titles 2 2 4 3 2 2 3" xfId="25513" xr:uid="{00000000-0005-0000-0000-0000C0630000}"/>
    <cellStyle name="Titles 2 2 4 3 2 2 4" xfId="25514" xr:uid="{00000000-0005-0000-0000-0000C1630000}"/>
    <cellStyle name="Titles 2 2 4 3 2 3" xfId="25515" xr:uid="{00000000-0005-0000-0000-0000C2630000}"/>
    <cellStyle name="Titles 2 2 4 3 2 3 2" xfId="25516" xr:uid="{00000000-0005-0000-0000-0000C3630000}"/>
    <cellStyle name="Titles 2 2 4 3 2 3 3" xfId="25517" xr:uid="{00000000-0005-0000-0000-0000C4630000}"/>
    <cellStyle name="Titles 2 2 4 3 2 3 4" xfId="25518" xr:uid="{00000000-0005-0000-0000-0000C5630000}"/>
    <cellStyle name="Titles 2 2 4 3 2 4" xfId="25519" xr:uid="{00000000-0005-0000-0000-0000C6630000}"/>
    <cellStyle name="Titles 2 2 4 3 2 5" xfId="25520" xr:uid="{00000000-0005-0000-0000-0000C7630000}"/>
    <cellStyle name="Titles 2 2 4 3 2 6" xfId="25521" xr:uid="{00000000-0005-0000-0000-0000C8630000}"/>
    <cellStyle name="Titles 2 2 4 3 3" xfId="25522" xr:uid="{00000000-0005-0000-0000-0000C9630000}"/>
    <cellStyle name="Titles 2 2 4 3 3 2" xfId="25523" xr:uid="{00000000-0005-0000-0000-0000CA630000}"/>
    <cellStyle name="Titles 2 2 4 3 3 3" xfId="25524" xr:uid="{00000000-0005-0000-0000-0000CB630000}"/>
    <cellStyle name="Titles 2 2 4 3 3 4" xfId="25525" xr:uid="{00000000-0005-0000-0000-0000CC630000}"/>
    <cellStyle name="Titles 2 2 4 3 4" xfId="25526" xr:uid="{00000000-0005-0000-0000-0000CD630000}"/>
    <cellStyle name="Titles 2 2 4 3 4 2" xfId="25527" xr:uid="{00000000-0005-0000-0000-0000CE630000}"/>
    <cellStyle name="Titles 2 2 4 3 4 3" xfId="25528" xr:uid="{00000000-0005-0000-0000-0000CF630000}"/>
    <cellStyle name="Titles 2 2 4 3 4 4" xfId="25529" xr:uid="{00000000-0005-0000-0000-0000D0630000}"/>
    <cellStyle name="Titles 2 2 4 3 5" xfId="25530" xr:uid="{00000000-0005-0000-0000-0000D1630000}"/>
    <cellStyle name="Titles 2 2 4 3 6" xfId="25531" xr:uid="{00000000-0005-0000-0000-0000D2630000}"/>
    <cellStyle name="Titles 2 2 4 3 7" xfId="25532" xr:uid="{00000000-0005-0000-0000-0000D3630000}"/>
    <cellStyle name="Titles 2 2 4 4" xfId="25533" xr:uid="{00000000-0005-0000-0000-0000D4630000}"/>
    <cellStyle name="Titles 2 2 4 4 2" xfId="25534" xr:uid="{00000000-0005-0000-0000-0000D5630000}"/>
    <cellStyle name="Titles 2 2 4 4 2 2" xfId="25535" xr:uid="{00000000-0005-0000-0000-0000D6630000}"/>
    <cellStyle name="Titles 2 2 4 4 2 3" xfId="25536" xr:uid="{00000000-0005-0000-0000-0000D7630000}"/>
    <cellStyle name="Titles 2 2 4 4 2 4" xfId="25537" xr:uid="{00000000-0005-0000-0000-0000D8630000}"/>
    <cellStyle name="Titles 2 2 4 4 3" xfId="25538" xr:uid="{00000000-0005-0000-0000-0000D9630000}"/>
    <cellStyle name="Titles 2 2 4 4 3 2" xfId="25539" xr:uid="{00000000-0005-0000-0000-0000DA630000}"/>
    <cellStyle name="Titles 2 2 4 4 3 3" xfId="25540" xr:uid="{00000000-0005-0000-0000-0000DB630000}"/>
    <cellStyle name="Titles 2 2 4 4 3 4" xfId="25541" xr:uid="{00000000-0005-0000-0000-0000DC630000}"/>
    <cellStyle name="Titles 2 2 4 4 4" xfId="25542" xr:uid="{00000000-0005-0000-0000-0000DD630000}"/>
    <cellStyle name="Titles 2 2 4 4 5" xfId="25543" xr:uid="{00000000-0005-0000-0000-0000DE630000}"/>
    <cellStyle name="Titles 2 2 4 4 6" xfId="25544" xr:uid="{00000000-0005-0000-0000-0000DF630000}"/>
    <cellStyle name="Titles 2 2 4 5" xfId="25545" xr:uid="{00000000-0005-0000-0000-0000E0630000}"/>
    <cellStyle name="Titles 2 2 4 5 2" xfId="25546" xr:uid="{00000000-0005-0000-0000-0000E1630000}"/>
    <cellStyle name="Titles 2 2 4 5 3" xfId="25547" xr:uid="{00000000-0005-0000-0000-0000E2630000}"/>
    <cellStyle name="Titles 2 2 4 5 4" xfId="25548" xr:uid="{00000000-0005-0000-0000-0000E3630000}"/>
    <cellStyle name="Titles 2 2 4 6" xfId="25549" xr:uid="{00000000-0005-0000-0000-0000E4630000}"/>
    <cellStyle name="Titles 2 2 4 7" xfId="25550" xr:uid="{00000000-0005-0000-0000-0000E5630000}"/>
    <cellStyle name="Titles 2 2 4 8" xfId="25551" xr:uid="{00000000-0005-0000-0000-0000E6630000}"/>
    <cellStyle name="Titles 2 2 5" xfId="25552" xr:uid="{00000000-0005-0000-0000-0000E7630000}"/>
    <cellStyle name="Titles 2 2 5 2" xfId="25553" xr:uid="{00000000-0005-0000-0000-0000E8630000}"/>
    <cellStyle name="Titles 2 2 5 2 2" xfId="25554" xr:uid="{00000000-0005-0000-0000-0000E9630000}"/>
    <cellStyle name="Titles 2 2 5 2 2 2" xfId="25555" xr:uid="{00000000-0005-0000-0000-0000EA630000}"/>
    <cellStyle name="Titles 2 2 5 2 2 2 2" xfId="25556" xr:uid="{00000000-0005-0000-0000-0000EB630000}"/>
    <cellStyle name="Titles 2 2 5 2 2 2 3" xfId="25557" xr:uid="{00000000-0005-0000-0000-0000EC630000}"/>
    <cellStyle name="Titles 2 2 5 2 2 2 4" xfId="25558" xr:uid="{00000000-0005-0000-0000-0000ED630000}"/>
    <cellStyle name="Titles 2 2 5 2 2 3" xfId="25559" xr:uid="{00000000-0005-0000-0000-0000EE630000}"/>
    <cellStyle name="Titles 2 2 5 2 2 3 2" xfId="25560" xr:uid="{00000000-0005-0000-0000-0000EF630000}"/>
    <cellStyle name="Titles 2 2 5 2 2 3 3" xfId="25561" xr:uid="{00000000-0005-0000-0000-0000F0630000}"/>
    <cellStyle name="Titles 2 2 5 2 2 3 4" xfId="25562" xr:uid="{00000000-0005-0000-0000-0000F1630000}"/>
    <cellStyle name="Titles 2 2 5 2 2 4" xfId="25563" xr:uid="{00000000-0005-0000-0000-0000F2630000}"/>
    <cellStyle name="Titles 2 2 5 2 2 5" xfId="25564" xr:uid="{00000000-0005-0000-0000-0000F3630000}"/>
    <cellStyle name="Titles 2 2 5 2 2 6" xfId="25565" xr:uid="{00000000-0005-0000-0000-0000F4630000}"/>
    <cellStyle name="Titles 2 2 5 2 3" xfId="25566" xr:uid="{00000000-0005-0000-0000-0000F5630000}"/>
    <cellStyle name="Titles 2 2 5 2 3 2" xfId="25567" xr:uid="{00000000-0005-0000-0000-0000F6630000}"/>
    <cellStyle name="Titles 2 2 5 2 3 2 2" xfId="25568" xr:uid="{00000000-0005-0000-0000-0000F7630000}"/>
    <cellStyle name="Titles 2 2 5 2 3 2 3" xfId="25569" xr:uid="{00000000-0005-0000-0000-0000F8630000}"/>
    <cellStyle name="Titles 2 2 5 2 3 2 4" xfId="25570" xr:uid="{00000000-0005-0000-0000-0000F9630000}"/>
    <cellStyle name="Titles 2 2 5 2 3 3" xfId="25571" xr:uid="{00000000-0005-0000-0000-0000FA630000}"/>
    <cellStyle name="Titles 2 2 5 2 3 3 2" xfId="25572" xr:uid="{00000000-0005-0000-0000-0000FB630000}"/>
    <cellStyle name="Titles 2 2 5 2 3 3 3" xfId="25573" xr:uid="{00000000-0005-0000-0000-0000FC630000}"/>
    <cellStyle name="Titles 2 2 5 2 3 3 4" xfId="25574" xr:uid="{00000000-0005-0000-0000-0000FD630000}"/>
    <cellStyle name="Titles 2 2 5 2 3 4" xfId="25575" xr:uid="{00000000-0005-0000-0000-0000FE630000}"/>
    <cellStyle name="Titles 2 2 5 2 3 5" xfId="25576" xr:uid="{00000000-0005-0000-0000-0000FF630000}"/>
    <cellStyle name="Titles 2 2 5 2 3 6" xfId="25577" xr:uid="{00000000-0005-0000-0000-000000640000}"/>
    <cellStyle name="Titles 2 2 5 2 4" xfId="25578" xr:uid="{00000000-0005-0000-0000-000001640000}"/>
    <cellStyle name="Titles 2 2 5 2 4 2" xfId="25579" xr:uid="{00000000-0005-0000-0000-000002640000}"/>
    <cellStyle name="Titles 2 2 5 2 4 3" xfId="25580" xr:uid="{00000000-0005-0000-0000-000003640000}"/>
    <cellStyle name="Titles 2 2 5 2 4 4" xfId="25581" xr:uid="{00000000-0005-0000-0000-000004640000}"/>
    <cellStyle name="Titles 2 2 5 2 5" xfId="25582" xr:uid="{00000000-0005-0000-0000-000005640000}"/>
    <cellStyle name="Titles 2 2 5 2 5 2" xfId="25583" xr:uid="{00000000-0005-0000-0000-000006640000}"/>
    <cellStyle name="Titles 2 2 5 2 5 3" xfId="25584" xr:uid="{00000000-0005-0000-0000-000007640000}"/>
    <cellStyle name="Titles 2 2 5 2 5 4" xfId="25585" xr:uid="{00000000-0005-0000-0000-000008640000}"/>
    <cellStyle name="Titles 2 2 5 2 6" xfId="25586" xr:uid="{00000000-0005-0000-0000-000009640000}"/>
    <cellStyle name="Titles 2 2 5 2 7" xfId="25587" xr:uid="{00000000-0005-0000-0000-00000A640000}"/>
    <cellStyle name="Titles 2 2 5 2 8" xfId="25588" xr:uid="{00000000-0005-0000-0000-00000B640000}"/>
    <cellStyle name="Titles 2 2 5 3" xfId="25589" xr:uid="{00000000-0005-0000-0000-00000C640000}"/>
    <cellStyle name="Titles 2 2 5 3 2" xfId="25590" xr:uid="{00000000-0005-0000-0000-00000D640000}"/>
    <cellStyle name="Titles 2 2 5 3 2 2" xfId="25591" xr:uid="{00000000-0005-0000-0000-00000E640000}"/>
    <cellStyle name="Titles 2 2 5 3 2 3" xfId="25592" xr:uid="{00000000-0005-0000-0000-00000F640000}"/>
    <cellStyle name="Titles 2 2 5 3 2 4" xfId="25593" xr:uid="{00000000-0005-0000-0000-000010640000}"/>
    <cellStyle name="Titles 2 2 5 3 3" xfId="25594" xr:uid="{00000000-0005-0000-0000-000011640000}"/>
    <cellStyle name="Titles 2 2 5 3 3 2" xfId="25595" xr:uid="{00000000-0005-0000-0000-000012640000}"/>
    <cellStyle name="Titles 2 2 5 3 3 3" xfId="25596" xr:uid="{00000000-0005-0000-0000-000013640000}"/>
    <cellStyle name="Titles 2 2 5 3 3 4" xfId="25597" xr:uid="{00000000-0005-0000-0000-000014640000}"/>
    <cellStyle name="Titles 2 2 5 3 4" xfId="25598" xr:uid="{00000000-0005-0000-0000-000015640000}"/>
    <cellStyle name="Titles 2 2 5 3 5" xfId="25599" xr:uid="{00000000-0005-0000-0000-000016640000}"/>
    <cellStyle name="Titles 2 2 5 3 6" xfId="25600" xr:uid="{00000000-0005-0000-0000-000017640000}"/>
    <cellStyle name="Titles 2 2 5 4" xfId="25601" xr:uid="{00000000-0005-0000-0000-000018640000}"/>
    <cellStyle name="Titles 2 2 5 4 2" xfId="25602" xr:uid="{00000000-0005-0000-0000-000019640000}"/>
    <cellStyle name="Titles 2 2 5 4 2 2" xfId="25603" xr:uid="{00000000-0005-0000-0000-00001A640000}"/>
    <cellStyle name="Titles 2 2 5 4 2 3" xfId="25604" xr:uid="{00000000-0005-0000-0000-00001B640000}"/>
    <cellStyle name="Titles 2 2 5 4 2 4" xfId="25605" xr:uid="{00000000-0005-0000-0000-00001C640000}"/>
    <cellStyle name="Titles 2 2 5 4 3" xfId="25606" xr:uid="{00000000-0005-0000-0000-00001D640000}"/>
    <cellStyle name="Titles 2 2 5 4 3 2" xfId="25607" xr:uid="{00000000-0005-0000-0000-00001E640000}"/>
    <cellStyle name="Titles 2 2 5 4 3 3" xfId="25608" xr:uid="{00000000-0005-0000-0000-00001F640000}"/>
    <cellStyle name="Titles 2 2 5 4 3 4" xfId="25609" xr:uid="{00000000-0005-0000-0000-000020640000}"/>
    <cellStyle name="Titles 2 2 5 4 4" xfId="25610" xr:uid="{00000000-0005-0000-0000-000021640000}"/>
    <cellStyle name="Titles 2 2 5 4 5" xfId="25611" xr:uid="{00000000-0005-0000-0000-000022640000}"/>
    <cellStyle name="Titles 2 2 5 4 6" xfId="25612" xr:uid="{00000000-0005-0000-0000-000023640000}"/>
    <cellStyle name="Titles 2 2 5 5" xfId="25613" xr:uid="{00000000-0005-0000-0000-000024640000}"/>
    <cellStyle name="Titles 2 2 5 6" xfId="25614" xr:uid="{00000000-0005-0000-0000-000025640000}"/>
    <cellStyle name="Titles 2 2 5 7" xfId="25615" xr:uid="{00000000-0005-0000-0000-000026640000}"/>
    <cellStyle name="Titles 2 2 6" xfId="25616" xr:uid="{00000000-0005-0000-0000-000027640000}"/>
    <cellStyle name="Titles 2 2 6 2" xfId="25617" xr:uid="{00000000-0005-0000-0000-000028640000}"/>
    <cellStyle name="Titles 2 2 6 2 2" xfId="25618" xr:uid="{00000000-0005-0000-0000-000029640000}"/>
    <cellStyle name="Titles 2 2 6 2 2 2" xfId="25619" xr:uid="{00000000-0005-0000-0000-00002A640000}"/>
    <cellStyle name="Titles 2 2 6 2 2 3" xfId="25620" xr:uid="{00000000-0005-0000-0000-00002B640000}"/>
    <cellStyle name="Titles 2 2 6 2 2 4" xfId="25621" xr:uid="{00000000-0005-0000-0000-00002C640000}"/>
    <cellStyle name="Titles 2 2 6 2 3" xfId="25622" xr:uid="{00000000-0005-0000-0000-00002D640000}"/>
    <cellStyle name="Titles 2 2 6 2 3 2" xfId="25623" xr:uid="{00000000-0005-0000-0000-00002E640000}"/>
    <cellStyle name="Titles 2 2 6 2 3 3" xfId="25624" xr:uid="{00000000-0005-0000-0000-00002F640000}"/>
    <cellStyle name="Titles 2 2 6 2 3 4" xfId="25625" xr:uid="{00000000-0005-0000-0000-000030640000}"/>
    <cellStyle name="Titles 2 2 6 2 4" xfId="25626" xr:uid="{00000000-0005-0000-0000-000031640000}"/>
    <cellStyle name="Titles 2 2 6 2 5" xfId="25627" xr:uid="{00000000-0005-0000-0000-000032640000}"/>
    <cellStyle name="Titles 2 2 6 2 6" xfId="25628" xr:uid="{00000000-0005-0000-0000-000033640000}"/>
    <cellStyle name="Titles 2 2 6 3" xfId="25629" xr:uid="{00000000-0005-0000-0000-000034640000}"/>
    <cellStyle name="Titles 2 2 6 3 2" xfId="25630" xr:uid="{00000000-0005-0000-0000-000035640000}"/>
    <cellStyle name="Titles 2 2 6 3 2 2" xfId="25631" xr:uid="{00000000-0005-0000-0000-000036640000}"/>
    <cellStyle name="Titles 2 2 6 3 2 3" xfId="25632" xr:uid="{00000000-0005-0000-0000-000037640000}"/>
    <cellStyle name="Titles 2 2 6 3 2 4" xfId="25633" xr:uid="{00000000-0005-0000-0000-000038640000}"/>
    <cellStyle name="Titles 2 2 6 3 3" xfId="25634" xr:uid="{00000000-0005-0000-0000-000039640000}"/>
    <cellStyle name="Titles 2 2 6 3 3 2" xfId="25635" xr:uid="{00000000-0005-0000-0000-00003A640000}"/>
    <cellStyle name="Titles 2 2 6 3 3 3" xfId="25636" xr:uid="{00000000-0005-0000-0000-00003B640000}"/>
    <cellStyle name="Titles 2 2 6 3 3 4" xfId="25637" xr:uid="{00000000-0005-0000-0000-00003C640000}"/>
    <cellStyle name="Titles 2 2 6 3 4" xfId="25638" xr:uid="{00000000-0005-0000-0000-00003D640000}"/>
    <cellStyle name="Titles 2 2 6 3 5" xfId="25639" xr:uid="{00000000-0005-0000-0000-00003E640000}"/>
    <cellStyle name="Titles 2 2 6 3 6" xfId="25640" xr:uid="{00000000-0005-0000-0000-00003F640000}"/>
    <cellStyle name="Titles 2 2 6 4" xfId="25641" xr:uid="{00000000-0005-0000-0000-000040640000}"/>
    <cellStyle name="Titles 2 2 6 4 2" xfId="25642" xr:uid="{00000000-0005-0000-0000-000041640000}"/>
    <cellStyle name="Titles 2 2 6 4 3" xfId="25643" xr:uid="{00000000-0005-0000-0000-000042640000}"/>
    <cellStyle name="Titles 2 2 6 4 4" xfId="25644" xr:uid="{00000000-0005-0000-0000-000043640000}"/>
    <cellStyle name="Titles 2 2 6 5" xfId="25645" xr:uid="{00000000-0005-0000-0000-000044640000}"/>
    <cellStyle name="Titles 2 2 6 5 2" xfId="25646" xr:uid="{00000000-0005-0000-0000-000045640000}"/>
    <cellStyle name="Titles 2 2 6 5 3" xfId="25647" xr:uid="{00000000-0005-0000-0000-000046640000}"/>
    <cellStyle name="Titles 2 2 6 5 4" xfId="25648" xr:uid="{00000000-0005-0000-0000-000047640000}"/>
    <cellStyle name="Titles 2 2 6 6" xfId="25649" xr:uid="{00000000-0005-0000-0000-000048640000}"/>
    <cellStyle name="Titles 2 2 6 7" xfId="25650" xr:uid="{00000000-0005-0000-0000-000049640000}"/>
    <cellStyle name="Titles 2 2 6 8" xfId="25651" xr:uid="{00000000-0005-0000-0000-00004A640000}"/>
    <cellStyle name="Titles 2 3" xfId="25652" xr:uid="{00000000-0005-0000-0000-00004B640000}"/>
    <cellStyle name="Titles 2 3 2" xfId="25653" xr:uid="{00000000-0005-0000-0000-00004C640000}"/>
    <cellStyle name="Titles 2 3 2 2" xfId="25654" xr:uid="{00000000-0005-0000-0000-00004D640000}"/>
    <cellStyle name="Titles 2 3 2 2 2" xfId="25655" xr:uid="{00000000-0005-0000-0000-00004E640000}"/>
    <cellStyle name="Titles 2 3 2 2 2 2" xfId="25656" xr:uid="{00000000-0005-0000-0000-00004F640000}"/>
    <cellStyle name="Titles 2 3 2 2 2 2 2" xfId="25657" xr:uid="{00000000-0005-0000-0000-000050640000}"/>
    <cellStyle name="Titles 2 3 2 2 2 2 2 2" xfId="25658" xr:uid="{00000000-0005-0000-0000-000051640000}"/>
    <cellStyle name="Titles 2 3 2 2 2 2 2 2 2" xfId="25659" xr:uid="{00000000-0005-0000-0000-000052640000}"/>
    <cellStyle name="Titles 2 3 2 2 2 2 2 2 3" xfId="25660" xr:uid="{00000000-0005-0000-0000-000053640000}"/>
    <cellStyle name="Titles 2 3 2 2 2 2 2 2 4" xfId="25661" xr:uid="{00000000-0005-0000-0000-000054640000}"/>
    <cellStyle name="Titles 2 3 2 2 2 2 2 3" xfId="25662" xr:uid="{00000000-0005-0000-0000-000055640000}"/>
    <cellStyle name="Titles 2 3 2 2 2 2 2 3 2" xfId="25663" xr:uid="{00000000-0005-0000-0000-000056640000}"/>
    <cellStyle name="Titles 2 3 2 2 2 2 2 3 3" xfId="25664" xr:uid="{00000000-0005-0000-0000-000057640000}"/>
    <cellStyle name="Titles 2 3 2 2 2 2 2 3 4" xfId="25665" xr:uid="{00000000-0005-0000-0000-000058640000}"/>
    <cellStyle name="Titles 2 3 2 2 2 2 2 4" xfId="25666" xr:uid="{00000000-0005-0000-0000-000059640000}"/>
    <cellStyle name="Titles 2 3 2 2 2 2 2 5" xfId="25667" xr:uid="{00000000-0005-0000-0000-00005A640000}"/>
    <cellStyle name="Titles 2 3 2 2 2 2 2 6" xfId="25668" xr:uid="{00000000-0005-0000-0000-00005B640000}"/>
    <cellStyle name="Titles 2 3 2 2 2 2 3" xfId="25669" xr:uid="{00000000-0005-0000-0000-00005C640000}"/>
    <cellStyle name="Titles 2 3 2 2 2 2 3 2" xfId="25670" xr:uid="{00000000-0005-0000-0000-00005D640000}"/>
    <cellStyle name="Titles 2 3 2 2 2 2 3 2 2" xfId="25671" xr:uid="{00000000-0005-0000-0000-00005E640000}"/>
    <cellStyle name="Titles 2 3 2 2 2 2 3 2 3" xfId="25672" xr:uid="{00000000-0005-0000-0000-00005F640000}"/>
    <cellStyle name="Titles 2 3 2 2 2 2 3 2 4" xfId="25673" xr:uid="{00000000-0005-0000-0000-000060640000}"/>
    <cellStyle name="Titles 2 3 2 2 2 2 3 3" xfId="25674" xr:uid="{00000000-0005-0000-0000-000061640000}"/>
    <cellStyle name="Titles 2 3 2 2 2 2 3 3 2" xfId="25675" xr:uid="{00000000-0005-0000-0000-000062640000}"/>
    <cellStyle name="Titles 2 3 2 2 2 2 3 3 3" xfId="25676" xr:uid="{00000000-0005-0000-0000-000063640000}"/>
    <cellStyle name="Titles 2 3 2 2 2 2 3 3 4" xfId="25677" xr:uid="{00000000-0005-0000-0000-000064640000}"/>
    <cellStyle name="Titles 2 3 2 2 2 2 3 4" xfId="25678" xr:uid="{00000000-0005-0000-0000-000065640000}"/>
    <cellStyle name="Titles 2 3 2 2 2 2 3 5" xfId="25679" xr:uid="{00000000-0005-0000-0000-000066640000}"/>
    <cellStyle name="Titles 2 3 2 2 2 2 3 6" xfId="25680" xr:uid="{00000000-0005-0000-0000-000067640000}"/>
    <cellStyle name="Titles 2 3 2 2 2 2 4" xfId="25681" xr:uid="{00000000-0005-0000-0000-000068640000}"/>
    <cellStyle name="Titles 2 3 2 2 2 2 4 2" xfId="25682" xr:uid="{00000000-0005-0000-0000-000069640000}"/>
    <cellStyle name="Titles 2 3 2 2 2 2 4 3" xfId="25683" xr:uid="{00000000-0005-0000-0000-00006A640000}"/>
    <cellStyle name="Titles 2 3 2 2 2 2 4 4" xfId="25684" xr:uid="{00000000-0005-0000-0000-00006B640000}"/>
    <cellStyle name="Titles 2 3 2 2 2 2 5" xfId="25685" xr:uid="{00000000-0005-0000-0000-00006C640000}"/>
    <cellStyle name="Titles 2 3 2 2 2 2 5 2" xfId="25686" xr:uid="{00000000-0005-0000-0000-00006D640000}"/>
    <cellStyle name="Titles 2 3 2 2 2 2 5 3" xfId="25687" xr:uid="{00000000-0005-0000-0000-00006E640000}"/>
    <cellStyle name="Titles 2 3 2 2 2 2 5 4" xfId="25688" xr:uid="{00000000-0005-0000-0000-00006F640000}"/>
    <cellStyle name="Titles 2 3 2 2 2 2 6" xfId="25689" xr:uid="{00000000-0005-0000-0000-000070640000}"/>
    <cellStyle name="Titles 2 3 2 2 2 2 7" xfId="25690" xr:uid="{00000000-0005-0000-0000-000071640000}"/>
    <cellStyle name="Titles 2 3 2 2 2 2 8" xfId="25691" xr:uid="{00000000-0005-0000-0000-000072640000}"/>
    <cellStyle name="Titles 2 3 2 2 2 3" xfId="25692" xr:uid="{00000000-0005-0000-0000-000073640000}"/>
    <cellStyle name="Titles 2 3 2 2 2 3 2" xfId="25693" xr:uid="{00000000-0005-0000-0000-000074640000}"/>
    <cellStyle name="Titles 2 3 2 2 2 3 2 2" xfId="25694" xr:uid="{00000000-0005-0000-0000-000075640000}"/>
    <cellStyle name="Titles 2 3 2 2 2 3 2 3" xfId="25695" xr:uid="{00000000-0005-0000-0000-000076640000}"/>
    <cellStyle name="Titles 2 3 2 2 2 3 2 4" xfId="25696" xr:uid="{00000000-0005-0000-0000-000077640000}"/>
    <cellStyle name="Titles 2 3 2 2 2 3 3" xfId="25697" xr:uid="{00000000-0005-0000-0000-000078640000}"/>
    <cellStyle name="Titles 2 3 2 2 2 3 3 2" xfId="25698" xr:uid="{00000000-0005-0000-0000-000079640000}"/>
    <cellStyle name="Titles 2 3 2 2 2 3 3 3" xfId="25699" xr:uid="{00000000-0005-0000-0000-00007A640000}"/>
    <cellStyle name="Titles 2 3 2 2 2 3 3 4" xfId="25700" xr:uid="{00000000-0005-0000-0000-00007B640000}"/>
    <cellStyle name="Titles 2 3 2 2 2 3 4" xfId="25701" xr:uid="{00000000-0005-0000-0000-00007C640000}"/>
    <cellStyle name="Titles 2 3 2 2 2 3 5" xfId="25702" xr:uid="{00000000-0005-0000-0000-00007D640000}"/>
    <cellStyle name="Titles 2 3 2 2 2 3 6" xfId="25703" xr:uid="{00000000-0005-0000-0000-00007E640000}"/>
    <cellStyle name="Titles 2 3 2 2 2 4" xfId="25704" xr:uid="{00000000-0005-0000-0000-00007F640000}"/>
    <cellStyle name="Titles 2 3 2 2 2 4 2" xfId="25705" xr:uid="{00000000-0005-0000-0000-000080640000}"/>
    <cellStyle name="Titles 2 3 2 2 2 4 2 2" xfId="25706" xr:uid="{00000000-0005-0000-0000-000081640000}"/>
    <cellStyle name="Titles 2 3 2 2 2 4 2 3" xfId="25707" xr:uid="{00000000-0005-0000-0000-000082640000}"/>
    <cellStyle name="Titles 2 3 2 2 2 4 2 4" xfId="25708" xr:uid="{00000000-0005-0000-0000-000083640000}"/>
    <cellStyle name="Titles 2 3 2 2 2 4 3" xfId="25709" xr:uid="{00000000-0005-0000-0000-000084640000}"/>
    <cellStyle name="Titles 2 3 2 2 2 4 3 2" xfId="25710" xr:uid="{00000000-0005-0000-0000-000085640000}"/>
    <cellStyle name="Titles 2 3 2 2 2 4 3 3" xfId="25711" xr:uid="{00000000-0005-0000-0000-000086640000}"/>
    <cellStyle name="Titles 2 3 2 2 2 4 3 4" xfId="25712" xr:uid="{00000000-0005-0000-0000-000087640000}"/>
    <cellStyle name="Titles 2 3 2 2 2 4 4" xfId="25713" xr:uid="{00000000-0005-0000-0000-000088640000}"/>
    <cellStyle name="Titles 2 3 2 2 2 4 5" xfId="25714" xr:uid="{00000000-0005-0000-0000-000089640000}"/>
    <cellStyle name="Titles 2 3 2 2 2 4 6" xfId="25715" xr:uid="{00000000-0005-0000-0000-00008A640000}"/>
    <cellStyle name="Titles 2 3 2 2 2 5" xfId="25716" xr:uid="{00000000-0005-0000-0000-00008B640000}"/>
    <cellStyle name="Titles 2 3 2 2 2 6" xfId="25717" xr:uid="{00000000-0005-0000-0000-00008C640000}"/>
    <cellStyle name="Titles 2 3 2 2 2 7" xfId="25718" xr:uid="{00000000-0005-0000-0000-00008D640000}"/>
    <cellStyle name="Titles 2 3 2 2 3" xfId="25719" xr:uid="{00000000-0005-0000-0000-00008E640000}"/>
    <cellStyle name="Titles 2 3 2 2 3 2" xfId="25720" xr:uid="{00000000-0005-0000-0000-00008F640000}"/>
    <cellStyle name="Titles 2 3 2 2 3 2 2" xfId="25721" xr:uid="{00000000-0005-0000-0000-000090640000}"/>
    <cellStyle name="Titles 2 3 2 2 3 2 2 2" xfId="25722" xr:uid="{00000000-0005-0000-0000-000091640000}"/>
    <cellStyle name="Titles 2 3 2 2 3 2 2 3" xfId="25723" xr:uid="{00000000-0005-0000-0000-000092640000}"/>
    <cellStyle name="Titles 2 3 2 2 3 2 2 4" xfId="25724" xr:uid="{00000000-0005-0000-0000-000093640000}"/>
    <cellStyle name="Titles 2 3 2 2 3 2 3" xfId="25725" xr:uid="{00000000-0005-0000-0000-000094640000}"/>
    <cellStyle name="Titles 2 3 2 2 3 2 3 2" xfId="25726" xr:uid="{00000000-0005-0000-0000-000095640000}"/>
    <cellStyle name="Titles 2 3 2 2 3 2 3 3" xfId="25727" xr:uid="{00000000-0005-0000-0000-000096640000}"/>
    <cellStyle name="Titles 2 3 2 2 3 2 3 4" xfId="25728" xr:uid="{00000000-0005-0000-0000-000097640000}"/>
    <cellStyle name="Titles 2 3 2 2 3 2 4" xfId="25729" xr:uid="{00000000-0005-0000-0000-000098640000}"/>
    <cellStyle name="Titles 2 3 2 2 3 2 5" xfId="25730" xr:uid="{00000000-0005-0000-0000-000099640000}"/>
    <cellStyle name="Titles 2 3 2 2 3 2 6" xfId="25731" xr:uid="{00000000-0005-0000-0000-00009A640000}"/>
    <cellStyle name="Titles 2 3 2 2 3 3" xfId="25732" xr:uid="{00000000-0005-0000-0000-00009B640000}"/>
    <cellStyle name="Titles 2 3 2 2 3 3 2" xfId="25733" xr:uid="{00000000-0005-0000-0000-00009C640000}"/>
    <cellStyle name="Titles 2 3 2 2 3 3 3" xfId="25734" xr:uid="{00000000-0005-0000-0000-00009D640000}"/>
    <cellStyle name="Titles 2 3 2 2 3 3 4" xfId="25735" xr:uid="{00000000-0005-0000-0000-00009E640000}"/>
    <cellStyle name="Titles 2 3 2 2 3 4" xfId="25736" xr:uid="{00000000-0005-0000-0000-00009F640000}"/>
    <cellStyle name="Titles 2 3 2 2 3 4 2" xfId="25737" xr:uid="{00000000-0005-0000-0000-0000A0640000}"/>
    <cellStyle name="Titles 2 3 2 2 3 4 3" xfId="25738" xr:uid="{00000000-0005-0000-0000-0000A1640000}"/>
    <cellStyle name="Titles 2 3 2 2 3 4 4" xfId="25739" xr:uid="{00000000-0005-0000-0000-0000A2640000}"/>
    <cellStyle name="Titles 2 3 2 2 3 5" xfId="25740" xr:uid="{00000000-0005-0000-0000-0000A3640000}"/>
    <cellStyle name="Titles 2 3 2 2 3 6" xfId="25741" xr:uid="{00000000-0005-0000-0000-0000A4640000}"/>
    <cellStyle name="Titles 2 3 2 2 3 7" xfId="25742" xr:uid="{00000000-0005-0000-0000-0000A5640000}"/>
    <cellStyle name="Titles 2 3 2 2 4" xfId="25743" xr:uid="{00000000-0005-0000-0000-0000A6640000}"/>
    <cellStyle name="Titles 2 3 2 2 4 2" xfId="25744" xr:uid="{00000000-0005-0000-0000-0000A7640000}"/>
    <cellStyle name="Titles 2 3 2 2 4 2 2" xfId="25745" xr:uid="{00000000-0005-0000-0000-0000A8640000}"/>
    <cellStyle name="Titles 2 3 2 2 4 2 3" xfId="25746" xr:uid="{00000000-0005-0000-0000-0000A9640000}"/>
    <cellStyle name="Titles 2 3 2 2 4 2 4" xfId="25747" xr:uid="{00000000-0005-0000-0000-0000AA640000}"/>
    <cellStyle name="Titles 2 3 2 2 4 3" xfId="25748" xr:uid="{00000000-0005-0000-0000-0000AB640000}"/>
    <cellStyle name="Titles 2 3 2 2 4 3 2" xfId="25749" xr:uid="{00000000-0005-0000-0000-0000AC640000}"/>
    <cellStyle name="Titles 2 3 2 2 4 3 3" xfId="25750" xr:uid="{00000000-0005-0000-0000-0000AD640000}"/>
    <cellStyle name="Titles 2 3 2 2 4 3 4" xfId="25751" xr:uid="{00000000-0005-0000-0000-0000AE640000}"/>
    <cellStyle name="Titles 2 3 2 2 4 4" xfId="25752" xr:uid="{00000000-0005-0000-0000-0000AF640000}"/>
    <cellStyle name="Titles 2 3 2 2 4 5" xfId="25753" xr:uid="{00000000-0005-0000-0000-0000B0640000}"/>
    <cellStyle name="Titles 2 3 2 2 4 6" xfId="25754" xr:uid="{00000000-0005-0000-0000-0000B1640000}"/>
    <cellStyle name="Titles 2 3 2 2 5" xfId="25755" xr:uid="{00000000-0005-0000-0000-0000B2640000}"/>
    <cellStyle name="Titles 2 3 2 2 5 2" xfId="25756" xr:uid="{00000000-0005-0000-0000-0000B3640000}"/>
    <cellStyle name="Titles 2 3 2 2 5 3" xfId="25757" xr:uid="{00000000-0005-0000-0000-0000B4640000}"/>
    <cellStyle name="Titles 2 3 2 2 5 4" xfId="25758" xr:uid="{00000000-0005-0000-0000-0000B5640000}"/>
    <cellStyle name="Titles 2 3 2 2 6" xfId="25759" xr:uid="{00000000-0005-0000-0000-0000B6640000}"/>
    <cellStyle name="Titles 2 3 2 2 7" xfId="25760" xr:uid="{00000000-0005-0000-0000-0000B7640000}"/>
    <cellStyle name="Titles 2 3 2 2 8" xfId="25761" xr:uid="{00000000-0005-0000-0000-0000B8640000}"/>
    <cellStyle name="Titles 2 3 2 3" xfId="25762" xr:uid="{00000000-0005-0000-0000-0000B9640000}"/>
    <cellStyle name="Titles 2 3 2 3 2" xfId="25763" xr:uid="{00000000-0005-0000-0000-0000BA640000}"/>
    <cellStyle name="Titles 2 3 2 3 2 2" xfId="25764" xr:uid="{00000000-0005-0000-0000-0000BB640000}"/>
    <cellStyle name="Titles 2 3 2 3 2 2 2" xfId="25765" xr:uid="{00000000-0005-0000-0000-0000BC640000}"/>
    <cellStyle name="Titles 2 3 2 3 2 2 2 2" xfId="25766" xr:uid="{00000000-0005-0000-0000-0000BD640000}"/>
    <cellStyle name="Titles 2 3 2 3 2 2 2 3" xfId="25767" xr:uid="{00000000-0005-0000-0000-0000BE640000}"/>
    <cellStyle name="Titles 2 3 2 3 2 2 2 4" xfId="25768" xr:uid="{00000000-0005-0000-0000-0000BF640000}"/>
    <cellStyle name="Titles 2 3 2 3 2 2 3" xfId="25769" xr:uid="{00000000-0005-0000-0000-0000C0640000}"/>
    <cellStyle name="Titles 2 3 2 3 2 2 3 2" xfId="25770" xr:uid="{00000000-0005-0000-0000-0000C1640000}"/>
    <cellStyle name="Titles 2 3 2 3 2 2 3 3" xfId="25771" xr:uid="{00000000-0005-0000-0000-0000C2640000}"/>
    <cellStyle name="Titles 2 3 2 3 2 2 3 4" xfId="25772" xr:uid="{00000000-0005-0000-0000-0000C3640000}"/>
    <cellStyle name="Titles 2 3 2 3 2 2 4" xfId="25773" xr:uid="{00000000-0005-0000-0000-0000C4640000}"/>
    <cellStyle name="Titles 2 3 2 3 2 2 5" xfId="25774" xr:uid="{00000000-0005-0000-0000-0000C5640000}"/>
    <cellStyle name="Titles 2 3 2 3 2 2 6" xfId="25775" xr:uid="{00000000-0005-0000-0000-0000C6640000}"/>
    <cellStyle name="Titles 2 3 2 3 2 3" xfId="25776" xr:uid="{00000000-0005-0000-0000-0000C7640000}"/>
    <cellStyle name="Titles 2 3 2 3 2 3 2" xfId="25777" xr:uid="{00000000-0005-0000-0000-0000C8640000}"/>
    <cellStyle name="Titles 2 3 2 3 2 3 2 2" xfId="25778" xr:uid="{00000000-0005-0000-0000-0000C9640000}"/>
    <cellStyle name="Titles 2 3 2 3 2 3 2 3" xfId="25779" xr:uid="{00000000-0005-0000-0000-0000CA640000}"/>
    <cellStyle name="Titles 2 3 2 3 2 3 2 4" xfId="25780" xr:uid="{00000000-0005-0000-0000-0000CB640000}"/>
    <cellStyle name="Titles 2 3 2 3 2 3 3" xfId="25781" xr:uid="{00000000-0005-0000-0000-0000CC640000}"/>
    <cellStyle name="Titles 2 3 2 3 2 3 3 2" xfId="25782" xr:uid="{00000000-0005-0000-0000-0000CD640000}"/>
    <cellStyle name="Titles 2 3 2 3 2 3 3 3" xfId="25783" xr:uid="{00000000-0005-0000-0000-0000CE640000}"/>
    <cellStyle name="Titles 2 3 2 3 2 3 3 4" xfId="25784" xr:uid="{00000000-0005-0000-0000-0000CF640000}"/>
    <cellStyle name="Titles 2 3 2 3 2 3 4" xfId="25785" xr:uid="{00000000-0005-0000-0000-0000D0640000}"/>
    <cellStyle name="Titles 2 3 2 3 2 3 5" xfId="25786" xr:uid="{00000000-0005-0000-0000-0000D1640000}"/>
    <cellStyle name="Titles 2 3 2 3 2 3 6" xfId="25787" xr:uid="{00000000-0005-0000-0000-0000D2640000}"/>
    <cellStyle name="Titles 2 3 2 3 2 4" xfId="25788" xr:uid="{00000000-0005-0000-0000-0000D3640000}"/>
    <cellStyle name="Titles 2 3 2 3 2 4 2" xfId="25789" xr:uid="{00000000-0005-0000-0000-0000D4640000}"/>
    <cellStyle name="Titles 2 3 2 3 2 4 3" xfId="25790" xr:uid="{00000000-0005-0000-0000-0000D5640000}"/>
    <cellStyle name="Titles 2 3 2 3 2 4 4" xfId="25791" xr:uid="{00000000-0005-0000-0000-0000D6640000}"/>
    <cellStyle name="Titles 2 3 2 3 2 5" xfId="25792" xr:uid="{00000000-0005-0000-0000-0000D7640000}"/>
    <cellStyle name="Titles 2 3 2 3 2 5 2" xfId="25793" xr:uid="{00000000-0005-0000-0000-0000D8640000}"/>
    <cellStyle name="Titles 2 3 2 3 2 5 3" xfId="25794" xr:uid="{00000000-0005-0000-0000-0000D9640000}"/>
    <cellStyle name="Titles 2 3 2 3 2 5 4" xfId="25795" xr:uid="{00000000-0005-0000-0000-0000DA640000}"/>
    <cellStyle name="Titles 2 3 2 3 2 6" xfId="25796" xr:uid="{00000000-0005-0000-0000-0000DB640000}"/>
    <cellStyle name="Titles 2 3 2 3 2 7" xfId="25797" xr:uid="{00000000-0005-0000-0000-0000DC640000}"/>
    <cellStyle name="Titles 2 3 2 3 2 8" xfId="25798" xr:uid="{00000000-0005-0000-0000-0000DD640000}"/>
    <cellStyle name="Titles 2 3 2 3 3" xfId="25799" xr:uid="{00000000-0005-0000-0000-0000DE640000}"/>
    <cellStyle name="Titles 2 3 2 3 3 2" xfId="25800" xr:uid="{00000000-0005-0000-0000-0000DF640000}"/>
    <cellStyle name="Titles 2 3 2 3 3 2 2" xfId="25801" xr:uid="{00000000-0005-0000-0000-0000E0640000}"/>
    <cellStyle name="Titles 2 3 2 3 3 2 3" xfId="25802" xr:uid="{00000000-0005-0000-0000-0000E1640000}"/>
    <cellStyle name="Titles 2 3 2 3 3 2 4" xfId="25803" xr:uid="{00000000-0005-0000-0000-0000E2640000}"/>
    <cellStyle name="Titles 2 3 2 3 3 3" xfId="25804" xr:uid="{00000000-0005-0000-0000-0000E3640000}"/>
    <cellStyle name="Titles 2 3 2 3 3 3 2" xfId="25805" xr:uid="{00000000-0005-0000-0000-0000E4640000}"/>
    <cellStyle name="Titles 2 3 2 3 3 3 3" xfId="25806" xr:uid="{00000000-0005-0000-0000-0000E5640000}"/>
    <cellStyle name="Titles 2 3 2 3 3 3 4" xfId="25807" xr:uid="{00000000-0005-0000-0000-0000E6640000}"/>
    <cellStyle name="Titles 2 3 2 3 3 4" xfId="25808" xr:uid="{00000000-0005-0000-0000-0000E7640000}"/>
    <cellStyle name="Titles 2 3 2 3 3 5" xfId="25809" xr:uid="{00000000-0005-0000-0000-0000E8640000}"/>
    <cellStyle name="Titles 2 3 2 3 3 6" xfId="25810" xr:uid="{00000000-0005-0000-0000-0000E9640000}"/>
    <cellStyle name="Titles 2 3 2 3 4" xfId="25811" xr:uid="{00000000-0005-0000-0000-0000EA640000}"/>
    <cellStyle name="Titles 2 3 2 3 4 2" xfId="25812" xr:uid="{00000000-0005-0000-0000-0000EB640000}"/>
    <cellStyle name="Titles 2 3 2 3 4 2 2" xfId="25813" xr:uid="{00000000-0005-0000-0000-0000EC640000}"/>
    <cellStyle name="Titles 2 3 2 3 4 2 3" xfId="25814" xr:uid="{00000000-0005-0000-0000-0000ED640000}"/>
    <cellStyle name="Titles 2 3 2 3 4 2 4" xfId="25815" xr:uid="{00000000-0005-0000-0000-0000EE640000}"/>
    <cellStyle name="Titles 2 3 2 3 4 3" xfId="25816" xr:uid="{00000000-0005-0000-0000-0000EF640000}"/>
    <cellStyle name="Titles 2 3 2 3 4 3 2" xfId="25817" xr:uid="{00000000-0005-0000-0000-0000F0640000}"/>
    <cellStyle name="Titles 2 3 2 3 4 3 3" xfId="25818" xr:uid="{00000000-0005-0000-0000-0000F1640000}"/>
    <cellStyle name="Titles 2 3 2 3 4 3 4" xfId="25819" xr:uid="{00000000-0005-0000-0000-0000F2640000}"/>
    <cellStyle name="Titles 2 3 2 3 4 4" xfId="25820" xr:uid="{00000000-0005-0000-0000-0000F3640000}"/>
    <cellStyle name="Titles 2 3 2 3 4 5" xfId="25821" xr:uid="{00000000-0005-0000-0000-0000F4640000}"/>
    <cellStyle name="Titles 2 3 2 3 4 6" xfId="25822" xr:uid="{00000000-0005-0000-0000-0000F5640000}"/>
    <cellStyle name="Titles 2 3 2 3 5" xfId="25823" xr:uid="{00000000-0005-0000-0000-0000F6640000}"/>
    <cellStyle name="Titles 2 3 2 3 6" xfId="25824" xr:uid="{00000000-0005-0000-0000-0000F7640000}"/>
    <cellStyle name="Titles 2 3 2 3 7" xfId="25825" xr:uid="{00000000-0005-0000-0000-0000F8640000}"/>
    <cellStyle name="Titles 2 3 2 4" xfId="25826" xr:uid="{00000000-0005-0000-0000-0000F9640000}"/>
    <cellStyle name="Titles 2 3 2 4 2" xfId="25827" xr:uid="{00000000-0005-0000-0000-0000FA640000}"/>
    <cellStyle name="Titles 2 3 2 4 2 2" xfId="25828" xr:uid="{00000000-0005-0000-0000-0000FB640000}"/>
    <cellStyle name="Titles 2 3 2 4 2 2 2" xfId="25829" xr:uid="{00000000-0005-0000-0000-0000FC640000}"/>
    <cellStyle name="Titles 2 3 2 4 2 2 3" xfId="25830" xr:uid="{00000000-0005-0000-0000-0000FD640000}"/>
    <cellStyle name="Titles 2 3 2 4 2 2 4" xfId="25831" xr:uid="{00000000-0005-0000-0000-0000FE640000}"/>
    <cellStyle name="Titles 2 3 2 4 2 3" xfId="25832" xr:uid="{00000000-0005-0000-0000-0000FF640000}"/>
    <cellStyle name="Titles 2 3 2 4 2 3 2" xfId="25833" xr:uid="{00000000-0005-0000-0000-000000650000}"/>
    <cellStyle name="Titles 2 3 2 4 2 3 3" xfId="25834" xr:uid="{00000000-0005-0000-0000-000001650000}"/>
    <cellStyle name="Titles 2 3 2 4 2 3 4" xfId="25835" xr:uid="{00000000-0005-0000-0000-000002650000}"/>
    <cellStyle name="Titles 2 3 2 4 2 4" xfId="25836" xr:uid="{00000000-0005-0000-0000-000003650000}"/>
    <cellStyle name="Titles 2 3 2 4 2 5" xfId="25837" xr:uid="{00000000-0005-0000-0000-000004650000}"/>
    <cellStyle name="Titles 2 3 2 4 2 6" xfId="25838" xr:uid="{00000000-0005-0000-0000-000005650000}"/>
    <cellStyle name="Titles 2 3 2 4 3" xfId="25839" xr:uid="{00000000-0005-0000-0000-000006650000}"/>
    <cellStyle name="Titles 2 3 2 4 3 2" xfId="25840" xr:uid="{00000000-0005-0000-0000-000007650000}"/>
    <cellStyle name="Titles 2 3 2 4 3 2 2" xfId="25841" xr:uid="{00000000-0005-0000-0000-000008650000}"/>
    <cellStyle name="Titles 2 3 2 4 3 2 3" xfId="25842" xr:uid="{00000000-0005-0000-0000-000009650000}"/>
    <cellStyle name="Titles 2 3 2 4 3 2 4" xfId="25843" xr:uid="{00000000-0005-0000-0000-00000A650000}"/>
    <cellStyle name="Titles 2 3 2 4 3 3" xfId="25844" xr:uid="{00000000-0005-0000-0000-00000B650000}"/>
    <cellStyle name="Titles 2 3 2 4 3 3 2" xfId="25845" xr:uid="{00000000-0005-0000-0000-00000C650000}"/>
    <cellStyle name="Titles 2 3 2 4 3 3 3" xfId="25846" xr:uid="{00000000-0005-0000-0000-00000D650000}"/>
    <cellStyle name="Titles 2 3 2 4 3 3 4" xfId="25847" xr:uid="{00000000-0005-0000-0000-00000E650000}"/>
    <cellStyle name="Titles 2 3 2 4 3 4" xfId="25848" xr:uid="{00000000-0005-0000-0000-00000F650000}"/>
    <cellStyle name="Titles 2 3 2 4 3 5" xfId="25849" xr:uid="{00000000-0005-0000-0000-000010650000}"/>
    <cellStyle name="Titles 2 3 2 4 3 6" xfId="25850" xr:uid="{00000000-0005-0000-0000-000011650000}"/>
    <cellStyle name="Titles 2 3 2 4 4" xfId="25851" xr:uid="{00000000-0005-0000-0000-000012650000}"/>
    <cellStyle name="Titles 2 3 2 4 4 2" xfId="25852" xr:uid="{00000000-0005-0000-0000-000013650000}"/>
    <cellStyle name="Titles 2 3 2 4 4 3" xfId="25853" xr:uid="{00000000-0005-0000-0000-000014650000}"/>
    <cellStyle name="Titles 2 3 2 4 4 4" xfId="25854" xr:uid="{00000000-0005-0000-0000-000015650000}"/>
    <cellStyle name="Titles 2 3 2 4 5" xfId="25855" xr:uid="{00000000-0005-0000-0000-000016650000}"/>
    <cellStyle name="Titles 2 3 2 4 5 2" xfId="25856" xr:uid="{00000000-0005-0000-0000-000017650000}"/>
    <cellStyle name="Titles 2 3 2 4 5 3" xfId="25857" xr:uid="{00000000-0005-0000-0000-000018650000}"/>
    <cellStyle name="Titles 2 3 2 4 5 4" xfId="25858" xr:uid="{00000000-0005-0000-0000-000019650000}"/>
    <cellStyle name="Titles 2 3 2 4 6" xfId="25859" xr:uid="{00000000-0005-0000-0000-00001A650000}"/>
    <cellStyle name="Titles 2 3 2 4 7" xfId="25860" xr:uid="{00000000-0005-0000-0000-00001B650000}"/>
    <cellStyle name="Titles 2 3 2 4 8" xfId="25861" xr:uid="{00000000-0005-0000-0000-00001C650000}"/>
    <cellStyle name="Titles 2 3 3" xfId="25862" xr:uid="{00000000-0005-0000-0000-00001D650000}"/>
    <cellStyle name="Titles 2 3 3 2" xfId="25863" xr:uid="{00000000-0005-0000-0000-00001E650000}"/>
    <cellStyle name="Titles 2 3 3 2 2" xfId="25864" xr:uid="{00000000-0005-0000-0000-00001F650000}"/>
    <cellStyle name="Titles 2 3 3 2 2 2" xfId="25865" xr:uid="{00000000-0005-0000-0000-000020650000}"/>
    <cellStyle name="Titles 2 3 3 2 2 2 2" xfId="25866" xr:uid="{00000000-0005-0000-0000-000021650000}"/>
    <cellStyle name="Titles 2 3 3 2 2 2 2 2" xfId="25867" xr:uid="{00000000-0005-0000-0000-000022650000}"/>
    <cellStyle name="Titles 2 3 3 2 2 2 2 2 2" xfId="25868" xr:uid="{00000000-0005-0000-0000-000023650000}"/>
    <cellStyle name="Titles 2 3 3 2 2 2 2 2 3" xfId="25869" xr:uid="{00000000-0005-0000-0000-000024650000}"/>
    <cellStyle name="Titles 2 3 3 2 2 2 2 2 4" xfId="25870" xr:uid="{00000000-0005-0000-0000-000025650000}"/>
    <cellStyle name="Titles 2 3 3 2 2 2 2 3" xfId="25871" xr:uid="{00000000-0005-0000-0000-000026650000}"/>
    <cellStyle name="Titles 2 3 3 2 2 2 2 3 2" xfId="25872" xr:uid="{00000000-0005-0000-0000-000027650000}"/>
    <cellStyle name="Titles 2 3 3 2 2 2 2 3 3" xfId="25873" xr:uid="{00000000-0005-0000-0000-000028650000}"/>
    <cellStyle name="Titles 2 3 3 2 2 2 2 3 4" xfId="25874" xr:uid="{00000000-0005-0000-0000-000029650000}"/>
    <cellStyle name="Titles 2 3 3 2 2 2 2 4" xfId="25875" xr:uid="{00000000-0005-0000-0000-00002A650000}"/>
    <cellStyle name="Titles 2 3 3 2 2 2 2 5" xfId="25876" xr:uid="{00000000-0005-0000-0000-00002B650000}"/>
    <cellStyle name="Titles 2 3 3 2 2 2 2 6" xfId="25877" xr:uid="{00000000-0005-0000-0000-00002C650000}"/>
    <cellStyle name="Titles 2 3 3 2 2 2 3" xfId="25878" xr:uid="{00000000-0005-0000-0000-00002D650000}"/>
    <cellStyle name="Titles 2 3 3 2 2 2 3 2" xfId="25879" xr:uid="{00000000-0005-0000-0000-00002E650000}"/>
    <cellStyle name="Titles 2 3 3 2 2 2 3 2 2" xfId="25880" xr:uid="{00000000-0005-0000-0000-00002F650000}"/>
    <cellStyle name="Titles 2 3 3 2 2 2 3 2 3" xfId="25881" xr:uid="{00000000-0005-0000-0000-000030650000}"/>
    <cellStyle name="Titles 2 3 3 2 2 2 3 2 4" xfId="25882" xr:uid="{00000000-0005-0000-0000-000031650000}"/>
    <cellStyle name="Titles 2 3 3 2 2 2 3 3" xfId="25883" xr:uid="{00000000-0005-0000-0000-000032650000}"/>
    <cellStyle name="Titles 2 3 3 2 2 2 3 3 2" xfId="25884" xr:uid="{00000000-0005-0000-0000-000033650000}"/>
    <cellStyle name="Titles 2 3 3 2 2 2 3 3 3" xfId="25885" xr:uid="{00000000-0005-0000-0000-000034650000}"/>
    <cellStyle name="Titles 2 3 3 2 2 2 3 3 4" xfId="25886" xr:uid="{00000000-0005-0000-0000-000035650000}"/>
    <cellStyle name="Titles 2 3 3 2 2 2 3 4" xfId="25887" xr:uid="{00000000-0005-0000-0000-000036650000}"/>
    <cellStyle name="Titles 2 3 3 2 2 2 3 5" xfId="25888" xr:uid="{00000000-0005-0000-0000-000037650000}"/>
    <cellStyle name="Titles 2 3 3 2 2 2 3 6" xfId="25889" xr:uid="{00000000-0005-0000-0000-000038650000}"/>
    <cellStyle name="Titles 2 3 3 2 2 2 4" xfId="25890" xr:uid="{00000000-0005-0000-0000-000039650000}"/>
    <cellStyle name="Titles 2 3 3 2 2 2 4 2" xfId="25891" xr:uid="{00000000-0005-0000-0000-00003A650000}"/>
    <cellStyle name="Titles 2 3 3 2 2 2 4 3" xfId="25892" xr:uid="{00000000-0005-0000-0000-00003B650000}"/>
    <cellStyle name="Titles 2 3 3 2 2 2 4 4" xfId="25893" xr:uid="{00000000-0005-0000-0000-00003C650000}"/>
    <cellStyle name="Titles 2 3 3 2 2 2 5" xfId="25894" xr:uid="{00000000-0005-0000-0000-00003D650000}"/>
    <cellStyle name="Titles 2 3 3 2 2 2 5 2" xfId="25895" xr:uid="{00000000-0005-0000-0000-00003E650000}"/>
    <cellStyle name="Titles 2 3 3 2 2 2 5 3" xfId="25896" xr:uid="{00000000-0005-0000-0000-00003F650000}"/>
    <cellStyle name="Titles 2 3 3 2 2 2 5 4" xfId="25897" xr:uid="{00000000-0005-0000-0000-000040650000}"/>
    <cellStyle name="Titles 2 3 3 2 2 2 6" xfId="25898" xr:uid="{00000000-0005-0000-0000-000041650000}"/>
    <cellStyle name="Titles 2 3 3 2 2 2 7" xfId="25899" xr:uid="{00000000-0005-0000-0000-000042650000}"/>
    <cellStyle name="Titles 2 3 3 2 2 2 8" xfId="25900" xr:uid="{00000000-0005-0000-0000-000043650000}"/>
    <cellStyle name="Titles 2 3 3 2 2 3" xfId="25901" xr:uid="{00000000-0005-0000-0000-000044650000}"/>
    <cellStyle name="Titles 2 3 3 2 2 3 2" xfId="25902" xr:uid="{00000000-0005-0000-0000-000045650000}"/>
    <cellStyle name="Titles 2 3 3 2 2 3 2 2" xfId="25903" xr:uid="{00000000-0005-0000-0000-000046650000}"/>
    <cellStyle name="Titles 2 3 3 2 2 3 2 3" xfId="25904" xr:uid="{00000000-0005-0000-0000-000047650000}"/>
    <cellStyle name="Titles 2 3 3 2 2 3 2 4" xfId="25905" xr:uid="{00000000-0005-0000-0000-000048650000}"/>
    <cellStyle name="Titles 2 3 3 2 2 3 3" xfId="25906" xr:uid="{00000000-0005-0000-0000-000049650000}"/>
    <cellStyle name="Titles 2 3 3 2 2 3 3 2" xfId="25907" xr:uid="{00000000-0005-0000-0000-00004A650000}"/>
    <cellStyle name="Titles 2 3 3 2 2 3 3 3" xfId="25908" xr:uid="{00000000-0005-0000-0000-00004B650000}"/>
    <cellStyle name="Titles 2 3 3 2 2 3 3 4" xfId="25909" xr:uid="{00000000-0005-0000-0000-00004C650000}"/>
    <cellStyle name="Titles 2 3 3 2 2 3 4" xfId="25910" xr:uid="{00000000-0005-0000-0000-00004D650000}"/>
    <cellStyle name="Titles 2 3 3 2 2 3 5" xfId="25911" xr:uid="{00000000-0005-0000-0000-00004E650000}"/>
    <cellStyle name="Titles 2 3 3 2 2 3 6" xfId="25912" xr:uid="{00000000-0005-0000-0000-00004F650000}"/>
    <cellStyle name="Titles 2 3 3 2 2 4" xfId="25913" xr:uid="{00000000-0005-0000-0000-000050650000}"/>
    <cellStyle name="Titles 2 3 3 2 2 4 2" xfId="25914" xr:uid="{00000000-0005-0000-0000-000051650000}"/>
    <cellStyle name="Titles 2 3 3 2 2 4 2 2" xfId="25915" xr:uid="{00000000-0005-0000-0000-000052650000}"/>
    <cellStyle name="Titles 2 3 3 2 2 4 2 3" xfId="25916" xr:uid="{00000000-0005-0000-0000-000053650000}"/>
    <cellStyle name="Titles 2 3 3 2 2 4 2 4" xfId="25917" xr:uid="{00000000-0005-0000-0000-000054650000}"/>
    <cellStyle name="Titles 2 3 3 2 2 4 3" xfId="25918" xr:uid="{00000000-0005-0000-0000-000055650000}"/>
    <cellStyle name="Titles 2 3 3 2 2 4 3 2" xfId="25919" xr:uid="{00000000-0005-0000-0000-000056650000}"/>
    <cellStyle name="Titles 2 3 3 2 2 4 3 3" xfId="25920" xr:uid="{00000000-0005-0000-0000-000057650000}"/>
    <cellStyle name="Titles 2 3 3 2 2 4 3 4" xfId="25921" xr:uid="{00000000-0005-0000-0000-000058650000}"/>
    <cellStyle name="Titles 2 3 3 2 2 4 4" xfId="25922" xr:uid="{00000000-0005-0000-0000-000059650000}"/>
    <cellStyle name="Titles 2 3 3 2 2 4 5" xfId="25923" xr:uid="{00000000-0005-0000-0000-00005A650000}"/>
    <cellStyle name="Titles 2 3 3 2 2 4 6" xfId="25924" xr:uid="{00000000-0005-0000-0000-00005B650000}"/>
    <cellStyle name="Titles 2 3 3 2 2 5" xfId="25925" xr:uid="{00000000-0005-0000-0000-00005C650000}"/>
    <cellStyle name="Titles 2 3 3 2 2 6" xfId="25926" xr:uid="{00000000-0005-0000-0000-00005D650000}"/>
    <cellStyle name="Titles 2 3 3 2 2 7" xfId="25927" xr:uid="{00000000-0005-0000-0000-00005E650000}"/>
    <cellStyle name="Titles 2 3 3 2 3" xfId="25928" xr:uid="{00000000-0005-0000-0000-00005F650000}"/>
    <cellStyle name="Titles 2 3 3 2 3 2" xfId="25929" xr:uid="{00000000-0005-0000-0000-000060650000}"/>
    <cellStyle name="Titles 2 3 3 2 3 2 2" xfId="25930" xr:uid="{00000000-0005-0000-0000-000061650000}"/>
    <cellStyle name="Titles 2 3 3 2 3 2 2 2" xfId="25931" xr:uid="{00000000-0005-0000-0000-000062650000}"/>
    <cellStyle name="Titles 2 3 3 2 3 2 2 3" xfId="25932" xr:uid="{00000000-0005-0000-0000-000063650000}"/>
    <cellStyle name="Titles 2 3 3 2 3 2 2 4" xfId="25933" xr:uid="{00000000-0005-0000-0000-000064650000}"/>
    <cellStyle name="Titles 2 3 3 2 3 2 3" xfId="25934" xr:uid="{00000000-0005-0000-0000-000065650000}"/>
    <cellStyle name="Titles 2 3 3 2 3 2 3 2" xfId="25935" xr:uid="{00000000-0005-0000-0000-000066650000}"/>
    <cellStyle name="Titles 2 3 3 2 3 2 3 3" xfId="25936" xr:uid="{00000000-0005-0000-0000-000067650000}"/>
    <cellStyle name="Titles 2 3 3 2 3 2 3 4" xfId="25937" xr:uid="{00000000-0005-0000-0000-000068650000}"/>
    <cellStyle name="Titles 2 3 3 2 3 2 4" xfId="25938" xr:uid="{00000000-0005-0000-0000-000069650000}"/>
    <cellStyle name="Titles 2 3 3 2 3 2 5" xfId="25939" xr:uid="{00000000-0005-0000-0000-00006A650000}"/>
    <cellStyle name="Titles 2 3 3 2 3 2 6" xfId="25940" xr:uid="{00000000-0005-0000-0000-00006B650000}"/>
    <cellStyle name="Titles 2 3 3 2 3 3" xfId="25941" xr:uid="{00000000-0005-0000-0000-00006C650000}"/>
    <cellStyle name="Titles 2 3 3 2 3 3 2" xfId="25942" xr:uid="{00000000-0005-0000-0000-00006D650000}"/>
    <cellStyle name="Titles 2 3 3 2 3 3 3" xfId="25943" xr:uid="{00000000-0005-0000-0000-00006E650000}"/>
    <cellStyle name="Titles 2 3 3 2 3 3 4" xfId="25944" xr:uid="{00000000-0005-0000-0000-00006F650000}"/>
    <cellStyle name="Titles 2 3 3 2 3 4" xfId="25945" xr:uid="{00000000-0005-0000-0000-000070650000}"/>
    <cellStyle name="Titles 2 3 3 2 3 4 2" xfId="25946" xr:uid="{00000000-0005-0000-0000-000071650000}"/>
    <cellStyle name="Titles 2 3 3 2 3 4 3" xfId="25947" xr:uid="{00000000-0005-0000-0000-000072650000}"/>
    <cellStyle name="Titles 2 3 3 2 3 4 4" xfId="25948" xr:uid="{00000000-0005-0000-0000-000073650000}"/>
    <cellStyle name="Titles 2 3 3 2 3 5" xfId="25949" xr:uid="{00000000-0005-0000-0000-000074650000}"/>
    <cellStyle name="Titles 2 3 3 2 3 6" xfId="25950" xr:uid="{00000000-0005-0000-0000-000075650000}"/>
    <cellStyle name="Titles 2 3 3 2 3 7" xfId="25951" xr:uid="{00000000-0005-0000-0000-000076650000}"/>
    <cellStyle name="Titles 2 3 3 2 4" xfId="25952" xr:uid="{00000000-0005-0000-0000-000077650000}"/>
    <cellStyle name="Titles 2 3 3 2 4 2" xfId="25953" xr:uid="{00000000-0005-0000-0000-000078650000}"/>
    <cellStyle name="Titles 2 3 3 2 4 2 2" xfId="25954" xr:uid="{00000000-0005-0000-0000-000079650000}"/>
    <cellStyle name="Titles 2 3 3 2 4 2 3" xfId="25955" xr:uid="{00000000-0005-0000-0000-00007A650000}"/>
    <cellStyle name="Titles 2 3 3 2 4 2 4" xfId="25956" xr:uid="{00000000-0005-0000-0000-00007B650000}"/>
    <cellStyle name="Titles 2 3 3 2 4 3" xfId="25957" xr:uid="{00000000-0005-0000-0000-00007C650000}"/>
    <cellStyle name="Titles 2 3 3 2 4 3 2" xfId="25958" xr:uid="{00000000-0005-0000-0000-00007D650000}"/>
    <cellStyle name="Titles 2 3 3 2 4 3 3" xfId="25959" xr:uid="{00000000-0005-0000-0000-00007E650000}"/>
    <cellStyle name="Titles 2 3 3 2 4 3 4" xfId="25960" xr:uid="{00000000-0005-0000-0000-00007F650000}"/>
    <cellStyle name="Titles 2 3 3 2 4 4" xfId="25961" xr:uid="{00000000-0005-0000-0000-000080650000}"/>
    <cellStyle name="Titles 2 3 3 2 4 5" xfId="25962" xr:uid="{00000000-0005-0000-0000-000081650000}"/>
    <cellStyle name="Titles 2 3 3 2 4 6" xfId="25963" xr:uid="{00000000-0005-0000-0000-000082650000}"/>
    <cellStyle name="Titles 2 3 3 2 5" xfId="25964" xr:uid="{00000000-0005-0000-0000-000083650000}"/>
    <cellStyle name="Titles 2 3 3 2 5 2" xfId="25965" xr:uid="{00000000-0005-0000-0000-000084650000}"/>
    <cellStyle name="Titles 2 3 3 2 5 3" xfId="25966" xr:uid="{00000000-0005-0000-0000-000085650000}"/>
    <cellStyle name="Titles 2 3 3 2 5 4" xfId="25967" xr:uid="{00000000-0005-0000-0000-000086650000}"/>
    <cellStyle name="Titles 2 3 3 2 6" xfId="25968" xr:uid="{00000000-0005-0000-0000-000087650000}"/>
    <cellStyle name="Titles 2 3 3 2 7" xfId="25969" xr:uid="{00000000-0005-0000-0000-000088650000}"/>
    <cellStyle name="Titles 2 3 3 2 8" xfId="25970" xr:uid="{00000000-0005-0000-0000-000089650000}"/>
    <cellStyle name="Titles 2 3 3 3" xfId="25971" xr:uid="{00000000-0005-0000-0000-00008A650000}"/>
    <cellStyle name="Titles 2 3 3 3 2" xfId="25972" xr:uid="{00000000-0005-0000-0000-00008B650000}"/>
    <cellStyle name="Titles 2 3 3 3 2 2" xfId="25973" xr:uid="{00000000-0005-0000-0000-00008C650000}"/>
    <cellStyle name="Titles 2 3 3 3 2 2 2" xfId="25974" xr:uid="{00000000-0005-0000-0000-00008D650000}"/>
    <cellStyle name="Titles 2 3 3 3 2 2 2 2" xfId="25975" xr:uid="{00000000-0005-0000-0000-00008E650000}"/>
    <cellStyle name="Titles 2 3 3 3 2 2 2 3" xfId="25976" xr:uid="{00000000-0005-0000-0000-00008F650000}"/>
    <cellStyle name="Titles 2 3 3 3 2 2 2 4" xfId="25977" xr:uid="{00000000-0005-0000-0000-000090650000}"/>
    <cellStyle name="Titles 2 3 3 3 2 2 3" xfId="25978" xr:uid="{00000000-0005-0000-0000-000091650000}"/>
    <cellStyle name="Titles 2 3 3 3 2 2 3 2" xfId="25979" xr:uid="{00000000-0005-0000-0000-000092650000}"/>
    <cellStyle name="Titles 2 3 3 3 2 2 3 3" xfId="25980" xr:uid="{00000000-0005-0000-0000-000093650000}"/>
    <cellStyle name="Titles 2 3 3 3 2 2 3 4" xfId="25981" xr:uid="{00000000-0005-0000-0000-000094650000}"/>
    <cellStyle name="Titles 2 3 3 3 2 2 4" xfId="25982" xr:uid="{00000000-0005-0000-0000-000095650000}"/>
    <cellStyle name="Titles 2 3 3 3 2 2 5" xfId="25983" xr:uid="{00000000-0005-0000-0000-000096650000}"/>
    <cellStyle name="Titles 2 3 3 3 2 2 6" xfId="25984" xr:uid="{00000000-0005-0000-0000-000097650000}"/>
    <cellStyle name="Titles 2 3 3 3 2 3" xfId="25985" xr:uid="{00000000-0005-0000-0000-000098650000}"/>
    <cellStyle name="Titles 2 3 3 3 2 3 2" xfId="25986" xr:uid="{00000000-0005-0000-0000-000099650000}"/>
    <cellStyle name="Titles 2 3 3 3 2 3 2 2" xfId="25987" xr:uid="{00000000-0005-0000-0000-00009A650000}"/>
    <cellStyle name="Titles 2 3 3 3 2 3 2 3" xfId="25988" xr:uid="{00000000-0005-0000-0000-00009B650000}"/>
    <cellStyle name="Titles 2 3 3 3 2 3 2 4" xfId="25989" xr:uid="{00000000-0005-0000-0000-00009C650000}"/>
    <cellStyle name="Titles 2 3 3 3 2 3 3" xfId="25990" xr:uid="{00000000-0005-0000-0000-00009D650000}"/>
    <cellStyle name="Titles 2 3 3 3 2 3 3 2" xfId="25991" xr:uid="{00000000-0005-0000-0000-00009E650000}"/>
    <cellStyle name="Titles 2 3 3 3 2 3 3 3" xfId="25992" xr:uid="{00000000-0005-0000-0000-00009F650000}"/>
    <cellStyle name="Titles 2 3 3 3 2 3 3 4" xfId="25993" xr:uid="{00000000-0005-0000-0000-0000A0650000}"/>
    <cellStyle name="Titles 2 3 3 3 2 3 4" xfId="25994" xr:uid="{00000000-0005-0000-0000-0000A1650000}"/>
    <cellStyle name="Titles 2 3 3 3 2 3 5" xfId="25995" xr:uid="{00000000-0005-0000-0000-0000A2650000}"/>
    <cellStyle name="Titles 2 3 3 3 2 3 6" xfId="25996" xr:uid="{00000000-0005-0000-0000-0000A3650000}"/>
    <cellStyle name="Titles 2 3 3 3 2 4" xfId="25997" xr:uid="{00000000-0005-0000-0000-0000A4650000}"/>
    <cellStyle name="Titles 2 3 3 3 2 4 2" xfId="25998" xr:uid="{00000000-0005-0000-0000-0000A5650000}"/>
    <cellStyle name="Titles 2 3 3 3 2 4 3" xfId="25999" xr:uid="{00000000-0005-0000-0000-0000A6650000}"/>
    <cellStyle name="Titles 2 3 3 3 2 4 4" xfId="26000" xr:uid="{00000000-0005-0000-0000-0000A7650000}"/>
    <cellStyle name="Titles 2 3 3 3 2 5" xfId="26001" xr:uid="{00000000-0005-0000-0000-0000A8650000}"/>
    <cellStyle name="Titles 2 3 3 3 2 5 2" xfId="26002" xr:uid="{00000000-0005-0000-0000-0000A9650000}"/>
    <cellStyle name="Titles 2 3 3 3 2 5 3" xfId="26003" xr:uid="{00000000-0005-0000-0000-0000AA650000}"/>
    <cellStyle name="Titles 2 3 3 3 2 5 4" xfId="26004" xr:uid="{00000000-0005-0000-0000-0000AB650000}"/>
    <cellStyle name="Titles 2 3 3 3 2 6" xfId="26005" xr:uid="{00000000-0005-0000-0000-0000AC650000}"/>
    <cellStyle name="Titles 2 3 3 3 2 7" xfId="26006" xr:uid="{00000000-0005-0000-0000-0000AD650000}"/>
    <cellStyle name="Titles 2 3 3 3 2 8" xfId="26007" xr:uid="{00000000-0005-0000-0000-0000AE650000}"/>
    <cellStyle name="Titles 2 3 3 3 3" xfId="26008" xr:uid="{00000000-0005-0000-0000-0000AF650000}"/>
    <cellStyle name="Titles 2 3 3 3 3 2" xfId="26009" xr:uid="{00000000-0005-0000-0000-0000B0650000}"/>
    <cellStyle name="Titles 2 3 3 3 3 2 2" xfId="26010" xr:uid="{00000000-0005-0000-0000-0000B1650000}"/>
    <cellStyle name="Titles 2 3 3 3 3 2 3" xfId="26011" xr:uid="{00000000-0005-0000-0000-0000B2650000}"/>
    <cellStyle name="Titles 2 3 3 3 3 2 4" xfId="26012" xr:uid="{00000000-0005-0000-0000-0000B3650000}"/>
    <cellStyle name="Titles 2 3 3 3 3 3" xfId="26013" xr:uid="{00000000-0005-0000-0000-0000B4650000}"/>
    <cellStyle name="Titles 2 3 3 3 3 3 2" xfId="26014" xr:uid="{00000000-0005-0000-0000-0000B5650000}"/>
    <cellStyle name="Titles 2 3 3 3 3 3 3" xfId="26015" xr:uid="{00000000-0005-0000-0000-0000B6650000}"/>
    <cellStyle name="Titles 2 3 3 3 3 3 4" xfId="26016" xr:uid="{00000000-0005-0000-0000-0000B7650000}"/>
    <cellStyle name="Titles 2 3 3 3 3 4" xfId="26017" xr:uid="{00000000-0005-0000-0000-0000B8650000}"/>
    <cellStyle name="Titles 2 3 3 3 3 5" xfId="26018" xr:uid="{00000000-0005-0000-0000-0000B9650000}"/>
    <cellStyle name="Titles 2 3 3 3 3 6" xfId="26019" xr:uid="{00000000-0005-0000-0000-0000BA650000}"/>
    <cellStyle name="Titles 2 3 3 3 4" xfId="26020" xr:uid="{00000000-0005-0000-0000-0000BB650000}"/>
    <cellStyle name="Titles 2 3 3 3 4 2" xfId="26021" xr:uid="{00000000-0005-0000-0000-0000BC650000}"/>
    <cellStyle name="Titles 2 3 3 3 4 2 2" xfId="26022" xr:uid="{00000000-0005-0000-0000-0000BD650000}"/>
    <cellStyle name="Titles 2 3 3 3 4 2 3" xfId="26023" xr:uid="{00000000-0005-0000-0000-0000BE650000}"/>
    <cellStyle name="Titles 2 3 3 3 4 2 4" xfId="26024" xr:uid="{00000000-0005-0000-0000-0000BF650000}"/>
    <cellStyle name="Titles 2 3 3 3 4 3" xfId="26025" xr:uid="{00000000-0005-0000-0000-0000C0650000}"/>
    <cellStyle name="Titles 2 3 3 3 4 3 2" xfId="26026" xr:uid="{00000000-0005-0000-0000-0000C1650000}"/>
    <cellStyle name="Titles 2 3 3 3 4 3 3" xfId="26027" xr:uid="{00000000-0005-0000-0000-0000C2650000}"/>
    <cellStyle name="Titles 2 3 3 3 4 3 4" xfId="26028" xr:uid="{00000000-0005-0000-0000-0000C3650000}"/>
    <cellStyle name="Titles 2 3 3 3 4 4" xfId="26029" xr:uid="{00000000-0005-0000-0000-0000C4650000}"/>
    <cellStyle name="Titles 2 3 3 3 4 5" xfId="26030" xr:uid="{00000000-0005-0000-0000-0000C5650000}"/>
    <cellStyle name="Titles 2 3 3 3 4 6" xfId="26031" xr:uid="{00000000-0005-0000-0000-0000C6650000}"/>
    <cellStyle name="Titles 2 3 3 3 5" xfId="26032" xr:uid="{00000000-0005-0000-0000-0000C7650000}"/>
    <cellStyle name="Titles 2 3 3 3 6" xfId="26033" xr:uid="{00000000-0005-0000-0000-0000C8650000}"/>
    <cellStyle name="Titles 2 3 3 3 7" xfId="26034" xr:uid="{00000000-0005-0000-0000-0000C9650000}"/>
    <cellStyle name="Titles 2 3 3 4" xfId="26035" xr:uid="{00000000-0005-0000-0000-0000CA650000}"/>
    <cellStyle name="Titles 2 3 3 4 2" xfId="26036" xr:uid="{00000000-0005-0000-0000-0000CB650000}"/>
    <cellStyle name="Titles 2 3 3 4 2 2" xfId="26037" xr:uid="{00000000-0005-0000-0000-0000CC650000}"/>
    <cellStyle name="Titles 2 3 3 4 2 2 2" xfId="26038" xr:uid="{00000000-0005-0000-0000-0000CD650000}"/>
    <cellStyle name="Titles 2 3 3 4 2 2 3" xfId="26039" xr:uid="{00000000-0005-0000-0000-0000CE650000}"/>
    <cellStyle name="Titles 2 3 3 4 2 2 4" xfId="26040" xr:uid="{00000000-0005-0000-0000-0000CF650000}"/>
    <cellStyle name="Titles 2 3 3 4 2 3" xfId="26041" xr:uid="{00000000-0005-0000-0000-0000D0650000}"/>
    <cellStyle name="Titles 2 3 3 4 2 3 2" xfId="26042" xr:uid="{00000000-0005-0000-0000-0000D1650000}"/>
    <cellStyle name="Titles 2 3 3 4 2 3 3" xfId="26043" xr:uid="{00000000-0005-0000-0000-0000D2650000}"/>
    <cellStyle name="Titles 2 3 3 4 2 3 4" xfId="26044" xr:uid="{00000000-0005-0000-0000-0000D3650000}"/>
    <cellStyle name="Titles 2 3 3 4 2 4" xfId="26045" xr:uid="{00000000-0005-0000-0000-0000D4650000}"/>
    <cellStyle name="Titles 2 3 3 4 2 5" xfId="26046" xr:uid="{00000000-0005-0000-0000-0000D5650000}"/>
    <cellStyle name="Titles 2 3 3 4 2 6" xfId="26047" xr:uid="{00000000-0005-0000-0000-0000D6650000}"/>
    <cellStyle name="Titles 2 3 3 4 3" xfId="26048" xr:uid="{00000000-0005-0000-0000-0000D7650000}"/>
    <cellStyle name="Titles 2 3 3 4 3 2" xfId="26049" xr:uid="{00000000-0005-0000-0000-0000D8650000}"/>
    <cellStyle name="Titles 2 3 3 4 3 2 2" xfId="26050" xr:uid="{00000000-0005-0000-0000-0000D9650000}"/>
    <cellStyle name="Titles 2 3 3 4 3 2 3" xfId="26051" xr:uid="{00000000-0005-0000-0000-0000DA650000}"/>
    <cellStyle name="Titles 2 3 3 4 3 2 4" xfId="26052" xr:uid="{00000000-0005-0000-0000-0000DB650000}"/>
    <cellStyle name="Titles 2 3 3 4 3 3" xfId="26053" xr:uid="{00000000-0005-0000-0000-0000DC650000}"/>
    <cellStyle name="Titles 2 3 3 4 3 3 2" xfId="26054" xr:uid="{00000000-0005-0000-0000-0000DD650000}"/>
    <cellStyle name="Titles 2 3 3 4 3 3 3" xfId="26055" xr:uid="{00000000-0005-0000-0000-0000DE650000}"/>
    <cellStyle name="Titles 2 3 3 4 3 3 4" xfId="26056" xr:uid="{00000000-0005-0000-0000-0000DF650000}"/>
    <cellStyle name="Titles 2 3 3 4 3 4" xfId="26057" xr:uid="{00000000-0005-0000-0000-0000E0650000}"/>
    <cellStyle name="Titles 2 3 3 4 3 5" xfId="26058" xr:uid="{00000000-0005-0000-0000-0000E1650000}"/>
    <cellStyle name="Titles 2 3 3 4 3 6" xfId="26059" xr:uid="{00000000-0005-0000-0000-0000E2650000}"/>
    <cellStyle name="Titles 2 3 3 4 4" xfId="26060" xr:uid="{00000000-0005-0000-0000-0000E3650000}"/>
    <cellStyle name="Titles 2 3 3 4 4 2" xfId="26061" xr:uid="{00000000-0005-0000-0000-0000E4650000}"/>
    <cellStyle name="Titles 2 3 3 4 4 3" xfId="26062" xr:uid="{00000000-0005-0000-0000-0000E5650000}"/>
    <cellStyle name="Titles 2 3 3 4 4 4" xfId="26063" xr:uid="{00000000-0005-0000-0000-0000E6650000}"/>
    <cellStyle name="Titles 2 3 3 4 5" xfId="26064" xr:uid="{00000000-0005-0000-0000-0000E7650000}"/>
    <cellStyle name="Titles 2 3 3 4 5 2" xfId="26065" xr:uid="{00000000-0005-0000-0000-0000E8650000}"/>
    <cellStyle name="Titles 2 3 3 4 5 3" xfId="26066" xr:uid="{00000000-0005-0000-0000-0000E9650000}"/>
    <cellStyle name="Titles 2 3 3 4 5 4" xfId="26067" xr:uid="{00000000-0005-0000-0000-0000EA650000}"/>
    <cellStyle name="Titles 2 3 3 4 6" xfId="26068" xr:uid="{00000000-0005-0000-0000-0000EB650000}"/>
    <cellStyle name="Titles 2 3 3 4 7" xfId="26069" xr:uid="{00000000-0005-0000-0000-0000EC650000}"/>
    <cellStyle name="Titles 2 3 3 4 8" xfId="26070" xr:uid="{00000000-0005-0000-0000-0000ED650000}"/>
    <cellStyle name="Titles 2 3 4" xfId="26071" xr:uid="{00000000-0005-0000-0000-0000EE650000}"/>
    <cellStyle name="Titles 2 3 4 2" xfId="26072" xr:uid="{00000000-0005-0000-0000-0000EF650000}"/>
    <cellStyle name="Titles 2 3 4 2 2" xfId="26073" xr:uid="{00000000-0005-0000-0000-0000F0650000}"/>
    <cellStyle name="Titles 2 3 4 2 2 2" xfId="26074" xr:uid="{00000000-0005-0000-0000-0000F1650000}"/>
    <cellStyle name="Titles 2 3 4 2 2 2 2" xfId="26075" xr:uid="{00000000-0005-0000-0000-0000F2650000}"/>
    <cellStyle name="Titles 2 3 4 2 2 2 2 2" xfId="26076" xr:uid="{00000000-0005-0000-0000-0000F3650000}"/>
    <cellStyle name="Titles 2 3 4 2 2 2 2 3" xfId="26077" xr:uid="{00000000-0005-0000-0000-0000F4650000}"/>
    <cellStyle name="Titles 2 3 4 2 2 2 2 4" xfId="26078" xr:uid="{00000000-0005-0000-0000-0000F5650000}"/>
    <cellStyle name="Titles 2 3 4 2 2 2 3" xfId="26079" xr:uid="{00000000-0005-0000-0000-0000F6650000}"/>
    <cellStyle name="Titles 2 3 4 2 2 2 3 2" xfId="26080" xr:uid="{00000000-0005-0000-0000-0000F7650000}"/>
    <cellStyle name="Titles 2 3 4 2 2 2 3 3" xfId="26081" xr:uid="{00000000-0005-0000-0000-0000F8650000}"/>
    <cellStyle name="Titles 2 3 4 2 2 2 3 4" xfId="26082" xr:uid="{00000000-0005-0000-0000-0000F9650000}"/>
    <cellStyle name="Titles 2 3 4 2 2 2 4" xfId="26083" xr:uid="{00000000-0005-0000-0000-0000FA650000}"/>
    <cellStyle name="Titles 2 3 4 2 2 2 5" xfId="26084" xr:uid="{00000000-0005-0000-0000-0000FB650000}"/>
    <cellStyle name="Titles 2 3 4 2 2 2 6" xfId="26085" xr:uid="{00000000-0005-0000-0000-0000FC650000}"/>
    <cellStyle name="Titles 2 3 4 2 2 3" xfId="26086" xr:uid="{00000000-0005-0000-0000-0000FD650000}"/>
    <cellStyle name="Titles 2 3 4 2 2 3 2" xfId="26087" xr:uid="{00000000-0005-0000-0000-0000FE650000}"/>
    <cellStyle name="Titles 2 3 4 2 2 3 2 2" xfId="26088" xr:uid="{00000000-0005-0000-0000-0000FF650000}"/>
    <cellStyle name="Titles 2 3 4 2 2 3 2 3" xfId="26089" xr:uid="{00000000-0005-0000-0000-000000660000}"/>
    <cellStyle name="Titles 2 3 4 2 2 3 2 4" xfId="26090" xr:uid="{00000000-0005-0000-0000-000001660000}"/>
    <cellStyle name="Titles 2 3 4 2 2 3 3" xfId="26091" xr:uid="{00000000-0005-0000-0000-000002660000}"/>
    <cellStyle name="Titles 2 3 4 2 2 3 3 2" xfId="26092" xr:uid="{00000000-0005-0000-0000-000003660000}"/>
    <cellStyle name="Titles 2 3 4 2 2 3 3 3" xfId="26093" xr:uid="{00000000-0005-0000-0000-000004660000}"/>
    <cellStyle name="Titles 2 3 4 2 2 3 3 4" xfId="26094" xr:uid="{00000000-0005-0000-0000-000005660000}"/>
    <cellStyle name="Titles 2 3 4 2 2 3 4" xfId="26095" xr:uid="{00000000-0005-0000-0000-000006660000}"/>
    <cellStyle name="Titles 2 3 4 2 2 3 5" xfId="26096" xr:uid="{00000000-0005-0000-0000-000007660000}"/>
    <cellStyle name="Titles 2 3 4 2 2 3 6" xfId="26097" xr:uid="{00000000-0005-0000-0000-000008660000}"/>
    <cellStyle name="Titles 2 3 4 2 2 4" xfId="26098" xr:uid="{00000000-0005-0000-0000-000009660000}"/>
    <cellStyle name="Titles 2 3 4 2 2 4 2" xfId="26099" xr:uid="{00000000-0005-0000-0000-00000A660000}"/>
    <cellStyle name="Titles 2 3 4 2 2 4 3" xfId="26100" xr:uid="{00000000-0005-0000-0000-00000B660000}"/>
    <cellStyle name="Titles 2 3 4 2 2 4 4" xfId="26101" xr:uid="{00000000-0005-0000-0000-00000C660000}"/>
    <cellStyle name="Titles 2 3 4 2 2 5" xfId="26102" xr:uid="{00000000-0005-0000-0000-00000D660000}"/>
    <cellStyle name="Titles 2 3 4 2 2 5 2" xfId="26103" xr:uid="{00000000-0005-0000-0000-00000E660000}"/>
    <cellStyle name="Titles 2 3 4 2 2 5 3" xfId="26104" xr:uid="{00000000-0005-0000-0000-00000F660000}"/>
    <cellStyle name="Titles 2 3 4 2 2 5 4" xfId="26105" xr:uid="{00000000-0005-0000-0000-000010660000}"/>
    <cellStyle name="Titles 2 3 4 2 2 6" xfId="26106" xr:uid="{00000000-0005-0000-0000-000011660000}"/>
    <cellStyle name="Titles 2 3 4 2 2 7" xfId="26107" xr:uid="{00000000-0005-0000-0000-000012660000}"/>
    <cellStyle name="Titles 2 3 4 2 2 8" xfId="26108" xr:uid="{00000000-0005-0000-0000-000013660000}"/>
    <cellStyle name="Titles 2 3 4 2 3" xfId="26109" xr:uid="{00000000-0005-0000-0000-000014660000}"/>
    <cellStyle name="Titles 2 3 4 2 3 2" xfId="26110" xr:uid="{00000000-0005-0000-0000-000015660000}"/>
    <cellStyle name="Titles 2 3 4 2 3 2 2" xfId="26111" xr:uid="{00000000-0005-0000-0000-000016660000}"/>
    <cellStyle name="Titles 2 3 4 2 3 2 3" xfId="26112" xr:uid="{00000000-0005-0000-0000-000017660000}"/>
    <cellStyle name="Titles 2 3 4 2 3 2 4" xfId="26113" xr:uid="{00000000-0005-0000-0000-000018660000}"/>
    <cellStyle name="Titles 2 3 4 2 3 3" xfId="26114" xr:uid="{00000000-0005-0000-0000-000019660000}"/>
    <cellStyle name="Titles 2 3 4 2 3 3 2" xfId="26115" xr:uid="{00000000-0005-0000-0000-00001A660000}"/>
    <cellStyle name="Titles 2 3 4 2 3 3 3" xfId="26116" xr:uid="{00000000-0005-0000-0000-00001B660000}"/>
    <cellStyle name="Titles 2 3 4 2 3 3 4" xfId="26117" xr:uid="{00000000-0005-0000-0000-00001C660000}"/>
    <cellStyle name="Titles 2 3 4 2 3 4" xfId="26118" xr:uid="{00000000-0005-0000-0000-00001D660000}"/>
    <cellStyle name="Titles 2 3 4 2 3 5" xfId="26119" xr:uid="{00000000-0005-0000-0000-00001E660000}"/>
    <cellStyle name="Titles 2 3 4 2 3 6" xfId="26120" xr:uid="{00000000-0005-0000-0000-00001F660000}"/>
    <cellStyle name="Titles 2 3 4 2 4" xfId="26121" xr:uid="{00000000-0005-0000-0000-000020660000}"/>
    <cellStyle name="Titles 2 3 4 2 4 2" xfId="26122" xr:uid="{00000000-0005-0000-0000-000021660000}"/>
    <cellStyle name="Titles 2 3 4 2 4 2 2" xfId="26123" xr:uid="{00000000-0005-0000-0000-000022660000}"/>
    <cellStyle name="Titles 2 3 4 2 4 2 3" xfId="26124" xr:uid="{00000000-0005-0000-0000-000023660000}"/>
    <cellStyle name="Titles 2 3 4 2 4 2 4" xfId="26125" xr:uid="{00000000-0005-0000-0000-000024660000}"/>
    <cellStyle name="Titles 2 3 4 2 4 3" xfId="26126" xr:uid="{00000000-0005-0000-0000-000025660000}"/>
    <cellStyle name="Titles 2 3 4 2 4 3 2" xfId="26127" xr:uid="{00000000-0005-0000-0000-000026660000}"/>
    <cellStyle name="Titles 2 3 4 2 4 3 3" xfId="26128" xr:uid="{00000000-0005-0000-0000-000027660000}"/>
    <cellStyle name="Titles 2 3 4 2 4 3 4" xfId="26129" xr:uid="{00000000-0005-0000-0000-000028660000}"/>
    <cellStyle name="Titles 2 3 4 2 4 4" xfId="26130" xr:uid="{00000000-0005-0000-0000-000029660000}"/>
    <cellStyle name="Titles 2 3 4 2 4 5" xfId="26131" xr:uid="{00000000-0005-0000-0000-00002A660000}"/>
    <cellStyle name="Titles 2 3 4 2 4 6" xfId="26132" xr:uid="{00000000-0005-0000-0000-00002B660000}"/>
    <cellStyle name="Titles 2 3 4 2 5" xfId="26133" xr:uid="{00000000-0005-0000-0000-00002C660000}"/>
    <cellStyle name="Titles 2 3 4 2 6" xfId="26134" xr:uid="{00000000-0005-0000-0000-00002D660000}"/>
    <cellStyle name="Titles 2 3 4 2 7" xfId="26135" xr:uid="{00000000-0005-0000-0000-00002E660000}"/>
    <cellStyle name="Titles 2 3 4 3" xfId="26136" xr:uid="{00000000-0005-0000-0000-00002F660000}"/>
    <cellStyle name="Titles 2 3 4 3 2" xfId="26137" xr:uid="{00000000-0005-0000-0000-000030660000}"/>
    <cellStyle name="Titles 2 3 4 3 2 2" xfId="26138" xr:uid="{00000000-0005-0000-0000-000031660000}"/>
    <cellStyle name="Titles 2 3 4 3 2 2 2" xfId="26139" xr:uid="{00000000-0005-0000-0000-000032660000}"/>
    <cellStyle name="Titles 2 3 4 3 2 2 3" xfId="26140" xr:uid="{00000000-0005-0000-0000-000033660000}"/>
    <cellStyle name="Titles 2 3 4 3 2 2 4" xfId="26141" xr:uid="{00000000-0005-0000-0000-000034660000}"/>
    <cellStyle name="Titles 2 3 4 3 2 3" xfId="26142" xr:uid="{00000000-0005-0000-0000-000035660000}"/>
    <cellStyle name="Titles 2 3 4 3 2 3 2" xfId="26143" xr:uid="{00000000-0005-0000-0000-000036660000}"/>
    <cellStyle name="Titles 2 3 4 3 2 3 3" xfId="26144" xr:uid="{00000000-0005-0000-0000-000037660000}"/>
    <cellStyle name="Titles 2 3 4 3 2 3 4" xfId="26145" xr:uid="{00000000-0005-0000-0000-000038660000}"/>
    <cellStyle name="Titles 2 3 4 3 2 4" xfId="26146" xr:uid="{00000000-0005-0000-0000-000039660000}"/>
    <cellStyle name="Titles 2 3 4 3 2 5" xfId="26147" xr:uid="{00000000-0005-0000-0000-00003A660000}"/>
    <cellStyle name="Titles 2 3 4 3 2 6" xfId="26148" xr:uid="{00000000-0005-0000-0000-00003B660000}"/>
    <cellStyle name="Titles 2 3 4 3 3" xfId="26149" xr:uid="{00000000-0005-0000-0000-00003C660000}"/>
    <cellStyle name="Titles 2 3 4 3 3 2" xfId="26150" xr:uid="{00000000-0005-0000-0000-00003D660000}"/>
    <cellStyle name="Titles 2 3 4 3 3 3" xfId="26151" xr:uid="{00000000-0005-0000-0000-00003E660000}"/>
    <cellStyle name="Titles 2 3 4 3 3 4" xfId="26152" xr:uid="{00000000-0005-0000-0000-00003F660000}"/>
    <cellStyle name="Titles 2 3 4 3 4" xfId="26153" xr:uid="{00000000-0005-0000-0000-000040660000}"/>
    <cellStyle name="Titles 2 3 4 3 4 2" xfId="26154" xr:uid="{00000000-0005-0000-0000-000041660000}"/>
    <cellStyle name="Titles 2 3 4 3 4 3" xfId="26155" xr:uid="{00000000-0005-0000-0000-000042660000}"/>
    <cellStyle name="Titles 2 3 4 3 4 4" xfId="26156" xr:uid="{00000000-0005-0000-0000-000043660000}"/>
    <cellStyle name="Titles 2 3 4 3 5" xfId="26157" xr:uid="{00000000-0005-0000-0000-000044660000}"/>
    <cellStyle name="Titles 2 3 4 3 6" xfId="26158" xr:uid="{00000000-0005-0000-0000-000045660000}"/>
    <cellStyle name="Titles 2 3 4 3 7" xfId="26159" xr:uid="{00000000-0005-0000-0000-000046660000}"/>
    <cellStyle name="Titles 2 3 4 4" xfId="26160" xr:uid="{00000000-0005-0000-0000-000047660000}"/>
    <cellStyle name="Titles 2 3 4 4 2" xfId="26161" xr:uid="{00000000-0005-0000-0000-000048660000}"/>
    <cellStyle name="Titles 2 3 4 4 2 2" xfId="26162" xr:uid="{00000000-0005-0000-0000-000049660000}"/>
    <cellStyle name="Titles 2 3 4 4 2 3" xfId="26163" xr:uid="{00000000-0005-0000-0000-00004A660000}"/>
    <cellStyle name="Titles 2 3 4 4 2 4" xfId="26164" xr:uid="{00000000-0005-0000-0000-00004B660000}"/>
    <cellStyle name="Titles 2 3 4 4 3" xfId="26165" xr:uid="{00000000-0005-0000-0000-00004C660000}"/>
    <cellStyle name="Titles 2 3 4 4 3 2" xfId="26166" xr:uid="{00000000-0005-0000-0000-00004D660000}"/>
    <cellStyle name="Titles 2 3 4 4 3 3" xfId="26167" xr:uid="{00000000-0005-0000-0000-00004E660000}"/>
    <cellStyle name="Titles 2 3 4 4 3 4" xfId="26168" xr:uid="{00000000-0005-0000-0000-00004F660000}"/>
    <cellStyle name="Titles 2 3 4 4 4" xfId="26169" xr:uid="{00000000-0005-0000-0000-000050660000}"/>
    <cellStyle name="Titles 2 3 4 4 5" xfId="26170" xr:uid="{00000000-0005-0000-0000-000051660000}"/>
    <cellStyle name="Titles 2 3 4 4 6" xfId="26171" xr:uid="{00000000-0005-0000-0000-000052660000}"/>
    <cellStyle name="Titles 2 3 4 5" xfId="26172" xr:uid="{00000000-0005-0000-0000-000053660000}"/>
    <cellStyle name="Titles 2 3 4 5 2" xfId="26173" xr:uid="{00000000-0005-0000-0000-000054660000}"/>
    <cellStyle name="Titles 2 3 4 5 3" xfId="26174" xr:uid="{00000000-0005-0000-0000-000055660000}"/>
    <cellStyle name="Titles 2 3 4 5 4" xfId="26175" xr:uid="{00000000-0005-0000-0000-000056660000}"/>
    <cellStyle name="Titles 2 3 4 6" xfId="26176" xr:uid="{00000000-0005-0000-0000-000057660000}"/>
    <cellStyle name="Titles 2 3 4 7" xfId="26177" xr:uid="{00000000-0005-0000-0000-000058660000}"/>
    <cellStyle name="Titles 2 3 4 8" xfId="26178" xr:uid="{00000000-0005-0000-0000-000059660000}"/>
    <cellStyle name="Titles 2 3 5" xfId="26179" xr:uid="{00000000-0005-0000-0000-00005A660000}"/>
    <cellStyle name="Titles 2 3 5 2" xfId="26180" xr:uid="{00000000-0005-0000-0000-00005B660000}"/>
    <cellStyle name="Titles 2 3 5 2 2" xfId="26181" xr:uid="{00000000-0005-0000-0000-00005C660000}"/>
    <cellStyle name="Titles 2 3 5 2 2 2" xfId="26182" xr:uid="{00000000-0005-0000-0000-00005D660000}"/>
    <cellStyle name="Titles 2 3 5 2 2 2 2" xfId="26183" xr:uid="{00000000-0005-0000-0000-00005E660000}"/>
    <cellStyle name="Titles 2 3 5 2 2 2 3" xfId="26184" xr:uid="{00000000-0005-0000-0000-00005F660000}"/>
    <cellStyle name="Titles 2 3 5 2 2 2 4" xfId="26185" xr:uid="{00000000-0005-0000-0000-000060660000}"/>
    <cellStyle name="Titles 2 3 5 2 2 3" xfId="26186" xr:uid="{00000000-0005-0000-0000-000061660000}"/>
    <cellStyle name="Titles 2 3 5 2 2 3 2" xfId="26187" xr:uid="{00000000-0005-0000-0000-000062660000}"/>
    <cellStyle name="Titles 2 3 5 2 2 3 3" xfId="26188" xr:uid="{00000000-0005-0000-0000-000063660000}"/>
    <cellStyle name="Titles 2 3 5 2 2 3 4" xfId="26189" xr:uid="{00000000-0005-0000-0000-000064660000}"/>
    <cellStyle name="Titles 2 3 5 2 2 4" xfId="26190" xr:uid="{00000000-0005-0000-0000-000065660000}"/>
    <cellStyle name="Titles 2 3 5 2 2 5" xfId="26191" xr:uid="{00000000-0005-0000-0000-000066660000}"/>
    <cellStyle name="Titles 2 3 5 2 2 6" xfId="26192" xr:uid="{00000000-0005-0000-0000-000067660000}"/>
    <cellStyle name="Titles 2 3 5 2 3" xfId="26193" xr:uid="{00000000-0005-0000-0000-000068660000}"/>
    <cellStyle name="Titles 2 3 5 2 3 2" xfId="26194" xr:uid="{00000000-0005-0000-0000-000069660000}"/>
    <cellStyle name="Titles 2 3 5 2 3 2 2" xfId="26195" xr:uid="{00000000-0005-0000-0000-00006A660000}"/>
    <cellStyle name="Titles 2 3 5 2 3 2 3" xfId="26196" xr:uid="{00000000-0005-0000-0000-00006B660000}"/>
    <cellStyle name="Titles 2 3 5 2 3 2 4" xfId="26197" xr:uid="{00000000-0005-0000-0000-00006C660000}"/>
    <cellStyle name="Titles 2 3 5 2 3 3" xfId="26198" xr:uid="{00000000-0005-0000-0000-00006D660000}"/>
    <cellStyle name="Titles 2 3 5 2 3 3 2" xfId="26199" xr:uid="{00000000-0005-0000-0000-00006E660000}"/>
    <cellStyle name="Titles 2 3 5 2 3 3 3" xfId="26200" xr:uid="{00000000-0005-0000-0000-00006F660000}"/>
    <cellStyle name="Titles 2 3 5 2 3 3 4" xfId="26201" xr:uid="{00000000-0005-0000-0000-000070660000}"/>
    <cellStyle name="Titles 2 3 5 2 3 4" xfId="26202" xr:uid="{00000000-0005-0000-0000-000071660000}"/>
    <cellStyle name="Titles 2 3 5 2 3 5" xfId="26203" xr:uid="{00000000-0005-0000-0000-000072660000}"/>
    <cellStyle name="Titles 2 3 5 2 3 6" xfId="26204" xr:uid="{00000000-0005-0000-0000-000073660000}"/>
    <cellStyle name="Titles 2 3 5 2 4" xfId="26205" xr:uid="{00000000-0005-0000-0000-000074660000}"/>
    <cellStyle name="Titles 2 3 5 2 4 2" xfId="26206" xr:uid="{00000000-0005-0000-0000-000075660000}"/>
    <cellStyle name="Titles 2 3 5 2 4 3" xfId="26207" xr:uid="{00000000-0005-0000-0000-000076660000}"/>
    <cellStyle name="Titles 2 3 5 2 4 4" xfId="26208" xr:uid="{00000000-0005-0000-0000-000077660000}"/>
    <cellStyle name="Titles 2 3 5 2 5" xfId="26209" xr:uid="{00000000-0005-0000-0000-000078660000}"/>
    <cellStyle name="Titles 2 3 5 2 5 2" xfId="26210" xr:uid="{00000000-0005-0000-0000-000079660000}"/>
    <cellStyle name="Titles 2 3 5 2 5 3" xfId="26211" xr:uid="{00000000-0005-0000-0000-00007A660000}"/>
    <cellStyle name="Titles 2 3 5 2 5 4" xfId="26212" xr:uid="{00000000-0005-0000-0000-00007B660000}"/>
    <cellStyle name="Titles 2 3 5 2 6" xfId="26213" xr:uid="{00000000-0005-0000-0000-00007C660000}"/>
    <cellStyle name="Titles 2 3 5 2 7" xfId="26214" xr:uid="{00000000-0005-0000-0000-00007D660000}"/>
    <cellStyle name="Titles 2 3 5 2 8" xfId="26215" xr:uid="{00000000-0005-0000-0000-00007E660000}"/>
    <cellStyle name="Titles 2 3 5 3" xfId="26216" xr:uid="{00000000-0005-0000-0000-00007F660000}"/>
    <cellStyle name="Titles 2 3 5 3 2" xfId="26217" xr:uid="{00000000-0005-0000-0000-000080660000}"/>
    <cellStyle name="Titles 2 3 5 3 2 2" xfId="26218" xr:uid="{00000000-0005-0000-0000-000081660000}"/>
    <cellStyle name="Titles 2 3 5 3 2 3" xfId="26219" xr:uid="{00000000-0005-0000-0000-000082660000}"/>
    <cellStyle name="Titles 2 3 5 3 2 4" xfId="26220" xr:uid="{00000000-0005-0000-0000-000083660000}"/>
    <cellStyle name="Titles 2 3 5 3 3" xfId="26221" xr:uid="{00000000-0005-0000-0000-000084660000}"/>
    <cellStyle name="Titles 2 3 5 3 3 2" xfId="26222" xr:uid="{00000000-0005-0000-0000-000085660000}"/>
    <cellStyle name="Titles 2 3 5 3 3 3" xfId="26223" xr:uid="{00000000-0005-0000-0000-000086660000}"/>
    <cellStyle name="Titles 2 3 5 3 3 4" xfId="26224" xr:uid="{00000000-0005-0000-0000-000087660000}"/>
    <cellStyle name="Titles 2 3 5 3 4" xfId="26225" xr:uid="{00000000-0005-0000-0000-000088660000}"/>
    <cellStyle name="Titles 2 3 5 3 5" xfId="26226" xr:uid="{00000000-0005-0000-0000-000089660000}"/>
    <cellStyle name="Titles 2 3 5 3 6" xfId="26227" xr:uid="{00000000-0005-0000-0000-00008A660000}"/>
    <cellStyle name="Titles 2 3 5 4" xfId="26228" xr:uid="{00000000-0005-0000-0000-00008B660000}"/>
    <cellStyle name="Titles 2 3 5 4 2" xfId="26229" xr:uid="{00000000-0005-0000-0000-00008C660000}"/>
    <cellStyle name="Titles 2 3 5 4 2 2" xfId="26230" xr:uid="{00000000-0005-0000-0000-00008D660000}"/>
    <cellStyle name="Titles 2 3 5 4 2 3" xfId="26231" xr:uid="{00000000-0005-0000-0000-00008E660000}"/>
    <cellStyle name="Titles 2 3 5 4 2 4" xfId="26232" xr:uid="{00000000-0005-0000-0000-00008F660000}"/>
    <cellStyle name="Titles 2 3 5 4 3" xfId="26233" xr:uid="{00000000-0005-0000-0000-000090660000}"/>
    <cellStyle name="Titles 2 3 5 4 3 2" xfId="26234" xr:uid="{00000000-0005-0000-0000-000091660000}"/>
    <cellStyle name="Titles 2 3 5 4 3 3" xfId="26235" xr:uid="{00000000-0005-0000-0000-000092660000}"/>
    <cellStyle name="Titles 2 3 5 4 3 4" xfId="26236" xr:uid="{00000000-0005-0000-0000-000093660000}"/>
    <cellStyle name="Titles 2 3 5 4 4" xfId="26237" xr:uid="{00000000-0005-0000-0000-000094660000}"/>
    <cellStyle name="Titles 2 3 5 4 5" xfId="26238" xr:uid="{00000000-0005-0000-0000-000095660000}"/>
    <cellStyle name="Titles 2 3 5 4 6" xfId="26239" xr:uid="{00000000-0005-0000-0000-000096660000}"/>
    <cellStyle name="Titles 2 3 5 5" xfId="26240" xr:uid="{00000000-0005-0000-0000-000097660000}"/>
    <cellStyle name="Titles 2 3 5 6" xfId="26241" xr:uid="{00000000-0005-0000-0000-000098660000}"/>
    <cellStyle name="Titles 2 3 5 7" xfId="26242" xr:uid="{00000000-0005-0000-0000-000099660000}"/>
    <cellStyle name="Titles 2 3 6" xfId="26243" xr:uid="{00000000-0005-0000-0000-00009A660000}"/>
    <cellStyle name="Titles 2 3 6 2" xfId="26244" xr:uid="{00000000-0005-0000-0000-00009B660000}"/>
    <cellStyle name="Titles 2 3 6 2 2" xfId="26245" xr:uid="{00000000-0005-0000-0000-00009C660000}"/>
    <cellStyle name="Titles 2 3 6 2 2 2" xfId="26246" xr:uid="{00000000-0005-0000-0000-00009D660000}"/>
    <cellStyle name="Titles 2 3 6 2 2 3" xfId="26247" xr:uid="{00000000-0005-0000-0000-00009E660000}"/>
    <cellStyle name="Titles 2 3 6 2 2 4" xfId="26248" xr:uid="{00000000-0005-0000-0000-00009F660000}"/>
    <cellStyle name="Titles 2 3 6 2 3" xfId="26249" xr:uid="{00000000-0005-0000-0000-0000A0660000}"/>
    <cellStyle name="Titles 2 3 6 2 3 2" xfId="26250" xr:uid="{00000000-0005-0000-0000-0000A1660000}"/>
    <cellStyle name="Titles 2 3 6 2 3 3" xfId="26251" xr:uid="{00000000-0005-0000-0000-0000A2660000}"/>
    <cellStyle name="Titles 2 3 6 2 3 4" xfId="26252" xr:uid="{00000000-0005-0000-0000-0000A3660000}"/>
    <cellStyle name="Titles 2 3 6 2 4" xfId="26253" xr:uid="{00000000-0005-0000-0000-0000A4660000}"/>
    <cellStyle name="Titles 2 3 6 2 5" xfId="26254" xr:uid="{00000000-0005-0000-0000-0000A5660000}"/>
    <cellStyle name="Titles 2 3 6 2 6" xfId="26255" xr:uid="{00000000-0005-0000-0000-0000A6660000}"/>
    <cellStyle name="Titles 2 3 6 3" xfId="26256" xr:uid="{00000000-0005-0000-0000-0000A7660000}"/>
    <cellStyle name="Titles 2 3 6 3 2" xfId="26257" xr:uid="{00000000-0005-0000-0000-0000A8660000}"/>
    <cellStyle name="Titles 2 3 6 3 2 2" xfId="26258" xr:uid="{00000000-0005-0000-0000-0000A9660000}"/>
    <cellStyle name="Titles 2 3 6 3 2 3" xfId="26259" xr:uid="{00000000-0005-0000-0000-0000AA660000}"/>
    <cellStyle name="Titles 2 3 6 3 2 4" xfId="26260" xr:uid="{00000000-0005-0000-0000-0000AB660000}"/>
    <cellStyle name="Titles 2 3 6 3 3" xfId="26261" xr:uid="{00000000-0005-0000-0000-0000AC660000}"/>
    <cellStyle name="Titles 2 3 6 3 3 2" xfId="26262" xr:uid="{00000000-0005-0000-0000-0000AD660000}"/>
    <cellStyle name="Titles 2 3 6 3 3 3" xfId="26263" xr:uid="{00000000-0005-0000-0000-0000AE660000}"/>
    <cellStyle name="Titles 2 3 6 3 3 4" xfId="26264" xr:uid="{00000000-0005-0000-0000-0000AF660000}"/>
    <cellStyle name="Titles 2 3 6 3 4" xfId="26265" xr:uid="{00000000-0005-0000-0000-0000B0660000}"/>
    <cellStyle name="Titles 2 3 6 3 5" xfId="26266" xr:uid="{00000000-0005-0000-0000-0000B1660000}"/>
    <cellStyle name="Titles 2 3 6 3 6" xfId="26267" xr:uid="{00000000-0005-0000-0000-0000B2660000}"/>
    <cellStyle name="Titles 2 3 6 4" xfId="26268" xr:uid="{00000000-0005-0000-0000-0000B3660000}"/>
    <cellStyle name="Titles 2 3 6 4 2" xfId="26269" xr:uid="{00000000-0005-0000-0000-0000B4660000}"/>
    <cellStyle name="Titles 2 3 6 4 3" xfId="26270" xr:uid="{00000000-0005-0000-0000-0000B5660000}"/>
    <cellStyle name="Titles 2 3 6 4 4" xfId="26271" xr:uid="{00000000-0005-0000-0000-0000B6660000}"/>
    <cellStyle name="Titles 2 3 6 5" xfId="26272" xr:uid="{00000000-0005-0000-0000-0000B7660000}"/>
    <cellStyle name="Titles 2 3 6 5 2" xfId="26273" xr:uid="{00000000-0005-0000-0000-0000B8660000}"/>
    <cellStyle name="Titles 2 3 6 5 3" xfId="26274" xr:uid="{00000000-0005-0000-0000-0000B9660000}"/>
    <cellStyle name="Titles 2 3 6 5 4" xfId="26275" xr:uid="{00000000-0005-0000-0000-0000BA660000}"/>
    <cellStyle name="Titles 2 3 6 6" xfId="26276" xr:uid="{00000000-0005-0000-0000-0000BB660000}"/>
    <cellStyle name="Titles 2 3 6 7" xfId="26277" xr:uid="{00000000-0005-0000-0000-0000BC660000}"/>
    <cellStyle name="Titles 2 3 6 8" xfId="26278" xr:uid="{00000000-0005-0000-0000-0000BD660000}"/>
    <cellStyle name="Titles 2 4" xfId="26279" xr:uid="{00000000-0005-0000-0000-0000BE660000}"/>
    <cellStyle name="Titles 2 4 2" xfId="26280" xr:uid="{00000000-0005-0000-0000-0000BF660000}"/>
    <cellStyle name="Titles 2 4 2 2" xfId="26281" xr:uid="{00000000-0005-0000-0000-0000C0660000}"/>
    <cellStyle name="Titles 2 4 2 2 2" xfId="26282" xr:uid="{00000000-0005-0000-0000-0000C1660000}"/>
    <cellStyle name="Titles 2 4 2 2 2 2" xfId="26283" xr:uid="{00000000-0005-0000-0000-0000C2660000}"/>
    <cellStyle name="Titles 2 4 2 2 2 2 2" xfId="26284" xr:uid="{00000000-0005-0000-0000-0000C3660000}"/>
    <cellStyle name="Titles 2 4 2 2 2 2 2 2" xfId="26285" xr:uid="{00000000-0005-0000-0000-0000C4660000}"/>
    <cellStyle name="Titles 2 4 2 2 2 2 2 2 2" xfId="26286" xr:uid="{00000000-0005-0000-0000-0000C5660000}"/>
    <cellStyle name="Titles 2 4 2 2 2 2 2 2 3" xfId="26287" xr:uid="{00000000-0005-0000-0000-0000C6660000}"/>
    <cellStyle name="Titles 2 4 2 2 2 2 2 2 4" xfId="26288" xr:uid="{00000000-0005-0000-0000-0000C7660000}"/>
    <cellStyle name="Titles 2 4 2 2 2 2 2 3" xfId="26289" xr:uid="{00000000-0005-0000-0000-0000C8660000}"/>
    <cellStyle name="Titles 2 4 2 2 2 2 2 3 2" xfId="26290" xr:uid="{00000000-0005-0000-0000-0000C9660000}"/>
    <cellStyle name="Titles 2 4 2 2 2 2 2 3 3" xfId="26291" xr:uid="{00000000-0005-0000-0000-0000CA660000}"/>
    <cellStyle name="Titles 2 4 2 2 2 2 2 3 4" xfId="26292" xr:uid="{00000000-0005-0000-0000-0000CB660000}"/>
    <cellStyle name="Titles 2 4 2 2 2 2 2 4" xfId="26293" xr:uid="{00000000-0005-0000-0000-0000CC660000}"/>
    <cellStyle name="Titles 2 4 2 2 2 2 2 5" xfId="26294" xr:uid="{00000000-0005-0000-0000-0000CD660000}"/>
    <cellStyle name="Titles 2 4 2 2 2 2 2 6" xfId="26295" xr:uid="{00000000-0005-0000-0000-0000CE660000}"/>
    <cellStyle name="Titles 2 4 2 2 2 2 3" xfId="26296" xr:uid="{00000000-0005-0000-0000-0000CF660000}"/>
    <cellStyle name="Titles 2 4 2 2 2 2 3 2" xfId="26297" xr:uid="{00000000-0005-0000-0000-0000D0660000}"/>
    <cellStyle name="Titles 2 4 2 2 2 2 3 2 2" xfId="26298" xr:uid="{00000000-0005-0000-0000-0000D1660000}"/>
    <cellStyle name="Titles 2 4 2 2 2 2 3 2 3" xfId="26299" xr:uid="{00000000-0005-0000-0000-0000D2660000}"/>
    <cellStyle name="Titles 2 4 2 2 2 2 3 2 4" xfId="26300" xr:uid="{00000000-0005-0000-0000-0000D3660000}"/>
    <cellStyle name="Titles 2 4 2 2 2 2 3 3" xfId="26301" xr:uid="{00000000-0005-0000-0000-0000D4660000}"/>
    <cellStyle name="Titles 2 4 2 2 2 2 3 3 2" xfId="26302" xr:uid="{00000000-0005-0000-0000-0000D5660000}"/>
    <cellStyle name="Titles 2 4 2 2 2 2 3 3 3" xfId="26303" xr:uid="{00000000-0005-0000-0000-0000D6660000}"/>
    <cellStyle name="Titles 2 4 2 2 2 2 3 3 4" xfId="26304" xr:uid="{00000000-0005-0000-0000-0000D7660000}"/>
    <cellStyle name="Titles 2 4 2 2 2 2 3 4" xfId="26305" xr:uid="{00000000-0005-0000-0000-0000D8660000}"/>
    <cellStyle name="Titles 2 4 2 2 2 2 3 5" xfId="26306" xr:uid="{00000000-0005-0000-0000-0000D9660000}"/>
    <cellStyle name="Titles 2 4 2 2 2 2 3 6" xfId="26307" xr:uid="{00000000-0005-0000-0000-0000DA660000}"/>
    <cellStyle name="Titles 2 4 2 2 2 2 4" xfId="26308" xr:uid="{00000000-0005-0000-0000-0000DB660000}"/>
    <cellStyle name="Titles 2 4 2 2 2 2 4 2" xfId="26309" xr:uid="{00000000-0005-0000-0000-0000DC660000}"/>
    <cellStyle name="Titles 2 4 2 2 2 2 4 3" xfId="26310" xr:uid="{00000000-0005-0000-0000-0000DD660000}"/>
    <cellStyle name="Titles 2 4 2 2 2 2 4 4" xfId="26311" xr:uid="{00000000-0005-0000-0000-0000DE660000}"/>
    <cellStyle name="Titles 2 4 2 2 2 2 5" xfId="26312" xr:uid="{00000000-0005-0000-0000-0000DF660000}"/>
    <cellStyle name="Titles 2 4 2 2 2 2 5 2" xfId="26313" xr:uid="{00000000-0005-0000-0000-0000E0660000}"/>
    <cellStyle name="Titles 2 4 2 2 2 2 5 3" xfId="26314" xr:uid="{00000000-0005-0000-0000-0000E1660000}"/>
    <cellStyle name="Titles 2 4 2 2 2 2 5 4" xfId="26315" xr:uid="{00000000-0005-0000-0000-0000E2660000}"/>
    <cellStyle name="Titles 2 4 2 2 2 2 6" xfId="26316" xr:uid="{00000000-0005-0000-0000-0000E3660000}"/>
    <cellStyle name="Titles 2 4 2 2 2 2 7" xfId="26317" xr:uid="{00000000-0005-0000-0000-0000E4660000}"/>
    <cellStyle name="Titles 2 4 2 2 2 2 8" xfId="26318" xr:uid="{00000000-0005-0000-0000-0000E5660000}"/>
    <cellStyle name="Titles 2 4 2 2 2 3" xfId="26319" xr:uid="{00000000-0005-0000-0000-0000E6660000}"/>
    <cellStyle name="Titles 2 4 2 2 2 3 2" xfId="26320" xr:uid="{00000000-0005-0000-0000-0000E7660000}"/>
    <cellStyle name="Titles 2 4 2 2 2 3 2 2" xfId="26321" xr:uid="{00000000-0005-0000-0000-0000E8660000}"/>
    <cellStyle name="Titles 2 4 2 2 2 3 2 3" xfId="26322" xr:uid="{00000000-0005-0000-0000-0000E9660000}"/>
    <cellStyle name="Titles 2 4 2 2 2 3 2 4" xfId="26323" xr:uid="{00000000-0005-0000-0000-0000EA660000}"/>
    <cellStyle name="Titles 2 4 2 2 2 3 3" xfId="26324" xr:uid="{00000000-0005-0000-0000-0000EB660000}"/>
    <cellStyle name="Titles 2 4 2 2 2 3 3 2" xfId="26325" xr:uid="{00000000-0005-0000-0000-0000EC660000}"/>
    <cellStyle name="Titles 2 4 2 2 2 3 3 3" xfId="26326" xr:uid="{00000000-0005-0000-0000-0000ED660000}"/>
    <cellStyle name="Titles 2 4 2 2 2 3 3 4" xfId="26327" xr:uid="{00000000-0005-0000-0000-0000EE660000}"/>
    <cellStyle name="Titles 2 4 2 2 2 3 4" xfId="26328" xr:uid="{00000000-0005-0000-0000-0000EF660000}"/>
    <cellStyle name="Titles 2 4 2 2 2 3 5" xfId="26329" xr:uid="{00000000-0005-0000-0000-0000F0660000}"/>
    <cellStyle name="Titles 2 4 2 2 2 3 6" xfId="26330" xr:uid="{00000000-0005-0000-0000-0000F1660000}"/>
    <cellStyle name="Titles 2 4 2 2 2 4" xfId="26331" xr:uid="{00000000-0005-0000-0000-0000F2660000}"/>
    <cellStyle name="Titles 2 4 2 2 2 4 2" xfId="26332" xr:uid="{00000000-0005-0000-0000-0000F3660000}"/>
    <cellStyle name="Titles 2 4 2 2 2 4 2 2" xfId="26333" xr:uid="{00000000-0005-0000-0000-0000F4660000}"/>
    <cellStyle name="Titles 2 4 2 2 2 4 2 3" xfId="26334" xr:uid="{00000000-0005-0000-0000-0000F5660000}"/>
    <cellStyle name="Titles 2 4 2 2 2 4 2 4" xfId="26335" xr:uid="{00000000-0005-0000-0000-0000F6660000}"/>
    <cellStyle name="Titles 2 4 2 2 2 4 3" xfId="26336" xr:uid="{00000000-0005-0000-0000-0000F7660000}"/>
    <cellStyle name="Titles 2 4 2 2 2 4 3 2" xfId="26337" xr:uid="{00000000-0005-0000-0000-0000F8660000}"/>
    <cellStyle name="Titles 2 4 2 2 2 4 3 3" xfId="26338" xr:uid="{00000000-0005-0000-0000-0000F9660000}"/>
    <cellStyle name="Titles 2 4 2 2 2 4 3 4" xfId="26339" xr:uid="{00000000-0005-0000-0000-0000FA660000}"/>
    <cellStyle name="Titles 2 4 2 2 2 4 4" xfId="26340" xr:uid="{00000000-0005-0000-0000-0000FB660000}"/>
    <cellStyle name="Titles 2 4 2 2 2 4 5" xfId="26341" xr:uid="{00000000-0005-0000-0000-0000FC660000}"/>
    <cellStyle name="Titles 2 4 2 2 2 4 6" xfId="26342" xr:uid="{00000000-0005-0000-0000-0000FD660000}"/>
    <cellStyle name="Titles 2 4 2 2 2 5" xfId="26343" xr:uid="{00000000-0005-0000-0000-0000FE660000}"/>
    <cellStyle name="Titles 2 4 2 2 2 6" xfId="26344" xr:uid="{00000000-0005-0000-0000-0000FF660000}"/>
    <cellStyle name="Titles 2 4 2 2 2 7" xfId="26345" xr:uid="{00000000-0005-0000-0000-000000670000}"/>
    <cellStyle name="Titles 2 4 2 2 3" xfId="26346" xr:uid="{00000000-0005-0000-0000-000001670000}"/>
    <cellStyle name="Titles 2 4 2 2 3 2" xfId="26347" xr:uid="{00000000-0005-0000-0000-000002670000}"/>
    <cellStyle name="Titles 2 4 2 2 3 2 2" xfId="26348" xr:uid="{00000000-0005-0000-0000-000003670000}"/>
    <cellStyle name="Titles 2 4 2 2 3 2 2 2" xfId="26349" xr:uid="{00000000-0005-0000-0000-000004670000}"/>
    <cellStyle name="Titles 2 4 2 2 3 2 2 3" xfId="26350" xr:uid="{00000000-0005-0000-0000-000005670000}"/>
    <cellStyle name="Titles 2 4 2 2 3 2 2 4" xfId="26351" xr:uid="{00000000-0005-0000-0000-000006670000}"/>
    <cellStyle name="Titles 2 4 2 2 3 2 3" xfId="26352" xr:uid="{00000000-0005-0000-0000-000007670000}"/>
    <cellStyle name="Titles 2 4 2 2 3 2 3 2" xfId="26353" xr:uid="{00000000-0005-0000-0000-000008670000}"/>
    <cellStyle name="Titles 2 4 2 2 3 2 3 3" xfId="26354" xr:uid="{00000000-0005-0000-0000-000009670000}"/>
    <cellStyle name="Titles 2 4 2 2 3 2 3 4" xfId="26355" xr:uid="{00000000-0005-0000-0000-00000A670000}"/>
    <cellStyle name="Titles 2 4 2 2 3 2 4" xfId="26356" xr:uid="{00000000-0005-0000-0000-00000B670000}"/>
    <cellStyle name="Titles 2 4 2 2 3 2 5" xfId="26357" xr:uid="{00000000-0005-0000-0000-00000C670000}"/>
    <cellStyle name="Titles 2 4 2 2 3 2 6" xfId="26358" xr:uid="{00000000-0005-0000-0000-00000D670000}"/>
    <cellStyle name="Titles 2 4 2 2 3 3" xfId="26359" xr:uid="{00000000-0005-0000-0000-00000E670000}"/>
    <cellStyle name="Titles 2 4 2 2 3 3 2" xfId="26360" xr:uid="{00000000-0005-0000-0000-00000F670000}"/>
    <cellStyle name="Titles 2 4 2 2 3 3 3" xfId="26361" xr:uid="{00000000-0005-0000-0000-000010670000}"/>
    <cellStyle name="Titles 2 4 2 2 3 3 4" xfId="26362" xr:uid="{00000000-0005-0000-0000-000011670000}"/>
    <cellStyle name="Titles 2 4 2 2 3 4" xfId="26363" xr:uid="{00000000-0005-0000-0000-000012670000}"/>
    <cellStyle name="Titles 2 4 2 2 3 4 2" xfId="26364" xr:uid="{00000000-0005-0000-0000-000013670000}"/>
    <cellStyle name="Titles 2 4 2 2 3 4 3" xfId="26365" xr:uid="{00000000-0005-0000-0000-000014670000}"/>
    <cellStyle name="Titles 2 4 2 2 3 4 4" xfId="26366" xr:uid="{00000000-0005-0000-0000-000015670000}"/>
    <cellStyle name="Titles 2 4 2 2 3 5" xfId="26367" xr:uid="{00000000-0005-0000-0000-000016670000}"/>
    <cellStyle name="Titles 2 4 2 2 3 6" xfId="26368" xr:uid="{00000000-0005-0000-0000-000017670000}"/>
    <cellStyle name="Titles 2 4 2 2 3 7" xfId="26369" xr:uid="{00000000-0005-0000-0000-000018670000}"/>
    <cellStyle name="Titles 2 4 2 2 4" xfId="26370" xr:uid="{00000000-0005-0000-0000-000019670000}"/>
    <cellStyle name="Titles 2 4 2 2 4 2" xfId="26371" xr:uid="{00000000-0005-0000-0000-00001A670000}"/>
    <cellStyle name="Titles 2 4 2 2 4 2 2" xfId="26372" xr:uid="{00000000-0005-0000-0000-00001B670000}"/>
    <cellStyle name="Titles 2 4 2 2 4 2 3" xfId="26373" xr:uid="{00000000-0005-0000-0000-00001C670000}"/>
    <cellStyle name="Titles 2 4 2 2 4 2 4" xfId="26374" xr:uid="{00000000-0005-0000-0000-00001D670000}"/>
    <cellStyle name="Titles 2 4 2 2 4 3" xfId="26375" xr:uid="{00000000-0005-0000-0000-00001E670000}"/>
    <cellStyle name="Titles 2 4 2 2 4 3 2" xfId="26376" xr:uid="{00000000-0005-0000-0000-00001F670000}"/>
    <cellStyle name="Titles 2 4 2 2 4 3 3" xfId="26377" xr:uid="{00000000-0005-0000-0000-000020670000}"/>
    <cellStyle name="Titles 2 4 2 2 4 3 4" xfId="26378" xr:uid="{00000000-0005-0000-0000-000021670000}"/>
    <cellStyle name="Titles 2 4 2 2 4 4" xfId="26379" xr:uid="{00000000-0005-0000-0000-000022670000}"/>
    <cellStyle name="Titles 2 4 2 2 4 5" xfId="26380" xr:uid="{00000000-0005-0000-0000-000023670000}"/>
    <cellStyle name="Titles 2 4 2 2 4 6" xfId="26381" xr:uid="{00000000-0005-0000-0000-000024670000}"/>
    <cellStyle name="Titles 2 4 2 2 5" xfId="26382" xr:uid="{00000000-0005-0000-0000-000025670000}"/>
    <cellStyle name="Titles 2 4 2 2 5 2" xfId="26383" xr:uid="{00000000-0005-0000-0000-000026670000}"/>
    <cellStyle name="Titles 2 4 2 2 5 3" xfId="26384" xr:uid="{00000000-0005-0000-0000-000027670000}"/>
    <cellStyle name="Titles 2 4 2 2 5 4" xfId="26385" xr:uid="{00000000-0005-0000-0000-000028670000}"/>
    <cellStyle name="Titles 2 4 2 2 6" xfId="26386" xr:uid="{00000000-0005-0000-0000-000029670000}"/>
    <cellStyle name="Titles 2 4 2 2 7" xfId="26387" xr:uid="{00000000-0005-0000-0000-00002A670000}"/>
    <cellStyle name="Titles 2 4 2 2 8" xfId="26388" xr:uid="{00000000-0005-0000-0000-00002B670000}"/>
    <cellStyle name="Titles 2 4 2 3" xfId="26389" xr:uid="{00000000-0005-0000-0000-00002C670000}"/>
    <cellStyle name="Titles 2 4 2 3 2" xfId="26390" xr:uid="{00000000-0005-0000-0000-00002D670000}"/>
    <cellStyle name="Titles 2 4 2 3 2 2" xfId="26391" xr:uid="{00000000-0005-0000-0000-00002E670000}"/>
    <cellStyle name="Titles 2 4 2 3 2 2 2" xfId="26392" xr:uid="{00000000-0005-0000-0000-00002F670000}"/>
    <cellStyle name="Titles 2 4 2 3 2 2 2 2" xfId="26393" xr:uid="{00000000-0005-0000-0000-000030670000}"/>
    <cellStyle name="Titles 2 4 2 3 2 2 2 3" xfId="26394" xr:uid="{00000000-0005-0000-0000-000031670000}"/>
    <cellStyle name="Titles 2 4 2 3 2 2 2 4" xfId="26395" xr:uid="{00000000-0005-0000-0000-000032670000}"/>
    <cellStyle name="Titles 2 4 2 3 2 2 3" xfId="26396" xr:uid="{00000000-0005-0000-0000-000033670000}"/>
    <cellStyle name="Titles 2 4 2 3 2 2 3 2" xfId="26397" xr:uid="{00000000-0005-0000-0000-000034670000}"/>
    <cellStyle name="Titles 2 4 2 3 2 2 3 3" xfId="26398" xr:uid="{00000000-0005-0000-0000-000035670000}"/>
    <cellStyle name="Titles 2 4 2 3 2 2 3 4" xfId="26399" xr:uid="{00000000-0005-0000-0000-000036670000}"/>
    <cellStyle name="Titles 2 4 2 3 2 2 4" xfId="26400" xr:uid="{00000000-0005-0000-0000-000037670000}"/>
    <cellStyle name="Titles 2 4 2 3 2 2 5" xfId="26401" xr:uid="{00000000-0005-0000-0000-000038670000}"/>
    <cellStyle name="Titles 2 4 2 3 2 2 6" xfId="26402" xr:uid="{00000000-0005-0000-0000-000039670000}"/>
    <cellStyle name="Titles 2 4 2 3 2 3" xfId="26403" xr:uid="{00000000-0005-0000-0000-00003A670000}"/>
    <cellStyle name="Titles 2 4 2 3 2 3 2" xfId="26404" xr:uid="{00000000-0005-0000-0000-00003B670000}"/>
    <cellStyle name="Titles 2 4 2 3 2 3 2 2" xfId="26405" xr:uid="{00000000-0005-0000-0000-00003C670000}"/>
    <cellStyle name="Titles 2 4 2 3 2 3 2 3" xfId="26406" xr:uid="{00000000-0005-0000-0000-00003D670000}"/>
    <cellStyle name="Titles 2 4 2 3 2 3 2 4" xfId="26407" xr:uid="{00000000-0005-0000-0000-00003E670000}"/>
    <cellStyle name="Titles 2 4 2 3 2 3 3" xfId="26408" xr:uid="{00000000-0005-0000-0000-00003F670000}"/>
    <cellStyle name="Titles 2 4 2 3 2 3 3 2" xfId="26409" xr:uid="{00000000-0005-0000-0000-000040670000}"/>
    <cellStyle name="Titles 2 4 2 3 2 3 3 3" xfId="26410" xr:uid="{00000000-0005-0000-0000-000041670000}"/>
    <cellStyle name="Titles 2 4 2 3 2 3 3 4" xfId="26411" xr:uid="{00000000-0005-0000-0000-000042670000}"/>
    <cellStyle name="Titles 2 4 2 3 2 3 4" xfId="26412" xr:uid="{00000000-0005-0000-0000-000043670000}"/>
    <cellStyle name="Titles 2 4 2 3 2 3 5" xfId="26413" xr:uid="{00000000-0005-0000-0000-000044670000}"/>
    <cellStyle name="Titles 2 4 2 3 2 3 6" xfId="26414" xr:uid="{00000000-0005-0000-0000-000045670000}"/>
    <cellStyle name="Titles 2 4 2 3 2 4" xfId="26415" xr:uid="{00000000-0005-0000-0000-000046670000}"/>
    <cellStyle name="Titles 2 4 2 3 2 4 2" xfId="26416" xr:uid="{00000000-0005-0000-0000-000047670000}"/>
    <cellStyle name="Titles 2 4 2 3 2 4 3" xfId="26417" xr:uid="{00000000-0005-0000-0000-000048670000}"/>
    <cellStyle name="Titles 2 4 2 3 2 4 4" xfId="26418" xr:uid="{00000000-0005-0000-0000-000049670000}"/>
    <cellStyle name="Titles 2 4 2 3 2 5" xfId="26419" xr:uid="{00000000-0005-0000-0000-00004A670000}"/>
    <cellStyle name="Titles 2 4 2 3 2 5 2" xfId="26420" xr:uid="{00000000-0005-0000-0000-00004B670000}"/>
    <cellStyle name="Titles 2 4 2 3 2 5 3" xfId="26421" xr:uid="{00000000-0005-0000-0000-00004C670000}"/>
    <cellStyle name="Titles 2 4 2 3 2 5 4" xfId="26422" xr:uid="{00000000-0005-0000-0000-00004D670000}"/>
    <cellStyle name="Titles 2 4 2 3 2 6" xfId="26423" xr:uid="{00000000-0005-0000-0000-00004E670000}"/>
    <cellStyle name="Titles 2 4 2 3 2 7" xfId="26424" xr:uid="{00000000-0005-0000-0000-00004F670000}"/>
    <cellStyle name="Titles 2 4 2 3 2 8" xfId="26425" xr:uid="{00000000-0005-0000-0000-000050670000}"/>
    <cellStyle name="Titles 2 4 2 3 3" xfId="26426" xr:uid="{00000000-0005-0000-0000-000051670000}"/>
    <cellStyle name="Titles 2 4 2 3 3 2" xfId="26427" xr:uid="{00000000-0005-0000-0000-000052670000}"/>
    <cellStyle name="Titles 2 4 2 3 3 2 2" xfId="26428" xr:uid="{00000000-0005-0000-0000-000053670000}"/>
    <cellStyle name="Titles 2 4 2 3 3 2 3" xfId="26429" xr:uid="{00000000-0005-0000-0000-000054670000}"/>
    <cellStyle name="Titles 2 4 2 3 3 2 4" xfId="26430" xr:uid="{00000000-0005-0000-0000-000055670000}"/>
    <cellStyle name="Titles 2 4 2 3 3 3" xfId="26431" xr:uid="{00000000-0005-0000-0000-000056670000}"/>
    <cellStyle name="Titles 2 4 2 3 3 3 2" xfId="26432" xr:uid="{00000000-0005-0000-0000-000057670000}"/>
    <cellStyle name="Titles 2 4 2 3 3 3 3" xfId="26433" xr:uid="{00000000-0005-0000-0000-000058670000}"/>
    <cellStyle name="Titles 2 4 2 3 3 3 4" xfId="26434" xr:uid="{00000000-0005-0000-0000-000059670000}"/>
    <cellStyle name="Titles 2 4 2 3 3 4" xfId="26435" xr:uid="{00000000-0005-0000-0000-00005A670000}"/>
    <cellStyle name="Titles 2 4 2 3 3 5" xfId="26436" xr:uid="{00000000-0005-0000-0000-00005B670000}"/>
    <cellStyle name="Titles 2 4 2 3 3 6" xfId="26437" xr:uid="{00000000-0005-0000-0000-00005C670000}"/>
    <cellStyle name="Titles 2 4 2 3 4" xfId="26438" xr:uid="{00000000-0005-0000-0000-00005D670000}"/>
    <cellStyle name="Titles 2 4 2 3 4 2" xfId="26439" xr:uid="{00000000-0005-0000-0000-00005E670000}"/>
    <cellStyle name="Titles 2 4 2 3 4 2 2" xfId="26440" xr:uid="{00000000-0005-0000-0000-00005F670000}"/>
    <cellStyle name="Titles 2 4 2 3 4 2 3" xfId="26441" xr:uid="{00000000-0005-0000-0000-000060670000}"/>
    <cellStyle name="Titles 2 4 2 3 4 2 4" xfId="26442" xr:uid="{00000000-0005-0000-0000-000061670000}"/>
    <cellStyle name="Titles 2 4 2 3 4 3" xfId="26443" xr:uid="{00000000-0005-0000-0000-000062670000}"/>
    <cellStyle name="Titles 2 4 2 3 4 3 2" xfId="26444" xr:uid="{00000000-0005-0000-0000-000063670000}"/>
    <cellStyle name="Titles 2 4 2 3 4 3 3" xfId="26445" xr:uid="{00000000-0005-0000-0000-000064670000}"/>
    <cellStyle name="Titles 2 4 2 3 4 3 4" xfId="26446" xr:uid="{00000000-0005-0000-0000-000065670000}"/>
    <cellStyle name="Titles 2 4 2 3 4 4" xfId="26447" xr:uid="{00000000-0005-0000-0000-000066670000}"/>
    <cellStyle name="Titles 2 4 2 3 4 5" xfId="26448" xr:uid="{00000000-0005-0000-0000-000067670000}"/>
    <cellStyle name="Titles 2 4 2 3 4 6" xfId="26449" xr:uid="{00000000-0005-0000-0000-000068670000}"/>
    <cellStyle name="Titles 2 4 2 3 5" xfId="26450" xr:uid="{00000000-0005-0000-0000-000069670000}"/>
    <cellStyle name="Titles 2 4 2 3 6" xfId="26451" xr:uid="{00000000-0005-0000-0000-00006A670000}"/>
    <cellStyle name="Titles 2 4 2 3 7" xfId="26452" xr:uid="{00000000-0005-0000-0000-00006B670000}"/>
    <cellStyle name="Titles 2 4 2 4" xfId="26453" xr:uid="{00000000-0005-0000-0000-00006C670000}"/>
    <cellStyle name="Titles 2 4 2 4 2" xfId="26454" xr:uid="{00000000-0005-0000-0000-00006D670000}"/>
    <cellStyle name="Titles 2 4 2 4 2 2" xfId="26455" xr:uid="{00000000-0005-0000-0000-00006E670000}"/>
    <cellStyle name="Titles 2 4 2 4 2 2 2" xfId="26456" xr:uid="{00000000-0005-0000-0000-00006F670000}"/>
    <cellStyle name="Titles 2 4 2 4 2 2 3" xfId="26457" xr:uid="{00000000-0005-0000-0000-000070670000}"/>
    <cellStyle name="Titles 2 4 2 4 2 2 4" xfId="26458" xr:uid="{00000000-0005-0000-0000-000071670000}"/>
    <cellStyle name="Titles 2 4 2 4 2 3" xfId="26459" xr:uid="{00000000-0005-0000-0000-000072670000}"/>
    <cellStyle name="Titles 2 4 2 4 2 3 2" xfId="26460" xr:uid="{00000000-0005-0000-0000-000073670000}"/>
    <cellStyle name="Titles 2 4 2 4 2 3 3" xfId="26461" xr:uid="{00000000-0005-0000-0000-000074670000}"/>
    <cellStyle name="Titles 2 4 2 4 2 3 4" xfId="26462" xr:uid="{00000000-0005-0000-0000-000075670000}"/>
    <cellStyle name="Titles 2 4 2 4 2 4" xfId="26463" xr:uid="{00000000-0005-0000-0000-000076670000}"/>
    <cellStyle name="Titles 2 4 2 4 2 5" xfId="26464" xr:uid="{00000000-0005-0000-0000-000077670000}"/>
    <cellStyle name="Titles 2 4 2 4 2 6" xfId="26465" xr:uid="{00000000-0005-0000-0000-000078670000}"/>
    <cellStyle name="Titles 2 4 2 4 3" xfId="26466" xr:uid="{00000000-0005-0000-0000-000079670000}"/>
    <cellStyle name="Titles 2 4 2 4 3 2" xfId="26467" xr:uid="{00000000-0005-0000-0000-00007A670000}"/>
    <cellStyle name="Titles 2 4 2 4 3 2 2" xfId="26468" xr:uid="{00000000-0005-0000-0000-00007B670000}"/>
    <cellStyle name="Titles 2 4 2 4 3 2 3" xfId="26469" xr:uid="{00000000-0005-0000-0000-00007C670000}"/>
    <cellStyle name="Titles 2 4 2 4 3 2 4" xfId="26470" xr:uid="{00000000-0005-0000-0000-00007D670000}"/>
    <cellStyle name="Titles 2 4 2 4 3 3" xfId="26471" xr:uid="{00000000-0005-0000-0000-00007E670000}"/>
    <cellStyle name="Titles 2 4 2 4 3 3 2" xfId="26472" xr:uid="{00000000-0005-0000-0000-00007F670000}"/>
    <cellStyle name="Titles 2 4 2 4 3 3 3" xfId="26473" xr:uid="{00000000-0005-0000-0000-000080670000}"/>
    <cellStyle name="Titles 2 4 2 4 3 3 4" xfId="26474" xr:uid="{00000000-0005-0000-0000-000081670000}"/>
    <cellStyle name="Titles 2 4 2 4 3 4" xfId="26475" xr:uid="{00000000-0005-0000-0000-000082670000}"/>
    <cellStyle name="Titles 2 4 2 4 3 5" xfId="26476" xr:uid="{00000000-0005-0000-0000-000083670000}"/>
    <cellStyle name="Titles 2 4 2 4 3 6" xfId="26477" xr:uid="{00000000-0005-0000-0000-000084670000}"/>
    <cellStyle name="Titles 2 4 2 4 4" xfId="26478" xr:uid="{00000000-0005-0000-0000-000085670000}"/>
    <cellStyle name="Titles 2 4 2 4 4 2" xfId="26479" xr:uid="{00000000-0005-0000-0000-000086670000}"/>
    <cellStyle name="Titles 2 4 2 4 4 3" xfId="26480" xr:uid="{00000000-0005-0000-0000-000087670000}"/>
    <cellStyle name="Titles 2 4 2 4 4 4" xfId="26481" xr:uid="{00000000-0005-0000-0000-000088670000}"/>
    <cellStyle name="Titles 2 4 2 4 5" xfId="26482" xr:uid="{00000000-0005-0000-0000-000089670000}"/>
    <cellStyle name="Titles 2 4 2 4 5 2" xfId="26483" xr:uid="{00000000-0005-0000-0000-00008A670000}"/>
    <cellStyle name="Titles 2 4 2 4 5 3" xfId="26484" xr:uid="{00000000-0005-0000-0000-00008B670000}"/>
    <cellStyle name="Titles 2 4 2 4 5 4" xfId="26485" xr:uid="{00000000-0005-0000-0000-00008C670000}"/>
    <cellStyle name="Titles 2 4 2 4 6" xfId="26486" xr:uid="{00000000-0005-0000-0000-00008D670000}"/>
    <cellStyle name="Titles 2 4 2 4 7" xfId="26487" xr:uid="{00000000-0005-0000-0000-00008E670000}"/>
    <cellStyle name="Titles 2 4 2 4 8" xfId="26488" xr:uid="{00000000-0005-0000-0000-00008F670000}"/>
    <cellStyle name="Titles 2 4 3" xfId="26489" xr:uid="{00000000-0005-0000-0000-000090670000}"/>
    <cellStyle name="Titles 2 4 3 2" xfId="26490" xr:uid="{00000000-0005-0000-0000-000091670000}"/>
    <cellStyle name="Titles 2 4 3 2 2" xfId="26491" xr:uid="{00000000-0005-0000-0000-000092670000}"/>
    <cellStyle name="Titles 2 4 3 2 2 2" xfId="26492" xr:uid="{00000000-0005-0000-0000-000093670000}"/>
    <cellStyle name="Titles 2 4 3 2 2 2 2" xfId="26493" xr:uid="{00000000-0005-0000-0000-000094670000}"/>
    <cellStyle name="Titles 2 4 3 2 2 2 2 2" xfId="26494" xr:uid="{00000000-0005-0000-0000-000095670000}"/>
    <cellStyle name="Titles 2 4 3 2 2 2 2 2 2" xfId="26495" xr:uid="{00000000-0005-0000-0000-000096670000}"/>
    <cellStyle name="Titles 2 4 3 2 2 2 2 2 3" xfId="26496" xr:uid="{00000000-0005-0000-0000-000097670000}"/>
    <cellStyle name="Titles 2 4 3 2 2 2 2 2 4" xfId="26497" xr:uid="{00000000-0005-0000-0000-000098670000}"/>
    <cellStyle name="Titles 2 4 3 2 2 2 2 3" xfId="26498" xr:uid="{00000000-0005-0000-0000-000099670000}"/>
    <cellStyle name="Titles 2 4 3 2 2 2 2 3 2" xfId="26499" xr:uid="{00000000-0005-0000-0000-00009A670000}"/>
    <cellStyle name="Titles 2 4 3 2 2 2 2 3 3" xfId="26500" xr:uid="{00000000-0005-0000-0000-00009B670000}"/>
    <cellStyle name="Titles 2 4 3 2 2 2 2 3 4" xfId="26501" xr:uid="{00000000-0005-0000-0000-00009C670000}"/>
    <cellStyle name="Titles 2 4 3 2 2 2 2 4" xfId="26502" xr:uid="{00000000-0005-0000-0000-00009D670000}"/>
    <cellStyle name="Titles 2 4 3 2 2 2 2 5" xfId="26503" xr:uid="{00000000-0005-0000-0000-00009E670000}"/>
    <cellStyle name="Titles 2 4 3 2 2 2 2 6" xfId="26504" xr:uid="{00000000-0005-0000-0000-00009F670000}"/>
    <cellStyle name="Titles 2 4 3 2 2 2 3" xfId="26505" xr:uid="{00000000-0005-0000-0000-0000A0670000}"/>
    <cellStyle name="Titles 2 4 3 2 2 2 3 2" xfId="26506" xr:uid="{00000000-0005-0000-0000-0000A1670000}"/>
    <cellStyle name="Titles 2 4 3 2 2 2 3 2 2" xfId="26507" xr:uid="{00000000-0005-0000-0000-0000A2670000}"/>
    <cellStyle name="Titles 2 4 3 2 2 2 3 2 3" xfId="26508" xr:uid="{00000000-0005-0000-0000-0000A3670000}"/>
    <cellStyle name="Titles 2 4 3 2 2 2 3 2 4" xfId="26509" xr:uid="{00000000-0005-0000-0000-0000A4670000}"/>
    <cellStyle name="Titles 2 4 3 2 2 2 3 3" xfId="26510" xr:uid="{00000000-0005-0000-0000-0000A5670000}"/>
    <cellStyle name="Titles 2 4 3 2 2 2 3 3 2" xfId="26511" xr:uid="{00000000-0005-0000-0000-0000A6670000}"/>
    <cellStyle name="Titles 2 4 3 2 2 2 3 3 3" xfId="26512" xr:uid="{00000000-0005-0000-0000-0000A7670000}"/>
    <cellStyle name="Titles 2 4 3 2 2 2 3 3 4" xfId="26513" xr:uid="{00000000-0005-0000-0000-0000A8670000}"/>
    <cellStyle name="Titles 2 4 3 2 2 2 3 4" xfId="26514" xr:uid="{00000000-0005-0000-0000-0000A9670000}"/>
    <cellStyle name="Titles 2 4 3 2 2 2 3 5" xfId="26515" xr:uid="{00000000-0005-0000-0000-0000AA670000}"/>
    <cellStyle name="Titles 2 4 3 2 2 2 3 6" xfId="26516" xr:uid="{00000000-0005-0000-0000-0000AB670000}"/>
    <cellStyle name="Titles 2 4 3 2 2 2 4" xfId="26517" xr:uid="{00000000-0005-0000-0000-0000AC670000}"/>
    <cellStyle name="Titles 2 4 3 2 2 2 4 2" xfId="26518" xr:uid="{00000000-0005-0000-0000-0000AD670000}"/>
    <cellStyle name="Titles 2 4 3 2 2 2 4 3" xfId="26519" xr:uid="{00000000-0005-0000-0000-0000AE670000}"/>
    <cellStyle name="Titles 2 4 3 2 2 2 4 4" xfId="26520" xr:uid="{00000000-0005-0000-0000-0000AF670000}"/>
    <cellStyle name="Titles 2 4 3 2 2 2 5" xfId="26521" xr:uid="{00000000-0005-0000-0000-0000B0670000}"/>
    <cellStyle name="Titles 2 4 3 2 2 2 5 2" xfId="26522" xr:uid="{00000000-0005-0000-0000-0000B1670000}"/>
    <cellStyle name="Titles 2 4 3 2 2 2 5 3" xfId="26523" xr:uid="{00000000-0005-0000-0000-0000B2670000}"/>
    <cellStyle name="Titles 2 4 3 2 2 2 5 4" xfId="26524" xr:uid="{00000000-0005-0000-0000-0000B3670000}"/>
    <cellStyle name="Titles 2 4 3 2 2 2 6" xfId="26525" xr:uid="{00000000-0005-0000-0000-0000B4670000}"/>
    <cellStyle name="Titles 2 4 3 2 2 2 7" xfId="26526" xr:uid="{00000000-0005-0000-0000-0000B5670000}"/>
    <cellStyle name="Titles 2 4 3 2 2 2 8" xfId="26527" xr:uid="{00000000-0005-0000-0000-0000B6670000}"/>
    <cellStyle name="Titles 2 4 3 2 2 3" xfId="26528" xr:uid="{00000000-0005-0000-0000-0000B7670000}"/>
    <cellStyle name="Titles 2 4 3 2 2 3 2" xfId="26529" xr:uid="{00000000-0005-0000-0000-0000B8670000}"/>
    <cellStyle name="Titles 2 4 3 2 2 3 2 2" xfId="26530" xr:uid="{00000000-0005-0000-0000-0000B9670000}"/>
    <cellStyle name="Titles 2 4 3 2 2 3 2 3" xfId="26531" xr:uid="{00000000-0005-0000-0000-0000BA670000}"/>
    <cellStyle name="Titles 2 4 3 2 2 3 2 4" xfId="26532" xr:uid="{00000000-0005-0000-0000-0000BB670000}"/>
    <cellStyle name="Titles 2 4 3 2 2 3 3" xfId="26533" xr:uid="{00000000-0005-0000-0000-0000BC670000}"/>
    <cellStyle name="Titles 2 4 3 2 2 3 3 2" xfId="26534" xr:uid="{00000000-0005-0000-0000-0000BD670000}"/>
    <cellStyle name="Titles 2 4 3 2 2 3 3 3" xfId="26535" xr:uid="{00000000-0005-0000-0000-0000BE670000}"/>
    <cellStyle name="Titles 2 4 3 2 2 3 3 4" xfId="26536" xr:uid="{00000000-0005-0000-0000-0000BF670000}"/>
    <cellStyle name="Titles 2 4 3 2 2 3 4" xfId="26537" xr:uid="{00000000-0005-0000-0000-0000C0670000}"/>
    <cellStyle name="Titles 2 4 3 2 2 3 5" xfId="26538" xr:uid="{00000000-0005-0000-0000-0000C1670000}"/>
    <cellStyle name="Titles 2 4 3 2 2 3 6" xfId="26539" xr:uid="{00000000-0005-0000-0000-0000C2670000}"/>
    <cellStyle name="Titles 2 4 3 2 2 4" xfId="26540" xr:uid="{00000000-0005-0000-0000-0000C3670000}"/>
    <cellStyle name="Titles 2 4 3 2 2 4 2" xfId="26541" xr:uid="{00000000-0005-0000-0000-0000C4670000}"/>
    <cellStyle name="Titles 2 4 3 2 2 4 2 2" xfId="26542" xr:uid="{00000000-0005-0000-0000-0000C5670000}"/>
    <cellStyle name="Titles 2 4 3 2 2 4 2 3" xfId="26543" xr:uid="{00000000-0005-0000-0000-0000C6670000}"/>
    <cellStyle name="Titles 2 4 3 2 2 4 2 4" xfId="26544" xr:uid="{00000000-0005-0000-0000-0000C7670000}"/>
    <cellStyle name="Titles 2 4 3 2 2 4 3" xfId="26545" xr:uid="{00000000-0005-0000-0000-0000C8670000}"/>
    <cellStyle name="Titles 2 4 3 2 2 4 3 2" xfId="26546" xr:uid="{00000000-0005-0000-0000-0000C9670000}"/>
    <cellStyle name="Titles 2 4 3 2 2 4 3 3" xfId="26547" xr:uid="{00000000-0005-0000-0000-0000CA670000}"/>
    <cellStyle name="Titles 2 4 3 2 2 4 3 4" xfId="26548" xr:uid="{00000000-0005-0000-0000-0000CB670000}"/>
    <cellStyle name="Titles 2 4 3 2 2 4 4" xfId="26549" xr:uid="{00000000-0005-0000-0000-0000CC670000}"/>
    <cellStyle name="Titles 2 4 3 2 2 4 5" xfId="26550" xr:uid="{00000000-0005-0000-0000-0000CD670000}"/>
    <cellStyle name="Titles 2 4 3 2 2 4 6" xfId="26551" xr:uid="{00000000-0005-0000-0000-0000CE670000}"/>
    <cellStyle name="Titles 2 4 3 2 2 5" xfId="26552" xr:uid="{00000000-0005-0000-0000-0000CF670000}"/>
    <cellStyle name="Titles 2 4 3 2 2 6" xfId="26553" xr:uid="{00000000-0005-0000-0000-0000D0670000}"/>
    <cellStyle name="Titles 2 4 3 2 2 7" xfId="26554" xr:uid="{00000000-0005-0000-0000-0000D1670000}"/>
    <cellStyle name="Titles 2 4 3 2 3" xfId="26555" xr:uid="{00000000-0005-0000-0000-0000D2670000}"/>
    <cellStyle name="Titles 2 4 3 2 3 2" xfId="26556" xr:uid="{00000000-0005-0000-0000-0000D3670000}"/>
    <cellStyle name="Titles 2 4 3 2 3 2 2" xfId="26557" xr:uid="{00000000-0005-0000-0000-0000D4670000}"/>
    <cellStyle name="Titles 2 4 3 2 3 2 2 2" xfId="26558" xr:uid="{00000000-0005-0000-0000-0000D5670000}"/>
    <cellStyle name="Titles 2 4 3 2 3 2 2 3" xfId="26559" xr:uid="{00000000-0005-0000-0000-0000D6670000}"/>
    <cellStyle name="Titles 2 4 3 2 3 2 2 4" xfId="26560" xr:uid="{00000000-0005-0000-0000-0000D7670000}"/>
    <cellStyle name="Titles 2 4 3 2 3 2 3" xfId="26561" xr:uid="{00000000-0005-0000-0000-0000D8670000}"/>
    <cellStyle name="Titles 2 4 3 2 3 2 3 2" xfId="26562" xr:uid="{00000000-0005-0000-0000-0000D9670000}"/>
    <cellStyle name="Titles 2 4 3 2 3 2 3 3" xfId="26563" xr:uid="{00000000-0005-0000-0000-0000DA670000}"/>
    <cellStyle name="Titles 2 4 3 2 3 2 3 4" xfId="26564" xr:uid="{00000000-0005-0000-0000-0000DB670000}"/>
    <cellStyle name="Titles 2 4 3 2 3 2 4" xfId="26565" xr:uid="{00000000-0005-0000-0000-0000DC670000}"/>
    <cellStyle name="Titles 2 4 3 2 3 2 5" xfId="26566" xr:uid="{00000000-0005-0000-0000-0000DD670000}"/>
    <cellStyle name="Titles 2 4 3 2 3 2 6" xfId="26567" xr:uid="{00000000-0005-0000-0000-0000DE670000}"/>
    <cellStyle name="Titles 2 4 3 2 3 3" xfId="26568" xr:uid="{00000000-0005-0000-0000-0000DF670000}"/>
    <cellStyle name="Titles 2 4 3 2 3 3 2" xfId="26569" xr:uid="{00000000-0005-0000-0000-0000E0670000}"/>
    <cellStyle name="Titles 2 4 3 2 3 3 3" xfId="26570" xr:uid="{00000000-0005-0000-0000-0000E1670000}"/>
    <cellStyle name="Titles 2 4 3 2 3 3 4" xfId="26571" xr:uid="{00000000-0005-0000-0000-0000E2670000}"/>
    <cellStyle name="Titles 2 4 3 2 3 4" xfId="26572" xr:uid="{00000000-0005-0000-0000-0000E3670000}"/>
    <cellStyle name="Titles 2 4 3 2 3 4 2" xfId="26573" xr:uid="{00000000-0005-0000-0000-0000E4670000}"/>
    <cellStyle name="Titles 2 4 3 2 3 4 3" xfId="26574" xr:uid="{00000000-0005-0000-0000-0000E5670000}"/>
    <cellStyle name="Titles 2 4 3 2 3 4 4" xfId="26575" xr:uid="{00000000-0005-0000-0000-0000E6670000}"/>
    <cellStyle name="Titles 2 4 3 2 3 5" xfId="26576" xr:uid="{00000000-0005-0000-0000-0000E7670000}"/>
    <cellStyle name="Titles 2 4 3 2 3 6" xfId="26577" xr:uid="{00000000-0005-0000-0000-0000E8670000}"/>
    <cellStyle name="Titles 2 4 3 2 3 7" xfId="26578" xr:uid="{00000000-0005-0000-0000-0000E9670000}"/>
    <cellStyle name="Titles 2 4 3 2 4" xfId="26579" xr:uid="{00000000-0005-0000-0000-0000EA670000}"/>
    <cellStyle name="Titles 2 4 3 2 4 2" xfId="26580" xr:uid="{00000000-0005-0000-0000-0000EB670000}"/>
    <cellStyle name="Titles 2 4 3 2 4 2 2" xfId="26581" xr:uid="{00000000-0005-0000-0000-0000EC670000}"/>
    <cellStyle name="Titles 2 4 3 2 4 2 3" xfId="26582" xr:uid="{00000000-0005-0000-0000-0000ED670000}"/>
    <cellStyle name="Titles 2 4 3 2 4 2 4" xfId="26583" xr:uid="{00000000-0005-0000-0000-0000EE670000}"/>
    <cellStyle name="Titles 2 4 3 2 4 3" xfId="26584" xr:uid="{00000000-0005-0000-0000-0000EF670000}"/>
    <cellStyle name="Titles 2 4 3 2 4 3 2" xfId="26585" xr:uid="{00000000-0005-0000-0000-0000F0670000}"/>
    <cellStyle name="Titles 2 4 3 2 4 3 3" xfId="26586" xr:uid="{00000000-0005-0000-0000-0000F1670000}"/>
    <cellStyle name="Titles 2 4 3 2 4 3 4" xfId="26587" xr:uid="{00000000-0005-0000-0000-0000F2670000}"/>
    <cellStyle name="Titles 2 4 3 2 4 4" xfId="26588" xr:uid="{00000000-0005-0000-0000-0000F3670000}"/>
    <cellStyle name="Titles 2 4 3 2 4 5" xfId="26589" xr:uid="{00000000-0005-0000-0000-0000F4670000}"/>
    <cellStyle name="Titles 2 4 3 2 4 6" xfId="26590" xr:uid="{00000000-0005-0000-0000-0000F5670000}"/>
    <cellStyle name="Titles 2 4 3 2 5" xfId="26591" xr:uid="{00000000-0005-0000-0000-0000F6670000}"/>
    <cellStyle name="Titles 2 4 3 2 5 2" xfId="26592" xr:uid="{00000000-0005-0000-0000-0000F7670000}"/>
    <cellStyle name="Titles 2 4 3 2 5 3" xfId="26593" xr:uid="{00000000-0005-0000-0000-0000F8670000}"/>
    <cellStyle name="Titles 2 4 3 2 5 4" xfId="26594" xr:uid="{00000000-0005-0000-0000-0000F9670000}"/>
    <cellStyle name="Titles 2 4 3 2 6" xfId="26595" xr:uid="{00000000-0005-0000-0000-0000FA670000}"/>
    <cellStyle name="Titles 2 4 3 2 7" xfId="26596" xr:uid="{00000000-0005-0000-0000-0000FB670000}"/>
    <cellStyle name="Titles 2 4 3 2 8" xfId="26597" xr:uid="{00000000-0005-0000-0000-0000FC670000}"/>
    <cellStyle name="Titles 2 4 3 3" xfId="26598" xr:uid="{00000000-0005-0000-0000-0000FD670000}"/>
    <cellStyle name="Titles 2 4 3 3 2" xfId="26599" xr:uid="{00000000-0005-0000-0000-0000FE670000}"/>
    <cellStyle name="Titles 2 4 3 3 2 2" xfId="26600" xr:uid="{00000000-0005-0000-0000-0000FF670000}"/>
    <cellStyle name="Titles 2 4 3 3 2 2 2" xfId="26601" xr:uid="{00000000-0005-0000-0000-000000680000}"/>
    <cellStyle name="Titles 2 4 3 3 2 2 2 2" xfId="26602" xr:uid="{00000000-0005-0000-0000-000001680000}"/>
    <cellStyle name="Titles 2 4 3 3 2 2 2 3" xfId="26603" xr:uid="{00000000-0005-0000-0000-000002680000}"/>
    <cellStyle name="Titles 2 4 3 3 2 2 2 4" xfId="26604" xr:uid="{00000000-0005-0000-0000-000003680000}"/>
    <cellStyle name="Titles 2 4 3 3 2 2 3" xfId="26605" xr:uid="{00000000-0005-0000-0000-000004680000}"/>
    <cellStyle name="Titles 2 4 3 3 2 2 3 2" xfId="26606" xr:uid="{00000000-0005-0000-0000-000005680000}"/>
    <cellStyle name="Titles 2 4 3 3 2 2 3 3" xfId="26607" xr:uid="{00000000-0005-0000-0000-000006680000}"/>
    <cellStyle name="Titles 2 4 3 3 2 2 3 4" xfId="26608" xr:uid="{00000000-0005-0000-0000-000007680000}"/>
    <cellStyle name="Titles 2 4 3 3 2 2 4" xfId="26609" xr:uid="{00000000-0005-0000-0000-000008680000}"/>
    <cellStyle name="Titles 2 4 3 3 2 2 5" xfId="26610" xr:uid="{00000000-0005-0000-0000-000009680000}"/>
    <cellStyle name="Titles 2 4 3 3 2 2 6" xfId="26611" xr:uid="{00000000-0005-0000-0000-00000A680000}"/>
    <cellStyle name="Titles 2 4 3 3 2 3" xfId="26612" xr:uid="{00000000-0005-0000-0000-00000B680000}"/>
    <cellStyle name="Titles 2 4 3 3 2 3 2" xfId="26613" xr:uid="{00000000-0005-0000-0000-00000C680000}"/>
    <cellStyle name="Titles 2 4 3 3 2 3 2 2" xfId="26614" xr:uid="{00000000-0005-0000-0000-00000D680000}"/>
    <cellStyle name="Titles 2 4 3 3 2 3 2 3" xfId="26615" xr:uid="{00000000-0005-0000-0000-00000E680000}"/>
    <cellStyle name="Titles 2 4 3 3 2 3 2 4" xfId="26616" xr:uid="{00000000-0005-0000-0000-00000F680000}"/>
    <cellStyle name="Titles 2 4 3 3 2 3 3" xfId="26617" xr:uid="{00000000-0005-0000-0000-000010680000}"/>
    <cellStyle name="Titles 2 4 3 3 2 3 3 2" xfId="26618" xr:uid="{00000000-0005-0000-0000-000011680000}"/>
    <cellStyle name="Titles 2 4 3 3 2 3 3 3" xfId="26619" xr:uid="{00000000-0005-0000-0000-000012680000}"/>
    <cellStyle name="Titles 2 4 3 3 2 3 3 4" xfId="26620" xr:uid="{00000000-0005-0000-0000-000013680000}"/>
    <cellStyle name="Titles 2 4 3 3 2 3 4" xfId="26621" xr:uid="{00000000-0005-0000-0000-000014680000}"/>
    <cellStyle name="Titles 2 4 3 3 2 3 5" xfId="26622" xr:uid="{00000000-0005-0000-0000-000015680000}"/>
    <cellStyle name="Titles 2 4 3 3 2 3 6" xfId="26623" xr:uid="{00000000-0005-0000-0000-000016680000}"/>
    <cellStyle name="Titles 2 4 3 3 2 4" xfId="26624" xr:uid="{00000000-0005-0000-0000-000017680000}"/>
    <cellStyle name="Titles 2 4 3 3 2 4 2" xfId="26625" xr:uid="{00000000-0005-0000-0000-000018680000}"/>
    <cellStyle name="Titles 2 4 3 3 2 4 3" xfId="26626" xr:uid="{00000000-0005-0000-0000-000019680000}"/>
    <cellStyle name="Titles 2 4 3 3 2 4 4" xfId="26627" xr:uid="{00000000-0005-0000-0000-00001A680000}"/>
    <cellStyle name="Titles 2 4 3 3 2 5" xfId="26628" xr:uid="{00000000-0005-0000-0000-00001B680000}"/>
    <cellStyle name="Titles 2 4 3 3 2 5 2" xfId="26629" xr:uid="{00000000-0005-0000-0000-00001C680000}"/>
    <cellStyle name="Titles 2 4 3 3 2 5 3" xfId="26630" xr:uid="{00000000-0005-0000-0000-00001D680000}"/>
    <cellStyle name="Titles 2 4 3 3 2 5 4" xfId="26631" xr:uid="{00000000-0005-0000-0000-00001E680000}"/>
    <cellStyle name="Titles 2 4 3 3 2 6" xfId="26632" xr:uid="{00000000-0005-0000-0000-00001F680000}"/>
    <cellStyle name="Titles 2 4 3 3 2 7" xfId="26633" xr:uid="{00000000-0005-0000-0000-000020680000}"/>
    <cellStyle name="Titles 2 4 3 3 2 8" xfId="26634" xr:uid="{00000000-0005-0000-0000-000021680000}"/>
    <cellStyle name="Titles 2 4 3 3 3" xfId="26635" xr:uid="{00000000-0005-0000-0000-000022680000}"/>
    <cellStyle name="Titles 2 4 3 3 3 2" xfId="26636" xr:uid="{00000000-0005-0000-0000-000023680000}"/>
    <cellStyle name="Titles 2 4 3 3 3 2 2" xfId="26637" xr:uid="{00000000-0005-0000-0000-000024680000}"/>
    <cellStyle name="Titles 2 4 3 3 3 2 3" xfId="26638" xr:uid="{00000000-0005-0000-0000-000025680000}"/>
    <cellStyle name="Titles 2 4 3 3 3 2 4" xfId="26639" xr:uid="{00000000-0005-0000-0000-000026680000}"/>
    <cellStyle name="Titles 2 4 3 3 3 3" xfId="26640" xr:uid="{00000000-0005-0000-0000-000027680000}"/>
    <cellStyle name="Titles 2 4 3 3 3 3 2" xfId="26641" xr:uid="{00000000-0005-0000-0000-000028680000}"/>
    <cellStyle name="Titles 2 4 3 3 3 3 3" xfId="26642" xr:uid="{00000000-0005-0000-0000-000029680000}"/>
    <cellStyle name="Titles 2 4 3 3 3 3 4" xfId="26643" xr:uid="{00000000-0005-0000-0000-00002A680000}"/>
    <cellStyle name="Titles 2 4 3 3 3 4" xfId="26644" xr:uid="{00000000-0005-0000-0000-00002B680000}"/>
    <cellStyle name="Titles 2 4 3 3 3 5" xfId="26645" xr:uid="{00000000-0005-0000-0000-00002C680000}"/>
    <cellStyle name="Titles 2 4 3 3 3 6" xfId="26646" xr:uid="{00000000-0005-0000-0000-00002D680000}"/>
    <cellStyle name="Titles 2 4 3 3 4" xfId="26647" xr:uid="{00000000-0005-0000-0000-00002E680000}"/>
    <cellStyle name="Titles 2 4 3 3 4 2" xfId="26648" xr:uid="{00000000-0005-0000-0000-00002F680000}"/>
    <cellStyle name="Titles 2 4 3 3 4 2 2" xfId="26649" xr:uid="{00000000-0005-0000-0000-000030680000}"/>
    <cellStyle name="Titles 2 4 3 3 4 2 3" xfId="26650" xr:uid="{00000000-0005-0000-0000-000031680000}"/>
    <cellStyle name="Titles 2 4 3 3 4 2 4" xfId="26651" xr:uid="{00000000-0005-0000-0000-000032680000}"/>
    <cellStyle name="Titles 2 4 3 3 4 3" xfId="26652" xr:uid="{00000000-0005-0000-0000-000033680000}"/>
    <cellStyle name="Titles 2 4 3 3 4 3 2" xfId="26653" xr:uid="{00000000-0005-0000-0000-000034680000}"/>
    <cellStyle name="Titles 2 4 3 3 4 3 3" xfId="26654" xr:uid="{00000000-0005-0000-0000-000035680000}"/>
    <cellStyle name="Titles 2 4 3 3 4 3 4" xfId="26655" xr:uid="{00000000-0005-0000-0000-000036680000}"/>
    <cellStyle name="Titles 2 4 3 3 4 4" xfId="26656" xr:uid="{00000000-0005-0000-0000-000037680000}"/>
    <cellStyle name="Titles 2 4 3 3 4 5" xfId="26657" xr:uid="{00000000-0005-0000-0000-000038680000}"/>
    <cellStyle name="Titles 2 4 3 3 4 6" xfId="26658" xr:uid="{00000000-0005-0000-0000-000039680000}"/>
    <cellStyle name="Titles 2 4 3 3 5" xfId="26659" xr:uid="{00000000-0005-0000-0000-00003A680000}"/>
    <cellStyle name="Titles 2 4 3 3 6" xfId="26660" xr:uid="{00000000-0005-0000-0000-00003B680000}"/>
    <cellStyle name="Titles 2 4 3 3 7" xfId="26661" xr:uid="{00000000-0005-0000-0000-00003C680000}"/>
    <cellStyle name="Titles 2 4 3 4" xfId="26662" xr:uid="{00000000-0005-0000-0000-00003D680000}"/>
    <cellStyle name="Titles 2 4 3 4 2" xfId="26663" xr:uid="{00000000-0005-0000-0000-00003E680000}"/>
    <cellStyle name="Titles 2 4 3 4 2 2" xfId="26664" xr:uid="{00000000-0005-0000-0000-00003F680000}"/>
    <cellStyle name="Titles 2 4 3 4 2 2 2" xfId="26665" xr:uid="{00000000-0005-0000-0000-000040680000}"/>
    <cellStyle name="Titles 2 4 3 4 2 2 3" xfId="26666" xr:uid="{00000000-0005-0000-0000-000041680000}"/>
    <cellStyle name="Titles 2 4 3 4 2 2 4" xfId="26667" xr:uid="{00000000-0005-0000-0000-000042680000}"/>
    <cellStyle name="Titles 2 4 3 4 2 3" xfId="26668" xr:uid="{00000000-0005-0000-0000-000043680000}"/>
    <cellStyle name="Titles 2 4 3 4 2 3 2" xfId="26669" xr:uid="{00000000-0005-0000-0000-000044680000}"/>
    <cellStyle name="Titles 2 4 3 4 2 3 3" xfId="26670" xr:uid="{00000000-0005-0000-0000-000045680000}"/>
    <cellStyle name="Titles 2 4 3 4 2 3 4" xfId="26671" xr:uid="{00000000-0005-0000-0000-000046680000}"/>
    <cellStyle name="Titles 2 4 3 4 2 4" xfId="26672" xr:uid="{00000000-0005-0000-0000-000047680000}"/>
    <cellStyle name="Titles 2 4 3 4 2 5" xfId="26673" xr:uid="{00000000-0005-0000-0000-000048680000}"/>
    <cellStyle name="Titles 2 4 3 4 2 6" xfId="26674" xr:uid="{00000000-0005-0000-0000-000049680000}"/>
    <cellStyle name="Titles 2 4 3 4 3" xfId="26675" xr:uid="{00000000-0005-0000-0000-00004A680000}"/>
    <cellStyle name="Titles 2 4 3 4 3 2" xfId="26676" xr:uid="{00000000-0005-0000-0000-00004B680000}"/>
    <cellStyle name="Titles 2 4 3 4 3 2 2" xfId="26677" xr:uid="{00000000-0005-0000-0000-00004C680000}"/>
    <cellStyle name="Titles 2 4 3 4 3 2 3" xfId="26678" xr:uid="{00000000-0005-0000-0000-00004D680000}"/>
    <cellStyle name="Titles 2 4 3 4 3 2 4" xfId="26679" xr:uid="{00000000-0005-0000-0000-00004E680000}"/>
    <cellStyle name="Titles 2 4 3 4 3 3" xfId="26680" xr:uid="{00000000-0005-0000-0000-00004F680000}"/>
    <cellStyle name="Titles 2 4 3 4 3 3 2" xfId="26681" xr:uid="{00000000-0005-0000-0000-000050680000}"/>
    <cellStyle name="Titles 2 4 3 4 3 3 3" xfId="26682" xr:uid="{00000000-0005-0000-0000-000051680000}"/>
    <cellStyle name="Titles 2 4 3 4 3 3 4" xfId="26683" xr:uid="{00000000-0005-0000-0000-000052680000}"/>
    <cellStyle name="Titles 2 4 3 4 3 4" xfId="26684" xr:uid="{00000000-0005-0000-0000-000053680000}"/>
    <cellStyle name="Titles 2 4 3 4 3 5" xfId="26685" xr:uid="{00000000-0005-0000-0000-000054680000}"/>
    <cellStyle name="Titles 2 4 3 4 3 6" xfId="26686" xr:uid="{00000000-0005-0000-0000-000055680000}"/>
    <cellStyle name="Titles 2 4 3 4 4" xfId="26687" xr:uid="{00000000-0005-0000-0000-000056680000}"/>
    <cellStyle name="Titles 2 4 3 4 4 2" xfId="26688" xr:uid="{00000000-0005-0000-0000-000057680000}"/>
    <cellStyle name="Titles 2 4 3 4 4 3" xfId="26689" xr:uid="{00000000-0005-0000-0000-000058680000}"/>
    <cellStyle name="Titles 2 4 3 4 4 4" xfId="26690" xr:uid="{00000000-0005-0000-0000-000059680000}"/>
    <cellStyle name="Titles 2 4 3 4 5" xfId="26691" xr:uid="{00000000-0005-0000-0000-00005A680000}"/>
    <cellStyle name="Titles 2 4 3 4 5 2" xfId="26692" xr:uid="{00000000-0005-0000-0000-00005B680000}"/>
    <cellStyle name="Titles 2 4 3 4 5 3" xfId="26693" xr:uid="{00000000-0005-0000-0000-00005C680000}"/>
    <cellStyle name="Titles 2 4 3 4 5 4" xfId="26694" xr:uid="{00000000-0005-0000-0000-00005D680000}"/>
    <cellStyle name="Titles 2 4 3 4 6" xfId="26695" xr:uid="{00000000-0005-0000-0000-00005E680000}"/>
    <cellStyle name="Titles 2 4 3 4 7" xfId="26696" xr:uid="{00000000-0005-0000-0000-00005F680000}"/>
    <cellStyle name="Titles 2 4 3 4 8" xfId="26697" xr:uid="{00000000-0005-0000-0000-000060680000}"/>
    <cellStyle name="Titles 2 4 4" xfId="26698" xr:uid="{00000000-0005-0000-0000-000061680000}"/>
    <cellStyle name="Titles 2 4 4 2" xfId="26699" xr:uid="{00000000-0005-0000-0000-000062680000}"/>
    <cellStyle name="Titles 2 4 4 2 2" xfId="26700" xr:uid="{00000000-0005-0000-0000-000063680000}"/>
    <cellStyle name="Titles 2 4 4 2 2 2" xfId="26701" xr:uid="{00000000-0005-0000-0000-000064680000}"/>
    <cellStyle name="Titles 2 4 4 2 2 2 2" xfId="26702" xr:uid="{00000000-0005-0000-0000-000065680000}"/>
    <cellStyle name="Titles 2 4 4 2 2 2 2 2" xfId="26703" xr:uid="{00000000-0005-0000-0000-000066680000}"/>
    <cellStyle name="Titles 2 4 4 2 2 2 2 3" xfId="26704" xr:uid="{00000000-0005-0000-0000-000067680000}"/>
    <cellStyle name="Titles 2 4 4 2 2 2 2 4" xfId="26705" xr:uid="{00000000-0005-0000-0000-000068680000}"/>
    <cellStyle name="Titles 2 4 4 2 2 2 3" xfId="26706" xr:uid="{00000000-0005-0000-0000-000069680000}"/>
    <cellStyle name="Titles 2 4 4 2 2 2 3 2" xfId="26707" xr:uid="{00000000-0005-0000-0000-00006A680000}"/>
    <cellStyle name="Titles 2 4 4 2 2 2 3 3" xfId="26708" xr:uid="{00000000-0005-0000-0000-00006B680000}"/>
    <cellStyle name="Titles 2 4 4 2 2 2 3 4" xfId="26709" xr:uid="{00000000-0005-0000-0000-00006C680000}"/>
    <cellStyle name="Titles 2 4 4 2 2 2 4" xfId="26710" xr:uid="{00000000-0005-0000-0000-00006D680000}"/>
    <cellStyle name="Titles 2 4 4 2 2 2 5" xfId="26711" xr:uid="{00000000-0005-0000-0000-00006E680000}"/>
    <cellStyle name="Titles 2 4 4 2 2 2 6" xfId="26712" xr:uid="{00000000-0005-0000-0000-00006F680000}"/>
    <cellStyle name="Titles 2 4 4 2 2 3" xfId="26713" xr:uid="{00000000-0005-0000-0000-000070680000}"/>
    <cellStyle name="Titles 2 4 4 2 2 3 2" xfId="26714" xr:uid="{00000000-0005-0000-0000-000071680000}"/>
    <cellStyle name="Titles 2 4 4 2 2 3 2 2" xfId="26715" xr:uid="{00000000-0005-0000-0000-000072680000}"/>
    <cellStyle name="Titles 2 4 4 2 2 3 2 3" xfId="26716" xr:uid="{00000000-0005-0000-0000-000073680000}"/>
    <cellStyle name="Titles 2 4 4 2 2 3 2 4" xfId="26717" xr:uid="{00000000-0005-0000-0000-000074680000}"/>
    <cellStyle name="Titles 2 4 4 2 2 3 3" xfId="26718" xr:uid="{00000000-0005-0000-0000-000075680000}"/>
    <cellStyle name="Titles 2 4 4 2 2 3 3 2" xfId="26719" xr:uid="{00000000-0005-0000-0000-000076680000}"/>
    <cellStyle name="Titles 2 4 4 2 2 3 3 3" xfId="26720" xr:uid="{00000000-0005-0000-0000-000077680000}"/>
    <cellStyle name="Titles 2 4 4 2 2 3 3 4" xfId="26721" xr:uid="{00000000-0005-0000-0000-000078680000}"/>
    <cellStyle name="Titles 2 4 4 2 2 3 4" xfId="26722" xr:uid="{00000000-0005-0000-0000-000079680000}"/>
    <cellStyle name="Titles 2 4 4 2 2 3 5" xfId="26723" xr:uid="{00000000-0005-0000-0000-00007A680000}"/>
    <cellStyle name="Titles 2 4 4 2 2 3 6" xfId="26724" xr:uid="{00000000-0005-0000-0000-00007B680000}"/>
    <cellStyle name="Titles 2 4 4 2 2 4" xfId="26725" xr:uid="{00000000-0005-0000-0000-00007C680000}"/>
    <cellStyle name="Titles 2 4 4 2 2 4 2" xfId="26726" xr:uid="{00000000-0005-0000-0000-00007D680000}"/>
    <cellStyle name="Titles 2 4 4 2 2 4 3" xfId="26727" xr:uid="{00000000-0005-0000-0000-00007E680000}"/>
    <cellStyle name="Titles 2 4 4 2 2 4 4" xfId="26728" xr:uid="{00000000-0005-0000-0000-00007F680000}"/>
    <cellStyle name="Titles 2 4 4 2 2 5" xfId="26729" xr:uid="{00000000-0005-0000-0000-000080680000}"/>
    <cellStyle name="Titles 2 4 4 2 2 5 2" xfId="26730" xr:uid="{00000000-0005-0000-0000-000081680000}"/>
    <cellStyle name="Titles 2 4 4 2 2 5 3" xfId="26731" xr:uid="{00000000-0005-0000-0000-000082680000}"/>
    <cellStyle name="Titles 2 4 4 2 2 5 4" xfId="26732" xr:uid="{00000000-0005-0000-0000-000083680000}"/>
    <cellStyle name="Titles 2 4 4 2 2 6" xfId="26733" xr:uid="{00000000-0005-0000-0000-000084680000}"/>
    <cellStyle name="Titles 2 4 4 2 2 7" xfId="26734" xr:uid="{00000000-0005-0000-0000-000085680000}"/>
    <cellStyle name="Titles 2 4 4 2 2 8" xfId="26735" xr:uid="{00000000-0005-0000-0000-000086680000}"/>
    <cellStyle name="Titles 2 4 4 2 3" xfId="26736" xr:uid="{00000000-0005-0000-0000-000087680000}"/>
    <cellStyle name="Titles 2 4 4 2 3 2" xfId="26737" xr:uid="{00000000-0005-0000-0000-000088680000}"/>
    <cellStyle name="Titles 2 4 4 2 3 2 2" xfId="26738" xr:uid="{00000000-0005-0000-0000-000089680000}"/>
    <cellStyle name="Titles 2 4 4 2 3 2 3" xfId="26739" xr:uid="{00000000-0005-0000-0000-00008A680000}"/>
    <cellStyle name="Titles 2 4 4 2 3 2 4" xfId="26740" xr:uid="{00000000-0005-0000-0000-00008B680000}"/>
    <cellStyle name="Titles 2 4 4 2 3 3" xfId="26741" xr:uid="{00000000-0005-0000-0000-00008C680000}"/>
    <cellStyle name="Titles 2 4 4 2 3 3 2" xfId="26742" xr:uid="{00000000-0005-0000-0000-00008D680000}"/>
    <cellStyle name="Titles 2 4 4 2 3 3 3" xfId="26743" xr:uid="{00000000-0005-0000-0000-00008E680000}"/>
    <cellStyle name="Titles 2 4 4 2 3 3 4" xfId="26744" xr:uid="{00000000-0005-0000-0000-00008F680000}"/>
    <cellStyle name="Titles 2 4 4 2 3 4" xfId="26745" xr:uid="{00000000-0005-0000-0000-000090680000}"/>
    <cellStyle name="Titles 2 4 4 2 3 5" xfId="26746" xr:uid="{00000000-0005-0000-0000-000091680000}"/>
    <cellStyle name="Titles 2 4 4 2 3 6" xfId="26747" xr:uid="{00000000-0005-0000-0000-000092680000}"/>
    <cellStyle name="Titles 2 4 4 2 4" xfId="26748" xr:uid="{00000000-0005-0000-0000-000093680000}"/>
    <cellStyle name="Titles 2 4 4 2 4 2" xfId="26749" xr:uid="{00000000-0005-0000-0000-000094680000}"/>
    <cellStyle name="Titles 2 4 4 2 4 2 2" xfId="26750" xr:uid="{00000000-0005-0000-0000-000095680000}"/>
    <cellStyle name="Titles 2 4 4 2 4 2 3" xfId="26751" xr:uid="{00000000-0005-0000-0000-000096680000}"/>
    <cellStyle name="Titles 2 4 4 2 4 2 4" xfId="26752" xr:uid="{00000000-0005-0000-0000-000097680000}"/>
    <cellStyle name="Titles 2 4 4 2 4 3" xfId="26753" xr:uid="{00000000-0005-0000-0000-000098680000}"/>
    <cellStyle name="Titles 2 4 4 2 4 3 2" xfId="26754" xr:uid="{00000000-0005-0000-0000-000099680000}"/>
    <cellStyle name="Titles 2 4 4 2 4 3 3" xfId="26755" xr:uid="{00000000-0005-0000-0000-00009A680000}"/>
    <cellStyle name="Titles 2 4 4 2 4 3 4" xfId="26756" xr:uid="{00000000-0005-0000-0000-00009B680000}"/>
    <cellStyle name="Titles 2 4 4 2 4 4" xfId="26757" xr:uid="{00000000-0005-0000-0000-00009C680000}"/>
    <cellStyle name="Titles 2 4 4 2 4 5" xfId="26758" xr:uid="{00000000-0005-0000-0000-00009D680000}"/>
    <cellStyle name="Titles 2 4 4 2 4 6" xfId="26759" xr:uid="{00000000-0005-0000-0000-00009E680000}"/>
    <cellStyle name="Titles 2 4 4 2 5" xfId="26760" xr:uid="{00000000-0005-0000-0000-00009F680000}"/>
    <cellStyle name="Titles 2 4 4 2 6" xfId="26761" xr:uid="{00000000-0005-0000-0000-0000A0680000}"/>
    <cellStyle name="Titles 2 4 4 2 7" xfId="26762" xr:uid="{00000000-0005-0000-0000-0000A1680000}"/>
    <cellStyle name="Titles 2 4 4 3" xfId="26763" xr:uid="{00000000-0005-0000-0000-0000A2680000}"/>
    <cellStyle name="Titles 2 4 4 3 2" xfId="26764" xr:uid="{00000000-0005-0000-0000-0000A3680000}"/>
    <cellStyle name="Titles 2 4 4 3 2 2" xfId="26765" xr:uid="{00000000-0005-0000-0000-0000A4680000}"/>
    <cellStyle name="Titles 2 4 4 3 2 2 2" xfId="26766" xr:uid="{00000000-0005-0000-0000-0000A5680000}"/>
    <cellStyle name="Titles 2 4 4 3 2 2 3" xfId="26767" xr:uid="{00000000-0005-0000-0000-0000A6680000}"/>
    <cellStyle name="Titles 2 4 4 3 2 2 4" xfId="26768" xr:uid="{00000000-0005-0000-0000-0000A7680000}"/>
    <cellStyle name="Titles 2 4 4 3 2 3" xfId="26769" xr:uid="{00000000-0005-0000-0000-0000A8680000}"/>
    <cellStyle name="Titles 2 4 4 3 2 3 2" xfId="26770" xr:uid="{00000000-0005-0000-0000-0000A9680000}"/>
    <cellStyle name="Titles 2 4 4 3 2 3 3" xfId="26771" xr:uid="{00000000-0005-0000-0000-0000AA680000}"/>
    <cellStyle name="Titles 2 4 4 3 2 3 4" xfId="26772" xr:uid="{00000000-0005-0000-0000-0000AB680000}"/>
    <cellStyle name="Titles 2 4 4 3 2 4" xfId="26773" xr:uid="{00000000-0005-0000-0000-0000AC680000}"/>
    <cellStyle name="Titles 2 4 4 3 2 5" xfId="26774" xr:uid="{00000000-0005-0000-0000-0000AD680000}"/>
    <cellStyle name="Titles 2 4 4 3 2 6" xfId="26775" xr:uid="{00000000-0005-0000-0000-0000AE680000}"/>
    <cellStyle name="Titles 2 4 4 3 3" xfId="26776" xr:uid="{00000000-0005-0000-0000-0000AF680000}"/>
    <cellStyle name="Titles 2 4 4 3 3 2" xfId="26777" xr:uid="{00000000-0005-0000-0000-0000B0680000}"/>
    <cellStyle name="Titles 2 4 4 3 3 3" xfId="26778" xr:uid="{00000000-0005-0000-0000-0000B1680000}"/>
    <cellStyle name="Titles 2 4 4 3 3 4" xfId="26779" xr:uid="{00000000-0005-0000-0000-0000B2680000}"/>
    <cellStyle name="Titles 2 4 4 3 4" xfId="26780" xr:uid="{00000000-0005-0000-0000-0000B3680000}"/>
    <cellStyle name="Titles 2 4 4 3 4 2" xfId="26781" xr:uid="{00000000-0005-0000-0000-0000B4680000}"/>
    <cellStyle name="Titles 2 4 4 3 4 3" xfId="26782" xr:uid="{00000000-0005-0000-0000-0000B5680000}"/>
    <cellStyle name="Titles 2 4 4 3 4 4" xfId="26783" xr:uid="{00000000-0005-0000-0000-0000B6680000}"/>
    <cellStyle name="Titles 2 4 4 3 5" xfId="26784" xr:uid="{00000000-0005-0000-0000-0000B7680000}"/>
    <cellStyle name="Titles 2 4 4 3 6" xfId="26785" xr:uid="{00000000-0005-0000-0000-0000B8680000}"/>
    <cellStyle name="Titles 2 4 4 3 7" xfId="26786" xr:uid="{00000000-0005-0000-0000-0000B9680000}"/>
    <cellStyle name="Titles 2 4 4 4" xfId="26787" xr:uid="{00000000-0005-0000-0000-0000BA680000}"/>
    <cellStyle name="Titles 2 4 4 4 2" xfId="26788" xr:uid="{00000000-0005-0000-0000-0000BB680000}"/>
    <cellStyle name="Titles 2 4 4 4 2 2" xfId="26789" xr:uid="{00000000-0005-0000-0000-0000BC680000}"/>
    <cellStyle name="Titles 2 4 4 4 2 3" xfId="26790" xr:uid="{00000000-0005-0000-0000-0000BD680000}"/>
    <cellStyle name="Titles 2 4 4 4 2 4" xfId="26791" xr:uid="{00000000-0005-0000-0000-0000BE680000}"/>
    <cellStyle name="Titles 2 4 4 4 3" xfId="26792" xr:uid="{00000000-0005-0000-0000-0000BF680000}"/>
    <cellStyle name="Titles 2 4 4 4 3 2" xfId="26793" xr:uid="{00000000-0005-0000-0000-0000C0680000}"/>
    <cellStyle name="Titles 2 4 4 4 3 3" xfId="26794" xr:uid="{00000000-0005-0000-0000-0000C1680000}"/>
    <cellStyle name="Titles 2 4 4 4 3 4" xfId="26795" xr:uid="{00000000-0005-0000-0000-0000C2680000}"/>
    <cellStyle name="Titles 2 4 4 4 4" xfId="26796" xr:uid="{00000000-0005-0000-0000-0000C3680000}"/>
    <cellStyle name="Titles 2 4 4 4 5" xfId="26797" xr:uid="{00000000-0005-0000-0000-0000C4680000}"/>
    <cellStyle name="Titles 2 4 4 4 6" xfId="26798" xr:uid="{00000000-0005-0000-0000-0000C5680000}"/>
    <cellStyle name="Titles 2 4 4 5" xfId="26799" xr:uid="{00000000-0005-0000-0000-0000C6680000}"/>
    <cellStyle name="Titles 2 4 4 5 2" xfId="26800" xr:uid="{00000000-0005-0000-0000-0000C7680000}"/>
    <cellStyle name="Titles 2 4 4 5 3" xfId="26801" xr:uid="{00000000-0005-0000-0000-0000C8680000}"/>
    <cellStyle name="Titles 2 4 4 5 4" xfId="26802" xr:uid="{00000000-0005-0000-0000-0000C9680000}"/>
    <cellStyle name="Titles 2 4 4 6" xfId="26803" xr:uid="{00000000-0005-0000-0000-0000CA680000}"/>
    <cellStyle name="Titles 2 4 4 7" xfId="26804" xr:uid="{00000000-0005-0000-0000-0000CB680000}"/>
    <cellStyle name="Titles 2 4 4 8" xfId="26805" xr:uid="{00000000-0005-0000-0000-0000CC680000}"/>
    <cellStyle name="Titles 2 4 5" xfId="26806" xr:uid="{00000000-0005-0000-0000-0000CD680000}"/>
    <cellStyle name="Titles 2 4 5 2" xfId="26807" xr:uid="{00000000-0005-0000-0000-0000CE680000}"/>
    <cellStyle name="Titles 2 4 5 2 2" xfId="26808" xr:uid="{00000000-0005-0000-0000-0000CF680000}"/>
    <cellStyle name="Titles 2 4 5 2 2 2" xfId="26809" xr:uid="{00000000-0005-0000-0000-0000D0680000}"/>
    <cellStyle name="Titles 2 4 5 2 2 2 2" xfId="26810" xr:uid="{00000000-0005-0000-0000-0000D1680000}"/>
    <cellStyle name="Titles 2 4 5 2 2 2 3" xfId="26811" xr:uid="{00000000-0005-0000-0000-0000D2680000}"/>
    <cellStyle name="Titles 2 4 5 2 2 2 4" xfId="26812" xr:uid="{00000000-0005-0000-0000-0000D3680000}"/>
    <cellStyle name="Titles 2 4 5 2 2 3" xfId="26813" xr:uid="{00000000-0005-0000-0000-0000D4680000}"/>
    <cellStyle name="Titles 2 4 5 2 2 3 2" xfId="26814" xr:uid="{00000000-0005-0000-0000-0000D5680000}"/>
    <cellStyle name="Titles 2 4 5 2 2 3 3" xfId="26815" xr:uid="{00000000-0005-0000-0000-0000D6680000}"/>
    <cellStyle name="Titles 2 4 5 2 2 3 4" xfId="26816" xr:uid="{00000000-0005-0000-0000-0000D7680000}"/>
    <cellStyle name="Titles 2 4 5 2 2 4" xfId="26817" xr:uid="{00000000-0005-0000-0000-0000D8680000}"/>
    <cellStyle name="Titles 2 4 5 2 2 5" xfId="26818" xr:uid="{00000000-0005-0000-0000-0000D9680000}"/>
    <cellStyle name="Titles 2 4 5 2 2 6" xfId="26819" xr:uid="{00000000-0005-0000-0000-0000DA680000}"/>
    <cellStyle name="Titles 2 4 5 2 3" xfId="26820" xr:uid="{00000000-0005-0000-0000-0000DB680000}"/>
    <cellStyle name="Titles 2 4 5 2 3 2" xfId="26821" xr:uid="{00000000-0005-0000-0000-0000DC680000}"/>
    <cellStyle name="Titles 2 4 5 2 3 2 2" xfId="26822" xr:uid="{00000000-0005-0000-0000-0000DD680000}"/>
    <cellStyle name="Titles 2 4 5 2 3 2 3" xfId="26823" xr:uid="{00000000-0005-0000-0000-0000DE680000}"/>
    <cellStyle name="Titles 2 4 5 2 3 2 4" xfId="26824" xr:uid="{00000000-0005-0000-0000-0000DF680000}"/>
    <cellStyle name="Titles 2 4 5 2 3 3" xfId="26825" xr:uid="{00000000-0005-0000-0000-0000E0680000}"/>
    <cellStyle name="Titles 2 4 5 2 3 3 2" xfId="26826" xr:uid="{00000000-0005-0000-0000-0000E1680000}"/>
    <cellStyle name="Titles 2 4 5 2 3 3 3" xfId="26827" xr:uid="{00000000-0005-0000-0000-0000E2680000}"/>
    <cellStyle name="Titles 2 4 5 2 3 3 4" xfId="26828" xr:uid="{00000000-0005-0000-0000-0000E3680000}"/>
    <cellStyle name="Titles 2 4 5 2 3 4" xfId="26829" xr:uid="{00000000-0005-0000-0000-0000E4680000}"/>
    <cellStyle name="Titles 2 4 5 2 3 5" xfId="26830" xr:uid="{00000000-0005-0000-0000-0000E5680000}"/>
    <cellStyle name="Titles 2 4 5 2 3 6" xfId="26831" xr:uid="{00000000-0005-0000-0000-0000E6680000}"/>
    <cellStyle name="Titles 2 4 5 2 4" xfId="26832" xr:uid="{00000000-0005-0000-0000-0000E7680000}"/>
    <cellStyle name="Titles 2 4 5 2 4 2" xfId="26833" xr:uid="{00000000-0005-0000-0000-0000E8680000}"/>
    <cellStyle name="Titles 2 4 5 2 4 3" xfId="26834" xr:uid="{00000000-0005-0000-0000-0000E9680000}"/>
    <cellStyle name="Titles 2 4 5 2 4 4" xfId="26835" xr:uid="{00000000-0005-0000-0000-0000EA680000}"/>
    <cellStyle name="Titles 2 4 5 2 5" xfId="26836" xr:uid="{00000000-0005-0000-0000-0000EB680000}"/>
    <cellStyle name="Titles 2 4 5 2 5 2" xfId="26837" xr:uid="{00000000-0005-0000-0000-0000EC680000}"/>
    <cellStyle name="Titles 2 4 5 2 5 3" xfId="26838" xr:uid="{00000000-0005-0000-0000-0000ED680000}"/>
    <cellStyle name="Titles 2 4 5 2 5 4" xfId="26839" xr:uid="{00000000-0005-0000-0000-0000EE680000}"/>
    <cellStyle name="Titles 2 4 5 2 6" xfId="26840" xr:uid="{00000000-0005-0000-0000-0000EF680000}"/>
    <cellStyle name="Titles 2 4 5 2 7" xfId="26841" xr:uid="{00000000-0005-0000-0000-0000F0680000}"/>
    <cellStyle name="Titles 2 4 5 2 8" xfId="26842" xr:uid="{00000000-0005-0000-0000-0000F1680000}"/>
    <cellStyle name="Titles 2 4 5 3" xfId="26843" xr:uid="{00000000-0005-0000-0000-0000F2680000}"/>
    <cellStyle name="Titles 2 4 5 3 2" xfId="26844" xr:uid="{00000000-0005-0000-0000-0000F3680000}"/>
    <cellStyle name="Titles 2 4 5 3 2 2" xfId="26845" xr:uid="{00000000-0005-0000-0000-0000F4680000}"/>
    <cellStyle name="Titles 2 4 5 3 2 3" xfId="26846" xr:uid="{00000000-0005-0000-0000-0000F5680000}"/>
    <cellStyle name="Titles 2 4 5 3 2 4" xfId="26847" xr:uid="{00000000-0005-0000-0000-0000F6680000}"/>
    <cellStyle name="Titles 2 4 5 3 3" xfId="26848" xr:uid="{00000000-0005-0000-0000-0000F7680000}"/>
    <cellStyle name="Titles 2 4 5 3 3 2" xfId="26849" xr:uid="{00000000-0005-0000-0000-0000F8680000}"/>
    <cellStyle name="Titles 2 4 5 3 3 3" xfId="26850" xr:uid="{00000000-0005-0000-0000-0000F9680000}"/>
    <cellStyle name="Titles 2 4 5 3 3 4" xfId="26851" xr:uid="{00000000-0005-0000-0000-0000FA680000}"/>
    <cellStyle name="Titles 2 4 5 3 4" xfId="26852" xr:uid="{00000000-0005-0000-0000-0000FB680000}"/>
    <cellStyle name="Titles 2 4 5 3 5" xfId="26853" xr:uid="{00000000-0005-0000-0000-0000FC680000}"/>
    <cellStyle name="Titles 2 4 5 3 6" xfId="26854" xr:uid="{00000000-0005-0000-0000-0000FD680000}"/>
    <cellStyle name="Titles 2 4 5 4" xfId="26855" xr:uid="{00000000-0005-0000-0000-0000FE680000}"/>
    <cellStyle name="Titles 2 4 5 4 2" xfId="26856" xr:uid="{00000000-0005-0000-0000-0000FF680000}"/>
    <cellStyle name="Titles 2 4 5 4 2 2" xfId="26857" xr:uid="{00000000-0005-0000-0000-000000690000}"/>
    <cellStyle name="Titles 2 4 5 4 2 3" xfId="26858" xr:uid="{00000000-0005-0000-0000-000001690000}"/>
    <cellStyle name="Titles 2 4 5 4 2 4" xfId="26859" xr:uid="{00000000-0005-0000-0000-000002690000}"/>
    <cellStyle name="Titles 2 4 5 4 3" xfId="26860" xr:uid="{00000000-0005-0000-0000-000003690000}"/>
    <cellStyle name="Titles 2 4 5 4 3 2" xfId="26861" xr:uid="{00000000-0005-0000-0000-000004690000}"/>
    <cellStyle name="Titles 2 4 5 4 3 3" xfId="26862" xr:uid="{00000000-0005-0000-0000-000005690000}"/>
    <cellStyle name="Titles 2 4 5 4 3 4" xfId="26863" xr:uid="{00000000-0005-0000-0000-000006690000}"/>
    <cellStyle name="Titles 2 4 5 4 4" xfId="26864" xr:uid="{00000000-0005-0000-0000-000007690000}"/>
    <cellStyle name="Titles 2 4 5 4 5" xfId="26865" xr:uid="{00000000-0005-0000-0000-000008690000}"/>
    <cellStyle name="Titles 2 4 5 4 6" xfId="26866" xr:uid="{00000000-0005-0000-0000-000009690000}"/>
    <cellStyle name="Titles 2 4 5 5" xfId="26867" xr:uid="{00000000-0005-0000-0000-00000A690000}"/>
    <cellStyle name="Titles 2 4 5 6" xfId="26868" xr:uid="{00000000-0005-0000-0000-00000B690000}"/>
    <cellStyle name="Titles 2 4 5 7" xfId="26869" xr:uid="{00000000-0005-0000-0000-00000C690000}"/>
    <cellStyle name="Titles 2 4 6" xfId="26870" xr:uid="{00000000-0005-0000-0000-00000D690000}"/>
    <cellStyle name="Titles 2 4 6 2" xfId="26871" xr:uid="{00000000-0005-0000-0000-00000E690000}"/>
    <cellStyle name="Titles 2 4 6 2 2" xfId="26872" xr:uid="{00000000-0005-0000-0000-00000F690000}"/>
    <cellStyle name="Titles 2 4 6 2 2 2" xfId="26873" xr:uid="{00000000-0005-0000-0000-000010690000}"/>
    <cellStyle name="Titles 2 4 6 2 2 3" xfId="26874" xr:uid="{00000000-0005-0000-0000-000011690000}"/>
    <cellStyle name="Titles 2 4 6 2 2 4" xfId="26875" xr:uid="{00000000-0005-0000-0000-000012690000}"/>
    <cellStyle name="Titles 2 4 6 2 3" xfId="26876" xr:uid="{00000000-0005-0000-0000-000013690000}"/>
    <cellStyle name="Titles 2 4 6 2 3 2" xfId="26877" xr:uid="{00000000-0005-0000-0000-000014690000}"/>
    <cellStyle name="Titles 2 4 6 2 3 3" xfId="26878" xr:uid="{00000000-0005-0000-0000-000015690000}"/>
    <cellStyle name="Titles 2 4 6 2 3 4" xfId="26879" xr:uid="{00000000-0005-0000-0000-000016690000}"/>
    <cellStyle name="Titles 2 4 6 2 4" xfId="26880" xr:uid="{00000000-0005-0000-0000-000017690000}"/>
    <cellStyle name="Titles 2 4 6 2 5" xfId="26881" xr:uid="{00000000-0005-0000-0000-000018690000}"/>
    <cellStyle name="Titles 2 4 6 2 6" xfId="26882" xr:uid="{00000000-0005-0000-0000-000019690000}"/>
    <cellStyle name="Titles 2 4 6 3" xfId="26883" xr:uid="{00000000-0005-0000-0000-00001A690000}"/>
    <cellStyle name="Titles 2 4 6 3 2" xfId="26884" xr:uid="{00000000-0005-0000-0000-00001B690000}"/>
    <cellStyle name="Titles 2 4 6 3 2 2" xfId="26885" xr:uid="{00000000-0005-0000-0000-00001C690000}"/>
    <cellStyle name="Titles 2 4 6 3 2 3" xfId="26886" xr:uid="{00000000-0005-0000-0000-00001D690000}"/>
    <cellStyle name="Titles 2 4 6 3 2 4" xfId="26887" xr:uid="{00000000-0005-0000-0000-00001E690000}"/>
    <cellStyle name="Titles 2 4 6 3 3" xfId="26888" xr:uid="{00000000-0005-0000-0000-00001F690000}"/>
    <cellStyle name="Titles 2 4 6 3 3 2" xfId="26889" xr:uid="{00000000-0005-0000-0000-000020690000}"/>
    <cellStyle name="Titles 2 4 6 3 3 3" xfId="26890" xr:uid="{00000000-0005-0000-0000-000021690000}"/>
    <cellStyle name="Titles 2 4 6 3 3 4" xfId="26891" xr:uid="{00000000-0005-0000-0000-000022690000}"/>
    <cellStyle name="Titles 2 4 6 3 4" xfId="26892" xr:uid="{00000000-0005-0000-0000-000023690000}"/>
    <cellStyle name="Titles 2 4 6 3 5" xfId="26893" xr:uid="{00000000-0005-0000-0000-000024690000}"/>
    <cellStyle name="Titles 2 4 6 3 6" xfId="26894" xr:uid="{00000000-0005-0000-0000-000025690000}"/>
    <cellStyle name="Titles 2 4 6 4" xfId="26895" xr:uid="{00000000-0005-0000-0000-000026690000}"/>
    <cellStyle name="Titles 2 4 6 4 2" xfId="26896" xr:uid="{00000000-0005-0000-0000-000027690000}"/>
    <cellStyle name="Titles 2 4 6 4 3" xfId="26897" xr:uid="{00000000-0005-0000-0000-000028690000}"/>
    <cellStyle name="Titles 2 4 6 4 4" xfId="26898" xr:uid="{00000000-0005-0000-0000-000029690000}"/>
    <cellStyle name="Titles 2 4 6 5" xfId="26899" xr:uid="{00000000-0005-0000-0000-00002A690000}"/>
    <cellStyle name="Titles 2 4 6 5 2" xfId="26900" xr:uid="{00000000-0005-0000-0000-00002B690000}"/>
    <cellStyle name="Titles 2 4 6 5 3" xfId="26901" xr:uid="{00000000-0005-0000-0000-00002C690000}"/>
    <cellStyle name="Titles 2 4 6 5 4" xfId="26902" xr:uid="{00000000-0005-0000-0000-00002D690000}"/>
    <cellStyle name="Titles 2 4 6 6" xfId="26903" xr:uid="{00000000-0005-0000-0000-00002E690000}"/>
    <cellStyle name="Titles 2 4 6 7" xfId="26904" xr:uid="{00000000-0005-0000-0000-00002F690000}"/>
    <cellStyle name="Titles 2 4 6 8" xfId="26905" xr:uid="{00000000-0005-0000-0000-000030690000}"/>
    <cellStyle name="Titles 2 5" xfId="26906" xr:uid="{00000000-0005-0000-0000-000031690000}"/>
    <cellStyle name="Titles 2 5 2" xfId="26907" xr:uid="{00000000-0005-0000-0000-000032690000}"/>
    <cellStyle name="Titles 2 5 2 2" xfId="26908" xr:uid="{00000000-0005-0000-0000-000033690000}"/>
    <cellStyle name="Titles 2 5 2 2 2" xfId="26909" xr:uid="{00000000-0005-0000-0000-000034690000}"/>
    <cellStyle name="Titles 2 5 2 2 2 2" xfId="26910" xr:uid="{00000000-0005-0000-0000-000035690000}"/>
    <cellStyle name="Titles 2 5 2 2 2 2 2" xfId="26911" xr:uid="{00000000-0005-0000-0000-000036690000}"/>
    <cellStyle name="Titles 2 5 2 2 2 2 2 2" xfId="26912" xr:uid="{00000000-0005-0000-0000-000037690000}"/>
    <cellStyle name="Titles 2 5 2 2 2 2 2 2 2" xfId="26913" xr:uid="{00000000-0005-0000-0000-000038690000}"/>
    <cellStyle name="Titles 2 5 2 2 2 2 2 2 3" xfId="26914" xr:uid="{00000000-0005-0000-0000-000039690000}"/>
    <cellStyle name="Titles 2 5 2 2 2 2 2 2 4" xfId="26915" xr:uid="{00000000-0005-0000-0000-00003A690000}"/>
    <cellStyle name="Titles 2 5 2 2 2 2 2 3" xfId="26916" xr:uid="{00000000-0005-0000-0000-00003B690000}"/>
    <cellStyle name="Titles 2 5 2 2 2 2 2 3 2" xfId="26917" xr:uid="{00000000-0005-0000-0000-00003C690000}"/>
    <cellStyle name="Titles 2 5 2 2 2 2 2 3 3" xfId="26918" xr:uid="{00000000-0005-0000-0000-00003D690000}"/>
    <cellStyle name="Titles 2 5 2 2 2 2 2 3 4" xfId="26919" xr:uid="{00000000-0005-0000-0000-00003E690000}"/>
    <cellStyle name="Titles 2 5 2 2 2 2 2 4" xfId="26920" xr:uid="{00000000-0005-0000-0000-00003F690000}"/>
    <cellStyle name="Titles 2 5 2 2 2 2 2 5" xfId="26921" xr:uid="{00000000-0005-0000-0000-000040690000}"/>
    <cellStyle name="Titles 2 5 2 2 2 2 2 6" xfId="26922" xr:uid="{00000000-0005-0000-0000-000041690000}"/>
    <cellStyle name="Titles 2 5 2 2 2 2 3" xfId="26923" xr:uid="{00000000-0005-0000-0000-000042690000}"/>
    <cellStyle name="Titles 2 5 2 2 2 2 3 2" xfId="26924" xr:uid="{00000000-0005-0000-0000-000043690000}"/>
    <cellStyle name="Titles 2 5 2 2 2 2 3 2 2" xfId="26925" xr:uid="{00000000-0005-0000-0000-000044690000}"/>
    <cellStyle name="Titles 2 5 2 2 2 2 3 2 3" xfId="26926" xr:uid="{00000000-0005-0000-0000-000045690000}"/>
    <cellStyle name="Titles 2 5 2 2 2 2 3 2 4" xfId="26927" xr:uid="{00000000-0005-0000-0000-000046690000}"/>
    <cellStyle name="Titles 2 5 2 2 2 2 3 3" xfId="26928" xr:uid="{00000000-0005-0000-0000-000047690000}"/>
    <cellStyle name="Titles 2 5 2 2 2 2 3 3 2" xfId="26929" xr:uid="{00000000-0005-0000-0000-000048690000}"/>
    <cellStyle name="Titles 2 5 2 2 2 2 3 3 3" xfId="26930" xr:uid="{00000000-0005-0000-0000-000049690000}"/>
    <cellStyle name="Titles 2 5 2 2 2 2 3 3 4" xfId="26931" xr:uid="{00000000-0005-0000-0000-00004A690000}"/>
    <cellStyle name="Titles 2 5 2 2 2 2 3 4" xfId="26932" xr:uid="{00000000-0005-0000-0000-00004B690000}"/>
    <cellStyle name="Titles 2 5 2 2 2 2 3 5" xfId="26933" xr:uid="{00000000-0005-0000-0000-00004C690000}"/>
    <cellStyle name="Titles 2 5 2 2 2 2 3 6" xfId="26934" xr:uid="{00000000-0005-0000-0000-00004D690000}"/>
    <cellStyle name="Titles 2 5 2 2 2 2 4" xfId="26935" xr:uid="{00000000-0005-0000-0000-00004E690000}"/>
    <cellStyle name="Titles 2 5 2 2 2 2 4 2" xfId="26936" xr:uid="{00000000-0005-0000-0000-00004F690000}"/>
    <cellStyle name="Titles 2 5 2 2 2 2 4 3" xfId="26937" xr:uid="{00000000-0005-0000-0000-000050690000}"/>
    <cellStyle name="Titles 2 5 2 2 2 2 4 4" xfId="26938" xr:uid="{00000000-0005-0000-0000-000051690000}"/>
    <cellStyle name="Titles 2 5 2 2 2 2 5" xfId="26939" xr:uid="{00000000-0005-0000-0000-000052690000}"/>
    <cellStyle name="Titles 2 5 2 2 2 2 5 2" xfId="26940" xr:uid="{00000000-0005-0000-0000-000053690000}"/>
    <cellStyle name="Titles 2 5 2 2 2 2 5 3" xfId="26941" xr:uid="{00000000-0005-0000-0000-000054690000}"/>
    <cellStyle name="Titles 2 5 2 2 2 2 5 4" xfId="26942" xr:uid="{00000000-0005-0000-0000-000055690000}"/>
    <cellStyle name="Titles 2 5 2 2 2 2 6" xfId="26943" xr:uid="{00000000-0005-0000-0000-000056690000}"/>
    <cellStyle name="Titles 2 5 2 2 2 2 7" xfId="26944" xr:uid="{00000000-0005-0000-0000-000057690000}"/>
    <cellStyle name="Titles 2 5 2 2 2 2 8" xfId="26945" xr:uid="{00000000-0005-0000-0000-000058690000}"/>
    <cellStyle name="Titles 2 5 2 2 2 3" xfId="26946" xr:uid="{00000000-0005-0000-0000-000059690000}"/>
    <cellStyle name="Titles 2 5 2 2 2 3 2" xfId="26947" xr:uid="{00000000-0005-0000-0000-00005A690000}"/>
    <cellStyle name="Titles 2 5 2 2 2 3 2 2" xfId="26948" xr:uid="{00000000-0005-0000-0000-00005B690000}"/>
    <cellStyle name="Titles 2 5 2 2 2 3 2 3" xfId="26949" xr:uid="{00000000-0005-0000-0000-00005C690000}"/>
    <cellStyle name="Titles 2 5 2 2 2 3 2 4" xfId="26950" xr:uid="{00000000-0005-0000-0000-00005D690000}"/>
    <cellStyle name="Titles 2 5 2 2 2 3 3" xfId="26951" xr:uid="{00000000-0005-0000-0000-00005E690000}"/>
    <cellStyle name="Titles 2 5 2 2 2 3 3 2" xfId="26952" xr:uid="{00000000-0005-0000-0000-00005F690000}"/>
    <cellStyle name="Titles 2 5 2 2 2 3 3 3" xfId="26953" xr:uid="{00000000-0005-0000-0000-000060690000}"/>
    <cellStyle name="Titles 2 5 2 2 2 3 3 4" xfId="26954" xr:uid="{00000000-0005-0000-0000-000061690000}"/>
    <cellStyle name="Titles 2 5 2 2 2 3 4" xfId="26955" xr:uid="{00000000-0005-0000-0000-000062690000}"/>
    <cellStyle name="Titles 2 5 2 2 2 3 5" xfId="26956" xr:uid="{00000000-0005-0000-0000-000063690000}"/>
    <cellStyle name="Titles 2 5 2 2 2 3 6" xfId="26957" xr:uid="{00000000-0005-0000-0000-000064690000}"/>
    <cellStyle name="Titles 2 5 2 2 2 4" xfId="26958" xr:uid="{00000000-0005-0000-0000-000065690000}"/>
    <cellStyle name="Titles 2 5 2 2 2 4 2" xfId="26959" xr:uid="{00000000-0005-0000-0000-000066690000}"/>
    <cellStyle name="Titles 2 5 2 2 2 4 2 2" xfId="26960" xr:uid="{00000000-0005-0000-0000-000067690000}"/>
    <cellStyle name="Titles 2 5 2 2 2 4 2 3" xfId="26961" xr:uid="{00000000-0005-0000-0000-000068690000}"/>
    <cellStyle name="Titles 2 5 2 2 2 4 2 4" xfId="26962" xr:uid="{00000000-0005-0000-0000-000069690000}"/>
    <cellStyle name="Titles 2 5 2 2 2 4 3" xfId="26963" xr:uid="{00000000-0005-0000-0000-00006A690000}"/>
    <cellStyle name="Titles 2 5 2 2 2 4 3 2" xfId="26964" xr:uid="{00000000-0005-0000-0000-00006B690000}"/>
    <cellStyle name="Titles 2 5 2 2 2 4 3 3" xfId="26965" xr:uid="{00000000-0005-0000-0000-00006C690000}"/>
    <cellStyle name="Titles 2 5 2 2 2 4 3 4" xfId="26966" xr:uid="{00000000-0005-0000-0000-00006D690000}"/>
    <cellStyle name="Titles 2 5 2 2 2 4 4" xfId="26967" xr:uid="{00000000-0005-0000-0000-00006E690000}"/>
    <cellStyle name="Titles 2 5 2 2 2 4 5" xfId="26968" xr:uid="{00000000-0005-0000-0000-00006F690000}"/>
    <cellStyle name="Titles 2 5 2 2 2 4 6" xfId="26969" xr:uid="{00000000-0005-0000-0000-000070690000}"/>
    <cellStyle name="Titles 2 5 2 2 2 5" xfId="26970" xr:uid="{00000000-0005-0000-0000-000071690000}"/>
    <cellStyle name="Titles 2 5 2 2 2 6" xfId="26971" xr:uid="{00000000-0005-0000-0000-000072690000}"/>
    <cellStyle name="Titles 2 5 2 2 2 7" xfId="26972" xr:uid="{00000000-0005-0000-0000-000073690000}"/>
    <cellStyle name="Titles 2 5 2 2 3" xfId="26973" xr:uid="{00000000-0005-0000-0000-000074690000}"/>
    <cellStyle name="Titles 2 5 2 2 3 2" xfId="26974" xr:uid="{00000000-0005-0000-0000-000075690000}"/>
    <cellStyle name="Titles 2 5 2 2 3 2 2" xfId="26975" xr:uid="{00000000-0005-0000-0000-000076690000}"/>
    <cellStyle name="Titles 2 5 2 2 3 2 2 2" xfId="26976" xr:uid="{00000000-0005-0000-0000-000077690000}"/>
    <cellStyle name="Titles 2 5 2 2 3 2 2 3" xfId="26977" xr:uid="{00000000-0005-0000-0000-000078690000}"/>
    <cellStyle name="Titles 2 5 2 2 3 2 2 4" xfId="26978" xr:uid="{00000000-0005-0000-0000-000079690000}"/>
    <cellStyle name="Titles 2 5 2 2 3 2 3" xfId="26979" xr:uid="{00000000-0005-0000-0000-00007A690000}"/>
    <cellStyle name="Titles 2 5 2 2 3 2 3 2" xfId="26980" xr:uid="{00000000-0005-0000-0000-00007B690000}"/>
    <cellStyle name="Titles 2 5 2 2 3 2 3 3" xfId="26981" xr:uid="{00000000-0005-0000-0000-00007C690000}"/>
    <cellStyle name="Titles 2 5 2 2 3 2 3 4" xfId="26982" xr:uid="{00000000-0005-0000-0000-00007D690000}"/>
    <cellStyle name="Titles 2 5 2 2 3 2 4" xfId="26983" xr:uid="{00000000-0005-0000-0000-00007E690000}"/>
    <cellStyle name="Titles 2 5 2 2 3 2 5" xfId="26984" xr:uid="{00000000-0005-0000-0000-00007F690000}"/>
    <cellStyle name="Titles 2 5 2 2 3 2 6" xfId="26985" xr:uid="{00000000-0005-0000-0000-000080690000}"/>
    <cellStyle name="Titles 2 5 2 2 3 3" xfId="26986" xr:uid="{00000000-0005-0000-0000-000081690000}"/>
    <cellStyle name="Titles 2 5 2 2 3 3 2" xfId="26987" xr:uid="{00000000-0005-0000-0000-000082690000}"/>
    <cellStyle name="Titles 2 5 2 2 3 3 3" xfId="26988" xr:uid="{00000000-0005-0000-0000-000083690000}"/>
    <cellStyle name="Titles 2 5 2 2 3 3 4" xfId="26989" xr:uid="{00000000-0005-0000-0000-000084690000}"/>
    <cellStyle name="Titles 2 5 2 2 3 4" xfId="26990" xr:uid="{00000000-0005-0000-0000-000085690000}"/>
    <cellStyle name="Titles 2 5 2 2 3 4 2" xfId="26991" xr:uid="{00000000-0005-0000-0000-000086690000}"/>
    <cellStyle name="Titles 2 5 2 2 3 4 3" xfId="26992" xr:uid="{00000000-0005-0000-0000-000087690000}"/>
    <cellStyle name="Titles 2 5 2 2 3 4 4" xfId="26993" xr:uid="{00000000-0005-0000-0000-000088690000}"/>
    <cellStyle name="Titles 2 5 2 2 3 5" xfId="26994" xr:uid="{00000000-0005-0000-0000-000089690000}"/>
    <cellStyle name="Titles 2 5 2 2 3 6" xfId="26995" xr:uid="{00000000-0005-0000-0000-00008A690000}"/>
    <cellStyle name="Titles 2 5 2 2 3 7" xfId="26996" xr:uid="{00000000-0005-0000-0000-00008B690000}"/>
    <cellStyle name="Titles 2 5 2 2 4" xfId="26997" xr:uid="{00000000-0005-0000-0000-00008C690000}"/>
    <cellStyle name="Titles 2 5 2 2 4 2" xfId="26998" xr:uid="{00000000-0005-0000-0000-00008D690000}"/>
    <cellStyle name="Titles 2 5 2 2 4 2 2" xfId="26999" xr:uid="{00000000-0005-0000-0000-00008E690000}"/>
    <cellStyle name="Titles 2 5 2 2 4 2 3" xfId="27000" xr:uid="{00000000-0005-0000-0000-00008F690000}"/>
    <cellStyle name="Titles 2 5 2 2 4 2 4" xfId="27001" xr:uid="{00000000-0005-0000-0000-000090690000}"/>
    <cellStyle name="Titles 2 5 2 2 4 3" xfId="27002" xr:uid="{00000000-0005-0000-0000-000091690000}"/>
    <cellStyle name="Titles 2 5 2 2 4 3 2" xfId="27003" xr:uid="{00000000-0005-0000-0000-000092690000}"/>
    <cellStyle name="Titles 2 5 2 2 4 3 3" xfId="27004" xr:uid="{00000000-0005-0000-0000-000093690000}"/>
    <cellStyle name="Titles 2 5 2 2 4 3 4" xfId="27005" xr:uid="{00000000-0005-0000-0000-000094690000}"/>
    <cellStyle name="Titles 2 5 2 2 4 4" xfId="27006" xr:uid="{00000000-0005-0000-0000-000095690000}"/>
    <cellStyle name="Titles 2 5 2 2 4 5" xfId="27007" xr:uid="{00000000-0005-0000-0000-000096690000}"/>
    <cellStyle name="Titles 2 5 2 2 4 6" xfId="27008" xr:uid="{00000000-0005-0000-0000-000097690000}"/>
    <cellStyle name="Titles 2 5 2 2 5" xfId="27009" xr:uid="{00000000-0005-0000-0000-000098690000}"/>
    <cellStyle name="Titles 2 5 2 2 5 2" xfId="27010" xr:uid="{00000000-0005-0000-0000-000099690000}"/>
    <cellStyle name="Titles 2 5 2 2 5 3" xfId="27011" xr:uid="{00000000-0005-0000-0000-00009A690000}"/>
    <cellStyle name="Titles 2 5 2 2 5 4" xfId="27012" xr:uid="{00000000-0005-0000-0000-00009B690000}"/>
    <cellStyle name="Titles 2 5 2 2 6" xfId="27013" xr:uid="{00000000-0005-0000-0000-00009C690000}"/>
    <cellStyle name="Titles 2 5 2 2 7" xfId="27014" xr:uid="{00000000-0005-0000-0000-00009D690000}"/>
    <cellStyle name="Titles 2 5 2 2 8" xfId="27015" xr:uid="{00000000-0005-0000-0000-00009E690000}"/>
    <cellStyle name="Titles 2 5 2 3" xfId="27016" xr:uid="{00000000-0005-0000-0000-00009F690000}"/>
    <cellStyle name="Titles 2 5 2 3 2" xfId="27017" xr:uid="{00000000-0005-0000-0000-0000A0690000}"/>
    <cellStyle name="Titles 2 5 2 3 2 2" xfId="27018" xr:uid="{00000000-0005-0000-0000-0000A1690000}"/>
    <cellStyle name="Titles 2 5 2 3 2 2 2" xfId="27019" xr:uid="{00000000-0005-0000-0000-0000A2690000}"/>
    <cellStyle name="Titles 2 5 2 3 2 2 2 2" xfId="27020" xr:uid="{00000000-0005-0000-0000-0000A3690000}"/>
    <cellStyle name="Titles 2 5 2 3 2 2 2 3" xfId="27021" xr:uid="{00000000-0005-0000-0000-0000A4690000}"/>
    <cellStyle name="Titles 2 5 2 3 2 2 2 4" xfId="27022" xr:uid="{00000000-0005-0000-0000-0000A5690000}"/>
    <cellStyle name="Titles 2 5 2 3 2 2 3" xfId="27023" xr:uid="{00000000-0005-0000-0000-0000A6690000}"/>
    <cellStyle name="Titles 2 5 2 3 2 2 3 2" xfId="27024" xr:uid="{00000000-0005-0000-0000-0000A7690000}"/>
    <cellStyle name="Titles 2 5 2 3 2 2 3 3" xfId="27025" xr:uid="{00000000-0005-0000-0000-0000A8690000}"/>
    <cellStyle name="Titles 2 5 2 3 2 2 3 4" xfId="27026" xr:uid="{00000000-0005-0000-0000-0000A9690000}"/>
    <cellStyle name="Titles 2 5 2 3 2 2 4" xfId="27027" xr:uid="{00000000-0005-0000-0000-0000AA690000}"/>
    <cellStyle name="Titles 2 5 2 3 2 2 5" xfId="27028" xr:uid="{00000000-0005-0000-0000-0000AB690000}"/>
    <cellStyle name="Titles 2 5 2 3 2 2 6" xfId="27029" xr:uid="{00000000-0005-0000-0000-0000AC690000}"/>
    <cellStyle name="Titles 2 5 2 3 2 3" xfId="27030" xr:uid="{00000000-0005-0000-0000-0000AD690000}"/>
    <cellStyle name="Titles 2 5 2 3 2 3 2" xfId="27031" xr:uid="{00000000-0005-0000-0000-0000AE690000}"/>
    <cellStyle name="Titles 2 5 2 3 2 3 2 2" xfId="27032" xr:uid="{00000000-0005-0000-0000-0000AF690000}"/>
    <cellStyle name="Titles 2 5 2 3 2 3 2 3" xfId="27033" xr:uid="{00000000-0005-0000-0000-0000B0690000}"/>
    <cellStyle name="Titles 2 5 2 3 2 3 2 4" xfId="27034" xr:uid="{00000000-0005-0000-0000-0000B1690000}"/>
    <cellStyle name="Titles 2 5 2 3 2 3 3" xfId="27035" xr:uid="{00000000-0005-0000-0000-0000B2690000}"/>
    <cellStyle name="Titles 2 5 2 3 2 3 3 2" xfId="27036" xr:uid="{00000000-0005-0000-0000-0000B3690000}"/>
    <cellStyle name="Titles 2 5 2 3 2 3 3 3" xfId="27037" xr:uid="{00000000-0005-0000-0000-0000B4690000}"/>
    <cellStyle name="Titles 2 5 2 3 2 3 3 4" xfId="27038" xr:uid="{00000000-0005-0000-0000-0000B5690000}"/>
    <cellStyle name="Titles 2 5 2 3 2 3 4" xfId="27039" xr:uid="{00000000-0005-0000-0000-0000B6690000}"/>
    <cellStyle name="Titles 2 5 2 3 2 3 5" xfId="27040" xr:uid="{00000000-0005-0000-0000-0000B7690000}"/>
    <cellStyle name="Titles 2 5 2 3 2 3 6" xfId="27041" xr:uid="{00000000-0005-0000-0000-0000B8690000}"/>
    <cellStyle name="Titles 2 5 2 3 2 4" xfId="27042" xr:uid="{00000000-0005-0000-0000-0000B9690000}"/>
    <cellStyle name="Titles 2 5 2 3 2 4 2" xfId="27043" xr:uid="{00000000-0005-0000-0000-0000BA690000}"/>
    <cellStyle name="Titles 2 5 2 3 2 4 3" xfId="27044" xr:uid="{00000000-0005-0000-0000-0000BB690000}"/>
    <cellStyle name="Titles 2 5 2 3 2 4 4" xfId="27045" xr:uid="{00000000-0005-0000-0000-0000BC690000}"/>
    <cellStyle name="Titles 2 5 2 3 2 5" xfId="27046" xr:uid="{00000000-0005-0000-0000-0000BD690000}"/>
    <cellStyle name="Titles 2 5 2 3 2 5 2" xfId="27047" xr:uid="{00000000-0005-0000-0000-0000BE690000}"/>
    <cellStyle name="Titles 2 5 2 3 2 5 3" xfId="27048" xr:uid="{00000000-0005-0000-0000-0000BF690000}"/>
    <cellStyle name="Titles 2 5 2 3 2 5 4" xfId="27049" xr:uid="{00000000-0005-0000-0000-0000C0690000}"/>
    <cellStyle name="Titles 2 5 2 3 2 6" xfId="27050" xr:uid="{00000000-0005-0000-0000-0000C1690000}"/>
    <cellStyle name="Titles 2 5 2 3 2 7" xfId="27051" xr:uid="{00000000-0005-0000-0000-0000C2690000}"/>
    <cellStyle name="Titles 2 5 2 3 2 8" xfId="27052" xr:uid="{00000000-0005-0000-0000-0000C3690000}"/>
    <cellStyle name="Titles 2 5 2 3 3" xfId="27053" xr:uid="{00000000-0005-0000-0000-0000C4690000}"/>
    <cellStyle name="Titles 2 5 2 3 3 2" xfId="27054" xr:uid="{00000000-0005-0000-0000-0000C5690000}"/>
    <cellStyle name="Titles 2 5 2 3 3 2 2" xfId="27055" xr:uid="{00000000-0005-0000-0000-0000C6690000}"/>
    <cellStyle name="Titles 2 5 2 3 3 2 3" xfId="27056" xr:uid="{00000000-0005-0000-0000-0000C7690000}"/>
    <cellStyle name="Titles 2 5 2 3 3 2 4" xfId="27057" xr:uid="{00000000-0005-0000-0000-0000C8690000}"/>
    <cellStyle name="Titles 2 5 2 3 3 3" xfId="27058" xr:uid="{00000000-0005-0000-0000-0000C9690000}"/>
    <cellStyle name="Titles 2 5 2 3 3 3 2" xfId="27059" xr:uid="{00000000-0005-0000-0000-0000CA690000}"/>
    <cellStyle name="Titles 2 5 2 3 3 3 3" xfId="27060" xr:uid="{00000000-0005-0000-0000-0000CB690000}"/>
    <cellStyle name="Titles 2 5 2 3 3 3 4" xfId="27061" xr:uid="{00000000-0005-0000-0000-0000CC690000}"/>
    <cellStyle name="Titles 2 5 2 3 3 4" xfId="27062" xr:uid="{00000000-0005-0000-0000-0000CD690000}"/>
    <cellStyle name="Titles 2 5 2 3 3 5" xfId="27063" xr:uid="{00000000-0005-0000-0000-0000CE690000}"/>
    <cellStyle name="Titles 2 5 2 3 3 6" xfId="27064" xr:uid="{00000000-0005-0000-0000-0000CF690000}"/>
    <cellStyle name="Titles 2 5 2 3 4" xfId="27065" xr:uid="{00000000-0005-0000-0000-0000D0690000}"/>
    <cellStyle name="Titles 2 5 2 3 4 2" xfId="27066" xr:uid="{00000000-0005-0000-0000-0000D1690000}"/>
    <cellStyle name="Titles 2 5 2 3 4 2 2" xfId="27067" xr:uid="{00000000-0005-0000-0000-0000D2690000}"/>
    <cellStyle name="Titles 2 5 2 3 4 2 3" xfId="27068" xr:uid="{00000000-0005-0000-0000-0000D3690000}"/>
    <cellStyle name="Titles 2 5 2 3 4 2 4" xfId="27069" xr:uid="{00000000-0005-0000-0000-0000D4690000}"/>
    <cellStyle name="Titles 2 5 2 3 4 3" xfId="27070" xr:uid="{00000000-0005-0000-0000-0000D5690000}"/>
    <cellStyle name="Titles 2 5 2 3 4 3 2" xfId="27071" xr:uid="{00000000-0005-0000-0000-0000D6690000}"/>
    <cellStyle name="Titles 2 5 2 3 4 3 3" xfId="27072" xr:uid="{00000000-0005-0000-0000-0000D7690000}"/>
    <cellStyle name="Titles 2 5 2 3 4 3 4" xfId="27073" xr:uid="{00000000-0005-0000-0000-0000D8690000}"/>
    <cellStyle name="Titles 2 5 2 3 4 4" xfId="27074" xr:uid="{00000000-0005-0000-0000-0000D9690000}"/>
    <cellStyle name="Titles 2 5 2 3 4 5" xfId="27075" xr:uid="{00000000-0005-0000-0000-0000DA690000}"/>
    <cellStyle name="Titles 2 5 2 3 4 6" xfId="27076" xr:uid="{00000000-0005-0000-0000-0000DB690000}"/>
    <cellStyle name="Titles 2 5 2 3 5" xfId="27077" xr:uid="{00000000-0005-0000-0000-0000DC690000}"/>
    <cellStyle name="Titles 2 5 2 3 6" xfId="27078" xr:uid="{00000000-0005-0000-0000-0000DD690000}"/>
    <cellStyle name="Titles 2 5 2 3 7" xfId="27079" xr:uid="{00000000-0005-0000-0000-0000DE690000}"/>
    <cellStyle name="Titles 2 5 2 4" xfId="27080" xr:uid="{00000000-0005-0000-0000-0000DF690000}"/>
    <cellStyle name="Titles 2 5 2 4 2" xfId="27081" xr:uid="{00000000-0005-0000-0000-0000E0690000}"/>
    <cellStyle name="Titles 2 5 2 4 2 2" xfId="27082" xr:uid="{00000000-0005-0000-0000-0000E1690000}"/>
    <cellStyle name="Titles 2 5 2 4 2 2 2" xfId="27083" xr:uid="{00000000-0005-0000-0000-0000E2690000}"/>
    <cellStyle name="Titles 2 5 2 4 2 2 3" xfId="27084" xr:uid="{00000000-0005-0000-0000-0000E3690000}"/>
    <cellStyle name="Titles 2 5 2 4 2 2 4" xfId="27085" xr:uid="{00000000-0005-0000-0000-0000E4690000}"/>
    <cellStyle name="Titles 2 5 2 4 2 3" xfId="27086" xr:uid="{00000000-0005-0000-0000-0000E5690000}"/>
    <cellStyle name="Titles 2 5 2 4 2 3 2" xfId="27087" xr:uid="{00000000-0005-0000-0000-0000E6690000}"/>
    <cellStyle name="Titles 2 5 2 4 2 3 3" xfId="27088" xr:uid="{00000000-0005-0000-0000-0000E7690000}"/>
    <cellStyle name="Titles 2 5 2 4 2 3 4" xfId="27089" xr:uid="{00000000-0005-0000-0000-0000E8690000}"/>
    <cellStyle name="Titles 2 5 2 4 2 4" xfId="27090" xr:uid="{00000000-0005-0000-0000-0000E9690000}"/>
    <cellStyle name="Titles 2 5 2 4 2 5" xfId="27091" xr:uid="{00000000-0005-0000-0000-0000EA690000}"/>
    <cellStyle name="Titles 2 5 2 4 2 6" xfId="27092" xr:uid="{00000000-0005-0000-0000-0000EB690000}"/>
    <cellStyle name="Titles 2 5 2 4 3" xfId="27093" xr:uid="{00000000-0005-0000-0000-0000EC690000}"/>
    <cellStyle name="Titles 2 5 2 4 3 2" xfId="27094" xr:uid="{00000000-0005-0000-0000-0000ED690000}"/>
    <cellStyle name="Titles 2 5 2 4 3 2 2" xfId="27095" xr:uid="{00000000-0005-0000-0000-0000EE690000}"/>
    <cellStyle name="Titles 2 5 2 4 3 2 3" xfId="27096" xr:uid="{00000000-0005-0000-0000-0000EF690000}"/>
    <cellStyle name="Titles 2 5 2 4 3 2 4" xfId="27097" xr:uid="{00000000-0005-0000-0000-0000F0690000}"/>
    <cellStyle name="Titles 2 5 2 4 3 3" xfId="27098" xr:uid="{00000000-0005-0000-0000-0000F1690000}"/>
    <cellStyle name="Titles 2 5 2 4 3 3 2" xfId="27099" xr:uid="{00000000-0005-0000-0000-0000F2690000}"/>
    <cellStyle name="Titles 2 5 2 4 3 3 3" xfId="27100" xr:uid="{00000000-0005-0000-0000-0000F3690000}"/>
    <cellStyle name="Titles 2 5 2 4 3 3 4" xfId="27101" xr:uid="{00000000-0005-0000-0000-0000F4690000}"/>
    <cellStyle name="Titles 2 5 2 4 3 4" xfId="27102" xr:uid="{00000000-0005-0000-0000-0000F5690000}"/>
    <cellStyle name="Titles 2 5 2 4 3 5" xfId="27103" xr:uid="{00000000-0005-0000-0000-0000F6690000}"/>
    <cellStyle name="Titles 2 5 2 4 3 6" xfId="27104" xr:uid="{00000000-0005-0000-0000-0000F7690000}"/>
    <cellStyle name="Titles 2 5 2 4 4" xfId="27105" xr:uid="{00000000-0005-0000-0000-0000F8690000}"/>
    <cellStyle name="Titles 2 5 2 4 4 2" xfId="27106" xr:uid="{00000000-0005-0000-0000-0000F9690000}"/>
    <cellStyle name="Titles 2 5 2 4 4 3" xfId="27107" xr:uid="{00000000-0005-0000-0000-0000FA690000}"/>
    <cellStyle name="Titles 2 5 2 4 4 4" xfId="27108" xr:uid="{00000000-0005-0000-0000-0000FB690000}"/>
    <cellStyle name="Titles 2 5 2 4 5" xfId="27109" xr:uid="{00000000-0005-0000-0000-0000FC690000}"/>
    <cellStyle name="Titles 2 5 2 4 5 2" xfId="27110" xr:uid="{00000000-0005-0000-0000-0000FD690000}"/>
    <cellStyle name="Titles 2 5 2 4 5 3" xfId="27111" xr:uid="{00000000-0005-0000-0000-0000FE690000}"/>
    <cellStyle name="Titles 2 5 2 4 5 4" xfId="27112" xr:uid="{00000000-0005-0000-0000-0000FF690000}"/>
    <cellStyle name="Titles 2 5 2 4 6" xfId="27113" xr:uid="{00000000-0005-0000-0000-0000006A0000}"/>
    <cellStyle name="Titles 2 5 2 4 7" xfId="27114" xr:uid="{00000000-0005-0000-0000-0000016A0000}"/>
    <cellStyle name="Titles 2 5 2 4 8" xfId="27115" xr:uid="{00000000-0005-0000-0000-0000026A0000}"/>
    <cellStyle name="Titles 2 5 3" xfId="27116" xr:uid="{00000000-0005-0000-0000-0000036A0000}"/>
    <cellStyle name="Titles 2 5 3 2" xfId="27117" xr:uid="{00000000-0005-0000-0000-0000046A0000}"/>
    <cellStyle name="Titles 2 5 3 2 2" xfId="27118" xr:uid="{00000000-0005-0000-0000-0000056A0000}"/>
    <cellStyle name="Titles 2 5 3 2 2 2" xfId="27119" xr:uid="{00000000-0005-0000-0000-0000066A0000}"/>
    <cellStyle name="Titles 2 5 3 2 2 2 2" xfId="27120" xr:uid="{00000000-0005-0000-0000-0000076A0000}"/>
    <cellStyle name="Titles 2 5 3 2 2 2 2 2" xfId="27121" xr:uid="{00000000-0005-0000-0000-0000086A0000}"/>
    <cellStyle name="Titles 2 5 3 2 2 2 2 2 2" xfId="27122" xr:uid="{00000000-0005-0000-0000-0000096A0000}"/>
    <cellStyle name="Titles 2 5 3 2 2 2 2 2 3" xfId="27123" xr:uid="{00000000-0005-0000-0000-00000A6A0000}"/>
    <cellStyle name="Titles 2 5 3 2 2 2 2 2 4" xfId="27124" xr:uid="{00000000-0005-0000-0000-00000B6A0000}"/>
    <cellStyle name="Titles 2 5 3 2 2 2 2 3" xfId="27125" xr:uid="{00000000-0005-0000-0000-00000C6A0000}"/>
    <cellStyle name="Titles 2 5 3 2 2 2 2 3 2" xfId="27126" xr:uid="{00000000-0005-0000-0000-00000D6A0000}"/>
    <cellStyle name="Titles 2 5 3 2 2 2 2 3 3" xfId="27127" xr:uid="{00000000-0005-0000-0000-00000E6A0000}"/>
    <cellStyle name="Titles 2 5 3 2 2 2 2 3 4" xfId="27128" xr:uid="{00000000-0005-0000-0000-00000F6A0000}"/>
    <cellStyle name="Titles 2 5 3 2 2 2 2 4" xfId="27129" xr:uid="{00000000-0005-0000-0000-0000106A0000}"/>
    <cellStyle name="Titles 2 5 3 2 2 2 2 5" xfId="27130" xr:uid="{00000000-0005-0000-0000-0000116A0000}"/>
    <cellStyle name="Titles 2 5 3 2 2 2 2 6" xfId="27131" xr:uid="{00000000-0005-0000-0000-0000126A0000}"/>
    <cellStyle name="Titles 2 5 3 2 2 2 3" xfId="27132" xr:uid="{00000000-0005-0000-0000-0000136A0000}"/>
    <cellStyle name="Titles 2 5 3 2 2 2 3 2" xfId="27133" xr:uid="{00000000-0005-0000-0000-0000146A0000}"/>
    <cellStyle name="Titles 2 5 3 2 2 2 3 2 2" xfId="27134" xr:uid="{00000000-0005-0000-0000-0000156A0000}"/>
    <cellStyle name="Titles 2 5 3 2 2 2 3 2 3" xfId="27135" xr:uid="{00000000-0005-0000-0000-0000166A0000}"/>
    <cellStyle name="Titles 2 5 3 2 2 2 3 2 4" xfId="27136" xr:uid="{00000000-0005-0000-0000-0000176A0000}"/>
    <cellStyle name="Titles 2 5 3 2 2 2 3 3" xfId="27137" xr:uid="{00000000-0005-0000-0000-0000186A0000}"/>
    <cellStyle name="Titles 2 5 3 2 2 2 3 3 2" xfId="27138" xr:uid="{00000000-0005-0000-0000-0000196A0000}"/>
    <cellStyle name="Titles 2 5 3 2 2 2 3 3 3" xfId="27139" xr:uid="{00000000-0005-0000-0000-00001A6A0000}"/>
    <cellStyle name="Titles 2 5 3 2 2 2 3 3 4" xfId="27140" xr:uid="{00000000-0005-0000-0000-00001B6A0000}"/>
    <cellStyle name="Titles 2 5 3 2 2 2 3 4" xfId="27141" xr:uid="{00000000-0005-0000-0000-00001C6A0000}"/>
    <cellStyle name="Titles 2 5 3 2 2 2 3 5" xfId="27142" xr:uid="{00000000-0005-0000-0000-00001D6A0000}"/>
    <cellStyle name="Titles 2 5 3 2 2 2 3 6" xfId="27143" xr:uid="{00000000-0005-0000-0000-00001E6A0000}"/>
    <cellStyle name="Titles 2 5 3 2 2 2 4" xfId="27144" xr:uid="{00000000-0005-0000-0000-00001F6A0000}"/>
    <cellStyle name="Titles 2 5 3 2 2 2 4 2" xfId="27145" xr:uid="{00000000-0005-0000-0000-0000206A0000}"/>
    <cellStyle name="Titles 2 5 3 2 2 2 4 3" xfId="27146" xr:uid="{00000000-0005-0000-0000-0000216A0000}"/>
    <cellStyle name="Titles 2 5 3 2 2 2 4 4" xfId="27147" xr:uid="{00000000-0005-0000-0000-0000226A0000}"/>
    <cellStyle name="Titles 2 5 3 2 2 2 5" xfId="27148" xr:uid="{00000000-0005-0000-0000-0000236A0000}"/>
    <cellStyle name="Titles 2 5 3 2 2 2 5 2" xfId="27149" xr:uid="{00000000-0005-0000-0000-0000246A0000}"/>
    <cellStyle name="Titles 2 5 3 2 2 2 5 3" xfId="27150" xr:uid="{00000000-0005-0000-0000-0000256A0000}"/>
    <cellStyle name="Titles 2 5 3 2 2 2 5 4" xfId="27151" xr:uid="{00000000-0005-0000-0000-0000266A0000}"/>
    <cellStyle name="Titles 2 5 3 2 2 2 6" xfId="27152" xr:uid="{00000000-0005-0000-0000-0000276A0000}"/>
    <cellStyle name="Titles 2 5 3 2 2 2 7" xfId="27153" xr:uid="{00000000-0005-0000-0000-0000286A0000}"/>
    <cellStyle name="Titles 2 5 3 2 2 2 8" xfId="27154" xr:uid="{00000000-0005-0000-0000-0000296A0000}"/>
    <cellStyle name="Titles 2 5 3 2 2 3" xfId="27155" xr:uid="{00000000-0005-0000-0000-00002A6A0000}"/>
    <cellStyle name="Titles 2 5 3 2 2 3 2" xfId="27156" xr:uid="{00000000-0005-0000-0000-00002B6A0000}"/>
    <cellStyle name="Titles 2 5 3 2 2 3 2 2" xfId="27157" xr:uid="{00000000-0005-0000-0000-00002C6A0000}"/>
    <cellStyle name="Titles 2 5 3 2 2 3 2 3" xfId="27158" xr:uid="{00000000-0005-0000-0000-00002D6A0000}"/>
    <cellStyle name="Titles 2 5 3 2 2 3 2 4" xfId="27159" xr:uid="{00000000-0005-0000-0000-00002E6A0000}"/>
    <cellStyle name="Titles 2 5 3 2 2 3 3" xfId="27160" xr:uid="{00000000-0005-0000-0000-00002F6A0000}"/>
    <cellStyle name="Titles 2 5 3 2 2 3 3 2" xfId="27161" xr:uid="{00000000-0005-0000-0000-0000306A0000}"/>
    <cellStyle name="Titles 2 5 3 2 2 3 3 3" xfId="27162" xr:uid="{00000000-0005-0000-0000-0000316A0000}"/>
    <cellStyle name="Titles 2 5 3 2 2 3 3 4" xfId="27163" xr:uid="{00000000-0005-0000-0000-0000326A0000}"/>
    <cellStyle name="Titles 2 5 3 2 2 3 4" xfId="27164" xr:uid="{00000000-0005-0000-0000-0000336A0000}"/>
    <cellStyle name="Titles 2 5 3 2 2 3 5" xfId="27165" xr:uid="{00000000-0005-0000-0000-0000346A0000}"/>
    <cellStyle name="Titles 2 5 3 2 2 3 6" xfId="27166" xr:uid="{00000000-0005-0000-0000-0000356A0000}"/>
    <cellStyle name="Titles 2 5 3 2 2 4" xfId="27167" xr:uid="{00000000-0005-0000-0000-0000366A0000}"/>
    <cellStyle name="Titles 2 5 3 2 2 4 2" xfId="27168" xr:uid="{00000000-0005-0000-0000-0000376A0000}"/>
    <cellStyle name="Titles 2 5 3 2 2 4 2 2" xfId="27169" xr:uid="{00000000-0005-0000-0000-0000386A0000}"/>
    <cellStyle name="Titles 2 5 3 2 2 4 2 3" xfId="27170" xr:uid="{00000000-0005-0000-0000-0000396A0000}"/>
    <cellStyle name="Titles 2 5 3 2 2 4 2 4" xfId="27171" xr:uid="{00000000-0005-0000-0000-00003A6A0000}"/>
    <cellStyle name="Titles 2 5 3 2 2 4 3" xfId="27172" xr:uid="{00000000-0005-0000-0000-00003B6A0000}"/>
    <cellStyle name="Titles 2 5 3 2 2 4 3 2" xfId="27173" xr:uid="{00000000-0005-0000-0000-00003C6A0000}"/>
    <cellStyle name="Titles 2 5 3 2 2 4 3 3" xfId="27174" xr:uid="{00000000-0005-0000-0000-00003D6A0000}"/>
    <cellStyle name="Titles 2 5 3 2 2 4 3 4" xfId="27175" xr:uid="{00000000-0005-0000-0000-00003E6A0000}"/>
    <cellStyle name="Titles 2 5 3 2 2 4 4" xfId="27176" xr:uid="{00000000-0005-0000-0000-00003F6A0000}"/>
    <cellStyle name="Titles 2 5 3 2 2 4 5" xfId="27177" xr:uid="{00000000-0005-0000-0000-0000406A0000}"/>
    <cellStyle name="Titles 2 5 3 2 2 4 6" xfId="27178" xr:uid="{00000000-0005-0000-0000-0000416A0000}"/>
    <cellStyle name="Titles 2 5 3 2 2 5" xfId="27179" xr:uid="{00000000-0005-0000-0000-0000426A0000}"/>
    <cellStyle name="Titles 2 5 3 2 2 6" xfId="27180" xr:uid="{00000000-0005-0000-0000-0000436A0000}"/>
    <cellStyle name="Titles 2 5 3 2 2 7" xfId="27181" xr:uid="{00000000-0005-0000-0000-0000446A0000}"/>
    <cellStyle name="Titles 2 5 3 2 3" xfId="27182" xr:uid="{00000000-0005-0000-0000-0000456A0000}"/>
    <cellStyle name="Titles 2 5 3 2 3 2" xfId="27183" xr:uid="{00000000-0005-0000-0000-0000466A0000}"/>
    <cellStyle name="Titles 2 5 3 2 3 2 2" xfId="27184" xr:uid="{00000000-0005-0000-0000-0000476A0000}"/>
    <cellStyle name="Titles 2 5 3 2 3 2 2 2" xfId="27185" xr:uid="{00000000-0005-0000-0000-0000486A0000}"/>
    <cellStyle name="Titles 2 5 3 2 3 2 2 3" xfId="27186" xr:uid="{00000000-0005-0000-0000-0000496A0000}"/>
    <cellStyle name="Titles 2 5 3 2 3 2 2 4" xfId="27187" xr:uid="{00000000-0005-0000-0000-00004A6A0000}"/>
    <cellStyle name="Titles 2 5 3 2 3 2 3" xfId="27188" xr:uid="{00000000-0005-0000-0000-00004B6A0000}"/>
    <cellStyle name="Titles 2 5 3 2 3 2 3 2" xfId="27189" xr:uid="{00000000-0005-0000-0000-00004C6A0000}"/>
    <cellStyle name="Titles 2 5 3 2 3 2 3 3" xfId="27190" xr:uid="{00000000-0005-0000-0000-00004D6A0000}"/>
    <cellStyle name="Titles 2 5 3 2 3 2 3 4" xfId="27191" xr:uid="{00000000-0005-0000-0000-00004E6A0000}"/>
    <cellStyle name="Titles 2 5 3 2 3 2 4" xfId="27192" xr:uid="{00000000-0005-0000-0000-00004F6A0000}"/>
    <cellStyle name="Titles 2 5 3 2 3 2 5" xfId="27193" xr:uid="{00000000-0005-0000-0000-0000506A0000}"/>
    <cellStyle name="Titles 2 5 3 2 3 2 6" xfId="27194" xr:uid="{00000000-0005-0000-0000-0000516A0000}"/>
    <cellStyle name="Titles 2 5 3 2 3 3" xfId="27195" xr:uid="{00000000-0005-0000-0000-0000526A0000}"/>
    <cellStyle name="Titles 2 5 3 2 3 3 2" xfId="27196" xr:uid="{00000000-0005-0000-0000-0000536A0000}"/>
    <cellStyle name="Titles 2 5 3 2 3 3 3" xfId="27197" xr:uid="{00000000-0005-0000-0000-0000546A0000}"/>
    <cellStyle name="Titles 2 5 3 2 3 3 4" xfId="27198" xr:uid="{00000000-0005-0000-0000-0000556A0000}"/>
    <cellStyle name="Titles 2 5 3 2 3 4" xfId="27199" xr:uid="{00000000-0005-0000-0000-0000566A0000}"/>
    <cellStyle name="Titles 2 5 3 2 3 4 2" xfId="27200" xr:uid="{00000000-0005-0000-0000-0000576A0000}"/>
    <cellStyle name="Titles 2 5 3 2 3 4 3" xfId="27201" xr:uid="{00000000-0005-0000-0000-0000586A0000}"/>
    <cellStyle name="Titles 2 5 3 2 3 4 4" xfId="27202" xr:uid="{00000000-0005-0000-0000-0000596A0000}"/>
    <cellStyle name="Titles 2 5 3 2 3 5" xfId="27203" xr:uid="{00000000-0005-0000-0000-00005A6A0000}"/>
    <cellStyle name="Titles 2 5 3 2 3 6" xfId="27204" xr:uid="{00000000-0005-0000-0000-00005B6A0000}"/>
    <cellStyle name="Titles 2 5 3 2 3 7" xfId="27205" xr:uid="{00000000-0005-0000-0000-00005C6A0000}"/>
    <cellStyle name="Titles 2 5 3 2 4" xfId="27206" xr:uid="{00000000-0005-0000-0000-00005D6A0000}"/>
    <cellStyle name="Titles 2 5 3 2 4 2" xfId="27207" xr:uid="{00000000-0005-0000-0000-00005E6A0000}"/>
    <cellStyle name="Titles 2 5 3 2 4 2 2" xfId="27208" xr:uid="{00000000-0005-0000-0000-00005F6A0000}"/>
    <cellStyle name="Titles 2 5 3 2 4 2 3" xfId="27209" xr:uid="{00000000-0005-0000-0000-0000606A0000}"/>
    <cellStyle name="Titles 2 5 3 2 4 2 4" xfId="27210" xr:uid="{00000000-0005-0000-0000-0000616A0000}"/>
    <cellStyle name="Titles 2 5 3 2 4 3" xfId="27211" xr:uid="{00000000-0005-0000-0000-0000626A0000}"/>
    <cellStyle name="Titles 2 5 3 2 4 3 2" xfId="27212" xr:uid="{00000000-0005-0000-0000-0000636A0000}"/>
    <cellStyle name="Titles 2 5 3 2 4 3 3" xfId="27213" xr:uid="{00000000-0005-0000-0000-0000646A0000}"/>
    <cellStyle name="Titles 2 5 3 2 4 3 4" xfId="27214" xr:uid="{00000000-0005-0000-0000-0000656A0000}"/>
    <cellStyle name="Titles 2 5 3 2 4 4" xfId="27215" xr:uid="{00000000-0005-0000-0000-0000666A0000}"/>
    <cellStyle name="Titles 2 5 3 2 4 5" xfId="27216" xr:uid="{00000000-0005-0000-0000-0000676A0000}"/>
    <cellStyle name="Titles 2 5 3 2 4 6" xfId="27217" xr:uid="{00000000-0005-0000-0000-0000686A0000}"/>
    <cellStyle name="Titles 2 5 3 2 5" xfId="27218" xr:uid="{00000000-0005-0000-0000-0000696A0000}"/>
    <cellStyle name="Titles 2 5 3 2 5 2" xfId="27219" xr:uid="{00000000-0005-0000-0000-00006A6A0000}"/>
    <cellStyle name="Titles 2 5 3 2 5 3" xfId="27220" xr:uid="{00000000-0005-0000-0000-00006B6A0000}"/>
    <cellStyle name="Titles 2 5 3 2 5 4" xfId="27221" xr:uid="{00000000-0005-0000-0000-00006C6A0000}"/>
    <cellStyle name="Titles 2 5 3 2 6" xfId="27222" xr:uid="{00000000-0005-0000-0000-00006D6A0000}"/>
    <cellStyle name="Titles 2 5 3 2 7" xfId="27223" xr:uid="{00000000-0005-0000-0000-00006E6A0000}"/>
    <cellStyle name="Titles 2 5 3 2 8" xfId="27224" xr:uid="{00000000-0005-0000-0000-00006F6A0000}"/>
    <cellStyle name="Titles 2 5 3 3" xfId="27225" xr:uid="{00000000-0005-0000-0000-0000706A0000}"/>
    <cellStyle name="Titles 2 5 3 3 2" xfId="27226" xr:uid="{00000000-0005-0000-0000-0000716A0000}"/>
    <cellStyle name="Titles 2 5 3 3 2 2" xfId="27227" xr:uid="{00000000-0005-0000-0000-0000726A0000}"/>
    <cellStyle name="Titles 2 5 3 3 2 2 2" xfId="27228" xr:uid="{00000000-0005-0000-0000-0000736A0000}"/>
    <cellStyle name="Titles 2 5 3 3 2 2 2 2" xfId="27229" xr:uid="{00000000-0005-0000-0000-0000746A0000}"/>
    <cellStyle name="Titles 2 5 3 3 2 2 2 3" xfId="27230" xr:uid="{00000000-0005-0000-0000-0000756A0000}"/>
    <cellStyle name="Titles 2 5 3 3 2 2 2 4" xfId="27231" xr:uid="{00000000-0005-0000-0000-0000766A0000}"/>
    <cellStyle name="Titles 2 5 3 3 2 2 3" xfId="27232" xr:uid="{00000000-0005-0000-0000-0000776A0000}"/>
    <cellStyle name="Titles 2 5 3 3 2 2 3 2" xfId="27233" xr:uid="{00000000-0005-0000-0000-0000786A0000}"/>
    <cellStyle name="Titles 2 5 3 3 2 2 3 3" xfId="27234" xr:uid="{00000000-0005-0000-0000-0000796A0000}"/>
    <cellStyle name="Titles 2 5 3 3 2 2 3 4" xfId="27235" xr:uid="{00000000-0005-0000-0000-00007A6A0000}"/>
    <cellStyle name="Titles 2 5 3 3 2 2 4" xfId="27236" xr:uid="{00000000-0005-0000-0000-00007B6A0000}"/>
    <cellStyle name="Titles 2 5 3 3 2 2 5" xfId="27237" xr:uid="{00000000-0005-0000-0000-00007C6A0000}"/>
    <cellStyle name="Titles 2 5 3 3 2 2 6" xfId="27238" xr:uid="{00000000-0005-0000-0000-00007D6A0000}"/>
    <cellStyle name="Titles 2 5 3 3 2 3" xfId="27239" xr:uid="{00000000-0005-0000-0000-00007E6A0000}"/>
    <cellStyle name="Titles 2 5 3 3 2 3 2" xfId="27240" xr:uid="{00000000-0005-0000-0000-00007F6A0000}"/>
    <cellStyle name="Titles 2 5 3 3 2 3 2 2" xfId="27241" xr:uid="{00000000-0005-0000-0000-0000806A0000}"/>
    <cellStyle name="Titles 2 5 3 3 2 3 2 3" xfId="27242" xr:uid="{00000000-0005-0000-0000-0000816A0000}"/>
    <cellStyle name="Titles 2 5 3 3 2 3 2 4" xfId="27243" xr:uid="{00000000-0005-0000-0000-0000826A0000}"/>
    <cellStyle name="Titles 2 5 3 3 2 3 3" xfId="27244" xr:uid="{00000000-0005-0000-0000-0000836A0000}"/>
    <cellStyle name="Titles 2 5 3 3 2 3 3 2" xfId="27245" xr:uid="{00000000-0005-0000-0000-0000846A0000}"/>
    <cellStyle name="Titles 2 5 3 3 2 3 3 3" xfId="27246" xr:uid="{00000000-0005-0000-0000-0000856A0000}"/>
    <cellStyle name="Titles 2 5 3 3 2 3 3 4" xfId="27247" xr:uid="{00000000-0005-0000-0000-0000866A0000}"/>
    <cellStyle name="Titles 2 5 3 3 2 3 4" xfId="27248" xr:uid="{00000000-0005-0000-0000-0000876A0000}"/>
    <cellStyle name="Titles 2 5 3 3 2 3 5" xfId="27249" xr:uid="{00000000-0005-0000-0000-0000886A0000}"/>
    <cellStyle name="Titles 2 5 3 3 2 3 6" xfId="27250" xr:uid="{00000000-0005-0000-0000-0000896A0000}"/>
    <cellStyle name="Titles 2 5 3 3 2 4" xfId="27251" xr:uid="{00000000-0005-0000-0000-00008A6A0000}"/>
    <cellStyle name="Titles 2 5 3 3 2 4 2" xfId="27252" xr:uid="{00000000-0005-0000-0000-00008B6A0000}"/>
    <cellStyle name="Titles 2 5 3 3 2 4 3" xfId="27253" xr:uid="{00000000-0005-0000-0000-00008C6A0000}"/>
    <cellStyle name="Titles 2 5 3 3 2 4 4" xfId="27254" xr:uid="{00000000-0005-0000-0000-00008D6A0000}"/>
    <cellStyle name="Titles 2 5 3 3 2 5" xfId="27255" xr:uid="{00000000-0005-0000-0000-00008E6A0000}"/>
    <cellStyle name="Titles 2 5 3 3 2 5 2" xfId="27256" xr:uid="{00000000-0005-0000-0000-00008F6A0000}"/>
    <cellStyle name="Titles 2 5 3 3 2 5 3" xfId="27257" xr:uid="{00000000-0005-0000-0000-0000906A0000}"/>
    <cellStyle name="Titles 2 5 3 3 2 5 4" xfId="27258" xr:uid="{00000000-0005-0000-0000-0000916A0000}"/>
    <cellStyle name="Titles 2 5 3 3 2 6" xfId="27259" xr:uid="{00000000-0005-0000-0000-0000926A0000}"/>
    <cellStyle name="Titles 2 5 3 3 2 7" xfId="27260" xr:uid="{00000000-0005-0000-0000-0000936A0000}"/>
    <cellStyle name="Titles 2 5 3 3 2 8" xfId="27261" xr:uid="{00000000-0005-0000-0000-0000946A0000}"/>
    <cellStyle name="Titles 2 5 3 3 3" xfId="27262" xr:uid="{00000000-0005-0000-0000-0000956A0000}"/>
    <cellStyle name="Titles 2 5 3 3 3 2" xfId="27263" xr:uid="{00000000-0005-0000-0000-0000966A0000}"/>
    <cellStyle name="Titles 2 5 3 3 3 2 2" xfId="27264" xr:uid="{00000000-0005-0000-0000-0000976A0000}"/>
    <cellStyle name="Titles 2 5 3 3 3 2 3" xfId="27265" xr:uid="{00000000-0005-0000-0000-0000986A0000}"/>
    <cellStyle name="Titles 2 5 3 3 3 2 4" xfId="27266" xr:uid="{00000000-0005-0000-0000-0000996A0000}"/>
    <cellStyle name="Titles 2 5 3 3 3 3" xfId="27267" xr:uid="{00000000-0005-0000-0000-00009A6A0000}"/>
    <cellStyle name="Titles 2 5 3 3 3 3 2" xfId="27268" xr:uid="{00000000-0005-0000-0000-00009B6A0000}"/>
    <cellStyle name="Titles 2 5 3 3 3 3 3" xfId="27269" xr:uid="{00000000-0005-0000-0000-00009C6A0000}"/>
    <cellStyle name="Titles 2 5 3 3 3 3 4" xfId="27270" xr:uid="{00000000-0005-0000-0000-00009D6A0000}"/>
    <cellStyle name="Titles 2 5 3 3 3 4" xfId="27271" xr:uid="{00000000-0005-0000-0000-00009E6A0000}"/>
    <cellStyle name="Titles 2 5 3 3 3 5" xfId="27272" xr:uid="{00000000-0005-0000-0000-00009F6A0000}"/>
    <cellStyle name="Titles 2 5 3 3 3 6" xfId="27273" xr:uid="{00000000-0005-0000-0000-0000A06A0000}"/>
    <cellStyle name="Titles 2 5 3 3 4" xfId="27274" xr:uid="{00000000-0005-0000-0000-0000A16A0000}"/>
    <cellStyle name="Titles 2 5 3 3 4 2" xfId="27275" xr:uid="{00000000-0005-0000-0000-0000A26A0000}"/>
    <cellStyle name="Titles 2 5 3 3 4 2 2" xfId="27276" xr:uid="{00000000-0005-0000-0000-0000A36A0000}"/>
    <cellStyle name="Titles 2 5 3 3 4 2 3" xfId="27277" xr:uid="{00000000-0005-0000-0000-0000A46A0000}"/>
    <cellStyle name="Titles 2 5 3 3 4 2 4" xfId="27278" xr:uid="{00000000-0005-0000-0000-0000A56A0000}"/>
    <cellStyle name="Titles 2 5 3 3 4 3" xfId="27279" xr:uid="{00000000-0005-0000-0000-0000A66A0000}"/>
    <cellStyle name="Titles 2 5 3 3 4 3 2" xfId="27280" xr:uid="{00000000-0005-0000-0000-0000A76A0000}"/>
    <cellStyle name="Titles 2 5 3 3 4 3 3" xfId="27281" xr:uid="{00000000-0005-0000-0000-0000A86A0000}"/>
    <cellStyle name="Titles 2 5 3 3 4 3 4" xfId="27282" xr:uid="{00000000-0005-0000-0000-0000A96A0000}"/>
    <cellStyle name="Titles 2 5 3 3 4 4" xfId="27283" xr:uid="{00000000-0005-0000-0000-0000AA6A0000}"/>
    <cellStyle name="Titles 2 5 3 3 4 5" xfId="27284" xr:uid="{00000000-0005-0000-0000-0000AB6A0000}"/>
    <cellStyle name="Titles 2 5 3 3 4 6" xfId="27285" xr:uid="{00000000-0005-0000-0000-0000AC6A0000}"/>
    <cellStyle name="Titles 2 5 3 3 5" xfId="27286" xr:uid="{00000000-0005-0000-0000-0000AD6A0000}"/>
    <cellStyle name="Titles 2 5 3 3 6" xfId="27287" xr:uid="{00000000-0005-0000-0000-0000AE6A0000}"/>
    <cellStyle name="Titles 2 5 3 3 7" xfId="27288" xr:uid="{00000000-0005-0000-0000-0000AF6A0000}"/>
    <cellStyle name="Titles 2 5 3 4" xfId="27289" xr:uid="{00000000-0005-0000-0000-0000B06A0000}"/>
    <cellStyle name="Titles 2 5 3 4 2" xfId="27290" xr:uid="{00000000-0005-0000-0000-0000B16A0000}"/>
    <cellStyle name="Titles 2 5 3 4 2 2" xfId="27291" xr:uid="{00000000-0005-0000-0000-0000B26A0000}"/>
    <cellStyle name="Titles 2 5 3 4 2 2 2" xfId="27292" xr:uid="{00000000-0005-0000-0000-0000B36A0000}"/>
    <cellStyle name="Titles 2 5 3 4 2 2 3" xfId="27293" xr:uid="{00000000-0005-0000-0000-0000B46A0000}"/>
    <cellStyle name="Titles 2 5 3 4 2 2 4" xfId="27294" xr:uid="{00000000-0005-0000-0000-0000B56A0000}"/>
    <cellStyle name="Titles 2 5 3 4 2 3" xfId="27295" xr:uid="{00000000-0005-0000-0000-0000B66A0000}"/>
    <cellStyle name="Titles 2 5 3 4 2 3 2" xfId="27296" xr:uid="{00000000-0005-0000-0000-0000B76A0000}"/>
    <cellStyle name="Titles 2 5 3 4 2 3 3" xfId="27297" xr:uid="{00000000-0005-0000-0000-0000B86A0000}"/>
    <cellStyle name="Titles 2 5 3 4 2 3 4" xfId="27298" xr:uid="{00000000-0005-0000-0000-0000B96A0000}"/>
    <cellStyle name="Titles 2 5 3 4 2 4" xfId="27299" xr:uid="{00000000-0005-0000-0000-0000BA6A0000}"/>
    <cellStyle name="Titles 2 5 3 4 2 5" xfId="27300" xr:uid="{00000000-0005-0000-0000-0000BB6A0000}"/>
    <cellStyle name="Titles 2 5 3 4 2 6" xfId="27301" xr:uid="{00000000-0005-0000-0000-0000BC6A0000}"/>
    <cellStyle name="Titles 2 5 3 4 3" xfId="27302" xr:uid="{00000000-0005-0000-0000-0000BD6A0000}"/>
    <cellStyle name="Titles 2 5 3 4 3 2" xfId="27303" xr:uid="{00000000-0005-0000-0000-0000BE6A0000}"/>
    <cellStyle name="Titles 2 5 3 4 3 2 2" xfId="27304" xr:uid="{00000000-0005-0000-0000-0000BF6A0000}"/>
    <cellStyle name="Titles 2 5 3 4 3 2 3" xfId="27305" xr:uid="{00000000-0005-0000-0000-0000C06A0000}"/>
    <cellStyle name="Titles 2 5 3 4 3 2 4" xfId="27306" xr:uid="{00000000-0005-0000-0000-0000C16A0000}"/>
    <cellStyle name="Titles 2 5 3 4 3 3" xfId="27307" xr:uid="{00000000-0005-0000-0000-0000C26A0000}"/>
    <cellStyle name="Titles 2 5 3 4 3 3 2" xfId="27308" xr:uid="{00000000-0005-0000-0000-0000C36A0000}"/>
    <cellStyle name="Titles 2 5 3 4 3 3 3" xfId="27309" xr:uid="{00000000-0005-0000-0000-0000C46A0000}"/>
    <cellStyle name="Titles 2 5 3 4 3 3 4" xfId="27310" xr:uid="{00000000-0005-0000-0000-0000C56A0000}"/>
    <cellStyle name="Titles 2 5 3 4 3 4" xfId="27311" xr:uid="{00000000-0005-0000-0000-0000C66A0000}"/>
    <cellStyle name="Titles 2 5 3 4 3 5" xfId="27312" xr:uid="{00000000-0005-0000-0000-0000C76A0000}"/>
    <cellStyle name="Titles 2 5 3 4 3 6" xfId="27313" xr:uid="{00000000-0005-0000-0000-0000C86A0000}"/>
    <cellStyle name="Titles 2 5 3 4 4" xfId="27314" xr:uid="{00000000-0005-0000-0000-0000C96A0000}"/>
    <cellStyle name="Titles 2 5 3 4 4 2" xfId="27315" xr:uid="{00000000-0005-0000-0000-0000CA6A0000}"/>
    <cellStyle name="Titles 2 5 3 4 4 3" xfId="27316" xr:uid="{00000000-0005-0000-0000-0000CB6A0000}"/>
    <cellStyle name="Titles 2 5 3 4 4 4" xfId="27317" xr:uid="{00000000-0005-0000-0000-0000CC6A0000}"/>
    <cellStyle name="Titles 2 5 3 4 5" xfId="27318" xr:uid="{00000000-0005-0000-0000-0000CD6A0000}"/>
    <cellStyle name="Titles 2 5 3 4 5 2" xfId="27319" xr:uid="{00000000-0005-0000-0000-0000CE6A0000}"/>
    <cellStyle name="Titles 2 5 3 4 5 3" xfId="27320" xr:uid="{00000000-0005-0000-0000-0000CF6A0000}"/>
    <cellStyle name="Titles 2 5 3 4 5 4" xfId="27321" xr:uid="{00000000-0005-0000-0000-0000D06A0000}"/>
    <cellStyle name="Titles 2 5 3 4 6" xfId="27322" xr:uid="{00000000-0005-0000-0000-0000D16A0000}"/>
    <cellStyle name="Titles 2 5 3 4 7" xfId="27323" xr:uid="{00000000-0005-0000-0000-0000D26A0000}"/>
    <cellStyle name="Titles 2 5 3 4 8" xfId="27324" xr:uid="{00000000-0005-0000-0000-0000D36A0000}"/>
    <cellStyle name="Titles 2 5 4" xfId="27325" xr:uid="{00000000-0005-0000-0000-0000D46A0000}"/>
    <cellStyle name="Titles 2 5 4 2" xfId="27326" xr:uid="{00000000-0005-0000-0000-0000D56A0000}"/>
    <cellStyle name="Titles 2 5 4 2 2" xfId="27327" xr:uid="{00000000-0005-0000-0000-0000D66A0000}"/>
    <cellStyle name="Titles 2 5 4 2 2 2" xfId="27328" xr:uid="{00000000-0005-0000-0000-0000D76A0000}"/>
    <cellStyle name="Titles 2 5 4 2 2 2 2" xfId="27329" xr:uid="{00000000-0005-0000-0000-0000D86A0000}"/>
    <cellStyle name="Titles 2 5 4 2 2 2 2 2" xfId="27330" xr:uid="{00000000-0005-0000-0000-0000D96A0000}"/>
    <cellStyle name="Titles 2 5 4 2 2 2 2 3" xfId="27331" xr:uid="{00000000-0005-0000-0000-0000DA6A0000}"/>
    <cellStyle name="Titles 2 5 4 2 2 2 2 4" xfId="27332" xr:uid="{00000000-0005-0000-0000-0000DB6A0000}"/>
    <cellStyle name="Titles 2 5 4 2 2 2 3" xfId="27333" xr:uid="{00000000-0005-0000-0000-0000DC6A0000}"/>
    <cellStyle name="Titles 2 5 4 2 2 2 3 2" xfId="27334" xr:uid="{00000000-0005-0000-0000-0000DD6A0000}"/>
    <cellStyle name="Titles 2 5 4 2 2 2 3 3" xfId="27335" xr:uid="{00000000-0005-0000-0000-0000DE6A0000}"/>
    <cellStyle name="Titles 2 5 4 2 2 2 3 4" xfId="27336" xr:uid="{00000000-0005-0000-0000-0000DF6A0000}"/>
    <cellStyle name="Titles 2 5 4 2 2 2 4" xfId="27337" xr:uid="{00000000-0005-0000-0000-0000E06A0000}"/>
    <cellStyle name="Titles 2 5 4 2 2 2 5" xfId="27338" xr:uid="{00000000-0005-0000-0000-0000E16A0000}"/>
    <cellStyle name="Titles 2 5 4 2 2 2 6" xfId="27339" xr:uid="{00000000-0005-0000-0000-0000E26A0000}"/>
    <cellStyle name="Titles 2 5 4 2 2 3" xfId="27340" xr:uid="{00000000-0005-0000-0000-0000E36A0000}"/>
    <cellStyle name="Titles 2 5 4 2 2 3 2" xfId="27341" xr:uid="{00000000-0005-0000-0000-0000E46A0000}"/>
    <cellStyle name="Titles 2 5 4 2 2 3 2 2" xfId="27342" xr:uid="{00000000-0005-0000-0000-0000E56A0000}"/>
    <cellStyle name="Titles 2 5 4 2 2 3 2 3" xfId="27343" xr:uid="{00000000-0005-0000-0000-0000E66A0000}"/>
    <cellStyle name="Titles 2 5 4 2 2 3 2 4" xfId="27344" xr:uid="{00000000-0005-0000-0000-0000E76A0000}"/>
    <cellStyle name="Titles 2 5 4 2 2 3 3" xfId="27345" xr:uid="{00000000-0005-0000-0000-0000E86A0000}"/>
    <cellStyle name="Titles 2 5 4 2 2 3 3 2" xfId="27346" xr:uid="{00000000-0005-0000-0000-0000E96A0000}"/>
    <cellStyle name="Titles 2 5 4 2 2 3 3 3" xfId="27347" xr:uid="{00000000-0005-0000-0000-0000EA6A0000}"/>
    <cellStyle name="Titles 2 5 4 2 2 3 3 4" xfId="27348" xr:uid="{00000000-0005-0000-0000-0000EB6A0000}"/>
    <cellStyle name="Titles 2 5 4 2 2 3 4" xfId="27349" xr:uid="{00000000-0005-0000-0000-0000EC6A0000}"/>
    <cellStyle name="Titles 2 5 4 2 2 3 5" xfId="27350" xr:uid="{00000000-0005-0000-0000-0000ED6A0000}"/>
    <cellStyle name="Titles 2 5 4 2 2 3 6" xfId="27351" xr:uid="{00000000-0005-0000-0000-0000EE6A0000}"/>
    <cellStyle name="Titles 2 5 4 2 2 4" xfId="27352" xr:uid="{00000000-0005-0000-0000-0000EF6A0000}"/>
    <cellStyle name="Titles 2 5 4 2 2 4 2" xfId="27353" xr:uid="{00000000-0005-0000-0000-0000F06A0000}"/>
    <cellStyle name="Titles 2 5 4 2 2 4 3" xfId="27354" xr:uid="{00000000-0005-0000-0000-0000F16A0000}"/>
    <cellStyle name="Titles 2 5 4 2 2 4 4" xfId="27355" xr:uid="{00000000-0005-0000-0000-0000F26A0000}"/>
    <cellStyle name="Titles 2 5 4 2 2 5" xfId="27356" xr:uid="{00000000-0005-0000-0000-0000F36A0000}"/>
    <cellStyle name="Titles 2 5 4 2 2 5 2" xfId="27357" xr:uid="{00000000-0005-0000-0000-0000F46A0000}"/>
    <cellStyle name="Titles 2 5 4 2 2 5 3" xfId="27358" xr:uid="{00000000-0005-0000-0000-0000F56A0000}"/>
    <cellStyle name="Titles 2 5 4 2 2 5 4" xfId="27359" xr:uid="{00000000-0005-0000-0000-0000F66A0000}"/>
    <cellStyle name="Titles 2 5 4 2 2 6" xfId="27360" xr:uid="{00000000-0005-0000-0000-0000F76A0000}"/>
    <cellStyle name="Titles 2 5 4 2 2 7" xfId="27361" xr:uid="{00000000-0005-0000-0000-0000F86A0000}"/>
    <cellStyle name="Titles 2 5 4 2 2 8" xfId="27362" xr:uid="{00000000-0005-0000-0000-0000F96A0000}"/>
    <cellStyle name="Titles 2 5 4 2 3" xfId="27363" xr:uid="{00000000-0005-0000-0000-0000FA6A0000}"/>
    <cellStyle name="Titles 2 5 4 2 3 2" xfId="27364" xr:uid="{00000000-0005-0000-0000-0000FB6A0000}"/>
    <cellStyle name="Titles 2 5 4 2 3 2 2" xfId="27365" xr:uid="{00000000-0005-0000-0000-0000FC6A0000}"/>
    <cellStyle name="Titles 2 5 4 2 3 2 3" xfId="27366" xr:uid="{00000000-0005-0000-0000-0000FD6A0000}"/>
    <cellStyle name="Titles 2 5 4 2 3 2 4" xfId="27367" xr:uid="{00000000-0005-0000-0000-0000FE6A0000}"/>
    <cellStyle name="Titles 2 5 4 2 3 3" xfId="27368" xr:uid="{00000000-0005-0000-0000-0000FF6A0000}"/>
    <cellStyle name="Titles 2 5 4 2 3 3 2" xfId="27369" xr:uid="{00000000-0005-0000-0000-0000006B0000}"/>
    <cellStyle name="Titles 2 5 4 2 3 3 3" xfId="27370" xr:uid="{00000000-0005-0000-0000-0000016B0000}"/>
    <cellStyle name="Titles 2 5 4 2 3 3 4" xfId="27371" xr:uid="{00000000-0005-0000-0000-0000026B0000}"/>
    <cellStyle name="Titles 2 5 4 2 3 4" xfId="27372" xr:uid="{00000000-0005-0000-0000-0000036B0000}"/>
    <cellStyle name="Titles 2 5 4 2 3 5" xfId="27373" xr:uid="{00000000-0005-0000-0000-0000046B0000}"/>
    <cellStyle name="Titles 2 5 4 2 3 6" xfId="27374" xr:uid="{00000000-0005-0000-0000-0000056B0000}"/>
    <cellStyle name="Titles 2 5 4 2 4" xfId="27375" xr:uid="{00000000-0005-0000-0000-0000066B0000}"/>
    <cellStyle name="Titles 2 5 4 2 4 2" xfId="27376" xr:uid="{00000000-0005-0000-0000-0000076B0000}"/>
    <cellStyle name="Titles 2 5 4 2 4 2 2" xfId="27377" xr:uid="{00000000-0005-0000-0000-0000086B0000}"/>
    <cellStyle name="Titles 2 5 4 2 4 2 3" xfId="27378" xr:uid="{00000000-0005-0000-0000-0000096B0000}"/>
    <cellStyle name="Titles 2 5 4 2 4 2 4" xfId="27379" xr:uid="{00000000-0005-0000-0000-00000A6B0000}"/>
    <cellStyle name="Titles 2 5 4 2 4 3" xfId="27380" xr:uid="{00000000-0005-0000-0000-00000B6B0000}"/>
    <cellStyle name="Titles 2 5 4 2 4 3 2" xfId="27381" xr:uid="{00000000-0005-0000-0000-00000C6B0000}"/>
    <cellStyle name="Titles 2 5 4 2 4 3 3" xfId="27382" xr:uid="{00000000-0005-0000-0000-00000D6B0000}"/>
    <cellStyle name="Titles 2 5 4 2 4 3 4" xfId="27383" xr:uid="{00000000-0005-0000-0000-00000E6B0000}"/>
    <cellStyle name="Titles 2 5 4 2 4 4" xfId="27384" xr:uid="{00000000-0005-0000-0000-00000F6B0000}"/>
    <cellStyle name="Titles 2 5 4 2 4 5" xfId="27385" xr:uid="{00000000-0005-0000-0000-0000106B0000}"/>
    <cellStyle name="Titles 2 5 4 2 4 6" xfId="27386" xr:uid="{00000000-0005-0000-0000-0000116B0000}"/>
    <cellStyle name="Titles 2 5 4 2 5" xfId="27387" xr:uid="{00000000-0005-0000-0000-0000126B0000}"/>
    <cellStyle name="Titles 2 5 4 2 6" xfId="27388" xr:uid="{00000000-0005-0000-0000-0000136B0000}"/>
    <cellStyle name="Titles 2 5 4 2 7" xfId="27389" xr:uid="{00000000-0005-0000-0000-0000146B0000}"/>
    <cellStyle name="Titles 2 5 4 3" xfId="27390" xr:uid="{00000000-0005-0000-0000-0000156B0000}"/>
    <cellStyle name="Titles 2 5 4 3 2" xfId="27391" xr:uid="{00000000-0005-0000-0000-0000166B0000}"/>
    <cellStyle name="Titles 2 5 4 3 2 2" xfId="27392" xr:uid="{00000000-0005-0000-0000-0000176B0000}"/>
    <cellStyle name="Titles 2 5 4 3 2 2 2" xfId="27393" xr:uid="{00000000-0005-0000-0000-0000186B0000}"/>
    <cellStyle name="Titles 2 5 4 3 2 2 3" xfId="27394" xr:uid="{00000000-0005-0000-0000-0000196B0000}"/>
    <cellStyle name="Titles 2 5 4 3 2 2 4" xfId="27395" xr:uid="{00000000-0005-0000-0000-00001A6B0000}"/>
    <cellStyle name="Titles 2 5 4 3 2 3" xfId="27396" xr:uid="{00000000-0005-0000-0000-00001B6B0000}"/>
    <cellStyle name="Titles 2 5 4 3 2 3 2" xfId="27397" xr:uid="{00000000-0005-0000-0000-00001C6B0000}"/>
    <cellStyle name="Titles 2 5 4 3 2 3 3" xfId="27398" xr:uid="{00000000-0005-0000-0000-00001D6B0000}"/>
    <cellStyle name="Titles 2 5 4 3 2 3 4" xfId="27399" xr:uid="{00000000-0005-0000-0000-00001E6B0000}"/>
    <cellStyle name="Titles 2 5 4 3 2 4" xfId="27400" xr:uid="{00000000-0005-0000-0000-00001F6B0000}"/>
    <cellStyle name="Titles 2 5 4 3 2 5" xfId="27401" xr:uid="{00000000-0005-0000-0000-0000206B0000}"/>
    <cellStyle name="Titles 2 5 4 3 2 6" xfId="27402" xr:uid="{00000000-0005-0000-0000-0000216B0000}"/>
    <cellStyle name="Titles 2 5 4 3 3" xfId="27403" xr:uid="{00000000-0005-0000-0000-0000226B0000}"/>
    <cellStyle name="Titles 2 5 4 3 3 2" xfId="27404" xr:uid="{00000000-0005-0000-0000-0000236B0000}"/>
    <cellStyle name="Titles 2 5 4 3 3 3" xfId="27405" xr:uid="{00000000-0005-0000-0000-0000246B0000}"/>
    <cellStyle name="Titles 2 5 4 3 3 4" xfId="27406" xr:uid="{00000000-0005-0000-0000-0000256B0000}"/>
    <cellStyle name="Titles 2 5 4 3 4" xfId="27407" xr:uid="{00000000-0005-0000-0000-0000266B0000}"/>
    <cellStyle name="Titles 2 5 4 3 4 2" xfId="27408" xr:uid="{00000000-0005-0000-0000-0000276B0000}"/>
    <cellStyle name="Titles 2 5 4 3 4 3" xfId="27409" xr:uid="{00000000-0005-0000-0000-0000286B0000}"/>
    <cellStyle name="Titles 2 5 4 3 4 4" xfId="27410" xr:uid="{00000000-0005-0000-0000-0000296B0000}"/>
    <cellStyle name="Titles 2 5 4 3 5" xfId="27411" xr:uid="{00000000-0005-0000-0000-00002A6B0000}"/>
    <cellStyle name="Titles 2 5 4 3 6" xfId="27412" xr:uid="{00000000-0005-0000-0000-00002B6B0000}"/>
    <cellStyle name="Titles 2 5 4 3 7" xfId="27413" xr:uid="{00000000-0005-0000-0000-00002C6B0000}"/>
    <cellStyle name="Titles 2 5 4 4" xfId="27414" xr:uid="{00000000-0005-0000-0000-00002D6B0000}"/>
    <cellStyle name="Titles 2 5 4 4 2" xfId="27415" xr:uid="{00000000-0005-0000-0000-00002E6B0000}"/>
    <cellStyle name="Titles 2 5 4 4 2 2" xfId="27416" xr:uid="{00000000-0005-0000-0000-00002F6B0000}"/>
    <cellStyle name="Titles 2 5 4 4 2 3" xfId="27417" xr:uid="{00000000-0005-0000-0000-0000306B0000}"/>
    <cellStyle name="Titles 2 5 4 4 2 4" xfId="27418" xr:uid="{00000000-0005-0000-0000-0000316B0000}"/>
    <cellStyle name="Titles 2 5 4 4 3" xfId="27419" xr:uid="{00000000-0005-0000-0000-0000326B0000}"/>
    <cellStyle name="Titles 2 5 4 4 3 2" xfId="27420" xr:uid="{00000000-0005-0000-0000-0000336B0000}"/>
    <cellStyle name="Titles 2 5 4 4 3 3" xfId="27421" xr:uid="{00000000-0005-0000-0000-0000346B0000}"/>
    <cellStyle name="Titles 2 5 4 4 3 4" xfId="27422" xr:uid="{00000000-0005-0000-0000-0000356B0000}"/>
    <cellStyle name="Titles 2 5 4 4 4" xfId="27423" xr:uid="{00000000-0005-0000-0000-0000366B0000}"/>
    <cellStyle name="Titles 2 5 4 4 5" xfId="27424" xr:uid="{00000000-0005-0000-0000-0000376B0000}"/>
    <cellStyle name="Titles 2 5 4 4 6" xfId="27425" xr:uid="{00000000-0005-0000-0000-0000386B0000}"/>
    <cellStyle name="Titles 2 5 4 5" xfId="27426" xr:uid="{00000000-0005-0000-0000-0000396B0000}"/>
    <cellStyle name="Titles 2 5 4 5 2" xfId="27427" xr:uid="{00000000-0005-0000-0000-00003A6B0000}"/>
    <cellStyle name="Titles 2 5 4 5 3" xfId="27428" xr:uid="{00000000-0005-0000-0000-00003B6B0000}"/>
    <cellStyle name="Titles 2 5 4 5 4" xfId="27429" xr:uid="{00000000-0005-0000-0000-00003C6B0000}"/>
    <cellStyle name="Titles 2 5 4 6" xfId="27430" xr:uid="{00000000-0005-0000-0000-00003D6B0000}"/>
    <cellStyle name="Titles 2 5 4 7" xfId="27431" xr:uid="{00000000-0005-0000-0000-00003E6B0000}"/>
    <cellStyle name="Titles 2 5 4 8" xfId="27432" xr:uid="{00000000-0005-0000-0000-00003F6B0000}"/>
    <cellStyle name="Titles 2 5 5" xfId="27433" xr:uid="{00000000-0005-0000-0000-0000406B0000}"/>
    <cellStyle name="Titles 2 5 5 2" xfId="27434" xr:uid="{00000000-0005-0000-0000-0000416B0000}"/>
    <cellStyle name="Titles 2 5 5 2 2" xfId="27435" xr:uid="{00000000-0005-0000-0000-0000426B0000}"/>
    <cellStyle name="Titles 2 5 5 2 2 2" xfId="27436" xr:uid="{00000000-0005-0000-0000-0000436B0000}"/>
    <cellStyle name="Titles 2 5 5 2 2 2 2" xfId="27437" xr:uid="{00000000-0005-0000-0000-0000446B0000}"/>
    <cellStyle name="Titles 2 5 5 2 2 2 3" xfId="27438" xr:uid="{00000000-0005-0000-0000-0000456B0000}"/>
    <cellStyle name="Titles 2 5 5 2 2 2 4" xfId="27439" xr:uid="{00000000-0005-0000-0000-0000466B0000}"/>
    <cellStyle name="Titles 2 5 5 2 2 3" xfId="27440" xr:uid="{00000000-0005-0000-0000-0000476B0000}"/>
    <cellStyle name="Titles 2 5 5 2 2 3 2" xfId="27441" xr:uid="{00000000-0005-0000-0000-0000486B0000}"/>
    <cellStyle name="Titles 2 5 5 2 2 3 3" xfId="27442" xr:uid="{00000000-0005-0000-0000-0000496B0000}"/>
    <cellStyle name="Titles 2 5 5 2 2 3 4" xfId="27443" xr:uid="{00000000-0005-0000-0000-00004A6B0000}"/>
    <cellStyle name="Titles 2 5 5 2 2 4" xfId="27444" xr:uid="{00000000-0005-0000-0000-00004B6B0000}"/>
    <cellStyle name="Titles 2 5 5 2 2 5" xfId="27445" xr:uid="{00000000-0005-0000-0000-00004C6B0000}"/>
    <cellStyle name="Titles 2 5 5 2 2 6" xfId="27446" xr:uid="{00000000-0005-0000-0000-00004D6B0000}"/>
    <cellStyle name="Titles 2 5 5 2 3" xfId="27447" xr:uid="{00000000-0005-0000-0000-00004E6B0000}"/>
    <cellStyle name="Titles 2 5 5 2 3 2" xfId="27448" xr:uid="{00000000-0005-0000-0000-00004F6B0000}"/>
    <cellStyle name="Titles 2 5 5 2 3 2 2" xfId="27449" xr:uid="{00000000-0005-0000-0000-0000506B0000}"/>
    <cellStyle name="Titles 2 5 5 2 3 2 3" xfId="27450" xr:uid="{00000000-0005-0000-0000-0000516B0000}"/>
    <cellStyle name="Titles 2 5 5 2 3 2 4" xfId="27451" xr:uid="{00000000-0005-0000-0000-0000526B0000}"/>
    <cellStyle name="Titles 2 5 5 2 3 3" xfId="27452" xr:uid="{00000000-0005-0000-0000-0000536B0000}"/>
    <cellStyle name="Titles 2 5 5 2 3 3 2" xfId="27453" xr:uid="{00000000-0005-0000-0000-0000546B0000}"/>
    <cellStyle name="Titles 2 5 5 2 3 3 3" xfId="27454" xr:uid="{00000000-0005-0000-0000-0000556B0000}"/>
    <cellStyle name="Titles 2 5 5 2 3 3 4" xfId="27455" xr:uid="{00000000-0005-0000-0000-0000566B0000}"/>
    <cellStyle name="Titles 2 5 5 2 3 4" xfId="27456" xr:uid="{00000000-0005-0000-0000-0000576B0000}"/>
    <cellStyle name="Titles 2 5 5 2 3 5" xfId="27457" xr:uid="{00000000-0005-0000-0000-0000586B0000}"/>
    <cellStyle name="Titles 2 5 5 2 3 6" xfId="27458" xr:uid="{00000000-0005-0000-0000-0000596B0000}"/>
    <cellStyle name="Titles 2 5 5 2 4" xfId="27459" xr:uid="{00000000-0005-0000-0000-00005A6B0000}"/>
    <cellStyle name="Titles 2 5 5 2 4 2" xfId="27460" xr:uid="{00000000-0005-0000-0000-00005B6B0000}"/>
    <cellStyle name="Titles 2 5 5 2 4 3" xfId="27461" xr:uid="{00000000-0005-0000-0000-00005C6B0000}"/>
    <cellStyle name="Titles 2 5 5 2 4 4" xfId="27462" xr:uid="{00000000-0005-0000-0000-00005D6B0000}"/>
    <cellStyle name="Titles 2 5 5 2 5" xfId="27463" xr:uid="{00000000-0005-0000-0000-00005E6B0000}"/>
    <cellStyle name="Titles 2 5 5 2 5 2" xfId="27464" xr:uid="{00000000-0005-0000-0000-00005F6B0000}"/>
    <cellStyle name="Titles 2 5 5 2 5 3" xfId="27465" xr:uid="{00000000-0005-0000-0000-0000606B0000}"/>
    <cellStyle name="Titles 2 5 5 2 5 4" xfId="27466" xr:uid="{00000000-0005-0000-0000-0000616B0000}"/>
    <cellStyle name="Titles 2 5 5 2 6" xfId="27467" xr:uid="{00000000-0005-0000-0000-0000626B0000}"/>
    <cellStyle name="Titles 2 5 5 2 7" xfId="27468" xr:uid="{00000000-0005-0000-0000-0000636B0000}"/>
    <cellStyle name="Titles 2 5 5 2 8" xfId="27469" xr:uid="{00000000-0005-0000-0000-0000646B0000}"/>
    <cellStyle name="Titles 2 5 5 3" xfId="27470" xr:uid="{00000000-0005-0000-0000-0000656B0000}"/>
    <cellStyle name="Titles 2 5 5 3 2" xfId="27471" xr:uid="{00000000-0005-0000-0000-0000666B0000}"/>
    <cellStyle name="Titles 2 5 5 3 2 2" xfId="27472" xr:uid="{00000000-0005-0000-0000-0000676B0000}"/>
    <cellStyle name="Titles 2 5 5 3 2 3" xfId="27473" xr:uid="{00000000-0005-0000-0000-0000686B0000}"/>
    <cellStyle name="Titles 2 5 5 3 2 4" xfId="27474" xr:uid="{00000000-0005-0000-0000-0000696B0000}"/>
    <cellStyle name="Titles 2 5 5 3 3" xfId="27475" xr:uid="{00000000-0005-0000-0000-00006A6B0000}"/>
    <cellStyle name="Titles 2 5 5 3 3 2" xfId="27476" xr:uid="{00000000-0005-0000-0000-00006B6B0000}"/>
    <cellStyle name="Titles 2 5 5 3 3 3" xfId="27477" xr:uid="{00000000-0005-0000-0000-00006C6B0000}"/>
    <cellStyle name="Titles 2 5 5 3 3 4" xfId="27478" xr:uid="{00000000-0005-0000-0000-00006D6B0000}"/>
    <cellStyle name="Titles 2 5 5 3 4" xfId="27479" xr:uid="{00000000-0005-0000-0000-00006E6B0000}"/>
    <cellStyle name="Titles 2 5 5 3 5" xfId="27480" xr:uid="{00000000-0005-0000-0000-00006F6B0000}"/>
    <cellStyle name="Titles 2 5 5 3 6" xfId="27481" xr:uid="{00000000-0005-0000-0000-0000706B0000}"/>
    <cellStyle name="Titles 2 5 5 4" xfId="27482" xr:uid="{00000000-0005-0000-0000-0000716B0000}"/>
    <cellStyle name="Titles 2 5 5 4 2" xfId="27483" xr:uid="{00000000-0005-0000-0000-0000726B0000}"/>
    <cellStyle name="Titles 2 5 5 4 2 2" xfId="27484" xr:uid="{00000000-0005-0000-0000-0000736B0000}"/>
    <cellStyle name="Titles 2 5 5 4 2 3" xfId="27485" xr:uid="{00000000-0005-0000-0000-0000746B0000}"/>
    <cellStyle name="Titles 2 5 5 4 2 4" xfId="27486" xr:uid="{00000000-0005-0000-0000-0000756B0000}"/>
    <cellStyle name="Titles 2 5 5 4 3" xfId="27487" xr:uid="{00000000-0005-0000-0000-0000766B0000}"/>
    <cellStyle name="Titles 2 5 5 4 3 2" xfId="27488" xr:uid="{00000000-0005-0000-0000-0000776B0000}"/>
    <cellStyle name="Titles 2 5 5 4 3 3" xfId="27489" xr:uid="{00000000-0005-0000-0000-0000786B0000}"/>
    <cellStyle name="Titles 2 5 5 4 3 4" xfId="27490" xr:uid="{00000000-0005-0000-0000-0000796B0000}"/>
    <cellStyle name="Titles 2 5 5 4 4" xfId="27491" xr:uid="{00000000-0005-0000-0000-00007A6B0000}"/>
    <cellStyle name="Titles 2 5 5 4 5" xfId="27492" xr:uid="{00000000-0005-0000-0000-00007B6B0000}"/>
    <cellStyle name="Titles 2 5 5 4 6" xfId="27493" xr:uid="{00000000-0005-0000-0000-00007C6B0000}"/>
    <cellStyle name="Titles 2 5 5 5" xfId="27494" xr:uid="{00000000-0005-0000-0000-00007D6B0000}"/>
    <cellStyle name="Titles 2 5 5 6" xfId="27495" xr:uid="{00000000-0005-0000-0000-00007E6B0000}"/>
    <cellStyle name="Titles 2 5 5 7" xfId="27496" xr:uid="{00000000-0005-0000-0000-00007F6B0000}"/>
    <cellStyle name="Titles 2 5 6" xfId="27497" xr:uid="{00000000-0005-0000-0000-0000806B0000}"/>
    <cellStyle name="Titles 2 5 6 2" xfId="27498" xr:uid="{00000000-0005-0000-0000-0000816B0000}"/>
    <cellStyle name="Titles 2 5 6 2 2" xfId="27499" xr:uid="{00000000-0005-0000-0000-0000826B0000}"/>
    <cellStyle name="Titles 2 5 6 2 2 2" xfId="27500" xr:uid="{00000000-0005-0000-0000-0000836B0000}"/>
    <cellStyle name="Titles 2 5 6 2 2 3" xfId="27501" xr:uid="{00000000-0005-0000-0000-0000846B0000}"/>
    <cellStyle name="Titles 2 5 6 2 2 4" xfId="27502" xr:uid="{00000000-0005-0000-0000-0000856B0000}"/>
    <cellStyle name="Titles 2 5 6 2 3" xfId="27503" xr:uid="{00000000-0005-0000-0000-0000866B0000}"/>
    <cellStyle name="Titles 2 5 6 2 3 2" xfId="27504" xr:uid="{00000000-0005-0000-0000-0000876B0000}"/>
    <cellStyle name="Titles 2 5 6 2 3 3" xfId="27505" xr:uid="{00000000-0005-0000-0000-0000886B0000}"/>
    <cellStyle name="Titles 2 5 6 2 3 4" xfId="27506" xr:uid="{00000000-0005-0000-0000-0000896B0000}"/>
    <cellStyle name="Titles 2 5 6 2 4" xfId="27507" xr:uid="{00000000-0005-0000-0000-00008A6B0000}"/>
    <cellStyle name="Titles 2 5 6 2 5" xfId="27508" xr:uid="{00000000-0005-0000-0000-00008B6B0000}"/>
    <cellStyle name="Titles 2 5 6 2 6" xfId="27509" xr:uid="{00000000-0005-0000-0000-00008C6B0000}"/>
    <cellStyle name="Titles 2 5 6 3" xfId="27510" xr:uid="{00000000-0005-0000-0000-00008D6B0000}"/>
    <cellStyle name="Titles 2 5 6 3 2" xfId="27511" xr:uid="{00000000-0005-0000-0000-00008E6B0000}"/>
    <cellStyle name="Titles 2 5 6 3 2 2" xfId="27512" xr:uid="{00000000-0005-0000-0000-00008F6B0000}"/>
    <cellStyle name="Titles 2 5 6 3 2 3" xfId="27513" xr:uid="{00000000-0005-0000-0000-0000906B0000}"/>
    <cellStyle name="Titles 2 5 6 3 2 4" xfId="27514" xr:uid="{00000000-0005-0000-0000-0000916B0000}"/>
    <cellStyle name="Titles 2 5 6 3 3" xfId="27515" xr:uid="{00000000-0005-0000-0000-0000926B0000}"/>
    <cellStyle name="Titles 2 5 6 3 3 2" xfId="27516" xr:uid="{00000000-0005-0000-0000-0000936B0000}"/>
    <cellStyle name="Titles 2 5 6 3 3 3" xfId="27517" xr:uid="{00000000-0005-0000-0000-0000946B0000}"/>
    <cellStyle name="Titles 2 5 6 3 3 4" xfId="27518" xr:uid="{00000000-0005-0000-0000-0000956B0000}"/>
    <cellStyle name="Titles 2 5 6 3 4" xfId="27519" xr:uid="{00000000-0005-0000-0000-0000966B0000}"/>
    <cellStyle name="Titles 2 5 6 3 5" xfId="27520" xr:uid="{00000000-0005-0000-0000-0000976B0000}"/>
    <cellStyle name="Titles 2 5 6 3 6" xfId="27521" xr:uid="{00000000-0005-0000-0000-0000986B0000}"/>
    <cellStyle name="Titles 2 5 6 4" xfId="27522" xr:uid="{00000000-0005-0000-0000-0000996B0000}"/>
    <cellStyle name="Titles 2 5 6 4 2" xfId="27523" xr:uid="{00000000-0005-0000-0000-00009A6B0000}"/>
    <cellStyle name="Titles 2 5 6 4 3" xfId="27524" xr:uid="{00000000-0005-0000-0000-00009B6B0000}"/>
    <cellStyle name="Titles 2 5 6 4 4" xfId="27525" xr:uid="{00000000-0005-0000-0000-00009C6B0000}"/>
    <cellStyle name="Titles 2 5 6 5" xfId="27526" xr:uid="{00000000-0005-0000-0000-00009D6B0000}"/>
    <cellStyle name="Titles 2 5 6 5 2" xfId="27527" xr:uid="{00000000-0005-0000-0000-00009E6B0000}"/>
    <cellStyle name="Titles 2 5 6 5 3" xfId="27528" xr:uid="{00000000-0005-0000-0000-00009F6B0000}"/>
    <cellStyle name="Titles 2 5 6 5 4" xfId="27529" xr:uid="{00000000-0005-0000-0000-0000A06B0000}"/>
    <cellStyle name="Titles 2 5 6 6" xfId="27530" xr:uid="{00000000-0005-0000-0000-0000A16B0000}"/>
    <cellStyle name="Titles 2 5 6 7" xfId="27531" xr:uid="{00000000-0005-0000-0000-0000A26B0000}"/>
    <cellStyle name="Titles 2 5 6 8" xfId="27532" xr:uid="{00000000-0005-0000-0000-0000A36B0000}"/>
    <cellStyle name="Titles 2 6" xfId="27533" xr:uid="{00000000-0005-0000-0000-0000A46B0000}"/>
    <cellStyle name="Titles 2 6 2" xfId="27534" xr:uid="{00000000-0005-0000-0000-0000A56B0000}"/>
    <cellStyle name="Titles 2 6 2 2" xfId="27535" xr:uid="{00000000-0005-0000-0000-0000A66B0000}"/>
    <cellStyle name="Titles 2 6 2 2 2" xfId="27536" xr:uid="{00000000-0005-0000-0000-0000A76B0000}"/>
    <cellStyle name="Titles 2 6 2 2 2 2" xfId="27537" xr:uid="{00000000-0005-0000-0000-0000A86B0000}"/>
    <cellStyle name="Titles 2 6 2 2 2 2 2" xfId="27538" xr:uid="{00000000-0005-0000-0000-0000A96B0000}"/>
    <cellStyle name="Titles 2 6 2 2 2 2 2 2" xfId="27539" xr:uid="{00000000-0005-0000-0000-0000AA6B0000}"/>
    <cellStyle name="Titles 2 6 2 2 2 2 2 3" xfId="27540" xr:uid="{00000000-0005-0000-0000-0000AB6B0000}"/>
    <cellStyle name="Titles 2 6 2 2 2 2 2 4" xfId="27541" xr:uid="{00000000-0005-0000-0000-0000AC6B0000}"/>
    <cellStyle name="Titles 2 6 2 2 2 2 3" xfId="27542" xr:uid="{00000000-0005-0000-0000-0000AD6B0000}"/>
    <cellStyle name="Titles 2 6 2 2 2 2 3 2" xfId="27543" xr:uid="{00000000-0005-0000-0000-0000AE6B0000}"/>
    <cellStyle name="Titles 2 6 2 2 2 2 3 3" xfId="27544" xr:uid="{00000000-0005-0000-0000-0000AF6B0000}"/>
    <cellStyle name="Titles 2 6 2 2 2 2 3 4" xfId="27545" xr:uid="{00000000-0005-0000-0000-0000B06B0000}"/>
    <cellStyle name="Titles 2 6 2 2 2 2 4" xfId="27546" xr:uid="{00000000-0005-0000-0000-0000B16B0000}"/>
    <cellStyle name="Titles 2 6 2 2 2 2 5" xfId="27547" xr:uid="{00000000-0005-0000-0000-0000B26B0000}"/>
    <cellStyle name="Titles 2 6 2 2 2 2 6" xfId="27548" xr:uid="{00000000-0005-0000-0000-0000B36B0000}"/>
    <cellStyle name="Titles 2 6 2 2 2 3" xfId="27549" xr:uid="{00000000-0005-0000-0000-0000B46B0000}"/>
    <cellStyle name="Titles 2 6 2 2 2 3 2" xfId="27550" xr:uid="{00000000-0005-0000-0000-0000B56B0000}"/>
    <cellStyle name="Titles 2 6 2 2 2 3 2 2" xfId="27551" xr:uid="{00000000-0005-0000-0000-0000B66B0000}"/>
    <cellStyle name="Titles 2 6 2 2 2 3 2 3" xfId="27552" xr:uid="{00000000-0005-0000-0000-0000B76B0000}"/>
    <cellStyle name="Titles 2 6 2 2 2 3 2 4" xfId="27553" xr:uid="{00000000-0005-0000-0000-0000B86B0000}"/>
    <cellStyle name="Titles 2 6 2 2 2 3 3" xfId="27554" xr:uid="{00000000-0005-0000-0000-0000B96B0000}"/>
    <cellStyle name="Titles 2 6 2 2 2 3 3 2" xfId="27555" xr:uid="{00000000-0005-0000-0000-0000BA6B0000}"/>
    <cellStyle name="Titles 2 6 2 2 2 3 3 3" xfId="27556" xr:uid="{00000000-0005-0000-0000-0000BB6B0000}"/>
    <cellStyle name="Titles 2 6 2 2 2 3 3 4" xfId="27557" xr:uid="{00000000-0005-0000-0000-0000BC6B0000}"/>
    <cellStyle name="Titles 2 6 2 2 2 3 4" xfId="27558" xr:uid="{00000000-0005-0000-0000-0000BD6B0000}"/>
    <cellStyle name="Titles 2 6 2 2 2 3 5" xfId="27559" xr:uid="{00000000-0005-0000-0000-0000BE6B0000}"/>
    <cellStyle name="Titles 2 6 2 2 2 3 6" xfId="27560" xr:uid="{00000000-0005-0000-0000-0000BF6B0000}"/>
    <cellStyle name="Titles 2 6 2 2 2 4" xfId="27561" xr:uid="{00000000-0005-0000-0000-0000C06B0000}"/>
    <cellStyle name="Titles 2 6 2 2 2 4 2" xfId="27562" xr:uid="{00000000-0005-0000-0000-0000C16B0000}"/>
    <cellStyle name="Titles 2 6 2 2 2 4 3" xfId="27563" xr:uid="{00000000-0005-0000-0000-0000C26B0000}"/>
    <cellStyle name="Titles 2 6 2 2 2 4 4" xfId="27564" xr:uid="{00000000-0005-0000-0000-0000C36B0000}"/>
    <cellStyle name="Titles 2 6 2 2 2 5" xfId="27565" xr:uid="{00000000-0005-0000-0000-0000C46B0000}"/>
    <cellStyle name="Titles 2 6 2 2 2 5 2" xfId="27566" xr:uid="{00000000-0005-0000-0000-0000C56B0000}"/>
    <cellStyle name="Titles 2 6 2 2 2 5 3" xfId="27567" xr:uid="{00000000-0005-0000-0000-0000C66B0000}"/>
    <cellStyle name="Titles 2 6 2 2 2 5 4" xfId="27568" xr:uid="{00000000-0005-0000-0000-0000C76B0000}"/>
    <cellStyle name="Titles 2 6 2 2 2 6" xfId="27569" xr:uid="{00000000-0005-0000-0000-0000C86B0000}"/>
    <cellStyle name="Titles 2 6 2 2 2 7" xfId="27570" xr:uid="{00000000-0005-0000-0000-0000C96B0000}"/>
    <cellStyle name="Titles 2 6 2 2 2 8" xfId="27571" xr:uid="{00000000-0005-0000-0000-0000CA6B0000}"/>
    <cellStyle name="Titles 2 6 2 2 3" xfId="27572" xr:uid="{00000000-0005-0000-0000-0000CB6B0000}"/>
    <cellStyle name="Titles 2 6 2 2 3 2" xfId="27573" xr:uid="{00000000-0005-0000-0000-0000CC6B0000}"/>
    <cellStyle name="Titles 2 6 2 2 3 2 2" xfId="27574" xr:uid="{00000000-0005-0000-0000-0000CD6B0000}"/>
    <cellStyle name="Titles 2 6 2 2 3 2 3" xfId="27575" xr:uid="{00000000-0005-0000-0000-0000CE6B0000}"/>
    <cellStyle name="Titles 2 6 2 2 3 2 4" xfId="27576" xr:uid="{00000000-0005-0000-0000-0000CF6B0000}"/>
    <cellStyle name="Titles 2 6 2 2 3 3" xfId="27577" xr:uid="{00000000-0005-0000-0000-0000D06B0000}"/>
    <cellStyle name="Titles 2 6 2 2 3 3 2" xfId="27578" xr:uid="{00000000-0005-0000-0000-0000D16B0000}"/>
    <cellStyle name="Titles 2 6 2 2 3 3 3" xfId="27579" xr:uid="{00000000-0005-0000-0000-0000D26B0000}"/>
    <cellStyle name="Titles 2 6 2 2 3 3 4" xfId="27580" xr:uid="{00000000-0005-0000-0000-0000D36B0000}"/>
    <cellStyle name="Titles 2 6 2 2 3 4" xfId="27581" xr:uid="{00000000-0005-0000-0000-0000D46B0000}"/>
    <cellStyle name="Titles 2 6 2 2 3 5" xfId="27582" xr:uid="{00000000-0005-0000-0000-0000D56B0000}"/>
    <cellStyle name="Titles 2 6 2 2 3 6" xfId="27583" xr:uid="{00000000-0005-0000-0000-0000D66B0000}"/>
    <cellStyle name="Titles 2 6 2 2 4" xfId="27584" xr:uid="{00000000-0005-0000-0000-0000D76B0000}"/>
    <cellStyle name="Titles 2 6 2 2 4 2" xfId="27585" xr:uid="{00000000-0005-0000-0000-0000D86B0000}"/>
    <cellStyle name="Titles 2 6 2 2 4 2 2" xfId="27586" xr:uid="{00000000-0005-0000-0000-0000D96B0000}"/>
    <cellStyle name="Titles 2 6 2 2 4 2 3" xfId="27587" xr:uid="{00000000-0005-0000-0000-0000DA6B0000}"/>
    <cellStyle name="Titles 2 6 2 2 4 2 4" xfId="27588" xr:uid="{00000000-0005-0000-0000-0000DB6B0000}"/>
    <cellStyle name="Titles 2 6 2 2 4 3" xfId="27589" xr:uid="{00000000-0005-0000-0000-0000DC6B0000}"/>
    <cellStyle name="Titles 2 6 2 2 4 3 2" xfId="27590" xr:uid="{00000000-0005-0000-0000-0000DD6B0000}"/>
    <cellStyle name="Titles 2 6 2 2 4 3 3" xfId="27591" xr:uid="{00000000-0005-0000-0000-0000DE6B0000}"/>
    <cellStyle name="Titles 2 6 2 2 4 3 4" xfId="27592" xr:uid="{00000000-0005-0000-0000-0000DF6B0000}"/>
    <cellStyle name="Titles 2 6 2 2 4 4" xfId="27593" xr:uid="{00000000-0005-0000-0000-0000E06B0000}"/>
    <cellStyle name="Titles 2 6 2 2 4 5" xfId="27594" xr:uid="{00000000-0005-0000-0000-0000E16B0000}"/>
    <cellStyle name="Titles 2 6 2 2 4 6" xfId="27595" xr:uid="{00000000-0005-0000-0000-0000E26B0000}"/>
    <cellStyle name="Titles 2 6 2 2 5" xfId="27596" xr:uid="{00000000-0005-0000-0000-0000E36B0000}"/>
    <cellStyle name="Titles 2 6 2 2 6" xfId="27597" xr:uid="{00000000-0005-0000-0000-0000E46B0000}"/>
    <cellStyle name="Titles 2 6 2 2 7" xfId="27598" xr:uid="{00000000-0005-0000-0000-0000E56B0000}"/>
    <cellStyle name="Titles 2 6 2 3" xfId="27599" xr:uid="{00000000-0005-0000-0000-0000E66B0000}"/>
    <cellStyle name="Titles 2 6 2 3 2" xfId="27600" xr:uid="{00000000-0005-0000-0000-0000E76B0000}"/>
    <cellStyle name="Titles 2 6 2 3 2 2" xfId="27601" xr:uid="{00000000-0005-0000-0000-0000E86B0000}"/>
    <cellStyle name="Titles 2 6 2 3 2 2 2" xfId="27602" xr:uid="{00000000-0005-0000-0000-0000E96B0000}"/>
    <cellStyle name="Titles 2 6 2 3 2 2 3" xfId="27603" xr:uid="{00000000-0005-0000-0000-0000EA6B0000}"/>
    <cellStyle name="Titles 2 6 2 3 2 2 4" xfId="27604" xr:uid="{00000000-0005-0000-0000-0000EB6B0000}"/>
    <cellStyle name="Titles 2 6 2 3 2 3" xfId="27605" xr:uid="{00000000-0005-0000-0000-0000EC6B0000}"/>
    <cellStyle name="Titles 2 6 2 3 2 3 2" xfId="27606" xr:uid="{00000000-0005-0000-0000-0000ED6B0000}"/>
    <cellStyle name="Titles 2 6 2 3 2 3 3" xfId="27607" xr:uid="{00000000-0005-0000-0000-0000EE6B0000}"/>
    <cellStyle name="Titles 2 6 2 3 2 3 4" xfId="27608" xr:uid="{00000000-0005-0000-0000-0000EF6B0000}"/>
    <cellStyle name="Titles 2 6 2 3 2 4" xfId="27609" xr:uid="{00000000-0005-0000-0000-0000F06B0000}"/>
    <cellStyle name="Titles 2 6 2 3 2 5" xfId="27610" xr:uid="{00000000-0005-0000-0000-0000F16B0000}"/>
    <cellStyle name="Titles 2 6 2 3 2 6" xfId="27611" xr:uid="{00000000-0005-0000-0000-0000F26B0000}"/>
    <cellStyle name="Titles 2 6 2 3 3" xfId="27612" xr:uid="{00000000-0005-0000-0000-0000F36B0000}"/>
    <cellStyle name="Titles 2 6 2 3 3 2" xfId="27613" xr:uid="{00000000-0005-0000-0000-0000F46B0000}"/>
    <cellStyle name="Titles 2 6 2 3 3 3" xfId="27614" xr:uid="{00000000-0005-0000-0000-0000F56B0000}"/>
    <cellStyle name="Titles 2 6 2 3 3 4" xfId="27615" xr:uid="{00000000-0005-0000-0000-0000F66B0000}"/>
    <cellStyle name="Titles 2 6 2 3 4" xfId="27616" xr:uid="{00000000-0005-0000-0000-0000F76B0000}"/>
    <cellStyle name="Titles 2 6 2 3 4 2" xfId="27617" xr:uid="{00000000-0005-0000-0000-0000F86B0000}"/>
    <cellStyle name="Titles 2 6 2 3 4 3" xfId="27618" xr:uid="{00000000-0005-0000-0000-0000F96B0000}"/>
    <cellStyle name="Titles 2 6 2 3 4 4" xfId="27619" xr:uid="{00000000-0005-0000-0000-0000FA6B0000}"/>
    <cellStyle name="Titles 2 6 2 3 5" xfId="27620" xr:uid="{00000000-0005-0000-0000-0000FB6B0000}"/>
    <cellStyle name="Titles 2 6 2 3 6" xfId="27621" xr:uid="{00000000-0005-0000-0000-0000FC6B0000}"/>
    <cellStyle name="Titles 2 6 2 3 7" xfId="27622" xr:uid="{00000000-0005-0000-0000-0000FD6B0000}"/>
    <cellStyle name="Titles 2 6 2 4" xfId="27623" xr:uid="{00000000-0005-0000-0000-0000FE6B0000}"/>
    <cellStyle name="Titles 2 6 2 4 2" xfId="27624" xr:uid="{00000000-0005-0000-0000-0000FF6B0000}"/>
    <cellStyle name="Titles 2 6 2 4 2 2" xfId="27625" xr:uid="{00000000-0005-0000-0000-0000006C0000}"/>
    <cellStyle name="Titles 2 6 2 4 2 3" xfId="27626" xr:uid="{00000000-0005-0000-0000-0000016C0000}"/>
    <cellStyle name="Titles 2 6 2 4 2 4" xfId="27627" xr:uid="{00000000-0005-0000-0000-0000026C0000}"/>
    <cellStyle name="Titles 2 6 2 4 3" xfId="27628" xr:uid="{00000000-0005-0000-0000-0000036C0000}"/>
    <cellStyle name="Titles 2 6 2 4 3 2" xfId="27629" xr:uid="{00000000-0005-0000-0000-0000046C0000}"/>
    <cellStyle name="Titles 2 6 2 4 3 3" xfId="27630" xr:uid="{00000000-0005-0000-0000-0000056C0000}"/>
    <cellStyle name="Titles 2 6 2 4 3 4" xfId="27631" xr:uid="{00000000-0005-0000-0000-0000066C0000}"/>
    <cellStyle name="Titles 2 6 2 4 4" xfId="27632" xr:uid="{00000000-0005-0000-0000-0000076C0000}"/>
    <cellStyle name="Titles 2 6 2 4 5" xfId="27633" xr:uid="{00000000-0005-0000-0000-0000086C0000}"/>
    <cellStyle name="Titles 2 6 2 4 6" xfId="27634" xr:uid="{00000000-0005-0000-0000-0000096C0000}"/>
    <cellStyle name="Titles 2 6 2 5" xfId="27635" xr:uid="{00000000-0005-0000-0000-00000A6C0000}"/>
    <cellStyle name="Titles 2 6 2 5 2" xfId="27636" xr:uid="{00000000-0005-0000-0000-00000B6C0000}"/>
    <cellStyle name="Titles 2 6 2 5 3" xfId="27637" xr:uid="{00000000-0005-0000-0000-00000C6C0000}"/>
    <cellStyle name="Titles 2 6 2 5 4" xfId="27638" xr:uid="{00000000-0005-0000-0000-00000D6C0000}"/>
    <cellStyle name="Titles 2 6 2 6" xfId="27639" xr:uid="{00000000-0005-0000-0000-00000E6C0000}"/>
    <cellStyle name="Titles 2 6 2 7" xfId="27640" xr:uid="{00000000-0005-0000-0000-00000F6C0000}"/>
    <cellStyle name="Titles 2 6 2 8" xfId="27641" xr:uid="{00000000-0005-0000-0000-0000106C0000}"/>
    <cellStyle name="Titles 2 6 3" xfId="27642" xr:uid="{00000000-0005-0000-0000-0000116C0000}"/>
    <cellStyle name="Titles 2 6 3 2" xfId="27643" xr:uid="{00000000-0005-0000-0000-0000126C0000}"/>
    <cellStyle name="Titles 2 6 3 2 2" xfId="27644" xr:uid="{00000000-0005-0000-0000-0000136C0000}"/>
    <cellStyle name="Titles 2 6 3 2 2 2" xfId="27645" xr:uid="{00000000-0005-0000-0000-0000146C0000}"/>
    <cellStyle name="Titles 2 6 3 2 2 2 2" xfId="27646" xr:uid="{00000000-0005-0000-0000-0000156C0000}"/>
    <cellStyle name="Titles 2 6 3 2 2 2 3" xfId="27647" xr:uid="{00000000-0005-0000-0000-0000166C0000}"/>
    <cellStyle name="Titles 2 6 3 2 2 2 4" xfId="27648" xr:uid="{00000000-0005-0000-0000-0000176C0000}"/>
    <cellStyle name="Titles 2 6 3 2 2 3" xfId="27649" xr:uid="{00000000-0005-0000-0000-0000186C0000}"/>
    <cellStyle name="Titles 2 6 3 2 2 3 2" xfId="27650" xr:uid="{00000000-0005-0000-0000-0000196C0000}"/>
    <cellStyle name="Titles 2 6 3 2 2 3 3" xfId="27651" xr:uid="{00000000-0005-0000-0000-00001A6C0000}"/>
    <cellStyle name="Titles 2 6 3 2 2 3 4" xfId="27652" xr:uid="{00000000-0005-0000-0000-00001B6C0000}"/>
    <cellStyle name="Titles 2 6 3 2 2 4" xfId="27653" xr:uid="{00000000-0005-0000-0000-00001C6C0000}"/>
    <cellStyle name="Titles 2 6 3 2 2 5" xfId="27654" xr:uid="{00000000-0005-0000-0000-00001D6C0000}"/>
    <cellStyle name="Titles 2 6 3 2 2 6" xfId="27655" xr:uid="{00000000-0005-0000-0000-00001E6C0000}"/>
    <cellStyle name="Titles 2 6 3 2 3" xfId="27656" xr:uid="{00000000-0005-0000-0000-00001F6C0000}"/>
    <cellStyle name="Titles 2 6 3 2 3 2" xfId="27657" xr:uid="{00000000-0005-0000-0000-0000206C0000}"/>
    <cellStyle name="Titles 2 6 3 2 3 2 2" xfId="27658" xr:uid="{00000000-0005-0000-0000-0000216C0000}"/>
    <cellStyle name="Titles 2 6 3 2 3 2 3" xfId="27659" xr:uid="{00000000-0005-0000-0000-0000226C0000}"/>
    <cellStyle name="Titles 2 6 3 2 3 2 4" xfId="27660" xr:uid="{00000000-0005-0000-0000-0000236C0000}"/>
    <cellStyle name="Titles 2 6 3 2 3 3" xfId="27661" xr:uid="{00000000-0005-0000-0000-0000246C0000}"/>
    <cellStyle name="Titles 2 6 3 2 3 3 2" xfId="27662" xr:uid="{00000000-0005-0000-0000-0000256C0000}"/>
    <cellStyle name="Titles 2 6 3 2 3 3 3" xfId="27663" xr:uid="{00000000-0005-0000-0000-0000266C0000}"/>
    <cellStyle name="Titles 2 6 3 2 3 3 4" xfId="27664" xr:uid="{00000000-0005-0000-0000-0000276C0000}"/>
    <cellStyle name="Titles 2 6 3 2 3 4" xfId="27665" xr:uid="{00000000-0005-0000-0000-0000286C0000}"/>
    <cellStyle name="Titles 2 6 3 2 3 5" xfId="27666" xr:uid="{00000000-0005-0000-0000-0000296C0000}"/>
    <cellStyle name="Titles 2 6 3 2 3 6" xfId="27667" xr:uid="{00000000-0005-0000-0000-00002A6C0000}"/>
    <cellStyle name="Titles 2 6 3 2 4" xfId="27668" xr:uid="{00000000-0005-0000-0000-00002B6C0000}"/>
    <cellStyle name="Titles 2 6 3 2 4 2" xfId="27669" xr:uid="{00000000-0005-0000-0000-00002C6C0000}"/>
    <cellStyle name="Titles 2 6 3 2 4 3" xfId="27670" xr:uid="{00000000-0005-0000-0000-00002D6C0000}"/>
    <cellStyle name="Titles 2 6 3 2 4 4" xfId="27671" xr:uid="{00000000-0005-0000-0000-00002E6C0000}"/>
    <cellStyle name="Titles 2 6 3 2 5" xfId="27672" xr:uid="{00000000-0005-0000-0000-00002F6C0000}"/>
    <cellStyle name="Titles 2 6 3 2 5 2" xfId="27673" xr:uid="{00000000-0005-0000-0000-0000306C0000}"/>
    <cellStyle name="Titles 2 6 3 2 5 3" xfId="27674" xr:uid="{00000000-0005-0000-0000-0000316C0000}"/>
    <cellStyle name="Titles 2 6 3 2 5 4" xfId="27675" xr:uid="{00000000-0005-0000-0000-0000326C0000}"/>
    <cellStyle name="Titles 2 6 3 2 6" xfId="27676" xr:uid="{00000000-0005-0000-0000-0000336C0000}"/>
    <cellStyle name="Titles 2 6 3 2 7" xfId="27677" xr:uid="{00000000-0005-0000-0000-0000346C0000}"/>
    <cellStyle name="Titles 2 6 3 2 8" xfId="27678" xr:uid="{00000000-0005-0000-0000-0000356C0000}"/>
    <cellStyle name="Titles 2 6 3 3" xfId="27679" xr:uid="{00000000-0005-0000-0000-0000366C0000}"/>
    <cellStyle name="Titles 2 6 3 3 2" xfId="27680" xr:uid="{00000000-0005-0000-0000-0000376C0000}"/>
    <cellStyle name="Titles 2 6 3 3 2 2" xfId="27681" xr:uid="{00000000-0005-0000-0000-0000386C0000}"/>
    <cellStyle name="Titles 2 6 3 3 2 3" xfId="27682" xr:uid="{00000000-0005-0000-0000-0000396C0000}"/>
    <cellStyle name="Titles 2 6 3 3 2 4" xfId="27683" xr:uid="{00000000-0005-0000-0000-00003A6C0000}"/>
    <cellStyle name="Titles 2 6 3 3 3" xfId="27684" xr:uid="{00000000-0005-0000-0000-00003B6C0000}"/>
    <cellStyle name="Titles 2 6 3 3 3 2" xfId="27685" xr:uid="{00000000-0005-0000-0000-00003C6C0000}"/>
    <cellStyle name="Titles 2 6 3 3 3 3" xfId="27686" xr:uid="{00000000-0005-0000-0000-00003D6C0000}"/>
    <cellStyle name="Titles 2 6 3 3 3 4" xfId="27687" xr:uid="{00000000-0005-0000-0000-00003E6C0000}"/>
    <cellStyle name="Titles 2 6 3 3 4" xfId="27688" xr:uid="{00000000-0005-0000-0000-00003F6C0000}"/>
    <cellStyle name="Titles 2 6 3 3 5" xfId="27689" xr:uid="{00000000-0005-0000-0000-0000406C0000}"/>
    <cellStyle name="Titles 2 6 3 3 6" xfId="27690" xr:uid="{00000000-0005-0000-0000-0000416C0000}"/>
    <cellStyle name="Titles 2 6 3 4" xfId="27691" xr:uid="{00000000-0005-0000-0000-0000426C0000}"/>
    <cellStyle name="Titles 2 6 3 4 2" xfId="27692" xr:uid="{00000000-0005-0000-0000-0000436C0000}"/>
    <cellStyle name="Titles 2 6 3 4 2 2" xfId="27693" xr:uid="{00000000-0005-0000-0000-0000446C0000}"/>
    <cellStyle name="Titles 2 6 3 4 2 3" xfId="27694" xr:uid="{00000000-0005-0000-0000-0000456C0000}"/>
    <cellStyle name="Titles 2 6 3 4 2 4" xfId="27695" xr:uid="{00000000-0005-0000-0000-0000466C0000}"/>
    <cellStyle name="Titles 2 6 3 4 3" xfId="27696" xr:uid="{00000000-0005-0000-0000-0000476C0000}"/>
    <cellStyle name="Titles 2 6 3 4 3 2" xfId="27697" xr:uid="{00000000-0005-0000-0000-0000486C0000}"/>
    <cellStyle name="Titles 2 6 3 4 3 3" xfId="27698" xr:uid="{00000000-0005-0000-0000-0000496C0000}"/>
    <cellStyle name="Titles 2 6 3 4 3 4" xfId="27699" xr:uid="{00000000-0005-0000-0000-00004A6C0000}"/>
    <cellStyle name="Titles 2 6 3 4 4" xfId="27700" xr:uid="{00000000-0005-0000-0000-00004B6C0000}"/>
    <cellStyle name="Titles 2 6 3 4 5" xfId="27701" xr:uid="{00000000-0005-0000-0000-00004C6C0000}"/>
    <cellStyle name="Titles 2 6 3 4 6" xfId="27702" xr:uid="{00000000-0005-0000-0000-00004D6C0000}"/>
    <cellStyle name="Titles 2 6 3 5" xfId="27703" xr:uid="{00000000-0005-0000-0000-00004E6C0000}"/>
    <cellStyle name="Titles 2 6 3 6" xfId="27704" xr:uid="{00000000-0005-0000-0000-00004F6C0000}"/>
    <cellStyle name="Titles 2 6 3 7" xfId="27705" xr:uid="{00000000-0005-0000-0000-0000506C0000}"/>
    <cellStyle name="Titles 2 6 4" xfId="27706" xr:uid="{00000000-0005-0000-0000-0000516C0000}"/>
    <cellStyle name="Titles 2 6 4 2" xfId="27707" xr:uid="{00000000-0005-0000-0000-0000526C0000}"/>
    <cellStyle name="Titles 2 6 4 2 2" xfId="27708" xr:uid="{00000000-0005-0000-0000-0000536C0000}"/>
    <cellStyle name="Titles 2 6 4 2 2 2" xfId="27709" xr:uid="{00000000-0005-0000-0000-0000546C0000}"/>
    <cellStyle name="Titles 2 6 4 2 2 3" xfId="27710" xr:uid="{00000000-0005-0000-0000-0000556C0000}"/>
    <cellStyle name="Titles 2 6 4 2 2 4" xfId="27711" xr:uid="{00000000-0005-0000-0000-0000566C0000}"/>
    <cellStyle name="Titles 2 6 4 2 3" xfId="27712" xr:uid="{00000000-0005-0000-0000-0000576C0000}"/>
    <cellStyle name="Titles 2 6 4 2 3 2" xfId="27713" xr:uid="{00000000-0005-0000-0000-0000586C0000}"/>
    <cellStyle name="Titles 2 6 4 2 3 3" xfId="27714" xr:uid="{00000000-0005-0000-0000-0000596C0000}"/>
    <cellStyle name="Titles 2 6 4 2 3 4" xfId="27715" xr:uid="{00000000-0005-0000-0000-00005A6C0000}"/>
    <cellStyle name="Titles 2 6 4 2 4" xfId="27716" xr:uid="{00000000-0005-0000-0000-00005B6C0000}"/>
    <cellStyle name="Titles 2 6 4 2 5" xfId="27717" xr:uid="{00000000-0005-0000-0000-00005C6C0000}"/>
    <cellStyle name="Titles 2 6 4 2 6" xfId="27718" xr:uid="{00000000-0005-0000-0000-00005D6C0000}"/>
    <cellStyle name="Titles 2 6 4 3" xfId="27719" xr:uid="{00000000-0005-0000-0000-00005E6C0000}"/>
    <cellStyle name="Titles 2 6 4 3 2" xfId="27720" xr:uid="{00000000-0005-0000-0000-00005F6C0000}"/>
    <cellStyle name="Titles 2 6 4 3 2 2" xfId="27721" xr:uid="{00000000-0005-0000-0000-0000606C0000}"/>
    <cellStyle name="Titles 2 6 4 3 2 3" xfId="27722" xr:uid="{00000000-0005-0000-0000-0000616C0000}"/>
    <cellStyle name="Titles 2 6 4 3 2 4" xfId="27723" xr:uid="{00000000-0005-0000-0000-0000626C0000}"/>
    <cellStyle name="Titles 2 6 4 3 3" xfId="27724" xr:uid="{00000000-0005-0000-0000-0000636C0000}"/>
    <cellStyle name="Titles 2 6 4 3 3 2" xfId="27725" xr:uid="{00000000-0005-0000-0000-0000646C0000}"/>
    <cellStyle name="Titles 2 6 4 3 3 3" xfId="27726" xr:uid="{00000000-0005-0000-0000-0000656C0000}"/>
    <cellStyle name="Titles 2 6 4 3 3 4" xfId="27727" xr:uid="{00000000-0005-0000-0000-0000666C0000}"/>
    <cellStyle name="Titles 2 6 4 3 4" xfId="27728" xr:uid="{00000000-0005-0000-0000-0000676C0000}"/>
    <cellStyle name="Titles 2 6 4 3 5" xfId="27729" xr:uid="{00000000-0005-0000-0000-0000686C0000}"/>
    <cellStyle name="Titles 2 6 4 3 6" xfId="27730" xr:uid="{00000000-0005-0000-0000-0000696C0000}"/>
    <cellStyle name="Titles 2 6 4 4" xfId="27731" xr:uid="{00000000-0005-0000-0000-00006A6C0000}"/>
    <cellStyle name="Titles 2 6 4 4 2" xfId="27732" xr:uid="{00000000-0005-0000-0000-00006B6C0000}"/>
    <cellStyle name="Titles 2 6 4 4 3" xfId="27733" xr:uid="{00000000-0005-0000-0000-00006C6C0000}"/>
    <cellStyle name="Titles 2 6 4 4 4" xfId="27734" xr:uid="{00000000-0005-0000-0000-00006D6C0000}"/>
    <cellStyle name="Titles 2 6 4 5" xfId="27735" xr:uid="{00000000-0005-0000-0000-00006E6C0000}"/>
    <cellStyle name="Titles 2 6 4 5 2" xfId="27736" xr:uid="{00000000-0005-0000-0000-00006F6C0000}"/>
    <cellStyle name="Titles 2 6 4 5 3" xfId="27737" xr:uid="{00000000-0005-0000-0000-0000706C0000}"/>
    <cellStyle name="Titles 2 6 4 5 4" xfId="27738" xr:uid="{00000000-0005-0000-0000-0000716C0000}"/>
    <cellStyle name="Titles 2 6 4 6" xfId="27739" xr:uid="{00000000-0005-0000-0000-0000726C0000}"/>
    <cellStyle name="Titles 2 6 4 7" xfId="27740" xr:uid="{00000000-0005-0000-0000-0000736C0000}"/>
    <cellStyle name="Titles 2 6 4 8" xfId="27741" xr:uid="{00000000-0005-0000-0000-0000746C0000}"/>
    <cellStyle name="Titles 2 7" xfId="27742" xr:uid="{00000000-0005-0000-0000-0000756C0000}"/>
    <cellStyle name="Titles 2 7 2" xfId="27743" xr:uid="{00000000-0005-0000-0000-0000766C0000}"/>
    <cellStyle name="Titles 2 7 2 2" xfId="27744" xr:uid="{00000000-0005-0000-0000-0000776C0000}"/>
    <cellStyle name="Titles 2 7 2 2 2" xfId="27745" xr:uid="{00000000-0005-0000-0000-0000786C0000}"/>
    <cellStyle name="Titles 2 7 2 2 2 2" xfId="27746" xr:uid="{00000000-0005-0000-0000-0000796C0000}"/>
    <cellStyle name="Titles 2 7 2 2 2 2 2" xfId="27747" xr:uid="{00000000-0005-0000-0000-00007A6C0000}"/>
    <cellStyle name="Titles 2 7 2 2 2 2 2 2" xfId="27748" xr:uid="{00000000-0005-0000-0000-00007B6C0000}"/>
    <cellStyle name="Titles 2 7 2 2 2 2 2 3" xfId="27749" xr:uid="{00000000-0005-0000-0000-00007C6C0000}"/>
    <cellStyle name="Titles 2 7 2 2 2 2 2 4" xfId="27750" xr:uid="{00000000-0005-0000-0000-00007D6C0000}"/>
    <cellStyle name="Titles 2 7 2 2 2 2 3" xfId="27751" xr:uid="{00000000-0005-0000-0000-00007E6C0000}"/>
    <cellStyle name="Titles 2 7 2 2 2 2 3 2" xfId="27752" xr:uid="{00000000-0005-0000-0000-00007F6C0000}"/>
    <cellStyle name="Titles 2 7 2 2 2 2 3 3" xfId="27753" xr:uid="{00000000-0005-0000-0000-0000806C0000}"/>
    <cellStyle name="Titles 2 7 2 2 2 2 3 4" xfId="27754" xr:uid="{00000000-0005-0000-0000-0000816C0000}"/>
    <cellStyle name="Titles 2 7 2 2 2 2 4" xfId="27755" xr:uid="{00000000-0005-0000-0000-0000826C0000}"/>
    <cellStyle name="Titles 2 7 2 2 2 2 5" xfId="27756" xr:uid="{00000000-0005-0000-0000-0000836C0000}"/>
    <cellStyle name="Titles 2 7 2 2 2 2 6" xfId="27757" xr:uid="{00000000-0005-0000-0000-0000846C0000}"/>
    <cellStyle name="Titles 2 7 2 2 2 3" xfId="27758" xr:uid="{00000000-0005-0000-0000-0000856C0000}"/>
    <cellStyle name="Titles 2 7 2 2 2 3 2" xfId="27759" xr:uid="{00000000-0005-0000-0000-0000866C0000}"/>
    <cellStyle name="Titles 2 7 2 2 2 3 2 2" xfId="27760" xr:uid="{00000000-0005-0000-0000-0000876C0000}"/>
    <cellStyle name="Titles 2 7 2 2 2 3 2 3" xfId="27761" xr:uid="{00000000-0005-0000-0000-0000886C0000}"/>
    <cellStyle name="Titles 2 7 2 2 2 3 2 4" xfId="27762" xr:uid="{00000000-0005-0000-0000-0000896C0000}"/>
    <cellStyle name="Titles 2 7 2 2 2 3 3" xfId="27763" xr:uid="{00000000-0005-0000-0000-00008A6C0000}"/>
    <cellStyle name="Titles 2 7 2 2 2 3 3 2" xfId="27764" xr:uid="{00000000-0005-0000-0000-00008B6C0000}"/>
    <cellStyle name="Titles 2 7 2 2 2 3 3 3" xfId="27765" xr:uid="{00000000-0005-0000-0000-00008C6C0000}"/>
    <cellStyle name="Titles 2 7 2 2 2 3 3 4" xfId="27766" xr:uid="{00000000-0005-0000-0000-00008D6C0000}"/>
    <cellStyle name="Titles 2 7 2 2 2 3 4" xfId="27767" xr:uid="{00000000-0005-0000-0000-00008E6C0000}"/>
    <cellStyle name="Titles 2 7 2 2 2 3 5" xfId="27768" xr:uid="{00000000-0005-0000-0000-00008F6C0000}"/>
    <cellStyle name="Titles 2 7 2 2 2 3 6" xfId="27769" xr:uid="{00000000-0005-0000-0000-0000906C0000}"/>
    <cellStyle name="Titles 2 7 2 2 2 4" xfId="27770" xr:uid="{00000000-0005-0000-0000-0000916C0000}"/>
    <cellStyle name="Titles 2 7 2 2 2 4 2" xfId="27771" xr:uid="{00000000-0005-0000-0000-0000926C0000}"/>
    <cellStyle name="Titles 2 7 2 2 2 4 3" xfId="27772" xr:uid="{00000000-0005-0000-0000-0000936C0000}"/>
    <cellStyle name="Titles 2 7 2 2 2 4 4" xfId="27773" xr:uid="{00000000-0005-0000-0000-0000946C0000}"/>
    <cellStyle name="Titles 2 7 2 2 2 5" xfId="27774" xr:uid="{00000000-0005-0000-0000-0000956C0000}"/>
    <cellStyle name="Titles 2 7 2 2 2 5 2" xfId="27775" xr:uid="{00000000-0005-0000-0000-0000966C0000}"/>
    <cellStyle name="Titles 2 7 2 2 2 5 3" xfId="27776" xr:uid="{00000000-0005-0000-0000-0000976C0000}"/>
    <cellStyle name="Titles 2 7 2 2 2 5 4" xfId="27777" xr:uid="{00000000-0005-0000-0000-0000986C0000}"/>
    <cellStyle name="Titles 2 7 2 2 2 6" xfId="27778" xr:uid="{00000000-0005-0000-0000-0000996C0000}"/>
    <cellStyle name="Titles 2 7 2 2 2 7" xfId="27779" xr:uid="{00000000-0005-0000-0000-00009A6C0000}"/>
    <cellStyle name="Titles 2 7 2 2 2 8" xfId="27780" xr:uid="{00000000-0005-0000-0000-00009B6C0000}"/>
    <cellStyle name="Titles 2 7 2 2 3" xfId="27781" xr:uid="{00000000-0005-0000-0000-00009C6C0000}"/>
    <cellStyle name="Titles 2 7 2 2 3 2" xfId="27782" xr:uid="{00000000-0005-0000-0000-00009D6C0000}"/>
    <cellStyle name="Titles 2 7 2 2 3 2 2" xfId="27783" xr:uid="{00000000-0005-0000-0000-00009E6C0000}"/>
    <cellStyle name="Titles 2 7 2 2 3 2 3" xfId="27784" xr:uid="{00000000-0005-0000-0000-00009F6C0000}"/>
    <cellStyle name="Titles 2 7 2 2 3 2 4" xfId="27785" xr:uid="{00000000-0005-0000-0000-0000A06C0000}"/>
    <cellStyle name="Titles 2 7 2 2 3 3" xfId="27786" xr:uid="{00000000-0005-0000-0000-0000A16C0000}"/>
    <cellStyle name="Titles 2 7 2 2 3 3 2" xfId="27787" xr:uid="{00000000-0005-0000-0000-0000A26C0000}"/>
    <cellStyle name="Titles 2 7 2 2 3 3 3" xfId="27788" xr:uid="{00000000-0005-0000-0000-0000A36C0000}"/>
    <cellStyle name="Titles 2 7 2 2 3 3 4" xfId="27789" xr:uid="{00000000-0005-0000-0000-0000A46C0000}"/>
    <cellStyle name="Titles 2 7 2 2 3 4" xfId="27790" xr:uid="{00000000-0005-0000-0000-0000A56C0000}"/>
    <cellStyle name="Titles 2 7 2 2 3 5" xfId="27791" xr:uid="{00000000-0005-0000-0000-0000A66C0000}"/>
    <cellStyle name="Titles 2 7 2 2 3 6" xfId="27792" xr:uid="{00000000-0005-0000-0000-0000A76C0000}"/>
    <cellStyle name="Titles 2 7 2 2 4" xfId="27793" xr:uid="{00000000-0005-0000-0000-0000A86C0000}"/>
    <cellStyle name="Titles 2 7 2 2 4 2" xfId="27794" xr:uid="{00000000-0005-0000-0000-0000A96C0000}"/>
    <cellStyle name="Titles 2 7 2 2 4 2 2" xfId="27795" xr:uid="{00000000-0005-0000-0000-0000AA6C0000}"/>
    <cellStyle name="Titles 2 7 2 2 4 2 3" xfId="27796" xr:uid="{00000000-0005-0000-0000-0000AB6C0000}"/>
    <cellStyle name="Titles 2 7 2 2 4 2 4" xfId="27797" xr:uid="{00000000-0005-0000-0000-0000AC6C0000}"/>
    <cellStyle name="Titles 2 7 2 2 4 3" xfId="27798" xr:uid="{00000000-0005-0000-0000-0000AD6C0000}"/>
    <cellStyle name="Titles 2 7 2 2 4 3 2" xfId="27799" xr:uid="{00000000-0005-0000-0000-0000AE6C0000}"/>
    <cellStyle name="Titles 2 7 2 2 4 3 3" xfId="27800" xr:uid="{00000000-0005-0000-0000-0000AF6C0000}"/>
    <cellStyle name="Titles 2 7 2 2 4 3 4" xfId="27801" xr:uid="{00000000-0005-0000-0000-0000B06C0000}"/>
    <cellStyle name="Titles 2 7 2 2 4 4" xfId="27802" xr:uid="{00000000-0005-0000-0000-0000B16C0000}"/>
    <cellStyle name="Titles 2 7 2 2 4 5" xfId="27803" xr:uid="{00000000-0005-0000-0000-0000B26C0000}"/>
    <cellStyle name="Titles 2 7 2 2 4 6" xfId="27804" xr:uid="{00000000-0005-0000-0000-0000B36C0000}"/>
    <cellStyle name="Titles 2 7 2 2 5" xfId="27805" xr:uid="{00000000-0005-0000-0000-0000B46C0000}"/>
    <cellStyle name="Titles 2 7 2 2 6" xfId="27806" xr:uid="{00000000-0005-0000-0000-0000B56C0000}"/>
    <cellStyle name="Titles 2 7 2 2 7" xfId="27807" xr:uid="{00000000-0005-0000-0000-0000B66C0000}"/>
    <cellStyle name="Titles 2 7 2 3" xfId="27808" xr:uid="{00000000-0005-0000-0000-0000B76C0000}"/>
    <cellStyle name="Titles 2 7 2 3 2" xfId="27809" xr:uid="{00000000-0005-0000-0000-0000B86C0000}"/>
    <cellStyle name="Titles 2 7 2 3 2 2" xfId="27810" xr:uid="{00000000-0005-0000-0000-0000B96C0000}"/>
    <cellStyle name="Titles 2 7 2 3 2 2 2" xfId="27811" xr:uid="{00000000-0005-0000-0000-0000BA6C0000}"/>
    <cellStyle name="Titles 2 7 2 3 2 2 3" xfId="27812" xr:uid="{00000000-0005-0000-0000-0000BB6C0000}"/>
    <cellStyle name="Titles 2 7 2 3 2 2 4" xfId="27813" xr:uid="{00000000-0005-0000-0000-0000BC6C0000}"/>
    <cellStyle name="Titles 2 7 2 3 2 3" xfId="27814" xr:uid="{00000000-0005-0000-0000-0000BD6C0000}"/>
    <cellStyle name="Titles 2 7 2 3 2 3 2" xfId="27815" xr:uid="{00000000-0005-0000-0000-0000BE6C0000}"/>
    <cellStyle name="Titles 2 7 2 3 2 3 3" xfId="27816" xr:uid="{00000000-0005-0000-0000-0000BF6C0000}"/>
    <cellStyle name="Titles 2 7 2 3 2 3 4" xfId="27817" xr:uid="{00000000-0005-0000-0000-0000C06C0000}"/>
    <cellStyle name="Titles 2 7 2 3 2 4" xfId="27818" xr:uid="{00000000-0005-0000-0000-0000C16C0000}"/>
    <cellStyle name="Titles 2 7 2 3 2 5" xfId="27819" xr:uid="{00000000-0005-0000-0000-0000C26C0000}"/>
    <cellStyle name="Titles 2 7 2 3 2 6" xfId="27820" xr:uid="{00000000-0005-0000-0000-0000C36C0000}"/>
    <cellStyle name="Titles 2 7 2 3 3" xfId="27821" xr:uid="{00000000-0005-0000-0000-0000C46C0000}"/>
    <cellStyle name="Titles 2 7 2 3 3 2" xfId="27822" xr:uid="{00000000-0005-0000-0000-0000C56C0000}"/>
    <cellStyle name="Titles 2 7 2 3 3 3" xfId="27823" xr:uid="{00000000-0005-0000-0000-0000C66C0000}"/>
    <cellStyle name="Titles 2 7 2 3 3 4" xfId="27824" xr:uid="{00000000-0005-0000-0000-0000C76C0000}"/>
    <cellStyle name="Titles 2 7 2 3 4" xfId="27825" xr:uid="{00000000-0005-0000-0000-0000C86C0000}"/>
    <cellStyle name="Titles 2 7 2 3 4 2" xfId="27826" xr:uid="{00000000-0005-0000-0000-0000C96C0000}"/>
    <cellStyle name="Titles 2 7 2 3 4 3" xfId="27827" xr:uid="{00000000-0005-0000-0000-0000CA6C0000}"/>
    <cellStyle name="Titles 2 7 2 3 4 4" xfId="27828" xr:uid="{00000000-0005-0000-0000-0000CB6C0000}"/>
    <cellStyle name="Titles 2 7 2 3 5" xfId="27829" xr:uid="{00000000-0005-0000-0000-0000CC6C0000}"/>
    <cellStyle name="Titles 2 7 2 3 6" xfId="27830" xr:uid="{00000000-0005-0000-0000-0000CD6C0000}"/>
    <cellStyle name="Titles 2 7 2 3 7" xfId="27831" xr:uid="{00000000-0005-0000-0000-0000CE6C0000}"/>
    <cellStyle name="Titles 2 7 2 4" xfId="27832" xr:uid="{00000000-0005-0000-0000-0000CF6C0000}"/>
    <cellStyle name="Titles 2 7 2 4 2" xfId="27833" xr:uid="{00000000-0005-0000-0000-0000D06C0000}"/>
    <cellStyle name="Titles 2 7 2 4 2 2" xfId="27834" xr:uid="{00000000-0005-0000-0000-0000D16C0000}"/>
    <cellStyle name="Titles 2 7 2 4 2 3" xfId="27835" xr:uid="{00000000-0005-0000-0000-0000D26C0000}"/>
    <cellStyle name="Titles 2 7 2 4 2 4" xfId="27836" xr:uid="{00000000-0005-0000-0000-0000D36C0000}"/>
    <cellStyle name="Titles 2 7 2 4 3" xfId="27837" xr:uid="{00000000-0005-0000-0000-0000D46C0000}"/>
    <cellStyle name="Titles 2 7 2 4 3 2" xfId="27838" xr:uid="{00000000-0005-0000-0000-0000D56C0000}"/>
    <cellStyle name="Titles 2 7 2 4 3 3" xfId="27839" xr:uid="{00000000-0005-0000-0000-0000D66C0000}"/>
    <cellStyle name="Titles 2 7 2 4 3 4" xfId="27840" xr:uid="{00000000-0005-0000-0000-0000D76C0000}"/>
    <cellStyle name="Titles 2 7 2 4 4" xfId="27841" xr:uid="{00000000-0005-0000-0000-0000D86C0000}"/>
    <cellStyle name="Titles 2 7 2 4 5" xfId="27842" xr:uid="{00000000-0005-0000-0000-0000D96C0000}"/>
    <cellStyle name="Titles 2 7 2 4 6" xfId="27843" xr:uid="{00000000-0005-0000-0000-0000DA6C0000}"/>
    <cellStyle name="Titles 2 7 2 5" xfId="27844" xr:uid="{00000000-0005-0000-0000-0000DB6C0000}"/>
    <cellStyle name="Titles 2 7 2 5 2" xfId="27845" xr:uid="{00000000-0005-0000-0000-0000DC6C0000}"/>
    <cellStyle name="Titles 2 7 2 5 3" xfId="27846" xr:uid="{00000000-0005-0000-0000-0000DD6C0000}"/>
    <cellStyle name="Titles 2 7 2 5 4" xfId="27847" xr:uid="{00000000-0005-0000-0000-0000DE6C0000}"/>
    <cellStyle name="Titles 2 7 2 6" xfId="27848" xr:uid="{00000000-0005-0000-0000-0000DF6C0000}"/>
    <cellStyle name="Titles 2 7 2 7" xfId="27849" xr:uid="{00000000-0005-0000-0000-0000E06C0000}"/>
    <cellStyle name="Titles 2 7 2 8" xfId="27850" xr:uid="{00000000-0005-0000-0000-0000E16C0000}"/>
    <cellStyle name="Titles 2 7 3" xfId="27851" xr:uid="{00000000-0005-0000-0000-0000E26C0000}"/>
    <cellStyle name="Titles 2 7 3 2" xfId="27852" xr:uid="{00000000-0005-0000-0000-0000E36C0000}"/>
    <cellStyle name="Titles 2 7 3 2 2" xfId="27853" xr:uid="{00000000-0005-0000-0000-0000E46C0000}"/>
    <cellStyle name="Titles 2 7 3 2 2 2" xfId="27854" xr:uid="{00000000-0005-0000-0000-0000E56C0000}"/>
    <cellStyle name="Titles 2 7 3 2 2 2 2" xfId="27855" xr:uid="{00000000-0005-0000-0000-0000E66C0000}"/>
    <cellStyle name="Titles 2 7 3 2 2 2 3" xfId="27856" xr:uid="{00000000-0005-0000-0000-0000E76C0000}"/>
    <cellStyle name="Titles 2 7 3 2 2 2 4" xfId="27857" xr:uid="{00000000-0005-0000-0000-0000E86C0000}"/>
    <cellStyle name="Titles 2 7 3 2 2 3" xfId="27858" xr:uid="{00000000-0005-0000-0000-0000E96C0000}"/>
    <cellStyle name="Titles 2 7 3 2 2 3 2" xfId="27859" xr:uid="{00000000-0005-0000-0000-0000EA6C0000}"/>
    <cellStyle name="Titles 2 7 3 2 2 3 3" xfId="27860" xr:uid="{00000000-0005-0000-0000-0000EB6C0000}"/>
    <cellStyle name="Titles 2 7 3 2 2 3 4" xfId="27861" xr:uid="{00000000-0005-0000-0000-0000EC6C0000}"/>
    <cellStyle name="Titles 2 7 3 2 2 4" xfId="27862" xr:uid="{00000000-0005-0000-0000-0000ED6C0000}"/>
    <cellStyle name="Titles 2 7 3 2 2 5" xfId="27863" xr:uid="{00000000-0005-0000-0000-0000EE6C0000}"/>
    <cellStyle name="Titles 2 7 3 2 2 6" xfId="27864" xr:uid="{00000000-0005-0000-0000-0000EF6C0000}"/>
    <cellStyle name="Titles 2 7 3 2 3" xfId="27865" xr:uid="{00000000-0005-0000-0000-0000F06C0000}"/>
    <cellStyle name="Titles 2 7 3 2 3 2" xfId="27866" xr:uid="{00000000-0005-0000-0000-0000F16C0000}"/>
    <cellStyle name="Titles 2 7 3 2 3 2 2" xfId="27867" xr:uid="{00000000-0005-0000-0000-0000F26C0000}"/>
    <cellStyle name="Titles 2 7 3 2 3 2 3" xfId="27868" xr:uid="{00000000-0005-0000-0000-0000F36C0000}"/>
    <cellStyle name="Titles 2 7 3 2 3 2 4" xfId="27869" xr:uid="{00000000-0005-0000-0000-0000F46C0000}"/>
    <cellStyle name="Titles 2 7 3 2 3 3" xfId="27870" xr:uid="{00000000-0005-0000-0000-0000F56C0000}"/>
    <cellStyle name="Titles 2 7 3 2 3 3 2" xfId="27871" xr:uid="{00000000-0005-0000-0000-0000F66C0000}"/>
    <cellStyle name="Titles 2 7 3 2 3 3 3" xfId="27872" xr:uid="{00000000-0005-0000-0000-0000F76C0000}"/>
    <cellStyle name="Titles 2 7 3 2 3 3 4" xfId="27873" xr:uid="{00000000-0005-0000-0000-0000F86C0000}"/>
    <cellStyle name="Titles 2 7 3 2 3 4" xfId="27874" xr:uid="{00000000-0005-0000-0000-0000F96C0000}"/>
    <cellStyle name="Titles 2 7 3 2 3 5" xfId="27875" xr:uid="{00000000-0005-0000-0000-0000FA6C0000}"/>
    <cellStyle name="Titles 2 7 3 2 3 6" xfId="27876" xr:uid="{00000000-0005-0000-0000-0000FB6C0000}"/>
    <cellStyle name="Titles 2 7 3 2 4" xfId="27877" xr:uid="{00000000-0005-0000-0000-0000FC6C0000}"/>
    <cellStyle name="Titles 2 7 3 2 4 2" xfId="27878" xr:uid="{00000000-0005-0000-0000-0000FD6C0000}"/>
    <cellStyle name="Titles 2 7 3 2 4 3" xfId="27879" xr:uid="{00000000-0005-0000-0000-0000FE6C0000}"/>
    <cellStyle name="Titles 2 7 3 2 4 4" xfId="27880" xr:uid="{00000000-0005-0000-0000-0000FF6C0000}"/>
    <cellStyle name="Titles 2 7 3 2 5" xfId="27881" xr:uid="{00000000-0005-0000-0000-0000006D0000}"/>
    <cellStyle name="Titles 2 7 3 2 5 2" xfId="27882" xr:uid="{00000000-0005-0000-0000-0000016D0000}"/>
    <cellStyle name="Titles 2 7 3 2 5 3" xfId="27883" xr:uid="{00000000-0005-0000-0000-0000026D0000}"/>
    <cellStyle name="Titles 2 7 3 2 5 4" xfId="27884" xr:uid="{00000000-0005-0000-0000-0000036D0000}"/>
    <cellStyle name="Titles 2 7 3 2 6" xfId="27885" xr:uid="{00000000-0005-0000-0000-0000046D0000}"/>
    <cellStyle name="Titles 2 7 3 2 7" xfId="27886" xr:uid="{00000000-0005-0000-0000-0000056D0000}"/>
    <cellStyle name="Titles 2 7 3 2 8" xfId="27887" xr:uid="{00000000-0005-0000-0000-0000066D0000}"/>
    <cellStyle name="Titles 2 7 3 3" xfId="27888" xr:uid="{00000000-0005-0000-0000-0000076D0000}"/>
    <cellStyle name="Titles 2 7 3 3 2" xfId="27889" xr:uid="{00000000-0005-0000-0000-0000086D0000}"/>
    <cellStyle name="Titles 2 7 3 3 2 2" xfId="27890" xr:uid="{00000000-0005-0000-0000-0000096D0000}"/>
    <cellStyle name="Titles 2 7 3 3 2 3" xfId="27891" xr:uid="{00000000-0005-0000-0000-00000A6D0000}"/>
    <cellStyle name="Titles 2 7 3 3 2 4" xfId="27892" xr:uid="{00000000-0005-0000-0000-00000B6D0000}"/>
    <cellStyle name="Titles 2 7 3 3 3" xfId="27893" xr:uid="{00000000-0005-0000-0000-00000C6D0000}"/>
    <cellStyle name="Titles 2 7 3 3 3 2" xfId="27894" xr:uid="{00000000-0005-0000-0000-00000D6D0000}"/>
    <cellStyle name="Titles 2 7 3 3 3 3" xfId="27895" xr:uid="{00000000-0005-0000-0000-00000E6D0000}"/>
    <cellStyle name="Titles 2 7 3 3 3 4" xfId="27896" xr:uid="{00000000-0005-0000-0000-00000F6D0000}"/>
    <cellStyle name="Titles 2 7 3 3 4" xfId="27897" xr:uid="{00000000-0005-0000-0000-0000106D0000}"/>
    <cellStyle name="Titles 2 7 3 3 5" xfId="27898" xr:uid="{00000000-0005-0000-0000-0000116D0000}"/>
    <cellStyle name="Titles 2 7 3 3 6" xfId="27899" xr:uid="{00000000-0005-0000-0000-0000126D0000}"/>
    <cellStyle name="Titles 2 7 3 4" xfId="27900" xr:uid="{00000000-0005-0000-0000-0000136D0000}"/>
    <cellStyle name="Titles 2 7 3 4 2" xfId="27901" xr:uid="{00000000-0005-0000-0000-0000146D0000}"/>
    <cellStyle name="Titles 2 7 3 4 2 2" xfId="27902" xr:uid="{00000000-0005-0000-0000-0000156D0000}"/>
    <cellStyle name="Titles 2 7 3 4 2 3" xfId="27903" xr:uid="{00000000-0005-0000-0000-0000166D0000}"/>
    <cellStyle name="Titles 2 7 3 4 2 4" xfId="27904" xr:uid="{00000000-0005-0000-0000-0000176D0000}"/>
    <cellStyle name="Titles 2 7 3 4 3" xfId="27905" xr:uid="{00000000-0005-0000-0000-0000186D0000}"/>
    <cellStyle name="Titles 2 7 3 4 3 2" xfId="27906" xr:uid="{00000000-0005-0000-0000-0000196D0000}"/>
    <cellStyle name="Titles 2 7 3 4 3 3" xfId="27907" xr:uid="{00000000-0005-0000-0000-00001A6D0000}"/>
    <cellStyle name="Titles 2 7 3 4 3 4" xfId="27908" xr:uid="{00000000-0005-0000-0000-00001B6D0000}"/>
    <cellStyle name="Titles 2 7 3 4 4" xfId="27909" xr:uid="{00000000-0005-0000-0000-00001C6D0000}"/>
    <cellStyle name="Titles 2 7 3 4 5" xfId="27910" xr:uid="{00000000-0005-0000-0000-00001D6D0000}"/>
    <cellStyle name="Titles 2 7 3 4 6" xfId="27911" xr:uid="{00000000-0005-0000-0000-00001E6D0000}"/>
    <cellStyle name="Titles 2 7 3 5" xfId="27912" xr:uid="{00000000-0005-0000-0000-00001F6D0000}"/>
    <cellStyle name="Titles 2 7 3 6" xfId="27913" xr:uid="{00000000-0005-0000-0000-0000206D0000}"/>
    <cellStyle name="Titles 2 7 3 7" xfId="27914" xr:uid="{00000000-0005-0000-0000-0000216D0000}"/>
    <cellStyle name="Titles 2 7 4" xfId="27915" xr:uid="{00000000-0005-0000-0000-0000226D0000}"/>
    <cellStyle name="Titles 2 7 4 2" xfId="27916" xr:uid="{00000000-0005-0000-0000-0000236D0000}"/>
    <cellStyle name="Titles 2 7 4 2 2" xfId="27917" xr:uid="{00000000-0005-0000-0000-0000246D0000}"/>
    <cellStyle name="Titles 2 7 4 2 2 2" xfId="27918" xr:uid="{00000000-0005-0000-0000-0000256D0000}"/>
    <cellStyle name="Titles 2 7 4 2 2 3" xfId="27919" xr:uid="{00000000-0005-0000-0000-0000266D0000}"/>
    <cellStyle name="Titles 2 7 4 2 2 4" xfId="27920" xr:uid="{00000000-0005-0000-0000-0000276D0000}"/>
    <cellStyle name="Titles 2 7 4 2 3" xfId="27921" xr:uid="{00000000-0005-0000-0000-0000286D0000}"/>
    <cellStyle name="Titles 2 7 4 2 3 2" xfId="27922" xr:uid="{00000000-0005-0000-0000-0000296D0000}"/>
    <cellStyle name="Titles 2 7 4 2 3 3" xfId="27923" xr:uid="{00000000-0005-0000-0000-00002A6D0000}"/>
    <cellStyle name="Titles 2 7 4 2 3 4" xfId="27924" xr:uid="{00000000-0005-0000-0000-00002B6D0000}"/>
    <cellStyle name="Titles 2 7 4 2 4" xfId="27925" xr:uid="{00000000-0005-0000-0000-00002C6D0000}"/>
    <cellStyle name="Titles 2 7 4 2 5" xfId="27926" xr:uid="{00000000-0005-0000-0000-00002D6D0000}"/>
    <cellStyle name="Titles 2 7 4 2 6" xfId="27927" xr:uid="{00000000-0005-0000-0000-00002E6D0000}"/>
    <cellStyle name="Titles 2 7 4 3" xfId="27928" xr:uid="{00000000-0005-0000-0000-00002F6D0000}"/>
    <cellStyle name="Titles 2 7 4 3 2" xfId="27929" xr:uid="{00000000-0005-0000-0000-0000306D0000}"/>
    <cellStyle name="Titles 2 7 4 3 2 2" xfId="27930" xr:uid="{00000000-0005-0000-0000-0000316D0000}"/>
    <cellStyle name="Titles 2 7 4 3 2 3" xfId="27931" xr:uid="{00000000-0005-0000-0000-0000326D0000}"/>
    <cellStyle name="Titles 2 7 4 3 2 4" xfId="27932" xr:uid="{00000000-0005-0000-0000-0000336D0000}"/>
    <cellStyle name="Titles 2 7 4 3 3" xfId="27933" xr:uid="{00000000-0005-0000-0000-0000346D0000}"/>
    <cellStyle name="Titles 2 7 4 3 3 2" xfId="27934" xr:uid="{00000000-0005-0000-0000-0000356D0000}"/>
    <cellStyle name="Titles 2 7 4 3 3 3" xfId="27935" xr:uid="{00000000-0005-0000-0000-0000366D0000}"/>
    <cellStyle name="Titles 2 7 4 3 3 4" xfId="27936" xr:uid="{00000000-0005-0000-0000-0000376D0000}"/>
    <cellStyle name="Titles 2 7 4 3 4" xfId="27937" xr:uid="{00000000-0005-0000-0000-0000386D0000}"/>
    <cellStyle name="Titles 2 7 4 3 5" xfId="27938" xr:uid="{00000000-0005-0000-0000-0000396D0000}"/>
    <cellStyle name="Titles 2 7 4 3 6" xfId="27939" xr:uid="{00000000-0005-0000-0000-00003A6D0000}"/>
    <cellStyle name="Titles 2 7 4 4" xfId="27940" xr:uid="{00000000-0005-0000-0000-00003B6D0000}"/>
    <cellStyle name="Titles 2 7 4 4 2" xfId="27941" xr:uid="{00000000-0005-0000-0000-00003C6D0000}"/>
    <cellStyle name="Titles 2 7 4 4 3" xfId="27942" xr:uid="{00000000-0005-0000-0000-00003D6D0000}"/>
    <cellStyle name="Titles 2 7 4 4 4" xfId="27943" xr:uid="{00000000-0005-0000-0000-00003E6D0000}"/>
    <cellStyle name="Titles 2 7 4 5" xfId="27944" xr:uid="{00000000-0005-0000-0000-00003F6D0000}"/>
    <cellStyle name="Titles 2 7 4 5 2" xfId="27945" xr:uid="{00000000-0005-0000-0000-0000406D0000}"/>
    <cellStyle name="Titles 2 7 4 5 3" xfId="27946" xr:uid="{00000000-0005-0000-0000-0000416D0000}"/>
    <cellStyle name="Titles 2 7 4 5 4" xfId="27947" xr:uid="{00000000-0005-0000-0000-0000426D0000}"/>
    <cellStyle name="Titles 2 7 4 6" xfId="27948" xr:uid="{00000000-0005-0000-0000-0000436D0000}"/>
    <cellStyle name="Titles 2 7 4 7" xfId="27949" xr:uid="{00000000-0005-0000-0000-0000446D0000}"/>
    <cellStyle name="Titles 2 7 4 8" xfId="27950" xr:uid="{00000000-0005-0000-0000-0000456D0000}"/>
    <cellStyle name="Titles 2 8" xfId="27951" xr:uid="{00000000-0005-0000-0000-0000466D0000}"/>
    <cellStyle name="Titles 2 8 2" xfId="27952" xr:uid="{00000000-0005-0000-0000-0000476D0000}"/>
    <cellStyle name="Titles 2 8 2 2" xfId="27953" xr:uid="{00000000-0005-0000-0000-0000486D0000}"/>
    <cellStyle name="Titles 2 8 2 2 2" xfId="27954" xr:uid="{00000000-0005-0000-0000-0000496D0000}"/>
    <cellStyle name="Titles 2 8 2 2 2 2" xfId="27955" xr:uid="{00000000-0005-0000-0000-00004A6D0000}"/>
    <cellStyle name="Titles 2 8 2 2 2 2 2" xfId="27956" xr:uid="{00000000-0005-0000-0000-00004B6D0000}"/>
    <cellStyle name="Titles 2 8 2 2 2 2 3" xfId="27957" xr:uid="{00000000-0005-0000-0000-00004C6D0000}"/>
    <cellStyle name="Titles 2 8 2 2 2 2 4" xfId="27958" xr:uid="{00000000-0005-0000-0000-00004D6D0000}"/>
    <cellStyle name="Titles 2 8 2 2 2 3" xfId="27959" xr:uid="{00000000-0005-0000-0000-00004E6D0000}"/>
    <cellStyle name="Titles 2 8 2 2 2 3 2" xfId="27960" xr:uid="{00000000-0005-0000-0000-00004F6D0000}"/>
    <cellStyle name="Titles 2 8 2 2 2 3 3" xfId="27961" xr:uid="{00000000-0005-0000-0000-0000506D0000}"/>
    <cellStyle name="Titles 2 8 2 2 2 3 4" xfId="27962" xr:uid="{00000000-0005-0000-0000-0000516D0000}"/>
    <cellStyle name="Titles 2 8 2 2 2 4" xfId="27963" xr:uid="{00000000-0005-0000-0000-0000526D0000}"/>
    <cellStyle name="Titles 2 8 2 2 2 5" xfId="27964" xr:uid="{00000000-0005-0000-0000-0000536D0000}"/>
    <cellStyle name="Titles 2 8 2 2 2 6" xfId="27965" xr:uid="{00000000-0005-0000-0000-0000546D0000}"/>
    <cellStyle name="Titles 2 8 2 2 3" xfId="27966" xr:uid="{00000000-0005-0000-0000-0000556D0000}"/>
    <cellStyle name="Titles 2 8 2 2 3 2" xfId="27967" xr:uid="{00000000-0005-0000-0000-0000566D0000}"/>
    <cellStyle name="Titles 2 8 2 2 3 2 2" xfId="27968" xr:uid="{00000000-0005-0000-0000-0000576D0000}"/>
    <cellStyle name="Titles 2 8 2 2 3 2 3" xfId="27969" xr:uid="{00000000-0005-0000-0000-0000586D0000}"/>
    <cellStyle name="Titles 2 8 2 2 3 2 4" xfId="27970" xr:uid="{00000000-0005-0000-0000-0000596D0000}"/>
    <cellStyle name="Titles 2 8 2 2 3 3" xfId="27971" xr:uid="{00000000-0005-0000-0000-00005A6D0000}"/>
    <cellStyle name="Titles 2 8 2 2 3 3 2" xfId="27972" xr:uid="{00000000-0005-0000-0000-00005B6D0000}"/>
    <cellStyle name="Titles 2 8 2 2 3 3 3" xfId="27973" xr:uid="{00000000-0005-0000-0000-00005C6D0000}"/>
    <cellStyle name="Titles 2 8 2 2 3 3 4" xfId="27974" xr:uid="{00000000-0005-0000-0000-00005D6D0000}"/>
    <cellStyle name="Titles 2 8 2 2 3 4" xfId="27975" xr:uid="{00000000-0005-0000-0000-00005E6D0000}"/>
    <cellStyle name="Titles 2 8 2 2 3 5" xfId="27976" xr:uid="{00000000-0005-0000-0000-00005F6D0000}"/>
    <cellStyle name="Titles 2 8 2 2 3 6" xfId="27977" xr:uid="{00000000-0005-0000-0000-0000606D0000}"/>
    <cellStyle name="Titles 2 8 2 2 4" xfId="27978" xr:uid="{00000000-0005-0000-0000-0000616D0000}"/>
    <cellStyle name="Titles 2 8 2 2 4 2" xfId="27979" xr:uid="{00000000-0005-0000-0000-0000626D0000}"/>
    <cellStyle name="Titles 2 8 2 2 4 3" xfId="27980" xr:uid="{00000000-0005-0000-0000-0000636D0000}"/>
    <cellStyle name="Titles 2 8 2 2 4 4" xfId="27981" xr:uid="{00000000-0005-0000-0000-0000646D0000}"/>
    <cellStyle name="Titles 2 8 2 2 5" xfId="27982" xr:uid="{00000000-0005-0000-0000-0000656D0000}"/>
    <cellStyle name="Titles 2 8 2 2 5 2" xfId="27983" xr:uid="{00000000-0005-0000-0000-0000666D0000}"/>
    <cellStyle name="Titles 2 8 2 2 5 3" xfId="27984" xr:uid="{00000000-0005-0000-0000-0000676D0000}"/>
    <cellStyle name="Titles 2 8 2 2 5 4" xfId="27985" xr:uid="{00000000-0005-0000-0000-0000686D0000}"/>
    <cellStyle name="Titles 2 8 2 2 6" xfId="27986" xr:uid="{00000000-0005-0000-0000-0000696D0000}"/>
    <cellStyle name="Titles 2 8 2 2 7" xfId="27987" xr:uid="{00000000-0005-0000-0000-00006A6D0000}"/>
    <cellStyle name="Titles 2 8 2 2 8" xfId="27988" xr:uid="{00000000-0005-0000-0000-00006B6D0000}"/>
    <cellStyle name="Titles 2 8 2 3" xfId="27989" xr:uid="{00000000-0005-0000-0000-00006C6D0000}"/>
    <cellStyle name="Titles 2 8 2 3 2" xfId="27990" xr:uid="{00000000-0005-0000-0000-00006D6D0000}"/>
    <cellStyle name="Titles 2 8 2 3 2 2" xfId="27991" xr:uid="{00000000-0005-0000-0000-00006E6D0000}"/>
    <cellStyle name="Titles 2 8 2 3 2 3" xfId="27992" xr:uid="{00000000-0005-0000-0000-00006F6D0000}"/>
    <cellStyle name="Titles 2 8 2 3 2 4" xfId="27993" xr:uid="{00000000-0005-0000-0000-0000706D0000}"/>
    <cellStyle name="Titles 2 8 2 3 3" xfId="27994" xr:uid="{00000000-0005-0000-0000-0000716D0000}"/>
    <cellStyle name="Titles 2 8 2 3 3 2" xfId="27995" xr:uid="{00000000-0005-0000-0000-0000726D0000}"/>
    <cellStyle name="Titles 2 8 2 3 3 3" xfId="27996" xr:uid="{00000000-0005-0000-0000-0000736D0000}"/>
    <cellStyle name="Titles 2 8 2 3 3 4" xfId="27997" xr:uid="{00000000-0005-0000-0000-0000746D0000}"/>
    <cellStyle name="Titles 2 8 2 3 4" xfId="27998" xr:uid="{00000000-0005-0000-0000-0000756D0000}"/>
    <cellStyle name="Titles 2 8 2 3 5" xfId="27999" xr:uid="{00000000-0005-0000-0000-0000766D0000}"/>
    <cellStyle name="Titles 2 8 2 3 6" xfId="28000" xr:uid="{00000000-0005-0000-0000-0000776D0000}"/>
    <cellStyle name="Titles 2 8 2 4" xfId="28001" xr:uid="{00000000-0005-0000-0000-0000786D0000}"/>
    <cellStyle name="Titles 2 8 2 4 2" xfId="28002" xr:uid="{00000000-0005-0000-0000-0000796D0000}"/>
    <cellStyle name="Titles 2 8 2 4 2 2" xfId="28003" xr:uid="{00000000-0005-0000-0000-00007A6D0000}"/>
    <cellStyle name="Titles 2 8 2 4 2 3" xfId="28004" xr:uid="{00000000-0005-0000-0000-00007B6D0000}"/>
    <cellStyle name="Titles 2 8 2 4 2 4" xfId="28005" xr:uid="{00000000-0005-0000-0000-00007C6D0000}"/>
    <cellStyle name="Titles 2 8 2 4 3" xfId="28006" xr:uid="{00000000-0005-0000-0000-00007D6D0000}"/>
    <cellStyle name="Titles 2 8 2 4 3 2" xfId="28007" xr:uid="{00000000-0005-0000-0000-00007E6D0000}"/>
    <cellStyle name="Titles 2 8 2 4 3 3" xfId="28008" xr:uid="{00000000-0005-0000-0000-00007F6D0000}"/>
    <cellStyle name="Titles 2 8 2 4 3 4" xfId="28009" xr:uid="{00000000-0005-0000-0000-0000806D0000}"/>
    <cellStyle name="Titles 2 8 2 4 4" xfId="28010" xr:uid="{00000000-0005-0000-0000-0000816D0000}"/>
    <cellStyle name="Titles 2 8 2 4 5" xfId="28011" xr:uid="{00000000-0005-0000-0000-0000826D0000}"/>
    <cellStyle name="Titles 2 8 2 4 6" xfId="28012" xr:uid="{00000000-0005-0000-0000-0000836D0000}"/>
    <cellStyle name="Titles 2 8 2 5" xfId="28013" xr:uid="{00000000-0005-0000-0000-0000846D0000}"/>
    <cellStyle name="Titles 2 8 2 6" xfId="28014" xr:uid="{00000000-0005-0000-0000-0000856D0000}"/>
    <cellStyle name="Titles 2 8 2 7" xfId="28015" xr:uid="{00000000-0005-0000-0000-0000866D0000}"/>
    <cellStyle name="Titles 2 8 3" xfId="28016" xr:uid="{00000000-0005-0000-0000-0000876D0000}"/>
    <cellStyle name="Titles 2 8 3 2" xfId="28017" xr:uid="{00000000-0005-0000-0000-0000886D0000}"/>
    <cellStyle name="Titles 2 8 3 2 2" xfId="28018" xr:uid="{00000000-0005-0000-0000-0000896D0000}"/>
    <cellStyle name="Titles 2 8 3 2 2 2" xfId="28019" xr:uid="{00000000-0005-0000-0000-00008A6D0000}"/>
    <cellStyle name="Titles 2 8 3 2 2 3" xfId="28020" xr:uid="{00000000-0005-0000-0000-00008B6D0000}"/>
    <cellStyle name="Titles 2 8 3 2 2 4" xfId="28021" xr:uid="{00000000-0005-0000-0000-00008C6D0000}"/>
    <cellStyle name="Titles 2 8 3 2 3" xfId="28022" xr:uid="{00000000-0005-0000-0000-00008D6D0000}"/>
    <cellStyle name="Titles 2 8 3 2 3 2" xfId="28023" xr:uid="{00000000-0005-0000-0000-00008E6D0000}"/>
    <cellStyle name="Titles 2 8 3 2 3 3" xfId="28024" xr:uid="{00000000-0005-0000-0000-00008F6D0000}"/>
    <cellStyle name="Titles 2 8 3 2 3 4" xfId="28025" xr:uid="{00000000-0005-0000-0000-0000906D0000}"/>
    <cellStyle name="Titles 2 8 3 2 4" xfId="28026" xr:uid="{00000000-0005-0000-0000-0000916D0000}"/>
    <cellStyle name="Titles 2 8 3 2 5" xfId="28027" xr:uid="{00000000-0005-0000-0000-0000926D0000}"/>
    <cellStyle name="Titles 2 8 3 2 6" xfId="28028" xr:uid="{00000000-0005-0000-0000-0000936D0000}"/>
    <cellStyle name="Titles 2 8 3 3" xfId="28029" xr:uid="{00000000-0005-0000-0000-0000946D0000}"/>
    <cellStyle name="Titles 2 8 3 3 2" xfId="28030" xr:uid="{00000000-0005-0000-0000-0000956D0000}"/>
    <cellStyle name="Titles 2 8 3 3 3" xfId="28031" xr:uid="{00000000-0005-0000-0000-0000966D0000}"/>
    <cellStyle name="Titles 2 8 3 3 4" xfId="28032" xr:uid="{00000000-0005-0000-0000-0000976D0000}"/>
    <cellStyle name="Titles 2 8 3 4" xfId="28033" xr:uid="{00000000-0005-0000-0000-0000986D0000}"/>
    <cellStyle name="Titles 2 8 3 4 2" xfId="28034" xr:uid="{00000000-0005-0000-0000-0000996D0000}"/>
    <cellStyle name="Titles 2 8 3 4 3" xfId="28035" xr:uid="{00000000-0005-0000-0000-00009A6D0000}"/>
    <cellStyle name="Titles 2 8 3 4 4" xfId="28036" xr:uid="{00000000-0005-0000-0000-00009B6D0000}"/>
    <cellStyle name="Titles 2 8 3 5" xfId="28037" xr:uid="{00000000-0005-0000-0000-00009C6D0000}"/>
    <cellStyle name="Titles 2 8 3 6" xfId="28038" xr:uid="{00000000-0005-0000-0000-00009D6D0000}"/>
    <cellStyle name="Titles 2 8 3 7" xfId="28039" xr:uid="{00000000-0005-0000-0000-00009E6D0000}"/>
    <cellStyle name="Titles 2 8 4" xfId="28040" xr:uid="{00000000-0005-0000-0000-00009F6D0000}"/>
    <cellStyle name="Titles 2 8 4 2" xfId="28041" xr:uid="{00000000-0005-0000-0000-0000A06D0000}"/>
    <cellStyle name="Titles 2 8 4 2 2" xfId="28042" xr:uid="{00000000-0005-0000-0000-0000A16D0000}"/>
    <cellStyle name="Titles 2 8 4 2 3" xfId="28043" xr:uid="{00000000-0005-0000-0000-0000A26D0000}"/>
    <cellStyle name="Titles 2 8 4 2 4" xfId="28044" xr:uid="{00000000-0005-0000-0000-0000A36D0000}"/>
    <cellStyle name="Titles 2 8 4 3" xfId="28045" xr:uid="{00000000-0005-0000-0000-0000A46D0000}"/>
    <cellStyle name="Titles 2 8 4 3 2" xfId="28046" xr:uid="{00000000-0005-0000-0000-0000A56D0000}"/>
    <cellStyle name="Titles 2 8 4 3 3" xfId="28047" xr:uid="{00000000-0005-0000-0000-0000A66D0000}"/>
    <cellStyle name="Titles 2 8 4 3 4" xfId="28048" xr:uid="{00000000-0005-0000-0000-0000A76D0000}"/>
    <cellStyle name="Titles 2 8 4 4" xfId="28049" xr:uid="{00000000-0005-0000-0000-0000A86D0000}"/>
    <cellStyle name="Titles 2 8 4 5" xfId="28050" xr:uid="{00000000-0005-0000-0000-0000A96D0000}"/>
    <cellStyle name="Titles 2 8 4 6" xfId="28051" xr:uid="{00000000-0005-0000-0000-0000AA6D0000}"/>
    <cellStyle name="Titles 2 8 5" xfId="28052" xr:uid="{00000000-0005-0000-0000-0000AB6D0000}"/>
    <cellStyle name="Titles 2 8 5 2" xfId="28053" xr:uid="{00000000-0005-0000-0000-0000AC6D0000}"/>
    <cellStyle name="Titles 2 8 5 3" xfId="28054" xr:uid="{00000000-0005-0000-0000-0000AD6D0000}"/>
    <cellStyle name="Titles 2 8 5 4" xfId="28055" xr:uid="{00000000-0005-0000-0000-0000AE6D0000}"/>
    <cellStyle name="Titles 2 8 6" xfId="28056" xr:uid="{00000000-0005-0000-0000-0000AF6D0000}"/>
    <cellStyle name="Titles 2 8 7" xfId="28057" xr:uid="{00000000-0005-0000-0000-0000B06D0000}"/>
    <cellStyle name="Titles 2 8 8" xfId="28058" xr:uid="{00000000-0005-0000-0000-0000B16D0000}"/>
    <cellStyle name="Titles 2 9" xfId="28059" xr:uid="{00000000-0005-0000-0000-0000B26D0000}"/>
    <cellStyle name="Titles 2 9 2" xfId="28060" xr:uid="{00000000-0005-0000-0000-0000B36D0000}"/>
    <cellStyle name="Titles 2 9 2 2" xfId="28061" xr:uid="{00000000-0005-0000-0000-0000B46D0000}"/>
    <cellStyle name="Titles 2 9 2 2 2" xfId="28062" xr:uid="{00000000-0005-0000-0000-0000B56D0000}"/>
    <cellStyle name="Titles 2 9 2 2 2 2" xfId="28063" xr:uid="{00000000-0005-0000-0000-0000B66D0000}"/>
    <cellStyle name="Titles 2 9 2 2 2 3" xfId="28064" xr:uid="{00000000-0005-0000-0000-0000B76D0000}"/>
    <cellStyle name="Titles 2 9 2 2 2 4" xfId="28065" xr:uid="{00000000-0005-0000-0000-0000B86D0000}"/>
    <cellStyle name="Titles 2 9 2 2 3" xfId="28066" xr:uid="{00000000-0005-0000-0000-0000B96D0000}"/>
    <cellStyle name="Titles 2 9 2 2 3 2" xfId="28067" xr:uid="{00000000-0005-0000-0000-0000BA6D0000}"/>
    <cellStyle name="Titles 2 9 2 2 3 3" xfId="28068" xr:uid="{00000000-0005-0000-0000-0000BB6D0000}"/>
    <cellStyle name="Titles 2 9 2 2 3 4" xfId="28069" xr:uid="{00000000-0005-0000-0000-0000BC6D0000}"/>
    <cellStyle name="Titles 2 9 2 2 4" xfId="28070" xr:uid="{00000000-0005-0000-0000-0000BD6D0000}"/>
    <cellStyle name="Titles 2 9 2 2 5" xfId="28071" xr:uid="{00000000-0005-0000-0000-0000BE6D0000}"/>
    <cellStyle name="Titles 2 9 2 2 6" xfId="28072" xr:uid="{00000000-0005-0000-0000-0000BF6D0000}"/>
    <cellStyle name="Titles 2 9 2 3" xfId="28073" xr:uid="{00000000-0005-0000-0000-0000C06D0000}"/>
    <cellStyle name="Titles 2 9 2 3 2" xfId="28074" xr:uid="{00000000-0005-0000-0000-0000C16D0000}"/>
    <cellStyle name="Titles 2 9 2 3 2 2" xfId="28075" xr:uid="{00000000-0005-0000-0000-0000C26D0000}"/>
    <cellStyle name="Titles 2 9 2 3 2 3" xfId="28076" xr:uid="{00000000-0005-0000-0000-0000C36D0000}"/>
    <cellStyle name="Titles 2 9 2 3 2 4" xfId="28077" xr:uid="{00000000-0005-0000-0000-0000C46D0000}"/>
    <cellStyle name="Titles 2 9 2 3 3" xfId="28078" xr:uid="{00000000-0005-0000-0000-0000C56D0000}"/>
    <cellStyle name="Titles 2 9 2 3 3 2" xfId="28079" xr:uid="{00000000-0005-0000-0000-0000C66D0000}"/>
    <cellStyle name="Titles 2 9 2 3 3 3" xfId="28080" xr:uid="{00000000-0005-0000-0000-0000C76D0000}"/>
    <cellStyle name="Titles 2 9 2 3 3 4" xfId="28081" xr:uid="{00000000-0005-0000-0000-0000C86D0000}"/>
    <cellStyle name="Titles 2 9 2 3 4" xfId="28082" xr:uid="{00000000-0005-0000-0000-0000C96D0000}"/>
    <cellStyle name="Titles 2 9 2 3 5" xfId="28083" xr:uid="{00000000-0005-0000-0000-0000CA6D0000}"/>
    <cellStyle name="Titles 2 9 2 3 6" xfId="28084" xr:uid="{00000000-0005-0000-0000-0000CB6D0000}"/>
    <cellStyle name="Titles 2 9 2 4" xfId="28085" xr:uid="{00000000-0005-0000-0000-0000CC6D0000}"/>
    <cellStyle name="Titles 2 9 2 4 2" xfId="28086" xr:uid="{00000000-0005-0000-0000-0000CD6D0000}"/>
    <cellStyle name="Titles 2 9 2 4 3" xfId="28087" xr:uid="{00000000-0005-0000-0000-0000CE6D0000}"/>
    <cellStyle name="Titles 2 9 2 4 4" xfId="28088" xr:uid="{00000000-0005-0000-0000-0000CF6D0000}"/>
    <cellStyle name="Titles 2 9 2 5" xfId="28089" xr:uid="{00000000-0005-0000-0000-0000D06D0000}"/>
    <cellStyle name="Titles 2 9 2 5 2" xfId="28090" xr:uid="{00000000-0005-0000-0000-0000D16D0000}"/>
    <cellStyle name="Titles 2 9 2 5 3" xfId="28091" xr:uid="{00000000-0005-0000-0000-0000D26D0000}"/>
    <cellStyle name="Titles 2 9 2 5 4" xfId="28092" xr:uid="{00000000-0005-0000-0000-0000D36D0000}"/>
    <cellStyle name="Titles 2 9 2 6" xfId="28093" xr:uid="{00000000-0005-0000-0000-0000D46D0000}"/>
    <cellStyle name="Titles 2 9 2 7" xfId="28094" xr:uid="{00000000-0005-0000-0000-0000D56D0000}"/>
    <cellStyle name="Titles 2 9 2 8" xfId="28095" xr:uid="{00000000-0005-0000-0000-0000D66D0000}"/>
    <cellStyle name="Titles 2 9 3" xfId="28096" xr:uid="{00000000-0005-0000-0000-0000D76D0000}"/>
    <cellStyle name="Titles 2 9 3 2" xfId="28097" xr:uid="{00000000-0005-0000-0000-0000D86D0000}"/>
    <cellStyle name="Titles 2 9 3 2 2" xfId="28098" xr:uid="{00000000-0005-0000-0000-0000D96D0000}"/>
    <cellStyle name="Titles 2 9 3 2 3" xfId="28099" xr:uid="{00000000-0005-0000-0000-0000DA6D0000}"/>
    <cellStyle name="Titles 2 9 3 2 4" xfId="28100" xr:uid="{00000000-0005-0000-0000-0000DB6D0000}"/>
    <cellStyle name="Titles 2 9 3 3" xfId="28101" xr:uid="{00000000-0005-0000-0000-0000DC6D0000}"/>
    <cellStyle name="Titles 2 9 3 3 2" xfId="28102" xr:uid="{00000000-0005-0000-0000-0000DD6D0000}"/>
    <cellStyle name="Titles 2 9 3 3 3" xfId="28103" xr:uid="{00000000-0005-0000-0000-0000DE6D0000}"/>
    <cellStyle name="Titles 2 9 3 3 4" xfId="28104" xr:uid="{00000000-0005-0000-0000-0000DF6D0000}"/>
    <cellStyle name="Titles 2 9 3 4" xfId="28105" xr:uid="{00000000-0005-0000-0000-0000E06D0000}"/>
    <cellStyle name="Titles 2 9 3 5" xfId="28106" xr:uid="{00000000-0005-0000-0000-0000E16D0000}"/>
    <cellStyle name="Titles 2 9 3 6" xfId="28107" xr:uid="{00000000-0005-0000-0000-0000E26D0000}"/>
    <cellStyle name="Titles 2 9 4" xfId="28108" xr:uid="{00000000-0005-0000-0000-0000E36D0000}"/>
    <cellStyle name="Titles 2 9 4 2" xfId="28109" xr:uid="{00000000-0005-0000-0000-0000E46D0000}"/>
    <cellStyle name="Titles 2 9 4 2 2" xfId="28110" xr:uid="{00000000-0005-0000-0000-0000E56D0000}"/>
    <cellStyle name="Titles 2 9 4 2 3" xfId="28111" xr:uid="{00000000-0005-0000-0000-0000E66D0000}"/>
    <cellStyle name="Titles 2 9 4 2 4" xfId="28112" xr:uid="{00000000-0005-0000-0000-0000E76D0000}"/>
    <cellStyle name="Titles 2 9 4 3" xfId="28113" xr:uid="{00000000-0005-0000-0000-0000E86D0000}"/>
    <cellStyle name="Titles 2 9 4 3 2" xfId="28114" xr:uid="{00000000-0005-0000-0000-0000E96D0000}"/>
    <cellStyle name="Titles 2 9 4 3 3" xfId="28115" xr:uid="{00000000-0005-0000-0000-0000EA6D0000}"/>
    <cellStyle name="Titles 2 9 4 3 4" xfId="28116" xr:uid="{00000000-0005-0000-0000-0000EB6D0000}"/>
    <cellStyle name="Titles 2 9 4 4" xfId="28117" xr:uid="{00000000-0005-0000-0000-0000EC6D0000}"/>
    <cellStyle name="Titles 2 9 4 5" xfId="28118" xr:uid="{00000000-0005-0000-0000-0000ED6D0000}"/>
    <cellStyle name="Titles 2 9 4 6" xfId="28119" xr:uid="{00000000-0005-0000-0000-0000EE6D0000}"/>
    <cellStyle name="Titles 2 9 5" xfId="28120" xr:uid="{00000000-0005-0000-0000-0000EF6D0000}"/>
    <cellStyle name="Titles 2 9 6" xfId="28121" xr:uid="{00000000-0005-0000-0000-0000F06D0000}"/>
    <cellStyle name="Titles 2 9 7" xfId="28122" xr:uid="{00000000-0005-0000-0000-0000F16D0000}"/>
    <cellStyle name="Titles 3" xfId="28123" xr:uid="{00000000-0005-0000-0000-0000F26D0000}"/>
    <cellStyle name="Titles 3 2" xfId="28124" xr:uid="{00000000-0005-0000-0000-0000F36D0000}"/>
    <cellStyle name="Titles 3 2 2" xfId="28125" xr:uid="{00000000-0005-0000-0000-0000F46D0000}"/>
    <cellStyle name="Titles 3 2 2 2" xfId="28126" xr:uid="{00000000-0005-0000-0000-0000F56D0000}"/>
    <cellStyle name="Titles 3 2 2 2 2" xfId="28127" xr:uid="{00000000-0005-0000-0000-0000F66D0000}"/>
    <cellStyle name="Titles 3 2 2 2 2 2" xfId="28128" xr:uid="{00000000-0005-0000-0000-0000F76D0000}"/>
    <cellStyle name="Titles 3 2 2 2 2 2 2" xfId="28129" xr:uid="{00000000-0005-0000-0000-0000F86D0000}"/>
    <cellStyle name="Titles 3 2 2 2 2 2 2 2" xfId="28130" xr:uid="{00000000-0005-0000-0000-0000F96D0000}"/>
    <cellStyle name="Titles 3 2 2 2 2 2 2 3" xfId="28131" xr:uid="{00000000-0005-0000-0000-0000FA6D0000}"/>
    <cellStyle name="Titles 3 2 2 2 2 2 2 4" xfId="28132" xr:uid="{00000000-0005-0000-0000-0000FB6D0000}"/>
    <cellStyle name="Titles 3 2 2 2 2 2 3" xfId="28133" xr:uid="{00000000-0005-0000-0000-0000FC6D0000}"/>
    <cellStyle name="Titles 3 2 2 2 2 2 3 2" xfId="28134" xr:uid="{00000000-0005-0000-0000-0000FD6D0000}"/>
    <cellStyle name="Titles 3 2 2 2 2 2 3 3" xfId="28135" xr:uid="{00000000-0005-0000-0000-0000FE6D0000}"/>
    <cellStyle name="Titles 3 2 2 2 2 2 3 4" xfId="28136" xr:uid="{00000000-0005-0000-0000-0000FF6D0000}"/>
    <cellStyle name="Titles 3 2 2 2 2 2 4" xfId="28137" xr:uid="{00000000-0005-0000-0000-0000006E0000}"/>
    <cellStyle name="Titles 3 2 2 2 2 2 5" xfId="28138" xr:uid="{00000000-0005-0000-0000-0000016E0000}"/>
    <cellStyle name="Titles 3 2 2 2 2 2 6" xfId="28139" xr:uid="{00000000-0005-0000-0000-0000026E0000}"/>
    <cellStyle name="Titles 3 2 2 2 2 3" xfId="28140" xr:uid="{00000000-0005-0000-0000-0000036E0000}"/>
    <cellStyle name="Titles 3 2 2 2 2 3 2" xfId="28141" xr:uid="{00000000-0005-0000-0000-0000046E0000}"/>
    <cellStyle name="Titles 3 2 2 2 2 3 2 2" xfId="28142" xr:uid="{00000000-0005-0000-0000-0000056E0000}"/>
    <cellStyle name="Titles 3 2 2 2 2 3 2 3" xfId="28143" xr:uid="{00000000-0005-0000-0000-0000066E0000}"/>
    <cellStyle name="Titles 3 2 2 2 2 3 2 4" xfId="28144" xr:uid="{00000000-0005-0000-0000-0000076E0000}"/>
    <cellStyle name="Titles 3 2 2 2 2 3 3" xfId="28145" xr:uid="{00000000-0005-0000-0000-0000086E0000}"/>
    <cellStyle name="Titles 3 2 2 2 2 3 3 2" xfId="28146" xr:uid="{00000000-0005-0000-0000-0000096E0000}"/>
    <cellStyle name="Titles 3 2 2 2 2 3 3 3" xfId="28147" xr:uid="{00000000-0005-0000-0000-00000A6E0000}"/>
    <cellStyle name="Titles 3 2 2 2 2 3 3 4" xfId="28148" xr:uid="{00000000-0005-0000-0000-00000B6E0000}"/>
    <cellStyle name="Titles 3 2 2 2 2 3 4" xfId="28149" xr:uid="{00000000-0005-0000-0000-00000C6E0000}"/>
    <cellStyle name="Titles 3 2 2 2 2 3 5" xfId="28150" xr:uid="{00000000-0005-0000-0000-00000D6E0000}"/>
    <cellStyle name="Titles 3 2 2 2 2 3 6" xfId="28151" xr:uid="{00000000-0005-0000-0000-00000E6E0000}"/>
    <cellStyle name="Titles 3 2 2 2 2 4" xfId="28152" xr:uid="{00000000-0005-0000-0000-00000F6E0000}"/>
    <cellStyle name="Titles 3 2 2 2 2 4 2" xfId="28153" xr:uid="{00000000-0005-0000-0000-0000106E0000}"/>
    <cellStyle name="Titles 3 2 2 2 2 4 3" xfId="28154" xr:uid="{00000000-0005-0000-0000-0000116E0000}"/>
    <cellStyle name="Titles 3 2 2 2 2 4 4" xfId="28155" xr:uid="{00000000-0005-0000-0000-0000126E0000}"/>
    <cellStyle name="Titles 3 2 2 2 2 5" xfId="28156" xr:uid="{00000000-0005-0000-0000-0000136E0000}"/>
    <cellStyle name="Titles 3 2 2 2 2 5 2" xfId="28157" xr:uid="{00000000-0005-0000-0000-0000146E0000}"/>
    <cellStyle name="Titles 3 2 2 2 2 5 3" xfId="28158" xr:uid="{00000000-0005-0000-0000-0000156E0000}"/>
    <cellStyle name="Titles 3 2 2 2 2 5 4" xfId="28159" xr:uid="{00000000-0005-0000-0000-0000166E0000}"/>
    <cellStyle name="Titles 3 2 2 2 2 6" xfId="28160" xr:uid="{00000000-0005-0000-0000-0000176E0000}"/>
    <cellStyle name="Titles 3 2 2 2 2 7" xfId="28161" xr:uid="{00000000-0005-0000-0000-0000186E0000}"/>
    <cellStyle name="Titles 3 2 2 2 2 8" xfId="28162" xr:uid="{00000000-0005-0000-0000-0000196E0000}"/>
    <cellStyle name="Titles 3 2 2 2 3" xfId="28163" xr:uid="{00000000-0005-0000-0000-00001A6E0000}"/>
    <cellStyle name="Titles 3 2 2 2 3 2" xfId="28164" xr:uid="{00000000-0005-0000-0000-00001B6E0000}"/>
    <cellStyle name="Titles 3 2 2 2 3 2 2" xfId="28165" xr:uid="{00000000-0005-0000-0000-00001C6E0000}"/>
    <cellStyle name="Titles 3 2 2 2 3 2 3" xfId="28166" xr:uid="{00000000-0005-0000-0000-00001D6E0000}"/>
    <cellStyle name="Titles 3 2 2 2 3 2 4" xfId="28167" xr:uid="{00000000-0005-0000-0000-00001E6E0000}"/>
    <cellStyle name="Titles 3 2 2 2 3 3" xfId="28168" xr:uid="{00000000-0005-0000-0000-00001F6E0000}"/>
    <cellStyle name="Titles 3 2 2 2 3 3 2" xfId="28169" xr:uid="{00000000-0005-0000-0000-0000206E0000}"/>
    <cellStyle name="Titles 3 2 2 2 3 3 3" xfId="28170" xr:uid="{00000000-0005-0000-0000-0000216E0000}"/>
    <cellStyle name="Titles 3 2 2 2 3 3 4" xfId="28171" xr:uid="{00000000-0005-0000-0000-0000226E0000}"/>
    <cellStyle name="Titles 3 2 2 2 3 4" xfId="28172" xr:uid="{00000000-0005-0000-0000-0000236E0000}"/>
    <cellStyle name="Titles 3 2 2 2 3 5" xfId="28173" xr:uid="{00000000-0005-0000-0000-0000246E0000}"/>
    <cellStyle name="Titles 3 2 2 2 3 6" xfId="28174" xr:uid="{00000000-0005-0000-0000-0000256E0000}"/>
    <cellStyle name="Titles 3 2 2 2 4" xfId="28175" xr:uid="{00000000-0005-0000-0000-0000266E0000}"/>
    <cellStyle name="Titles 3 2 2 2 4 2" xfId="28176" xr:uid="{00000000-0005-0000-0000-0000276E0000}"/>
    <cellStyle name="Titles 3 2 2 2 4 2 2" xfId="28177" xr:uid="{00000000-0005-0000-0000-0000286E0000}"/>
    <cellStyle name="Titles 3 2 2 2 4 2 3" xfId="28178" xr:uid="{00000000-0005-0000-0000-0000296E0000}"/>
    <cellStyle name="Titles 3 2 2 2 4 2 4" xfId="28179" xr:uid="{00000000-0005-0000-0000-00002A6E0000}"/>
    <cellStyle name="Titles 3 2 2 2 4 3" xfId="28180" xr:uid="{00000000-0005-0000-0000-00002B6E0000}"/>
    <cellStyle name="Titles 3 2 2 2 4 3 2" xfId="28181" xr:uid="{00000000-0005-0000-0000-00002C6E0000}"/>
    <cellStyle name="Titles 3 2 2 2 4 3 3" xfId="28182" xr:uid="{00000000-0005-0000-0000-00002D6E0000}"/>
    <cellStyle name="Titles 3 2 2 2 4 3 4" xfId="28183" xr:uid="{00000000-0005-0000-0000-00002E6E0000}"/>
    <cellStyle name="Titles 3 2 2 2 4 4" xfId="28184" xr:uid="{00000000-0005-0000-0000-00002F6E0000}"/>
    <cellStyle name="Titles 3 2 2 2 4 5" xfId="28185" xr:uid="{00000000-0005-0000-0000-0000306E0000}"/>
    <cellStyle name="Titles 3 2 2 2 4 6" xfId="28186" xr:uid="{00000000-0005-0000-0000-0000316E0000}"/>
    <cellStyle name="Titles 3 2 2 2 5" xfId="28187" xr:uid="{00000000-0005-0000-0000-0000326E0000}"/>
    <cellStyle name="Titles 3 2 2 2 6" xfId="28188" xr:uid="{00000000-0005-0000-0000-0000336E0000}"/>
    <cellStyle name="Titles 3 2 2 2 7" xfId="28189" xr:uid="{00000000-0005-0000-0000-0000346E0000}"/>
    <cellStyle name="Titles 3 2 2 3" xfId="28190" xr:uid="{00000000-0005-0000-0000-0000356E0000}"/>
    <cellStyle name="Titles 3 2 2 3 2" xfId="28191" xr:uid="{00000000-0005-0000-0000-0000366E0000}"/>
    <cellStyle name="Titles 3 2 2 3 2 2" xfId="28192" xr:uid="{00000000-0005-0000-0000-0000376E0000}"/>
    <cellStyle name="Titles 3 2 2 3 2 2 2" xfId="28193" xr:uid="{00000000-0005-0000-0000-0000386E0000}"/>
    <cellStyle name="Titles 3 2 2 3 2 2 3" xfId="28194" xr:uid="{00000000-0005-0000-0000-0000396E0000}"/>
    <cellStyle name="Titles 3 2 2 3 2 2 4" xfId="28195" xr:uid="{00000000-0005-0000-0000-00003A6E0000}"/>
    <cellStyle name="Titles 3 2 2 3 2 3" xfId="28196" xr:uid="{00000000-0005-0000-0000-00003B6E0000}"/>
    <cellStyle name="Titles 3 2 2 3 2 3 2" xfId="28197" xr:uid="{00000000-0005-0000-0000-00003C6E0000}"/>
    <cellStyle name="Titles 3 2 2 3 2 3 3" xfId="28198" xr:uid="{00000000-0005-0000-0000-00003D6E0000}"/>
    <cellStyle name="Titles 3 2 2 3 2 3 4" xfId="28199" xr:uid="{00000000-0005-0000-0000-00003E6E0000}"/>
    <cellStyle name="Titles 3 2 2 3 2 4" xfId="28200" xr:uid="{00000000-0005-0000-0000-00003F6E0000}"/>
    <cellStyle name="Titles 3 2 2 3 2 5" xfId="28201" xr:uid="{00000000-0005-0000-0000-0000406E0000}"/>
    <cellStyle name="Titles 3 2 2 3 2 6" xfId="28202" xr:uid="{00000000-0005-0000-0000-0000416E0000}"/>
    <cellStyle name="Titles 3 2 2 3 3" xfId="28203" xr:uid="{00000000-0005-0000-0000-0000426E0000}"/>
    <cellStyle name="Titles 3 2 2 3 3 2" xfId="28204" xr:uid="{00000000-0005-0000-0000-0000436E0000}"/>
    <cellStyle name="Titles 3 2 2 3 3 3" xfId="28205" xr:uid="{00000000-0005-0000-0000-0000446E0000}"/>
    <cellStyle name="Titles 3 2 2 3 3 4" xfId="28206" xr:uid="{00000000-0005-0000-0000-0000456E0000}"/>
    <cellStyle name="Titles 3 2 2 3 4" xfId="28207" xr:uid="{00000000-0005-0000-0000-0000466E0000}"/>
    <cellStyle name="Titles 3 2 2 3 4 2" xfId="28208" xr:uid="{00000000-0005-0000-0000-0000476E0000}"/>
    <cellStyle name="Titles 3 2 2 3 4 3" xfId="28209" xr:uid="{00000000-0005-0000-0000-0000486E0000}"/>
    <cellStyle name="Titles 3 2 2 3 4 4" xfId="28210" xr:uid="{00000000-0005-0000-0000-0000496E0000}"/>
    <cellStyle name="Titles 3 2 2 3 5" xfId="28211" xr:uid="{00000000-0005-0000-0000-00004A6E0000}"/>
    <cellStyle name="Titles 3 2 2 3 6" xfId="28212" xr:uid="{00000000-0005-0000-0000-00004B6E0000}"/>
    <cellStyle name="Titles 3 2 2 3 7" xfId="28213" xr:uid="{00000000-0005-0000-0000-00004C6E0000}"/>
    <cellStyle name="Titles 3 2 2 4" xfId="28214" xr:uid="{00000000-0005-0000-0000-00004D6E0000}"/>
    <cellStyle name="Titles 3 2 2 4 2" xfId="28215" xr:uid="{00000000-0005-0000-0000-00004E6E0000}"/>
    <cellStyle name="Titles 3 2 2 4 2 2" xfId="28216" xr:uid="{00000000-0005-0000-0000-00004F6E0000}"/>
    <cellStyle name="Titles 3 2 2 4 2 3" xfId="28217" xr:uid="{00000000-0005-0000-0000-0000506E0000}"/>
    <cellStyle name="Titles 3 2 2 4 2 4" xfId="28218" xr:uid="{00000000-0005-0000-0000-0000516E0000}"/>
    <cellStyle name="Titles 3 2 2 4 3" xfId="28219" xr:uid="{00000000-0005-0000-0000-0000526E0000}"/>
    <cellStyle name="Titles 3 2 2 4 3 2" xfId="28220" xr:uid="{00000000-0005-0000-0000-0000536E0000}"/>
    <cellStyle name="Titles 3 2 2 4 3 3" xfId="28221" xr:uid="{00000000-0005-0000-0000-0000546E0000}"/>
    <cellStyle name="Titles 3 2 2 4 3 4" xfId="28222" xr:uid="{00000000-0005-0000-0000-0000556E0000}"/>
    <cellStyle name="Titles 3 2 2 4 4" xfId="28223" xr:uid="{00000000-0005-0000-0000-0000566E0000}"/>
    <cellStyle name="Titles 3 2 2 4 5" xfId="28224" xr:uid="{00000000-0005-0000-0000-0000576E0000}"/>
    <cellStyle name="Titles 3 2 2 4 6" xfId="28225" xr:uid="{00000000-0005-0000-0000-0000586E0000}"/>
    <cellStyle name="Titles 3 2 2 5" xfId="28226" xr:uid="{00000000-0005-0000-0000-0000596E0000}"/>
    <cellStyle name="Titles 3 2 2 5 2" xfId="28227" xr:uid="{00000000-0005-0000-0000-00005A6E0000}"/>
    <cellStyle name="Titles 3 2 2 5 3" xfId="28228" xr:uid="{00000000-0005-0000-0000-00005B6E0000}"/>
    <cellStyle name="Titles 3 2 2 5 4" xfId="28229" xr:uid="{00000000-0005-0000-0000-00005C6E0000}"/>
    <cellStyle name="Titles 3 2 2 6" xfId="28230" xr:uid="{00000000-0005-0000-0000-00005D6E0000}"/>
    <cellStyle name="Titles 3 2 2 7" xfId="28231" xr:uid="{00000000-0005-0000-0000-00005E6E0000}"/>
    <cellStyle name="Titles 3 2 2 8" xfId="28232" xr:uid="{00000000-0005-0000-0000-00005F6E0000}"/>
    <cellStyle name="Titles 3 2 3" xfId="28233" xr:uid="{00000000-0005-0000-0000-0000606E0000}"/>
    <cellStyle name="Titles 3 2 3 2" xfId="28234" xr:uid="{00000000-0005-0000-0000-0000616E0000}"/>
    <cellStyle name="Titles 3 2 3 2 2" xfId="28235" xr:uid="{00000000-0005-0000-0000-0000626E0000}"/>
    <cellStyle name="Titles 3 2 3 2 2 2" xfId="28236" xr:uid="{00000000-0005-0000-0000-0000636E0000}"/>
    <cellStyle name="Titles 3 2 3 2 2 2 2" xfId="28237" xr:uid="{00000000-0005-0000-0000-0000646E0000}"/>
    <cellStyle name="Titles 3 2 3 2 2 2 3" xfId="28238" xr:uid="{00000000-0005-0000-0000-0000656E0000}"/>
    <cellStyle name="Titles 3 2 3 2 2 2 4" xfId="28239" xr:uid="{00000000-0005-0000-0000-0000666E0000}"/>
    <cellStyle name="Titles 3 2 3 2 2 3" xfId="28240" xr:uid="{00000000-0005-0000-0000-0000676E0000}"/>
    <cellStyle name="Titles 3 2 3 2 2 3 2" xfId="28241" xr:uid="{00000000-0005-0000-0000-0000686E0000}"/>
    <cellStyle name="Titles 3 2 3 2 2 3 3" xfId="28242" xr:uid="{00000000-0005-0000-0000-0000696E0000}"/>
    <cellStyle name="Titles 3 2 3 2 2 3 4" xfId="28243" xr:uid="{00000000-0005-0000-0000-00006A6E0000}"/>
    <cellStyle name="Titles 3 2 3 2 2 4" xfId="28244" xr:uid="{00000000-0005-0000-0000-00006B6E0000}"/>
    <cellStyle name="Titles 3 2 3 2 2 5" xfId="28245" xr:uid="{00000000-0005-0000-0000-00006C6E0000}"/>
    <cellStyle name="Titles 3 2 3 2 2 6" xfId="28246" xr:uid="{00000000-0005-0000-0000-00006D6E0000}"/>
    <cellStyle name="Titles 3 2 3 2 3" xfId="28247" xr:uid="{00000000-0005-0000-0000-00006E6E0000}"/>
    <cellStyle name="Titles 3 2 3 2 3 2" xfId="28248" xr:uid="{00000000-0005-0000-0000-00006F6E0000}"/>
    <cellStyle name="Titles 3 2 3 2 3 2 2" xfId="28249" xr:uid="{00000000-0005-0000-0000-0000706E0000}"/>
    <cellStyle name="Titles 3 2 3 2 3 2 3" xfId="28250" xr:uid="{00000000-0005-0000-0000-0000716E0000}"/>
    <cellStyle name="Titles 3 2 3 2 3 2 4" xfId="28251" xr:uid="{00000000-0005-0000-0000-0000726E0000}"/>
    <cellStyle name="Titles 3 2 3 2 3 3" xfId="28252" xr:uid="{00000000-0005-0000-0000-0000736E0000}"/>
    <cellStyle name="Titles 3 2 3 2 3 3 2" xfId="28253" xr:uid="{00000000-0005-0000-0000-0000746E0000}"/>
    <cellStyle name="Titles 3 2 3 2 3 3 3" xfId="28254" xr:uid="{00000000-0005-0000-0000-0000756E0000}"/>
    <cellStyle name="Titles 3 2 3 2 3 3 4" xfId="28255" xr:uid="{00000000-0005-0000-0000-0000766E0000}"/>
    <cellStyle name="Titles 3 2 3 2 3 4" xfId="28256" xr:uid="{00000000-0005-0000-0000-0000776E0000}"/>
    <cellStyle name="Titles 3 2 3 2 3 5" xfId="28257" xr:uid="{00000000-0005-0000-0000-0000786E0000}"/>
    <cellStyle name="Titles 3 2 3 2 3 6" xfId="28258" xr:uid="{00000000-0005-0000-0000-0000796E0000}"/>
    <cellStyle name="Titles 3 2 3 2 4" xfId="28259" xr:uid="{00000000-0005-0000-0000-00007A6E0000}"/>
    <cellStyle name="Titles 3 2 3 2 4 2" xfId="28260" xr:uid="{00000000-0005-0000-0000-00007B6E0000}"/>
    <cellStyle name="Titles 3 2 3 2 4 3" xfId="28261" xr:uid="{00000000-0005-0000-0000-00007C6E0000}"/>
    <cellStyle name="Titles 3 2 3 2 4 4" xfId="28262" xr:uid="{00000000-0005-0000-0000-00007D6E0000}"/>
    <cellStyle name="Titles 3 2 3 2 5" xfId="28263" xr:uid="{00000000-0005-0000-0000-00007E6E0000}"/>
    <cellStyle name="Titles 3 2 3 2 5 2" xfId="28264" xr:uid="{00000000-0005-0000-0000-00007F6E0000}"/>
    <cellStyle name="Titles 3 2 3 2 5 3" xfId="28265" xr:uid="{00000000-0005-0000-0000-0000806E0000}"/>
    <cellStyle name="Titles 3 2 3 2 5 4" xfId="28266" xr:uid="{00000000-0005-0000-0000-0000816E0000}"/>
    <cellStyle name="Titles 3 2 3 2 6" xfId="28267" xr:uid="{00000000-0005-0000-0000-0000826E0000}"/>
    <cellStyle name="Titles 3 2 3 2 7" xfId="28268" xr:uid="{00000000-0005-0000-0000-0000836E0000}"/>
    <cellStyle name="Titles 3 2 3 2 8" xfId="28269" xr:uid="{00000000-0005-0000-0000-0000846E0000}"/>
    <cellStyle name="Titles 3 2 3 3" xfId="28270" xr:uid="{00000000-0005-0000-0000-0000856E0000}"/>
    <cellStyle name="Titles 3 2 3 3 2" xfId="28271" xr:uid="{00000000-0005-0000-0000-0000866E0000}"/>
    <cellStyle name="Titles 3 2 3 3 2 2" xfId="28272" xr:uid="{00000000-0005-0000-0000-0000876E0000}"/>
    <cellStyle name="Titles 3 2 3 3 2 3" xfId="28273" xr:uid="{00000000-0005-0000-0000-0000886E0000}"/>
    <cellStyle name="Titles 3 2 3 3 2 4" xfId="28274" xr:uid="{00000000-0005-0000-0000-0000896E0000}"/>
    <cellStyle name="Titles 3 2 3 3 3" xfId="28275" xr:uid="{00000000-0005-0000-0000-00008A6E0000}"/>
    <cellStyle name="Titles 3 2 3 3 3 2" xfId="28276" xr:uid="{00000000-0005-0000-0000-00008B6E0000}"/>
    <cellStyle name="Titles 3 2 3 3 3 3" xfId="28277" xr:uid="{00000000-0005-0000-0000-00008C6E0000}"/>
    <cellStyle name="Titles 3 2 3 3 3 4" xfId="28278" xr:uid="{00000000-0005-0000-0000-00008D6E0000}"/>
    <cellStyle name="Titles 3 2 3 3 4" xfId="28279" xr:uid="{00000000-0005-0000-0000-00008E6E0000}"/>
    <cellStyle name="Titles 3 2 3 3 5" xfId="28280" xr:uid="{00000000-0005-0000-0000-00008F6E0000}"/>
    <cellStyle name="Titles 3 2 3 3 6" xfId="28281" xr:uid="{00000000-0005-0000-0000-0000906E0000}"/>
    <cellStyle name="Titles 3 2 3 4" xfId="28282" xr:uid="{00000000-0005-0000-0000-0000916E0000}"/>
    <cellStyle name="Titles 3 2 3 4 2" xfId="28283" xr:uid="{00000000-0005-0000-0000-0000926E0000}"/>
    <cellStyle name="Titles 3 2 3 4 2 2" xfId="28284" xr:uid="{00000000-0005-0000-0000-0000936E0000}"/>
    <cellStyle name="Titles 3 2 3 4 2 3" xfId="28285" xr:uid="{00000000-0005-0000-0000-0000946E0000}"/>
    <cellStyle name="Titles 3 2 3 4 2 4" xfId="28286" xr:uid="{00000000-0005-0000-0000-0000956E0000}"/>
    <cellStyle name="Titles 3 2 3 4 3" xfId="28287" xr:uid="{00000000-0005-0000-0000-0000966E0000}"/>
    <cellStyle name="Titles 3 2 3 4 3 2" xfId="28288" xr:uid="{00000000-0005-0000-0000-0000976E0000}"/>
    <cellStyle name="Titles 3 2 3 4 3 3" xfId="28289" xr:uid="{00000000-0005-0000-0000-0000986E0000}"/>
    <cellStyle name="Titles 3 2 3 4 3 4" xfId="28290" xr:uid="{00000000-0005-0000-0000-0000996E0000}"/>
    <cellStyle name="Titles 3 2 3 4 4" xfId="28291" xr:uid="{00000000-0005-0000-0000-00009A6E0000}"/>
    <cellStyle name="Titles 3 2 3 4 5" xfId="28292" xr:uid="{00000000-0005-0000-0000-00009B6E0000}"/>
    <cellStyle name="Titles 3 2 3 4 6" xfId="28293" xr:uid="{00000000-0005-0000-0000-00009C6E0000}"/>
    <cellStyle name="Titles 3 2 3 5" xfId="28294" xr:uid="{00000000-0005-0000-0000-00009D6E0000}"/>
    <cellStyle name="Titles 3 2 3 6" xfId="28295" xr:uid="{00000000-0005-0000-0000-00009E6E0000}"/>
    <cellStyle name="Titles 3 2 3 7" xfId="28296" xr:uid="{00000000-0005-0000-0000-00009F6E0000}"/>
    <cellStyle name="Titles 3 2 4" xfId="28297" xr:uid="{00000000-0005-0000-0000-0000A06E0000}"/>
    <cellStyle name="Titles 3 2 4 2" xfId="28298" xr:uid="{00000000-0005-0000-0000-0000A16E0000}"/>
    <cellStyle name="Titles 3 2 4 2 2" xfId="28299" xr:uid="{00000000-0005-0000-0000-0000A26E0000}"/>
    <cellStyle name="Titles 3 2 4 2 2 2" xfId="28300" xr:uid="{00000000-0005-0000-0000-0000A36E0000}"/>
    <cellStyle name="Titles 3 2 4 2 2 3" xfId="28301" xr:uid="{00000000-0005-0000-0000-0000A46E0000}"/>
    <cellStyle name="Titles 3 2 4 2 2 4" xfId="28302" xr:uid="{00000000-0005-0000-0000-0000A56E0000}"/>
    <cellStyle name="Titles 3 2 4 2 3" xfId="28303" xr:uid="{00000000-0005-0000-0000-0000A66E0000}"/>
    <cellStyle name="Titles 3 2 4 2 3 2" xfId="28304" xr:uid="{00000000-0005-0000-0000-0000A76E0000}"/>
    <cellStyle name="Titles 3 2 4 2 3 3" xfId="28305" xr:uid="{00000000-0005-0000-0000-0000A86E0000}"/>
    <cellStyle name="Titles 3 2 4 2 3 4" xfId="28306" xr:uid="{00000000-0005-0000-0000-0000A96E0000}"/>
    <cellStyle name="Titles 3 2 4 2 4" xfId="28307" xr:uid="{00000000-0005-0000-0000-0000AA6E0000}"/>
    <cellStyle name="Titles 3 2 4 2 5" xfId="28308" xr:uid="{00000000-0005-0000-0000-0000AB6E0000}"/>
    <cellStyle name="Titles 3 2 4 2 6" xfId="28309" xr:uid="{00000000-0005-0000-0000-0000AC6E0000}"/>
    <cellStyle name="Titles 3 2 4 3" xfId="28310" xr:uid="{00000000-0005-0000-0000-0000AD6E0000}"/>
    <cellStyle name="Titles 3 2 4 3 2" xfId="28311" xr:uid="{00000000-0005-0000-0000-0000AE6E0000}"/>
    <cellStyle name="Titles 3 2 4 3 2 2" xfId="28312" xr:uid="{00000000-0005-0000-0000-0000AF6E0000}"/>
    <cellStyle name="Titles 3 2 4 3 2 3" xfId="28313" xr:uid="{00000000-0005-0000-0000-0000B06E0000}"/>
    <cellStyle name="Titles 3 2 4 3 2 4" xfId="28314" xr:uid="{00000000-0005-0000-0000-0000B16E0000}"/>
    <cellStyle name="Titles 3 2 4 3 3" xfId="28315" xr:uid="{00000000-0005-0000-0000-0000B26E0000}"/>
    <cellStyle name="Titles 3 2 4 3 3 2" xfId="28316" xr:uid="{00000000-0005-0000-0000-0000B36E0000}"/>
    <cellStyle name="Titles 3 2 4 3 3 3" xfId="28317" xr:uid="{00000000-0005-0000-0000-0000B46E0000}"/>
    <cellStyle name="Titles 3 2 4 3 3 4" xfId="28318" xr:uid="{00000000-0005-0000-0000-0000B56E0000}"/>
    <cellStyle name="Titles 3 2 4 3 4" xfId="28319" xr:uid="{00000000-0005-0000-0000-0000B66E0000}"/>
    <cellStyle name="Titles 3 2 4 3 5" xfId="28320" xr:uid="{00000000-0005-0000-0000-0000B76E0000}"/>
    <cellStyle name="Titles 3 2 4 3 6" xfId="28321" xr:uid="{00000000-0005-0000-0000-0000B86E0000}"/>
    <cellStyle name="Titles 3 2 4 4" xfId="28322" xr:uid="{00000000-0005-0000-0000-0000B96E0000}"/>
    <cellStyle name="Titles 3 2 4 4 2" xfId="28323" xr:uid="{00000000-0005-0000-0000-0000BA6E0000}"/>
    <cellStyle name="Titles 3 2 4 4 3" xfId="28324" xr:uid="{00000000-0005-0000-0000-0000BB6E0000}"/>
    <cellStyle name="Titles 3 2 4 4 4" xfId="28325" xr:uid="{00000000-0005-0000-0000-0000BC6E0000}"/>
    <cellStyle name="Titles 3 2 4 5" xfId="28326" xr:uid="{00000000-0005-0000-0000-0000BD6E0000}"/>
    <cellStyle name="Titles 3 2 4 5 2" xfId="28327" xr:uid="{00000000-0005-0000-0000-0000BE6E0000}"/>
    <cellStyle name="Titles 3 2 4 5 3" xfId="28328" xr:uid="{00000000-0005-0000-0000-0000BF6E0000}"/>
    <cellStyle name="Titles 3 2 4 5 4" xfId="28329" xr:uid="{00000000-0005-0000-0000-0000C06E0000}"/>
    <cellStyle name="Titles 3 2 4 6" xfId="28330" xr:uid="{00000000-0005-0000-0000-0000C16E0000}"/>
    <cellStyle name="Titles 3 2 4 7" xfId="28331" xr:uid="{00000000-0005-0000-0000-0000C26E0000}"/>
    <cellStyle name="Titles 3 2 4 8" xfId="28332" xr:uid="{00000000-0005-0000-0000-0000C36E0000}"/>
    <cellStyle name="Titles 3 3" xfId="28333" xr:uid="{00000000-0005-0000-0000-0000C46E0000}"/>
    <cellStyle name="Titles 3 3 2" xfId="28334" xr:uid="{00000000-0005-0000-0000-0000C56E0000}"/>
    <cellStyle name="Titles 3 3 2 2" xfId="28335" xr:uid="{00000000-0005-0000-0000-0000C66E0000}"/>
    <cellStyle name="Titles 3 3 2 2 2" xfId="28336" xr:uid="{00000000-0005-0000-0000-0000C76E0000}"/>
    <cellStyle name="Titles 3 3 2 2 2 2" xfId="28337" xr:uid="{00000000-0005-0000-0000-0000C86E0000}"/>
    <cellStyle name="Titles 3 3 2 2 2 2 2" xfId="28338" xr:uid="{00000000-0005-0000-0000-0000C96E0000}"/>
    <cellStyle name="Titles 3 3 2 2 2 2 2 2" xfId="28339" xr:uid="{00000000-0005-0000-0000-0000CA6E0000}"/>
    <cellStyle name="Titles 3 3 2 2 2 2 2 3" xfId="28340" xr:uid="{00000000-0005-0000-0000-0000CB6E0000}"/>
    <cellStyle name="Titles 3 3 2 2 2 2 2 4" xfId="28341" xr:uid="{00000000-0005-0000-0000-0000CC6E0000}"/>
    <cellStyle name="Titles 3 3 2 2 2 2 3" xfId="28342" xr:uid="{00000000-0005-0000-0000-0000CD6E0000}"/>
    <cellStyle name="Titles 3 3 2 2 2 2 3 2" xfId="28343" xr:uid="{00000000-0005-0000-0000-0000CE6E0000}"/>
    <cellStyle name="Titles 3 3 2 2 2 2 3 3" xfId="28344" xr:uid="{00000000-0005-0000-0000-0000CF6E0000}"/>
    <cellStyle name="Titles 3 3 2 2 2 2 3 4" xfId="28345" xr:uid="{00000000-0005-0000-0000-0000D06E0000}"/>
    <cellStyle name="Titles 3 3 2 2 2 2 4" xfId="28346" xr:uid="{00000000-0005-0000-0000-0000D16E0000}"/>
    <cellStyle name="Titles 3 3 2 2 2 2 5" xfId="28347" xr:uid="{00000000-0005-0000-0000-0000D26E0000}"/>
    <cellStyle name="Titles 3 3 2 2 2 2 6" xfId="28348" xr:uid="{00000000-0005-0000-0000-0000D36E0000}"/>
    <cellStyle name="Titles 3 3 2 2 2 3" xfId="28349" xr:uid="{00000000-0005-0000-0000-0000D46E0000}"/>
    <cellStyle name="Titles 3 3 2 2 2 3 2" xfId="28350" xr:uid="{00000000-0005-0000-0000-0000D56E0000}"/>
    <cellStyle name="Titles 3 3 2 2 2 3 2 2" xfId="28351" xr:uid="{00000000-0005-0000-0000-0000D66E0000}"/>
    <cellStyle name="Titles 3 3 2 2 2 3 2 3" xfId="28352" xr:uid="{00000000-0005-0000-0000-0000D76E0000}"/>
    <cellStyle name="Titles 3 3 2 2 2 3 2 4" xfId="28353" xr:uid="{00000000-0005-0000-0000-0000D86E0000}"/>
    <cellStyle name="Titles 3 3 2 2 2 3 3" xfId="28354" xr:uid="{00000000-0005-0000-0000-0000D96E0000}"/>
    <cellStyle name="Titles 3 3 2 2 2 3 3 2" xfId="28355" xr:uid="{00000000-0005-0000-0000-0000DA6E0000}"/>
    <cellStyle name="Titles 3 3 2 2 2 3 3 3" xfId="28356" xr:uid="{00000000-0005-0000-0000-0000DB6E0000}"/>
    <cellStyle name="Titles 3 3 2 2 2 3 3 4" xfId="28357" xr:uid="{00000000-0005-0000-0000-0000DC6E0000}"/>
    <cellStyle name="Titles 3 3 2 2 2 3 4" xfId="28358" xr:uid="{00000000-0005-0000-0000-0000DD6E0000}"/>
    <cellStyle name="Titles 3 3 2 2 2 3 5" xfId="28359" xr:uid="{00000000-0005-0000-0000-0000DE6E0000}"/>
    <cellStyle name="Titles 3 3 2 2 2 3 6" xfId="28360" xr:uid="{00000000-0005-0000-0000-0000DF6E0000}"/>
    <cellStyle name="Titles 3 3 2 2 2 4" xfId="28361" xr:uid="{00000000-0005-0000-0000-0000E06E0000}"/>
    <cellStyle name="Titles 3 3 2 2 2 4 2" xfId="28362" xr:uid="{00000000-0005-0000-0000-0000E16E0000}"/>
    <cellStyle name="Titles 3 3 2 2 2 4 3" xfId="28363" xr:uid="{00000000-0005-0000-0000-0000E26E0000}"/>
    <cellStyle name="Titles 3 3 2 2 2 4 4" xfId="28364" xr:uid="{00000000-0005-0000-0000-0000E36E0000}"/>
    <cellStyle name="Titles 3 3 2 2 2 5" xfId="28365" xr:uid="{00000000-0005-0000-0000-0000E46E0000}"/>
    <cellStyle name="Titles 3 3 2 2 2 5 2" xfId="28366" xr:uid="{00000000-0005-0000-0000-0000E56E0000}"/>
    <cellStyle name="Titles 3 3 2 2 2 5 3" xfId="28367" xr:uid="{00000000-0005-0000-0000-0000E66E0000}"/>
    <cellStyle name="Titles 3 3 2 2 2 5 4" xfId="28368" xr:uid="{00000000-0005-0000-0000-0000E76E0000}"/>
    <cellStyle name="Titles 3 3 2 2 2 6" xfId="28369" xr:uid="{00000000-0005-0000-0000-0000E86E0000}"/>
    <cellStyle name="Titles 3 3 2 2 2 7" xfId="28370" xr:uid="{00000000-0005-0000-0000-0000E96E0000}"/>
    <cellStyle name="Titles 3 3 2 2 2 8" xfId="28371" xr:uid="{00000000-0005-0000-0000-0000EA6E0000}"/>
    <cellStyle name="Titles 3 3 2 2 3" xfId="28372" xr:uid="{00000000-0005-0000-0000-0000EB6E0000}"/>
    <cellStyle name="Titles 3 3 2 2 3 2" xfId="28373" xr:uid="{00000000-0005-0000-0000-0000EC6E0000}"/>
    <cellStyle name="Titles 3 3 2 2 3 2 2" xfId="28374" xr:uid="{00000000-0005-0000-0000-0000ED6E0000}"/>
    <cellStyle name="Titles 3 3 2 2 3 2 3" xfId="28375" xr:uid="{00000000-0005-0000-0000-0000EE6E0000}"/>
    <cellStyle name="Titles 3 3 2 2 3 2 4" xfId="28376" xr:uid="{00000000-0005-0000-0000-0000EF6E0000}"/>
    <cellStyle name="Titles 3 3 2 2 3 3" xfId="28377" xr:uid="{00000000-0005-0000-0000-0000F06E0000}"/>
    <cellStyle name="Titles 3 3 2 2 3 3 2" xfId="28378" xr:uid="{00000000-0005-0000-0000-0000F16E0000}"/>
    <cellStyle name="Titles 3 3 2 2 3 3 3" xfId="28379" xr:uid="{00000000-0005-0000-0000-0000F26E0000}"/>
    <cellStyle name="Titles 3 3 2 2 3 3 4" xfId="28380" xr:uid="{00000000-0005-0000-0000-0000F36E0000}"/>
    <cellStyle name="Titles 3 3 2 2 3 4" xfId="28381" xr:uid="{00000000-0005-0000-0000-0000F46E0000}"/>
    <cellStyle name="Titles 3 3 2 2 3 5" xfId="28382" xr:uid="{00000000-0005-0000-0000-0000F56E0000}"/>
    <cellStyle name="Titles 3 3 2 2 3 6" xfId="28383" xr:uid="{00000000-0005-0000-0000-0000F66E0000}"/>
    <cellStyle name="Titles 3 3 2 2 4" xfId="28384" xr:uid="{00000000-0005-0000-0000-0000F76E0000}"/>
    <cellStyle name="Titles 3 3 2 2 4 2" xfId="28385" xr:uid="{00000000-0005-0000-0000-0000F86E0000}"/>
    <cellStyle name="Titles 3 3 2 2 4 2 2" xfId="28386" xr:uid="{00000000-0005-0000-0000-0000F96E0000}"/>
    <cellStyle name="Titles 3 3 2 2 4 2 3" xfId="28387" xr:uid="{00000000-0005-0000-0000-0000FA6E0000}"/>
    <cellStyle name="Titles 3 3 2 2 4 2 4" xfId="28388" xr:uid="{00000000-0005-0000-0000-0000FB6E0000}"/>
    <cellStyle name="Titles 3 3 2 2 4 3" xfId="28389" xr:uid="{00000000-0005-0000-0000-0000FC6E0000}"/>
    <cellStyle name="Titles 3 3 2 2 4 3 2" xfId="28390" xr:uid="{00000000-0005-0000-0000-0000FD6E0000}"/>
    <cellStyle name="Titles 3 3 2 2 4 3 3" xfId="28391" xr:uid="{00000000-0005-0000-0000-0000FE6E0000}"/>
    <cellStyle name="Titles 3 3 2 2 4 3 4" xfId="28392" xr:uid="{00000000-0005-0000-0000-0000FF6E0000}"/>
    <cellStyle name="Titles 3 3 2 2 4 4" xfId="28393" xr:uid="{00000000-0005-0000-0000-0000006F0000}"/>
    <cellStyle name="Titles 3 3 2 2 4 5" xfId="28394" xr:uid="{00000000-0005-0000-0000-0000016F0000}"/>
    <cellStyle name="Titles 3 3 2 2 4 6" xfId="28395" xr:uid="{00000000-0005-0000-0000-0000026F0000}"/>
    <cellStyle name="Titles 3 3 2 2 5" xfId="28396" xr:uid="{00000000-0005-0000-0000-0000036F0000}"/>
    <cellStyle name="Titles 3 3 2 2 6" xfId="28397" xr:uid="{00000000-0005-0000-0000-0000046F0000}"/>
    <cellStyle name="Titles 3 3 2 2 7" xfId="28398" xr:uid="{00000000-0005-0000-0000-0000056F0000}"/>
    <cellStyle name="Titles 3 3 2 3" xfId="28399" xr:uid="{00000000-0005-0000-0000-0000066F0000}"/>
    <cellStyle name="Titles 3 3 2 3 2" xfId="28400" xr:uid="{00000000-0005-0000-0000-0000076F0000}"/>
    <cellStyle name="Titles 3 3 2 3 2 2" xfId="28401" xr:uid="{00000000-0005-0000-0000-0000086F0000}"/>
    <cellStyle name="Titles 3 3 2 3 2 2 2" xfId="28402" xr:uid="{00000000-0005-0000-0000-0000096F0000}"/>
    <cellStyle name="Titles 3 3 2 3 2 2 3" xfId="28403" xr:uid="{00000000-0005-0000-0000-00000A6F0000}"/>
    <cellStyle name="Titles 3 3 2 3 2 2 4" xfId="28404" xr:uid="{00000000-0005-0000-0000-00000B6F0000}"/>
    <cellStyle name="Titles 3 3 2 3 2 3" xfId="28405" xr:uid="{00000000-0005-0000-0000-00000C6F0000}"/>
    <cellStyle name="Titles 3 3 2 3 2 3 2" xfId="28406" xr:uid="{00000000-0005-0000-0000-00000D6F0000}"/>
    <cellStyle name="Titles 3 3 2 3 2 3 3" xfId="28407" xr:uid="{00000000-0005-0000-0000-00000E6F0000}"/>
    <cellStyle name="Titles 3 3 2 3 2 3 4" xfId="28408" xr:uid="{00000000-0005-0000-0000-00000F6F0000}"/>
    <cellStyle name="Titles 3 3 2 3 2 4" xfId="28409" xr:uid="{00000000-0005-0000-0000-0000106F0000}"/>
    <cellStyle name="Titles 3 3 2 3 2 5" xfId="28410" xr:uid="{00000000-0005-0000-0000-0000116F0000}"/>
    <cellStyle name="Titles 3 3 2 3 2 6" xfId="28411" xr:uid="{00000000-0005-0000-0000-0000126F0000}"/>
    <cellStyle name="Titles 3 3 2 3 3" xfId="28412" xr:uid="{00000000-0005-0000-0000-0000136F0000}"/>
    <cellStyle name="Titles 3 3 2 3 3 2" xfId="28413" xr:uid="{00000000-0005-0000-0000-0000146F0000}"/>
    <cellStyle name="Titles 3 3 2 3 3 3" xfId="28414" xr:uid="{00000000-0005-0000-0000-0000156F0000}"/>
    <cellStyle name="Titles 3 3 2 3 3 4" xfId="28415" xr:uid="{00000000-0005-0000-0000-0000166F0000}"/>
    <cellStyle name="Titles 3 3 2 3 4" xfId="28416" xr:uid="{00000000-0005-0000-0000-0000176F0000}"/>
    <cellStyle name="Titles 3 3 2 3 4 2" xfId="28417" xr:uid="{00000000-0005-0000-0000-0000186F0000}"/>
    <cellStyle name="Titles 3 3 2 3 4 3" xfId="28418" xr:uid="{00000000-0005-0000-0000-0000196F0000}"/>
    <cellStyle name="Titles 3 3 2 3 4 4" xfId="28419" xr:uid="{00000000-0005-0000-0000-00001A6F0000}"/>
    <cellStyle name="Titles 3 3 2 3 5" xfId="28420" xr:uid="{00000000-0005-0000-0000-00001B6F0000}"/>
    <cellStyle name="Titles 3 3 2 3 6" xfId="28421" xr:uid="{00000000-0005-0000-0000-00001C6F0000}"/>
    <cellStyle name="Titles 3 3 2 3 7" xfId="28422" xr:uid="{00000000-0005-0000-0000-00001D6F0000}"/>
    <cellStyle name="Titles 3 3 2 4" xfId="28423" xr:uid="{00000000-0005-0000-0000-00001E6F0000}"/>
    <cellStyle name="Titles 3 3 2 4 2" xfId="28424" xr:uid="{00000000-0005-0000-0000-00001F6F0000}"/>
    <cellStyle name="Titles 3 3 2 4 2 2" xfId="28425" xr:uid="{00000000-0005-0000-0000-0000206F0000}"/>
    <cellStyle name="Titles 3 3 2 4 2 3" xfId="28426" xr:uid="{00000000-0005-0000-0000-0000216F0000}"/>
    <cellStyle name="Titles 3 3 2 4 2 4" xfId="28427" xr:uid="{00000000-0005-0000-0000-0000226F0000}"/>
    <cellStyle name="Titles 3 3 2 4 3" xfId="28428" xr:uid="{00000000-0005-0000-0000-0000236F0000}"/>
    <cellStyle name="Titles 3 3 2 4 3 2" xfId="28429" xr:uid="{00000000-0005-0000-0000-0000246F0000}"/>
    <cellStyle name="Titles 3 3 2 4 3 3" xfId="28430" xr:uid="{00000000-0005-0000-0000-0000256F0000}"/>
    <cellStyle name="Titles 3 3 2 4 3 4" xfId="28431" xr:uid="{00000000-0005-0000-0000-0000266F0000}"/>
    <cellStyle name="Titles 3 3 2 4 4" xfId="28432" xr:uid="{00000000-0005-0000-0000-0000276F0000}"/>
    <cellStyle name="Titles 3 3 2 4 5" xfId="28433" xr:uid="{00000000-0005-0000-0000-0000286F0000}"/>
    <cellStyle name="Titles 3 3 2 4 6" xfId="28434" xr:uid="{00000000-0005-0000-0000-0000296F0000}"/>
    <cellStyle name="Titles 3 3 2 5" xfId="28435" xr:uid="{00000000-0005-0000-0000-00002A6F0000}"/>
    <cellStyle name="Titles 3 3 2 5 2" xfId="28436" xr:uid="{00000000-0005-0000-0000-00002B6F0000}"/>
    <cellStyle name="Titles 3 3 2 5 3" xfId="28437" xr:uid="{00000000-0005-0000-0000-00002C6F0000}"/>
    <cellStyle name="Titles 3 3 2 5 4" xfId="28438" xr:uid="{00000000-0005-0000-0000-00002D6F0000}"/>
    <cellStyle name="Titles 3 3 2 6" xfId="28439" xr:uid="{00000000-0005-0000-0000-00002E6F0000}"/>
    <cellStyle name="Titles 3 3 2 7" xfId="28440" xr:uid="{00000000-0005-0000-0000-00002F6F0000}"/>
    <cellStyle name="Titles 3 3 2 8" xfId="28441" xr:uid="{00000000-0005-0000-0000-0000306F0000}"/>
    <cellStyle name="Titles 3 3 3" xfId="28442" xr:uid="{00000000-0005-0000-0000-0000316F0000}"/>
    <cellStyle name="Titles 3 3 3 2" xfId="28443" xr:uid="{00000000-0005-0000-0000-0000326F0000}"/>
    <cellStyle name="Titles 3 3 3 2 2" xfId="28444" xr:uid="{00000000-0005-0000-0000-0000336F0000}"/>
    <cellStyle name="Titles 3 3 3 2 2 2" xfId="28445" xr:uid="{00000000-0005-0000-0000-0000346F0000}"/>
    <cellStyle name="Titles 3 3 3 2 2 2 2" xfId="28446" xr:uid="{00000000-0005-0000-0000-0000356F0000}"/>
    <cellStyle name="Titles 3 3 3 2 2 2 3" xfId="28447" xr:uid="{00000000-0005-0000-0000-0000366F0000}"/>
    <cellStyle name="Titles 3 3 3 2 2 2 4" xfId="28448" xr:uid="{00000000-0005-0000-0000-0000376F0000}"/>
    <cellStyle name="Titles 3 3 3 2 2 3" xfId="28449" xr:uid="{00000000-0005-0000-0000-0000386F0000}"/>
    <cellStyle name="Titles 3 3 3 2 2 3 2" xfId="28450" xr:uid="{00000000-0005-0000-0000-0000396F0000}"/>
    <cellStyle name="Titles 3 3 3 2 2 3 3" xfId="28451" xr:uid="{00000000-0005-0000-0000-00003A6F0000}"/>
    <cellStyle name="Titles 3 3 3 2 2 3 4" xfId="28452" xr:uid="{00000000-0005-0000-0000-00003B6F0000}"/>
    <cellStyle name="Titles 3 3 3 2 2 4" xfId="28453" xr:uid="{00000000-0005-0000-0000-00003C6F0000}"/>
    <cellStyle name="Titles 3 3 3 2 2 5" xfId="28454" xr:uid="{00000000-0005-0000-0000-00003D6F0000}"/>
    <cellStyle name="Titles 3 3 3 2 2 6" xfId="28455" xr:uid="{00000000-0005-0000-0000-00003E6F0000}"/>
    <cellStyle name="Titles 3 3 3 2 3" xfId="28456" xr:uid="{00000000-0005-0000-0000-00003F6F0000}"/>
    <cellStyle name="Titles 3 3 3 2 3 2" xfId="28457" xr:uid="{00000000-0005-0000-0000-0000406F0000}"/>
    <cellStyle name="Titles 3 3 3 2 3 2 2" xfId="28458" xr:uid="{00000000-0005-0000-0000-0000416F0000}"/>
    <cellStyle name="Titles 3 3 3 2 3 2 3" xfId="28459" xr:uid="{00000000-0005-0000-0000-0000426F0000}"/>
    <cellStyle name="Titles 3 3 3 2 3 2 4" xfId="28460" xr:uid="{00000000-0005-0000-0000-0000436F0000}"/>
    <cellStyle name="Titles 3 3 3 2 3 3" xfId="28461" xr:uid="{00000000-0005-0000-0000-0000446F0000}"/>
    <cellStyle name="Titles 3 3 3 2 3 3 2" xfId="28462" xr:uid="{00000000-0005-0000-0000-0000456F0000}"/>
    <cellStyle name="Titles 3 3 3 2 3 3 3" xfId="28463" xr:uid="{00000000-0005-0000-0000-0000466F0000}"/>
    <cellStyle name="Titles 3 3 3 2 3 3 4" xfId="28464" xr:uid="{00000000-0005-0000-0000-0000476F0000}"/>
    <cellStyle name="Titles 3 3 3 2 3 4" xfId="28465" xr:uid="{00000000-0005-0000-0000-0000486F0000}"/>
    <cellStyle name="Titles 3 3 3 2 3 5" xfId="28466" xr:uid="{00000000-0005-0000-0000-0000496F0000}"/>
    <cellStyle name="Titles 3 3 3 2 3 6" xfId="28467" xr:uid="{00000000-0005-0000-0000-00004A6F0000}"/>
    <cellStyle name="Titles 3 3 3 2 4" xfId="28468" xr:uid="{00000000-0005-0000-0000-00004B6F0000}"/>
    <cellStyle name="Titles 3 3 3 2 4 2" xfId="28469" xr:uid="{00000000-0005-0000-0000-00004C6F0000}"/>
    <cellStyle name="Titles 3 3 3 2 4 3" xfId="28470" xr:uid="{00000000-0005-0000-0000-00004D6F0000}"/>
    <cellStyle name="Titles 3 3 3 2 4 4" xfId="28471" xr:uid="{00000000-0005-0000-0000-00004E6F0000}"/>
    <cellStyle name="Titles 3 3 3 2 5" xfId="28472" xr:uid="{00000000-0005-0000-0000-00004F6F0000}"/>
    <cellStyle name="Titles 3 3 3 2 5 2" xfId="28473" xr:uid="{00000000-0005-0000-0000-0000506F0000}"/>
    <cellStyle name="Titles 3 3 3 2 5 3" xfId="28474" xr:uid="{00000000-0005-0000-0000-0000516F0000}"/>
    <cellStyle name="Titles 3 3 3 2 5 4" xfId="28475" xr:uid="{00000000-0005-0000-0000-0000526F0000}"/>
    <cellStyle name="Titles 3 3 3 2 6" xfId="28476" xr:uid="{00000000-0005-0000-0000-0000536F0000}"/>
    <cellStyle name="Titles 3 3 3 2 7" xfId="28477" xr:uid="{00000000-0005-0000-0000-0000546F0000}"/>
    <cellStyle name="Titles 3 3 3 2 8" xfId="28478" xr:uid="{00000000-0005-0000-0000-0000556F0000}"/>
    <cellStyle name="Titles 3 3 3 3" xfId="28479" xr:uid="{00000000-0005-0000-0000-0000566F0000}"/>
    <cellStyle name="Titles 3 3 3 3 2" xfId="28480" xr:uid="{00000000-0005-0000-0000-0000576F0000}"/>
    <cellStyle name="Titles 3 3 3 3 2 2" xfId="28481" xr:uid="{00000000-0005-0000-0000-0000586F0000}"/>
    <cellStyle name="Titles 3 3 3 3 2 3" xfId="28482" xr:uid="{00000000-0005-0000-0000-0000596F0000}"/>
    <cellStyle name="Titles 3 3 3 3 2 4" xfId="28483" xr:uid="{00000000-0005-0000-0000-00005A6F0000}"/>
    <cellStyle name="Titles 3 3 3 3 3" xfId="28484" xr:uid="{00000000-0005-0000-0000-00005B6F0000}"/>
    <cellStyle name="Titles 3 3 3 3 3 2" xfId="28485" xr:uid="{00000000-0005-0000-0000-00005C6F0000}"/>
    <cellStyle name="Titles 3 3 3 3 3 3" xfId="28486" xr:uid="{00000000-0005-0000-0000-00005D6F0000}"/>
    <cellStyle name="Titles 3 3 3 3 3 4" xfId="28487" xr:uid="{00000000-0005-0000-0000-00005E6F0000}"/>
    <cellStyle name="Titles 3 3 3 3 4" xfId="28488" xr:uid="{00000000-0005-0000-0000-00005F6F0000}"/>
    <cellStyle name="Titles 3 3 3 3 5" xfId="28489" xr:uid="{00000000-0005-0000-0000-0000606F0000}"/>
    <cellStyle name="Titles 3 3 3 3 6" xfId="28490" xr:uid="{00000000-0005-0000-0000-0000616F0000}"/>
    <cellStyle name="Titles 3 3 3 4" xfId="28491" xr:uid="{00000000-0005-0000-0000-0000626F0000}"/>
    <cellStyle name="Titles 3 3 3 4 2" xfId="28492" xr:uid="{00000000-0005-0000-0000-0000636F0000}"/>
    <cellStyle name="Titles 3 3 3 4 2 2" xfId="28493" xr:uid="{00000000-0005-0000-0000-0000646F0000}"/>
    <cellStyle name="Titles 3 3 3 4 2 3" xfId="28494" xr:uid="{00000000-0005-0000-0000-0000656F0000}"/>
    <cellStyle name="Titles 3 3 3 4 2 4" xfId="28495" xr:uid="{00000000-0005-0000-0000-0000666F0000}"/>
    <cellStyle name="Titles 3 3 3 4 3" xfId="28496" xr:uid="{00000000-0005-0000-0000-0000676F0000}"/>
    <cellStyle name="Titles 3 3 3 4 3 2" xfId="28497" xr:uid="{00000000-0005-0000-0000-0000686F0000}"/>
    <cellStyle name="Titles 3 3 3 4 3 3" xfId="28498" xr:uid="{00000000-0005-0000-0000-0000696F0000}"/>
    <cellStyle name="Titles 3 3 3 4 3 4" xfId="28499" xr:uid="{00000000-0005-0000-0000-00006A6F0000}"/>
    <cellStyle name="Titles 3 3 3 4 4" xfId="28500" xr:uid="{00000000-0005-0000-0000-00006B6F0000}"/>
    <cellStyle name="Titles 3 3 3 4 5" xfId="28501" xr:uid="{00000000-0005-0000-0000-00006C6F0000}"/>
    <cellStyle name="Titles 3 3 3 4 6" xfId="28502" xr:uid="{00000000-0005-0000-0000-00006D6F0000}"/>
    <cellStyle name="Titles 3 3 3 5" xfId="28503" xr:uid="{00000000-0005-0000-0000-00006E6F0000}"/>
    <cellStyle name="Titles 3 3 3 6" xfId="28504" xr:uid="{00000000-0005-0000-0000-00006F6F0000}"/>
    <cellStyle name="Titles 3 3 3 7" xfId="28505" xr:uid="{00000000-0005-0000-0000-0000706F0000}"/>
    <cellStyle name="Titles 3 3 4" xfId="28506" xr:uid="{00000000-0005-0000-0000-0000716F0000}"/>
    <cellStyle name="Titles 3 3 4 2" xfId="28507" xr:uid="{00000000-0005-0000-0000-0000726F0000}"/>
    <cellStyle name="Titles 3 3 4 2 2" xfId="28508" xr:uid="{00000000-0005-0000-0000-0000736F0000}"/>
    <cellStyle name="Titles 3 3 4 2 2 2" xfId="28509" xr:uid="{00000000-0005-0000-0000-0000746F0000}"/>
    <cellStyle name="Titles 3 3 4 2 2 3" xfId="28510" xr:uid="{00000000-0005-0000-0000-0000756F0000}"/>
    <cellStyle name="Titles 3 3 4 2 2 4" xfId="28511" xr:uid="{00000000-0005-0000-0000-0000766F0000}"/>
    <cellStyle name="Titles 3 3 4 2 3" xfId="28512" xr:uid="{00000000-0005-0000-0000-0000776F0000}"/>
    <cellStyle name="Titles 3 3 4 2 3 2" xfId="28513" xr:uid="{00000000-0005-0000-0000-0000786F0000}"/>
    <cellStyle name="Titles 3 3 4 2 3 3" xfId="28514" xr:uid="{00000000-0005-0000-0000-0000796F0000}"/>
    <cellStyle name="Titles 3 3 4 2 3 4" xfId="28515" xr:uid="{00000000-0005-0000-0000-00007A6F0000}"/>
    <cellStyle name="Titles 3 3 4 2 4" xfId="28516" xr:uid="{00000000-0005-0000-0000-00007B6F0000}"/>
    <cellStyle name="Titles 3 3 4 2 5" xfId="28517" xr:uid="{00000000-0005-0000-0000-00007C6F0000}"/>
    <cellStyle name="Titles 3 3 4 2 6" xfId="28518" xr:uid="{00000000-0005-0000-0000-00007D6F0000}"/>
    <cellStyle name="Titles 3 3 4 3" xfId="28519" xr:uid="{00000000-0005-0000-0000-00007E6F0000}"/>
    <cellStyle name="Titles 3 3 4 3 2" xfId="28520" xr:uid="{00000000-0005-0000-0000-00007F6F0000}"/>
    <cellStyle name="Titles 3 3 4 3 2 2" xfId="28521" xr:uid="{00000000-0005-0000-0000-0000806F0000}"/>
    <cellStyle name="Titles 3 3 4 3 2 3" xfId="28522" xr:uid="{00000000-0005-0000-0000-0000816F0000}"/>
    <cellStyle name="Titles 3 3 4 3 2 4" xfId="28523" xr:uid="{00000000-0005-0000-0000-0000826F0000}"/>
    <cellStyle name="Titles 3 3 4 3 3" xfId="28524" xr:uid="{00000000-0005-0000-0000-0000836F0000}"/>
    <cellStyle name="Titles 3 3 4 3 3 2" xfId="28525" xr:uid="{00000000-0005-0000-0000-0000846F0000}"/>
    <cellStyle name="Titles 3 3 4 3 3 3" xfId="28526" xr:uid="{00000000-0005-0000-0000-0000856F0000}"/>
    <cellStyle name="Titles 3 3 4 3 3 4" xfId="28527" xr:uid="{00000000-0005-0000-0000-0000866F0000}"/>
    <cellStyle name="Titles 3 3 4 3 4" xfId="28528" xr:uid="{00000000-0005-0000-0000-0000876F0000}"/>
    <cellStyle name="Titles 3 3 4 3 5" xfId="28529" xr:uid="{00000000-0005-0000-0000-0000886F0000}"/>
    <cellStyle name="Titles 3 3 4 3 6" xfId="28530" xr:uid="{00000000-0005-0000-0000-0000896F0000}"/>
    <cellStyle name="Titles 3 3 4 4" xfId="28531" xr:uid="{00000000-0005-0000-0000-00008A6F0000}"/>
    <cellStyle name="Titles 3 3 4 4 2" xfId="28532" xr:uid="{00000000-0005-0000-0000-00008B6F0000}"/>
    <cellStyle name="Titles 3 3 4 4 3" xfId="28533" xr:uid="{00000000-0005-0000-0000-00008C6F0000}"/>
    <cellStyle name="Titles 3 3 4 4 4" xfId="28534" xr:uid="{00000000-0005-0000-0000-00008D6F0000}"/>
    <cellStyle name="Titles 3 3 4 5" xfId="28535" xr:uid="{00000000-0005-0000-0000-00008E6F0000}"/>
    <cellStyle name="Titles 3 3 4 5 2" xfId="28536" xr:uid="{00000000-0005-0000-0000-00008F6F0000}"/>
    <cellStyle name="Titles 3 3 4 5 3" xfId="28537" xr:uid="{00000000-0005-0000-0000-0000906F0000}"/>
    <cellStyle name="Titles 3 3 4 5 4" xfId="28538" xr:uid="{00000000-0005-0000-0000-0000916F0000}"/>
    <cellStyle name="Titles 3 3 4 6" xfId="28539" xr:uid="{00000000-0005-0000-0000-0000926F0000}"/>
    <cellStyle name="Titles 3 3 4 7" xfId="28540" xr:uid="{00000000-0005-0000-0000-0000936F0000}"/>
    <cellStyle name="Titles 3 3 4 8" xfId="28541" xr:uid="{00000000-0005-0000-0000-0000946F0000}"/>
    <cellStyle name="Titles 3 4" xfId="28542" xr:uid="{00000000-0005-0000-0000-0000956F0000}"/>
    <cellStyle name="Titles 3 4 2" xfId="28543" xr:uid="{00000000-0005-0000-0000-0000966F0000}"/>
    <cellStyle name="Titles 3 4 2 2" xfId="28544" xr:uid="{00000000-0005-0000-0000-0000976F0000}"/>
    <cellStyle name="Titles 3 4 2 2 2" xfId="28545" xr:uid="{00000000-0005-0000-0000-0000986F0000}"/>
    <cellStyle name="Titles 3 4 2 2 2 2" xfId="28546" xr:uid="{00000000-0005-0000-0000-0000996F0000}"/>
    <cellStyle name="Titles 3 4 2 2 2 2 2" xfId="28547" xr:uid="{00000000-0005-0000-0000-00009A6F0000}"/>
    <cellStyle name="Titles 3 4 2 2 2 2 3" xfId="28548" xr:uid="{00000000-0005-0000-0000-00009B6F0000}"/>
    <cellStyle name="Titles 3 4 2 2 2 2 4" xfId="28549" xr:uid="{00000000-0005-0000-0000-00009C6F0000}"/>
    <cellStyle name="Titles 3 4 2 2 2 3" xfId="28550" xr:uid="{00000000-0005-0000-0000-00009D6F0000}"/>
    <cellStyle name="Titles 3 4 2 2 2 3 2" xfId="28551" xr:uid="{00000000-0005-0000-0000-00009E6F0000}"/>
    <cellStyle name="Titles 3 4 2 2 2 3 3" xfId="28552" xr:uid="{00000000-0005-0000-0000-00009F6F0000}"/>
    <cellStyle name="Titles 3 4 2 2 2 3 4" xfId="28553" xr:uid="{00000000-0005-0000-0000-0000A06F0000}"/>
    <cellStyle name="Titles 3 4 2 2 2 4" xfId="28554" xr:uid="{00000000-0005-0000-0000-0000A16F0000}"/>
    <cellStyle name="Titles 3 4 2 2 2 5" xfId="28555" xr:uid="{00000000-0005-0000-0000-0000A26F0000}"/>
    <cellStyle name="Titles 3 4 2 2 2 6" xfId="28556" xr:uid="{00000000-0005-0000-0000-0000A36F0000}"/>
    <cellStyle name="Titles 3 4 2 2 3" xfId="28557" xr:uid="{00000000-0005-0000-0000-0000A46F0000}"/>
    <cellStyle name="Titles 3 4 2 2 3 2" xfId="28558" xr:uid="{00000000-0005-0000-0000-0000A56F0000}"/>
    <cellStyle name="Titles 3 4 2 2 3 2 2" xfId="28559" xr:uid="{00000000-0005-0000-0000-0000A66F0000}"/>
    <cellStyle name="Titles 3 4 2 2 3 2 3" xfId="28560" xr:uid="{00000000-0005-0000-0000-0000A76F0000}"/>
    <cellStyle name="Titles 3 4 2 2 3 2 4" xfId="28561" xr:uid="{00000000-0005-0000-0000-0000A86F0000}"/>
    <cellStyle name="Titles 3 4 2 2 3 3" xfId="28562" xr:uid="{00000000-0005-0000-0000-0000A96F0000}"/>
    <cellStyle name="Titles 3 4 2 2 3 3 2" xfId="28563" xr:uid="{00000000-0005-0000-0000-0000AA6F0000}"/>
    <cellStyle name="Titles 3 4 2 2 3 3 3" xfId="28564" xr:uid="{00000000-0005-0000-0000-0000AB6F0000}"/>
    <cellStyle name="Titles 3 4 2 2 3 3 4" xfId="28565" xr:uid="{00000000-0005-0000-0000-0000AC6F0000}"/>
    <cellStyle name="Titles 3 4 2 2 3 4" xfId="28566" xr:uid="{00000000-0005-0000-0000-0000AD6F0000}"/>
    <cellStyle name="Titles 3 4 2 2 3 5" xfId="28567" xr:uid="{00000000-0005-0000-0000-0000AE6F0000}"/>
    <cellStyle name="Titles 3 4 2 2 3 6" xfId="28568" xr:uid="{00000000-0005-0000-0000-0000AF6F0000}"/>
    <cellStyle name="Titles 3 4 2 2 4" xfId="28569" xr:uid="{00000000-0005-0000-0000-0000B06F0000}"/>
    <cellStyle name="Titles 3 4 2 2 4 2" xfId="28570" xr:uid="{00000000-0005-0000-0000-0000B16F0000}"/>
    <cellStyle name="Titles 3 4 2 2 4 3" xfId="28571" xr:uid="{00000000-0005-0000-0000-0000B26F0000}"/>
    <cellStyle name="Titles 3 4 2 2 4 4" xfId="28572" xr:uid="{00000000-0005-0000-0000-0000B36F0000}"/>
    <cellStyle name="Titles 3 4 2 2 5" xfId="28573" xr:uid="{00000000-0005-0000-0000-0000B46F0000}"/>
    <cellStyle name="Titles 3 4 2 2 5 2" xfId="28574" xr:uid="{00000000-0005-0000-0000-0000B56F0000}"/>
    <cellStyle name="Titles 3 4 2 2 5 3" xfId="28575" xr:uid="{00000000-0005-0000-0000-0000B66F0000}"/>
    <cellStyle name="Titles 3 4 2 2 5 4" xfId="28576" xr:uid="{00000000-0005-0000-0000-0000B76F0000}"/>
    <cellStyle name="Titles 3 4 2 2 6" xfId="28577" xr:uid="{00000000-0005-0000-0000-0000B86F0000}"/>
    <cellStyle name="Titles 3 4 2 2 7" xfId="28578" xr:uid="{00000000-0005-0000-0000-0000B96F0000}"/>
    <cellStyle name="Titles 3 4 2 2 8" xfId="28579" xr:uid="{00000000-0005-0000-0000-0000BA6F0000}"/>
    <cellStyle name="Titles 3 4 2 3" xfId="28580" xr:uid="{00000000-0005-0000-0000-0000BB6F0000}"/>
    <cellStyle name="Titles 3 4 2 3 2" xfId="28581" xr:uid="{00000000-0005-0000-0000-0000BC6F0000}"/>
    <cellStyle name="Titles 3 4 2 3 2 2" xfId="28582" xr:uid="{00000000-0005-0000-0000-0000BD6F0000}"/>
    <cellStyle name="Titles 3 4 2 3 2 3" xfId="28583" xr:uid="{00000000-0005-0000-0000-0000BE6F0000}"/>
    <cellStyle name="Titles 3 4 2 3 2 4" xfId="28584" xr:uid="{00000000-0005-0000-0000-0000BF6F0000}"/>
    <cellStyle name="Titles 3 4 2 3 3" xfId="28585" xr:uid="{00000000-0005-0000-0000-0000C06F0000}"/>
    <cellStyle name="Titles 3 4 2 3 3 2" xfId="28586" xr:uid="{00000000-0005-0000-0000-0000C16F0000}"/>
    <cellStyle name="Titles 3 4 2 3 3 3" xfId="28587" xr:uid="{00000000-0005-0000-0000-0000C26F0000}"/>
    <cellStyle name="Titles 3 4 2 3 3 4" xfId="28588" xr:uid="{00000000-0005-0000-0000-0000C36F0000}"/>
    <cellStyle name="Titles 3 4 2 3 4" xfId="28589" xr:uid="{00000000-0005-0000-0000-0000C46F0000}"/>
    <cellStyle name="Titles 3 4 2 3 5" xfId="28590" xr:uid="{00000000-0005-0000-0000-0000C56F0000}"/>
    <cellStyle name="Titles 3 4 2 3 6" xfId="28591" xr:uid="{00000000-0005-0000-0000-0000C66F0000}"/>
    <cellStyle name="Titles 3 4 2 4" xfId="28592" xr:uid="{00000000-0005-0000-0000-0000C76F0000}"/>
    <cellStyle name="Titles 3 4 2 4 2" xfId="28593" xr:uid="{00000000-0005-0000-0000-0000C86F0000}"/>
    <cellStyle name="Titles 3 4 2 4 2 2" xfId="28594" xr:uid="{00000000-0005-0000-0000-0000C96F0000}"/>
    <cellStyle name="Titles 3 4 2 4 2 3" xfId="28595" xr:uid="{00000000-0005-0000-0000-0000CA6F0000}"/>
    <cellStyle name="Titles 3 4 2 4 2 4" xfId="28596" xr:uid="{00000000-0005-0000-0000-0000CB6F0000}"/>
    <cellStyle name="Titles 3 4 2 4 3" xfId="28597" xr:uid="{00000000-0005-0000-0000-0000CC6F0000}"/>
    <cellStyle name="Titles 3 4 2 4 3 2" xfId="28598" xr:uid="{00000000-0005-0000-0000-0000CD6F0000}"/>
    <cellStyle name="Titles 3 4 2 4 3 3" xfId="28599" xr:uid="{00000000-0005-0000-0000-0000CE6F0000}"/>
    <cellStyle name="Titles 3 4 2 4 3 4" xfId="28600" xr:uid="{00000000-0005-0000-0000-0000CF6F0000}"/>
    <cellStyle name="Titles 3 4 2 4 4" xfId="28601" xr:uid="{00000000-0005-0000-0000-0000D06F0000}"/>
    <cellStyle name="Titles 3 4 2 4 5" xfId="28602" xr:uid="{00000000-0005-0000-0000-0000D16F0000}"/>
    <cellStyle name="Titles 3 4 2 4 6" xfId="28603" xr:uid="{00000000-0005-0000-0000-0000D26F0000}"/>
    <cellStyle name="Titles 3 4 2 5" xfId="28604" xr:uid="{00000000-0005-0000-0000-0000D36F0000}"/>
    <cellStyle name="Titles 3 4 2 6" xfId="28605" xr:uid="{00000000-0005-0000-0000-0000D46F0000}"/>
    <cellStyle name="Titles 3 4 2 7" xfId="28606" xr:uid="{00000000-0005-0000-0000-0000D56F0000}"/>
    <cellStyle name="Titles 3 4 3" xfId="28607" xr:uid="{00000000-0005-0000-0000-0000D66F0000}"/>
    <cellStyle name="Titles 3 4 3 2" xfId="28608" xr:uid="{00000000-0005-0000-0000-0000D76F0000}"/>
    <cellStyle name="Titles 3 4 3 2 2" xfId="28609" xr:uid="{00000000-0005-0000-0000-0000D86F0000}"/>
    <cellStyle name="Titles 3 4 3 2 2 2" xfId="28610" xr:uid="{00000000-0005-0000-0000-0000D96F0000}"/>
    <cellStyle name="Titles 3 4 3 2 2 3" xfId="28611" xr:uid="{00000000-0005-0000-0000-0000DA6F0000}"/>
    <cellStyle name="Titles 3 4 3 2 2 4" xfId="28612" xr:uid="{00000000-0005-0000-0000-0000DB6F0000}"/>
    <cellStyle name="Titles 3 4 3 2 3" xfId="28613" xr:uid="{00000000-0005-0000-0000-0000DC6F0000}"/>
    <cellStyle name="Titles 3 4 3 2 3 2" xfId="28614" xr:uid="{00000000-0005-0000-0000-0000DD6F0000}"/>
    <cellStyle name="Titles 3 4 3 2 3 3" xfId="28615" xr:uid="{00000000-0005-0000-0000-0000DE6F0000}"/>
    <cellStyle name="Titles 3 4 3 2 3 4" xfId="28616" xr:uid="{00000000-0005-0000-0000-0000DF6F0000}"/>
    <cellStyle name="Titles 3 4 3 2 4" xfId="28617" xr:uid="{00000000-0005-0000-0000-0000E06F0000}"/>
    <cellStyle name="Titles 3 4 3 2 5" xfId="28618" xr:uid="{00000000-0005-0000-0000-0000E16F0000}"/>
    <cellStyle name="Titles 3 4 3 2 6" xfId="28619" xr:uid="{00000000-0005-0000-0000-0000E26F0000}"/>
    <cellStyle name="Titles 3 4 3 3" xfId="28620" xr:uid="{00000000-0005-0000-0000-0000E36F0000}"/>
    <cellStyle name="Titles 3 4 3 3 2" xfId="28621" xr:uid="{00000000-0005-0000-0000-0000E46F0000}"/>
    <cellStyle name="Titles 3 4 3 3 3" xfId="28622" xr:uid="{00000000-0005-0000-0000-0000E56F0000}"/>
    <cellStyle name="Titles 3 4 3 3 4" xfId="28623" xr:uid="{00000000-0005-0000-0000-0000E66F0000}"/>
    <cellStyle name="Titles 3 4 3 4" xfId="28624" xr:uid="{00000000-0005-0000-0000-0000E76F0000}"/>
    <cellStyle name="Titles 3 4 3 4 2" xfId="28625" xr:uid="{00000000-0005-0000-0000-0000E86F0000}"/>
    <cellStyle name="Titles 3 4 3 4 3" xfId="28626" xr:uid="{00000000-0005-0000-0000-0000E96F0000}"/>
    <cellStyle name="Titles 3 4 3 4 4" xfId="28627" xr:uid="{00000000-0005-0000-0000-0000EA6F0000}"/>
    <cellStyle name="Titles 3 4 3 5" xfId="28628" xr:uid="{00000000-0005-0000-0000-0000EB6F0000}"/>
    <cellStyle name="Titles 3 4 3 6" xfId="28629" xr:uid="{00000000-0005-0000-0000-0000EC6F0000}"/>
    <cellStyle name="Titles 3 4 3 7" xfId="28630" xr:uid="{00000000-0005-0000-0000-0000ED6F0000}"/>
    <cellStyle name="Titles 3 4 4" xfId="28631" xr:uid="{00000000-0005-0000-0000-0000EE6F0000}"/>
    <cellStyle name="Titles 3 4 4 2" xfId="28632" xr:uid="{00000000-0005-0000-0000-0000EF6F0000}"/>
    <cellStyle name="Titles 3 4 4 2 2" xfId="28633" xr:uid="{00000000-0005-0000-0000-0000F06F0000}"/>
    <cellStyle name="Titles 3 4 4 2 3" xfId="28634" xr:uid="{00000000-0005-0000-0000-0000F16F0000}"/>
    <cellStyle name="Titles 3 4 4 2 4" xfId="28635" xr:uid="{00000000-0005-0000-0000-0000F26F0000}"/>
    <cellStyle name="Titles 3 4 4 3" xfId="28636" xr:uid="{00000000-0005-0000-0000-0000F36F0000}"/>
    <cellStyle name="Titles 3 4 4 3 2" xfId="28637" xr:uid="{00000000-0005-0000-0000-0000F46F0000}"/>
    <cellStyle name="Titles 3 4 4 3 3" xfId="28638" xr:uid="{00000000-0005-0000-0000-0000F56F0000}"/>
    <cellStyle name="Titles 3 4 4 3 4" xfId="28639" xr:uid="{00000000-0005-0000-0000-0000F66F0000}"/>
    <cellStyle name="Titles 3 4 4 4" xfId="28640" xr:uid="{00000000-0005-0000-0000-0000F76F0000}"/>
    <cellStyle name="Titles 3 4 4 5" xfId="28641" xr:uid="{00000000-0005-0000-0000-0000F86F0000}"/>
    <cellStyle name="Titles 3 4 4 6" xfId="28642" xr:uid="{00000000-0005-0000-0000-0000F96F0000}"/>
    <cellStyle name="Titles 3 4 5" xfId="28643" xr:uid="{00000000-0005-0000-0000-0000FA6F0000}"/>
    <cellStyle name="Titles 3 4 5 2" xfId="28644" xr:uid="{00000000-0005-0000-0000-0000FB6F0000}"/>
    <cellStyle name="Titles 3 4 5 3" xfId="28645" xr:uid="{00000000-0005-0000-0000-0000FC6F0000}"/>
    <cellStyle name="Titles 3 4 5 4" xfId="28646" xr:uid="{00000000-0005-0000-0000-0000FD6F0000}"/>
    <cellStyle name="Titles 3 4 6" xfId="28647" xr:uid="{00000000-0005-0000-0000-0000FE6F0000}"/>
    <cellStyle name="Titles 3 4 7" xfId="28648" xr:uid="{00000000-0005-0000-0000-0000FF6F0000}"/>
    <cellStyle name="Titles 3 4 8" xfId="28649" xr:uid="{00000000-0005-0000-0000-000000700000}"/>
    <cellStyle name="Titles 3 5" xfId="28650" xr:uid="{00000000-0005-0000-0000-000001700000}"/>
    <cellStyle name="Titles 3 5 2" xfId="28651" xr:uid="{00000000-0005-0000-0000-000002700000}"/>
    <cellStyle name="Titles 3 5 2 2" xfId="28652" xr:uid="{00000000-0005-0000-0000-000003700000}"/>
    <cellStyle name="Titles 3 5 2 2 2" xfId="28653" xr:uid="{00000000-0005-0000-0000-000004700000}"/>
    <cellStyle name="Titles 3 5 2 2 2 2" xfId="28654" xr:uid="{00000000-0005-0000-0000-000005700000}"/>
    <cellStyle name="Titles 3 5 2 2 2 3" xfId="28655" xr:uid="{00000000-0005-0000-0000-000006700000}"/>
    <cellStyle name="Titles 3 5 2 2 2 4" xfId="28656" xr:uid="{00000000-0005-0000-0000-000007700000}"/>
    <cellStyle name="Titles 3 5 2 2 3" xfId="28657" xr:uid="{00000000-0005-0000-0000-000008700000}"/>
    <cellStyle name="Titles 3 5 2 2 3 2" xfId="28658" xr:uid="{00000000-0005-0000-0000-000009700000}"/>
    <cellStyle name="Titles 3 5 2 2 3 3" xfId="28659" xr:uid="{00000000-0005-0000-0000-00000A700000}"/>
    <cellStyle name="Titles 3 5 2 2 3 4" xfId="28660" xr:uid="{00000000-0005-0000-0000-00000B700000}"/>
    <cellStyle name="Titles 3 5 2 2 4" xfId="28661" xr:uid="{00000000-0005-0000-0000-00000C700000}"/>
    <cellStyle name="Titles 3 5 2 2 5" xfId="28662" xr:uid="{00000000-0005-0000-0000-00000D700000}"/>
    <cellStyle name="Titles 3 5 2 2 6" xfId="28663" xr:uid="{00000000-0005-0000-0000-00000E700000}"/>
    <cellStyle name="Titles 3 5 2 3" xfId="28664" xr:uid="{00000000-0005-0000-0000-00000F700000}"/>
    <cellStyle name="Titles 3 5 2 3 2" xfId="28665" xr:uid="{00000000-0005-0000-0000-000010700000}"/>
    <cellStyle name="Titles 3 5 2 3 2 2" xfId="28666" xr:uid="{00000000-0005-0000-0000-000011700000}"/>
    <cellStyle name="Titles 3 5 2 3 2 3" xfId="28667" xr:uid="{00000000-0005-0000-0000-000012700000}"/>
    <cellStyle name="Titles 3 5 2 3 2 4" xfId="28668" xr:uid="{00000000-0005-0000-0000-000013700000}"/>
    <cellStyle name="Titles 3 5 2 3 3" xfId="28669" xr:uid="{00000000-0005-0000-0000-000014700000}"/>
    <cellStyle name="Titles 3 5 2 3 3 2" xfId="28670" xr:uid="{00000000-0005-0000-0000-000015700000}"/>
    <cellStyle name="Titles 3 5 2 3 3 3" xfId="28671" xr:uid="{00000000-0005-0000-0000-000016700000}"/>
    <cellStyle name="Titles 3 5 2 3 3 4" xfId="28672" xr:uid="{00000000-0005-0000-0000-000017700000}"/>
    <cellStyle name="Titles 3 5 2 3 4" xfId="28673" xr:uid="{00000000-0005-0000-0000-000018700000}"/>
    <cellStyle name="Titles 3 5 2 3 5" xfId="28674" xr:uid="{00000000-0005-0000-0000-000019700000}"/>
    <cellStyle name="Titles 3 5 2 3 6" xfId="28675" xr:uid="{00000000-0005-0000-0000-00001A700000}"/>
    <cellStyle name="Titles 3 5 2 4" xfId="28676" xr:uid="{00000000-0005-0000-0000-00001B700000}"/>
    <cellStyle name="Titles 3 5 2 4 2" xfId="28677" xr:uid="{00000000-0005-0000-0000-00001C700000}"/>
    <cellStyle name="Titles 3 5 2 4 3" xfId="28678" xr:uid="{00000000-0005-0000-0000-00001D700000}"/>
    <cellStyle name="Titles 3 5 2 4 4" xfId="28679" xr:uid="{00000000-0005-0000-0000-00001E700000}"/>
    <cellStyle name="Titles 3 5 2 5" xfId="28680" xr:uid="{00000000-0005-0000-0000-00001F700000}"/>
    <cellStyle name="Titles 3 5 2 5 2" xfId="28681" xr:uid="{00000000-0005-0000-0000-000020700000}"/>
    <cellStyle name="Titles 3 5 2 5 3" xfId="28682" xr:uid="{00000000-0005-0000-0000-000021700000}"/>
    <cellStyle name="Titles 3 5 2 5 4" xfId="28683" xr:uid="{00000000-0005-0000-0000-000022700000}"/>
    <cellStyle name="Titles 3 5 2 6" xfId="28684" xr:uid="{00000000-0005-0000-0000-000023700000}"/>
    <cellStyle name="Titles 3 5 2 7" xfId="28685" xr:uid="{00000000-0005-0000-0000-000024700000}"/>
    <cellStyle name="Titles 3 5 2 8" xfId="28686" xr:uid="{00000000-0005-0000-0000-000025700000}"/>
    <cellStyle name="Titles 3 5 3" xfId="28687" xr:uid="{00000000-0005-0000-0000-000026700000}"/>
    <cellStyle name="Titles 3 5 3 2" xfId="28688" xr:uid="{00000000-0005-0000-0000-000027700000}"/>
    <cellStyle name="Titles 3 5 3 2 2" xfId="28689" xr:uid="{00000000-0005-0000-0000-000028700000}"/>
    <cellStyle name="Titles 3 5 3 2 3" xfId="28690" xr:uid="{00000000-0005-0000-0000-000029700000}"/>
    <cellStyle name="Titles 3 5 3 2 4" xfId="28691" xr:uid="{00000000-0005-0000-0000-00002A700000}"/>
    <cellStyle name="Titles 3 5 3 3" xfId="28692" xr:uid="{00000000-0005-0000-0000-00002B700000}"/>
    <cellStyle name="Titles 3 5 3 3 2" xfId="28693" xr:uid="{00000000-0005-0000-0000-00002C700000}"/>
    <cellStyle name="Titles 3 5 3 3 3" xfId="28694" xr:uid="{00000000-0005-0000-0000-00002D700000}"/>
    <cellStyle name="Titles 3 5 3 3 4" xfId="28695" xr:uid="{00000000-0005-0000-0000-00002E700000}"/>
    <cellStyle name="Titles 3 5 3 4" xfId="28696" xr:uid="{00000000-0005-0000-0000-00002F700000}"/>
    <cellStyle name="Titles 3 5 3 5" xfId="28697" xr:uid="{00000000-0005-0000-0000-000030700000}"/>
    <cellStyle name="Titles 3 5 3 6" xfId="28698" xr:uid="{00000000-0005-0000-0000-000031700000}"/>
    <cellStyle name="Titles 3 5 4" xfId="28699" xr:uid="{00000000-0005-0000-0000-000032700000}"/>
    <cellStyle name="Titles 3 5 4 2" xfId="28700" xr:uid="{00000000-0005-0000-0000-000033700000}"/>
    <cellStyle name="Titles 3 5 4 2 2" xfId="28701" xr:uid="{00000000-0005-0000-0000-000034700000}"/>
    <cellStyle name="Titles 3 5 4 2 3" xfId="28702" xr:uid="{00000000-0005-0000-0000-000035700000}"/>
    <cellStyle name="Titles 3 5 4 2 4" xfId="28703" xr:uid="{00000000-0005-0000-0000-000036700000}"/>
    <cellStyle name="Titles 3 5 4 3" xfId="28704" xr:uid="{00000000-0005-0000-0000-000037700000}"/>
    <cellStyle name="Titles 3 5 4 3 2" xfId="28705" xr:uid="{00000000-0005-0000-0000-000038700000}"/>
    <cellStyle name="Titles 3 5 4 3 3" xfId="28706" xr:uid="{00000000-0005-0000-0000-000039700000}"/>
    <cellStyle name="Titles 3 5 4 3 4" xfId="28707" xr:uid="{00000000-0005-0000-0000-00003A700000}"/>
    <cellStyle name="Titles 3 5 4 4" xfId="28708" xr:uid="{00000000-0005-0000-0000-00003B700000}"/>
    <cellStyle name="Titles 3 5 4 5" xfId="28709" xr:uid="{00000000-0005-0000-0000-00003C700000}"/>
    <cellStyle name="Titles 3 5 4 6" xfId="28710" xr:uid="{00000000-0005-0000-0000-00003D700000}"/>
    <cellStyle name="Titles 3 5 5" xfId="28711" xr:uid="{00000000-0005-0000-0000-00003E700000}"/>
    <cellStyle name="Titles 3 5 6" xfId="28712" xr:uid="{00000000-0005-0000-0000-00003F700000}"/>
    <cellStyle name="Titles 3 5 7" xfId="28713" xr:uid="{00000000-0005-0000-0000-000040700000}"/>
    <cellStyle name="Titles 3 6" xfId="28714" xr:uid="{00000000-0005-0000-0000-000041700000}"/>
    <cellStyle name="Titles 3 6 2" xfId="28715" xr:uid="{00000000-0005-0000-0000-000042700000}"/>
    <cellStyle name="Titles 3 6 2 2" xfId="28716" xr:uid="{00000000-0005-0000-0000-000043700000}"/>
    <cellStyle name="Titles 3 6 2 2 2" xfId="28717" xr:uid="{00000000-0005-0000-0000-000044700000}"/>
    <cellStyle name="Titles 3 6 2 2 3" xfId="28718" xr:uid="{00000000-0005-0000-0000-000045700000}"/>
    <cellStyle name="Titles 3 6 2 2 4" xfId="28719" xr:uid="{00000000-0005-0000-0000-000046700000}"/>
    <cellStyle name="Titles 3 6 2 3" xfId="28720" xr:uid="{00000000-0005-0000-0000-000047700000}"/>
    <cellStyle name="Titles 3 6 2 3 2" xfId="28721" xr:uid="{00000000-0005-0000-0000-000048700000}"/>
    <cellStyle name="Titles 3 6 2 3 3" xfId="28722" xr:uid="{00000000-0005-0000-0000-000049700000}"/>
    <cellStyle name="Titles 3 6 2 3 4" xfId="28723" xr:uid="{00000000-0005-0000-0000-00004A700000}"/>
    <cellStyle name="Titles 3 6 2 4" xfId="28724" xr:uid="{00000000-0005-0000-0000-00004B700000}"/>
    <cellStyle name="Titles 3 6 2 5" xfId="28725" xr:uid="{00000000-0005-0000-0000-00004C700000}"/>
    <cellStyle name="Titles 3 6 2 6" xfId="28726" xr:uid="{00000000-0005-0000-0000-00004D700000}"/>
    <cellStyle name="Titles 3 6 3" xfId="28727" xr:uid="{00000000-0005-0000-0000-00004E700000}"/>
    <cellStyle name="Titles 3 6 3 2" xfId="28728" xr:uid="{00000000-0005-0000-0000-00004F700000}"/>
    <cellStyle name="Titles 3 6 3 2 2" xfId="28729" xr:uid="{00000000-0005-0000-0000-000050700000}"/>
    <cellStyle name="Titles 3 6 3 2 3" xfId="28730" xr:uid="{00000000-0005-0000-0000-000051700000}"/>
    <cellStyle name="Titles 3 6 3 2 4" xfId="28731" xr:uid="{00000000-0005-0000-0000-000052700000}"/>
    <cellStyle name="Titles 3 6 3 3" xfId="28732" xr:uid="{00000000-0005-0000-0000-000053700000}"/>
    <cellStyle name="Titles 3 6 3 3 2" xfId="28733" xr:uid="{00000000-0005-0000-0000-000054700000}"/>
    <cellStyle name="Titles 3 6 3 3 3" xfId="28734" xr:uid="{00000000-0005-0000-0000-000055700000}"/>
    <cellStyle name="Titles 3 6 3 3 4" xfId="28735" xr:uid="{00000000-0005-0000-0000-000056700000}"/>
    <cellStyle name="Titles 3 6 3 4" xfId="28736" xr:uid="{00000000-0005-0000-0000-000057700000}"/>
    <cellStyle name="Titles 3 6 3 5" xfId="28737" xr:uid="{00000000-0005-0000-0000-000058700000}"/>
    <cellStyle name="Titles 3 6 3 6" xfId="28738" xr:uid="{00000000-0005-0000-0000-000059700000}"/>
    <cellStyle name="Titles 3 6 4" xfId="28739" xr:uid="{00000000-0005-0000-0000-00005A700000}"/>
    <cellStyle name="Titles 3 6 4 2" xfId="28740" xr:uid="{00000000-0005-0000-0000-00005B700000}"/>
    <cellStyle name="Titles 3 6 4 3" xfId="28741" xr:uid="{00000000-0005-0000-0000-00005C700000}"/>
    <cellStyle name="Titles 3 6 4 4" xfId="28742" xr:uid="{00000000-0005-0000-0000-00005D700000}"/>
    <cellStyle name="Titles 3 6 5" xfId="28743" xr:uid="{00000000-0005-0000-0000-00005E700000}"/>
    <cellStyle name="Titles 3 6 5 2" xfId="28744" xr:uid="{00000000-0005-0000-0000-00005F700000}"/>
    <cellStyle name="Titles 3 6 5 3" xfId="28745" xr:uid="{00000000-0005-0000-0000-000060700000}"/>
    <cellStyle name="Titles 3 6 5 4" xfId="28746" xr:uid="{00000000-0005-0000-0000-000061700000}"/>
    <cellStyle name="Titles 3 6 6" xfId="28747" xr:uid="{00000000-0005-0000-0000-000062700000}"/>
    <cellStyle name="Titles 3 6 7" xfId="28748" xr:uid="{00000000-0005-0000-0000-000063700000}"/>
    <cellStyle name="Titles 3 6 8" xfId="28749" xr:uid="{00000000-0005-0000-0000-000064700000}"/>
    <cellStyle name="Titles 4" xfId="28750" xr:uid="{00000000-0005-0000-0000-000065700000}"/>
    <cellStyle name="Titles 4 2" xfId="28751" xr:uid="{00000000-0005-0000-0000-000066700000}"/>
    <cellStyle name="Titles 4 2 2" xfId="28752" xr:uid="{00000000-0005-0000-0000-000067700000}"/>
    <cellStyle name="Titles 4 2 2 2" xfId="28753" xr:uid="{00000000-0005-0000-0000-000068700000}"/>
    <cellStyle name="Titles 4 2 2 2 2" xfId="28754" xr:uid="{00000000-0005-0000-0000-000069700000}"/>
    <cellStyle name="Titles 4 2 2 2 2 2" xfId="28755" xr:uid="{00000000-0005-0000-0000-00006A700000}"/>
    <cellStyle name="Titles 4 2 2 2 2 2 2" xfId="28756" xr:uid="{00000000-0005-0000-0000-00006B700000}"/>
    <cellStyle name="Titles 4 2 2 2 2 2 2 2" xfId="28757" xr:uid="{00000000-0005-0000-0000-00006C700000}"/>
    <cellStyle name="Titles 4 2 2 2 2 2 2 3" xfId="28758" xr:uid="{00000000-0005-0000-0000-00006D700000}"/>
    <cellStyle name="Titles 4 2 2 2 2 2 2 4" xfId="28759" xr:uid="{00000000-0005-0000-0000-00006E700000}"/>
    <cellStyle name="Titles 4 2 2 2 2 2 3" xfId="28760" xr:uid="{00000000-0005-0000-0000-00006F700000}"/>
    <cellStyle name="Titles 4 2 2 2 2 2 3 2" xfId="28761" xr:uid="{00000000-0005-0000-0000-000070700000}"/>
    <cellStyle name="Titles 4 2 2 2 2 2 3 3" xfId="28762" xr:uid="{00000000-0005-0000-0000-000071700000}"/>
    <cellStyle name="Titles 4 2 2 2 2 2 3 4" xfId="28763" xr:uid="{00000000-0005-0000-0000-000072700000}"/>
    <cellStyle name="Titles 4 2 2 2 2 2 4" xfId="28764" xr:uid="{00000000-0005-0000-0000-000073700000}"/>
    <cellStyle name="Titles 4 2 2 2 2 2 5" xfId="28765" xr:uid="{00000000-0005-0000-0000-000074700000}"/>
    <cellStyle name="Titles 4 2 2 2 2 2 6" xfId="28766" xr:uid="{00000000-0005-0000-0000-000075700000}"/>
    <cellStyle name="Titles 4 2 2 2 2 3" xfId="28767" xr:uid="{00000000-0005-0000-0000-000076700000}"/>
    <cellStyle name="Titles 4 2 2 2 2 3 2" xfId="28768" xr:uid="{00000000-0005-0000-0000-000077700000}"/>
    <cellStyle name="Titles 4 2 2 2 2 3 2 2" xfId="28769" xr:uid="{00000000-0005-0000-0000-000078700000}"/>
    <cellStyle name="Titles 4 2 2 2 2 3 2 3" xfId="28770" xr:uid="{00000000-0005-0000-0000-000079700000}"/>
    <cellStyle name="Titles 4 2 2 2 2 3 2 4" xfId="28771" xr:uid="{00000000-0005-0000-0000-00007A700000}"/>
    <cellStyle name="Titles 4 2 2 2 2 3 3" xfId="28772" xr:uid="{00000000-0005-0000-0000-00007B700000}"/>
    <cellStyle name="Titles 4 2 2 2 2 3 3 2" xfId="28773" xr:uid="{00000000-0005-0000-0000-00007C700000}"/>
    <cellStyle name="Titles 4 2 2 2 2 3 3 3" xfId="28774" xr:uid="{00000000-0005-0000-0000-00007D700000}"/>
    <cellStyle name="Titles 4 2 2 2 2 3 3 4" xfId="28775" xr:uid="{00000000-0005-0000-0000-00007E700000}"/>
    <cellStyle name="Titles 4 2 2 2 2 3 4" xfId="28776" xr:uid="{00000000-0005-0000-0000-00007F700000}"/>
    <cellStyle name="Titles 4 2 2 2 2 3 5" xfId="28777" xr:uid="{00000000-0005-0000-0000-000080700000}"/>
    <cellStyle name="Titles 4 2 2 2 2 3 6" xfId="28778" xr:uid="{00000000-0005-0000-0000-000081700000}"/>
    <cellStyle name="Titles 4 2 2 2 2 4" xfId="28779" xr:uid="{00000000-0005-0000-0000-000082700000}"/>
    <cellStyle name="Titles 4 2 2 2 2 4 2" xfId="28780" xr:uid="{00000000-0005-0000-0000-000083700000}"/>
    <cellStyle name="Titles 4 2 2 2 2 4 3" xfId="28781" xr:uid="{00000000-0005-0000-0000-000084700000}"/>
    <cellStyle name="Titles 4 2 2 2 2 4 4" xfId="28782" xr:uid="{00000000-0005-0000-0000-000085700000}"/>
    <cellStyle name="Titles 4 2 2 2 2 5" xfId="28783" xr:uid="{00000000-0005-0000-0000-000086700000}"/>
    <cellStyle name="Titles 4 2 2 2 2 5 2" xfId="28784" xr:uid="{00000000-0005-0000-0000-000087700000}"/>
    <cellStyle name="Titles 4 2 2 2 2 5 3" xfId="28785" xr:uid="{00000000-0005-0000-0000-000088700000}"/>
    <cellStyle name="Titles 4 2 2 2 2 5 4" xfId="28786" xr:uid="{00000000-0005-0000-0000-000089700000}"/>
    <cellStyle name="Titles 4 2 2 2 2 6" xfId="28787" xr:uid="{00000000-0005-0000-0000-00008A700000}"/>
    <cellStyle name="Titles 4 2 2 2 2 7" xfId="28788" xr:uid="{00000000-0005-0000-0000-00008B700000}"/>
    <cellStyle name="Titles 4 2 2 2 2 8" xfId="28789" xr:uid="{00000000-0005-0000-0000-00008C700000}"/>
    <cellStyle name="Titles 4 2 2 2 3" xfId="28790" xr:uid="{00000000-0005-0000-0000-00008D700000}"/>
    <cellStyle name="Titles 4 2 2 2 3 2" xfId="28791" xr:uid="{00000000-0005-0000-0000-00008E700000}"/>
    <cellStyle name="Titles 4 2 2 2 3 2 2" xfId="28792" xr:uid="{00000000-0005-0000-0000-00008F700000}"/>
    <cellStyle name="Titles 4 2 2 2 3 2 3" xfId="28793" xr:uid="{00000000-0005-0000-0000-000090700000}"/>
    <cellStyle name="Titles 4 2 2 2 3 2 4" xfId="28794" xr:uid="{00000000-0005-0000-0000-000091700000}"/>
    <cellStyle name="Titles 4 2 2 2 3 3" xfId="28795" xr:uid="{00000000-0005-0000-0000-000092700000}"/>
    <cellStyle name="Titles 4 2 2 2 3 3 2" xfId="28796" xr:uid="{00000000-0005-0000-0000-000093700000}"/>
    <cellStyle name="Titles 4 2 2 2 3 3 3" xfId="28797" xr:uid="{00000000-0005-0000-0000-000094700000}"/>
    <cellStyle name="Titles 4 2 2 2 3 3 4" xfId="28798" xr:uid="{00000000-0005-0000-0000-000095700000}"/>
    <cellStyle name="Titles 4 2 2 2 3 4" xfId="28799" xr:uid="{00000000-0005-0000-0000-000096700000}"/>
    <cellStyle name="Titles 4 2 2 2 3 5" xfId="28800" xr:uid="{00000000-0005-0000-0000-000097700000}"/>
    <cellStyle name="Titles 4 2 2 2 3 6" xfId="28801" xr:uid="{00000000-0005-0000-0000-000098700000}"/>
    <cellStyle name="Titles 4 2 2 2 4" xfId="28802" xr:uid="{00000000-0005-0000-0000-000099700000}"/>
    <cellStyle name="Titles 4 2 2 2 4 2" xfId="28803" xr:uid="{00000000-0005-0000-0000-00009A700000}"/>
    <cellStyle name="Titles 4 2 2 2 4 2 2" xfId="28804" xr:uid="{00000000-0005-0000-0000-00009B700000}"/>
    <cellStyle name="Titles 4 2 2 2 4 2 3" xfId="28805" xr:uid="{00000000-0005-0000-0000-00009C700000}"/>
    <cellStyle name="Titles 4 2 2 2 4 2 4" xfId="28806" xr:uid="{00000000-0005-0000-0000-00009D700000}"/>
    <cellStyle name="Titles 4 2 2 2 4 3" xfId="28807" xr:uid="{00000000-0005-0000-0000-00009E700000}"/>
    <cellStyle name="Titles 4 2 2 2 4 3 2" xfId="28808" xr:uid="{00000000-0005-0000-0000-00009F700000}"/>
    <cellStyle name="Titles 4 2 2 2 4 3 3" xfId="28809" xr:uid="{00000000-0005-0000-0000-0000A0700000}"/>
    <cellStyle name="Titles 4 2 2 2 4 3 4" xfId="28810" xr:uid="{00000000-0005-0000-0000-0000A1700000}"/>
    <cellStyle name="Titles 4 2 2 2 4 4" xfId="28811" xr:uid="{00000000-0005-0000-0000-0000A2700000}"/>
    <cellStyle name="Titles 4 2 2 2 4 5" xfId="28812" xr:uid="{00000000-0005-0000-0000-0000A3700000}"/>
    <cellStyle name="Titles 4 2 2 2 4 6" xfId="28813" xr:uid="{00000000-0005-0000-0000-0000A4700000}"/>
    <cellStyle name="Titles 4 2 2 2 5" xfId="28814" xr:uid="{00000000-0005-0000-0000-0000A5700000}"/>
    <cellStyle name="Titles 4 2 2 2 6" xfId="28815" xr:uid="{00000000-0005-0000-0000-0000A6700000}"/>
    <cellStyle name="Titles 4 2 2 2 7" xfId="28816" xr:uid="{00000000-0005-0000-0000-0000A7700000}"/>
    <cellStyle name="Titles 4 2 2 3" xfId="28817" xr:uid="{00000000-0005-0000-0000-0000A8700000}"/>
    <cellStyle name="Titles 4 2 2 3 2" xfId="28818" xr:uid="{00000000-0005-0000-0000-0000A9700000}"/>
    <cellStyle name="Titles 4 2 2 3 2 2" xfId="28819" xr:uid="{00000000-0005-0000-0000-0000AA700000}"/>
    <cellStyle name="Titles 4 2 2 3 2 2 2" xfId="28820" xr:uid="{00000000-0005-0000-0000-0000AB700000}"/>
    <cellStyle name="Titles 4 2 2 3 2 2 3" xfId="28821" xr:uid="{00000000-0005-0000-0000-0000AC700000}"/>
    <cellStyle name="Titles 4 2 2 3 2 2 4" xfId="28822" xr:uid="{00000000-0005-0000-0000-0000AD700000}"/>
    <cellStyle name="Titles 4 2 2 3 2 3" xfId="28823" xr:uid="{00000000-0005-0000-0000-0000AE700000}"/>
    <cellStyle name="Titles 4 2 2 3 2 3 2" xfId="28824" xr:uid="{00000000-0005-0000-0000-0000AF700000}"/>
    <cellStyle name="Titles 4 2 2 3 2 3 3" xfId="28825" xr:uid="{00000000-0005-0000-0000-0000B0700000}"/>
    <cellStyle name="Titles 4 2 2 3 2 3 4" xfId="28826" xr:uid="{00000000-0005-0000-0000-0000B1700000}"/>
    <cellStyle name="Titles 4 2 2 3 2 4" xfId="28827" xr:uid="{00000000-0005-0000-0000-0000B2700000}"/>
    <cellStyle name="Titles 4 2 2 3 2 5" xfId="28828" xr:uid="{00000000-0005-0000-0000-0000B3700000}"/>
    <cellStyle name="Titles 4 2 2 3 2 6" xfId="28829" xr:uid="{00000000-0005-0000-0000-0000B4700000}"/>
    <cellStyle name="Titles 4 2 2 3 3" xfId="28830" xr:uid="{00000000-0005-0000-0000-0000B5700000}"/>
    <cellStyle name="Titles 4 2 2 3 3 2" xfId="28831" xr:uid="{00000000-0005-0000-0000-0000B6700000}"/>
    <cellStyle name="Titles 4 2 2 3 3 3" xfId="28832" xr:uid="{00000000-0005-0000-0000-0000B7700000}"/>
    <cellStyle name="Titles 4 2 2 3 3 4" xfId="28833" xr:uid="{00000000-0005-0000-0000-0000B8700000}"/>
    <cellStyle name="Titles 4 2 2 3 4" xfId="28834" xr:uid="{00000000-0005-0000-0000-0000B9700000}"/>
    <cellStyle name="Titles 4 2 2 3 4 2" xfId="28835" xr:uid="{00000000-0005-0000-0000-0000BA700000}"/>
    <cellStyle name="Titles 4 2 2 3 4 3" xfId="28836" xr:uid="{00000000-0005-0000-0000-0000BB700000}"/>
    <cellStyle name="Titles 4 2 2 3 4 4" xfId="28837" xr:uid="{00000000-0005-0000-0000-0000BC700000}"/>
    <cellStyle name="Titles 4 2 2 3 5" xfId="28838" xr:uid="{00000000-0005-0000-0000-0000BD700000}"/>
    <cellStyle name="Titles 4 2 2 3 6" xfId="28839" xr:uid="{00000000-0005-0000-0000-0000BE700000}"/>
    <cellStyle name="Titles 4 2 2 3 7" xfId="28840" xr:uid="{00000000-0005-0000-0000-0000BF700000}"/>
    <cellStyle name="Titles 4 2 2 4" xfId="28841" xr:uid="{00000000-0005-0000-0000-0000C0700000}"/>
    <cellStyle name="Titles 4 2 2 4 2" xfId="28842" xr:uid="{00000000-0005-0000-0000-0000C1700000}"/>
    <cellStyle name="Titles 4 2 2 4 2 2" xfId="28843" xr:uid="{00000000-0005-0000-0000-0000C2700000}"/>
    <cellStyle name="Titles 4 2 2 4 2 3" xfId="28844" xr:uid="{00000000-0005-0000-0000-0000C3700000}"/>
    <cellStyle name="Titles 4 2 2 4 2 4" xfId="28845" xr:uid="{00000000-0005-0000-0000-0000C4700000}"/>
    <cellStyle name="Titles 4 2 2 4 3" xfId="28846" xr:uid="{00000000-0005-0000-0000-0000C5700000}"/>
    <cellStyle name="Titles 4 2 2 4 3 2" xfId="28847" xr:uid="{00000000-0005-0000-0000-0000C6700000}"/>
    <cellStyle name="Titles 4 2 2 4 3 3" xfId="28848" xr:uid="{00000000-0005-0000-0000-0000C7700000}"/>
    <cellStyle name="Titles 4 2 2 4 3 4" xfId="28849" xr:uid="{00000000-0005-0000-0000-0000C8700000}"/>
    <cellStyle name="Titles 4 2 2 4 4" xfId="28850" xr:uid="{00000000-0005-0000-0000-0000C9700000}"/>
    <cellStyle name="Titles 4 2 2 4 5" xfId="28851" xr:uid="{00000000-0005-0000-0000-0000CA700000}"/>
    <cellStyle name="Titles 4 2 2 4 6" xfId="28852" xr:uid="{00000000-0005-0000-0000-0000CB700000}"/>
    <cellStyle name="Titles 4 2 2 5" xfId="28853" xr:uid="{00000000-0005-0000-0000-0000CC700000}"/>
    <cellStyle name="Titles 4 2 2 5 2" xfId="28854" xr:uid="{00000000-0005-0000-0000-0000CD700000}"/>
    <cellStyle name="Titles 4 2 2 5 3" xfId="28855" xr:uid="{00000000-0005-0000-0000-0000CE700000}"/>
    <cellStyle name="Titles 4 2 2 5 4" xfId="28856" xr:uid="{00000000-0005-0000-0000-0000CF700000}"/>
    <cellStyle name="Titles 4 2 2 6" xfId="28857" xr:uid="{00000000-0005-0000-0000-0000D0700000}"/>
    <cellStyle name="Titles 4 2 2 7" xfId="28858" xr:uid="{00000000-0005-0000-0000-0000D1700000}"/>
    <cellStyle name="Titles 4 2 2 8" xfId="28859" xr:uid="{00000000-0005-0000-0000-0000D2700000}"/>
    <cellStyle name="Titles 4 2 3" xfId="28860" xr:uid="{00000000-0005-0000-0000-0000D3700000}"/>
    <cellStyle name="Titles 4 2 3 2" xfId="28861" xr:uid="{00000000-0005-0000-0000-0000D4700000}"/>
    <cellStyle name="Titles 4 2 3 2 2" xfId="28862" xr:uid="{00000000-0005-0000-0000-0000D5700000}"/>
    <cellStyle name="Titles 4 2 3 2 2 2" xfId="28863" xr:uid="{00000000-0005-0000-0000-0000D6700000}"/>
    <cellStyle name="Titles 4 2 3 2 2 2 2" xfId="28864" xr:uid="{00000000-0005-0000-0000-0000D7700000}"/>
    <cellStyle name="Titles 4 2 3 2 2 2 3" xfId="28865" xr:uid="{00000000-0005-0000-0000-0000D8700000}"/>
    <cellStyle name="Titles 4 2 3 2 2 2 4" xfId="28866" xr:uid="{00000000-0005-0000-0000-0000D9700000}"/>
    <cellStyle name="Titles 4 2 3 2 2 3" xfId="28867" xr:uid="{00000000-0005-0000-0000-0000DA700000}"/>
    <cellStyle name="Titles 4 2 3 2 2 3 2" xfId="28868" xr:uid="{00000000-0005-0000-0000-0000DB700000}"/>
    <cellStyle name="Titles 4 2 3 2 2 3 3" xfId="28869" xr:uid="{00000000-0005-0000-0000-0000DC700000}"/>
    <cellStyle name="Titles 4 2 3 2 2 3 4" xfId="28870" xr:uid="{00000000-0005-0000-0000-0000DD700000}"/>
    <cellStyle name="Titles 4 2 3 2 2 4" xfId="28871" xr:uid="{00000000-0005-0000-0000-0000DE700000}"/>
    <cellStyle name="Titles 4 2 3 2 2 5" xfId="28872" xr:uid="{00000000-0005-0000-0000-0000DF700000}"/>
    <cellStyle name="Titles 4 2 3 2 2 6" xfId="28873" xr:uid="{00000000-0005-0000-0000-0000E0700000}"/>
    <cellStyle name="Titles 4 2 3 2 3" xfId="28874" xr:uid="{00000000-0005-0000-0000-0000E1700000}"/>
    <cellStyle name="Titles 4 2 3 2 3 2" xfId="28875" xr:uid="{00000000-0005-0000-0000-0000E2700000}"/>
    <cellStyle name="Titles 4 2 3 2 3 2 2" xfId="28876" xr:uid="{00000000-0005-0000-0000-0000E3700000}"/>
    <cellStyle name="Titles 4 2 3 2 3 2 3" xfId="28877" xr:uid="{00000000-0005-0000-0000-0000E4700000}"/>
    <cellStyle name="Titles 4 2 3 2 3 2 4" xfId="28878" xr:uid="{00000000-0005-0000-0000-0000E5700000}"/>
    <cellStyle name="Titles 4 2 3 2 3 3" xfId="28879" xr:uid="{00000000-0005-0000-0000-0000E6700000}"/>
    <cellStyle name="Titles 4 2 3 2 3 3 2" xfId="28880" xr:uid="{00000000-0005-0000-0000-0000E7700000}"/>
    <cellStyle name="Titles 4 2 3 2 3 3 3" xfId="28881" xr:uid="{00000000-0005-0000-0000-0000E8700000}"/>
    <cellStyle name="Titles 4 2 3 2 3 3 4" xfId="28882" xr:uid="{00000000-0005-0000-0000-0000E9700000}"/>
    <cellStyle name="Titles 4 2 3 2 3 4" xfId="28883" xr:uid="{00000000-0005-0000-0000-0000EA700000}"/>
    <cellStyle name="Titles 4 2 3 2 3 5" xfId="28884" xr:uid="{00000000-0005-0000-0000-0000EB700000}"/>
    <cellStyle name="Titles 4 2 3 2 3 6" xfId="28885" xr:uid="{00000000-0005-0000-0000-0000EC700000}"/>
    <cellStyle name="Titles 4 2 3 2 4" xfId="28886" xr:uid="{00000000-0005-0000-0000-0000ED700000}"/>
    <cellStyle name="Titles 4 2 3 2 4 2" xfId="28887" xr:uid="{00000000-0005-0000-0000-0000EE700000}"/>
    <cellStyle name="Titles 4 2 3 2 4 3" xfId="28888" xr:uid="{00000000-0005-0000-0000-0000EF700000}"/>
    <cellStyle name="Titles 4 2 3 2 4 4" xfId="28889" xr:uid="{00000000-0005-0000-0000-0000F0700000}"/>
    <cellStyle name="Titles 4 2 3 2 5" xfId="28890" xr:uid="{00000000-0005-0000-0000-0000F1700000}"/>
    <cellStyle name="Titles 4 2 3 2 5 2" xfId="28891" xr:uid="{00000000-0005-0000-0000-0000F2700000}"/>
    <cellStyle name="Titles 4 2 3 2 5 3" xfId="28892" xr:uid="{00000000-0005-0000-0000-0000F3700000}"/>
    <cellStyle name="Titles 4 2 3 2 5 4" xfId="28893" xr:uid="{00000000-0005-0000-0000-0000F4700000}"/>
    <cellStyle name="Titles 4 2 3 2 6" xfId="28894" xr:uid="{00000000-0005-0000-0000-0000F5700000}"/>
    <cellStyle name="Titles 4 2 3 2 7" xfId="28895" xr:uid="{00000000-0005-0000-0000-0000F6700000}"/>
    <cellStyle name="Titles 4 2 3 2 8" xfId="28896" xr:uid="{00000000-0005-0000-0000-0000F7700000}"/>
    <cellStyle name="Titles 4 2 3 3" xfId="28897" xr:uid="{00000000-0005-0000-0000-0000F8700000}"/>
    <cellStyle name="Titles 4 2 3 3 2" xfId="28898" xr:uid="{00000000-0005-0000-0000-0000F9700000}"/>
    <cellStyle name="Titles 4 2 3 3 2 2" xfId="28899" xr:uid="{00000000-0005-0000-0000-0000FA700000}"/>
    <cellStyle name="Titles 4 2 3 3 2 3" xfId="28900" xr:uid="{00000000-0005-0000-0000-0000FB700000}"/>
    <cellStyle name="Titles 4 2 3 3 2 4" xfId="28901" xr:uid="{00000000-0005-0000-0000-0000FC700000}"/>
    <cellStyle name="Titles 4 2 3 3 3" xfId="28902" xr:uid="{00000000-0005-0000-0000-0000FD700000}"/>
    <cellStyle name="Titles 4 2 3 3 3 2" xfId="28903" xr:uid="{00000000-0005-0000-0000-0000FE700000}"/>
    <cellStyle name="Titles 4 2 3 3 3 3" xfId="28904" xr:uid="{00000000-0005-0000-0000-0000FF700000}"/>
    <cellStyle name="Titles 4 2 3 3 3 4" xfId="28905" xr:uid="{00000000-0005-0000-0000-000000710000}"/>
    <cellStyle name="Titles 4 2 3 3 4" xfId="28906" xr:uid="{00000000-0005-0000-0000-000001710000}"/>
    <cellStyle name="Titles 4 2 3 3 5" xfId="28907" xr:uid="{00000000-0005-0000-0000-000002710000}"/>
    <cellStyle name="Titles 4 2 3 3 6" xfId="28908" xr:uid="{00000000-0005-0000-0000-000003710000}"/>
    <cellStyle name="Titles 4 2 3 4" xfId="28909" xr:uid="{00000000-0005-0000-0000-000004710000}"/>
    <cellStyle name="Titles 4 2 3 4 2" xfId="28910" xr:uid="{00000000-0005-0000-0000-000005710000}"/>
    <cellStyle name="Titles 4 2 3 4 2 2" xfId="28911" xr:uid="{00000000-0005-0000-0000-000006710000}"/>
    <cellStyle name="Titles 4 2 3 4 2 3" xfId="28912" xr:uid="{00000000-0005-0000-0000-000007710000}"/>
    <cellStyle name="Titles 4 2 3 4 2 4" xfId="28913" xr:uid="{00000000-0005-0000-0000-000008710000}"/>
    <cellStyle name="Titles 4 2 3 4 3" xfId="28914" xr:uid="{00000000-0005-0000-0000-000009710000}"/>
    <cellStyle name="Titles 4 2 3 4 3 2" xfId="28915" xr:uid="{00000000-0005-0000-0000-00000A710000}"/>
    <cellStyle name="Titles 4 2 3 4 3 3" xfId="28916" xr:uid="{00000000-0005-0000-0000-00000B710000}"/>
    <cellStyle name="Titles 4 2 3 4 3 4" xfId="28917" xr:uid="{00000000-0005-0000-0000-00000C710000}"/>
    <cellStyle name="Titles 4 2 3 4 4" xfId="28918" xr:uid="{00000000-0005-0000-0000-00000D710000}"/>
    <cellStyle name="Titles 4 2 3 4 5" xfId="28919" xr:uid="{00000000-0005-0000-0000-00000E710000}"/>
    <cellStyle name="Titles 4 2 3 4 6" xfId="28920" xr:uid="{00000000-0005-0000-0000-00000F710000}"/>
    <cellStyle name="Titles 4 2 3 5" xfId="28921" xr:uid="{00000000-0005-0000-0000-000010710000}"/>
    <cellStyle name="Titles 4 2 3 6" xfId="28922" xr:uid="{00000000-0005-0000-0000-000011710000}"/>
    <cellStyle name="Titles 4 2 3 7" xfId="28923" xr:uid="{00000000-0005-0000-0000-000012710000}"/>
    <cellStyle name="Titles 4 2 4" xfId="28924" xr:uid="{00000000-0005-0000-0000-000013710000}"/>
    <cellStyle name="Titles 4 2 4 2" xfId="28925" xr:uid="{00000000-0005-0000-0000-000014710000}"/>
    <cellStyle name="Titles 4 2 4 2 2" xfId="28926" xr:uid="{00000000-0005-0000-0000-000015710000}"/>
    <cellStyle name="Titles 4 2 4 2 2 2" xfId="28927" xr:uid="{00000000-0005-0000-0000-000016710000}"/>
    <cellStyle name="Titles 4 2 4 2 2 3" xfId="28928" xr:uid="{00000000-0005-0000-0000-000017710000}"/>
    <cellStyle name="Titles 4 2 4 2 2 4" xfId="28929" xr:uid="{00000000-0005-0000-0000-000018710000}"/>
    <cellStyle name="Titles 4 2 4 2 3" xfId="28930" xr:uid="{00000000-0005-0000-0000-000019710000}"/>
    <cellStyle name="Titles 4 2 4 2 3 2" xfId="28931" xr:uid="{00000000-0005-0000-0000-00001A710000}"/>
    <cellStyle name="Titles 4 2 4 2 3 3" xfId="28932" xr:uid="{00000000-0005-0000-0000-00001B710000}"/>
    <cellStyle name="Titles 4 2 4 2 3 4" xfId="28933" xr:uid="{00000000-0005-0000-0000-00001C710000}"/>
    <cellStyle name="Titles 4 2 4 2 4" xfId="28934" xr:uid="{00000000-0005-0000-0000-00001D710000}"/>
    <cellStyle name="Titles 4 2 4 2 5" xfId="28935" xr:uid="{00000000-0005-0000-0000-00001E710000}"/>
    <cellStyle name="Titles 4 2 4 2 6" xfId="28936" xr:uid="{00000000-0005-0000-0000-00001F710000}"/>
    <cellStyle name="Titles 4 2 4 3" xfId="28937" xr:uid="{00000000-0005-0000-0000-000020710000}"/>
    <cellStyle name="Titles 4 2 4 3 2" xfId="28938" xr:uid="{00000000-0005-0000-0000-000021710000}"/>
    <cellStyle name="Titles 4 2 4 3 2 2" xfId="28939" xr:uid="{00000000-0005-0000-0000-000022710000}"/>
    <cellStyle name="Titles 4 2 4 3 2 3" xfId="28940" xr:uid="{00000000-0005-0000-0000-000023710000}"/>
    <cellStyle name="Titles 4 2 4 3 2 4" xfId="28941" xr:uid="{00000000-0005-0000-0000-000024710000}"/>
    <cellStyle name="Titles 4 2 4 3 3" xfId="28942" xr:uid="{00000000-0005-0000-0000-000025710000}"/>
    <cellStyle name="Titles 4 2 4 3 3 2" xfId="28943" xr:uid="{00000000-0005-0000-0000-000026710000}"/>
    <cellStyle name="Titles 4 2 4 3 3 3" xfId="28944" xr:uid="{00000000-0005-0000-0000-000027710000}"/>
    <cellStyle name="Titles 4 2 4 3 3 4" xfId="28945" xr:uid="{00000000-0005-0000-0000-000028710000}"/>
    <cellStyle name="Titles 4 2 4 3 4" xfId="28946" xr:uid="{00000000-0005-0000-0000-000029710000}"/>
    <cellStyle name="Titles 4 2 4 3 5" xfId="28947" xr:uid="{00000000-0005-0000-0000-00002A710000}"/>
    <cellStyle name="Titles 4 2 4 3 6" xfId="28948" xr:uid="{00000000-0005-0000-0000-00002B710000}"/>
    <cellStyle name="Titles 4 2 4 4" xfId="28949" xr:uid="{00000000-0005-0000-0000-00002C710000}"/>
    <cellStyle name="Titles 4 2 4 4 2" xfId="28950" xr:uid="{00000000-0005-0000-0000-00002D710000}"/>
    <cellStyle name="Titles 4 2 4 4 3" xfId="28951" xr:uid="{00000000-0005-0000-0000-00002E710000}"/>
    <cellStyle name="Titles 4 2 4 4 4" xfId="28952" xr:uid="{00000000-0005-0000-0000-00002F710000}"/>
    <cellStyle name="Titles 4 2 4 5" xfId="28953" xr:uid="{00000000-0005-0000-0000-000030710000}"/>
    <cellStyle name="Titles 4 2 4 5 2" xfId="28954" xr:uid="{00000000-0005-0000-0000-000031710000}"/>
    <cellStyle name="Titles 4 2 4 5 3" xfId="28955" xr:uid="{00000000-0005-0000-0000-000032710000}"/>
    <cellStyle name="Titles 4 2 4 5 4" xfId="28956" xr:uid="{00000000-0005-0000-0000-000033710000}"/>
    <cellStyle name="Titles 4 2 4 6" xfId="28957" xr:uid="{00000000-0005-0000-0000-000034710000}"/>
    <cellStyle name="Titles 4 2 4 7" xfId="28958" xr:uid="{00000000-0005-0000-0000-000035710000}"/>
    <cellStyle name="Titles 4 2 4 8" xfId="28959" xr:uid="{00000000-0005-0000-0000-000036710000}"/>
    <cellStyle name="Titles 4 3" xfId="28960" xr:uid="{00000000-0005-0000-0000-000037710000}"/>
    <cellStyle name="Titles 4 3 2" xfId="28961" xr:uid="{00000000-0005-0000-0000-000038710000}"/>
    <cellStyle name="Titles 4 3 2 2" xfId="28962" xr:uid="{00000000-0005-0000-0000-000039710000}"/>
    <cellStyle name="Titles 4 3 2 2 2" xfId="28963" xr:uid="{00000000-0005-0000-0000-00003A710000}"/>
    <cellStyle name="Titles 4 3 2 2 2 2" xfId="28964" xr:uid="{00000000-0005-0000-0000-00003B710000}"/>
    <cellStyle name="Titles 4 3 2 2 2 2 2" xfId="28965" xr:uid="{00000000-0005-0000-0000-00003C710000}"/>
    <cellStyle name="Titles 4 3 2 2 2 2 2 2" xfId="28966" xr:uid="{00000000-0005-0000-0000-00003D710000}"/>
    <cellStyle name="Titles 4 3 2 2 2 2 2 3" xfId="28967" xr:uid="{00000000-0005-0000-0000-00003E710000}"/>
    <cellStyle name="Titles 4 3 2 2 2 2 2 4" xfId="28968" xr:uid="{00000000-0005-0000-0000-00003F710000}"/>
    <cellStyle name="Titles 4 3 2 2 2 2 3" xfId="28969" xr:uid="{00000000-0005-0000-0000-000040710000}"/>
    <cellStyle name="Titles 4 3 2 2 2 2 3 2" xfId="28970" xr:uid="{00000000-0005-0000-0000-000041710000}"/>
    <cellStyle name="Titles 4 3 2 2 2 2 3 3" xfId="28971" xr:uid="{00000000-0005-0000-0000-000042710000}"/>
    <cellStyle name="Titles 4 3 2 2 2 2 3 4" xfId="28972" xr:uid="{00000000-0005-0000-0000-000043710000}"/>
    <cellStyle name="Titles 4 3 2 2 2 2 4" xfId="28973" xr:uid="{00000000-0005-0000-0000-000044710000}"/>
    <cellStyle name="Titles 4 3 2 2 2 2 5" xfId="28974" xr:uid="{00000000-0005-0000-0000-000045710000}"/>
    <cellStyle name="Titles 4 3 2 2 2 2 6" xfId="28975" xr:uid="{00000000-0005-0000-0000-000046710000}"/>
    <cellStyle name="Titles 4 3 2 2 2 3" xfId="28976" xr:uid="{00000000-0005-0000-0000-000047710000}"/>
    <cellStyle name="Titles 4 3 2 2 2 3 2" xfId="28977" xr:uid="{00000000-0005-0000-0000-000048710000}"/>
    <cellStyle name="Titles 4 3 2 2 2 3 2 2" xfId="28978" xr:uid="{00000000-0005-0000-0000-000049710000}"/>
    <cellStyle name="Titles 4 3 2 2 2 3 2 3" xfId="28979" xr:uid="{00000000-0005-0000-0000-00004A710000}"/>
    <cellStyle name="Titles 4 3 2 2 2 3 2 4" xfId="28980" xr:uid="{00000000-0005-0000-0000-00004B710000}"/>
    <cellStyle name="Titles 4 3 2 2 2 3 3" xfId="28981" xr:uid="{00000000-0005-0000-0000-00004C710000}"/>
    <cellStyle name="Titles 4 3 2 2 2 3 3 2" xfId="28982" xr:uid="{00000000-0005-0000-0000-00004D710000}"/>
    <cellStyle name="Titles 4 3 2 2 2 3 3 3" xfId="28983" xr:uid="{00000000-0005-0000-0000-00004E710000}"/>
    <cellStyle name="Titles 4 3 2 2 2 3 3 4" xfId="28984" xr:uid="{00000000-0005-0000-0000-00004F710000}"/>
    <cellStyle name="Titles 4 3 2 2 2 3 4" xfId="28985" xr:uid="{00000000-0005-0000-0000-000050710000}"/>
    <cellStyle name="Titles 4 3 2 2 2 3 5" xfId="28986" xr:uid="{00000000-0005-0000-0000-000051710000}"/>
    <cellStyle name="Titles 4 3 2 2 2 3 6" xfId="28987" xr:uid="{00000000-0005-0000-0000-000052710000}"/>
    <cellStyle name="Titles 4 3 2 2 2 4" xfId="28988" xr:uid="{00000000-0005-0000-0000-000053710000}"/>
    <cellStyle name="Titles 4 3 2 2 2 4 2" xfId="28989" xr:uid="{00000000-0005-0000-0000-000054710000}"/>
    <cellStyle name="Titles 4 3 2 2 2 4 3" xfId="28990" xr:uid="{00000000-0005-0000-0000-000055710000}"/>
    <cellStyle name="Titles 4 3 2 2 2 4 4" xfId="28991" xr:uid="{00000000-0005-0000-0000-000056710000}"/>
    <cellStyle name="Titles 4 3 2 2 2 5" xfId="28992" xr:uid="{00000000-0005-0000-0000-000057710000}"/>
    <cellStyle name="Titles 4 3 2 2 2 5 2" xfId="28993" xr:uid="{00000000-0005-0000-0000-000058710000}"/>
    <cellStyle name="Titles 4 3 2 2 2 5 3" xfId="28994" xr:uid="{00000000-0005-0000-0000-000059710000}"/>
    <cellStyle name="Titles 4 3 2 2 2 5 4" xfId="28995" xr:uid="{00000000-0005-0000-0000-00005A710000}"/>
    <cellStyle name="Titles 4 3 2 2 2 6" xfId="28996" xr:uid="{00000000-0005-0000-0000-00005B710000}"/>
    <cellStyle name="Titles 4 3 2 2 2 7" xfId="28997" xr:uid="{00000000-0005-0000-0000-00005C710000}"/>
    <cellStyle name="Titles 4 3 2 2 2 8" xfId="28998" xr:uid="{00000000-0005-0000-0000-00005D710000}"/>
    <cellStyle name="Titles 4 3 2 2 3" xfId="28999" xr:uid="{00000000-0005-0000-0000-00005E710000}"/>
    <cellStyle name="Titles 4 3 2 2 3 2" xfId="29000" xr:uid="{00000000-0005-0000-0000-00005F710000}"/>
    <cellStyle name="Titles 4 3 2 2 3 2 2" xfId="29001" xr:uid="{00000000-0005-0000-0000-000060710000}"/>
    <cellStyle name="Titles 4 3 2 2 3 2 3" xfId="29002" xr:uid="{00000000-0005-0000-0000-000061710000}"/>
    <cellStyle name="Titles 4 3 2 2 3 2 4" xfId="29003" xr:uid="{00000000-0005-0000-0000-000062710000}"/>
    <cellStyle name="Titles 4 3 2 2 3 3" xfId="29004" xr:uid="{00000000-0005-0000-0000-000063710000}"/>
    <cellStyle name="Titles 4 3 2 2 3 3 2" xfId="29005" xr:uid="{00000000-0005-0000-0000-000064710000}"/>
    <cellStyle name="Titles 4 3 2 2 3 3 3" xfId="29006" xr:uid="{00000000-0005-0000-0000-000065710000}"/>
    <cellStyle name="Titles 4 3 2 2 3 3 4" xfId="29007" xr:uid="{00000000-0005-0000-0000-000066710000}"/>
    <cellStyle name="Titles 4 3 2 2 3 4" xfId="29008" xr:uid="{00000000-0005-0000-0000-000067710000}"/>
    <cellStyle name="Titles 4 3 2 2 3 5" xfId="29009" xr:uid="{00000000-0005-0000-0000-000068710000}"/>
    <cellStyle name="Titles 4 3 2 2 3 6" xfId="29010" xr:uid="{00000000-0005-0000-0000-000069710000}"/>
    <cellStyle name="Titles 4 3 2 2 4" xfId="29011" xr:uid="{00000000-0005-0000-0000-00006A710000}"/>
    <cellStyle name="Titles 4 3 2 2 4 2" xfId="29012" xr:uid="{00000000-0005-0000-0000-00006B710000}"/>
    <cellStyle name="Titles 4 3 2 2 4 2 2" xfId="29013" xr:uid="{00000000-0005-0000-0000-00006C710000}"/>
    <cellStyle name="Titles 4 3 2 2 4 2 3" xfId="29014" xr:uid="{00000000-0005-0000-0000-00006D710000}"/>
    <cellStyle name="Titles 4 3 2 2 4 2 4" xfId="29015" xr:uid="{00000000-0005-0000-0000-00006E710000}"/>
    <cellStyle name="Titles 4 3 2 2 4 3" xfId="29016" xr:uid="{00000000-0005-0000-0000-00006F710000}"/>
    <cellStyle name="Titles 4 3 2 2 4 3 2" xfId="29017" xr:uid="{00000000-0005-0000-0000-000070710000}"/>
    <cellStyle name="Titles 4 3 2 2 4 3 3" xfId="29018" xr:uid="{00000000-0005-0000-0000-000071710000}"/>
    <cellStyle name="Titles 4 3 2 2 4 3 4" xfId="29019" xr:uid="{00000000-0005-0000-0000-000072710000}"/>
    <cellStyle name="Titles 4 3 2 2 4 4" xfId="29020" xr:uid="{00000000-0005-0000-0000-000073710000}"/>
    <cellStyle name="Titles 4 3 2 2 4 5" xfId="29021" xr:uid="{00000000-0005-0000-0000-000074710000}"/>
    <cellStyle name="Titles 4 3 2 2 4 6" xfId="29022" xr:uid="{00000000-0005-0000-0000-000075710000}"/>
    <cellStyle name="Titles 4 3 2 2 5" xfId="29023" xr:uid="{00000000-0005-0000-0000-000076710000}"/>
    <cellStyle name="Titles 4 3 2 2 6" xfId="29024" xr:uid="{00000000-0005-0000-0000-000077710000}"/>
    <cellStyle name="Titles 4 3 2 2 7" xfId="29025" xr:uid="{00000000-0005-0000-0000-000078710000}"/>
    <cellStyle name="Titles 4 3 2 3" xfId="29026" xr:uid="{00000000-0005-0000-0000-000079710000}"/>
    <cellStyle name="Titles 4 3 2 3 2" xfId="29027" xr:uid="{00000000-0005-0000-0000-00007A710000}"/>
    <cellStyle name="Titles 4 3 2 3 2 2" xfId="29028" xr:uid="{00000000-0005-0000-0000-00007B710000}"/>
    <cellStyle name="Titles 4 3 2 3 2 2 2" xfId="29029" xr:uid="{00000000-0005-0000-0000-00007C710000}"/>
    <cellStyle name="Titles 4 3 2 3 2 2 3" xfId="29030" xr:uid="{00000000-0005-0000-0000-00007D710000}"/>
    <cellStyle name="Titles 4 3 2 3 2 2 4" xfId="29031" xr:uid="{00000000-0005-0000-0000-00007E710000}"/>
    <cellStyle name="Titles 4 3 2 3 2 3" xfId="29032" xr:uid="{00000000-0005-0000-0000-00007F710000}"/>
    <cellStyle name="Titles 4 3 2 3 2 3 2" xfId="29033" xr:uid="{00000000-0005-0000-0000-000080710000}"/>
    <cellStyle name="Titles 4 3 2 3 2 3 3" xfId="29034" xr:uid="{00000000-0005-0000-0000-000081710000}"/>
    <cellStyle name="Titles 4 3 2 3 2 3 4" xfId="29035" xr:uid="{00000000-0005-0000-0000-000082710000}"/>
    <cellStyle name="Titles 4 3 2 3 2 4" xfId="29036" xr:uid="{00000000-0005-0000-0000-000083710000}"/>
    <cellStyle name="Titles 4 3 2 3 2 5" xfId="29037" xr:uid="{00000000-0005-0000-0000-000084710000}"/>
    <cellStyle name="Titles 4 3 2 3 2 6" xfId="29038" xr:uid="{00000000-0005-0000-0000-000085710000}"/>
    <cellStyle name="Titles 4 3 2 3 3" xfId="29039" xr:uid="{00000000-0005-0000-0000-000086710000}"/>
    <cellStyle name="Titles 4 3 2 3 3 2" xfId="29040" xr:uid="{00000000-0005-0000-0000-000087710000}"/>
    <cellStyle name="Titles 4 3 2 3 3 3" xfId="29041" xr:uid="{00000000-0005-0000-0000-000088710000}"/>
    <cellStyle name="Titles 4 3 2 3 3 4" xfId="29042" xr:uid="{00000000-0005-0000-0000-000089710000}"/>
    <cellStyle name="Titles 4 3 2 3 4" xfId="29043" xr:uid="{00000000-0005-0000-0000-00008A710000}"/>
    <cellStyle name="Titles 4 3 2 3 4 2" xfId="29044" xr:uid="{00000000-0005-0000-0000-00008B710000}"/>
    <cellStyle name="Titles 4 3 2 3 4 3" xfId="29045" xr:uid="{00000000-0005-0000-0000-00008C710000}"/>
    <cellStyle name="Titles 4 3 2 3 4 4" xfId="29046" xr:uid="{00000000-0005-0000-0000-00008D710000}"/>
    <cellStyle name="Titles 4 3 2 3 5" xfId="29047" xr:uid="{00000000-0005-0000-0000-00008E710000}"/>
    <cellStyle name="Titles 4 3 2 3 6" xfId="29048" xr:uid="{00000000-0005-0000-0000-00008F710000}"/>
    <cellStyle name="Titles 4 3 2 3 7" xfId="29049" xr:uid="{00000000-0005-0000-0000-000090710000}"/>
    <cellStyle name="Titles 4 3 2 4" xfId="29050" xr:uid="{00000000-0005-0000-0000-000091710000}"/>
    <cellStyle name="Titles 4 3 2 4 2" xfId="29051" xr:uid="{00000000-0005-0000-0000-000092710000}"/>
    <cellStyle name="Titles 4 3 2 4 2 2" xfId="29052" xr:uid="{00000000-0005-0000-0000-000093710000}"/>
    <cellStyle name="Titles 4 3 2 4 2 3" xfId="29053" xr:uid="{00000000-0005-0000-0000-000094710000}"/>
    <cellStyle name="Titles 4 3 2 4 2 4" xfId="29054" xr:uid="{00000000-0005-0000-0000-000095710000}"/>
    <cellStyle name="Titles 4 3 2 4 3" xfId="29055" xr:uid="{00000000-0005-0000-0000-000096710000}"/>
    <cellStyle name="Titles 4 3 2 4 3 2" xfId="29056" xr:uid="{00000000-0005-0000-0000-000097710000}"/>
    <cellStyle name="Titles 4 3 2 4 3 3" xfId="29057" xr:uid="{00000000-0005-0000-0000-000098710000}"/>
    <cellStyle name="Titles 4 3 2 4 3 4" xfId="29058" xr:uid="{00000000-0005-0000-0000-000099710000}"/>
    <cellStyle name="Titles 4 3 2 4 4" xfId="29059" xr:uid="{00000000-0005-0000-0000-00009A710000}"/>
    <cellStyle name="Titles 4 3 2 4 5" xfId="29060" xr:uid="{00000000-0005-0000-0000-00009B710000}"/>
    <cellStyle name="Titles 4 3 2 4 6" xfId="29061" xr:uid="{00000000-0005-0000-0000-00009C710000}"/>
    <cellStyle name="Titles 4 3 2 5" xfId="29062" xr:uid="{00000000-0005-0000-0000-00009D710000}"/>
    <cellStyle name="Titles 4 3 2 5 2" xfId="29063" xr:uid="{00000000-0005-0000-0000-00009E710000}"/>
    <cellStyle name="Titles 4 3 2 5 3" xfId="29064" xr:uid="{00000000-0005-0000-0000-00009F710000}"/>
    <cellStyle name="Titles 4 3 2 5 4" xfId="29065" xr:uid="{00000000-0005-0000-0000-0000A0710000}"/>
    <cellStyle name="Titles 4 3 2 6" xfId="29066" xr:uid="{00000000-0005-0000-0000-0000A1710000}"/>
    <cellStyle name="Titles 4 3 2 7" xfId="29067" xr:uid="{00000000-0005-0000-0000-0000A2710000}"/>
    <cellStyle name="Titles 4 3 2 8" xfId="29068" xr:uid="{00000000-0005-0000-0000-0000A3710000}"/>
    <cellStyle name="Titles 4 3 3" xfId="29069" xr:uid="{00000000-0005-0000-0000-0000A4710000}"/>
    <cellStyle name="Titles 4 3 3 2" xfId="29070" xr:uid="{00000000-0005-0000-0000-0000A5710000}"/>
    <cellStyle name="Titles 4 3 3 2 2" xfId="29071" xr:uid="{00000000-0005-0000-0000-0000A6710000}"/>
    <cellStyle name="Titles 4 3 3 2 2 2" xfId="29072" xr:uid="{00000000-0005-0000-0000-0000A7710000}"/>
    <cellStyle name="Titles 4 3 3 2 2 2 2" xfId="29073" xr:uid="{00000000-0005-0000-0000-0000A8710000}"/>
    <cellStyle name="Titles 4 3 3 2 2 2 3" xfId="29074" xr:uid="{00000000-0005-0000-0000-0000A9710000}"/>
    <cellStyle name="Titles 4 3 3 2 2 2 4" xfId="29075" xr:uid="{00000000-0005-0000-0000-0000AA710000}"/>
    <cellStyle name="Titles 4 3 3 2 2 3" xfId="29076" xr:uid="{00000000-0005-0000-0000-0000AB710000}"/>
    <cellStyle name="Titles 4 3 3 2 2 3 2" xfId="29077" xr:uid="{00000000-0005-0000-0000-0000AC710000}"/>
    <cellStyle name="Titles 4 3 3 2 2 3 3" xfId="29078" xr:uid="{00000000-0005-0000-0000-0000AD710000}"/>
    <cellStyle name="Titles 4 3 3 2 2 3 4" xfId="29079" xr:uid="{00000000-0005-0000-0000-0000AE710000}"/>
    <cellStyle name="Titles 4 3 3 2 2 4" xfId="29080" xr:uid="{00000000-0005-0000-0000-0000AF710000}"/>
    <cellStyle name="Titles 4 3 3 2 2 5" xfId="29081" xr:uid="{00000000-0005-0000-0000-0000B0710000}"/>
    <cellStyle name="Titles 4 3 3 2 2 6" xfId="29082" xr:uid="{00000000-0005-0000-0000-0000B1710000}"/>
    <cellStyle name="Titles 4 3 3 2 3" xfId="29083" xr:uid="{00000000-0005-0000-0000-0000B2710000}"/>
    <cellStyle name="Titles 4 3 3 2 3 2" xfId="29084" xr:uid="{00000000-0005-0000-0000-0000B3710000}"/>
    <cellStyle name="Titles 4 3 3 2 3 2 2" xfId="29085" xr:uid="{00000000-0005-0000-0000-0000B4710000}"/>
    <cellStyle name="Titles 4 3 3 2 3 2 3" xfId="29086" xr:uid="{00000000-0005-0000-0000-0000B5710000}"/>
    <cellStyle name="Titles 4 3 3 2 3 2 4" xfId="29087" xr:uid="{00000000-0005-0000-0000-0000B6710000}"/>
    <cellStyle name="Titles 4 3 3 2 3 3" xfId="29088" xr:uid="{00000000-0005-0000-0000-0000B7710000}"/>
    <cellStyle name="Titles 4 3 3 2 3 3 2" xfId="29089" xr:uid="{00000000-0005-0000-0000-0000B8710000}"/>
    <cellStyle name="Titles 4 3 3 2 3 3 3" xfId="29090" xr:uid="{00000000-0005-0000-0000-0000B9710000}"/>
    <cellStyle name="Titles 4 3 3 2 3 3 4" xfId="29091" xr:uid="{00000000-0005-0000-0000-0000BA710000}"/>
    <cellStyle name="Titles 4 3 3 2 3 4" xfId="29092" xr:uid="{00000000-0005-0000-0000-0000BB710000}"/>
    <cellStyle name="Titles 4 3 3 2 3 5" xfId="29093" xr:uid="{00000000-0005-0000-0000-0000BC710000}"/>
    <cellStyle name="Titles 4 3 3 2 3 6" xfId="29094" xr:uid="{00000000-0005-0000-0000-0000BD710000}"/>
    <cellStyle name="Titles 4 3 3 2 4" xfId="29095" xr:uid="{00000000-0005-0000-0000-0000BE710000}"/>
    <cellStyle name="Titles 4 3 3 2 4 2" xfId="29096" xr:uid="{00000000-0005-0000-0000-0000BF710000}"/>
    <cellStyle name="Titles 4 3 3 2 4 3" xfId="29097" xr:uid="{00000000-0005-0000-0000-0000C0710000}"/>
    <cellStyle name="Titles 4 3 3 2 4 4" xfId="29098" xr:uid="{00000000-0005-0000-0000-0000C1710000}"/>
    <cellStyle name="Titles 4 3 3 2 5" xfId="29099" xr:uid="{00000000-0005-0000-0000-0000C2710000}"/>
    <cellStyle name="Titles 4 3 3 2 5 2" xfId="29100" xr:uid="{00000000-0005-0000-0000-0000C3710000}"/>
    <cellStyle name="Titles 4 3 3 2 5 3" xfId="29101" xr:uid="{00000000-0005-0000-0000-0000C4710000}"/>
    <cellStyle name="Titles 4 3 3 2 5 4" xfId="29102" xr:uid="{00000000-0005-0000-0000-0000C5710000}"/>
    <cellStyle name="Titles 4 3 3 2 6" xfId="29103" xr:uid="{00000000-0005-0000-0000-0000C6710000}"/>
    <cellStyle name="Titles 4 3 3 2 7" xfId="29104" xr:uid="{00000000-0005-0000-0000-0000C7710000}"/>
    <cellStyle name="Titles 4 3 3 2 8" xfId="29105" xr:uid="{00000000-0005-0000-0000-0000C8710000}"/>
    <cellStyle name="Titles 4 3 3 3" xfId="29106" xr:uid="{00000000-0005-0000-0000-0000C9710000}"/>
    <cellStyle name="Titles 4 3 3 3 2" xfId="29107" xr:uid="{00000000-0005-0000-0000-0000CA710000}"/>
    <cellStyle name="Titles 4 3 3 3 2 2" xfId="29108" xr:uid="{00000000-0005-0000-0000-0000CB710000}"/>
    <cellStyle name="Titles 4 3 3 3 2 3" xfId="29109" xr:uid="{00000000-0005-0000-0000-0000CC710000}"/>
    <cellStyle name="Titles 4 3 3 3 2 4" xfId="29110" xr:uid="{00000000-0005-0000-0000-0000CD710000}"/>
    <cellStyle name="Titles 4 3 3 3 3" xfId="29111" xr:uid="{00000000-0005-0000-0000-0000CE710000}"/>
    <cellStyle name="Titles 4 3 3 3 3 2" xfId="29112" xr:uid="{00000000-0005-0000-0000-0000CF710000}"/>
    <cellStyle name="Titles 4 3 3 3 3 3" xfId="29113" xr:uid="{00000000-0005-0000-0000-0000D0710000}"/>
    <cellStyle name="Titles 4 3 3 3 3 4" xfId="29114" xr:uid="{00000000-0005-0000-0000-0000D1710000}"/>
    <cellStyle name="Titles 4 3 3 3 4" xfId="29115" xr:uid="{00000000-0005-0000-0000-0000D2710000}"/>
    <cellStyle name="Titles 4 3 3 3 5" xfId="29116" xr:uid="{00000000-0005-0000-0000-0000D3710000}"/>
    <cellStyle name="Titles 4 3 3 3 6" xfId="29117" xr:uid="{00000000-0005-0000-0000-0000D4710000}"/>
    <cellStyle name="Titles 4 3 3 4" xfId="29118" xr:uid="{00000000-0005-0000-0000-0000D5710000}"/>
    <cellStyle name="Titles 4 3 3 4 2" xfId="29119" xr:uid="{00000000-0005-0000-0000-0000D6710000}"/>
    <cellStyle name="Titles 4 3 3 4 2 2" xfId="29120" xr:uid="{00000000-0005-0000-0000-0000D7710000}"/>
    <cellStyle name="Titles 4 3 3 4 2 3" xfId="29121" xr:uid="{00000000-0005-0000-0000-0000D8710000}"/>
    <cellStyle name="Titles 4 3 3 4 2 4" xfId="29122" xr:uid="{00000000-0005-0000-0000-0000D9710000}"/>
    <cellStyle name="Titles 4 3 3 4 3" xfId="29123" xr:uid="{00000000-0005-0000-0000-0000DA710000}"/>
    <cellStyle name="Titles 4 3 3 4 3 2" xfId="29124" xr:uid="{00000000-0005-0000-0000-0000DB710000}"/>
    <cellStyle name="Titles 4 3 3 4 3 3" xfId="29125" xr:uid="{00000000-0005-0000-0000-0000DC710000}"/>
    <cellStyle name="Titles 4 3 3 4 3 4" xfId="29126" xr:uid="{00000000-0005-0000-0000-0000DD710000}"/>
    <cellStyle name="Titles 4 3 3 4 4" xfId="29127" xr:uid="{00000000-0005-0000-0000-0000DE710000}"/>
    <cellStyle name="Titles 4 3 3 4 5" xfId="29128" xr:uid="{00000000-0005-0000-0000-0000DF710000}"/>
    <cellStyle name="Titles 4 3 3 4 6" xfId="29129" xr:uid="{00000000-0005-0000-0000-0000E0710000}"/>
    <cellStyle name="Titles 4 3 3 5" xfId="29130" xr:uid="{00000000-0005-0000-0000-0000E1710000}"/>
    <cellStyle name="Titles 4 3 3 6" xfId="29131" xr:uid="{00000000-0005-0000-0000-0000E2710000}"/>
    <cellStyle name="Titles 4 3 3 7" xfId="29132" xr:uid="{00000000-0005-0000-0000-0000E3710000}"/>
    <cellStyle name="Titles 4 3 4" xfId="29133" xr:uid="{00000000-0005-0000-0000-0000E4710000}"/>
    <cellStyle name="Titles 4 3 4 2" xfId="29134" xr:uid="{00000000-0005-0000-0000-0000E5710000}"/>
    <cellStyle name="Titles 4 3 4 2 2" xfId="29135" xr:uid="{00000000-0005-0000-0000-0000E6710000}"/>
    <cellStyle name="Titles 4 3 4 2 2 2" xfId="29136" xr:uid="{00000000-0005-0000-0000-0000E7710000}"/>
    <cellStyle name="Titles 4 3 4 2 2 3" xfId="29137" xr:uid="{00000000-0005-0000-0000-0000E8710000}"/>
    <cellStyle name="Titles 4 3 4 2 2 4" xfId="29138" xr:uid="{00000000-0005-0000-0000-0000E9710000}"/>
    <cellStyle name="Titles 4 3 4 2 3" xfId="29139" xr:uid="{00000000-0005-0000-0000-0000EA710000}"/>
    <cellStyle name="Titles 4 3 4 2 3 2" xfId="29140" xr:uid="{00000000-0005-0000-0000-0000EB710000}"/>
    <cellStyle name="Titles 4 3 4 2 3 3" xfId="29141" xr:uid="{00000000-0005-0000-0000-0000EC710000}"/>
    <cellStyle name="Titles 4 3 4 2 3 4" xfId="29142" xr:uid="{00000000-0005-0000-0000-0000ED710000}"/>
    <cellStyle name="Titles 4 3 4 2 4" xfId="29143" xr:uid="{00000000-0005-0000-0000-0000EE710000}"/>
    <cellStyle name="Titles 4 3 4 2 5" xfId="29144" xr:uid="{00000000-0005-0000-0000-0000EF710000}"/>
    <cellStyle name="Titles 4 3 4 2 6" xfId="29145" xr:uid="{00000000-0005-0000-0000-0000F0710000}"/>
    <cellStyle name="Titles 4 3 4 3" xfId="29146" xr:uid="{00000000-0005-0000-0000-0000F1710000}"/>
    <cellStyle name="Titles 4 3 4 3 2" xfId="29147" xr:uid="{00000000-0005-0000-0000-0000F2710000}"/>
    <cellStyle name="Titles 4 3 4 3 2 2" xfId="29148" xr:uid="{00000000-0005-0000-0000-0000F3710000}"/>
    <cellStyle name="Titles 4 3 4 3 2 3" xfId="29149" xr:uid="{00000000-0005-0000-0000-0000F4710000}"/>
    <cellStyle name="Titles 4 3 4 3 2 4" xfId="29150" xr:uid="{00000000-0005-0000-0000-0000F5710000}"/>
    <cellStyle name="Titles 4 3 4 3 3" xfId="29151" xr:uid="{00000000-0005-0000-0000-0000F6710000}"/>
    <cellStyle name="Titles 4 3 4 3 3 2" xfId="29152" xr:uid="{00000000-0005-0000-0000-0000F7710000}"/>
    <cellStyle name="Titles 4 3 4 3 3 3" xfId="29153" xr:uid="{00000000-0005-0000-0000-0000F8710000}"/>
    <cellStyle name="Titles 4 3 4 3 3 4" xfId="29154" xr:uid="{00000000-0005-0000-0000-0000F9710000}"/>
    <cellStyle name="Titles 4 3 4 3 4" xfId="29155" xr:uid="{00000000-0005-0000-0000-0000FA710000}"/>
    <cellStyle name="Titles 4 3 4 3 5" xfId="29156" xr:uid="{00000000-0005-0000-0000-0000FB710000}"/>
    <cellStyle name="Titles 4 3 4 3 6" xfId="29157" xr:uid="{00000000-0005-0000-0000-0000FC710000}"/>
    <cellStyle name="Titles 4 3 4 4" xfId="29158" xr:uid="{00000000-0005-0000-0000-0000FD710000}"/>
    <cellStyle name="Titles 4 3 4 4 2" xfId="29159" xr:uid="{00000000-0005-0000-0000-0000FE710000}"/>
    <cellStyle name="Titles 4 3 4 4 3" xfId="29160" xr:uid="{00000000-0005-0000-0000-0000FF710000}"/>
    <cellStyle name="Titles 4 3 4 4 4" xfId="29161" xr:uid="{00000000-0005-0000-0000-000000720000}"/>
    <cellStyle name="Titles 4 3 4 5" xfId="29162" xr:uid="{00000000-0005-0000-0000-000001720000}"/>
    <cellStyle name="Titles 4 3 4 5 2" xfId="29163" xr:uid="{00000000-0005-0000-0000-000002720000}"/>
    <cellStyle name="Titles 4 3 4 5 3" xfId="29164" xr:uid="{00000000-0005-0000-0000-000003720000}"/>
    <cellStyle name="Titles 4 3 4 5 4" xfId="29165" xr:uid="{00000000-0005-0000-0000-000004720000}"/>
    <cellStyle name="Titles 4 3 4 6" xfId="29166" xr:uid="{00000000-0005-0000-0000-000005720000}"/>
    <cellStyle name="Titles 4 3 4 7" xfId="29167" xr:uid="{00000000-0005-0000-0000-000006720000}"/>
    <cellStyle name="Titles 4 3 4 8" xfId="29168" xr:uid="{00000000-0005-0000-0000-000007720000}"/>
    <cellStyle name="Titles 4 4" xfId="29169" xr:uid="{00000000-0005-0000-0000-000008720000}"/>
    <cellStyle name="Titles 4 4 2" xfId="29170" xr:uid="{00000000-0005-0000-0000-000009720000}"/>
    <cellStyle name="Titles 4 4 2 2" xfId="29171" xr:uid="{00000000-0005-0000-0000-00000A720000}"/>
    <cellStyle name="Titles 4 4 2 2 2" xfId="29172" xr:uid="{00000000-0005-0000-0000-00000B720000}"/>
    <cellStyle name="Titles 4 4 2 2 2 2" xfId="29173" xr:uid="{00000000-0005-0000-0000-00000C720000}"/>
    <cellStyle name="Titles 4 4 2 2 2 2 2" xfId="29174" xr:uid="{00000000-0005-0000-0000-00000D720000}"/>
    <cellStyle name="Titles 4 4 2 2 2 2 3" xfId="29175" xr:uid="{00000000-0005-0000-0000-00000E720000}"/>
    <cellStyle name="Titles 4 4 2 2 2 2 4" xfId="29176" xr:uid="{00000000-0005-0000-0000-00000F720000}"/>
    <cellStyle name="Titles 4 4 2 2 2 3" xfId="29177" xr:uid="{00000000-0005-0000-0000-000010720000}"/>
    <cellStyle name="Titles 4 4 2 2 2 3 2" xfId="29178" xr:uid="{00000000-0005-0000-0000-000011720000}"/>
    <cellStyle name="Titles 4 4 2 2 2 3 3" xfId="29179" xr:uid="{00000000-0005-0000-0000-000012720000}"/>
    <cellStyle name="Titles 4 4 2 2 2 3 4" xfId="29180" xr:uid="{00000000-0005-0000-0000-000013720000}"/>
    <cellStyle name="Titles 4 4 2 2 2 4" xfId="29181" xr:uid="{00000000-0005-0000-0000-000014720000}"/>
    <cellStyle name="Titles 4 4 2 2 2 5" xfId="29182" xr:uid="{00000000-0005-0000-0000-000015720000}"/>
    <cellStyle name="Titles 4 4 2 2 2 6" xfId="29183" xr:uid="{00000000-0005-0000-0000-000016720000}"/>
    <cellStyle name="Titles 4 4 2 2 3" xfId="29184" xr:uid="{00000000-0005-0000-0000-000017720000}"/>
    <cellStyle name="Titles 4 4 2 2 3 2" xfId="29185" xr:uid="{00000000-0005-0000-0000-000018720000}"/>
    <cellStyle name="Titles 4 4 2 2 3 2 2" xfId="29186" xr:uid="{00000000-0005-0000-0000-000019720000}"/>
    <cellStyle name="Titles 4 4 2 2 3 2 3" xfId="29187" xr:uid="{00000000-0005-0000-0000-00001A720000}"/>
    <cellStyle name="Titles 4 4 2 2 3 2 4" xfId="29188" xr:uid="{00000000-0005-0000-0000-00001B720000}"/>
    <cellStyle name="Titles 4 4 2 2 3 3" xfId="29189" xr:uid="{00000000-0005-0000-0000-00001C720000}"/>
    <cellStyle name="Titles 4 4 2 2 3 3 2" xfId="29190" xr:uid="{00000000-0005-0000-0000-00001D720000}"/>
    <cellStyle name="Titles 4 4 2 2 3 3 3" xfId="29191" xr:uid="{00000000-0005-0000-0000-00001E720000}"/>
    <cellStyle name="Titles 4 4 2 2 3 3 4" xfId="29192" xr:uid="{00000000-0005-0000-0000-00001F720000}"/>
    <cellStyle name="Titles 4 4 2 2 3 4" xfId="29193" xr:uid="{00000000-0005-0000-0000-000020720000}"/>
    <cellStyle name="Titles 4 4 2 2 3 5" xfId="29194" xr:uid="{00000000-0005-0000-0000-000021720000}"/>
    <cellStyle name="Titles 4 4 2 2 3 6" xfId="29195" xr:uid="{00000000-0005-0000-0000-000022720000}"/>
    <cellStyle name="Titles 4 4 2 2 4" xfId="29196" xr:uid="{00000000-0005-0000-0000-000023720000}"/>
    <cellStyle name="Titles 4 4 2 2 4 2" xfId="29197" xr:uid="{00000000-0005-0000-0000-000024720000}"/>
    <cellStyle name="Titles 4 4 2 2 4 3" xfId="29198" xr:uid="{00000000-0005-0000-0000-000025720000}"/>
    <cellStyle name="Titles 4 4 2 2 4 4" xfId="29199" xr:uid="{00000000-0005-0000-0000-000026720000}"/>
    <cellStyle name="Titles 4 4 2 2 5" xfId="29200" xr:uid="{00000000-0005-0000-0000-000027720000}"/>
    <cellStyle name="Titles 4 4 2 2 5 2" xfId="29201" xr:uid="{00000000-0005-0000-0000-000028720000}"/>
    <cellStyle name="Titles 4 4 2 2 5 3" xfId="29202" xr:uid="{00000000-0005-0000-0000-000029720000}"/>
    <cellStyle name="Titles 4 4 2 2 5 4" xfId="29203" xr:uid="{00000000-0005-0000-0000-00002A720000}"/>
    <cellStyle name="Titles 4 4 2 2 6" xfId="29204" xr:uid="{00000000-0005-0000-0000-00002B720000}"/>
    <cellStyle name="Titles 4 4 2 2 7" xfId="29205" xr:uid="{00000000-0005-0000-0000-00002C720000}"/>
    <cellStyle name="Titles 4 4 2 2 8" xfId="29206" xr:uid="{00000000-0005-0000-0000-00002D720000}"/>
    <cellStyle name="Titles 4 4 2 3" xfId="29207" xr:uid="{00000000-0005-0000-0000-00002E720000}"/>
    <cellStyle name="Titles 4 4 2 3 2" xfId="29208" xr:uid="{00000000-0005-0000-0000-00002F720000}"/>
    <cellStyle name="Titles 4 4 2 3 2 2" xfId="29209" xr:uid="{00000000-0005-0000-0000-000030720000}"/>
    <cellStyle name="Titles 4 4 2 3 2 3" xfId="29210" xr:uid="{00000000-0005-0000-0000-000031720000}"/>
    <cellStyle name="Titles 4 4 2 3 2 4" xfId="29211" xr:uid="{00000000-0005-0000-0000-000032720000}"/>
    <cellStyle name="Titles 4 4 2 3 3" xfId="29212" xr:uid="{00000000-0005-0000-0000-000033720000}"/>
    <cellStyle name="Titles 4 4 2 3 3 2" xfId="29213" xr:uid="{00000000-0005-0000-0000-000034720000}"/>
    <cellStyle name="Titles 4 4 2 3 3 3" xfId="29214" xr:uid="{00000000-0005-0000-0000-000035720000}"/>
    <cellStyle name="Titles 4 4 2 3 3 4" xfId="29215" xr:uid="{00000000-0005-0000-0000-000036720000}"/>
    <cellStyle name="Titles 4 4 2 3 4" xfId="29216" xr:uid="{00000000-0005-0000-0000-000037720000}"/>
    <cellStyle name="Titles 4 4 2 3 5" xfId="29217" xr:uid="{00000000-0005-0000-0000-000038720000}"/>
    <cellStyle name="Titles 4 4 2 3 6" xfId="29218" xr:uid="{00000000-0005-0000-0000-000039720000}"/>
    <cellStyle name="Titles 4 4 2 4" xfId="29219" xr:uid="{00000000-0005-0000-0000-00003A720000}"/>
    <cellStyle name="Titles 4 4 2 4 2" xfId="29220" xr:uid="{00000000-0005-0000-0000-00003B720000}"/>
    <cellStyle name="Titles 4 4 2 4 2 2" xfId="29221" xr:uid="{00000000-0005-0000-0000-00003C720000}"/>
    <cellStyle name="Titles 4 4 2 4 2 3" xfId="29222" xr:uid="{00000000-0005-0000-0000-00003D720000}"/>
    <cellStyle name="Titles 4 4 2 4 2 4" xfId="29223" xr:uid="{00000000-0005-0000-0000-00003E720000}"/>
    <cellStyle name="Titles 4 4 2 4 3" xfId="29224" xr:uid="{00000000-0005-0000-0000-00003F720000}"/>
    <cellStyle name="Titles 4 4 2 4 3 2" xfId="29225" xr:uid="{00000000-0005-0000-0000-000040720000}"/>
    <cellStyle name="Titles 4 4 2 4 3 3" xfId="29226" xr:uid="{00000000-0005-0000-0000-000041720000}"/>
    <cellStyle name="Titles 4 4 2 4 3 4" xfId="29227" xr:uid="{00000000-0005-0000-0000-000042720000}"/>
    <cellStyle name="Titles 4 4 2 4 4" xfId="29228" xr:uid="{00000000-0005-0000-0000-000043720000}"/>
    <cellStyle name="Titles 4 4 2 4 5" xfId="29229" xr:uid="{00000000-0005-0000-0000-000044720000}"/>
    <cellStyle name="Titles 4 4 2 4 6" xfId="29230" xr:uid="{00000000-0005-0000-0000-000045720000}"/>
    <cellStyle name="Titles 4 4 2 5" xfId="29231" xr:uid="{00000000-0005-0000-0000-000046720000}"/>
    <cellStyle name="Titles 4 4 2 6" xfId="29232" xr:uid="{00000000-0005-0000-0000-000047720000}"/>
    <cellStyle name="Titles 4 4 2 7" xfId="29233" xr:uid="{00000000-0005-0000-0000-000048720000}"/>
    <cellStyle name="Titles 4 4 3" xfId="29234" xr:uid="{00000000-0005-0000-0000-000049720000}"/>
    <cellStyle name="Titles 4 4 3 2" xfId="29235" xr:uid="{00000000-0005-0000-0000-00004A720000}"/>
    <cellStyle name="Titles 4 4 3 2 2" xfId="29236" xr:uid="{00000000-0005-0000-0000-00004B720000}"/>
    <cellStyle name="Titles 4 4 3 2 2 2" xfId="29237" xr:uid="{00000000-0005-0000-0000-00004C720000}"/>
    <cellStyle name="Titles 4 4 3 2 2 3" xfId="29238" xr:uid="{00000000-0005-0000-0000-00004D720000}"/>
    <cellStyle name="Titles 4 4 3 2 2 4" xfId="29239" xr:uid="{00000000-0005-0000-0000-00004E720000}"/>
    <cellStyle name="Titles 4 4 3 2 3" xfId="29240" xr:uid="{00000000-0005-0000-0000-00004F720000}"/>
    <cellStyle name="Titles 4 4 3 2 3 2" xfId="29241" xr:uid="{00000000-0005-0000-0000-000050720000}"/>
    <cellStyle name="Titles 4 4 3 2 3 3" xfId="29242" xr:uid="{00000000-0005-0000-0000-000051720000}"/>
    <cellStyle name="Titles 4 4 3 2 3 4" xfId="29243" xr:uid="{00000000-0005-0000-0000-000052720000}"/>
    <cellStyle name="Titles 4 4 3 2 4" xfId="29244" xr:uid="{00000000-0005-0000-0000-000053720000}"/>
    <cellStyle name="Titles 4 4 3 2 5" xfId="29245" xr:uid="{00000000-0005-0000-0000-000054720000}"/>
    <cellStyle name="Titles 4 4 3 2 6" xfId="29246" xr:uid="{00000000-0005-0000-0000-000055720000}"/>
    <cellStyle name="Titles 4 4 3 3" xfId="29247" xr:uid="{00000000-0005-0000-0000-000056720000}"/>
    <cellStyle name="Titles 4 4 3 3 2" xfId="29248" xr:uid="{00000000-0005-0000-0000-000057720000}"/>
    <cellStyle name="Titles 4 4 3 3 3" xfId="29249" xr:uid="{00000000-0005-0000-0000-000058720000}"/>
    <cellStyle name="Titles 4 4 3 3 4" xfId="29250" xr:uid="{00000000-0005-0000-0000-000059720000}"/>
    <cellStyle name="Titles 4 4 3 4" xfId="29251" xr:uid="{00000000-0005-0000-0000-00005A720000}"/>
    <cellStyle name="Titles 4 4 3 4 2" xfId="29252" xr:uid="{00000000-0005-0000-0000-00005B720000}"/>
    <cellStyle name="Titles 4 4 3 4 3" xfId="29253" xr:uid="{00000000-0005-0000-0000-00005C720000}"/>
    <cellStyle name="Titles 4 4 3 4 4" xfId="29254" xr:uid="{00000000-0005-0000-0000-00005D720000}"/>
    <cellStyle name="Titles 4 4 3 5" xfId="29255" xr:uid="{00000000-0005-0000-0000-00005E720000}"/>
    <cellStyle name="Titles 4 4 3 6" xfId="29256" xr:uid="{00000000-0005-0000-0000-00005F720000}"/>
    <cellStyle name="Titles 4 4 3 7" xfId="29257" xr:uid="{00000000-0005-0000-0000-000060720000}"/>
    <cellStyle name="Titles 4 4 4" xfId="29258" xr:uid="{00000000-0005-0000-0000-000061720000}"/>
    <cellStyle name="Titles 4 4 4 2" xfId="29259" xr:uid="{00000000-0005-0000-0000-000062720000}"/>
    <cellStyle name="Titles 4 4 4 2 2" xfId="29260" xr:uid="{00000000-0005-0000-0000-000063720000}"/>
    <cellStyle name="Titles 4 4 4 2 3" xfId="29261" xr:uid="{00000000-0005-0000-0000-000064720000}"/>
    <cellStyle name="Titles 4 4 4 2 4" xfId="29262" xr:uid="{00000000-0005-0000-0000-000065720000}"/>
    <cellStyle name="Titles 4 4 4 3" xfId="29263" xr:uid="{00000000-0005-0000-0000-000066720000}"/>
    <cellStyle name="Titles 4 4 4 3 2" xfId="29264" xr:uid="{00000000-0005-0000-0000-000067720000}"/>
    <cellStyle name="Titles 4 4 4 3 3" xfId="29265" xr:uid="{00000000-0005-0000-0000-000068720000}"/>
    <cellStyle name="Titles 4 4 4 3 4" xfId="29266" xr:uid="{00000000-0005-0000-0000-000069720000}"/>
    <cellStyle name="Titles 4 4 4 4" xfId="29267" xr:uid="{00000000-0005-0000-0000-00006A720000}"/>
    <cellStyle name="Titles 4 4 4 5" xfId="29268" xr:uid="{00000000-0005-0000-0000-00006B720000}"/>
    <cellStyle name="Titles 4 4 4 6" xfId="29269" xr:uid="{00000000-0005-0000-0000-00006C720000}"/>
    <cellStyle name="Titles 4 4 5" xfId="29270" xr:uid="{00000000-0005-0000-0000-00006D720000}"/>
    <cellStyle name="Titles 4 4 5 2" xfId="29271" xr:uid="{00000000-0005-0000-0000-00006E720000}"/>
    <cellStyle name="Titles 4 4 5 3" xfId="29272" xr:uid="{00000000-0005-0000-0000-00006F720000}"/>
    <cellStyle name="Titles 4 4 5 4" xfId="29273" xr:uid="{00000000-0005-0000-0000-000070720000}"/>
    <cellStyle name="Titles 4 4 6" xfId="29274" xr:uid="{00000000-0005-0000-0000-000071720000}"/>
    <cellStyle name="Titles 4 4 7" xfId="29275" xr:uid="{00000000-0005-0000-0000-000072720000}"/>
    <cellStyle name="Titles 4 4 8" xfId="29276" xr:uid="{00000000-0005-0000-0000-000073720000}"/>
    <cellStyle name="Titles 4 5" xfId="29277" xr:uid="{00000000-0005-0000-0000-000074720000}"/>
    <cellStyle name="Titles 4 5 2" xfId="29278" xr:uid="{00000000-0005-0000-0000-000075720000}"/>
    <cellStyle name="Titles 4 5 2 2" xfId="29279" xr:uid="{00000000-0005-0000-0000-000076720000}"/>
    <cellStyle name="Titles 4 5 2 2 2" xfId="29280" xr:uid="{00000000-0005-0000-0000-000077720000}"/>
    <cellStyle name="Titles 4 5 2 2 2 2" xfId="29281" xr:uid="{00000000-0005-0000-0000-000078720000}"/>
    <cellStyle name="Titles 4 5 2 2 2 3" xfId="29282" xr:uid="{00000000-0005-0000-0000-000079720000}"/>
    <cellStyle name="Titles 4 5 2 2 2 4" xfId="29283" xr:uid="{00000000-0005-0000-0000-00007A720000}"/>
    <cellStyle name="Titles 4 5 2 2 3" xfId="29284" xr:uid="{00000000-0005-0000-0000-00007B720000}"/>
    <cellStyle name="Titles 4 5 2 2 3 2" xfId="29285" xr:uid="{00000000-0005-0000-0000-00007C720000}"/>
    <cellStyle name="Titles 4 5 2 2 3 3" xfId="29286" xr:uid="{00000000-0005-0000-0000-00007D720000}"/>
    <cellStyle name="Titles 4 5 2 2 3 4" xfId="29287" xr:uid="{00000000-0005-0000-0000-00007E720000}"/>
    <cellStyle name="Titles 4 5 2 2 4" xfId="29288" xr:uid="{00000000-0005-0000-0000-00007F720000}"/>
    <cellStyle name="Titles 4 5 2 2 5" xfId="29289" xr:uid="{00000000-0005-0000-0000-000080720000}"/>
    <cellStyle name="Titles 4 5 2 2 6" xfId="29290" xr:uid="{00000000-0005-0000-0000-000081720000}"/>
    <cellStyle name="Titles 4 5 2 3" xfId="29291" xr:uid="{00000000-0005-0000-0000-000082720000}"/>
    <cellStyle name="Titles 4 5 2 3 2" xfId="29292" xr:uid="{00000000-0005-0000-0000-000083720000}"/>
    <cellStyle name="Titles 4 5 2 3 2 2" xfId="29293" xr:uid="{00000000-0005-0000-0000-000084720000}"/>
    <cellStyle name="Titles 4 5 2 3 2 3" xfId="29294" xr:uid="{00000000-0005-0000-0000-000085720000}"/>
    <cellStyle name="Titles 4 5 2 3 2 4" xfId="29295" xr:uid="{00000000-0005-0000-0000-000086720000}"/>
    <cellStyle name="Titles 4 5 2 3 3" xfId="29296" xr:uid="{00000000-0005-0000-0000-000087720000}"/>
    <cellStyle name="Titles 4 5 2 3 3 2" xfId="29297" xr:uid="{00000000-0005-0000-0000-000088720000}"/>
    <cellStyle name="Titles 4 5 2 3 3 3" xfId="29298" xr:uid="{00000000-0005-0000-0000-000089720000}"/>
    <cellStyle name="Titles 4 5 2 3 3 4" xfId="29299" xr:uid="{00000000-0005-0000-0000-00008A720000}"/>
    <cellStyle name="Titles 4 5 2 3 4" xfId="29300" xr:uid="{00000000-0005-0000-0000-00008B720000}"/>
    <cellStyle name="Titles 4 5 2 3 5" xfId="29301" xr:uid="{00000000-0005-0000-0000-00008C720000}"/>
    <cellStyle name="Titles 4 5 2 3 6" xfId="29302" xr:uid="{00000000-0005-0000-0000-00008D720000}"/>
    <cellStyle name="Titles 4 5 2 4" xfId="29303" xr:uid="{00000000-0005-0000-0000-00008E720000}"/>
    <cellStyle name="Titles 4 5 2 4 2" xfId="29304" xr:uid="{00000000-0005-0000-0000-00008F720000}"/>
    <cellStyle name="Titles 4 5 2 4 3" xfId="29305" xr:uid="{00000000-0005-0000-0000-000090720000}"/>
    <cellStyle name="Titles 4 5 2 4 4" xfId="29306" xr:uid="{00000000-0005-0000-0000-000091720000}"/>
    <cellStyle name="Titles 4 5 2 5" xfId="29307" xr:uid="{00000000-0005-0000-0000-000092720000}"/>
    <cellStyle name="Titles 4 5 2 5 2" xfId="29308" xr:uid="{00000000-0005-0000-0000-000093720000}"/>
    <cellStyle name="Titles 4 5 2 5 3" xfId="29309" xr:uid="{00000000-0005-0000-0000-000094720000}"/>
    <cellStyle name="Titles 4 5 2 5 4" xfId="29310" xr:uid="{00000000-0005-0000-0000-000095720000}"/>
    <cellStyle name="Titles 4 5 2 6" xfId="29311" xr:uid="{00000000-0005-0000-0000-000096720000}"/>
    <cellStyle name="Titles 4 5 2 7" xfId="29312" xr:uid="{00000000-0005-0000-0000-000097720000}"/>
    <cellStyle name="Titles 4 5 2 8" xfId="29313" xr:uid="{00000000-0005-0000-0000-000098720000}"/>
    <cellStyle name="Titles 4 5 3" xfId="29314" xr:uid="{00000000-0005-0000-0000-000099720000}"/>
    <cellStyle name="Titles 4 5 3 2" xfId="29315" xr:uid="{00000000-0005-0000-0000-00009A720000}"/>
    <cellStyle name="Titles 4 5 3 2 2" xfId="29316" xr:uid="{00000000-0005-0000-0000-00009B720000}"/>
    <cellStyle name="Titles 4 5 3 2 3" xfId="29317" xr:uid="{00000000-0005-0000-0000-00009C720000}"/>
    <cellStyle name="Titles 4 5 3 2 4" xfId="29318" xr:uid="{00000000-0005-0000-0000-00009D720000}"/>
    <cellStyle name="Titles 4 5 3 3" xfId="29319" xr:uid="{00000000-0005-0000-0000-00009E720000}"/>
    <cellStyle name="Titles 4 5 3 3 2" xfId="29320" xr:uid="{00000000-0005-0000-0000-00009F720000}"/>
    <cellStyle name="Titles 4 5 3 3 3" xfId="29321" xr:uid="{00000000-0005-0000-0000-0000A0720000}"/>
    <cellStyle name="Titles 4 5 3 3 4" xfId="29322" xr:uid="{00000000-0005-0000-0000-0000A1720000}"/>
    <cellStyle name="Titles 4 5 3 4" xfId="29323" xr:uid="{00000000-0005-0000-0000-0000A2720000}"/>
    <cellStyle name="Titles 4 5 3 5" xfId="29324" xr:uid="{00000000-0005-0000-0000-0000A3720000}"/>
    <cellStyle name="Titles 4 5 3 6" xfId="29325" xr:uid="{00000000-0005-0000-0000-0000A4720000}"/>
    <cellStyle name="Titles 4 5 4" xfId="29326" xr:uid="{00000000-0005-0000-0000-0000A5720000}"/>
    <cellStyle name="Titles 4 5 4 2" xfId="29327" xr:uid="{00000000-0005-0000-0000-0000A6720000}"/>
    <cellStyle name="Titles 4 5 4 2 2" xfId="29328" xr:uid="{00000000-0005-0000-0000-0000A7720000}"/>
    <cellStyle name="Titles 4 5 4 2 3" xfId="29329" xr:uid="{00000000-0005-0000-0000-0000A8720000}"/>
    <cellStyle name="Titles 4 5 4 2 4" xfId="29330" xr:uid="{00000000-0005-0000-0000-0000A9720000}"/>
    <cellStyle name="Titles 4 5 4 3" xfId="29331" xr:uid="{00000000-0005-0000-0000-0000AA720000}"/>
    <cellStyle name="Titles 4 5 4 3 2" xfId="29332" xr:uid="{00000000-0005-0000-0000-0000AB720000}"/>
    <cellStyle name="Titles 4 5 4 3 3" xfId="29333" xr:uid="{00000000-0005-0000-0000-0000AC720000}"/>
    <cellStyle name="Titles 4 5 4 3 4" xfId="29334" xr:uid="{00000000-0005-0000-0000-0000AD720000}"/>
    <cellStyle name="Titles 4 5 4 4" xfId="29335" xr:uid="{00000000-0005-0000-0000-0000AE720000}"/>
    <cellStyle name="Titles 4 5 4 5" xfId="29336" xr:uid="{00000000-0005-0000-0000-0000AF720000}"/>
    <cellStyle name="Titles 4 5 4 6" xfId="29337" xr:uid="{00000000-0005-0000-0000-0000B0720000}"/>
    <cellStyle name="Titles 4 5 5" xfId="29338" xr:uid="{00000000-0005-0000-0000-0000B1720000}"/>
    <cellStyle name="Titles 4 5 6" xfId="29339" xr:uid="{00000000-0005-0000-0000-0000B2720000}"/>
    <cellStyle name="Titles 4 5 7" xfId="29340" xr:uid="{00000000-0005-0000-0000-0000B3720000}"/>
    <cellStyle name="Titles 4 6" xfId="29341" xr:uid="{00000000-0005-0000-0000-0000B4720000}"/>
    <cellStyle name="Titles 4 6 2" xfId="29342" xr:uid="{00000000-0005-0000-0000-0000B5720000}"/>
    <cellStyle name="Titles 4 6 2 2" xfId="29343" xr:uid="{00000000-0005-0000-0000-0000B6720000}"/>
    <cellStyle name="Titles 4 6 2 2 2" xfId="29344" xr:uid="{00000000-0005-0000-0000-0000B7720000}"/>
    <cellStyle name="Titles 4 6 2 2 3" xfId="29345" xr:uid="{00000000-0005-0000-0000-0000B8720000}"/>
    <cellStyle name="Titles 4 6 2 2 4" xfId="29346" xr:uid="{00000000-0005-0000-0000-0000B9720000}"/>
    <cellStyle name="Titles 4 6 2 3" xfId="29347" xr:uid="{00000000-0005-0000-0000-0000BA720000}"/>
    <cellStyle name="Titles 4 6 2 3 2" xfId="29348" xr:uid="{00000000-0005-0000-0000-0000BB720000}"/>
    <cellStyle name="Titles 4 6 2 3 3" xfId="29349" xr:uid="{00000000-0005-0000-0000-0000BC720000}"/>
    <cellStyle name="Titles 4 6 2 3 4" xfId="29350" xr:uid="{00000000-0005-0000-0000-0000BD720000}"/>
    <cellStyle name="Titles 4 6 2 4" xfId="29351" xr:uid="{00000000-0005-0000-0000-0000BE720000}"/>
    <cellStyle name="Titles 4 6 2 5" xfId="29352" xr:uid="{00000000-0005-0000-0000-0000BF720000}"/>
    <cellStyle name="Titles 4 6 2 6" xfId="29353" xr:uid="{00000000-0005-0000-0000-0000C0720000}"/>
    <cellStyle name="Titles 4 6 3" xfId="29354" xr:uid="{00000000-0005-0000-0000-0000C1720000}"/>
    <cellStyle name="Titles 4 6 3 2" xfId="29355" xr:uid="{00000000-0005-0000-0000-0000C2720000}"/>
    <cellStyle name="Titles 4 6 3 2 2" xfId="29356" xr:uid="{00000000-0005-0000-0000-0000C3720000}"/>
    <cellStyle name="Titles 4 6 3 2 3" xfId="29357" xr:uid="{00000000-0005-0000-0000-0000C4720000}"/>
    <cellStyle name="Titles 4 6 3 2 4" xfId="29358" xr:uid="{00000000-0005-0000-0000-0000C5720000}"/>
    <cellStyle name="Titles 4 6 3 3" xfId="29359" xr:uid="{00000000-0005-0000-0000-0000C6720000}"/>
    <cellStyle name="Titles 4 6 3 3 2" xfId="29360" xr:uid="{00000000-0005-0000-0000-0000C7720000}"/>
    <cellStyle name="Titles 4 6 3 3 3" xfId="29361" xr:uid="{00000000-0005-0000-0000-0000C8720000}"/>
    <cellStyle name="Titles 4 6 3 3 4" xfId="29362" xr:uid="{00000000-0005-0000-0000-0000C9720000}"/>
    <cellStyle name="Titles 4 6 3 4" xfId="29363" xr:uid="{00000000-0005-0000-0000-0000CA720000}"/>
    <cellStyle name="Titles 4 6 3 5" xfId="29364" xr:uid="{00000000-0005-0000-0000-0000CB720000}"/>
    <cellStyle name="Titles 4 6 3 6" xfId="29365" xr:uid="{00000000-0005-0000-0000-0000CC720000}"/>
    <cellStyle name="Titles 4 6 4" xfId="29366" xr:uid="{00000000-0005-0000-0000-0000CD720000}"/>
    <cellStyle name="Titles 4 6 4 2" xfId="29367" xr:uid="{00000000-0005-0000-0000-0000CE720000}"/>
    <cellStyle name="Titles 4 6 4 3" xfId="29368" xr:uid="{00000000-0005-0000-0000-0000CF720000}"/>
    <cellStyle name="Titles 4 6 4 4" xfId="29369" xr:uid="{00000000-0005-0000-0000-0000D0720000}"/>
    <cellStyle name="Titles 4 6 5" xfId="29370" xr:uid="{00000000-0005-0000-0000-0000D1720000}"/>
    <cellStyle name="Titles 4 6 5 2" xfId="29371" xr:uid="{00000000-0005-0000-0000-0000D2720000}"/>
    <cellStyle name="Titles 4 6 5 3" xfId="29372" xr:uid="{00000000-0005-0000-0000-0000D3720000}"/>
    <cellStyle name="Titles 4 6 5 4" xfId="29373" xr:uid="{00000000-0005-0000-0000-0000D4720000}"/>
    <cellStyle name="Titles 4 6 6" xfId="29374" xr:uid="{00000000-0005-0000-0000-0000D5720000}"/>
    <cellStyle name="Titles 4 6 7" xfId="29375" xr:uid="{00000000-0005-0000-0000-0000D6720000}"/>
    <cellStyle name="Titles 4 6 8" xfId="29376" xr:uid="{00000000-0005-0000-0000-0000D7720000}"/>
    <cellStyle name="Titles 5" xfId="29377" xr:uid="{00000000-0005-0000-0000-0000D8720000}"/>
    <cellStyle name="Titles 5 2" xfId="29378" xr:uid="{00000000-0005-0000-0000-0000D9720000}"/>
    <cellStyle name="Titles 5 2 2" xfId="29379" xr:uid="{00000000-0005-0000-0000-0000DA720000}"/>
    <cellStyle name="Titles 5 2 2 2" xfId="29380" xr:uid="{00000000-0005-0000-0000-0000DB720000}"/>
    <cellStyle name="Titles 5 2 2 2 2" xfId="29381" xr:uid="{00000000-0005-0000-0000-0000DC720000}"/>
    <cellStyle name="Titles 5 2 2 2 2 2" xfId="29382" xr:uid="{00000000-0005-0000-0000-0000DD720000}"/>
    <cellStyle name="Titles 5 2 2 2 2 2 2" xfId="29383" xr:uid="{00000000-0005-0000-0000-0000DE720000}"/>
    <cellStyle name="Titles 5 2 2 2 2 2 2 2" xfId="29384" xr:uid="{00000000-0005-0000-0000-0000DF720000}"/>
    <cellStyle name="Titles 5 2 2 2 2 2 2 3" xfId="29385" xr:uid="{00000000-0005-0000-0000-0000E0720000}"/>
    <cellStyle name="Titles 5 2 2 2 2 2 2 4" xfId="29386" xr:uid="{00000000-0005-0000-0000-0000E1720000}"/>
    <cellStyle name="Titles 5 2 2 2 2 2 3" xfId="29387" xr:uid="{00000000-0005-0000-0000-0000E2720000}"/>
    <cellStyle name="Titles 5 2 2 2 2 2 3 2" xfId="29388" xr:uid="{00000000-0005-0000-0000-0000E3720000}"/>
    <cellStyle name="Titles 5 2 2 2 2 2 3 3" xfId="29389" xr:uid="{00000000-0005-0000-0000-0000E4720000}"/>
    <cellStyle name="Titles 5 2 2 2 2 2 3 4" xfId="29390" xr:uid="{00000000-0005-0000-0000-0000E5720000}"/>
    <cellStyle name="Titles 5 2 2 2 2 2 4" xfId="29391" xr:uid="{00000000-0005-0000-0000-0000E6720000}"/>
    <cellStyle name="Titles 5 2 2 2 2 2 5" xfId="29392" xr:uid="{00000000-0005-0000-0000-0000E7720000}"/>
    <cellStyle name="Titles 5 2 2 2 2 2 6" xfId="29393" xr:uid="{00000000-0005-0000-0000-0000E8720000}"/>
    <cellStyle name="Titles 5 2 2 2 2 3" xfId="29394" xr:uid="{00000000-0005-0000-0000-0000E9720000}"/>
    <cellStyle name="Titles 5 2 2 2 2 3 2" xfId="29395" xr:uid="{00000000-0005-0000-0000-0000EA720000}"/>
    <cellStyle name="Titles 5 2 2 2 2 3 2 2" xfId="29396" xr:uid="{00000000-0005-0000-0000-0000EB720000}"/>
    <cellStyle name="Titles 5 2 2 2 2 3 2 3" xfId="29397" xr:uid="{00000000-0005-0000-0000-0000EC720000}"/>
    <cellStyle name="Titles 5 2 2 2 2 3 2 4" xfId="29398" xr:uid="{00000000-0005-0000-0000-0000ED720000}"/>
    <cellStyle name="Titles 5 2 2 2 2 3 3" xfId="29399" xr:uid="{00000000-0005-0000-0000-0000EE720000}"/>
    <cellStyle name="Titles 5 2 2 2 2 3 3 2" xfId="29400" xr:uid="{00000000-0005-0000-0000-0000EF720000}"/>
    <cellStyle name="Titles 5 2 2 2 2 3 3 3" xfId="29401" xr:uid="{00000000-0005-0000-0000-0000F0720000}"/>
    <cellStyle name="Titles 5 2 2 2 2 3 3 4" xfId="29402" xr:uid="{00000000-0005-0000-0000-0000F1720000}"/>
    <cellStyle name="Titles 5 2 2 2 2 3 4" xfId="29403" xr:uid="{00000000-0005-0000-0000-0000F2720000}"/>
    <cellStyle name="Titles 5 2 2 2 2 3 5" xfId="29404" xr:uid="{00000000-0005-0000-0000-0000F3720000}"/>
    <cellStyle name="Titles 5 2 2 2 2 3 6" xfId="29405" xr:uid="{00000000-0005-0000-0000-0000F4720000}"/>
    <cellStyle name="Titles 5 2 2 2 2 4" xfId="29406" xr:uid="{00000000-0005-0000-0000-0000F5720000}"/>
    <cellStyle name="Titles 5 2 2 2 2 4 2" xfId="29407" xr:uid="{00000000-0005-0000-0000-0000F6720000}"/>
    <cellStyle name="Titles 5 2 2 2 2 4 3" xfId="29408" xr:uid="{00000000-0005-0000-0000-0000F7720000}"/>
    <cellStyle name="Titles 5 2 2 2 2 4 4" xfId="29409" xr:uid="{00000000-0005-0000-0000-0000F8720000}"/>
    <cellStyle name="Titles 5 2 2 2 2 5" xfId="29410" xr:uid="{00000000-0005-0000-0000-0000F9720000}"/>
    <cellStyle name="Titles 5 2 2 2 2 5 2" xfId="29411" xr:uid="{00000000-0005-0000-0000-0000FA720000}"/>
    <cellStyle name="Titles 5 2 2 2 2 5 3" xfId="29412" xr:uid="{00000000-0005-0000-0000-0000FB720000}"/>
    <cellStyle name="Titles 5 2 2 2 2 5 4" xfId="29413" xr:uid="{00000000-0005-0000-0000-0000FC720000}"/>
    <cellStyle name="Titles 5 2 2 2 2 6" xfId="29414" xr:uid="{00000000-0005-0000-0000-0000FD720000}"/>
    <cellStyle name="Titles 5 2 2 2 2 7" xfId="29415" xr:uid="{00000000-0005-0000-0000-0000FE720000}"/>
    <cellStyle name="Titles 5 2 2 2 2 8" xfId="29416" xr:uid="{00000000-0005-0000-0000-0000FF720000}"/>
    <cellStyle name="Titles 5 2 2 2 3" xfId="29417" xr:uid="{00000000-0005-0000-0000-000000730000}"/>
    <cellStyle name="Titles 5 2 2 2 3 2" xfId="29418" xr:uid="{00000000-0005-0000-0000-000001730000}"/>
    <cellStyle name="Titles 5 2 2 2 3 2 2" xfId="29419" xr:uid="{00000000-0005-0000-0000-000002730000}"/>
    <cellStyle name="Titles 5 2 2 2 3 2 3" xfId="29420" xr:uid="{00000000-0005-0000-0000-000003730000}"/>
    <cellStyle name="Titles 5 2 2 2 3 2 4" xfId="29421" xr:uid="{00000000-0005-0000-0000-000004730000}"/>
    <cellStyle name="Titles 5 2 2 2 3 3" xfId="29422" xr:uid="{00000000-0005-0000-0000-000005730000}"/>
    <cellStyle name="Titles 5 2 2 2 3 3 2" xfId="29423" xr:uid="{00000000-0005-0000-0000-000006730000}"/>
    <cellStyle name="Titles 5 2 2 2 3 3 3" xfId="29424" xr:uid="{00000000-0005-0000-0000-000007730000}"/>
    <cellStyle name="Titles 5 2 2 2 3 3 4" xfId="29425" xr:uid="{00000000-0005-0000-0000-000008730000}"/>
    <cellStyle name="Titles 5 2 2 2 3 4" xfId="29426" xr:uid="{00000000-0005-0000-0000-000009730000}"/>
    <cellStyle name="Titles 5 2 2 2 3 5" xfId="29427" xr:uid="{00000000-0005-0000-0000-00000A730000}"/>
    <cellStyle name="Titles 5 2 2 2 3 6" xfId="29428" xr:uid="{00000000-0005-0000-0000-00000B730000}"/>
    <cellStyle name="Titles 5 2 2 2 4" xfId="29429" xr:uid="{00000000-0005-0000-0000-00000C730000}"/>
    <cellStyle name="Titles 5 2 2 2 4 2" xfId="29430" xr:uid="{00000000-0005-0000-0000-00000D730000}"/>
    <cellStyle name="Titles 5 2 2 2 4 2 2" xfId="29431" xr:uid="{00000000-0005-0000-0000-00000E730000}"/>
    <cellStyle name="Titles 5 2 2 2 4 2 3" xfId="29432" xr:uid="{00000000-0005-0000-0000-00000F730000}"/>
    <cellStyle name="Titles 5 2 2 2 4 2 4" xfId="29433" xr:uid="{00000000-0005-0000-0000-000010730000}"/>
    <cellStyle name="Titles 5 2 2 2 4 3" xfId="29434" xr:uid="{00000000-0005-0000-0000-000011730000}"/>
    <cellStyle name="Titles 5 2 2 2 4 3 2" xfId="29435" xr:uid="{00000000-0005-0000-0000-000012730000}"/>
    <cellStyle name="Titles 5 2 2 2 4 3 3" xfId="29436" xr:uid="{00000000-0005-0000-0000-000013730000}"/>
    <cellStyle name="Titles 5 2 2 2 4 3 4" xfId="29437" xr:uid="{00000000-0005-0000-0000-000014730000}"/>
    <cellStyle name="Titles 5 2 2 2 4 4" xfId="29438" xr:uid="{00000000-0005-0000-0000-000015730000}"/>
    <cellStyle name="Titles 5 2 2 2 4 5" xfId="29439" xr:uid="{00000000-0005-0000-0000-000016730000}"/>
    <cellStyle name="Titles 5 2 2 2 4 6" xfId="29440" xr:uid="{00000000-0005-0000-0000-000017730000}"/>
    <cellStyle name="Titles 5 2 2 2 5" xfId="29441" xr:uid="{00000000-0005-0000-0000-000018730000}"/>
    <cellStyle name="Titles 5 2 2 2 6" xfId="29442" xr:uid="{00000000-0005-0000-0000-000019730000}"/>
    <cellStyle name="Titles 5 2 2 2 7" xfId="29443" xr:uid="{00000000-0005-0000-0000-00001A730000}"/>
    <cellStyle name="Titles 5 2 2 3" xfId="29444" xr:uid="{00000000-0005-0000-0000-00001B730000}"/>
    <cellStyle name="Titles 5 2 2 3 2" xfId="29445" xr:uid="{00000000-0005-0000-0000-00001C730000}"/>
    <cellStyle name="Titles 5 2 2 3 2 2" xfId="29446" xr:uid="{00000000-0005-0000-0000-00001D730000}"/>
    <cellStyle name="Titles 5 2 2 3 2 2 2" xfId="29447" xr:uid="{00000000-0005-0000-0000-00001E730000}"/>
    <cellStyle name="Titles 5 2 2 3 2 2 3" xfId="29448" xr:uid="{00000000-0005-0000-0000-00001F730000}"/>
    <cellStyle name="Titles 5 2 2 3 2 2 4" xfId="29449" xr:uid="{00000000-0005-0000-0000-000020730000}"/>
    <cellStyle name="Titles 5 2 2 3 2 3" xfId="29450" xr:uid="{00000000-0005-0000-0000-000021730000}"/>
    <cellStyle name="Titles 5 2 2 3 2 3 2" xfId="29451" xr:uid="{00000000-0005-0000-0000-000022730000}"/>
    <cellStyle name="Titles 5 2 2 3 2 3 3" xfId="29452" xr:uid="{00000000-0005-0000-0000-000023730000}"/>
    <cellStyle name="Titles 5 2 2 3 2 3 4" xfId="29453" xr:uid="{00000000-0005-0000-0000-000024730000}"/>
    <cellStyle name="Titles 5 2 2 3 2 4" xfId="29454" xr:uid="{00000000-0005-0000-0000-000025730000}"/>
    <cellStyle name="Titles 5 2 2 3 2 5" xfId="29455" xr:uid="{00000000-0005-0000-0000-000026730000}"/>
    <cellStyle name="Titles 5 2 2 3 2 6" xfId="29456" xr:uid="{00000000-0005-0000-0000-000027730000}"/>
    <cellStyle name="Titles 5 2 2 3 3" xfId="29457" xr:uid="{00000000-0005-0000-0000-000028730000}"/>
    <cellStyle name="Titles 5 2 2 3 3 2" xfId="29458" xr:uid="{00000000-0005-0000-0000-000029730000}"/>
    <cellStyle name="Titles 5 2 2 3 3 3" xfId="29459" xr:uid="{00000000-0005-0000-0000-00002A730000}"/>
    <cellStyle name="Titles 5 2 2 3 3 4" xfId="29460" xr:uid="{00000000-0005-0000-0000-00002B730000}"/>
    <cellStyle name="Titles 5 2 2 3 4" xfId="29461" xr:uid="{00000000-0005-0000-0000-00002C730000}"/>
    <cellStyle name="Titles 5 2 2 3 4 2" xfId="29462" xr:uid="{00000000-0005-0000-0000-00002D730000}"/>
    <cellStyle name="Titles 5 2 2 3 4 3" xfId="29463" xr:uid="{00000000-0005-0000-0000-00002E730000}"/>
    <cellStyle name="Titles 5 2 2 3 4 4" xfId="29464" xr:uid="{00000000-0005-0000-0000-00002F730000}"/>
    <cellStyle name="Titles 5 2 2 3 5" xfId="29465" xr:uid="{00000000-0005-0000-0000-000030730000}"/>
    <cellStyle name="Titles 5 2 2 3 6" xfId="29466" xr:uid="{00000000-0005-0000-0000-000031730000}"/>
    <cellStyle name="Titles 5 2 2 3 7" xfId="29467" xr:uid="{00000000-0005-0000-0000-000032730000}"/>
    <cellStyle name="Titles 5 2 2 4" xfId="29468" xr:uid="{00000000-0005-0000-0000-000033730000}"/>
    <cellStyle name="Titles 5 2 2 4 2" xfId="29469" xr:uid="{00000000-0005-0000-0000-000034730000}"/>
    <cellStyle name="Titles 5 2 2 4 2 2" xfId="29470" xr:uid="{00000000-0005-0000-0000-000035730000}"/>
    <cellStyle name="Titles 5 2 2 4 2 3" xfId="29471" xr:uid="{00000000-0005-0000-0000-000036730000}"/>
    <cellStyle name="Titles 5 2 2 4 2 4" xfId="29472" xr:uid="{00000000-0005-0000-0000-000037730000}"/>
    <cellStyle name="Titles 5 2 2 4 3" xfId="29473" xr:uid="{00000000-0005-0000-0000-000038730000}"/>
    <cellStyle name="Titles 5 2 2 4 3 2" xfId="29474" xr:uid="{00000000-0005-0000-0000-000039730000}"/>
    <cellStyle name="Titles 5 2 2 4 3 3" xfId="29475" xr:uid="{00000000-0005-0000-0000-00003A730000}"/>
    <cellStyle name="Titles 5 2 2 4 3 4" xfId="29476" xr:uid="{00000000-0005-0000-0000-00003B730000}"/>
    <cellStyle name="Titles 5 2 2 4 4" xfId="29477" xr:uid="{00000000-0005-0000-0000-00003C730000}"/>
    <cellStyle name="Titles 5 2 2 4 5" xfId="29478" xr:uid="{00000000-0005-0000-0000-00003D730000}"/>
    <cellStyle name="Titles 5 2 2 4 6" xfId="29479" xr:uid="{00000000-0005-0000-0000-00003E730000}"/>
    <cellStyle name="Titles 5 2 2 5" xfId="29480" xr:uid="{00000000-0005-0000-0000-00003F730000}"/>
    <cellStyle name="Titles 5 2 2 5 2" xfId="29481" xr:uid="{00000000-0005-0000-0000-000040730000}"/>
    <cellStyle name="Titles 5 2 2 5 3" xfId="29482" xr:uid="{00000000-0005-0000-0000-000041730000}"/>
    <cellStyle name="Titles 5 2 2 5 4" xfId="29483" xr:uid="{00000000-0005-0000-0000-000042730000}"/>
    <cellStyle name="Titles 5 2 2 6" xfId="29484" xr:uid="{00000000-0005-0000-0000-000043730000}"/>
    <cellStyle name="Titles 5 2 2 7" xfId="29485" xr:uid="{00000000-0005-0000-0000-000044730000}"/>
    <cellStyle name="Titles 5 2 2 8" xfId="29486" xr:uid="{00000000-0005-0000-0000-000045730000}"/>
    <cellStyle name="Titles 5 2 3" xfId="29487" xr:uid="{00000000-0005-0000-0000-000046730000}"/>
    <cellStyle name="Titles 5 2 3 2" xfId="29488" xr:uid="{00000000-0005-0000-0000-000047730000}"/>
    <cellStyle name="Titles 5 2 3 2 2" xfId="29489" xr:uid="{00000000-0005-0000-0000-000048730000}"/>
    <cellStyle name="Titles 5 2 3 2 2 2" xfId="29490" xr:uid="{00000000-0005-0000-0000-000049730000}"/>
    <cellStyle name="Titles 5 2 3 2 2 2 2" xfId="29491" xr:uid="{00000000-0005-0000-0000-00004A730000}"/>
    <cellStyle name="Titles 5 2 3 2 2 2 3" xfId="29492" xr:uid="{00000000-0005-0000-0000-00004B730000}"/>
    <cellStyle name="Titles 5 2 3 2 2 2 4" xfId="29493" xr:uid="{00000000-0005-0000-0000-00004C730000}"/>
    <cellStyle name="Titles 5 2 3 2 2 3" xfId="29494" xr:uid="{00000000-0005-0000-0000-00004D730000}"/>
    <cellStyle name="Titles 5 2 3 2 2 3 2" xfId="29495" xr:uid="{00000000-0005-0000-0000-00004E730000}"/>
    <cellStyle name="Titles 5 2 3 2 2 3 3" xfId="29496" xr:uid="{00000000-0005-0000-0000-00004F730000}"/>
    <cellStyle name="Titles 5 2 3 2 2 3 4" xfId="29497" xr:uid="{00000000-0005-0000-0000-000050730000}"/>
    <cellStyle name="Titles 5 2 3 2 2 4" xfId="29498" xr:uid="{00000000-0005-0000-0000-000051730000}"/>
    <cellStyle name="Titles 5 2 3 2 2 5" xfId="29499" xr:uid="{00000000-0005-0000-0000-000052730000}"/>
    <cellStyle name="Titles 5 2 3 2 2 6" xfId="29500" xr:uid="{00000000-0005-0000-0000-000053730000}"/>
    <cellStyle name="Titles 5 2 3 2 3" xfId="29501" xr:uid="{00000000-0005-0000-0000-000054730000}"/>
    <cellStyle name="Titles 5 2 3 2 3 2" xfId="29502" xr:uid="{00000000-0005-0000-0000-000055730000}"/>
    <cellStyle name="Titles 5 2 3 2 3 2 2" xfId="29503" xr:uid="{00000000-0005-0000-0000-000056730000}"/>
    <cellStyle name="Titles 5 2 3 2 3 2 3" xfId="29504" xr:uid="{00000000-0005-0000-0000-000057730000}"/>
    <cellStyle name="Titles 5 2 3 2 3 2 4" xfId="29505" xr:uid="{00000000-0005-0000-0000-000058730000}"/>
    <cellStyle name="Titles 5 2 3 2 3 3" xfId="29506" xr:uid="{00000000-0005-0000-0000-000059730000}"/>
    <cellStyle name="Titles 5 2 3 2 3 3 2" xfId="29507" xr:uid="{00000000-0005-0000-0000-00005A730000}"/>
    <cellStyle name="Titles 5 2 3 2 3 3 3" xfId="29508" xr:uid="{00000000-0005-0000-0000-00005B730000}"/>
    <cellStyle name="Titles 5 2 3 2 3 3 4" xfId="29509" xr:uid="{00000000-0005-0000-0000-00005C730000}"/>
    <cellStyle name="Titles 5 2 3 2 3 4" xfId="29510" xr:uid="{00000000-0005-0000-0000-00005D730000}"/>
    <cellStyle name="Titles 5 2 3 2 3 5" xfId="29511" xr:uid="{00000000-0005-0000-0000-00005E730000}"/>
    <cellStyle name="Titles 5 2 3 2 3 6" xfId="29512" xr:uid="{00000000-0005-0000-0000-00005F730000}"/>
    <cellStyle name="Titles 5 2 3 2 4" xfId="29513" xr:uid="{00000000-0005-0000-0000-000060730000}"/>
    <cellStyle name="Titles 5 2 3 2 4 2" xfId="29514" xr:uid="{00000000-0005-0000-0000-000061730000}"/>
    <cellStyle name="Titles 5 2 3 2 4 3" xfId="29515" xr:uid="{00000000-0005-0000-0000-000062730000}"/>
    <cellStyle name="Titles 5 2 3 2 4 4" xfId="29516" xr:uid="{00000000-0005-0000-0000-000063730000}"/>
    <cellStyle name="Titles 5 2 3 2 5" xfId="29517" xr:uid="{00000000-0005-0000-0000-000064730000}"/>
    <cellStyle name="Titles 5 2 3 2 5 2" xfId="29518" xr:uid="{00000000-0005-0000-0000-000065730000}"/>
    <cellStyle name="Titles 5 2 3 2 5 3" xfId="29519" xr:uid="{00000000-0005-0000-0000-000066730000}"/>
    <cellStyle name="Titles 5 2 3 2 5 4" xfId="29520" xr:uid="{00000000-0005-0000-0000-000067730000}"/>
    <cellStyle name="Titles 5 2 3 2 6" xfId="29521" xr:uid="{00000000-0005-0000-0000-000068730000}"/>
    <cellStyle name="Titles 5 2 3 2 7" xfId="29522" xr:uid="{00000000-0005-0000-0000-000069730000}"/>
    <cellStyle name="Titles 5 2 3 2 8" xfId="29523" xr:uid="{00000000-0005-0000-0000-00006A730000}"/>
    <cellStyle name="Titles 5 2 3 3" xfId="29524" xr:uid="{00000000-0005-0000-0000-00006B730000}"/>
    <cellStyle name="Titles 5 2 3 3 2" xfId="29525" xr:uid="{00000000-0005-0000-0000-00006C730000}"/>
    <cellStyle name="Titles 5 2 3 3 2 2" xfId="29526" xr:uid="{00000000-0005-0000-0000-00006D730000}"/>
    <cellStyle name="Titles 5 2 3 3 2 3" xfId="29527" xr:uid="{00000000-0005-0000-0000-00006E730000}"/>
    <cellStyle name="Titles 5 2 3 3 2 4" xfId="29528" xr:uid="{00000000-0005-0000-0000-00006F730000}"/>
    <cellStyle name="Titles 5 2 3 3 3" xfId="29529" xr:uid="{00000000-0005-0000-0000-000070730000}"/>
    <cellStyle name="Titles 5 2 3 3 3 2" xfId="29530" xr:uid="{00000000-0005-0000-0000-000071730000}"/>
    <cellStyle name="Titles 5 2 3 3 3 3" xfId="29531" xr:uid="{00000000-0005-0000-0000-000072730000}"/>
    <cellStyle name="Titles 5 2 3 3 3 4" xfId="29532" xr:uid="{00000000-0005-0000-0000-000073730000}"/>
    <cellStyle name="Titles 5 2 3 3 4" xfId="29533" xr:uid="{00000000-0005-0000-0000-000074730000}"/>
    <cellStyle name="Titles 5 2 3 3 5" xfId="29534" xr:uid="{00000000-0005-0000-0000-000075730000}"/>
    <cellStyle name="Titles 5 2 3 3 6" xfId="29535" xr:uid="{00000000-0005-0000-0000-000076730000}"/>
    <cellStyle name="Titles 5 2 3 4" xfId="29536" xr:uid="{00000000-0005-0000-0000-000077730000}"/>
    <cellStyle name="Titles 5 2 3 4 2" xfId="29537" xr:uid="{00000000-0005-0000-0000-000078730000}"/>
    <cellStyle name="Titles 5 2 3 4 2 2" xfId="29538" xr:uid="{00000000-0005-0000-0000-000079730000}"/>
    <cellStyle name="Titles 5 2 3 4 2 3" xfId="29539" xr:uid="{00000000-0005-0000-0000-00007A730000}"/>
    <cellStyle name="Titles 5 2 3 4 2 4" xfId="29540" xr:uid="{00000000-0005-0000-0000-00007B730000}"/>
    <cellStyle name="Titles 5 2 3 4 3" xfId="29541" xr:uid="{00000000-0005-0000-0000-00007C730000}"/>
    <cellStyle name="Titles 5 2 3 4 3 2" xfId="29542" xr:uid="{00000000-0005-0000-0000-00007D730000}"/>
    <cellStyle name="Titles 5 2 3 4 3 3" xfId="29543" xr:uid="{00000000-0005-0000-0000-00007E730000}"/>
    <cellStyle name="Titles 5 2 3 4 3 4" xfId="29544" xr:uid="{00000000-0005-0000-0000-00007F730000}"/>
    <cellStyle name="Titles 5 2 3 4 4" xfId="29545" xr:uid="{00000000-0005-0000-0000-000080730000}"/>
    <cellStyle name="Titles 5 2 3 4 5" xfId="29546" xr:uid="{00000000-0005-0000-0000-000081730000}"/>
    <cellStyle name="Titles 5 2 3 4 6" xfId="29547" xr:uid="{00000000-0005-0000-0000-000082730000}"/>
    <cellStyle name="Titles 5 2 3 5" xfId="29548" xr:uid="{00000000-0005-0000-0000-000083730000}"/>
    <cellStyle name="Titles 5 2 3 6" xfId="29549" xr:uid="{00000000-0005-0000-0000-000084730000}"/>
    <cellStyle name="Titles 5 2 3 7" xfId="29550" xr:uid="{00000000-0005-0000-0000-000085730000}"/>
    <cellStyle name="Titles 5 2 4" xfId="29551" xr:uid="{00000000-0005-0000-0000-000086730000}"/>
    <cellStyle name="Titles 5 2 4 2" xfId="29552" xr:uid="{00000000-0005-0000-0000-000087730000}"/>
    <cellStyle name="Titles 5 2 4 2 2" xfId="29553" xr:uid="{00000000-0005-0000-0000-000088730000}"/>
    <cellStyle name="Titles 5 2 4 2 2 2" xfId="29554" xr:uid="{00000000-0005-0000-0000-000089730000}"/>
    <cellStyle name="Titles 5 2 4 2 2 3" xfId="29555" xr:uid="{00000000-0005-0000-0000-00008A730000}"/>
    <cellStyle name="Titles 5 2 4 2 2 4" xfId="29556" xr:uid="{00000000-0005-0000-0000-00008B730000}"/>
    <cellStyle name="Titles 5 2 4 2 3" xfId="29557" xr:uid="{00000000-0005-0000-0000-00008C730000}"/>
    <cellStyle name="Titles 5 2 4 2 3 2" xfId="29558" xr:uid="{00000000-0005-0000-0000-00008D730000}"/>
    <cellStyle name="Titles 5 2 4 2 3 3" xfId="29559" xr:uid="{00000000-0005-0000-0000-00008E730000}"/>
    <cellStyle name="Titles 5 2 4 2 3 4" xfId="29560" xr:uid="{00000000-0005-0000-0000-00008F730000}"/>
    <cellStyle name="Titles 5 2 4 2 4" xfId="29561" xr:uid="{00000000-0005-0000-0000-000090730000}"/>
    <cellStyle name="Titles 5 2 4 2 5" xfId="29562" xr:uid="{00000000-0005-0000-0000-000091730000}"/>
    <cellStyle name="Titles 5 2 4 2 6" xfId="29563" xr:uid="{00000000-0005-0000-0000-000092730000}"/>
    <cellStyle name="Titles 5 2 4 3" xfId="29564" xr:uid="{00000000-0005-0000-0000-000093730000}"/>
    <cellStyle name="Titles 5 2 4 3 2" xfId="29565" xr:uid="{00000000-0005-0000-0000-000094730000}"/>
    <cellStyle name="Titles 5 2 4 3 2 2" xfId="29566" xr:uid="{00000000-0005-0000-0000-000095730000}"/>
    <cellStyle name="Titles 5 2 4 3 2 3" xfId="29567" xr:uid="{00000000-0005-0000-0000-000096730000}"/>
    <cellStyle name="Titles 5 2 4 3 2 4" xfId="29568" xr:uid="{00000000-0005-0000-0000-000097730000}"/>
    <cellStyle name="Titles 5 2 4 3 3" xfId="29569" xr:uid="{00000000-0005-0000-0000-000098730000}"/>
    <cellStyle name="Titles 5 2 4 3 3 2" xfId="29570" xr:uid="{00000000-0005-0000-0000-000099730000}"/>
    <cellStyle name="Titles 5 2 4 3 3 3" xfId="29571" xr:uid="{00000000-0005-0000-0000-00009A730000}"/>
    <cellStyle name="Titles 5 2 4 3 3 4" xfId="29572" xr:uid="{00000000-0005-0000-0000-00009B730000}"/>
    <cellStyle name="Titles 5 2 4 3 4" xfId="29573" xr:uid="{00000000-0005-0000-0000-00009C730000}"/>
    <cellStyle name="Titles 5 2 4 3 5" xfId="29574" xr:uid="{00000000-0005-0000-0000-00009D730000}"/>
    <cellStyle name="Titles 5 2 4 3 6" xfId="29575" xr:uid="{00000000-0005-0000-0000-00009E730000}"/>
    <cellStyle name="Titles 5 2 4 4" xfId="29576" xr:uid="{00000000-0005-0000-0000-00009F730000}"/>
    <cellStyle name="Titles 5 2 4 4 2" xfId="29577" xr:uid="{00000000-0005-0000-0000-0000A0730000}"/>
    <cellStyle name="Titles 5 2 4 4 3" xfId="29578" xr:uid="{00000000-0005-0000-0000-0000A1730000}"/>
    <cellStyle name="Titles 5 2 4 4 4" xfId="29579" xr:uid="{00000000-0005-0000-0000-0000A2730000}"/>
    <cellStyle name="Titles 5 2 4 5" xfId="29580" xr:uid="{00000000-0005-0000-0000-0000A3730000}"/>
    <cellStyle name="Titles 5 2 4 5 2" xfId="29581" xr:uid="{00000000-0005-0000-0000-0000A4730000}"/>
    <cellStyle name="Titles 5 2 4 5 3" xfId="29582" xr:uid="{00000000-0005-0000-0000-0000A5730000}"/>
    <cellStyle name="Titles 5 2 4 5 4" xfId="29583" xr:uid="{00000000-0005-0000-0000-0000A6730000}"/>
    <cellStyle name="Titles 5 2 4 6" xfId="29584" xr:uid="{00000000-0005-0000-0000-0000A7730000}"/>
    <cellStyle name="Titles 5 2 4 7" xfId="29585" xr:uid="{00000000-0005-0000-0000-0000A8730000}"/>
    <cellStyle name="Titles 5 2 4 8" xfId="29586" xr:uid="{00000000-0005-0000-0000-0000A9730000}"/>
    <cellStyle name="Titles 5 3" xfId="29587" xr:uid="{00000000-0005-0000-0000-0000AA730000}"/>
    <cellStyle name="Titles 5 3 2" xfId="29588" xr:uid="{00000000-0005-0000-0000-0000AB730000}"/>
    <cellStyle name="Titles 5 3 2 2" xfId="29589" xr:uid="{00000000-0005-0000-0000-0000AC730000}"/>
    <cellStyle name="Titles 5 3 2 2 2" xfId="29590" xr:uid="{00000000-0005-0000-0000-0000AD730000}"/>
    <cellStyle name="Titles 5 3 2 2 2 2" xfId="29591" xr:uid="{00000000-0005-0000-0000-0000AE730000}"/>
    <cellStyle name="Titles 5 3 2 2 2 2 2" xfId="29592" xr:uid="{00000000-0005-0000-0000-0000AF730000}"/>
    <cellStyle name="Titles 5 3 2 2 2 2 2 2" xfId="29593" xr:uid="{00000000-0005-0000-0000-0000B0730000}"/>
    <cellStyle name="Titles 5 3 2 2 2 2 2 3" xfId="29594" xr:uid="{00000000-0005-0000-0000-0000B1730000}"/>
    <cellStyle name="Titles 5 3 2 2 2 2 2 4" xfId="29595" xr:uid="{00000000-0005-0000-0000-0000B2730000}"/>
    <cellStyle name="Titles 5 3 2 2 2 2 3" xfId="29596" xr:uid="{00000000-0005-0000-0000-0000B3730000}"/>
    <cellStyle name="Titles 5 3 2 2 2 2 3 2" xfId="29597" xr:uid="{00000000-0005-0000-0000-0000B4730000}"/>
    <cellStyle name="Titles 5 3 2 2 2 2 3 3" xfId="29598" xr:uid="{00000000-0005-0000-0000-0000B5730000}"/>
    <cellStyle name="Titles 5 3 2 2 2 2 3 4" xfId="29599" xr:uid="{00000000-0005-0000-0000-0000B6730000}"/>
    <cellStyle name="Titles 5 3 2 2 2 2 4" xfId="29600" xr:uid="{00000000-0005-0000-0000-0000B7730000}"/>
    <cellStyle name="Titles 5 3 2 2 2 2 5" xfId="29601" xr:uid="{00000000-0005-0000-0000-0000B8730000}"/>
    <cellStyle name="Titles 5 3 2 2 2 2 6" xfId="29602" xr:uid="{00000000-0005-0000-0000-0000B9730000}"/>
    <cellStyle name="Titles 5 3 2 2 2 3" xfId="29603" xr:uid="{00000000-0005-0000-0000-0000BA730000}"/>
    <cellStyle name="Titles 5 3 2 2 2 3 2" xfId="29604" xr:uid="{00000000-0005-0000-0000-0000BB730000}"/>
    <cellStyle name="Titles 5 3 2 2 2 3 2 2" xfId="29605" xr:uid="{00000000-0005-0000-0000-0000BC730000}"/>
    <cellStyle name="Titles 5 3 2 2 2 3 2 3" xfId="29606" xr:uid="{00000000-0005-0000-0000-0000BD730000}"/>
    <cellStyle name="Titles 5 3 2 2 2 3 2 4" xfId="29607" xr:uid="{00000000-0005-0000-0000-0000BE730000}"/>
    <cellStyle name="Titles 5 3 2 2 2 3 3" xfId="29608" xr:uid="{00000000-0005-0000-0000-0000BF730000}"/>
    <cellStyle name="Titles 5 3 2 2 2 3 3 2" xfId="29609" xr:uid="{00000000-0005-0000-0000-0000C0730000}"/>
    <cellStyle name="Titles 5 3 2 2 2 3 3 3" xfId="29610" xr:uid="{00000000-0005-0000-0000-0000C1730000}"/>
    <cellStyle name="Titles 5 3 2 2 2 3 3 4" xfId="29611" xr:uid="{00000000-0005-0000-0000-0000C2730000}"/>
    <cellStyle name="Titles 5 3 2 2 2 3 4" xfId="29612" xr:uid="{00000000-0005-0000-0000-0000C3730000}"/>
    <cellStyle name="Titles 5 3 2 2 2 3 5" xfId="29613" xr:uid="{00000000-0005-0000-0000-0000C4730000}"/>
    <cellStyle name="Titles 5 3 2 2 2 3 6" xfId="29614" xr:uid="{00000000-0005-0000-0000-0000C5730000}"/>
    <cellStyle name="Titles 5 3 2 2 2 4" xfId="29615" xr:uid="{00000000-0005-0000-0000-0000C6730000}"/>
    <cellStyle name="Titles 5 3 2 2 2 4 2" xfId="29616" xr:uid="{00000000-0005-0000-0000-0000C7730000}"/>
    <cellStyle name="Titles 5 3 2 2 2 4 3" xfId="29617" xr:uid="{00000000-0005-0000-0000-0000C8730000}"/>
    <cellStyle name="Titles 5 3 2 2 2 4 4" xfId="29618" xr:uid="{00000000-0005-0000-0000-0000C9730000}"/>
    <cellStyle name="Titles 5 3 2 2 2 5" xfId="29619" xr:uid="{00000000-0005-0000-0000-0000CA730000}"/>
    <cellStyle name="Titles 5 3 2 2 2 5 2" xfId="29620" xr:uid="{00000000-0005-0000-0000-0000CB730000}"/>
    <cellStyle name="Titles 5 3 2 2 2 5 3" xfId="29621" xr:uid="{00000000-0005-0000-0000-0000CC730000}"/>
    <cellStyle name="Titles 5 3 2 2 2 5 4" xfId="29622" xr:uid="{00000000-0005-0000-0000-0000CD730000}"/>
    <cellStyle name="Titles 5 3 2 2 2 6" xfId="29623" xr:uid="{00000000-0005-0000-0000-0000CE730000}"/>
    <cellStyle name="Titles 5 3 2 2 2 7" xfId="29624" xr:uid="{00000000-0005-0000-0000-0000CF730000}"/>
    <cellStyle name="Titles 5 3 2 2 2 8" xfId="29625" xr:uid="{00000000-0005-0000-0000-0000D0730000}"/>
    <cellStyle name="Titles 5 3 2 2 3" xfId="29626" xr:uid="{00000000-0005-0000-0000-0000D1730000}"/>
    <cellStyle name="Titles 5 3 2 2 3 2" xfId="29627" xr:uid="{00000000-0005-0000-0000-0000D2730000}"/>
    <cellStyle name="Titles 5 3 2 2 3 2 2" xfId="29628" xr:uid="{00000000-0005-0000-0000-0000D3730000}"/>
    <cellStyle name="Titles 5 3 2 2 3 2 3" xfId="29629" xr:uid="{00000000-0005-0000-0000-0000D4730000}"/>
    <cellStyle name="Titles 5 3 2 2 3 2 4" xfId="29630" xr:uid="{00000000-0005-0000-0000-0000D5730000}"/>
    <cellStyle name="Titles 5 3 2 2 3 3" xfId="29631" xr:uid="{00000000-0005-0000-0000-0000D6730000}"/>
    <cellStyle name="Titles 5 3 2 2 3 3 2" xfId="29632" xr:uid="{00000000-0005-0000-0000-0000D7730000}"/>
    <cellStyle name="Titles 5 3 2 2 3 3 3" xfId="29633" xr:uid="{00000000-0005-0000-0000-0000D8730000}"/>
    <cellStyle name="Titles 5 3 2 2 3 3 4" xfId="29634" xr:uid="{00000000-0005-0000-0000-0000D9730000}"/>
    <cellStyle name="Titles 5 3 2 2 3 4" xfId="29635" xr:uid="{00000000-0005-0000-0000-0000DA730000}"/>
    <cellStyle name="Titles 5 3 2 2 3 5" xfId="29636" xr:uid="{00000000-0005-0000-0000-0000DB730000}"/>
    <cellStyle name="Titles 5 3 2 2 3 6" xfId="29637" xr:uid="{00000000-0005-0000-0000-0000DC730000}"/>
    <cellStyle name="Titles 5 3 2 2 4" xfId="29638" xr:uid="{00000000-0005-0000-0000-0000DD730000}"/>
    <cellStyle name="Titles 5 3 2 2 4 2" xfId="29639" xr:uid="{00000000-0005-0000-0000-0000DE730000}"/>
    <cellStyle name="Titles 5 3 2 2 4 2 2" xfId="29640" xr:uid="{00000000-0005-0000-0000-0000DF730000}"/>
    <cellStyle name="Titles 5 3 2 2 4 2 3" xfId="29641" xr:uid="{00000000-0005-0000-0000-0000E0730000}"/>
    <cellStyle name="Titles 5 3 2 2 4 2 4" xfId="29642" xr:uid="{00000000-0005-0000-0000-0000E1730000}"/>
    <cellStyle name="Titles 5 3 2 2 4 3" xfId="29643" xr:uid="{00000000-0005-0000-0000-0000E2730000}"/>
    <cellStyle name="Titles 5 3 2 2 4 3 2" xfId="29644" xr:uid="{00000000-0005-0000-0000-0000E3730000}"/>
    <cellStyle name="Titles 5 3 2 2 4 3 3" xfId="29645" xr:uid="{00000000-0005-0000-0000-0000E4730000}"/>
    <cellStyle name="Titles 5 3 2 2 4 3 4" xfId="29646" xr:uid="{00000000-0005-0000-0000-0000E5730000}"/>
    <cellStyle name="Titles 5 3 2 2 4 4" xfId="29647" xr:uid="{00000000-0005-0000-0000-0000E6730000}"/>
    <cellStyle name="Titles 5 3 2 2 4 5" xfId="29648" xr:uid="{00000000-0005-0000-0000-0000E7730000}"/>
    <cellStyle name="Titles 5 3 2 2 4 6" xfId="29649" xr:uid="{00000000-0005-0000-0000-0000E8730000}"/>
    <cellStyle name="Titles 5 3 2 2 5" xfId="29650" xr:uid="{00000000-0005-0000-0000-0000E9730000}"/>
    <cellStyle name="Titles 5 3 2 2 6" xfId="29651" xr:uid="{00000000-0005-0000-0000-0000EA730000}"/>
    <cellStyle name="Titles 5 3 2 2 7" xfId="29652" xr:uid="{00000000-0005-0000-0000-0000EB730000}"/>
    <cellStyle name="Titles 5 3 2 3" xfId="29653" xr:uid="{00000000-0005-0000-0000-0000EC730000}"/>
    <cellStyle name="Titles 5 3 2 3 2" xfId="29654" xr:uid="{00000000-0005-0000-0000-0000ED730000}"/>
    <cellStyle name="Titles 5 3 2 3 2 2" xfId="29655" xr:uid="{00000000-0005-0000-0000-0000EE730000}"/>
    <cellStyle name="Titles 5 3 2 3 2 2 2" xfId="29656" xr:uid="{00000000-0005-0000-0000-0000EF730000}"/>
    <cellStyle name="Titles 5 3 2 3 2 2 3" xfId="29657" xr:uid="{00000000-0005-0000-0000-0000F0730000}"/>
    <cellStyle name="Titles 5 3 2 3 2 2 4" xfId="29658" xr:uid="{00000000-0005-0000-0000-0000F1730000}"/>
    <cellStyle name="Titles 5 3 2 3 2 3" xfId="29659" xr:uid="{00000000-0005-0000-0000-0000F2730000}"/>
    <cellStyle name="Titles 5 3 2 3 2 3 2" xfId="29660" xr:uid="{00000000-0005-0000-0000-0000F3730000}"/>
    <cellStyle name="Titles 5 3 2 3 2 3 3" xfId="29661" xr:uid="{00000000-0005-0000-0000-0000F4730000}"/>
    <cellStyle name="Titles 5 3 2 3 2 3 4" xfId="29662" xr:uid="{00000000-0005-0000-0000-0000F5730000}"/>
    <cellStyle name="Titles 5 3 2 3 2 4" xfId="29663" xr:uid="{00000000-0005-0000-0000-0000F6730000}"/>
    <cellStyle name="Titles 5 3 2 3 2 5" xfId="29664" xr:uid="{00000000-0005-0000-0000-0000F7730000}"/>
    <cellStyle name="Titles 5 3 2 3 2 6" xfId="29665" xr:uid="{00000000-0005-0000-0000-0000F8730000}"/>
    <cellStyle name="Titles 5 3 2 3 3" xfId="29666" xr:uid="{00000000-0005-0000-0000-0000F9730000}"/>
    <cellStyle name="Titles 5 3 2 3 3 2" xfId="29667" xr:uid="{00000000-0005-0000-0000-0000FA730000}"/>
    <cellStyle name="Titles 5 3 2 3 3 3" xfId="29668" xr:uid="{00000000-0005-0000-0000-0000FB730000}"/>
    <cellStyle name="Titles 5 3 2 3 3 4" xfId="29669" xr:uid="{00000000-0005-0000-0000-0000FC730000}"/>
    <cellStyle name="Titles 5 3 2 3 4" xfId="29670" xr:uid="{00000000-0005-0000-0000-0000FD730000}"/>
    <cellStyle name="Titles 5 3 2 3 4 2" xfId="29671" xr:uid="{00000000-0005-0000-0000-0000FE730000}"/>
    <cellStyle name="Titles 5 3 2 3 4 3" xfId="29672" xr:uid="{00000000-0005-0000-0000-0000FF730000}"/>
    <cellStyle name="Titles 5 3 2 3 4 4" xfId="29673" xr:uid="{00000000-0005-0000-0000-000000740000}"/>
    <cellStyle name="Titles 5 3 2 3 5" xfId="29674" xr:uid="{00000000-0005-0000-0000-000001740000}"/>
    <cellStyle name="Titles 5 3 2 3 6" xfId="29675" xr:uid="{00000000-0005-0000-0000-000002740000}"/>
    <cellStyle name="Titles 5 3 2 3 7" xfId="29676" xr:uid="{00000000-0005-0000-0000-000003740000}"/>
    <cellStyle name="Titles 5 3 2 4" xfId="29677" xr:uid="{00000000-0005-0000-0000-000004740000}"/>
    <cellStyle name="Titles 5 3 2 4 2" xfId="29678" xr:uid="{00000000-0005-0000-0000-000005740000}"/>
    <cellStyle name="Titles 5 3 2 4 2 2" xfId="29679" xr:uid="{00000000-0005-0000-0000-000006740000}"/>
    <cellStyle name="Titles 5 3 2 4 2 3" xfId="29680" xr:uid="{00000000-0005-0000-0000-000007740000}"/>
    <cellStyle name="Titles 5 3 2 4 2 4" xfId="29681" xr:uid="{00000000-0005-0000-0000-000008740000}"/>
    <cellStyle name="Titles 5 3 2 4 3" xfId="29682" xr:uid="{00000000-0005-0000-0000-000009740000}"/>
    <cellStyle name="Titles 5 3 2 4 3 2" xfId="29683" xr:uid="{00000000-0005-0000-0000-00000A740000}"/>
    <cellStyle name="Titles 5 3 2 4 3 3" xfId="29684" xr:uid="{00000000-0005-0000-0000-00000B740000}"/>
    <cellStyle name="Titles 5 3 2 4 3 4" xfId="29685" xr:uid="{00000000-0005-0000-0000-00000C740000}"/>
    <cellStyle name="Titles 5 3 2 4 4" xfId="29686" xr:uid="{00000000-0005-0000-0000-00000D740000}"/>
    <cellStyle name="Titles 5 3 2 4 5" xfId="29687" xr:uid="{00000000-0005-0000-0000-00000E740000}"/>
    <cellStyle name="Titles 5 3 2 4 6" xfId="29688" xr:uid="{00000000-0005-0000-0000-00000F740000}"/>
    <cellStyle name="Titles 5 3 2 5" xfId="29689" xr:uid="{00000000-0005-0000-0000-000010740000}"/>
    <cellStyle name="Titles 5 3 2 5 2" xfId="29690" xr:uid="{00000000-0005-0000-0000-000011740000}"/>
    <cellStyle name="Titles 5 3 2 5 3" xfId="29691" xr:uid="{00000000-0005-0000-0000-000012740000}"/>
    <cellStyle name="Titles 5 3 2 5 4" xfId="29692" xr:uid="{00000000-0005-0000-0000-000013740000}"/>
    <cellStyle name="Titles 5 3 2 6" xfId="29693" xr:uid="{00000000-0005-0000-0000-000014740000}"/>
    <cellStyle name="Titles 5 3 2 7" xfId="29694" xr:uid="{00000000-0005-0000-0000-000015740000}"/>
    <cellStyle name="Titles 5 3 2 8" xfId="29695" xr:uid="{00000000-0005-0000-0000-000016740000}"/>
    <cellStyle name="Titles 5 3 3" xfId="29696" xr:uid="{00000000-0005-0000-0000-000017740000}"/>
    <cellStyle name="Titles 5 3 3 2" xfId="29697" xr:uid="{00000000-0005-0000-0000-000018740000}"/>
    <cellStyle name="Titles 5 3 3 2 2" xfId="29698" xr:uid="{00000000-0005-0000-0000-000019740000}"/>
    <cellStyle name="Titles 5 3 3 2 2 2" xfId="29699" xr:uid="{00000000-0005-0000-0000-00001A740000}"/>
    <cellStyle name="Titles 5 3 3 2 2 2 2" xfId="29700" xr:uid="{00000000-0005-0000-0000-00001B740000}"/>
    <cellStyle name="Titles 5 3 3 2 2 2 3" xfId="29701" xr:uid="{00000000-0005-0000-0000-00001C740000}"/>
    <cellStyle name="Titles 5 3 3 2 2 2 4" xfId="29702" xr:uid="{00000000-0005-0000-0000-00001D740000}"/>
    <cellStyle name="Titles 5 3 3 2 2 3" xfId="29703" xr:uid="{00000000-0005-0000-0000-00001E740000}"/>
    <cellStyle name="Titles 5 3 3 2 2 3 2" xfId="29704" xr:uid="{00000000-0005-0000-0000-00001F740000}"/>
    <cellStyle name="Titles 5 3 3 2 2 3 3" xfId="29705" xr:uid="{00000000-0005-0000-0000-000020740000}"/>
    <cellStyle name="Titles 5 3 3 2 2 3 4" xfId="29706" xr:uid="{00000000-0005-0000-0000-000021740000}"/>
    <cellStyle name="Titles 5 3 3 2 2 4" xfId="29707" xr:uid="{00000000-0005-0000-0000-000022740000}"/>
    <cellStyle name="Titles 5 3 3 2 2 5" xfId="29708" xr:uid="{00000000-0005-0000-0000-000023740000}"/>
    <cellStyle name="Titles 5 3 3 2 2 6" xfId="29709" xr:uid="{00000000-0005-0000-0000-000024740000}"/>
    <cellStyle name="Titles 5 3 3 2 3" xfId="29710" xr:uid="{00000000-0005-0000-0000-000025740000}"/>
    <cellStyle name="Titles 5 3 3 2 3 2" xfId="29711" xr:uid="{00000000-0005-0000-0000-000026740000}"/>
    <cellStyle name="Titles 5 3 3 2 3 2 2" xfId="29712" xr:uid="{00000000-0005-0000-0000-000027740000}"/>
    <cellStyle name="Titles 5 3 3 2 3 2 3" xfId="29713" xr:uid="{00000000-0005-0000-0000-000028740000}"/>
    <cellStyle name="Titles 5 3 3 2 3 2 4" xfId="29714" xr:uid="{00000000-0005-0000-0000-000029740000}"/>
    <cellStyle name="Titles 5 3 3 2 3 3" xfId="29715" xr:uid="{00000000-0005-0000-0000-00002A740000}"/>
    <cellStyle name="Titles 5 3 3 2 3 3 2" xfId="29716" xr:uid="{00000000-0005-0000-0000-00002B740000}"/>
    <cellStyle name="Titles 5 3 3 2 3 3 3" xfId="29717" xr:uid="{00000000-0005-0000-0000-00002C740000}"/>
    <cellStyle name="Titles 5 3 3 2 3 3 4" xfId="29718" xr:uid="{00000000-0005-0000-0000-00002D740000}"/>
    <cellStyle name="Titles 5 3 3 2 3 4" xfId="29719" xr:uid="{00000000-0005-0000-0000-00002E740000}"/>
    <cellStyle name="Titles 5 3 3 2 3 5" xfId="29720" xr:uid="{00000000-0005-0000-0000-00002F740000}"/>
    <cellStyle name="Titles 5 3 3 2 3 6" xfId="29721" xr:uid="{00000000-0005-0000-0000-000030740000}"/>
    <cellStyle name="Titles 5 3 3 2 4" xfId="29722" xr:uid="{00000000-0005-0000-0000-000031740000}"/>
    <cellStyle name="Titles 5 3 3 2 4 2" xfId="29723" xr:uid="{00000000-0005-0000-0000-000032740000}"/>
    <cellStyle name="Titles 5 3 3 2 4 3" xfId="29724" xr:uid="{00000000-0005-0000-0000-000033740000}"/>
    <cellStyle name="Titles 5 3 3 2 4 4" xfId="29725" xr:uid="{00000000-0005-0000-0000-000034740000}"/>
    <cellStyle name="Titles 5 3 3 2 5" xfId="29726" xr:uid="{00000000-0005-0000-0000-000035740000}"/>
    <cellStyle name="Titles 5 3 3 2 5 2" xfId="29727" xr:uid="{00000000-0005-0000-0000-000036740000}"/>
    <cellStyle name="Titles 5 3 3 2 5 3" xfId="29728" xr:uid="{00000000-0005-0000-0000-000037740000}"/>
    <cellStyle name="Titles 5 3 3 2 5 4" xfId="29729" xr:uid="{00000000-0005-0000-0000-000038740000}"/>
    <cellStyle name="Titles 5 3 3 2 6" xfId="29730" xr:uid="{00000000-0005-0000-0000-000039740000}"/>
    <cellStyle name="Titles 5 3 3 2 7" xfId="29731" xr:uid="{00000000-0005-0000-0000-00003A740000}"/>
    <cellStyle name="Titles 5 3 3 2 8" xfId="29732" xr:uid="{00000000-0005-0000-0000-00003B740000}"/>
    <cellStyle name="Titles 5 3 3 3" xfId="29733" xr:uid="{00000000-0005-0000-0000-00003C740000}"/>
    <cellStyle name="Titles 5 3 3 3 2" xfId="29734" xr:uid="{00000000-0005-0000-0000-00003D740000}"/>
    <cellStyle name="Titles 5 3 3 3 2 2" xfId="29735" xr:uid="{00000000-0005-0000-0000-00003E740000}"/>
    <cellStyle name="Titles 5 3 3 3 2 3" xfId="29736" xr:uid="{00000000-0005-0000-0000-00003F740000}"/>
    <cellStyle name="Titles 5 3 3 3 2 4" xfId="29737" xr:uid="{00000000-0005-0000-0000-000040740000}"/>
    <cellStyle name="Titles 5 3 3 3 3" xfId="29738" xr:uid="{00000000-0005-0000-0000-000041740000}"/>
    <cellStyle name="Titles 5 3 3 3 3 2" xfId="29739" xr:uid="{00000000-0005-0000-0000-000042740000}"/>
    <cellStyle name="Titles 5 3 3 3 3 3" xfId="29740" xr:uid="{00000000-0005-0000-0000-000043740000}"/>
    <cellStyle name="Titles 5 3 3 3 3 4" xfId="29741" xr:uid="{00000000-0005-0000-0000-000044740000}"/>
    <cellStyle name="Titles 5 3 3 3 4" xfId="29742" xr:uid="{00000000-0005-0000-0000-000045740000}"/>
    <cellStyle name="Titles 5 3 3 3 5" xfId="29743" xr:uid="{00000000-0005-0000-0000-000046740000}"/>
    <cellStyle name="Titles 5 3 3 3 6" xfId="29744" xr:uid="{00000000-0005-0000-0000-000047740000}"/>
    <cellStyle name="Titles 5 3 3 4" xfId="29745" xr:uid="{00000000-0005-0000-0000-000048740000}"/>
    <cellStyle name="Titles 5 3 3 4 2" xfId="29746" xr:uid="{00000000-0005-0000-0000-000049740000}"/>
    <cellStyle name="Titles 5 3 3 4 2 2" xfId="29747" xr:uid="{00000000-0005-0000-0000-00004A740000}"/>
    <cellStyle name="Titles 5 3 3 4 2 3" xfId="29748" xr:uid="{00000000-0005-0000-0000-00004B740000}"/>
    <cellStyle name="Titles 5 3 3 4 2 4" xfId="29749" xr:uid="{00000000-0005-0000-0000-00004C740000}"/>
    <cellStyle name="Titles 5 3 3 4 3" xfId="29750" xr:uid="{00000000-0005-0000-0000-00004D740000}"/>
    <cellStyle name="Titles 5 3 3 4 3 2" xfId="29751" xr:uid="{00000000-0005-0000-0000-00004E740000}"/>
    <cellStyle name="Titles 5 3 3 4 3 3" xfId="29752" xr:uid="{00000000-0005-0000-0000-00004F740000}"/>
    <cellStyle name="Titles 5 3 3 4 3 4" xfId="29753" xr:uid="{00000000-0005-0000-0000-000050740000}"/>
    <cellStyle name="Titles 5 3 3 4 4" xfId="29754" xr:uid="{00000000-0005-0000-0000-000051740000}"/>
    <cellStyle name="Titles 5 3 3 4 5" xfId="29755" xr:uid="{00000000-0005-0000-0000-000052740000}"/>
    <cellStyle name="Titles 5 3 3 4 6" xfId="29756" xr:uid="{00000000-0005-0000-0000-000053740000}"/>
    <cellStyle name="Titles 5 3 3 5" xfId="29757" xr:uid="{00000000-0005-0000-0000-000054740000}"/>
    <cellStyle name="Titles 5 3 3 6" xfId="29758" xr:uid="{00000000-0005-0000-0000-000055740000}"/>
    <cellStyle name="Titles 5 3 3 7" xfId="29759" xr:uid="{00000000-0005-0000-0000-000056740000}"/>
    <cellStyle name="Titles 5 3 4" xfId="29760" xr:uid="{00000000-0005-0000-0000-000057740000}"/>
    <cellStyle name="Titles 5 3 4 2" xfId="29761" xr:uid="{00000000-0005-0000-0000-000058740000}"/>
    <cellStyle name="Titles 5 3 4 2 2" xfId="29762" xr:uid="{00000000-0005-0000-0000-000059740000}"/>
    <cellStyle name="Titles 5 3 4 2 2 2" xfId="29763" xr:uid="{00000000-0005-0000-0000-00005A740000}"/>
    <cellStyle name="Titles 5 3 4 2 2 3" xfId="29764" xr:uid="{00000000-0005-0000-0000-00005B740000}"/>
    <cellStyle name="Titles 5 3 4 2 2 4" xfId="29765" xr:uid="{00000000-0005-0000-0000-00005C740000}"/>
    <cellStyle name="Titles 5 3 4 2 3" xfId="29766" xr:uid="{00000000-0005-0000-0000-00005D740000}"/>
    <cellStyle name="Titles 5 3 4 2 3 2" xfId="29767" xr:uid="{00000000-0005-0000-0000-00005E740000}"/>
    <cellStyle name="Titles 5 3 4 2 3 3" xfId="29768" xr:uid="{00000000-0005-0000-0000-00005F740000}"/>
    <cellStyle name="Titles 5 3 4 2 3 4" xfId="29769" xr:uid="{00000000-0005-0000-0000-000060740000}"/>
    <cellStyle name="Titles 5 3 4 2 4" xfId="29770" xr:uid="{00000000-0005-0000-0000-000061740000}"/>
    <cellStyle name="Titles 5 3 4 2 5" xfId="29771" xr:uid="{00000000-0005-0000-0000-000062740000}"/>
    <cellStyle name="Titles 5 3 4 2 6" xfId="29772" xr:uid="{00000000-0005-0000-0000-000063740000}"/>
    <cellStyle name="Titles 5 3 4 3" xfId="29773" xr:uid="{00000000-0005-0000-0000-000064740000}"/>
    <cellStyle name="Titles 5 3 4 3 2" xfId="29774" xr:uid="{00000000-0005-0000-0000-000065740000}"/>
    <cellStyle name="Titles 5 3 4 3 2 2" xfId="29775" xr:uid="{00000000-0005-0000-0000-000066740000}"/>
    <cellStyle name="Titles 5 3 4 3 2 3" xfId="29776" xr:uid="{00000000-0005-0000-0000-000067740000}"/>
    <cellStyle name="Titles 5 3 4 3 2 4" xfId="29777" xr:uid="{00000000-0005-0000-0000-000068740000}"/>
    <cellStyle name="Titles 5 3 4 3 3" xfId="29778" xr:uid="{00000000-0005-0000-0000-000069740000}"/>
    <cellStyle name="Titles 5 3 4 3 3 2" xfId="29779" xr:uid="{00000000-0005-0000-0000-00006A740000}"/>
    <cellStyle name="Titles 5 3 4 3 3 3" xfId="29780" xr:uid="{00000000-0005-0000-0000-00006B740000}"/>
    <cellStyle name="Titles 5 3 4 3 3 4" xfId="29781" xr:uid="{00000000-0005-0000-0000-00006C740000}"/>
    <cellStyle name="Titles 5 3 4 3 4" xfId="29782" xr:uid="{00000000-0005-0000-0000-00006D740000}"/>
    <cellStyle name="Titles 5 3 4 3 5" xfId="29783" xr:uid="{00000000-0005-0000-0000-00006E740000}"/>
    <cellStyle name="Titles 5 3 4 3 6" xfId="29784" xr:uid="{00000000-0005-0000-0000-00006F740000}"/>
    <cellStyle name="Titles 5 3 4 4" xfId="29785" xr:uid="{00000000-0005-0000-0000-000070740000}"/>
    <cellStyle name="Titles 5 3 4 4 2" xfId="29786" xr:uid="{00000000-0005-0000-0000-000071740000}"/>
    <cellStyle name="Titles 5 3 4 4 3" xfId="29787" xr:uid="{00000000-0005-0000-0000-000072740000}"/>
    <cellStyle name="Titles 5 3 4 4 4" xfId="29788" xr:uid="{00000000-0005-0000-0000-000073740000}"/>
    <cellStyle name="Titles 5 3 4 5" xfId="29789" xr:uid="{00000000-0005-0000-0000-000074740000}"/>
    <cellStyle name="Titles 5 3 4 5 2" xfId="29790" xr:uid="{00000000-0005-0000-0000-000075740000}"/>
    <cellStyle name="Titles 5 3 4 5 3" xfId="29791" xr:uid="{00000000-0005-0000-0000-000076740000}"/>
    <cellStyle name="Titles 5 3 4 5 4" xfId="29792" xr:uid="{00000000-0005-0000-0000-000077740000}"/>
    <cellStyle name="Titles 5 3 4 6" xfId="29793" xr:uid="{00000000-0005-0000-0000-000078740000}"/>
    <cellStyle name="Titles 5 3 4 7" xfId="29794" xr:uid="{00000000-0005-0000-0000-000079740000}"/>
    <cellStyle name="Titles 5 3 4 8" xfId="29795" xr:uid="{00000000-0005-0000-0000-00007A740000}"/>
    <cellStyle name="Titles 5 4" xfId="29796" xr:uid="{00000000-0005-0000-0000-00007B740000}"/>
    <cellStyle name="Titles 5 4 2" xfId="29797" xr:uid="{00000000-0005-0000-0000-00007C740000}"/>
    <cellStyle name="Titles 5 4 2 2" xfId="29798" xr:uid="{00000000-0005-0000-0000-00007D740000}"/>
    <cellStyle name="Titles 5 4 2 2 2" xfId="29799" xr:uid="{00000000-0005-0000-0000-00007E740000}"/>
    <cellStyle name="Titles 5 4 2 2 2 2" xfId="29800" xr:uid="{00000000-0005-0000-0000-00007F740000}"/>
    <cellStyle name="Titles 5 4 2 2 2 2 2" xfId="29801" xr:uid="{00000000-0005-0000-0000-000080740000}"/>
    <cellStyle name="Titles 5 4 2 2 2 2 3" xfId="29802" xr:uid="{00000000-0005-0000-0000-000081740000}"/>
    <cellStyle name="Titles 5 4 2 2 2 2 4" xfId="29803" xr:uid="{00000000-0005-0000-0000-000082740000}"/>
    <cellStyle name="Titles 5 4 2 2 2 3" xfId="29804" xr:uid="{00000000-0005-0000-0000-000083740000}"/>
    <cellStyle name="Titles 5 4 2 2 2 3 2" xfId="29805" xr:uid="{00000000-0005-0000-0000-000084740000}"/>
    <cellStyle name="Titles 5 4 2 2 2 3 3" xfId="29806" xr:uid="{00000000-0005-0000-0000-000085740000}"/>
    <cellStyle name="Titles 5 4 2 2 2 3 4" xfId="29807" xr:uid="{00000000-0005-0000-0000-000086740000}"/>
    <cellStyle name="Titles 5 4 2 2 2 4" xfId="29808" xr:uid="{00000000-0005-0000-0000-000087740000}"/>
    <cellStyle name="Titles 5 4 2 2 2 5" xfId="29809" xr:uid="{00000000-0005-0000-0000-000088740000}"/>
    <cellStyle name="Titles 5 4 2 2 2 6" xfId="29810" xr:uid="{00000000-0005-0000-0000-000089740000}"/>
    <cellStyle name="Titles 5 4 2 2 3" xfId="29811" xr:uid="{00000000-0005-0000-0000-00008A740000}"/>
    <cellStyle name="Titles 5 4 2 2 3 2" xfId="29812" xr:uid="{00000000-0005-0000-0000-00008B740000}"/>
    <cellStyle name="Titles 5 4 2 2 3 2 2" xfId="29813" xr:uid="{00000000-0005-0000-0000-00008C740000}"/>
    <cellStyle name="Titles 5 4 2 2 3 2 3" xfId="29814" xr:uid="{00000000-0005-0000-0000-00008D740000}"/>
    <cellStyle name="Titles 5 4 2 2 3 2 4" xfId="29815" xr:uid="{00000000-0005-0000-0000-00008E740000}"/>
    <cellStyle name="Titles 5 4 2 2 3 3" xfId="29816" xr:uid="{00000000-0005-0000-0000-00008F740000}"/>
    <cellStyle name="Titles 5 4 2 2 3 3 2" xfId="29817" xr:uid="{00000000-0005-0000-0000-000090740000}"/>
    <cellStyle name="Titles 5 4 2 2 3 3 3" xfId="29818" xr:uid="{00000000-0005-0000-0000-000091740000}"/>
    <cellStyle name="Titles 5 4 2 2 3 3 4" xfId="29819" xr:uid="{00000000-0005-0000-0000-000092740000}"/>
    <cellStyle name="Titles 5 4 2 2 3 4" xfId="29820" xr:uid="{00000000-0005-0000-0000-000093740000}"/>
    <cellStyle name="Titles 5 4 2 2 3 5" xfId="29821" xr:uid="{00000000-0005-0000-0000-000094740000}"/>
    <cellStyle name="Titles 5 4 2 2 3 6" xfId="29822" xr:uid="{00000000-0005-0000-0000-000095740000}"/>
    <cellStyle name="Titles 5 4 2 2 4" xfId="29823" xr:uid="{00000000-0005-0000-0000-000096740000}"/>
    <cellStyle name="Titles 5 4 2 2 4 2" xfId="29824" xr:uid="{00000000-0005-0000-0000-000097740000}"/>
    <cellStyle name="Titles 5 4 2 2 4 3" xfId="29825" xr:uid="{00000000-0005-0000-0000-000098740000}"/>
    <cellStyle name="Titles 5 4 2 2 4 4" xfId="29826" xr:uid="{00000000-0005-0000-0000-000099740000}"/>
    <cellStyle name="Titles 5 4 2 2 5" xfId="29827" xr:uid="{00000000-0005-0000-0000-00009A740000}"/>
    <cellStyle name="Titles 5 4 2 2 5 2" xfId="29828" xr:uid="{00000000-0005-0000-0000-00009B740000}"/>
    <cellStyle name="Titles 5 4 2 2 5 3" xfId="29829" xr:uid="{00000000-0005-0000-0000-00009C740000}"/>
    <cellStyle name="Titles 5 4 2 2 5 4" xfId="29830" xr:uid="{00000000-0005-0000-0000-00009D740000}"/>
    <cellStyle name="Titles 5 4 2 2 6" xfId="29831" xr:uid="{00000000-0005-0000-0000-00009E740000}"/>
    <cellStyle name="Titles 5 4 2 2 7" xfId="29832" xr:uid="{00000000-0005-0000-0000-00009F740000}"/>
    <cellStyle name="Titles 5 4 2 2 8" xfId="29833" xr:uid="{00000000-0005-0000-0000-0000A0740000}"/>
    <cellStyle name="Titles 5 4 2 3" xfId="29834" xr:uid="{00000000-0005-0000-0000-0000A1740000}"/>
    <cellStyle name="Titles 5 4 2 3 2" xfId="29835" xr:uid="{00000000-0005-0000-0000-0000A2740000}"/>
    <cellStyle name="Titles 5 4 2 3 2 2" xfId="29836" xr:uid="{00000000-0005-0000-0000-0000A3740000}"/>
    <cellStyle name="Titles 5 4 2 3 2 3" xfId="29837" xr:uid="{00000000-0005-0000-0000-0000A4740000}"/>
    <cellStyle name="Titles 5 4 2 3 2 4" xfId="29838" xr:uid="{00000000-0005-0000-0000-0000A5740000}"/>
    <cellStyle name="Titles 5 4 2 3 3" xfId="29839" xr:uid="{00000000-0005-0000-0000-0000A6740000}"/>
    <cellStyle name="Titles 5 4 2 3 3 2" xfId="29840" xr:uid="{00000000-0005-0000-0000-0000A7740000}"/>
    <cellStyle name="Titles 5 4 2 3 3 3" xfId="29841" xr:uid="{00000000-0005-0000-0000-0000A8740000}"/>
    <cellStyle name="Titles 5 4 2 3 3 4" xfId="29842" xr:uid="{00000000-0005-0000-0000-0000A9740000}"/>
    <cellStyle name="Titles 5 4 2 3 4" xfId="29843" xr:uid="{00000000-0005-0000-0000-0000AA740000}"/>
    <cellStyle name="Titles 5 4 2 3 5" xfId="29844" xr:uid="{00000000-0005-0000-0000-0000AB740000}"/>
    <cellStyle name="Titles 5 4 2 3 6" xfId="29845" xr:uid="{00000000-0005-0000-0000-0000AC740000}"/>
    <cellStyle name="Titles 5 4 2 4" xfId="29846" xr:uid="{00000000-0005-0000-0000-0000AD740000}"/>
    <cellStyle name="Titles 5 4 2 4 2" xfId="29847" xr:uid="{00000000-0005-0000-0000-0000AE740000}"/>
    <cellStyle name="Titles 5 4 2 4 2 2" xfId="29848" xr:uid="{00000000-0005-0000-0000-0000AF740000}"/>
    <cellStyle name="Titles 5 4 2 4 2 3" xfId="29849" xr:uid="{00000000-0005-0000-0000-0000B0740000}"/>
    <cellStyle name="Titles 5 4 2 4 2 4" xfId="29850" xr:uid="{00000000-0005-0000-0000-0000B1740000}"/>
    <cellStyle name="Titles 5 4 2 4 3" xfId="29851" xr:uid="{00000000-0005-0000-0000-0000B2740000}"/>
    <cellStyle name="Titles 5 4 2 4 3 2" xfId="29852" xr:uid="{00000000-0005-0000-0000-0000B3740000}"/>
    <cellStyle name="Titles 5 4 2 4 3 3" xfId="29853" xr:uid="{00000000-0005-0000-0000-0000B4740000}"/>
    <cellStyle name="Titles 5 4 2 4 3 4" xfId="29854" xr:uid="{00000000-0005-0000-0000-0000B5740000}"/>
    <cellStyle name="Titles 5 4 2 4 4" xfId="29855" xr:uid="{00000000-0005-0000-0000-0000B6740000}"/>
    <cellStyle name="Titles 5 4 2 4 5" xfId="29856" xr:uid="{00000000-0005-0000-0000-0000B7740000}"/>
    <cellStyle name="Titles 5 4 2 4 6" xfId="29857" xr:uid="{00000000-0005-0000-0000-0000B8740000}"/>
    <cellStyle name="Titles 5 4 2 5" xfId="29858" xr:uid="{00000000-0005-0000-0000-0000B9740000}"/>
    <cellStyle name="Titles 5 4 2 6" xfId="29859" xr:uid="{00000000-0005-0000-0000-0000BA740000}"/>
    <cellStyle name="Titles 5 4 2 7" xfId="29860" xr:uid="{00000000-0005-0000-0000-0000BB740000}"/>
    <cellStyle name="Titles 5 4 3" xfId="29861" xr:uid="{00000000-0005-0000-0000-0000BC740000}"/>
    <cellStyle name="Titles 5 4 3 2" xfId="29862" xr:uid="{00000000-0005-0000-0000-0000BD740000}"/>
    <cellStyle name="Titles 5 4 3 2 2" xfId="29863" xr:uid="{00000000-0005-0000-0000-0000BE740000}"/>
    <cellStyle name="Titles 5 4 3 2 2 2" xfId="29864" xr:uid="{00000000-0005-0000-0000-0000BF740000}"/>
    <cellStyle name="Titles 5 4 3 2 2 3" xfId="29865" xr:uid="{00000000-0005-0000-0000-0000C0740000}"/>
    <cellStyle name="Titles 5 4 3 2 2 4" xfId="29866" xr:uid="{00000000-0005-0000-0000-0000C1740000}"/>
    <cellStyle name="Titles 5 4 3 2 3" xfId="29867" xr:uid="{00000000-0005-0000-0000-0000C2740000}"/>
    <cellStyle name="Titles 5 4 3 2 3 2" xfId="29868" xr:uid="{00000000-0005-0000-0000-0000C3740000}"/>
    <cellStyle name="Titles 5 4 3 2 3 3" xfId="29869" xr:uid="{00000000-0005-0000-0000-0000C4740000}"/>
    <cellStyle name="Titles 5 4 3 2 3 4" xfId="29870" xr:uid="{00000000-0005-0000-0000-0000C5740000}"/>
    <cellStyle name="Titles 5 4 3 2 4" xfId="29871" xr:uid="{00000000-0005-0000-0000-0000C6740000}"/>
    <cellStyle name="Titles 5 4 3 2 5" xfId="29872" xr:uid="{00000000-0005-0000-0000-0000C7740000}"/>
    <cellStyle name="Titles 5 4 3 2 6" xfId="29873" xr:uid="{00000000-0005-0000-0000-0000C8740000}"/>
    <cellStyle name="Titles 5 4 3 3" xfId="29874" xr:uid="{00000000-0005-0000-0000-0000C9740000}"/>
    <cellStyle name="Titles 5 4 3 3 2" xfId="29875" xr:uid="{00000000-0005-0000-0000-0000CA740000}"/>
    <cellStyle name="Titles 5 4 3 3 3" xfId="29876" xr:uid="{00000000-0005-0000-0000-0000CB740000}"/>
    <cellStyle name="Titles 5 4 3 3 4" xfId="29877" xr:uid="{00000000-0005-0000-0000-0000CC740000}"/>
    <cellStyle name="Titles 5 4 3 4" xfId="29878" xr:uid="{00000000-0005-0000-0000-0000CD740000}"/>
    <cellStyle name="Titles 5 4 3 4 2" xfId="29879" xr:uid="{00000000-0005-0000-0000-0000CE740000}"/>
    <cellStyle name="Titles 5 4 3 4 3" xfId="29880" xr:uid="{00000000-0005-0000-0000-0000CF740000}"/>
    <cellStyle name="Titles 5 4 3 4 4" xfId="29881" xr:uid="{00000000-0005-0000-0000-0000D0740000}"/>
    <cellStyle name="Titles 5 4 3 5" xfId="29882" xr:uid="{00000000-0005-0000-0000-0000D1740000}"/>
    <cellStyle name="Titles 5 4 3 6" xfId="29883" xr:uid="{00000000-0005-0000-0000-0000D2740000}"/>
    <cellStyle name="Titles 5 4 3 7" xfId="29884" xr:uid="{00000000-0005-0000-0000-0000D3740000}"/>
    <cellStyle name="Titles 5 4 4" xfId="29885" xr:uid="{00000000-0005-0000-0000-0000D4740000}"/>
    <cellStyle name="Titles 5 4 4 2" xfId="29886" xr:uid="{00000000-0005-0000-0000-0000D5740000}"/>
    <cellStyle name="Titles 5 4 4 2 2" xfId="29887" xr:uid="{00000000-0005-0000-0000-0000D6740000}"/>
    <cellStyle name="Titles 5 4 4 2 3" xfId="29888" xr:uid="{00000000-0005-0000-0000-0000D7740000}"/>
    <cellStyle name="Titles 5 4 4 2 4" xfId="29889" xr:uid="{00000000-0005-0000-0000-0000D8740000}"/>
    <cellStyle name="Titles 5 4 4 3" xfId="29890" xr:uid="{00000000-0005-0000-0000-0000D9740000}"/>
    <cellStyle name="Titles 5 4 4 3 2" xfId="29891" xr:uid="{00000000-0005-0000-0000-0000DA740000}"/>
    <cellStyle name="Titles 5 4 4 3 3" xfId="29892" xr:uid="{00000000-0005-0000-0000-0000DB740000}"/>
    <cellStyle name="Titles 5 4 4 3 4" xfId="29893" xr:uid="{00000000-0005-0000-0000-0000DC740000}"/>
    <cellStyle name="Titles 5 4 4 4" xfId="29894" xr:uid="{00000000-0005-0000-0000-0000DD740000}"/>
    <cellStyle name="Titles 5 4 4 5" xfId="29895" xr:uid="{00000000-0005-0000-0000-0000DE740000}"/>
    <cellStyle name="Titles 5 4 4 6" xfId="29896" xr:uid="{00000000-0005-0000-0000-0000DF740000}"/>
    <cellStyle name="Titles 5 4 5" xfId="29897" xr:uid="{00000000-0005-0000-0000-0000E0740000}"/>
    <cellStyle name="Titles 5 4 5 2" xfId="29898" xr:uid="{00000000-0005-0000-0000-0000E1740000}"/>
    <cellStyle name="Titles 5 4 5 3" xfId="29899" xr:uid="{00000000-0005-0000-0000-0000E2740000}"/>
    <cellStyle name="Titles 5 4 5 4" xfId="29900" xr:uid="{00000000-0005-0000-0000-0000E3740000}"/>
    <cellStyle name="Titles 5 4 6" xfId="29901" xr:uid="{00000000-0005-0000-0000-0000E4740000}"/>
    <cellStyle name="Titles 5 4 7" xfId="29902" xr:uid="{00000000-0005-0000-0000-0000E5740000}"/>
    <cellStyle name="Titles 5 4 8" xfId="29903" xr:uid="{00000000-0005-0000-0000-0000E6740000}"/>
    <cellStyle name="Titles 5 5" xfId="29904" xr:uid="{00000000-0005-0000-0000-0000E7740000}"/>
    <cellStyle name="Titles 5 5 2" xfId="29905" xr:uid="{00000000-0005-0000-0000-0000E8740000}"/>
    <cellStyle name="Titles 5 5 2 2" xfId="29906" xr:uid="{00000000-0005-0000-0000-0000E9740000}"/>
    <cellStyle name="Titles 5 5 2 2 2" xfId="29907" xr:uid="{00000000-0005-0000-0000-0000EA740000}"/>
    <cellStyle name="Titles 5 5 2 2 2 2" xfId="29908" xr:uid="{00000000-0005-0000-0000-0000EB740000}"/>
    <cellStyle name="Titles 5 5 2 2 2 3" xfId="29909" xr:uid="{00000000-0005-0000-0000-0000EC740000}"/>
    <cellStyle name="Titles 5 5 2 2 2 4" xfId="29910" xr:uid="{00000000-0005-0000-0000-0000ED740000}"/>
    <cellStyle name="Titles 5 5 2 2 3" xfId="29911" xr:uid="{00000000-0005-0000-0000-0000EE740000}"/>
    <cellStyle name="Titles 5 5 2 2 3 2" xfId="29912" xr:uid="{00000000-0005-0000-0000-0000EF740000}"/>
    <cellStyle name="Titles 5 5 2 2 3 3" xfId="29913" xr:uid="{00000000-0005-0000-0000-0000F0740000}"/>
    <cellStyle name="Titles 5 5 2 2 3 4" xfId="29914" xr:uid="{00000000-0005-0000-0000-0000F1740000}"/>
    <cellStyle name="Titles 5 5 2 2 4" xfId="29915" xr:uid="{00000000-0005-0000-0000-0000F2740000}"/>
    <cellStyle name="Titles 5 5 2 2 5" xfId="29916" xr:uid="{00000000-0005-0000-0000-0000F3740000}"/>
    <cellStyle name="Titles 5 5 2 2 6" xfId="29917" xr:uid="{00000000-0005-0000-0000-0000F4740000}"/>
    <cellStyle name="Titles 5 5 2 3" xfId="29918" xr:uid="{00000000-0005-0000-0000-0000F5740000}"/>
    <cellStyle name="Titles 5 5 2 3 2" xfId="29919" xr:uid="{00000000-0005-0000-0000-0000F6740000}"/>
    <cellStyle name="Titles 5 5 2 3 2 2" xfId="29920" xr:uid="{00000000-0005-0000-0000-0000F7740000}"/>
    <cellStyle name="Titles 5 5 2 3 2 3" xfId="29921" xr:uid="{00000000-0005-0000-0000-0000F8740000}"/>
    <cellStyle name="Titles 5 5 2 3 2 4" xfId="29922" xr:uid="{00000000-0005-0000-0000-0000F9740000}"/>
    <cellStyle name="Titles 5 5 2 3 3" xfId="29923" xr:uid="{00000000-0005-0000-0000-0000FA740000}"/>
    <cellStyle name="Titles 5 5 2 3 3 2" xfId="29924" xr:uid="{00000000-0005-0000-0000-0000FB740000}"/>
    <cellStyle name="Titles 5 5 2 3 3 3" xfId="29925" xr:uid="{00000000-0005-0000-0000-0000FC740000}"/>
    <cellStyle name="Titles 5 5 2 3 3 4" xfId="29926" xr:uid="{00000000-0005-0000-0000-0000FD740000}"/>
    <cellStyle name="Titles 5 5 2 3 4" xfId="29927" xr:uid="{00000000-0005-0000-0000-0000FE740000}"/>
    <cellStyle name="Titles 5 5 2 3 5" xfId="29928" xr:uid="{00000000-0005-0000-0000-0000FF740000}"/>
    <cellStyle name="Titles 5 5 2 3 6" xfId="29929" xr:uid="{00000000-0005-0000-0000-000000750000}"/>
    <cellStyle name="Titles 5 5 2 4" xfId="29930" xr:uid="{00000000-0005-0000-0000-000001750000}"/>
    <cellStyle name="Titles 5 5 2 4 2" xfId="29931" xr:uid="{00000000-0005-0000-0000-000002750000}"/>
    <cellStyle name="Titles 5 5 2 4 3" xfId="29932" xr:uid="{00000000-0005-0000-0000-000003750000}"/>
    <cellStyle name="Titles 5 5 2 4 4" xfId="29933" xr:uid="{00000000-0005-0000-0000-000004750000}"/>
    <cellStyle name="Titles 5 5 2 5" xfId="29934" xr:uid="{00000000-0005-0000-0000-000005750000}"/>
    <cellStyle name="Titles 5 5 2 5 2" xfId="29935" xr:uid="{00000000-0005-0000-0000-000006750000}"/>
    <cellStyle name="Titles 5 5 2 5 3" xfId="29936" xr:uid="{00000000-0005-0000-0000-000007750000}"/>
    <cellStyle name="Titles 5 5 2 5 4" xfId="29937" xr:uid="{00000000-0005-0000-0000-000008750000}"/>
    <cellStyle name="Titles 5 5 2 6" xfId="29938" xr:uid="{00000000-0005-0000-0000-000009750000}"/>
    <cellStyle name="Titles 5 5 2 7" xfId="29939" xr:uid="{00000000-0005-0000-0000-00000A750000}"/>
    <cellStyle name="Titles 5 5 2 8" xfId="29940" xr:uid="{00000000-0005-0000-0000-00000B750000}"/>
    <cellStyle name="Titles 5 5 3" xfId="29941" xr:uid="{00000000-0005-0000-0000-00000C750000}"/>
    <cellStyle name="Titles 5 5 3 2" xfId="29942" xr:uid="{00000000-0005-0000-0000-00000D750000}"/>
    <cellStyle name="Titles 5 5 3 2 2" xfId="29943" xr:uid="{00000000-0005-0000-0000-00000E750000}"/>
    <cellStyle name="Titles 5 5 3 2 3" xfId="29944" xr:uid="{00000000-0005-0000-0000-00000F750000}"/>
    <cellStyle name="Titles 5 5 3 2 4" xfId="29945" xr:uid="{00000000-0005-0000-0000-000010750000}"/>
    <cellStyle name="Titles 5 5 3 3" xfId="29946" xr:uid="{00000000-0005-0000-0000-000011750000}"/>
    <cellStyle name="Titles 5 5 3 3 2" xfId="29947" xr:uid="{00000000-0005-0000-0000-000012750000}"/>
    <cellStyle name="Titles 5 5 3 3 3" xfId="29948" xr:uid="{00000000-0005-0000-0000-000013750000}"/>
    <cellStyle name="Titles 5 5 3 3 4" xfId="29949" xr:uid="{00000000-0005-0000-0000-000014750000}"/>
    <cellStyle name="Titles 5 5 3 4" xfId="29950" xr:uid="{00000000-0005-0000-0000-000015750000}"/>
    <cellStyle name="Titles 5 5 3 5" xfId="29951" xr:uid="{00000000-0005-0000-0000-000016750000}"/>
    <cellStyle name="Titles 5 5 3 6" xfId="29952" xr:uid="{00000000-0005-0000-0000-000017750000}"/>
    <cellStyle name="Titles 5 5 4" xfId="29953" xr:uid="{00000000-0005-0000-0000-000018750000}"/>
    <cellStyle name="Titles 5 5 4 2" xfId="29954" xr:uid="{00000000-0005-0000-0000-000019750000}"/>
    <cellStyle name="Titles 5 5 4 2 2" xfId="29955" xr:uid="{00000000-0005-0000-0000-00001A750000}"/>
    <cellStyle name="Titles 5 5 4 2 3" xfId="29956" xr:uid="{00000000-0005-0000-0000-00001B750000}"/>
    <cellStyle name="Titles 5 5 4 2 4" xfId="29957" xr:uid="{00000000-0005-0000-0000-00001C750000}"/>
    <cellStyle name="Titles 5 5 4 3" xfId="29958" xr:uid="{00000000-0005-0000-0000-00001D750000}"/>
    <cellStyle name="Titles 5 5 4 3 2" xfId="29959" xr:uid="{00000000-0005-0000-0000-00001E750000}"/>
    <cellStyle name="Titles 5 5 4 3 3" xfId="29960" xr:uid="{00000000-0005-0000-0000-00001F750000}"/>
    <cellStyle name="Titles 5 5 4 3 4" xfId="29961" xr:uid="{00000000-0005-0000-0000-000020750000}"/>
    <cellStyle name="Titles 5 5 4 4" xfId="29962" xr:uid="{00000000-0005-0000-0000-000021750000}"/>
    <cellStyle name="Titles 5 5 4 5" xfId="29963" xr:uid="{00000000-0005-0000-0000-000022750000}"/>
    <cellStyle name="Titles 5 5 4 6" xfId="29964" xr:uid="{00000000-0005-0000-0000-000023750000}"/>
    <cellStyle name="Titles 5 5 5" xfId="29965" xr:uid="{00000000-0005-0000-0000-000024750000}"/>
    <cellStyle name="Titles 5 5 6" xfId="29966" xr:uid="{00000000-0005-0000-0000-000025750000}"/>
    <cellStyle name="Titles 5 5 7" xfId="29967" xr:uid="{00000000-0005-0000-0000-000026750000}"/>
    <cellStyle name="Titles 5 6" xfId="29968" xr:uid="{00000000-0005-0000-0000-000027750000}"/>
    <cellStyle name="Titles 5 6 2" xfId="29969" xr:uid="{00000000-0005-0000-0000-000028750000}"/>
    <cellStyle name="Titles 5 6 2 2" xfId="29970" xr:uid="{00000000-0005-0000-0000-000029750000}"/>
    <cellStyle name="Titles 5 6 2 2 2" xfId="29971" xr:uid="{00000000-0005-0000-0000-00002A750000}"/>
    <cellStyle name="Titles 5 6 2 2 3" xfId="29972" xr:uid="{00000000-0005-0000-0000-00002B750000}"/>
    <cellStyle name="Titles 5 6 2 2 4" xfId="29973" xr:uid="{00000000-0005-0000-0000-00002C750000}"/>
    <cellStyle name="Titles 5 6 2 3" xfId="29974" xr:uid="{00000000-0005-0000-0000-00002D750000}"/>
    <cellStyle name="Titles 5 6 2 3 2" xfId="29975" xr:uid="{00000000-0005-0000-0000-00002E750000}"/>
    <cellStyle name="Titles 5 6 2 3 3" xfId="29976" xr:uid="{00000000-0005-0000-0000-00002F750000}"/>
    <cellStyle name="Titles 5 6 2 3 4" xfId="29977" xr:uid="{00000000-0005-0000-0000-000030750000}"/>
    <cellStyle name="Titles 5 6 2 4" xfId="29978" xr:uid="{00000000-0005-0000-0000-000031750000}"/>
    <cellStyle name="Titles 5 6 2 5" xfId="29979" xr:uid="{00000000-0005-0000-0000-000032750000}"/>
    <cellStyle name="Titles 5 6 2 6" xfId="29980" xr:uid="{00000000-0005-0000-0000-000033750000}"/>
    <cellStyle name="Titles 5 6 3" xfId="29981" xr:uid="{00000000-0005-0000-0000-000034750000}"/>
    <cellStyle name="Titles 5 6 3 2" xfId="29982" xr:uid="{00000000-0005-0000-0000-000035750000}"/>
    <cellStyle name="Titles 5 6 3 2 2" xfId="29983" xr:uid="{00000000-0005-0000-0000-000036750000}"/>
    <cellStyle name="Titles 5 6 3 2 3" xfId="29984" xr:uid="{00000000-0005-0000-0000-000037750000}"/>
    <cellStyle name="Titles 5 6 3 2 4" xfId="29985" xr:uid="{00000000-0005-0000-0000-000038750000}"/>
    <cellStyle name="Titles 5 6 3 3" xfId="29986" xr:uid="{00000000-0005-0000-0000-000039750000}"/>
    <cellStyle name="Titles 5 6 3 3 2" xfId="29987" xr:uid="{00000000-0005-0000-0000-00003A750000}"/>
    <cellStyle name="Titles 5 6 3 3 3" xfId="29988" xr:uid="{00000000-0005-0000-0000-00003B750000}"/>
    <cellStyle name="Titles 5 6 3 3 4" xfId="29989" xr:uid="{00000000-0005-0000-0000-00003C750000}"/>
    <cellStyle name="Titles 5 6 3 4" xfId="29990" xr:uid="{00000000-0005-0000-0000-00003D750000}"/>
    <cellStyle name="Titles 5 6 3 5" xfId="29991" xr:uid="{00000000-0005-0000-0000-00003E750000}"/>
    <cellStyle name="Titles 5 6 3 6" xfId="29992" xr:uid="{00000000-0005-0000-0000-00003F750000}"/>
    <cellStyle name="Titles 5 6 4" xfId="29993" xr:uid="{00000000-0005-0000-0000-000040750000}"/>
    <cellStyle name="Titles 5 6 4 2" xfId="29994" xr:uid="{00000000-0005-0000-0000-000041750000}"/>
    <cellStyle name="Titles 5 6 4 3" xfId="29995" xr:uid="{00000000-0005-0000-0000-000042750000}"/>
    <cellStyle name="Titles 5 6 4 4" xfId="29996" xr:uid="{00000000-0005-0000-0000-000043750000}"/>
    <cellStyle name="Titles 5 6 5" xfId="29997" xr:uid="{00000000-0005-0000-0000-000044750000}"/>
    <cellStyle name="Titles 5 6 5 2" xfId="29998" xr:uid="{00000000-0005-0000-0000-000045750000}"/>
    <cellStyle name="Titles 5 6 5 3" xfId="29999" xr:uid="{00000000-0005-0000-0000-000046750000}"/>
    <cellStyle name="Titles 5 6 5 4" xfId="30000" xr:uid="{00000000-0005-0000-0000-000047750000}"/>
    <cellStyle name="Titles 5 6 6" xfId="30001" xr:uid="{00000000-0005-0000-0000-000048750000}"/>
    <cellStyle name="Titles 5 6 7" xfId="30002" xr:uid="{00000000-0005-0000-0000-000049750000}"/>
    <cellStyle name="Titles 5 6 8" xfId="30003" xr:uid="{00000000-0005-0000-0000-00004A750000}"/>
    <cellStyle name="Titles 6" xfId="30004" xr:uid="{00000000-0005-0000-0000-00004B750000}"/>
    <cellStyle name="Titles 6 2" xfId="30005" xr:uid="{00000000-0005-0000-0000-00004C750000}"/>
    <cellStyle name="Titles 6 2 2" xfId="30006" xr:uid="{00000000-0005-0000-0000-00004D750000}"/>
    <cellStyle name="Titles 6 2 2 2" xfId="30007" xr:uid="{00000000-0005-0000-0000-00004E750000}"/>
    <cellStyle name="Titles 6 2 2 2 2" xfId="30008" xr:uid="{00000000-0005-0000-0000-00004F750000}"/>
    <cellStyle name="Titles 6 2 2 2 2 2" xfId="30009" xr:uid="{00000000-0005-0000-0000-000050750000}"/>
    <cellStyle name="Titles 6 2 2 2 2 2 2" xfId="30010" xr:uid="{00000000-0005-0000-0000-000051750000}"/>
    <cellStyle name="Titles 6 2 2 2 2 2 2 2" xfId="30011" xr:uid="{00000000-0005-0000-0000-000052750000}"/>
    <cellStyle name="Titles 6 2 2 2 2 2 2 3" xfId="30012" xr:uid="{00000000-0005-0000-0000-000053750000}"/>
    <cellStyle name="Titles 6 2 2 2 2 2 2 4" xfId="30013" xr:uid="{00000000-0005-0000-0000-000054750000}"/>
    <cellStyle name="Titles 6 2 2 2 2 2 3" xfId="30014" xr:uid="{00000000-0005-0000-0000-000055750000}"/>
    <cellStyle name="Titles 6 2 2 2 2 2 3 2" xfId="30015" xr:uid="{00000000-0005-0000-0000-000056750000}"/>
    <cellStyle name="Titles 6 2 2 2 2 2 3 3" xfId="30016" xr:uid="{00000000-0005-0000-0000-000057750000}"/>
    <cellStyle name="Titles 6 2 2 2 2 2 3 4" xfId="30017" xr:uid="{00000000-0005-0000-0000-000058750000}"/>
    <cellStyle name="Titles 6 2 2 2 2 2 4" xfId="30018" xr:uid="{00000000-0005-0000-0000-000059750000}"/>
    <cellStyle name="Titles 6 2 2 2 2 2 5" xfId="30019" xr:uid="{00000000-0005-0000-0000-00005A750000}"/>
    <cellStyle name="Titles 6 2 2 2 2 2 6" xfId="30020" xr:uid="{00000000-0005-0000-0000-00005B750000}"/>
    <cellStyle name="Titles 6 2 2 2 2 3" xfId="30021" xr:uid="{00000000-0005-0000-0000-00005C750000}"/>
    <cellStyle name="Titles 6 2 2 2 2 3 2" xfId="30022" xr:uid="{00000000-0005-0000-0000-00005D750000}"/>
    <cellStyle name="Titles 6 2 2 2 2 3 2 2" xfId="30023" xr:uid="{00000000-0005-0000-0000-00005E750000}"/>
    <cellStyle name="Titles 6 2 2 2 2 3 2 3" xfId="30024" xr:uid="{00000000-0005-0000-0000-00005F750000}"/>
    <cellStyle name="Titles 6 2 2 2 2 3 2 4" xfId="30025" xr:uid="{00000000-0005-0000-0000-000060750000}"/>
    <cellStyle name="Titles 6 2 2 2 2 3 3" xfId="30026" xr:uid="{00000000-0005-0000-0000-000061750000}"/>
    <cellStyle name="Titles 6 2 2 2 2 3 3 2" xfId="30027" xr:uid="{00000000-0005-0000-0000-000062750000}"/>
    <cellStyle name="Titles 6 2 2 2 2 3 3 3" xfId="30028" xr:uid="{00000000-0005-0000-0000-000063750000}"/>
    <cellStyle name="Titles 6 2 2 2 2 3 3 4" xfId="30029" xr:uid="{00000000-0005-0000-0000-000064750000}"/>
    <cellStyle name="Titles 6 2 2 2 2 3 4" xfId="30030" xr:uid="{00000000-0005-0000-0000-000065750000}"/>
    <cellStyle name="Titles 6 2 2 2 2 3 5" xfId="30031" xr:uid="{00000000-0005-0000-0000-000066750000}"/>
    <cellStyle name="Titles 6 2 2 2 2 3 6" xfId="30032" xr:uid="{00000000-0005-0000-0000-000067750000}"/>
    <cellStyle name="Titles 6 2 2 2 2 4" xfId="30033" xr:uid="{00000000-0005-0000-0000-000068750000}"/>
    <cellStyle name="Titles 6 2 2 2 2 4 2" xfId="30034" xr:uid="{00000000-0005-0000-0000-000069750000}"/>
    <cellStyle name="Titles 6 2 2 2 2 4 3" xfId="30035" xr:uid="{00000000-0005-0000-0000-00006A750000}"/>
    <cellStyle name="Titles 6 2 2 2 2 4 4" xfId="30036" xr:uid="{00000000-0005-0000-0000-00006B750000}"/>
    <cellStyle name="Titles 6 2 2 2 2 5" xfId="30037" xr:uid="{00000000-0005-0000-0000-00006C750000}"/>
    <cellStyle name="Titles 6 2 2 2 2 5 2" xfId="30038" xr:uid="{00000000-0005-0000-0000-00006D750000}"/>
    <cellStyle name="Titles 6 2 2 2 2 5 3" xfId="30039" xr:uid="{00000000-0005-0000-0000-00006E750000}"/>
    <cellStyle name="Titles 6 2 2 2 2 5 4" xfId="30040" xr:uid="{00000000-0005-0000-0000-00006F750000}"/>
    <cellStyle name="Titles 6 2 2 2 2 6" xfId="30041" xr:uid="{00000000-0005-0000-0000-000070750000}"/>
    <cellStyle name="Titles 6 2 2 2 2 7" xfId="30042" xr:uid="{00000000-0005-0000-0000-000071750000}"/>
    <cellStyle name="Titles 6 2 2 2 2 8" xfId="30043" xr:uid="{00000000-0005-0000-0000-000072750000}"/>
    <cellStyle name="Titles 6 2 2 2 3" xfId="30044" xr:uid="{00000000-0005-0000-0000-000073750000}"/>
    <cellStyle name="Titles 6 2 2 2 3 2" xfId="30045" xr:uid="{00000000-0005-0000-0000-000074750000}"/>
    <cellStyle name="Titles 6 2 2 2 3 2 2" xfId="30046" xr:uid="{00000000-0005-0000-0000-000075750000}"/>
    <cellStyle name="Titles 6 2 2 2 3 2 3" xfId="30047" xr:uid="{00000000-0005-0000-0000-000076750000}"/>
    <cellStyle name="Titles 6 2 2 2 3 2 4" xfId="30048" xr:uid="{00000000-0005-0000-0000-000077750000}"/>
    <cellStyle name="Titles 6 2 2 2 3 3" xfId="30049" xr:uid="{00000000-0005-0000-0000-000078750000}"/>
    <cellStyle name="Titles 6 2 2 2 3 3 2" xfId="30050" xr:uid="{00000000-0005-0000-0000-000079750000}"/>
    <cellStyle name="Titles 6 2 2 2 3 3 3" xfId="30051" xr:uid="{00000000-0005-0000-0000-00007A750000}"/>
    <cellStyle name="Titles 6 2 2 2 3 3 4" xfId="30052" xr:uid="{00000000-0005-0000-0000-00007B750000}"/>
    <cellStyle name="Titles 6 2 2 2 3 4" xfId="30053" xr:uid="{00000000-0005-0000-0000-00007C750000}"/>
    <cellStyle name="Titles 6 2 2 2 3 5" xfId="30054" xr:uid="{00000000-0005-0000-0000-00007D750000}"/>
    <cellStyle name="Titles 6 2 2 2 3 6" xfId="30055" xr:uid="{00000000-0005-0000-0000-00007E750000}"/>
    <cellStyle name="Titles 6 2 2 2 4" xfId="30056" xr:uid="{00000000-0005-0000-0000-00007F750000}"/>
    <cellStyle name="Titles 6 2 2 2 4 2" xfId="30057" xr:uid="{00000000-0005-0000-0000-000080750000}"/>
    <cellStyle name="Titles 6 2 2 2 4 2 2" xfId="30058" xr:uid="{00000000-0005-0000-0000-000081750000}"/>
    <cellStyle name="Titles 6 2 2 2 4 2 3" xfId="30059" xr:uid="{00000000-0005-0000-0000-000082750000}"/>
    <cellStyle name="Titles 6 2 2 2 4 2 4" xfId="30060" xr:uid="{00000000-0005-0000-0000-000083750000}"/>
    <cellStyle name="Titles 6 2 2 2 4 3" xfId="30061" xr:uid="{00000000-0005-0000-0000-000084750000}"/>
    <cellStyle name="Titles 6 2 2 2 4 3 2" xfId="30062" xr:uid="{00000000-0005-0000-0000-000085750000}"/>
    <cellStyle name="Titles 6 2 2 2 4 3 3" xfId="30063" xr:uid="{00000000-0005-0000-0000-000086750000}"/>
    <cellStyle name="Titles 6 2 2 2 4 3 4" xfId="30064" xr:uid="{00000000-0005-0000-0000-000087750000}"/>
    <cellStyle name="Titles 6 2 2 2 4 4" xfId="30065" xr:uid="{00000000-0005-0000-0000-000088750000}"/>
    <cellStyle name="Titles 6 2 2 2 4 5" xfId="30066" xr:uid="{00000000-0005-0000-0000-000089750000}"/>
    <cellStyle name="Titles 6 2 2 2 4 6" xfId="30067" xr:uid="{00000000-0005-0000-0000-00008A750000}"/>
    <cellStyle name="Titles 6 2 2 2 5" xfId="30068" xr:uid="{00000000-0005-0000-0000-00008B750000}"/>
    <cellStyle name="Titles 6 2 2 2 6" xfId="30069" xr:uid="{00000000-0005-0000-0000-00008C750000}"/>
    <cellStyle name="Titles 6 2 2 2 7" xfId="30070" xr:uid="{00000000-0005-0000-0000-00008D750000}"/>
    <cellStyle name="Titles 6 2 2 3" xfId="30071" xr:uid="{00000000-0005-0000-0000-00008E750000}"/>
    <cellStyle name="Titles 6 2 2 3 2" xfId="30072" xr:uid="{00000000-0005-0000-0000-00008F750000}"/>
    <cellStyle name="Titles 6 2 2 3 2 2" xfId="30073" xr:uid="{00000000-0005-0000-0000-000090750000}"/>
    <cellStyle name="Titles 6 2 2 3 2 2 2" xfId="30074" xr:uid="{00000000-0005-0000-0000-000091750000}"/>
    <cellStyle name="Titles 6 2 2 3 2 2 3" xfId="30075" xr:uid="{00000000-0005-0000-0000-000092750000}"/>
    <cellStyle name="Titles 6 2 2 3 2 2 4" xfId="30076" xr:uid="{00000000-0005-0000-0000-000093750000}"/>
    <cellStyle name="Titles 6 2 2 3 2 3" xfId="30077" xr:uid="{00000000-0005-0000-0000-000094750000}"/>
    <cellStyle name="Titles 6 2 2 3 2 3 2" xfId="30078" xr:uid="{00000000-0005-0000-0000-000095750000}"/>
    <cellStyle name="Titles 6 2 2 3 2 3 3" xfId="30079" xr:uid="{00000000-0005-0000-0000-000096750000}"/>
    <cellStyle name="Titles 6 2 2 3 2 3 4" xfId="30080" xr:uid="{00000000-0005-0000-0000-000097750000}"/>
    <cellStyle name="Titles 6 2 2 3 2 4" xfId="30081" xr:uid="{00000000-0005-0000-0000-000098750000}"/>
    <cellStyle name="Titles 6 2 2 3 2 5" xfId="30082" xr:uid="{00000000-0005-0000-0000-000099750000}"/>
    <cellStyle name="Titles 6 2 2 3 2 6" xfId="30083" xr:uid="{00000000-0005-0000-0000-00009A750000}"/>
    <cellStyle name="Titles 6 2 2 3 3" xfId="30084" xr:uid="{00000000-0005-0000-0000-00009B750000}"/>
    <cellStyle name="Titles 6 2 2 3 3 2" xfId="30085" xr:uid="{00000000-0005-0000-0000-00009C750000}"/>
    <cellStyle name="Titles 6 2 2 3 3 3" xfId="30086" xr:uid="{00000000-0005-0000-0000-00009D750000}"/>
    <cellStyle name="Titles 6 2 2 3 3 4" xfId="30087" xr:uid="{00000000-0005-0000-0000-00009E750000}"/>
    <cellStyle name="Titles 6 2 2 3 4" xfId="30088" xr:uid="{00000000-0005-0000-0000-00009F750000}"/>
    <cellStyle name="Titles 6 2 2 3 4 2" xfId="30089" xr:uid="{00000000-0005-0000-0000-0000A0750000}"/>
    <cellStyle name="Titles 6 2 2 3 4 3" xfId="30090" xr:uid="{00000000-0005-0000-0000-0000A1750000}"/>
    <cellStyle name="Titles 6 2 2 3 4 4" xfId="30091" xr:uid="{00000000-0005-0000-0000-0000A2750000}"/>
    <cellStyle name="Titles 6 2 2 3 5" xfId="30092" xr:uid="{00000000-0005-0000-0000-0000A3750000}"/>
    <cellStyle name="Titles 6 2 2 3 6" xfId="30093" xr:uid="{00000000-0005-0000-0000-0000A4750000}"/>
    <cellStyle name="Titles 6 2 2 3 7" xfId="30094" xr:uid="{00000000-0005-0000-0000-0000A5750000}"/>
    <cellStyle name="Titles 6 2 2 4" xfId="30095" xr:uid="{00000000-0005-0000-0000-0000A6750000}"/>
    <cellStyle name="Titles 6 2 2 4 2" xfId="30096" xr:uid="{00000000-0005-0000-0000-0000A7750000}"/>
    <cellStyle name="Titles 6 2 2 4 2 2" xfId="30097" xr:uid="{00000000-0005-0000-0000-0000A8750000}"/>
    <cellStyle name="Titles 6 2 2 4 2 3" xfId="30098" xr:uid="{00000000-0005-0000-0000-0000A9750000}"/>
    <cellStyle name="Titles 6 2 2 4 2 4" xfId="30099" xr:uid="{00000000-0005-0000-0000-0000AA750000}"/>
    <cellStyle name="Titles 6 2 2 4 3" xfId="30100" xr:uid="{00000000-0005-0000-0000-0000AB750000}"/>
    <cellStyle name="Titles 6 2 2 4 3 2" xfId="30101" xr:uid="{00000000-0005-0000-0000-0000AC750000}"/>
    <cellStyle name="Titles 6 2 2 4 3 3" xfId="30102" xr:uid="{00000000-0005-0000-0000-0000AD750000}"/>
    <cellStyle name="Titles 6 2 2 4 3 4" xfId="30103" xr:uid="{00000000-0005-0000-0000-0000AE750000}"/>
    <cellStyle name="Titles 6 2 2 4 4" xfId="30104" xr:uid="{00000000-0005-0000-0000-0000AF750000}"/>
    <cellStyle name="Titles 6 2 2 4 5" xfId="30105" xr:uid="{00000000-0005-0000-0000-0000B0750000}"/>
    <cellStyle name="Titles 6 2 2 4 6" xfId="30106" xr:uid="{00000000-0005-0000-0000-0000B1750000}"/>
    <cellStyle name="Titles 6 2 2 5" xfId="30107" xr:uid="{00000000-0005-0000-0000-0000B2750000}"/>
    <cellStyle name="Titles 6 2 2 5 2" xfId="30108" xr:uid="{00000000-0005-0000-0000-0000B3750000}"/>
    <cellStyle name="Titles 6 2 2 5 3" xfId="30109" xr:uid="{00000000-0005-0000-0000-0000B4750000}"/>
    <cellStyle name="Titles 6 2 2 5 4" xfId="30110" xr:uid="{00000000-0005-0000-0000-0000B5750000}"/>
    <cellStyle name="Titles 6 2 2 6" xfId="30111" xr:uid="{00000000-0005-0000-0000-0000B6750000}"/>
    <cellStyle name="Titles 6 2 2 7" xfId="30112" xr:uid="{00000000-0005-0000-0000-0000B7750000}"/>
    <cellStyle name="Titles 6 2 2 8" xfId="30113" xr:uid="{00000000-0005-0000-0000-0000B8750000}"/>
    <cellStyle name="Titles 6 2 3" xfId="30114" xr:uid="{00000000-0005-0000-0000-0000B9750000}"/>
    <cellStyle name="Titles 6 2 3 2" xfId="30115" xr:uid="{00000000-0005-0000-0000-0000BA750000}"/>
    <cellStyle name="Titles 6 2 3 2 2" xfId="30116" xr:uid="{00000000-0005-0000-0000-0000BB750000}"/>
    <cellStyle name="Titles 6 2 3 2 2 2" xfId="30117" xr:uid="{00000000-0005-0000-0000-0000BC750000}"/>
    <cellStyle name="Titles 6 2 3 2 2 2 2" xfId="30118" xr:uid="{00000000-0005-0000-0000-0000BD750000}"/>
    <cellStyle name="Titles 6 2 3 2 2 2 3" xfId="30119" xr:uid="{00000000-0005-0000-0000-0000BE750000}"/>
    <cellStyle name="Titles 6 2 3 2 2 2 4" xfId="30120" xr:uid="{00000000-0005-0000-0000-0000BF750000}"/>
    <cellStyle name="Titles 6 2 3 2 2 3" xfId="30121" xr:uid="{00000000-0005-0000-0000-0000C0750000}"/>
    <cellStyle name="Titles 6 2 3 2 2 3 2" xfId="30122" xr:uid="{00000000-0005-0000-0000-0000C1750000}"/>
    <cellStyle name="Titles 6 2 3 2 2 3 3" xfId="30123" xr:uid="{00000000-0005-0000-0000-0000C2750000}"/>
    <cellStyle name="Titles 6 2 3 2 2 3 4" xfId="30124" xr:uid="{00000000-0005-0000-0000-0000C3750000}"/>
    <cellStyle name="Titles 6 2 3 2 2 4" xfId="30125" xr:uid="{00000000-0005-0000-0000-0000C4750000}"/>
    <cellStyle name="Titles 6 2 3 2 2 5" xfId="30126" xr:uid="{00000000-0005-0000-0000-0000C5750000}"/>
    <cellStyle name="Titles 6 2 3 2 2 6" xfId="30127" xr:uid="{00000000-0005-0000-0000-0000C6750000}"/>
    <cellStyle name="Titles 6 2 3 2 3" xfId="30128" xr:uid="{00000000-0005-0000-0000-0000C7750000}"/>
    <cellStyle name="Titles 6 2 3 2 3 2" xfId="30129" xr:uid="{00000000-0005-0000-0000-0000C8750000}"/>
    <cellStyle name="Titles 6 2 3 2 3 2 2" xfId="30130" xr:uid="{00000000-0005-0000-0000-0000C9750000}"/>
    <cellStyle name="Titles 6 2 3 2 3 2 3" xfId="30131" xr:uid="{00000000-0005-0000-0000-0000CA750000}"/>
    <cellStyle name="Titles 6 2 3 2 3 2 4" xfId="30132" xr:uid="{00000000-0005-0000-0000-0000CB750000}"/>
    <cellStyle name="Titles 6 2 3 2 3 3" xfId="30133" xr:uid="{00000000-0005-0000-0000-0000CC750000}"/>
    <cellStyle name="Titles 6 2 3 2 3 3 2" xfId="30134" xr:uid="{00000000-0005-0000-0000-0000CD750000}"/>
    <cellStyle name="Titles 6 2 3 2 3 3 3" xfId="30135" xr:uid="{00000000-0005-0000-0000-0000CE750000}"/>
    <cellStyle name="Titles 6 2 3 2 3 3 4" xfId="30136" xr:uid="{00000000-0005-0000-0000-0000CF750000}"/>
    <cellStyle name="Titles 6 2 3 2 3 4" xfId="30137" xr:uid="{00000000-0005-0000-0000-0000D0750000}"/>
    <cellStyle name="Titles 6 2 3 2 3 5" xfId="30138" xr:uid="{00000000-0005-0000-0000-0000D1750000}"/>
    <cellStyle name="Titles 6 2 3 2 3 6" xfId="30139" xr:uid="{00000000-0005-0000-0000-0000D2750000}"/>
    <cellStyle name="Titles 6 2 3 2 4" xfId="30140" xr:uid="{00000000-0005-0000-0000-0000D3750000}"/>
    <cellStyle name="Titles 6 2 3 2 4 2" xfId="30141" xr:uid="{00000000-0005-0000-0000-0000D4750000}"/>
    <cellStyle name="Titles 6 2 3 2 4 3" xfId="30142" xr:uid="{00000000-0005-0000-0000-0000D5750000}"/>
    <cellStyle name="Titles 6 2 3 2 4 4" xfId="30143" xr:uid="{00000000-0005-0000-0000-0000D6750000}"/>
    <cellStyle name="Titles 6 2 3 2 5" xfId="30144" xr:uid="{00000000-0005-0000-0000-0000D7750000}"/>
    <cellStyle name="Titles 6 2 3 2 5 2" xfId="30145" xr:uid="{00000000-0005-0000-0000-0000D8750000}"/>
    <cellStyle name="Titles 6 2 3 2 5 3" xfId="30146" xr:uid="{00000000-0005-0000-0000-0000D9750000}"/>
    <cellStyle name="Titles 6 2 3 2 5 4" xfId="30147" xr:uid="{00000000-0005-0000-0000-0000DA750000}"/>
    <cellStyle name="Titles 6 2 3 2 6" xfId="30148" xr:uid="{00000000-0005-0000-0000-0000DB750000}"/>
    <cellStyle name="Titles 6 2 3 2 7" xfId="30149" xr:uid="{00000000-0005-0000-0000-0000DC750000}"/>
    <cellStyle name="Titles 6 2 3 2 8" xfId="30150" xr:uid="{00000000-0005-0000-0000-0000DD750000}"/>
    <cellStyle name="Titles 6 2 3 3" xfId="30151" xr:uid="{00000000-0005-0000-0000-0000DE750000}"/>
    <cellStyle name="Titles 6 2 3 3 2" xfId="30152" xr:uid="{00000000-0005-0000-0000-0000DF750000}"/>
    <cellStyle name="Titles 6 2 3 3 2 2" xfId="30153" xr:uid="{00000000-0005-0000-0000-0000E0750000}"/>
    <cellStyle name="Titles 6 2 3 3 2 3" xfId="30154" xr:uid="{00000000-0005-0000-0000-0000E1750000}"/>
    <cellStyle name="Titles 6 2 3 3 2 4" xfId="30155" xr:uid="{00000000-0005-0000-0000-0000E2750000}"/>
    <cellStyle name="Titles 6 2 3 3 3" xfId="30156" xr:uid="{00000000-0005-0000-0000-0000E3750000}"/>
    <cellStyle name="Titles 6 2 3 3 3 2" xfId="30157" xr:uid="{00000000-0005-0000-0000-0000E4750000}"/>
    <cellStyle name="Titles 6 2 3 3 3 3" xfId="30158" xr:uid="{00000000-0005-0000-0000-0000E5750000}"/>
    <cellStyle name="Titles 6 2 3 3 3 4" xfId="30159" xr:uid="{00000000-0005-0000-0000-0000E6750000}"/>
    <cellStyle name="Titles 6 2 3 3 4" xfId="30160" xr:uid="{00000000-0005-0000-0000-0000E7750000}"/>
    <cellStyle name="Titles 6 2 3 3 5" xfId="30161" xr:uid="{00000000-0005-0000-0000-0000E8750000}"/>
    <cellStyle name="Titles 6 2 3 3 6" xfId="30162" xr:uid="{00000000-0005-0000-0000-0000E9750000}"/>
    <cellStyle name="Titles 6 2 3 4" xfId="30163" xr:uid="{00000000-0005-0000-0000-0000EA750000}"/>
    <cellStyle name="Titles 6 2 3 4 2" xfId="30164" xr:uid="{00000000-0005-0000-0000-0000EB750000}"/>
    <cellStyle name="Titles 6 2 3 4 2 2" xfId="30165" xr:uid="{00000000-0005-0000-0000-0000EC750000}"/>
    <cellStyle name="Titles 6 2 3 4 2 3" xfId="30166" xr:uid="{00000000-0005-0000-0000-0000ED750000}"/>
    <cellStyle name="Titles 6 2 3 4 2 4" xfId="30167" xr:uid="{00000000-0005-0000-0000-0000EE750000}"/>
    <cellStyle name="Titles 6 2 3 4 3" xfId="30168" xr:uid="{00000000-0005-0000-0000-0000EF750000}"/>
    <cellStyle name="Titles 6 2 3 4 3 2" xfId="30169" xr:uid="{00000000-0005-0000-0000-0000F0750000}"/>
    <cellStyle name="Titles 6 2 3 4 3 3" xfId="30170" xr:uid="{00000000-0005-0000-0000-0000F1750000}"/>
    <cellStyle name="Titles 6 2 3 4 3 4" xfId="30171" xr:uid="{00000000-0005-0000-0000-0000F2750000}"/>
    <cellStyle name="Titles 6 2 3 4 4" xfId="30172" xr:uid="{00000000-0005-0000-0000-0000F3750000}"/>
    <cellStyle name="Titles 6 2 3 4 5" xfId="30173" xr:uid="{00000000-0005-0000-0000-0000F4750000}"/>
    <cellStyle name="Titles 6 2 3 4 6" xfId="30174" xr:uid="{00000000-0005-0000-0000-0000F5750000}"/>
    <cellStyle name="Titles 6 2 3 5" xfId="30175" xr:uid="{00000000-0005-0000-0000-0000F6750000}"/>
    <cellStyle name="Titles 6 2 3 6" xfId="30176" xr:uid="{00000000-0005-0000-0000-0000F7750000}"/>
    <cellStyle name="Titles 6 2 3 7" xfId="30177" xr:uid="{00000000-0005-0000-0000-0000F8750000}"/>
    <cellStyle name="Titles 6 2 4" xfId="30178" xr:uid="{00000000-0005-0000-0000-0000F9750000}"/>
    <cellStyle name="Titles 6 2 4 2" xfId="30179" xr:uid="{00000000-0005-0000-0000-0000FA750000}"/>
    <cellStyle name="Titles 6 2 4 2 2" xfId="30180" xr:uid="{00000000-0005-0000-0000-0000FB750000}"/>
    <cellStyle name="Titles 6 2 4 2 2 2" xfId="30181" xr:uid="{00000000-0005-0000-0000-0000FC750000}"/>
    <cellStyle name="Titles 6 2 4 2 2 3" xfId="30182" xr:uid="{00000000-0005-0000-0000-0000FD750000}"/>
    <cellStyle name="Titles 6 2 4 2 2 4" xfId="30183" xr:uid="{00000000-0005-0000-0000-0000FE750000}"/>
    <cellStyle name="Titles 6 2 4 2 3" xfId="30184" xr:uid="{00000000-0005-0000-0000-0000FF750000}"/>
    <cellStyle name="Titles 6 2 4 2 3 2" xfId="30185" xr:uid="{00000000-0005-0000-0000-000000760000}"/>
    <cellStyle name="Titles 6 2 4 2 3 3" xfId="30186" xr:uid="{00000000-0005-0000-0000-000001760000}"/>
    <cellStyle name="Titles 6 2 4 2 3 4" xfId="30187" xr:uid="{00000000-0005-0000-0000-000002760000}"/>
    <cellStyle name="Titles 6 2 4 2 4" xfId="30188" xr:uid="{00000000-0005-0000-0000-000003760000}"/>
    <cellStyle name="Titles 6 2 4 2 5" xfId="30189" xr:uid="{00000000-0005-0000-0000-000004760000}"/>
    <cellStyle name="Titles 6 2 4 2 6" xfId="30190" xr:uid="{00000000-0005-0000-0000-000005760000}"/>
    <cellStyle name="Titles 6 2 4 3" xfId="30191" xr:uid="{00000000-0005-0000-0000-000006760000}"/>
    <cellStyle name="Titles 6 2 4 3 2" xfId="30192" xr:uid="{00000000-0005-0000-0000-000007760000}"/>
    <cellStyle name="Titles 6 2 4 3 2 2" xfId="30193" xr:uid="{00000000-0005-0000-0000-000008760000}"/>
    <cellStyle name="Titles 6 2 4 3 2 3" xfId="30194" xr:uid="{00000000-0005-0000-0000-000009760000}"/>
    <cellStyle name="Titles 6 2 4 3 2 4" xfId="30195" xr:uid="{00000000-0005-0000-0000-00000A760000}"/>
    <cellStyle name="Titles 6 2 4 3 3" xfId="30196" xr:uid="{00000000-0005-0000-0000-00000B760000}"/>
    <cellStyle name="Titles 6 2 4 3 3 2" xfId="30197" xr:uid="{00000000-0005-0000-0000-00000C760000}"/>
    <cellStyle name="Titles 6 2 4 3 3 3" xfId="30198" xr:uid="{00000000-0005-0000-0000-00000D760000}"/>
    <cellStyle name="Titles 6 2 4 3 3 4" xfId="30199" xr:uid="{00000000-0005-0000-0000-00000E760000}"/>
    <cellStyle name="Titles 6 2 4 3 4" xfId="30200" xr:uid="{00000000-0005-0000-0000-00000F760000}"/>
    <cellStyle name="Titles 6 2 4 3 5" xfId="30201" xr:uid="{00000000-0005-0000-0000-000010760000}"/>
    <cellStyle name="Titles 6 2 4 3 6" xfId="30202" xr:uid="{00000000-0005-0000-0000-000011760000}"/>
    <cellStyle name="Titles 6 2 4 4" xfId="30203" xr:uid="{00000000-0005-0000-0000-000012760000}"/>
    <cellStyle name="Titles 6 2 4 4 2" xfId="30204" xr:uid="{00000000-0005-0000-0000-000013760000}"/>
    <cellStyle name="Titles 6 2 4 4 3" xfId="30205" xr:uid="{00000000-0005-0000-0000-000014760000}"/>
    <cellStyle name="Titles 6 2 4 4 4" xfId="30206" xr:uid="{00000000-0005-0000-0000-000015760000}"/>
    <cellStyle name="Titles 6 2 4 5" xfId="30207" xr:uid="{00000000-0005-0000-0000-000016760000}"/>
    <cellStyle name="Titles 6 2 4 5 2" xfId="30208" xr:uid="{00000000-0005-0000-0000-000017760000}"/>
    <cellStyle name="Titles 6 2 4 5 3" xfId="30209" xr:uid="{00000000-0005-0000-0000-000018760000}"/>
    <cellStyle name="Titles 6 2 4 5 4" xfId="30210" xr:uid="{00000000-0005-0000-0000-000019760000}"/>
    <cellStyle name="Titles 6 2 4 6" xfId="30211" xr:uid="{00000000-0005-0000-0000-00001A760000}"/>
    <cellStyle name="Titles 6 2 4 7" xfId="30212" xr:uid="{00000000-0005-0000-0000-00001B760000}"/>
    <cellStyle name="Titles 6 2 4 8" xfId="30213" xr:uid="{00000000-0005-0000-0000-00001C760000}"/>
    <cellStyle name="Titles 6 3" xfId="30214" xr:uid="{00000000-0005-0000-0000-00001D760000}"/>
    <cellStyle name="Titles 6 3 2" xfId="30215" xr:uid="{00000000-0005-0000-0000-00001E760000}"/>
    <cellStyle name="Titles 6 3 2 2" xfId="30216" xr:uid="{00000000-0005-0000-0000-00001F760000}"/>
    <cellStyle name="Titles 6 3 2 2 2" xfId="30217" xr:uid="{00000000-0005-0000-0000-000020760000}"/>
    <cellStyle name="Titles 6 3 2 2 2 2" xfId="30218" xr:uid="{00000000-0005-0000-0000-000021760000}"/>
    <cellStyle name="Titles 6 3 2 2 2 2 2" xfId="30219" xr:uid="{00000000-0005-0000-0000-000022760000}"/>
    <cellStyle name="Titles 6 3 2 2 2 2 2 2" xfId="30220" xr:uid="{00000000-0005-0000-0000-000023760000}"/>
    <cellStyle name="Titles 6 3 2 2 2 2 2 3" xfId="30221" xr:uid="{00000000-0005-0000-0000-000024760000}"/>
    <cellStyle name="Titles 6 3 2 2 2 2 2 4" xfId="30222" xr:uid="{00000000-0005-0000-0000-000025760000}"/>
    <cellStyle name="Titles 6 3 2 2 2 2 3" xfId="30223" xr:uid="{00000000-0005-0000-0000-000026760000}"/>
    <cellStyle name="Titles 6 3 2 2 2 2 3 2" xfId="30224" xr:uid="{00000000-0005-0000-0000-000027760000}"/>
    <cellStyle name="Titles 6 3 2 2 2 2 3 3" xfId="30225" xr:uid="{00000000-0005-0000-0000-000028760000}"/>
    <cellStyle name="Titles 6 3 2 2 2 2 3 4" xfId="30226" xr:uid="{00000000-0005-0000-0000-000029760000}"/>
    <cellStyle name="Titles 6 3 2 2 2 2 4" xfId="30227" xr:uid="{00000000-0005-0000-0000-00002A760000}"/>
    <cellStyle name="Titles 6 3 2 2 2 2 5" xfId="30228" xr:uid="{00000000-0005-0000-0000-00002B760000}"/>
    <cellStyle name="Titles 6 3 2 2 2 2 6" xfId="30229" xr:uid="{00000000-0005-0000-0000-00002C760000}"/>
    <cellStyle name="Titles 6 3 2 2 2 3" xfId="30230" xr:uid="{00000000-0005-0000-0000-00002D760000}"/>
    <cellStyle name="Titles 6 3 2 2 2 3 2" xfId="30231" xr:uid="{00000000-0005-0000-0000-00002E760000}"/>
    <cellStyle name="Titles 6 3 2 2 2 3 2 2" xfId="30232" xr:uid="{00000000-0005-0000-0000-00002F760000}"/>
    <cellStyle name="Titles 6 3 2 2 2 3 2 3" xfId="30233" xr:uid="{00000000-0005-0000-0000-000030760000}"/>
    <cellStyle name="Titles 6 3 2 2 2 3 2 4" xfId="30234" xr:uid="{00000000-0005-0000-0000-000031760000}"/>
    <cellStyle name="Titles 6 3 2 2 2 3 3" xfId="30235" xr:uid="{00000000-0005-0000-0000-000032760000}"/>
    <cellStyle name="Titles 6 3 2 2 2 3 3 2" xfId="30236" xr:uid="{00000000-0005-0000-0000-000033760000}"/>
    <cellStyle name="Titles 6 3 2 2 2 3 3 3" xfId="30237" xr:uid="{00000000-0005-0000-0000-000034760000}"/>
    <cellStyle name="Titles 6 3 2 2 2 3 3 4" xfId="30238" xr:uid="{00000000-0005-0000-0000-000035760000}"/>
    <cellStyle name="Titles 6 3 2 2 2 3 4" xfId="30239" xr:uid="{00000000-0005-0000-0000-000036760000}"/>
    <cellStyle name="Titles 6 3 2 2 2 3 5" xfId="30240" xr:uid="{00000000-0005-0000-0000-000037760000}"/>
    <cellStyle name="Titles 6 3 2 2 2 3 6" xfId="30241" xr:uid="{00000000-0005-0000-0000-000038760000}"/>
    <cellStyle name="Titles 6 3 2 2 2 4" xfId="30242" xr:uid="{00000000-0005-0000-0000-000039760000}"/>
    <cellStyle name="Titles 6 3 2 2 2 4 2" xfId="30243" xr:uid="{00000000-0005-0000-0000-00003A760000}"/>
    <cellStyle name="Titles 6 3 2 2 2 4 3" xfId="30244" xr:uid="{00000000-0005-0000-0000-00003B760000}"/>
    <cellStyle name="Titles 6 3 2 2 2 4 4" xfId="30245" xr:uid="{00000000-0005-0000-0000-00003C760000}"/>
    <cellStyle name="Titles 6 3 2 2 2 5" xfId="30246" xr:uid="{00000000-0005-0000-0000-00003D760000}"/>
    <cellStyle name="Titles 6 3 2 2 2 5 2" xfId="30247" xr:uid="{00000000-0005-0000-0000-00003E760000}"/>
    <cellStyle name="Titles 6 3 2 2 2 5 3" xfId="30248" xr:uid="{00000000-0005-0000-0000-00003F760000}"/>
    <cellStyle name="Titles 6 3 2 2 2 5 4" xfId="30249" xr:uid="{00000000-0005-0000-0000-000040760000}"/>
    <cellStyle name="Titles 6 3 2 2 2 6" xfId="30250" xr:uid="{00000000-0005-0000-0000-000041760000}"/>
    <cellStyle name="Titles 6 3 2 2 2 7" xfId="30251" xr:uid="{00000000-0005-0000-0000-000042760000}"/>
    <cellStyle name="Titles 6 3 2 2 2 8" xfId="30252" xr:uid="{00000000-0005-0000-0000-000043760000}"/>
    <cellStyle name="Titles 6 3 2 2 3" xfId="30253" xr:uid="{00000000-0005-0000-0000-000044760000}"/>
    <cellStyle name="Titles 6 3 2 2 3 2" xfId="30254" xr:uid="{00000000-0005-0000-0000-000045760000}"/>
    <cellStyle name="Titles 6 3 2 2 3 2 2" xfId="30255" xr:uid="{00000000-0005-0000-0000-000046760000}"/>
    <cellStyle name="Titles 6 3 2 2 3 2 3" xfId="30256" xr:uid="{00000000-0005-0000-0000-000047760000}"/>
    <cellStyle name="Titles 6 3 2 2 3 2 4" xfId="30257" xr:uid="{00000000-0005-0000-0000-000048760000}"/>
    <cellStyle name="Titles 6 3 2 2 3 3" xfId="30258" xr:uid="{00000000-0005-0000-0000-000049760000}"/>
    <cellStyle name="Titles 6 3 2 2 3 3 2" xfId="30259" xr:uid="{00000000-0005-0000-0000-00004A760000}"/>
    <cellStyle name="Titles 6 3 2 2 3 3 3" xfId="30260" xr:uid="{00000000-0005-0000-0000-00004B760000}"/>
    <cellStyle name="Titles 6 3 2 2 3 3 4" xfId="30261" xr:uid="{00000000-0005-0000-0000-00004C760000}"/>
    <cellStyle name="Titles 6 3 2 2 3 4" xfId="30262" xr:uid="{00000000-0005-0000-0000-00004D760000}"/>
    <cellStyle name="Titles 6 3 2 2 3 5" xfId="30263" xr:uid="{00000000-0005-0000-0000-00004E760000}"/>
    <cellStyle name="Titles 6 3 2 2 3 6" xfId="30264" xr:uid="{00000000-0005-0000-0000-00004F760000}"/>
    <cellStyle name="Titles 6 3 2 2 4" xfId="30265" xr:uid="{00000000-0005-0000-0000-000050760000}"/>
    <cellStyle name="Titles 6 3 2 2 4 2" xfId="30266" xr:uid="{00000000-0005-0000-0000-000051760000}"/>
    <cellStyle name="Titles 6 3 2 2 4 2 2" xfId="30267" xr:uid="{00000000-0005-0000-0000-000052760000}"/>
    <cellStyle name="Titles 6 3 2 2 4 2 3" xfId="30268" xr:uid="{00000000-0005-0000-0000-000053760000}"/>
    <cellStyle name="Titles 6 3 2 2 4 2 4" xfId="30269" xr:uid="{00000000-0005-0000-0000-000054760000}"/>
    <cellStyle name="Titles 6 3 2 2 4 3" xfId="30270" xr:uid="{00000000-0005-0000-0000-000055760000}"/>
    <cellStyle name="Titles 6 3 2 2 4 3 2" xfId="30271" xr:uid="{00000000-0005-0000-0000-000056760000}"/>
    <cellStyle name="Titles 6 3 2 2 4 3 3" xfId="30272" xr:uid="{00000000-0005-0000-0000-000057760000}"/>
    <cellStyle name="Titles 6 3 2 2 4 3 4" xfId="30273" xr:uid="{00000000-0005-0000-0000-000058760000}"/>
    <cellStyle name="Titles 6 3 2 2 4 4" xfId="30274" xr:uid="{00000000-0005-0000-0000-000059760000}"/>
    <cellStyle name="Titles 6 3 2 2 4 5" xfId="30275" xr:uid="{00000000-0005-0000-0000-00005A760000}"/>
    <cellStyle name="Titles 6 3 2 2 4 6" xfId="30276" xr:uid="{00000000-0005-0000-0000-00005B760000}"/>
    <cellStyle name="Titles 6 3 2 2 5" xfId="30277" xr:uid="{00000000-0005-0000-0000-00005C760000}"/>
    <cellStyle name="Titles 6 3 2 2 6" xfId="30278" xr:uid="{00000000-0005-0000-0000-00005D760000}"/>
    <cellStyle name="Titles 6 3 2 2 7" xfId="30279" xr:uid="{00000000-0005-0000-0000-00005E760000}"/>
    <cellStyle name="Titles 6 3 2 3" xfId="30280" xr:uid="{00000000-0005-0000-0000-00005F760000}"/>
    <cellStyle name="Titles 6 3 2 3 2" xfId="30281" xr:uid="{00000000-0005-0000-0000-000060760000}"/>
    <cellStyle name="Titles 6 3 2 3 2 2" xfId="30282" xr:uid="{00000000-0005-0000-0000-000061760000}"/>
    <cellStyle name="Titles 6 3 2 3 2 2 2" xfId="30283" xr:uid="{00000000-0005-0000-0000-000062760000}"/>
    <cellStyle name="Titles 6 3 2 3 2 2 3" xfId="30284" xr:uid="{00000000-0005-0000-0000-000063760000}"/>
    <cellStyle name="Titles 6 3 2 3 2 2 4" xfId="30285" xr:uid="{00000000-0005-0000-0000-000064760000}"/>
    <cellStyle name="Titles 6 3 2 3 2 3" xfId="30286" xr:uid="{00000000-0005-0000-0000-000065760000}"/>
    <cellStyle name="Titles 6 3 2 3 2 3 2" xfId="30287" xr:uid="{00000000-0005-0000-0000-000066760000}"/>
    <cellStyle name="Titles 6 3 2 3 2 3 3" xfId="30288" xr:uid="{00000000-0005-0000-0000-000067760000}"/>
    <cellStyle name="Titles 6 3 2 3 2 3 4" xfId="30289" xr:uid="{00000000-0005-0000-0000-000068760000}"/>
    <cellStyle name="Titles 6 3 2 3 2 4" xfId="30290" xr:uid="{00000000-0005-0000-0000-000069760000}"/>
    <cellStyle name="Titles 6 3 2 3 2 5" xfId="30291" xr:uid="{00000000-0005-0000-0000-00006A760000}"/>
    <cellStyle name="Titles 6 3 2 3 2 6" xfId="30292" xr:uid="{00000000-0005-0000-0000-00006B760000}"/>
    <cellStyle name="Titles 6 3 2 3 3" xfId="30293" xr:uid="{00000000-0005-0000-0000-00006C760000}"/>
    <cellStyle name="Titles 6 3 2 3 3 2" xfId="30294" xr:uid="{00000000-0005-0000-0000-00006D760000}"/>
    <cellStyle name="Titles 6 3 2 3 3 3" xfId="30295" xr:uid="{00000000-0005-0000-0000-00006E760000}"/>
    <cellStyle name="Titles 6 3 2 3 3 4" xfId="30296" xr:uid="{00000000-0005-0000-0000-00006F760000}"/>
    <cellStyle name="Titles 6 3 2 3 4" xfId="30297" xr:uid="{00000000-0005-0000-0000-000070760000}"/>
    <cellStyle name="Titles 6 3 2 3 4 2" xfId="30298" xr:uid="{00000000-0005-0000-0000-000071760000}"/>
    <cellStyle name="Titles 6 3 2 3 4 3" xfId="30299" xr:uid="{00000000-0005-0000-0000-000072760000}"/>
    <cellStyle name="Titles 6 3 2 3 4 4" xfId="30300" xr:uid="{00000000-0005-0000-0000-000073760000}"/>
    <cellStyle name="Titles 6 3 2 3 5" xfId="30301" xr:uid="{00000000-0005-0000-0000-000074760000}"/>
    <cellStyle name="Titles 6 3 2 3 6" xfId="30302" xr:uid="{00000000-0005-0000-0000-000075760000}"/>
    <cellStyle name="Titles 6 3 2 3 7" xfId="30303" xr:uid="{00000000-0005-0000-0000-000076760000}"/>
    <cellStyle name="Titles 6 3 2 4" xfId="30304" xr:uid="{00000000-0005-0000-0000-000077760000}"/>
    <cellStyle name="Titles 6 3 2 4 2" xfId="30305" xr:uid="{00000000-0005-0000-0000-000078760000}"/>
    <cellStyle name="Titles 6 3 2 4 2 2" xfId="30306" xr:uid="{00000000-0005-0000-0000-000079760000}"/>
    <cellStyle name="Titles 6 3 2 4 2 3" xfId="30307" xr:uid="{00000000-0005-0000-0000-00007A760000}"/>
    <cellStyle name="Titles 6 3 2 4 2 4" xfId="30308" xr:uid="{00000000-0005-0000-0000-00007B760000}"/>
    <cellStyle name="Titles 6 3 2 4 3" xfId="30309" xr:uid="{00000000-0005-0000-0000-00007C760000}"/>
    <cellStyle name="Titles 6 3 2 4 3 2" xfId="30310" xr:uid="{00000000-0005-0000-0000-00007D760000}"/>
    <cellStyle name="Titles 6 3 2 4 3 3" xfId="30311" xr:uid="{00000000-0005-0000-0000-00007E760000}"/>
    <cellStyle name="Titles 6 3 2 4 3 4" xfId="30312" xr:uid="{00000000-0005-0000-0000-00007F760000}"/>
    <cellStyle name="Titles 6 3 2 4 4" xfId="30313" xr:uid="{00000000-0005-0000-0000-000080760000}"/>
    <cellStyle name="Titles 6 3 2 4 5" xfId="30314" xr:uid="{00000000-0005-0000-0000-000081760000}"/>
    <cellStyle name="Titles 6 3 2 4 6" xfId="30315" xr:uid="{00000000-0005-0000-0000-000082760000}"/>
    <cellStyle name="Titles 6 3 2 5" xfId="30316" xr:uid="{00000000-0005-0000-0000-000083760000}"/>
    <cellStyle name="Titles 6 3 2 5 2" xfId="30317" xr:uid="{00000000-0005-0000-0000-000084760000}"/>
    <cellStyle name="Titles 6 3 2 5 3" xfId="30318" xr:uid="{00000000-0005-0000-0000-000085760000}"/>
    <cellStyle name="Titles 6 3 2 5 4" xfId="30319" xr:uid="{00000000-0005-0000-0000-000086760000}"/>
    <cellStyle name="Titles 6 3 2 6" xfId="30320" xr:uid="{00000000-0005-0000-0000-000087760000}"/>
    <cellStyle name="Titles 6 3 2 7" xfId="30321" xr:uid="{00000000-0005-0000-0000-000088760000}"/>
    <cellStyle name="Titles 6 3 2 8" xfId="30322" xr:uid="{00000000-0005-0000-0000-000089760000}"/>
    <cellStyle name="Titles 6 3 3" xfId="30323" xr:uid="{00000000-0005-0000-0000-00008A760000}"/>
    <cellStyle name="Titles 6 3 3 2" xfId="30324" xr:uid="{00000000-0005-0000-0000-00008B760000}"/>
    <cellStyle name="Titles 6 3 3 2 2" xfId="30325" xr:uid="{00000000-0005-0000-0000-00008C760000}"/>
    <cellStyle name="Titles 6 3 3 2 2 2" xfId="30326" xr:uid="{00000000-0005-0000-0000-00008D760000}"/>
    <cellStyle name="Titles 6 3 3 2 2 2 2" xfId="30327" xr:uid="{00000000-0005-0000-0000-00008E760000}"/>
    <cellStyle name="Titles 6 3 3 2 2 2 3" xfId="30328" xr:uid="{00000000-0005-0000-0000-00008F760000}"/>
    <cellStyle name="Titles 6 3 3 2 2 2 4" xfId="30329" xr:uid="{00000000-0005-0000-0000-000090760000}"/>
    <cellStyle name="Titles 6 3 3 2 2 3" xfId="30330" xr:uid="{00000000-0005-0000-0000-000091760000}"/>
    <cellStyle name="Titles 6 3 3 2 2 3 2" xfId="30331" xr:uid="{00000000-0005-0000-0000-000092760000}"/>
    <cellStyle name="Titles 6 3 3 2 2 3 3" xfId="30332" xr:uid="{00000000-0005-0000-0000-000093760000}"/>
    <cellStyle name="Titles 6 3 3 2 2 3 4" xfId="30333" xr:uid="{00000000-0005-0000-0000-000094760000}"/>
    <cellStyle name="Titles 6 3 3 2 2 4" xfId="30334" xr:uid="{00000000-0005-0000-0000-000095760000}"/>
    <cellStyle name="Titles 6 3 3 2 2 5" xfId="30335" xr:uid="{00000000-0005-0000-0000-000096760000}"/>
    <cellStyle name="Titles 6 3 3 2 2 6" xfId="30336" xr:uid="{00000000-0005-0000-0000-000097760000}"/>
    <cellStyle name="Titles 6 3 3 2 3" xfId="30337" xr:uid="{00000000-0005-0000-0000-000098760000}"/>
    <cellStyle name="Titles 6 3 3 2 3 2" xfId="30338" xr:uid="{00000000-0005-0000-0000-000099760000}"/>
    <cellStyle name="Titles 6 3 3 2 3 2 2" xfId="30339" xr:uid="{00000000-0005-0000-0000-00009A760000}"/>
    <cellStyle name="Titles 6 3 3 2 3 2 3" xfId="30340" xr:uid="{00000000-0005-0000-0000-00009B760000}"/>
    <cellStyle name="Titles 6 3 3 2 3 2 4" xfId="30341" xr:uid="{00000000-0005-0000-0000-00009C760000}"/>
    <cellStyle name="Titles 6 3 3 2 3 3" xfId="30342" xr:uid="{00000000-0005-0000-0000-00009D760000}"/>
    <cellStyle name="Titles 6 3 3 2 3 3 2" xfId="30343" xr:uid="{00000000-0005-0000-0000-00009E760000}"/>
    <cellStyle name="Titles 6 3 3 2 3 3 3" xfId="30344" xr:uid="{00000000-0005-0000-0000-00009F760000}"/>
    <cellStyle name="Titles 6 3 3 2 3 3 4" xfId="30345" xr:uid="{00000000-0005-0000-0000-0000A0760000}"/>
    <cellStyle name="Titles 6 3 3 2 3 4" xfId="30346" xr:uid="{00000000-0005-0000-0000-0000A1760000}"/>
    <cellStyle name="Titles 6 3 3 2 3 5" xfId="30347" xr:uid="{00000000-0005-0000-0000-0000A2760000}"/>
    <cellStyle name="Titles 6 3 3 2 3 6" xfId="30348" xr:uid="{00000000-0005-0000-0000-0000A3760000}"/>
    <cellStyle name="Titles 6 3 3 2 4" xfId="30349" xr:uid="{00000000-0005-0000-0000-0000A4760000}"/>
    <cellStyle name="Titles 6 3 3 2 4 2" xfId="30350" xr:uid="{00000000-0005-0000-0000-0000A5760000}"/>
    <cellStyle name="Titles 6 3 3 2 4 3" xfId="30351" xr:uid="{00000000-0005-0000-0000-0000A6760000}"/>
    <cellStyle name="Titles 6 3 3 2 4 4" xfId="30352" xr:uid="{00000000-0005-0000-0000-0000A7760000}"/>
    <cellStyle name="Titles 6 3 3 2 5" xfId="30353" xr:uid="{00000000-0005-0000-0000-0000A8760000}"/>
    <cellStyle name="Titles 6 3 3 2 5 2" xfId="30354" xr:uid="{00000000-0005-0000-0000-0000A9760000}"/>
    <cellStyle name="Titles 6 3 3 2 5 3" xfId="30355" xr:uid="{00000000-0005-0000-0000-0000AA760000}"/>
    <cellStyle name="Titles 6 3 3 2 5 4" xfId="30356" xr:uid="{00000000-0005-0000-0000-0000AB760000}"/>
    <cellStyle name="Titles 6 3 3 2 6" xfId="30357" xr:uid="{00000000-0005-0000-0000-0000AC760000}"/>
    <cellStyle name="Titles 6 3 3 2 7" xfId="30358" xr:uid="{00000000-0005-0000-0000-0000AD760000}"/>
    <cellStyle name="Titles 6 3 3 2 8" xfId="30359" xr:uid="{00000000-0005-0000-0000-0000AE760000}"/>
    <cellStyle name="Titles 6 3 3 3" xfId="30360" xr:uid="{00000000-0005-0000-0000-0000AF760000}"/>
    <cellStyle name="Titles 6 3 3 3 2" xfId="30361" xr:uid="{00000000-0005-0000-0000-0000B0760000}"/>
    <cellStyle name="Titles 6 3 3 3 2 2" xfId="30362" xr:uid="{00000000-0005-0000-0000-0000B1760000}"/>
    <cellStyle name="Titles 6 3 3 3 2 3" xfId="30363" xr:uid="{00000000-0005-0000-0000-0000B2760000}"/>
    <cellStyle name="Titles 6 3 3 3 2 4" xfId="30364" xr:uid="{00000000-0005-0000-0000-0000B3760000}"/>
    <cellStyle name="Titles 6 3 3 3 3" xfId="30365" xr:uid="{00000000-0005-0000-0000-0000B4760000}"/>
    <cellStyle name="Titles 6 3 3 3 3 2" xfId="30366" xr:uid="{00000000-0005-0000-0000-0000B5760000}"/>
    <cellStyle name="Titles 6 3 3 3 3 3" xfId="30367" xr:uid="{00000000-0005-0000-0000-0000B6760000}"/>
    <cellStyle name="Titles 6 3 3 3 3 4" xfId="30368" xr:uid="{00000000-0005-0000-0000-0000B7760000}"/>
    <cellStyle name="Titles 6 3 3 3 4" xfId="30369" xr:uid="{00000000-0005-0000-0000-0000B8760000}"/>
    <cellStyle name="Titles 6 3 3 3 5" xfId="30370" xr:uid="{00000000-0005-0000-0000-0000B9760000}"/>
    <cellStyle name="Titles 6 3 3 3 6" xfId="30371" xr:uid="{00000000-0005-0000-0000-0000BA760000}"/>
    <cellStyle name="Titles 6 3 3 4" xfId="30372" xr:uid="{00000000-0005-0000-0000-0000BB760000}"/>
    <cellStyle name="Titles 6 3 3 4 2" xfId="30373" xr:uid="{00000000-0005-0000-0000-0000BC760000}"/>
    <cellStyle name="Titles 6 3 3 4 2 2" xfId="30374" xr:uid="{00000000-0005-0000-0000-0000BD760000}"/>
    <cellStyle name="Titles 6 3 3 4 2 3" xfId="30375" xr:uid="{00000000-0005-0000-0000-0000BE760000}"/>
    <cellStyle name="Titles 6 3 3 4 2 4" xfId="30376" xr:uid="{00000000-0005-0000-0000-0000BF760000}"/>
    <cellStyle name="Titles 6 3 3 4 3" xfId="30377" xr:uid="{00000000-0005-0000-0000-0000C0760000}"/>
    <cellStyle name="Titles 6 3 3 4 3 2" xfId="30378" xr:uid="{00000000-0005-0000-0000-0000C1760000}"/>
    <cellStyle name="Titles 6 3 3 4 3 3" xfId="30379" xr:uid="{00000000-0005-0000-0000-0000C2760000}"/>
    <cellStyle name="Titles 6 3 3 4 3 4" xfId="30380" xr:uid="{00000000-0005-0000-0000-0000C3760000}"/>
    <cellStyle name="Titles 6 3 3 4 4" xfId="30381" xr:uid="{00000000-0005-0000-0000-0000C4760000}"/>
    <cellStyle name="Titles 6 3 3 4 5" xfId="30382" xr:uid="{00000000-0005-0000-0000-0000C5760000}"/>
    <cellStyle name="Titles 6 3 3 4 6" xfId="30383" xr:uid="{00000000-0005-0000-0000-0000C6760000}"/>
    <cellStyle name="Titles 6 3 3 5" xfId="30384" xr:uid="{00000000-0005-0000-0000-0000C7760000}"/>
    <cellStyle name="Titles 6 3 3 6" xfId="30385" xr:uid="{00000000-0005-0000-0000-0000C8760000}"/>
    <cellStyle name="Titles 6 3 3 7" xfId="30386" xr:uid="{00000000-0005-0000-0000-0000C9760000}"/>
    <cellStyle name="Titles 6 3 4" xfId="30387" xr:uid="{00000000-0005-0000-0000-0000CA760000}"/>
    <cellStyle name="Titles 6 3 4 2" xfId="30388" xr:uid="{00000000-0005-0000-0000-0000CB760000}"/>
    <cellStyle name="Titles 6 3 4 2 2" xfId="30389" xr:uid="{00000000-0005-0000-0000-0000CC760000}"/>
    <cellStyle name="Titles 6 3 4 2 2 2" xfId="30390" xr:uid="{00000000-0005-0000-0000-0000CD760000}"/>
    <cellStyle name="Titles 6 3 4 2 2 3" xfId="30391" xr:uid="{00000000-0005-0000-0000-0000CE760000}"/>
    <cellStyle name="Titles 6 3 4 2 2 4" xfId="30392" xr:uid="{00000000-0005-0000-0000-0000CF760000}"/>
    <cellStyle name="Titles 6 3 4 2 3" xfId="30393" xr:uid="{00000000-0005-0000-0000-0000D0760000}"/>
    <cellStyle name="Titles 6 3 4 2 3 2" xfId="30394" xr:uid="{00000000-0005-0000-0000-0000D1760000}"/>
    <cellStyle name="Titles 6 3 4 2 3 3" xfId="30395" xr:uid="{00000000-0005-0000-0000-0000D2760000}"/>
    <cellStyle name="Titles 6 3 4 2 3 4" xfId="30396" xr:uid="{00000000-0005-0000-0000-0000D3760000}"/>
    <cellStyle name="Titles 6 3 4 2 4" xfId="30397" xr:uid="{00000000-0005-0000-0000-0000D4760000}"/>
    <cellStyle name="Titles 6 3 4 2 5" xfId="30398" xr:uid="{00000000-0005-0000-0000-0000D5760000}"/>
    <cellStyle name="Titles 6 3 4 2 6" xfId="30399" xr:uid="{00000000-0005-0000-0000-0000D6760000}"/>
    <cellStyle name="Titles 6 3 4 3" xfId="30400" xr:uid="{00000000-0005-0000-0000-0000D7760000}"/>
    <cellStyle name="Titles 6 3 4 3 2" xfId="30401" xr:uid="{00000000-0005-0000-0000-0000D8760000}"/>
    <cellStyle name="Titles 6 3 4 3 2 2" xfId="30402" xr:uid="{00000000-0005-0000-0000-0000D9760000}"/>
    <cellStyle name="Titles 6 3 4 3 2 3" xfId="30403" xr:uid="{00000000-0005-0000-0000-0000DA760000}"/>
    <cellStyle name="Titles 6 3 4 3 2 4" xfId="30404" xr:uid="{00000000-0005-0000-0000-0000DB760000}"/>
    <cellStyle name="Titles 6 3 4 3 3" xfId="30405" xr:uid="{00000000-0005-0000-0000-0000DC760000}"/>
    <cellStyle name="Titles 6 3 4 3 3 2" xfId="30406" xr:uid="{00000000-0005-0000-0000-0000DD760000}"/>
    <cellStyle name="Titles 6 3 4 3 3 3" xfId="30407" xr:uid="{00000000-0005-0000-0000-0000DE760000}"/>
    <cellStyle name="Titles 6 3 4 3 3 4" xfId="30408" xr:uid="{00000000-0005-0000-0000-0000DF760000}"/>
    <cellStyle name="Titles 6 3 4 3 4" xfId="30409" xr:uid="{00000000-0005-0000-0000-0000E0760000}"/>
    <cellStyle name="Titles 6 3 4 3 5" xfId="30410" xr:uid="{00000000-0005-0000-0000-0000E1760000}"/>
    <cellStyle name="Titles 6 3 4 3 6" xfId="30411" xr:uid="{00000000-0005-0000-0000-0000E2760000}"/>
    <cellStyle name="Titles 6 3 4 4" xfId="30412" xr:uid="{00000000-0005-0000-0000-0000E3760000}"/>
    <cellStyle name="Titles 6 3 4 4 2" xfId="30413" xr:uid="{00000000-0005-0000-0000-0000E4760000}"/>
    <cellStyle name="Titles 6 3 4 4 3" xfId="30414" xr:uid="{00000000-0005-0000-0000-0000E5760000}"/>
    <cellStyle name="Titles 6 3 4 4 4" xfId="30415" xr:uid="{00000000-0005-0000-0000-0000E6760000}"/>
    <cellStyle name="Titles 6 3 4 5" xfId="30416" xr:uid="{00000000-0005-0000-0000-0000E7760000}"/>
    <cellStyle name="Titles 6 3 4 5 2" xfId="30417" xr:uid="{00000000-0005-0000-0000-0000E8760000}"/>
    <cellStyle name="Titles 6 3 4 5 3" xfId="30418" xr:uid="{00000000-0005-0000-0000-0000E9760000}"/>
    <cellStyle name="Titles 6 3 4 5 4" xfId="30419" xr:uid="{00000000-0005-0000-0000-0000EA760000}"/>
    <cellStyle name="Titles 6 3 4 6" xfId="30420" xr:uid="{00000000-0005-0000-0000-0000EB760000}"/>
    <cellStyle name="Titles 6 3 4 7" xfId="30421" xr:uid="{00000000-0005-0000-0000-0000EC760000}"/>
    <cellStyle name="Titles 6 3 4 8" xfId="30422" xr:uid="{00000000-0005-0000-0000-0000ED760000}"/>
    <cellStyle name="Titles 6 4" xfId="30423" xr:uid="{00000000-0005-0000-0000-0000EE760000}"/>
    <cellStyle name="Titles 6 4 2" xfId="30424" xr:uid="{00000000-0005-0000-0000-0000EF760000}"/>
    <cellStyle name="Titles 6 4 2 2" xfId="30425" xr:uid="{00000000-0005-0000-0000-0000F0760000}"/>
    <cellStyle name="Titles 6 4 2 2 2" xfId="30426" xr:uid="{00000000-0005-0000-0000-0000F1760000}"/>
    <cellStyle name="Titles 6 4 2 2 2 2" xfId="30427" xr:uid="{00000000-0005-0000-0000-0000F2760000}"/>
    <cellStyle name="Titles 6 4 2 2 2 2 2" xfId="30428" xr:uid="{00000000-0005-0000-0000-0000F3760000}"/>
    <cellStyle name="Titles 6 4 2 2 2 2 3" xfId="30429" xr:uid="{00000000-0005-0000-0000-0000F4760000}"/>
    <cellStyle name="Titles 6 4 2 2 2 2 4" xfId="30430" xr:uid="{00000000-0005-0000-0000-0000F5760000}"/>
    <cellStyle name="Titles 6 4 2 2 2 3" xfId="30431" xr:uid="{00000000-0005-0000-0000-0000F6760000}"/>
    <cellStyle name="Titles 6 4 2 2 2 3 2" xfId="30432" xr:uid="{00000000-0005-0000-0000-0000F7760000}"/>
    <cellStyle name="Titles 6 4 2 2 2 3 3" xfId="30433" xr:uid="{00000000-0005-0000-0000-0000F8760000}"/>
    <cellStyle name="Titles 6 4 2 2 2 3 4" xfId="30434" xr:uid="{00000000-0005-0000-0000-0000F9760000}"/>
    <cellStyle name="Titles 6 4 2 2 2 4" xfId="30435" xr:uid="{00000000-0005-0000-0000-0000FA760000}"/>
    <cellStyle name="Titles 6 4 2 2 2 5" xfId="30436" xr:uid="{00000000-0005-0000-0000-0000FB760000}"/>
    <cellStyle name="Titles 6 4 2 2 2 6" xfId="30437" xr:uid="{00000000-0005-0000-0000-0000FC760000}"/>
    <cellStyle name="Titles 6 4 2 2 3" xfId="30438" xr:uid="{00000000-0005-0000-0000-0000FD760000}"/>
    <cellStyle name="Titles 6 4 2 2 3 2" xfId="30439" xr:uid="{00000000-0005-0000-0000-0000FE760000}"/>
    <cellStyle name="Titles 6 4 2 2 3 2 2" xfId="30440" xr:uid="{00000000-0005-0000-0000-0000FF760000}"/>
    <cellStyle name="Titles 6 4 2 2 3 2 3" xfId="30441" xr:uid="{00000000-0005-0000-0000-000000770000}"/>
    <cellStyle name="Titles 6 4 2 2 3 2 4" xfId="30442" xr:uid="{00000000-0005-0000-0000-000001770000}"/>
    <cellStyle name="Titles 6 4 2 2 3 3" xfId="30443" xr:uid="{00000000-0005-0000-0000-000002770000}"/>
    <cellStyle name="Titles 6 4 2 2 3 3 2" xfId="30444" xr:uid="{00000000-0005-0000-0000-000003770000}"/>
    <cellStyle name="Titles 6 4 2 2 3 3 3" xfId="30445" xr:uid="{00000000-0005-0000-0000-000004770000}"/>
    <cellStyle name="Titles 6 4 2 2 3 3 4" xfId="30446" xr:uid="{00000000-0005-0000-0000-000005770000}"/>
    <cellStyle name="Titles 6 4 2 2 3 4" xfId="30447" xr:uid="{00000000-0005-0000-0000-000006770000}"/>
    <cellStyle name="Titles 6 4 2 2 3 5" xfId="30448" xr:uid="{00000000-0005-0000-0000-000007770000}"/>
    <cellStyle name="Titles 6 4 2 2 3 6" xfId="30449" xr:uid="{00000000-0005-0000-0000-000008770000}"/>
    <cellStyle name="Titles 6 4 2 2 4" xfId="30450" xr:uid="{00000000-0005-0000-0000-000009770000}"/>
    <cellStyle name="Titles 6 4 2 2 4 2" xfId="30451" xr:uid="{00000000-0005-0000-0000-00000A770000}"/>
    <cellStyle name="Titles 6 4 2 2 4 3" xfId="30452" xr:uid="{00000000-0005-0000-0000-00000B770000}"/>
    <cellStyle name="Titles 6 4 2 2 4 4" xfId="30453" xr:uid="{00000000-0005-0000-0000-00000C770000}"/>
    <cellStyle name="Titles 6 4 2 2 5" xfId="30454" xr:uid="{00000000-0005-0000-0000-00000D770000}"/>
    <cellStyle name="Titles 6 4 2 2 5 2" xfId="30455" xr:uid="{00000000-0005-0000-0000-00000E770000}"/>
    <cellStyle name="Titles 6 4 2 2 5 3" xfId="30456" xr:uid="{00000000-0005-0000-0000-00000F770000}"/>
    <cellStyle name="Titles 6 4 2 2 5 4" xfId="30457" xr:uid="{00000000-0005-0000-0000-000010770000}"/>
    <cellStyle name="Titles 6 4 2 2 6" xfId="30458" xr:uid="{00000000-0005-0000-0000-000011770000}"/>
    <cellStyle name="Titles 6 4 2 2 7" xfId="30459" xr:uid="{00000000-0005-0000-0000-000012770000}"/>
    <cellStyle name="Titles 6 4 2 2 8" xfId="30460" xr:uid="{00000000-0005-0000-0000-000013770000}"/>
    <cellStyle name="Titles 6 4 2 3" xfId="30461" xr:uid="{00000000-0005-0000-0000-000014770000}"/>
    <cellStyle name="Titles 6 4 2 3 2" xfId="30462" xr:uid="{00000000-0005-0000-0000-000015770000}"/>
    <cellStyle name="Titles 6 4 2 3 2 2" xfId="30463" xr:uid="{00000000-0005-0000-0000-000016770000}"/>
    <cellStyle name="Titles 6 4 2 3 2 3" xfId="30464" xr:uid="{00000000-0005-0000-0000-000017770000}"/>
    <cellStyle name="Titles 6 4 2 3 2 4" xfId="30465" xr:uid="{00000000-0005-0000-0000-000018770000}"/>
    <cellStyle name="Titles 6 4 2 3 3" xfId="30466" xr:uid="{00000000-0005-0000-0000-000019770000}"/>
    <cellStyle name="Titles 6 4 2 3 3 2" xfId="30467" xr:uid="{00000000-0005-0000-0000-00001A770000}"/>
    <cellStyle name="Titles 6 4 2 3 3 3" xfId="30468" xr:uid="{00000000-0005-0000-0000-00001B770000}"/>
    <cellStyle name="Titles 6 4 2 3 3 4" xfId="30469" xr:uid="{00000000-0005-0000-0000-00001C770000}"/>
    <cellStyle name="Titles 6 4 2 3 4" xfId="30470" xr:uid="{00000000-0005-0000-0000-00001D770000}"/>
    <cellStyle name="Titles 6 4 2 3 5" xfId="30471" xr:uid="{00000000-0005-0000-0000-00001E770000}"/>
    <cellStyle name="Titles 6 4 2 3 6" xfId="30472" xr:uid="{00000000-0005-0000-0000-00001F770000}"/>
    <cellStyle name="Titles 6 4 2 4" xfId="30473" xr:uid="{00000000-0005-0000-0000-000020770000}"/>
    <cellStyle name="Titles 6 4 2 4 2" xfId="30474" xr:uid="{00000000-0005-0000-0000-000021770000}"/>
    <cellStyle name="Titles 6 4 2 4 2 2" xfId="30475" xr:uid="{00000000-0005-0000-0000-000022770000}"/>
    <cellStyle name="Titles 6 4 2 4 2 3" xfId="30476" xr:uid="{00000000-0005-0000-0000-000023770000}"/>
    <cellStyle name="Titles 6 4 2 4 2 4" xfId="30477" xr:uid="{00000000-0005-0000-0000-000024770000}"/>
    <cellStyle name="Titles 6 4 2 4 3" xfId="30478" xr:uid="{00000000-0005-0000-0000-000025770000}"/>
    <cellStyle name="Titles 6 4 2 4 3 2" xfId="30479" xr:uid="{00000000-0005-0000-0000-000026770000}"/>
    <cellStyle name="Titles 6 4 2 4 3 3" xfId="30480" xr:uid="{00000000-0005-0000-0000-000027770000}"/>
    <cellStyle name="Titles 6 4 2 4 3 4" xfId="30481" xr:uid="{00000000-0005-0000-0000-000028770000}"/>
    <cellStyle name="Titles 6 4 2 4 4" xfId="30482" xr:uid="{00000000-0005-0000-0000-000029770000}"/>
    <cellStyle name="Titles 6 4 2 4 5" xfId="30483" xr:uid="{00000000-0005-0000-0000-00002A770000}"/>
    <cellStyle name="Titles 6 4 2 4 6" xfId="30484" xr:uid="{00000000-0005-0000-0000-00002B770000}"/>
    <cellStyle name="Titles 6 4 2 5" xfId="30485" xr:uid="{00000000-0005-0000-0000-00002C770000}"/>
    <cellStyle name="Titles 6 4 2 6" xfId="30486" xr:uid="{00000000-0005-0000-0000-00002D770000}"/>
    <cellStyle name="Titles 6 4 2 7" xfId="30487" xr:uid="{00000000-0005-0000-0000-00002E770000}"/>
    <cellStyle name="Titles 6 4 3" xfId="30488" xr:uid="{00000000-0005-0000-0000-00002F770000}"/>
    <cellStyle name="Titles 6 4 3 2" xfId="30489" xr:uid="{00000000-0005-0000-0000-000030770000}"/>
    <cellStyle name="Titles 6 4 3 2 2" xfId="30490" xr:uid="{00000000-0005-0000-0000-000031770000}"/>
    <cellStyle name="Titles 6 4 3 2 2 2" xfId="30491" xr:uid="{00000000-0005-0000-0000-000032770000}"/>
    <cellStyle name="Titles 6 4 3 2 2 3" xfId="30492" xr:uid="{00000000-0005-0000-0000-000033770000}"/>
    <cellStyle name="Titles 6 4 3 2 2 4" xfId="30493" xr:uid="{00000000-0005-0000-0000-000034770000}"/>
    <cellStyle name="Titles 6 4 3 2 3" xfId="30494" xr:uid="{00000000-0005-0000-0000-000035770000}"/>
    <cellStyle name="Titles 6 4 3 2 3 2" xfId="30495" xr:uid="{00000000-0005-0000-0000-000036770000}"/>
    <cellStyle name="Titles 6 4 3 2 3 3" xfId="30496" xr:uid="{00000000-0005-0000-0000-000037770000}"/>
    <cellStyle name="Titles 6 4 3 2 3 4" xfId="30497" xr:uid="{00000000-0005-0000-0000-000038770000}"/>
    <cellStyle name="Titles 6 4 3 2 4" xfId="30498" xr:uid="{00000000-0005-0000-0000-000039770000}"/>
    <cellStyle name="Titles 6 4 3 2 5" xfId="30499" xr:uid="{00000000-0005-0000-0000-00003A770000}"/>
    <cellStyle name="Titles 6 4 3 2 6" xfId="30500" xr:uid="{00000000-0005-0000-0000-00003B770000}"/>
    <cellStyle name="Titles 6 4 3 3" xfId="30501" xr:uid="{00000000-0005-0000-0000-00003C770000}"/>
    <cellStyle name="Titles 6 4 3 3 2" xfId="30502" xr:uid="{00000000-0005-0000-0000-00003D770000}"/>
    <cellStyle name="Titles 6 4 3 3 3" xfId="30503" xr:uid="{00000000-0005-0000-0000-00003E770000}"/>
    <cellStyle name="Titles 6 4 3 3 4" xfId="30504" xr:uid="{00000000-0005-0000-0000-00003F770000}"/>
    <cellStyle name="Titles 6 4 3 4" xfId="30505" xr:uid="{00000000-0005-0000-0000-000040770000}"/>
    <cellStyle name="Titles 6 4 3 4 2" xfId="30506" xr:uid="{00000000-0005-0000-0000-000041770000}"/>
    <cellStyle name="Titles 6 4 3 4 3" xfId="30507" xr:uid="{00000000-0005-0000-0000-000042770000}"/>
    <cellStyle name="Titles 6 4 3 4 4" xfId="30508" xr:uid="{00000000-0005-0000-0000-000043770000}"/>
    <cellStyle name="Titles 6 4 3 5" xfId="30509" xr:uid="{00000000-0005-0000-0000-000044770000}"/>
    <cellStyle name="Titles 6 4 3 6" xfId="30510" xr:uid="{00000000-0005-0000-0000-000045770000}"/>
    <cellStyle name="Titles 6 4 3 7" xfId="30511" xr:uid="{00000000-0005-0000-0000-000046770000}"/>
    <cellStyle name="Titles 6 4 4" xfId="30512" xr:uid="{00000000-0005-0000-0000-000047770000}"/>
    <cellStyle name="Titles 6 4 4 2" xfId="30513" xr:uid="{00000000-0005-0000-0000-000048770000}"/>
    <cellStyle name="Titles 6 4 4 2 2" xfId="30514" xr:uid="{00000000-0005-0000-0000-000049770000}"/>
    <cellStyle name="Titles 6 4 4 2 3" xfId="30515" xr:uid="{00000000-0005-0000-0000-00004A770000}"/>
    <cellStyle name="Titles 6 4 4 2 4" xfId="30516" xr:uid="{00000000-0005-0000-0000-00004B770000}"/>
    <cellStyle name="Titles 6 4 4 3" xfId="30517" xr:uid="{00000000-0005-0000-0000-00004C770000}"/>
    <cellStyle name="Titles 6 4 4 3 2" xfId="30518" xr:uid="{00000000-0005-0000-0000-00004D770000}"/>
    <cellStyle name="Titles 6 4 4 3 3" xfId="30519" xr:uid="{00000000-0005-0000-0000-00004E770000}"/>
    <cellStyle name="Titles 6 4 4 3 4" xfId="30520" xr:uid="{00000000-0005-0000-0000-00004F770000}"/>
    <cellStyle name="Titles 6 4 4 4" xfId="30521" xr:uid="{00000000-0005-0000-0000-000050770000}"/>
    <cellStyle name="Titles 6 4 4 5" xfId="30522" xr:uid="{00000000-0005-0000-0000-000051770000}"/>
    <cellStyle name="Titles 6 4 4 6" xfId="30523" xr:uid="{00000000-0005-0000-0000-000052770000}"/>
    <cellStyle name="Titles 6 4 5" xfId="30524" xr:uid="{00000000-0005-0000-0000-000053770000}"/>
    <cellStyle name="Titles 6 4 5 2" xfId="30525" xr:uid="{00000000-0005-0000-0000-000054770000}"/>
    <cellStyle name="Titles 6 4 5 3" xfId="30526" xr:uid="{00000000-0005-0000-0000-000055770000}"/>
    <cellStyle name="Titles 6 4 5 4" xfId="30527" xr:uid="{00000000-0005-0000-0000-000056770000}"/>
    <cellStyle name="Titles 6 4 6" xfId="30528" xr:uid="{00000000-0005-0000-0000-000057770000}"/>
    <cellStyle name="Titles 6 4 7" xfId="30529" xr:uid="{00000000-0005-0000-0000-000058770000}"/>
    <cellStyle name="Titles 6 4 8" xfId="30530" xr:uid="{00000000-0005-0000-0000-000059770000}"/>
    <cellStyle name="Titles 6 5" xfId="30531" xr:uid="{00000000-0005-0000-0000-00005A770000}"/>
    <cellStyle name="Titles 6 5 2" xfId="30532" xr:uid="{00000000-0005-0000-0000-00005B770000}"/>
    <cellStyle name="Titles 6 5 2 2" xfId="30533" xr:uid="{00000000-0005-0000-0000-00005C770000}"/>
    <cellStyle name="Titles 6 5 2 2 2" xfId="30534" xr:uid="{00000000-0005-0000-0000-00005D770000}"/>
    <cellStyle name="Titles 6 5 2 2 2 2" xfId="30535" xr:uid="{00000000-0005-0000-0000-00005E770000}"/>
    <cellStyle name="Titles 6 5 2 2 2 3" xfId="30536" xr:uid="{00000000-0005-0000-0000-00005F770000}"/>
    <cellStyle name="Titles 6 5 2 2 2 4" xfId="30537" xr:uid="{00000000-0005-0000-0000-000060770000}"/>
    <cellStyle name="Titles 6 5 2 2 3" xfId="30538" xr:uid="{00000000-0005-0000-0000-000061770000}"/>
    <cellStyle name="Titles 6 5 2 2 3 2" xfId="30539" xr:uid="{00000000-0005-0000-0000-000062770000}"/>
    <cellStyle name="Titles 6 5 2 2 3 3" xfId="30540" xr:uid="{00000000-0005-0000-0000-000063770000}"/>
    <cellStyle name="Titles 6 5 2 2 3 4" xfId="30541" xr:uid="{00000000-0005-0000-0000-000064770000}"/>
    <cellStyle name="Titles 6 5 2 2 4" xfId="30542" xr:uid="{00000000-0005-0000-0000-000065770000}"/>
    <cellStyle name="Titles 6 5 2 2 5" xfId="30543" xr:uid="{00000000-0005-0000-0000-000066770000}"/>
    <cellStyle name="Titles 6 5 2 2 6" xfId="30544" xr:uid="{00000000-0005-0000-0000-000067770000}"/>
    <cellStyle name="Titles 6 5 2 3" xfId="30545" xr:uid="{00000000-0005-0000-0000-000068770000}"/>
    <cellStyle name="Titles 6 5 2 3 2" xfId="30546" xr:uid="{00000000-0005-0000-0000-000069770000}"/>
    <cellStyle name="Titles 6 5 2 3 2 2" xfId="30547" xr:uid="{00000000-0005-0000-0000-00006A770000}"/>
    <cellStyle name="Titles 6 5 2 3 2 3" xfId="30548" xr:uid="{00000000-0005-0000-0000-00006B770000}"/>
    <cellStyle name="Titles 6 5 2 3 2 4" xfId="30549" xr:uid="{00000000-0005-0000-0000-00006C770000}"/>
    <cellStyle name="Titles 6 5 2 3 3" xfId="30550" xr:uid="{00000000-0005-0000-0000-00006D770000}"/>
    <cellStyle name="Titles 6 5 2 3 3 2" xfId="30551" xr:uid="{00000000-0005-0000-0000-00006E770000}"/>
    <cellStyle name="Titles 6 5 2 3 3 3" xfId="30552" xr:uid="{00000000-0005-0000-0000-00006F770000}"/>
    <cellStyle name="Titles 6 5 2 3 3 4" xfId="30553" xr:uid="{00000000-0005-0000-0000-000070770000}"/>
    <cellStyle name="Titles 6 5 2 3 4" xfId="30554" xr:uid="{00000000-0005-0000-0000-000071770000}"/>
    <cellStyle name="Titles 6 5 2 3 5" xfId="30555" xr:uid="{00000000-0005-0000-0000-000072770000}"/>
    <cellStyle name="Titles 6 5 2 3 6" xfId="30556" xr:uid="{00000000-0005-0000-0000-000073770000}"/>
    <cellStyle name="Titles 6 5 2 4" xfId="30557" xr:uid="{00000000-0005-0000-0000-000074770000}"/>
    <cellStyle name="Titles 6 5 2 4 2" xfId="30558" xr:uid="{00000000-0005-0000-0000-000075770000}"/>
    <cellStyle name="Titles 6 5 2 4 3" xfId="30559" xr:uid="{00000000-0005-0000-0000-000076770000}"/>
    <cellStyle name="Titles 6 5 2 4 4" xfId="30560" xr:uid="{00000000-0005-0000-0000-000077770000}"/>
    <cellStyle name="Titles 6 5 2 5" xfId="30561" xr:uid="{00000000-0005-0000-0000-000078770000}"/>
    <cellStyle name="Titles 6 5 2 5 2" xfId="30562" xr:uid="{00000000-0005-0000-0000-000079770000}"/>
    <cellStyle name="Titles 6 5 2 5 3" xfId="30563" xr:uid="{00000000-0005-0000-0000-00007A770000}"/>
    <cellStyle name="Titles 6 5 2 5 4" xfId="30564" xr:uid="{00000000-0005-0000-0000-00007B770000}"/>
    <cellStyle name="Titles 6 5 2 6" xfId="30565" xr:uid="{00000000-0005-0000-0000-00007C770000}"/>
    <cellStyle name="Titles 6 5 2 7" xfId="30566" xr:uid="{00000000-0005-0000-0000-00007D770000}"/>
    <cellStyle name="Titles 6 5 2 8" xfId="30567" xr:uid="{00000000-0005-0000-0000-00007E770000}"/>
    <cellStyle name="Titles 6 5 3" xfId="30568" xr:uid="{00000000-0005-0000-0000-00007F770000}"/>
    <cellStyle name="Titles 6 5 3 2" xfId="30569" xr:uid="{00000000-0005-0000-0000-000080770000}"/>
    <cellStyle name="Titles 6 5 3 2 2" xfId="30570" xr:uid="{00000000-0005-0000-0000-000081770000}"/>
    <cellStyle name="Titles 6 5 3 2 3" xfId="30571" xr:uid="{00000000-0005-0000-0000-000082770000}"/>
    <cellStyle name="Titles 6 5 3 2 4" xfId="30572" xr:uid="{00000000-0005-0000-0000-000083770000}"/>
    <cellStyle name="Titles 6 5 3 3" xfId="30573" xr:uid="{00000000-0005-0000-0000-000084770000}"/>
    <cellStyle name="Titles 6 5 3 3 2" xfId="30574" xr:uid="{00000000-0005-0000-0000-000085770000}"/>
    <cellStyle name="Titles 6 5 3 3 3" xfId="30575" xr:uid="{00000000-0005-0000-0000-000086770000}"/>
    <cellStyle name="Titles 6 5 3 3 4" xfId="30576" xr:uid="{00000000-0005-0000-0000-000087770000}"/>
    <cellStyle name="Titles 6 5 3 4" xfId="30577" xr:uid="{00000000-0005-0000-0000-000088770000}"/>
    <cellStyle name="Titles 6 5 3 5" xfId="30578" xr:uid="{00000000-0005-0000-0000-000089770000}"/>
    <cellStyle name="Titles 6 5 3 6" xfId="30579" xr:uid="{00000000-0005-0000-0000-00008A770000}"/>
    <cellStyle name="Titles 6 5 4" xfId="30580" xr:uid="{00000000-0005-0000-0000-00008B770000}"/>
    <cellStyle name="Titles 6 5 4 2" xfId="30581" xr:uid="{00000000-0005-0000-0000-00008C770000}"/>
    <cellStyle name="Titles 6 5 4 2 2" xfId="30582" xr:uid="{00000000-0005-0000-0000-00008D770000}"/>
    <cellStyle name="Titles 6 5 4 2 3" xfId="30583" xr:uid="{00000000-0005-0000-0000-00008E770000}"/>
    <cellStyle name="Titles 6 5 4 2 4" xfId="30584" xr:uid="{00000000-0005-0000-0000-00008F770000}"/>
    <cellStyle name="Titles 6 5 4 3" xfId="30585" xr:uid="{00000000-0005-0000-0000-000090770000}"/>
    <cellStyle name="Titles 6 5 4 3 2" xfId="30586" xr:uid="{00000000-0005-0000-0000-000091770000}"/>
    <cellStyle name="Titles 6 5 4 3 3" xfId="30587" xr:uid="{00000000-0005-0000-0000-000092770000}"/>
    <cellStyle name="Titles 6 5 4 3 4" xfId="30588" xr:uid="{00000000-0005-0000-0000-000093770000}"/>
    <cellStyle name="Titles 6 5 4 4" xfId="30589" xr:uid="{00000000-0005-0000-0000-000094770000}"/>
    <cellStyle name="Titles 6 5 4 5" xfId="30590" xr:uid="{00000000-0005-0000-0000-000095770000}"/>
    <cellStyle name="Titles 6 5 4 6" xfId="30591" xr:uid="{00000000-0005-0000-0000-000096770000}"/>
    <cellStyle name="Titles 6 5 5" xfId="30592" xr:uid="{00000000-0005-0000-0000-000097770000}"/>
    <cellStyle name="Titles 6 5 6" xfId="30593" xr:uid="{00000000-0005-0000-0000-000098770000}"/>
    <cellStyle name="Titles 6 5 7" xfId="30594" xr:uid="{00000000-0005-0000-0000-000099770000}"/>
    <cellStyle name="Titles 6 6" xfId="30595" xr:uid="{00000000-0005-0000-0000-00009A770000}"/>
    <cellStyle name="Titles 6 6 2" xfId="30596" xr:uid="{00000000-0005-0000-0000-00009B770000}"/>
    <cellStyle name="Titles 6 6 2 2" xfId="30597" xr:uid="{00000000-0005-0000-0000-00009C770000}"/>
    <cellStyle name="Titles 6 6 2 2 2" xfId="30598" xr:uid="{00000000-0005-0000-0000-00009D770000}"/>
    <cellStyle name="Titles 6 6 2 2 3" xfId="30599" xr:uid="{00000000-0005-0000-0000-00009E770000}"/>
    <cellStyle name="Titles 6 6 2 2 4" xfId="30600" xr:uid="{00000000-0005-0000-0000-00009F770000}"/>
    <cellStyle name="Titles 6 6 2 3" xfId="30601" xr:uid="{00000000-0005-0000-0000-0000A0770000}"/>
    <cellStyle name="Titles 6 6 2 3 2" xfId="30602" xr:uid="{00000000-0005-0000-0000-0000A1770000}"/>
    <cellStyle name="Titles 6 6 2 3 3" xfId="30603" xr:uid="{00000000-0005-0000-0000-0000A2770000}"/>
    <cellStyle name="Titles 6 6 2 3 4" xfId="30604" xr:uid="{00000000-0005-0000-0000-0000A3770000}"/>
    <cellStyle name="Titles 6 6 2 4" xfId="30605" xr:uid="{00000000-0005-0000-0000-0000A4770000}"/>
    <cellStyle name="Titles 6 6 2 5" xfId="30606" xr:uid="{00000000-0005-0000-0000-0000A5770000}"/>
    <cellStyle name="Titles 6 6 2 6" xfId="30607" xr:uid="{00000000-0005-0000-0000-0000A6770000}"/>
    <cellStyle name="Titles 6 6 3" xfId="30608" xr:uid="{00000000-0005-0000-0000-0000A7770000}"/>
    <cellStyle name="Titles 6 6 3 2" xfId="30609" xr:uid="{00000000-0005-0000-0000-0000A8770000}"/>
    <cellStyle name="Titles 6 6 3 2 2" xfId="30610" xr:uid="{00000000-0005-0000-0000-0000A9770000}"/>
    <cellStyle name="Titles 6 6 3 2 3" xfId="30611" xr:uid="{00000000-0005-0000-0000-0000AA770000}"/>
    <cellStyle name="Titles 6 6 3 2 4" xfId="30612" xr:uid="{00000000-0005-0000-0000-0000AB770000}"/>
    <cellStyle name="Titles 6 6 3 3" xfId="30613" xr:uid="{00000000-0005-0000-0000-0000AC770000}"/>
    <cellStyle name="Titles 6 6 3 3 2" xfId="30614" xr:uid="{00000000-0005-0000-0000-0000AD770000}"/>
    <cellStyle name="Titles 6 6 3 3 3" xfId="30615" xr:uid="{00000000-0005-0000-0000-0000AE770000}"/>
    <cellStyle name="Titles 6 6 3 3 4" xfId="30616" xr:uid="{00000000-0005-0000-0000-0000AF770000}"/>
    <cellStyle name="Titles 6 6 3 4" xfId="30617" xr:uid="{00000000-0005-0000-0000-0000B0770000}"/>
    <cellStyle name="Titles 6 6 3 5" xfId="30618" xr:uid="{00000000-0005-0000-0000-0000B1770000}"/>
    <cellStyle name="Titles 6 6 3 6" xfId="30619" xr:uid="{00000000-0005-0000-0000-0000B2770000}"/>
    <cellStyle name="Titles 6 6 4" xfId="30620" xr:uid="{00000000-0005-0000-0000-0000B3770000}"/>
    <cellStyle name="Titles 6 6 4 2" xfId="30621" xr:uid="{00000000-0005-0000-0000-0000B4770000}"/>
    <cellStyle name="Titles 6 6 4 3" xfId="30622" xr:uid="{00000000-0005-0000-0000-0000B5770000}"/>
    <cellStyle name="Titles 6 6 4 4" xfId="30623" xr:uid="{00000000-0005-0000-0000-0000B6770000}"/>
    <cellStyle name="Titles 6 6 5" xfId="30624" xr:uid="{00000000-0005-0000-0000-0000B7770000}"/>
    <cellStyle name="Titles 6 6 5 2" xfId="30625" xr:uid="{00000000-0005-0000-0000-0000B8770000}"/>
    <cellStyle name="Titles 6 6 5 3" xfId="30626" xr:uid="{00000000-0005-0000-0000-0000B9770000}"/>
    <cellStyle name="Titles 6 6 5 4" xfId="30627" xr:uid="{00000000-0005-0000-0000-0000BA770000}"/>
    <cellStyle name="Titles 6 6 6" xfId="30628" xr:uid="{00000000-0005-0000-0000-0000BB770000}"/>
    <cellStyle name="Titles 6 6 7" xfId="30629" xr:uid="{00000000-0005-0000-0000-0000BC770000}"/>
    <cellStyle name="Titles 6 6 8" xfId="30630" xr:uid="{00000000-0005-0000-0000-0000BD770000}"/>
    <cellStyle name="Titles 7" xfId="30631" xr:uid="{00000000-0005-0000-0000-0000BE770000}"/>
    <cellStyle name="Titles 7 2" xfId="30632" xr:uid="{00000000-0005-0000-0000-0000BF770000}"/>
    <cellStyle name="Titles 7 2 2" xfId="30633" xr:uid="{00000000-0005-0000-0000-0000C0770000}"/>
    <cellStyle name="Titles 7 2 2 2" xfId="30634" xr:uid="{00000000-0005-0000-0000-0000C1770000}"/>
    <cellStyle name="Titles 7 2 2 2 2" xfId="30635" xr:uid="{00000000-0005-0000-0000-0000C2770000}"/>
    <cellStyle name="Titles 7 2 2 2 2 2" xfId="30636" xr:uid="{00000000-0005-0000-0000-0000C3770000}"/>
    <cellStyle name="Titles 7 2 2 2 2 2 2" xfId="30637" xr:uid="{00000000-0005-0000-0000-0000C4770000}"/>
    <cellStyle name="Titles 7 2 2 2 2 2 3" xfId="30638" xr:uid="{00000000-0005-0000-0000-0000C5770000}"/>
    <cellStyle name="Titles 7 2 2 2 2 2 4" xfId="30639" xr:uid="{00000000-0005-0000-0000-0000C6770000}"/>
    <cellStyle name="Titles 7 2 2 2 2 3" xfId="30640" xr:uid="{00000000-0005-0000-0000-0000C7770000}"/>
    <cellStyle name="Titles 7 2 2 2 2 3 2" xfId="30641" xr:uid="{00000000-0005-0000-0000-0000C8770000}"/>
    <cellStyle name="Titles 7 2 2 2 2 3 3" xfId="30642" xr:uid="{00000000-0005-0000-0000-0000C9770000}"/>
    <cellStyle name="Titles 7 2 2 2 2 3 4" xfId="30643" xr:uid="{00000000-0005-0000-0000-0000CA770000}"/>
    <cellStyle name="Titles 7 2 2 2 2 4" xfId="30644" xr:uid="{00000000-0005-0000-0000-0000CB770000}"/>
    <cellStyle name="Titles 7 2 2 2 2 5" xfId="30645" xr:uid="{00000000-0005-0000-0000-0000CC770000}"/>
    <cellStyle name="Titles 7 2 2 2 2 6" xfId="30646" xr:uid="{00000000-0005-0000-0000-0000CD770000}"/>
    <cellStyle name="Titles 7 2 2 2 3" xfId="30647" xr:uid="{00000000-0005-0000-0000-0000CE770000}"/>
    <cellStyle name="Titles 7 2 2 2 3 2" xfId="30648" xr:uid="{00000000-0005-0000-0000-0000CF770000}"/>
    <cellStyle name="Titles 7 2 2 2 3 2 2" xfId="30649" xr:uid="{00000000-0005-0000-0000-0000D0770000}"/>
    <cellStyle name="Titles 7 2 2 2 3 2 3" xfId="30650" xr:uid="{00000000-0005-0000-0000-0000D1770000}"/>
    <cellStyle name="Titles 7 2 2 2 3 2 4" xfId="30651" xr:uid="{00000000-0005-0000-0000-0000D2770000}"/>
    <cellStyle name="Titles 7 2 2 2 3 3" xfId="30652" xr:uid="{00000000-0005-0000-0000-0000D3770000}"/>
    <cellStyle name="Titles 7 2 2 2 3 3 2" xfId="30653" xr:uid="{00000000-0005-0000-0000-0000D4770000}"/>
    <cellStyle name="Titles 7 2 2 2 3 3 3" xfId="30654" xr:uid="{00000000-0005-0000-0000-0000D5770000}"/>
    <cellStyle name="Titles 7 2 2 2 3 3 4" xfId="30655" xr:uid="{00000000-0005-0000-0000-0000D6770000}"/>
    <cellStyle name="Titles 7 2 2 2 3 4" xfId="30656" xr:uid="{00000000-0005-0000-0000-0000D7770000}"/>
    <cellStyle name="Titles 7 2 2 2 3 5" xfId="30657" xr:uid="{00000000-0005-0000-0000-0000D8770000}"/>
    <cellStyle name="Titles 7 2 2 2 3 6" xfId="30658" xr:uid="{00000000-0005-0000-0000-0000D9770000}"/>
    <cellStyle name="Titles 7 2 2 2 4" xfId="30659" xr:uid="{00000000-0005-0000-0000-0000DA770000}"/>
    <cellStyle name="Titles 7 2 2 2 4 2" xfId="30660" xr:uid="{00000000-0005-0000-0000-0000DB770000}"/>
    <cellStyle name="Titles 7 2 2 2 4 3" xfId="30661" xr:uid="{00000000-0005-0000-0000-0000DC770000}"/>
    <cellStyle name="Titles 7 2 2 2 4 4" xfId="30662" xr:uid="{00000000-0005-0000-0000-0000DD770000}"/>
    <cellStyle name="Titles 7 2 2 2 5" xfId="30663" xr:uid="{00000000-0005-0000-0000-0000DE770000}"/>
    <cellStyle name="Titles 7 2 2 2 5 2" xfId="30664" xr:uid="{00000000-0005-0000-0000-0000DF770000}"/>
    <cellStyle name="Titles 7 2 2 2 5 3" xfId="30665" xr:uid="{00000000-0005-0000-0000-0000E0770000}"/>
    <cellStyle name="Titles 7 2 2 2 5 4" xfId="30666" xr:uid="{00000000-0005-0000-0000-0000E1770000}"/>
    <cellStyle name="Titles 7 2 2 2 6" xfId="30667" xr:uid="{00000000-0005-0000-0000-0000E2770000}"/>
    <cellStyle name="Titles 7 2 2 2 7" xfId="30668" xr:uid="{00000000-0005-0000-0000-0000E3770000}"/>
    <cellStyle name="Titles 7 2 2 2 8" xfId="30669" xr:uid="{00000000-0005-0000-0000-0000E4770000}"/>
    <cellStyle name="Titles 7 2 2 3" xfId="30670" xr:uid="{00000000-0005-0000-0000-0000E5770000}"/>
    <cellStyle name="Titles 7 2 2 3 2" xfId="30671" xr:uid="{00000000-0005-0000-0000-0000E6770000}"/>
    <cellStyle name="Titles 7 2 2 3 2 2" xfId="30672" xr:uid="{00000000-0005-0000-0000-0000E7770000}"/>
    <cellStyle name="Titles 7 2 2 3 2 3" xfId="30673" xr:uid="{00000000-0005-0000-0000-0000E8770000}"/>
    <cellStyle name="Titles 7 2 2 3 2 4" xfId="30674" xr:uid="{00000000-0005-0000-0000-0000E9770000}"/>
    <cellStyle name="Titles 7 2 2 3 3" xfId="30675" xr:uid="{00000000-0005-0000-0000-0000EA770000}"/>
    <cellStyle name="Titles 7 2 2 3 3 2" xfId="30676" xr:uid="{00000000-0005-0000-0000-0000EB770000}"/>
    <cellStyle name="Titles 7 2 2 3 3 3" xfId="30677" xr:uid="{00000000-0005-0000-0000-0000EC770000}"/>
    <cellStyle name="Titles 7 2 2 3 3 4" xfId="30678" xr:uid="{00000000-0005-0000-0000-0000ED770000}"/>
    <cellStyle name="Titles 7 2 2 3 4" xfId="30679" xr:uid="{00000000-0005-0000-0000-0000EE770000}"/>
    <cellStyle name="Titles 7 2 2 3 5" xfId="30680" xr:uid="{00000000-0005-0000-0000-0000EF770000}"/>
    <cellStyle name="Titles 7 2 2 3 6" xfId="30681" xr:uid="{00000000-0005-0000-0000-0000F0770000}"/>
    <cellStyle name="Titles 7 2 2 4" xfId="30682" xr:uid="{00000000-0005-0000-0000-0000F1770000}"/>
    <cellStyle name="Titles 7 2 2 4 2" xfId="30683" xr:uid="{00000000-0005-0000-0000-0000F2770000}"/>
    <cellStyle name="Titles 7 2 2 4 2 2" xfId="30684" xr:uid="{00000000-0005-0000-0000-0000F3770000}"/>
    <cellStyle name="Titles 7 2 2 4 2 3" xfId="30685" xr:uid="{00000000-0005-0000-0000-0000F4770000}"/>
    <cellStyle name="Titles 7 2 2 4 2 4" xfId="30686" xr:uid="{00000000-0005-0000-0000-0000F5770000}"/>
    <cellStyle name="Titles 7 2 2 4 3" xfId="30687" xr:uid="{00000000-0005-0000-0000-0000F6770000}"/>
    <cellStyle name="Titles 7 2 2 4 3 2" xfId="30688" xr:uid="{00000000-0005-0000-0000-0000F7770000}"/>
    <cellStyle name="Titles 7 2 2 4 3 3" xfId="30689" xr:uid="{00000000-0005-0000-0000-0000F8770000}"/>
    <cellStyle name="Titles 7 2 2 4 3 4" xfId="30690" xr:uid="{00000000-0005-0000-0000-0000F9770000}"/>
    <cellStyle name="Titles 7 2 2 4 4" xfId="30691" xr:uid="{00000000-0005-0000-0000-0000FA770000}"/>
    <cellStyle name="Titles 7 2 2 4 5" xfId="30692" xr:uid="{00000000-0005-0000-0000-0000FB770000}"/>
    <cellStyle name="Titles 7 2 2 4 6" xfId="30693" xr:uid="{00000000-0005-0000-0000-0000FC770000}"/>
    <cellStyle name="Titles 7 2 2 5" xfId="30694" xr:uid="{00000000-0005-0000-0000-0000FD770000}"/>
    <cellStyle name="Titles 7 2 2 6" xfId="30695" xr:uid="{00000000-0005-0000-0000-0000FE770000}"/>
    <cellStyle name="Titles 7 2 2 7" xfId="30696" xr:uid="{00000000-0005-0000-0000-0000FF770000}"/>
    <cellStyle name="Titles 7 2 3" xfId="30697" xr:uid="{00000000-0005-0000-0000-000000780000}"/>
    <cellStyle name="Titles 7 2 3 2" xfId="30698" xr:uid="{00000000-0005-0000-0000-000001780000}"/>
    <cellStyle name="Titles 7 2 3 2 2" xfId="30699" xr:uid="{00000000-0005-0000-0000-000002780000}"/>
    <cellStyle name="Titles 7 2 3 2 2 2" xfId="30700" xr:uid="{00000000-0005-0000-0000-000003780000}"/>
    <cellStyle name="Titles 7 2 3 2 2 3" xfId="30701" xr:uid="{00000000-0005-0000-0000-000004780000}"/>
    <cellStyle name="Titles 7 2 3 2 2 4" xfId="30702" xr:uid="{00000000-0005-0000-0000-000005780000}"/>
    <cellStyle name="Titles 7 2 3 2 3" xfId="30703" xr:uid="{00000000-0005-0000-0000-000006780000}"/>
    <cellStyle name="Titles 7 2 3 2 3 2" xfId="30704" xr:uid="{00000000-0005-0000-0000-000007780000}"/>
    <cellStyle name="Titles 7 2 3 2 3 3" xfId="30705" xr:uid="{00000000-0005-0000-0000-000008780000}"/>
    <cellStyle name="Titles 7 2 3 2 3 4" xfId="30706" xr:uid="{00000000-0005-0000-0000-000009780000}"/>
    <cellStyle name="Titles 7 2 3 2 4" xfId="30707" xr:uid="{00000000-0005-0000-0000-00000A780000}"/>
    <cellStyle name="Titles 7 2 3 2 5" xfId="30708" xr:uid="{00000000-0005-0000-0000-00000B780000}"/>
    <cellStyle name="Titles 7 2 3 2 6" xfId="30709" xr:uid="{00000000-0005-0000-0000-00000C780000}"/>
    <cellStyle name="Titles 7 2 3 3" xfId="30710" xr:uid="{00000000-0005-0000-0000-00000D780000}"/>
    <cellStyle name="Titles 7 2 3 3 2" xfId="30711" xr:uid="{00000000-0005-0000-0000-00000E780000}"/>
    <cellStyle name="Titles 7 2 3 3 3" xfId="30712" xr:uid="{00000000-0005-0000-0000-00000F780000}"/>
    <cellStyle name="Titles 7 2 3 3 4" xfId="30713" xr:uid="{00000000-0005-0000-0000-000010780000}"/>
    <cellStyle name="Titles 7 2 3 4" xfId="30714" xr:uid="{00000000-0005-0000-0000-000011780000}"/>
    <cellStyle name="Titles 7 2 3 4 2" xfId="30715" xr:uid="{00000000-0005-0000-0000-000012780000}"/>
    <cellStyle name="Titles 7 2 3 4 3" xfId="30716" xr:uid="{00000000-0005-0000-0000-000013780000}"/>
    <cellStyle name="Titles 7 2 3 4 4" xfId="30717" xr:uid="{00000000-0005-0000-0000-000014780000}"/>
    <cellStyle name="Titles 7 2 3 5" xfId="30718" xr:uid="{00000000-0005-0000-0000-000015780000}"/>
    <cellStyle name="Titles 7 2 3 6" xfId="30719" xr:uid="{00000000-0005-0000-0000-000016780000}"/>
    <cellStyle name="Titles 7 2 3 7" xfId="30720" xr:uid="{00000000-0005-0000-0000-000017780000}"/>
    <cellStyle name="Titles 7 2 4" xfId="30721" xr:uid="{00000000-0005-0000-0000-000018780000}"/>
    <cellStyle name="Titles 7 2 4 2" xfId="30722" xr:uid="{00000000-0005-0000-0000-000019780000}"/>
    <cellStyle name="Titles 7 2 4 2 2" xfId="30723" xr:uid="{00000000-0005-0000-0000-00001A780000}"/>
    <cellStyle name="Titles 7 2 4 2 3" xfId="30724" xr:uid="{00000000-0005-0000-0000-00001B780000}"/>
    <cellStyle name="Titles 7 2 4 2 4" xfId="30725" xr:uid="{00000000-0005-0000-0000-00001C780000}"/>
    <cellStyle name="Titles 7 2 4 3" xfId="30726" xr:uid="{00000000-0005-0000-0000-00001D780000}"/>
    <cellStyle name="Titles 7 2 4 3 2" xfId="30727" xr:uid="{00000000-0005-0000-0000-00001E780000}"/>
    <cellStyle name="Titles 7 2 4 3 3" xfId="30728" xr:uid="{00000000-0005-0000-0000-00001F780000}"/>
    <cellStyle name="Titles 7 2 4 3 4" xfId="30729" xr:uid="{00000000-0005-0000-0000-000020780000}"/>
    <cellStyle name="Titles 7 2 4 4" xfId="30730" xr:uid="{00000000-0005-0000-0000-000021780000}"/>
    <cellStyle name="Titles 7 2 4 5" xfId="30731" xr:uid="{00000000-0005-0000-0000-000022780000}"/>
    <cellStyle name="Titles 7 2 4 6" xfId="30732" xr:uid="{00000000-0005-0000-0000-000023780000}"/>
    <cellStyle name="Titles 7 2 5" xfId="30733" xr:uid="{00000000-0005-0000-0000-000024780000}"/>
    <cellStyle name="Titles 7 2 5 2" xfId="30734" xr:uid="{00000000-0005-0000-0000-000025780000}"/>
    <cellStyle name="Titles 7 2 5 3" xfId="30735" xr:uid="{00000000-0005-0000-0000-000026780000}"/>
    <cellStyle name="Titles 7 2 5 4" xfId="30736" xr:uid="{00000000-0005-0000-0000-000027780000}"/>
    <cellStyle name="Titles 7 2 6" xfId="30737" xr:uid="{00000000-0005-0000-0000-000028780000}"/>
    <cellStyle name="Titles 7 2 7" xfId="30738" xr:uid="{00000000-0005-0000-0000-000029780000}"/>
    <cellStyle name="Titles 7 2 8" xfId="30739" xr:uid="{00000000-0005-0000-0000-00002A780000}"/>
    <cellStyle name="Titles 7 3" xfId="30740" xr:uid="{00000000-0005-0000-0000-00002B780000}"/>
    <cellStyle name="Titles 7 3 2" xfId="30741" xr:uid="{00000000-0005-0000-0000-00002C780000}"/>
    <cellStyle name="Titles 7 3 2 2" xfId="30742" xr:uid="{00000000-0005-0000-0000-00002D780000}"/>
    <cellStyle name="Titles 7 3 2 2 2" xfId="30743" xr:uid="{00000000-0005-0000-0000-00002E780000}"/>
    <cellStyle name="Titles 7 3 2 2 2 2" xfId="30744" xr:uid="{00000000-0005-0000-0000-00002F780000}"/>
    <cellStyle name="Titles 7 3 2 2 2 3" xfId="30745" xr:uid="{00000000-0005-0000-0000-000030780000}"/>
    <cellStyle name="Titles 7 3 2 2 2 4" xfId="30746" xr:uid="{00000000-0005-0000-0000-000031780000}"/>
    <cellStyle name="Titles 7 3 2 2 3" xfId="30747" xr:uid="{00000000-0005-0000-0000-000032780000}"/>
    <cellStyle name="Titles 7 3 2 2 3 2" xfId="30748" xr:uid="{00000000-0005-0000-0000-000033780000}"/>
    <cellStyle name="Titles 7 3 2 2 3 3" xfId="30749" xr:uid="{00000000-0005-0000-0000-000034780000}"/>
    <cellStyle name="Titles 7 3 2 2 3 4" xfId="30750" xr:uid="{00000000-0005-0000-0000-000035780000}"/>
    <cellStyle name="Titles 7 3 2 2 4" xfId="30751" xr:uid="{00000000-0005-0000-0000-000036780000}"/>
    <cellStyle name="Titles 7 3 2 2 5" xfId="30752" xr:uid="{00000000-0005-0000-0000-000037780000}"/>
    <cellStyle name="Titles 7 3 2 2 6" xfId="30753" xr:uid="{00000000-0005-0000-0000-000038780000}"/>
    <cellStyle name="Titles 7 3 2 3" xfId="30754" xr:uid="{00000000-0005-0000-0000-000039780000}"/>
    <cellStyle name="Titles 7 3 2 3 2" xfId="30755" xr:uid="{00000000-0005-0000-0000-00003A780000}"/>
    <cellStyle name="Titles 7 3 2 3 2 2" xfId="30756" xr:uid="{00000000-0005-0000-0000-00003B780000}"/>
    <cellStyle name="Titles 7 3 2 3 2 3" xfId="30757" xr:uid="{00000000-0005-0000-0000-00003C780000}"/>
    <cellStyle name="Titles 7 3 2 3 2 4" xfId="30758" xr:uid="{00000000-0005-0000-0000-00003D780000}"/>
    <cellStyle name="Titles 7 3 2 3 3" xfId="30759" xr:uid="{00000000-0005-0000-0000-00003E780000}"/>
    <cellStyle name="Titles 7 3 2 3 3 2" xfId="30760" xr:uid="{00000000-0005-0000-0000-00003F780000}"/>
    <cellStyle name="Titles 7 3 2 3 3 3" xfId="30761" xr:uid="{00000000-0005-0000-0000-000040780000}"/>
    <cellStyle name="Titles 7 3 2 3 3 4" xfId="30762" xr:uid="{00000000-0005-0000-0000-000041780000}"/>
    <cellStyle name="Titles 7 3 2 3 4" xfId="30763" xr:uid="{00000000-0005-0000-0000-000042780000}"/>
    <cellStyle name="Titles 7 3 2 3 5" xfId="30764" xr:uid="{00000000-0005-0000-0000-000043780000}"/>
    <cellStyle name="Titles 7 3 2 3 6" xfId="30765" xr:uid="{00000000-0005-0000-0000-000044780000}"/>
    <cellStyle name="Titles 7 3 2 4" xfId="30766" xr:uid="{00000000-0005-0000-0000-000045780000}"/>
    <cellStyle name="Titles 7 3 2 4 2" xfId="30767" xr:uid="{00000000-0005-0000-0000-000046780000}"/>
    <cellStyle name="Titles 7 3 2 4 3" xfId="30768" xr:uid="{00000000-0005-0000-0000-000047780000}"/>
    <cellStyle name="Titles 7 3 2 4 4" xfId="30769" xr:uid="{00000000-0005-0000-0000-000048780000}"/>
    <cellStyle name="Titles 7 3 2 5" xfId="30770" xr:uid="{00000000-0005-0000-0000-000049780000}"/>
    <cellStyle name="Titles 7 3 2 5 2" xfId="30771" xr:uid="{00000000-0005-0000-0000-00004A780000}"/>
    <cellStyle name="Titles 7 3 2 5 3" xfId="30772" xr:uid="{00000000-0005-0000-0000-00004B780000}"/>
    <cellStyle name="Titles 7 3 2 5 4" xfId="30773" xr:uid="{00000000-0005-0000-0000-00004C780000}"/>
    <cellStyle name="Titles 7 3 2 6" xfId="30774" xr:uid="{00000000-0005-0000-0000-00004D780000}"/>
    <cellStyle name="Titles 7 3 2 7" xfId="30775" xr:uid="{00000000-0005-0000-0000-00004E780000}"/>
    <cellStyle name="Titles 7 3 2 8" xfId="30776" xr:uid="{00000000-0005-0000-0000-00004F780000}"/>
    <cellStyle name="Titles 7 3 3" xfId="30777" xr:uid="{00000000-0005-0000-0000-000050780000}"/>
    <cellStyle name="Titles 7 3 3 2" xfId="30778" xr:uid="{00000000-0005-0000-0000-000051780000}"/>
    <cellStyle name="Titles 7 3 3 2 2" xfId="30779" xr:uid="{00000000-0005-0000-0000-000052780000}"/>
    <cellStyle name="Titles 7 3 3 2 3" xfId="30780" xr:uid="{00000000-0005-0000-0000-000053780000}"/>
    <cellStyle name="Titles 7 3 3 2 4" xfId="30781" xr:uid="{00000000-0005-0000-0000-000054780000}"/>
    <cellStyle name="Titles 7 3 3 3" xfId="30782" xr:uid="{00000000-0005-0000-0000-000055780000}"/>
    <cellStyle name="Titles 7 3 3 3 2" xfId="30783" xr:uid="{00000000-0005-0000-0000-000056780000}"/>
    <cellStyle name="Titles 7 3 3 3 3" xfId="30784" xr:uid="{00000000-0005-0000-0000-000057780000}"/>
    <cellStyle name="Titles 7 3 3 3 4" xfId="30785" xr:uid="{00000000-0005-0000-0000-000058780000}"/>
    <cellStyle name="Titles 7 3 3 4" xfId="30786" xr:uid="{00000000-0005-0000-0000-000059780000}"/>
    <cellStyle name="Titles 7 3 3 5" xfId="30787" xr:uid="{00000000-0005-0000-0000-00005A780000}"/>
    <cellStyle name="Titles 7 3 3 6" xfId="30788" xr:uid="{00000000-0005-0000-0000-00005B780000}"/>
    <cellStyle name="Titles 7 3 4" xfId="30789" xr:uid="{00000000-0005-0000-0000-00005C780000}"/>
    <cellStyle name="Titles 7 3 4 2" xfId="30790" xr:uid="{00000000-0005-0000-0000-00005D780000}"/>
    <cellStyle name="Titles 7 3 4 2 2" xfId="30791" xr:uid="{00000000-0005-0000-0000-00005E780000}"/>
    <cellStyle name="Titles 7 3 4 2 3" xfId="30792" xr:uid="{00000000-0005-0000-0000-00005F780000}"/>
    <cellStyle name="Titles 7 3 4 2 4" xfId="30793" xr:uid="{00000000-0005-0000-0000-000060780000}"/>
    <cellStyle name="Titles 7 3 4 3" xfId="30794" xr:uid="{00000000-0005-0000-0000-000061780000}"/>
    <cellStyle name="Titles 7 3 4 3 2" xfId="30795" xr:uid="{00000000-0005-0000-0000-000062780000}"/>
    <cellStyle name="Titles 7 3 4 3 3" xfId="30796" xr:uid="{00000000-0005-0000-0000-000063780000}"/>
    <cellStyle name="Titles 7 3 4 3 4" xfId="30797" xr:uid="{00000000-0005-0000-0000-000064780000}"/>
    <cellStyle name="Titles 7 3 4 4" xfId="30798" xr:uid="{00000000-0005-0000-0000-000065780000}"/>
    <cellStyle name="Titles 7 3 4 5" xfId="30799" xr:uid="{00000000-0005-0000-0000-000066780000}"/>
    <cellStyle name="Titles 7 3 4 6" xfId="30800" xr:uid="{00000000-0005-0000-0000-000067780000}"/>
    <cellStyle name="Titles 7 3 5" xfId="30801" xr:uid="{00000000-0005-0000-0000-000068780000}"/>
    <cellStyle name="Titles 7 3 6" xfId="30802" xr:uid="{00000000-0005-0000-0000-000069780000}"/>
    <cellStyle name="Titles 7 3 7" xfId="30803" xr:uid="{00000000-0005-0000-0000-00006A780000}"/>
    <cellStyle name="Titles 7 4" xfId="30804" xr:uid="{00000000-0005-0000-0000-00006B780000}"/>
    <cellStyle name="Titles 7 4 2" xfId="30805" xr:uid="{00000000-0005-0000-0000-00006C780000}"/>
    <cellStyle name="Titles 7 4 2 2" xfId="30806" xr:uid="{00000000-0005-0000-0000-00006D780000}"/>
    <cellStyle name="Titles 7 4 2 2 2" xfId="30807" xr:uid="{00000000-0005-0000-0000-00006E780000}"/>
    <cellStyle name="Titles 7 4 2 2 3" xfId="30808" xr:uid="{00000000-0005-0000-0000-00006F780000}"/>
    <cellStyle name="Titles 7 4 2 2 4" xfId="30809" xr:uid="{00000000-0005-0000-0000-000070780000}"/>
    <cellStyle name="Titles 7 4 2 3" xfId="30810" xr:uid="{00000000-0005-0000-0000-000071780000}"/>
    <cellStyle name="Titles 7 4 2 3 2" xfId="30811" xr:uid="{00000000-0005-0000-0000-000072780000}"/>
    <cellStyle name="Titles 7 4 2 3 3" xfId="30812" xr:uid="{00000000-0005-0000-0000-000073780000}"/>
    <cellStyle name="Titles 7 4 2 3 4" xfId="30813" xr:uid="{00000000-0005-0000-0000-000074780000}"/>
    <cellStyle name="Titles 7 4 2 4" xfId="30814" xr:uid="{00000000-0005-0000-0000-000075780000}"/>
    <cellStyle name="Titles 7 4 2 5" xfId="30815" xr:uid="{00000000-0005-0000-0000-000076780000}"/>
    <cellStyle name="Titles 7 4 2 6" xfId="30816" xr:uid="{00000000-0005-0000-0000-000077780000}"/>
    <cellStyle name="Titles 7 4 3" xfId="30817" xr:uid="{00000000-0005-0000-0000-000078780000}"/>
    <cellStyle name="Titles 7 4 3 2" xfId="30818" xr:uid="{00000000-0005-0000-0000-000079780000}"/>
    <cellStyle name="Titles 7 4 3 2 2" xfId="30819" xr:uid="{00000000-0005-0000-0000-00007A780000}"/>
    <cellStyle name="Titles 7 4 3 2 3" xfId="30820" xr:uid="{00000000-0005-0000-0000-00007B780000}"/>
    <cellStyle name="Titles 7 4 3 2 4" xfId="30821" xr:uid="{00000000-0005-0000-0000-00007C780000}"/>
    <cellStyle name="Titles 7 4 3 3" xfId="30822" xr:uid="{00000000-0005-0000-0000-00007D780000}"/>
    <cellStyle name="Titles 7 4 3 3 2" xfId="30823" xr:uid="{00000000-0005-0000-0000-00007E780000}"/>
    <cellStyle name="Titles 7 4 3 3 3" xfId="30824" xr:uid="{00000000-0005-0000-0000-00007F780000}"/>
    <cellStyle name="Titles 7 4 3 3 4" xfId="30825" xr:uid="{00000000-0005-0000-0000-000080780000}"/>
    <cellStyle name="Titles 7 4 3 4" xfId="30826" xr:uid="{00000000-0005-0000-0000-000081780000}"/>
    <cellStyle name="Titles 7 4 3 5" xfId="30827" xr:uid="{00000000-0005-0000-0000-000082780000}"/>
    <cellStyle name="Titles 7 4 3 6" xfId="30828" xr:uid="{00000000-0005-0000-0000-000083780000}"/>
    <cellStyle name="Titles 7 4 4" xfId="30829" xr:uid="{00000000-0005-0000-0000-000084780000}"/>
    <cellStyle name="Titles 7 4 4 2" xfId="30830" xr:uid="{00000000-0005-0000-0000-000085780000}"/>
    <cellStyle name="Titles 7 4 4 3" xfId="30831" xr:uid="{00000000-0005-0000-0000-000086780000}"/>
    <cellStyle name="Titles 7 4 4 4" xfId="30832" xr:uid="{00000000-0005-0000-0000-000087780000}"/>
    <cellStyle name="Titles 7 4 5" xfId="30833" xr:uid="{00000000-0005-0000-0000-000088780000}"/>
    <cellStyle name="Titles 7 4 5 2" xfId="30834" xr:uid="{00000000-0005-0000-0000-000089780000}"/>
    <cellStyle name="Titles 7 4 5 3" xfId="30835" xr:uid="{00000000-0005-0000-0000-00008A780000}"/>
    <cellStyle name="Titles 7 4 5 4" xfId="30836" xr:uid="{00000000-0005-0000-0000-00008B780000}"/>
    <cellStyle name="Titles 7 4 6" xfId="30837" xr:uid="{00000000-0005-0000-0000-00008C780000}"/>
    <cellStyle name="Titles 7 4 7" xfId="30838" xr:uid="{00000000-0005-0000-0000-00008D780000}"/>
    <cellStyle name="Titles 7 4 8" xfId="30839" xr:uid="{00000000-0005-0000-0000-00008E780000}"/>
    <cellStyle name="Titles 8" xfId="30840" xr:uid="{00000000-0005-0000-0000-00008F780000}"/>
    <cellStyle name="Titles 8 2" xfId="30841" xr:uid="{00000000-0005-0000-0000-000090780000}"/>
    <cellStyle name="Titles 8 2 2" xfId="30842" xr:uid="{00000000-0005-0000-0000-000091780000}"/>
    <cellStyle name="Titles 8 2 2 2" xfId="30843" xr:uid="{00000000-0005-0000-0000-000092780000}"/>
    <cellStyle name="Titles 8 2 2 2 2" xfId="30844" xr:uid="{00000000-0005-0000-0000-000093780000}"/>
    <cellStyle name="Titles 8 2 2 2 2 2" xfId="30845" xr:uid="{00000000-0005-0000-0000-000094780000}"/>
    <cellStyle name="Titles 8 2 2 2 2 2 2" xfId="30846" xr:uid="{00000000-0005-0000-0000-000095780000}"/>
    <cellStyle name="Titles 8 2 2 2 2 2 3" xfId="30847" xr:uid="{00000000-0005-0000-0000-000096780000}"/>
    <cellStyle name="Titles 8 2 2 2 2 2 4" xfId="30848" xr:uid="{00000000-0005-0000-0000-000097780000}"/>
    <cellStyle name="Titles 8 2 2 2 2 3" xfId="30849" xr:uid="{00000000-0005-0000-0000-000098780000}"/>
    <cellStyle name="Titles 8 2 2 2 2 3 2" xfId="30850" xr:uid="{00000000-0005-0000-0000-000099780000}"/>
    <cellStyle name="Titles 8 2 2 2 2 3 3" xfId="30851" xr:uid="{00000000-0005-0000-0000-00009A780000}"/>
    <cellStyle name="Titles 8 2 2 2 2 3 4" xfId="30852" xr:uid="{00000000-0005-0000-0000-00009B780000}"/>
    <cellStyle name="Titles 8 2 2 2 2 4" xfId="30853" xr:uid="{00000000-0005-0000-0000-00009C780000}"/>
    <cellStyle name="Titles 8 2 2 2 2 5" xfId="30854" xr:uid="{00000000-0005-0000-0000-00009D780000}"/>
    <cellStyle name="Titles 8 2 2 2 2 6" xfId="30855" xr:uid="{00000000-0005-0000-0000-00009E780000}"/>
    <cellStyle name="Titles 8 2 2 2 3" xfId="30856" xr:uid="{00000000-0005-0000-0000-00009F780000}"/>
    <cellStyle name="Titles 8 2 2 2 3 2" xfId="30857" xr:uid="{00000000-0005-0000-0000-0000A0780000}"/>
    <cellStyle name="Titles 8 2 2 2 3 2 2" xfId="30858" xr:uid="{00000000-0005-0000-0000-0000A1780000}"/>
    <cellStyle name="Titles 8 2 2 2 3 2 3" xfId="30859" xr:uid="{00000000-0005-0000-0000-0000A2780000}"/>
    <cellStyle name="Titles 8 2 2 2 3 2 4" xfId="30860" xr:uid="{00000000-0005-0000-0000-0000A3780000}"/>
    <cellStyle name="Titles 8 2 2 2 3 3" xfId="30861" xr:uid="{00000000-0005-0000-0000-0000A4780000}"/>
    <cellStyle name="Titles 8 2 2 2 3 3 2" xfId="30862" xr:uid="{00000000-0005-0000-0000-0000A5780000}"/>
    <cellStyle name="Titles 8 2 2 2 3 3 3" xfId="30863" xr:uid="{00000000-0005-0000-0000-0000A6780000}"/>
    <cellStyle name="Titles 8 2 2 2 3 3 4" xfId="30864" xr:uid="{00000000-0005-0000-0000-0000A7780000}"/>
    <cellStyle name="Titles 8 2 2 2 3 4" xfId="30865" xr:uid="{00000000-0005-0000-0000-0000A8780000}"/>
    <cellStyle name="Titles 8 2 2 2 3 5" xfId="30866" xr:uid="{00000000-0005-0000-0000-0000A9780000}"/>
    <cellStyle name="Titles 8 2 2 2 3 6" xfId="30867" xr:uid="{00000000-0005-0000-0000-0000AA780000}"/>
    <cellStyle name="Titles 8 2 2 2 4" xfId="30868" xr:uid="{00000000-0005-0000-0000-0000AB780000}"/>
    <cellStyle name="Titles 8 2 2 2 4 2" xfId="30869" xr:uid="{00000000-0005-0000-0000-0000AC780000}"/>
    <cellStyle name="Titles 8 2 2 2 4 3" xfId="30870" xr:uid="{00000000-0005-0000-0000-0000AD780000}"/>
    <cellStyle name="Titles 8 2 2 2 4 4" xfId="30871" xr:uid="{00000000-0005-0000-0000-0000AE780000}"/>
    <cellStyle name="Titles 8 2 2 2 5" xfId="30872" xr:uid="{00000000-0005-0000-0000-0000AF780000}"/>
    <cellStyle name="Titles 8 2 2 2 5 2" xfId="30873" xr:uid="{00000000-0005-0000-0000-0000B0780000}"/>
    <cellStyle name="Titles 8 2 2 2 5 3" xfId="30874" xr:uid="{00000000-0005-0000-0000-0000B1780000}"/>
    <cellStyle name="Titles 8 2 2 2 5 4" xfId="30875" xr:uid="{00000000-0005-0000-0000-0000B2780000}"/>
    <cellStyle name="Titles 8 2 2 2 6" xfId="30876" xr:uid="{00000000-0005-0000-0000-0000B3780000}"/>
    <cellStyle name="Titles 8 2 2 2 7" xfId="30877" xr:uid="{00000000-0005-0000-0000-0000B4780000}"/>
    <cellStyle name="Titles 8 2 2 2 8" xfId="30878" xr:uid="{00000000-0005-0000-0000-0000B5780000}"/>
    <cellStyle name="Titles 8 2 2 3" xfId="30879" xr:uid="{00000000-0005-0000-0000-0000B6780000}"/>
    <cellStyle name="Titles 8 2 2 3 2" xfId="30880" xr:uid="{00000000-0005-0000-0000-0000B7780000}"/>
    <cellStyle name="Titles 8 2 2 3 2 2" xfId="30881" xr:uid="{00000000-0005-0000-0000-0000B8780000}"/>
    <cellStyle name="Titles 8 2 2 3 2 3" xfId="30882" xr:uid="{00000000-0005-0000-0000-0000B9780000}"/>
    <cellStyle name="Titles 8 2 2 3 2 4" xfId="30883" xr:uid="{00000000-0005-0000-0000-0000BA780000}"/>
    <cellStyle name="Titles 8 2 2 3 3" xfId="30884" xr:uid="{00000000-0005-0000-0000-0000BB780000}"/>
    <cellStyle name="Titles 8 2 2 3 3 2" xfId="30885" xr:uid="{00000000-0005-0000-0000-0000BC780000}"/>
    <cellStyle name="Titles 8 2 2 3 3 3" xfId="30886" xr:uid="{00000000-0005-0000-0000-0000BD780000}"/>
    <cellStyle name="Titles 8 2 2 3 3 4" xfId="30887" xr:uid="{00000000-0005-0000-0000-0000BE780000}"/>
    <cellStyle name="Titles 8 2 2 3 4" xfId="30888" xr:uid="{00000000-0005-0000-0000-0000BF780000}"/>
    <cellStyle name="Titles 8 2 2 3 5" xfId="30889" xr:uid="{00000000-0005-0000-0000-0000C0780000}"/>
    <cellStyle name="Titles 8 2 2 3 6" xfId="30890" xr:uid="{00000000-0005-0000-0000-0000C1780000}"/>
    <cellStyle name="Titles 8 2 2 4" xfId="30891" xr:uid="{00000000-0005-0000-0000-0000C2780000}"/>
    <cellStyle name="Titles 8 2 2 4 2" xfId="30892" xr:uid="{00000000-0005-0000-0000-0000C3780000}"/>
    <cellStyle name="Titles 8 2 2 4 2 2" xfId="30893" xr:uid="{00000000-0005-0000-0000-0000C4780000}"/>
    <cellStyle name="Titles 8 2 2 4 2 3" xfId="30894" xr:uid="{00000000-0005-0000-0000-0000C5780000}"/>
    <cellStyle name="Titles 8 2 2 4 2 4" xfId="30895" xr:uid="{00000000-0005-0000-0000-0000C6780000}"/>
    <cellStyle name="Titles 8 2 2 4 3" xfId="30896" xr:uid="{00000000-0005-0000-0000-0000C7780000}"/>
    <cellStyle name="Titles 8 2 2 4 3 2" xfId="30897" xr:uid="{00000000-0005-0000-0000-0000C8780000}"/>
    <cellStyle name="Titles 8 2 2 4 3 3" xfId="30898" xr:uid="{00000000-0005-0000-0000-0000C9780000}"/>
    <cellStyle name="Titles 8 2 2 4 3 4" xfId="30899" xr:uid="{00000000-0005-0000-0000-0000CA780000}"/>
    <cellStyle name="Titles 8 2 2 4 4" xfId="30900" xr:uid="{00000000-0005-0000-0000-0000CB780000}"/>
    <cellStyle name="Titles 8 2 2 4 5" xfId="30901" xr:uid="{00000000-0005-0000-0000-0000CC780000}"/>
    <cellStyle name="Titles 8 2 2 4 6" xfId="30902" xr:uid="{00000000-0005-0000-0000-0000CD780000}"/>
    <cellStyle name="Titles 8 2 2 5" xfId="30903" xr:uid="{00000000-0005-0000-0000-0000CE780000}"/>
    <cellStyle name="Titles 8 2 2 6" xfId="30904" xr:uid="{00000000-0005-0000-0000-0000CF780000}"/>
    <cellStyle name="Titles 8 2 2 7" xfId="30905" xr:uid="{00000000-0005-0000-0000-0000D0780000}"/>
    <cellStyle name="Titles 8 2 3" xfId="30906" xr:uid="{00000000-0005-0000-0000-0000D1780000}"/>
    <cellStyle name="Titles 8 2 3 2" xfId="30907" xr:uid="{00000000-0005-0000-0000-0000D2780000}"/>
    <cellStyle name="Titles 8 2 3 2 2" xfId="30908" xr:uid="{00000000-0005-0000-0000-0000D3780000}"/>
    <cellStyle name="Titles 8 2 3 2 2 2" xfId="30909" xr:uid="{00000000-0005-0000-0000-0000D4780000}"/>
    <cellStyle name="Titles 8 2 3 2 2 3" xfId="30910" xr:uid="{00000000-0005-0000-0000-0000D5780000}"/>
    <cellStyle name="Titles 8 2 3 2 2 4" xfId="30911" xr:uid="{00000000-0005-0000-0000-0000D6780000}"/>
    <cellStyle name="Titles 8 2 3 2 3" xfId="30912" xr:uid="{00000000-0005-0000-0000-0000D7780000}"/>
    <cellStyle name="Titles 8 2 3 2 3 2" xfId="30913" xr:uid="{00000000-0005-0000-0000-0000D8780000}"/>
    <cellStyle name="Titles 8 2 3 2 3 3" xfId="30914" xr:uid="{00000000-0005-0000-0000-0000D9780000}"/>
    <cellStyle name="Titles 8 2 3 2 3 4" xfId="30915" xr:uid="{00000000-0005-0000-0000-0000DA780000}"/>
    <cellStyle name="Titles 8 2 3 2 4" xfId="30916" xr:uid="{00000000-0005-0000-0000-0000DB780000}"/>
    <cellStyle name="Titles 8 2 3 2 5" xfId="30917" xr:uid="{00000000-0005-0000-0000-0000DC780000}"/>
    <cellStyle name="Titles 8 2 3 2 6" xfId="30918" xr:uid="{00000000-0005-0000-0000-0000DD780000}"/>
    <cellStyle name="Titles 8 2 3 3" xfId="30919" xr:uid="{00000000-0005-0000-0000-0000DE780000}"/>
    <cellStyle name="Titles 8 2 3 3 2" xfId="30920" xr:uid="{00000000-0005-0000-0000-0000DF780000}"/>
    <cellStyle name="Titles 8 2 3 3 3" xfId="30921" xr:uid="{00000000-0005-0000-0000-0000E0780000}"/>
    <cellStyle name="Titles 8 2 3 3 4" xfId="30922" xr:uid="{00000000-0005-0000-0000-0000E1780000}"/>
    <cellStyle name="Titles 8 2 3 4" xfId="30923" xr:uid="{00000000-0005-0000-0000-0000E2780000}"/>
    <cellStyle name="Titles 8 2 3 4 2" xfId="30924" xr:uid="{00000000-0005-0000-0000-0000E3780000}"/>
    <cellStyle name="Titles 8 2 3 4 3" xfId="30925" xr:uid="{00000000-0005-0000-0000-0000E4780000}"/>
    <cellStyle name="Titles 8 2 3 4 4" xfId="30926" xr:uid="{00000000-0005-0000-0000-0000E5780000}"/>
    <cellStyle name="Titles 8 2 3 5" xfId="30927" xr:uid="{00000000-0005-0000-0000-0000E6780000}"/>
    <cellStyle name="Titles 8 2 3 6" xfId="30928" xr:uid="{00000000-0005-0000-0000-0000E7780000}"/>
    <cellStyle name="Titles 8 2 3 7" xfId="30929" xr:uid="{00000000-0005-0000-0000-0000E8780000}"/>
    <cellStyle name="Titles 8 2 4" xfId="30930" xr:uid="{00000000-0005-0000-0000-0000E9780000}"/>
    <cellStyle name="Titles 8 2 4 2" xfId="30931" xr:uid="{00000000-0005-0000-0000-0000EA780000}"/>
    <cellStyle name="Titles 8 2 4 2 2" xfId="30932" xr:uid="{00000000-0005-0000-0000-0000EB780000}"/>
    <cellStyle name="Titles 8 2 4 2 3" xfId="30933" xr:uid="{00000000-0005-0000-0000-0000EC780000}"/>
    <cellStyle name="Titles 8 2 4 2 4" xfId="30934" xr:uid="{00000000-0005-0000-0000-0000ED780000}"/>
    <cellStyle name="Titles 8 2 4 3" xfId="30935" xr:uid="{00000000-0005-0000-0000-0000EE780000}"/>
    <cellStyle name="Titles 8 2 4 3 2" xfId="30936" xr:uid="{00000000-0005-0000-0000-0000EF780000}"/>
    <cellStyle name="Titles 8 2 4 3 3" xfId="30937" xr:uid="{00000000-0005-0000-0000-0000F0780000}"/>
    <cellStyle name="Titles 8 2 4 3 4" xfId="30938" xr:uid="{00000000-0005-0000-0000-0000F1780000}"/>
    <cellStyle name="Titles 8 2 4 4" xfId="30939" xr:uid="{00000000-0005-0000-0000-0000F2780000}"/>
    <cellStyle name="Titles 8 2 4 5" xfId="30940" xr:uid="{00000000-0005-0000-0000-0000F3780000}"/>
    <cellStyle name="Titles 8 2 4 6" xfId="30941" xr:uid="{00000000-0005-0000-0000-0000F4780000}"/>
    <cellStyle name="Titles 8 2 5" xfId="30942" xr:uid="{00000000-0005-0000-0000-0000F5780000}"/>
    <cellStyle name="Titles 8 2 5 2" xfId="30943" xr:uid="{00000000-0005-0000-0000-0000F6780000}"/>
    <cellStyle name="Titles 8 2 5 3" xfId="30944" xr:uid="{00000000-0005-0000-0000-0000F7780000}"/>
    <cellStyle name="Titles 8 2 5 4" xfId="30945" xr:uid="{00000000-0005-0000-0000-0000F8780000}"/>
    <cellStyle name="Titles 8 2 6" xfId="30946" xr:uid="{00000000-0005-0000-0000-0000F9780000}"/>
    <cellStyle name="Titles 8 2 7" xfId="30947" xr:uid="{00000000-0005-0000-0000-0000FA780000}"/>
    <cellStyle name="Titles 8 2 8" xfId="30948" xr:uid="{00000000-0005-0000-0000-0000FB780000}"/>
    <cellStyle name="Titles 8 3" xfId="30949" xr:uid="{00000000-0005-0000-0000-0000FC780000}"/>
    <cellStyle name="Titles 8 3 2" xfId="30950" xr:uid="{00000000-0005-0000-0000-0000FD780000}"/>
    <cellStyle name="Titles 8 3 2 2" xfId="30951" xr:uid="{00000000-0005-0000-0000-0000FE780000}"/>
    <cellStyle name="Titles 8 3 2 2 2" xfId="30952" xr:uid="{00000000-0005-0000-0000-0000FF780000}"/>
    <cellStyle name="Titles 8 3 2 2 2 2" xfId="30953" xr:uid="{00000000-0005-0000-0000-000000790000}"/>
    <cellStyle name="Titles 8 3 2 2 2 3" xfId="30954" xr:uid="{00000000-0005-0000-0000-000001790000}"/>
    <cellStyle name="Titles 8 3 2 2 2 4" xfId="30955" xr:uid="{00000000-0005-0000-0000-000002790000}"/>
    <cellStyle name="Titles 8 3 2 2 3" xfId="30956" xr:uid="{00000000-0005-0000-0000-000003790000}"/>
    <cellStyle name="Titles 8 3 2 2 3 2" xfId="30957" xr:uid="{00000000-0005-0000-0000-000004790000}"/>
    <cellStyle name="Titles 8 3 2 2 3 3" xfId="30958" xr:uid="{00000000-0005-0000-0000-000005790000}"/>
    <cellStyle name="Titles 8 3 2 2 3 4" xfId="30959" xr:uid="{00000000-0005-0000-0000-000006790000}"/>
    <cellStyle name="Titles 8 3 2 2 4" xfId="30960" xr:uid="{00000000-0005-0000-0000-000007790000}"/>
    <cellStyle name="Titles 8 3 2 2 5" xfId="30961" xr:uid="{00000000-0005-0000-0000-000008790000}"/>
    <cellStyle name="Titles 8 3 2 2 6" xfId="30962" xr:uid="{00000000-0005-0000-0000-000009790000}"/>
    <cellStyle name="Titles 8 3 2 3" xfId="30963" xr:uid="{00000000-0005-0000-0000-00000A790000}"/>
    <cellStyle name="Titles 8 3 2 3 2" xfId="30964" xr:uid="{00000000-0005-0000-0000-00000B790000}"/>
    <cellStyle name="Titles 8 3 2 3 2 2" xfId="30965" xr:uid="{00000000-0005-0000-0000-00000C790000}"/>
    <cellStyle name="Titles 8 3 2 3 2 3" xfId="30966" xr:uid="{00000000-0005-0000-0000-00000D790000}"/>
    <cellStyle name="Titles 8 3 2 3 2 4" xfId="30967" xr:uid="{00000000-0005-0000-0000-00000E790000}"/>
    <cellStyle name="Titles 8 3 2 3 3" xfId="30968" xr:uid="{00000000-0005-0000-0000-00000F790000}"/>
    <cellStyle name="Titles 8 3 2 3 3 2" xfId="30969" xr:uid="{00000000-0005-0000-0000-000010790000}"/>
    <cellStyle name="Titles 8 3 2 3 3 3" xfId="30970" xr:uid="{00000000-0005-0000-0000-000011790000}"/>
    <cellStyle name="Titles 8 3 2 3 3 4" xfId="30971" xr:uid="{00000000-0005-0000-0000-000012790000}"/>
    <cellStyle name="Titles 8 3 2 3 4" xfId="30972" xr:uid="{00000000-0005-0000-0000-000013790000}"/>
    <cellStyle name="Titles 8 3 2 3 5" xfId="30973" xr:uid="{00000000-0005-0000-0000-000014790000}"/>
    <cellStyle name="Titles 8 3 2 3 6" xfId="30974" xr:uid="{00000000-0005-0000-0000-000015790000}"/>
    <cellStyle name="Titles 8 3 2 4" xfId="30975" xr:uid="{00000000-0005-0000-0000-000016790000}"/>
    <cellStyle name="Titles 8 3 2 4 2" xfId="30976" xr:uid="{00000000-0005-0000-0000-000017790000}"/>
    <cellStyle name="Titles 8 3 2 4 3" xfId="30977" xr:uid="{00000000-0005-0000-0000-000018790000}"/>
    <cellStyle name="Titles 8 3 2 4 4" xfId="30978" xr:uid="{00000000-0005-0000-0000-000019790000}"/>
    <cellStyle name="Titles 8 3 2 5" xfId="30979" xr:uid="{00000000-0005-0000-0000-00001A790000}"/>
    <cellStyle name="Titles 8 3 2 5 2" xfId="30980" xr:uid="{00000000-0005-0000-0000-00001B790000}"/>
    <cellStyle name="Titles 8 3 2 5 3" xfId="30981" xr:uid="{00000000-0005-0000-0000-00001C790000}"/>
    <cellStyle name="Titles 8 3 2 5 4" xfId="30982" xr:uid="{00000000-0005-0000-0000-00001D790000}"/>
    <cellStyle name="Titles 8 3 2 6" xfId="30983" xr:uid="{00000000-0005-0000-0000-00001E790000}"/>
    <cellStyle name="Titles 8 3 2 7" xfId="30984" xr:uid="{00000000-0005-0000-0000-00001F790000}"/>
    <cellStyle name="Titles 8 3 2 8" xfId="30985" xr:uid="{00000000-0005-0000-0000-000020790000}"/>
    <cellStyle name="Titles 8 3 3" xfId="30986" xr:uid="{00000000-0005-0000-0000-000021790000}"/>
    <cellStyle name="Titles 8 3 3 2" xfId="30987" xr:uid="{00000000-0005-0000-0000-000022790000}"/>
    <cellStyle name="Titles 8 3 3 2 2" xfId="30988" xr:uid="{00000000-0005-0000-0000-000023790000}"/>
    <cellStyle name="Titles 8 3 3 2 3" xfId="30989" xr:uid="{00000000-0005-0000-0000-000024790000}"/>
    <cellStyle name="Titles 8 3 3 2 4" xfId="30990" xr:uid="{00000000-0005-0000-0000-000025790000}"/>
    <cellStyle name="Titles 8 3 3 3" xfId="30991" xr:uid="{00000000-0005-0000-0000-000026790000}"/>
    <cellStyle name="Titles 8 3 3 3 2" xfId="30992" xr:uid="{00000000-0005-0000-0000-000027790000}"/>
    <cellStyle name="Titles 8 3 3 3 3" xfId="30993" xr:uid="{00000000-0005-0000-0000-000028790000}"/>
    <cellStyle name="Titles 8 3 3 3 4" xfId="30994" xr:uid="{00000000-0005-0000-0000-000029790000}"/>
    <cellStyle name="Titles 8 3 3 4" xfId="30995" xr:uid="{00000000-0005-0000-0000-00002A790000}"/>
    <cellStyle name="Titles 8 3 3 5" xfId="30996" xr:uid="{00000000-0005-0000-0000-00002B790000}"/>
    <cellStyle name="Titles 8 3 3 6" xfId="30997" xr:uid="{00000000-0005-0000-0000-00002C790000}"/>
    <cellStyle name="Titles 8 3 4" xfId="30998" xr:uid="{00000000-0005-0000-0000-00002D790000}"/>
    <cellStyle name="Titles 8 3 4 2" xfId="30999" xr:uid="{00000000-0005-0000-0000-00002E790000}"/>
    <cellStyle name="Titles 8 3 4 2 2" xfId="31000" xr:uid="{00000000-0005-0000-0000-00002F790000}"/>
    <cellStyle name="Titles 8 3 4 2 3" xfId="31001" xr:uid="{00000000-0005-0000-0000-000030790000}"/>
    <cellStyle name="Titles 8 3 4 2 4" xfId="31002" xr:uid="{00000000-0005-0000-0000-000031790000}"/>
    <cellStyle name="Titles 8 3 4 3" xfId="31003" xr:uid="{00000000-0005-0000-0000-000032790000}"/>
    <cellStyle name="Titles 8 3 4 3 2" xfId="31004" xr:uid="{00000000-0005-0000-0000-000033790000}"/>
    <cellStyle name="Titles 8 3 4 3 3" xfId="31005" xr:uid="{00000000-0005-0000-0000-000034790000}"/>
    <cellStyle name="Titles 8 3 4 3 4" xfId="31006" xr:uid="{00000000-0005-0000-0000-000035790000}"/>
    <cellStyle name="Titles 8 3 4 4" xfId="31007" xr:uid="{00000000-0005-0000-0000-000036790000}"/>
    <cellStyle name="Titles 8 3 4 5" xfId="31008" xr:uid="{00000000-0005-0000-0000-000037790000}"/>
    <cellStyle name="Titles 8 3 4 6" xfId="31009" xr:uid="{00000000-0005-0000-0000-000038790000}"/>
    <cellStyle name="Titles 8 3 5" xfId="31010" xr:uid="{00000000-0005-0000-0000-000039790000}"/>
    <cellStyle name="Titles 8 3 6" xfId="31011" xr:uid="{00000000-0005-0000-0000-00003A790000}"/>
    <cellStyle name="Titles 8 3 7" xfId="31012" xr:uid="{00000000-0005-0000-0000-00003B790000}"/>
    <cellStyle name="Titles 8 4" xfId="31013" xr:uid="{00000000-0005-0000-0000-00003C790000}"/>
    <cellStyle name="Titles 8 4 2" xfId="31014" xr:uid="{00000000-0005-0000-0000-00003D790000}"/>
    <cellStyle name="Titles 8 4 2 2" xfId="31015" xr:uid="{00000000-0005-0000-0000-00003E790000}"/>
    <cellStyle name="Titles 8 4 2 2 2" xfId="31016" xr:uid="{00000000-0005-0000-0000-00003F790000}"/>
    <cellStyle name="Titles 8 4 2 2 3" xfId="31017" xr:uid="{00000000-0005-0000-0000-000040790000}"/>
    <cellStyle name="Titles 8 4 2 2 4" xfId="31018" xr:uid="{00000000-0005-0000-0000-000041790000}"/>
    <cellStyle name="Titles 8 4 2 3" xfId="31019" xr:uid="{00000000-0005-0000-0000-000042790000}"/>
    <cellStyle name="Titles 8 4 2 3 2" xfId="31020" xr:uid="{00000000-0005-0000-0000-000043790000}"/>
    <cellStyle name="Titles 8 4 2 3 3" xfId="31021" xr:uid="{00000000-0005-0000-0000-000044790000}"/>
    <cellStyle name="Titles 8 4 2 3 4" xfId="31022" xr:uid="{00000000-0005-0000-0000-000045790000}"/>
    <cellStyle name="Titles 8 4 2 4" xfId="31023" xr:uid="{00000000-0005-0000-0000-000046790000}"/>
    <cellStyle name="Titles 8 4 2 5" xfId="31024" xr:uid="{00000000-0005-0000-0000-000047790000}"/>
    <cellStyle name="Titles 8 4 2 6" xfId="31025" xr:uid="{00000000-0005-0000-0000-000048790000}"/>
    <cellStyle name="Titles 8 4 3" xfId="31026" xr:uid="{00000000-0005-0000-0000-000049790000}"/>
    <cellStyle name="Titles 8 4 3 2" xfId="31027" xr:uid="{00000000-0005-0000-0000-00004A790000}"/>
    <cellStyle name="Titles 8 4 3 2 2" xfId="31028" xr:uid="{00000000-0005-0000-0000-00004B790000}"/>
    <cellStyle name="Titles 8 4 3 2 3" xfId="31029" xr:uid="{00000000-0005-0000-0000-00004C790000}"/>
    <cellStyle name="Titles 8 4 3 2 4" xfId="31030" xr:uid="{00000000-0005-0000-0000-00004D790000}"/>
    <cellStyle name="Titles 8 4 3 3" xfId="31031" xr:uid="{00000000-0005-0000-0000-00004E790000}"/>
    <cellStyle name="Titles 8 4 3 3 2" xfId="31032" xr:uid="{00000000-0005-0000-0000-00004F790000}"/>
    <cellStyle name="Titles 8 4 3 3 3" xfId="31033" xr:uid="{00000000-0005-0000-0000-000050790000}"/>
    <cellStyle name="Titles 8 4 3 3 4" xfId="31034" xr:uid="{00000000-0005-0000-0000-000051790000}"/>
    <cellStyle name="Titles 8 4 3 4" xfId="31035" xr:uid="{00000000-0005-0000-0000-000052790000}"/>
    <cellStyle name="Titles 8 4 3 5" xfId="31036" xr:uid="{00000000-0005-0000-0000-000053790000}"/>
    <cellStyle name="Titles 8 4 3 6" xfId="31037" xr:uid="{00000000-0005-0000-0000-000054790000}"/>
    <cellStyle name="Titles 8 4 4" xfId="31038" xr:uid="{00000000-0005-0000-0000-000055790000}"/>
    <cellStyle name="Titles 8 4 4 2" xfId="31039" xr:uid="{00000000-0005-0000-0000-000056790000}"/>
    <cellStyle name="Titles 8 4 4 3" xfId="31040" xr:uid="{00000000-0005-0000-0000-000057790000}"/>
    <cellStyle name="Titles 8 4 4 4" xfId="31041" xr:uid="{00000000-0005-0000-0000-000058790000}"/>
    <cellStyle name="Titles 8 4 5" xfId="31042" xr:uid="{00000000-0005-0000-0000-000059790000}"/>
    <cellStyle name="Titles 8 4 5 2" xfId="31043" xr:uid="{00000000-0005-0000-0000-00005A790000}"/>
    <cellStyle name="Titles 8 4 5 3" xfId="31044" xr:uid="{00000000-0005-0000-0000-00005B790000}"/>
    <cellStyle name="Titles 8 4 5 4" xfId="31045" xr:uid="{00000000-0005-0000-0000-00005C790000}"/>
    <cellStyle name="Titles 8 4 6" xfId="31046" xr:uid="{00000000-0005-0000-0000-00005D790000}"/>
    <cellStyle name="Titles 8 4 7" xfId="31047" xr:uid="{00000000-0005-0000-0000-00005E790000}"/>
    <cellStyle name="Titles 8 4 8" xfId="31048" xr:uid="{00000000-0005-0000-0000-00005F790000}"/>
    <cellStyle name="Titles 9" xfId="31049" xr:uid="{00000000-0005-0000-0000-000060790000}"/>
    <cellStyle name="Titles 9 2" xfId="31050" xr:uid="{00000000-0005-0000-0000-000061790000}"/>
    <cellStyle name="Titles 9 2 2" xfId="31051" xr:uid="{00000000-0005-0000-0000-000062790000}"/>
    <cellStyle name="Titles 9 2 2 2" xfId="31052" xr:uid="{00000000-0005-0000-0000-000063790000}"/>
    <cellStyle name="Titles 9 2 2 2 2" xfId="31053" xr:uid="{00000000-0005-0000-0000-000064790000}"/>
    <cellStyle name="Titles 9 2 2 2 2 2" xfId="31054" xr:uid="{00000000-0005-0000-0000-000065790000}"/>
    <cellStyle name="Titles 9 2 2 2 2 3" xfId="31055" xr:uid="{00000000-0005-0000-0000-000066790000}"/>
    <cellStyle name="Titles 9 2 2 2 2 4" xfId="31056" xr:uid="{00000000-0005-0000-0000-000067790000}"/>
    <cellStyle name="Titles 9 2 2 2 3" xfId="31057" xr:uid="{00000000-0005-0000-0000-000068790000}"/>
    <cellStyle name="Titles 9 2 2 2 3 2" xfId="31058" xr:uid="{00000000-0005-0000-0000-000069790000}"/>
    <cellStyle name="Titles 9 2 2 2 3 3" xfId="31059" xr:uid="{00000000-0005-0000-0000-00006A790000}"/>
    <cellStyle name="Titles 9 2 2 2 3 4" xfId="31060" xr:uid="{00000000-0005-0000-0000-00006B790000}"/>
    <cellStyle name="Titles 9 2 2 2 4" xfId="31061" xr:uid="{00000000-0005-0000-0000-00006C790000}"/>
    <cellStyle name="Titles 9 2 2 2 5" xfId="31062" xr:uid="{00000000-0005-0000-0000-00006D790000}"/>
    <cellStyle name="Titles 9 2 2 2 6" xfId="31063" xr:uid="{00000000-0005-0000-0000-00006E790000}"/>
    <cellStyle name="Titles 9 2 2 3" xfId="31064" xr:uid="{00000000-0005-0000-0000-00006F790000}"/>
    <cellStyle name="Titles 9 2 2 3 2" xfId="31065" xr:uid="{00000000-0005-0000-0000-000070790000}"/>
    <cellStyle name="Titles 9 2 2 3 2 2" xfId="31066" xr:uid="{00000000-0005-0000-0000-000071790000}"/>
    <cellStyle name="Titles 9 2 2 3 2 3" xfId="31067" xr:uid="{00000000-0005-0000-0000-000072790000}"/>
    <cellStyle name="Titles 9 2 2 3 2 4" xfId="31068" xr:uid="{00000000-0005-0000-0000-000073790000}"/>
    <cellStyle name="Titles 9 2 2 3 3" xfId="31069" xr:uid="{00000000-0005-0000-0000-000074790000}"/>
    <cellStyle name="Titles 9 2 2 3 3 2" xfId="31070" xr:uid="{00000000-0005-0000-0000-000075790000}"/>
    <cellStyle name="Titles 9 2 2 3 3 3" xfId="31071" xr:uid="{00000000-0005-0000-0000-000076790000}"/>
    <cellStyle name="Titles 9 2 2 3 3 4" xfId="31072" xr:uid="{00000000-0005-0000-0000-000077790000}"/>
    <cellStyle name="Titles 9 2 2 3 4" xfId="31073" xr:uid="{00000000-0005-0000-0000-000078790000}"/>
    <cellStyle name="Titles 9 2 2 3 5" xfId="31074" xr:uid="{00000000-0005-0000-0000-000079790000}"/>
    <cellStyle name="Titles 9 2 2 3 6" xfId="31075" xr:uid="{00000000-0005-0000-0000-00007A790000}"/>
    <cellStyle name="Titles 9 2 2 4" xfId="31076" xr:uid="{00000000-0005-0000-0000-00007B790000}"/>
    <cellStyle name="Titles 9 2 2 4 2" xfId="31077" xr:uid="{00000000-0005-0000-0000-00007C790000}"/>
    <cellStyle name="Titles 9 2 2 4 3" xfId="31078" xr:uid="{00000000-0005-0000-0000-00007D790000}"/>
    <cellStyle name="Titles 9 2 2 4 4" xfId="31079" xr:uid="{00000000-0005-0000-0000-00007E790000}"/>
    <cellStyle name="Titles 9 2 2 5" xfId="31080" xr:uid="{00000000-0005-0000-0000-00007F790000}"/>
    <cellStyle name="Titles 9 2 2 5 2" xfId="31081" xr:uid="{00000000-0005-0000-0000-000080790000}"/>
    <cellStyle name="Titles 9 2 2 5 3" xfId="31082" xr:uid="{00000000-0005-0000-0000-000081790000}"/>
    <cellStyle name="Titles 9 2 2 5 4" xfId="31083" xr:uid="{00000000-0005-0000-0000-000082790000}"/>
    <cellStyle name="Titles 9 2 2 6" xfId="31084" xr:uid="{00000000-0005-0000-0000-000083790000}"/>
    <cellStyle name="Titles 9 2 2 7" xfId="31085" xr:uid="{00000000-0005-0000-0000-000084790000}"/>
    <cellStyle name="Titles 9 2 2 8" xfId="31086" xr:uid="{00000000-0005-0000-0000-000085790000}"/>
    <cellStyle name="Titles 9 2 3" xfId="31087" xr:uid="{00000000-0005-0000-0000-000086790000}"/>
    <cellStyle name="Titles 9 2 3 2" xfId="31088" xr:uid="{00000000-0005-0000-0000-000087790000}"/>
    <cellStyle name="Titles 9 2 3 2 2" xfId="31089" xr:uid="{00000000-0005-0000-0000-000088790000}"/>
    <cellStyle name="Titles 9 2 3 2 3" xfId="31090" xr:uid="{00000000-0005-0000-0000-000089790000}"/>
    <cellStyle name="Titles 9 2 3 2 4" xfId="31091" xr:uid="{00000000-0005-0000-0000-00008A790000}"/>
    <cellStyle name="Titles 9 2 3 3" xfId="31092" xr:uid="{00000000-0005-0000-0000-00008B790000}"/>
    <cellStyle name="Titles 9 2 3 3 2" xfId="31093" xr:uid="{00000000-0005-0000-0000-00008C790000}"/>
    <cellStyle name="Titles 9 2 3 3 3" xfId="31094" xr:uid="{00000000-0005-0000-0000-00008D790000}"/>
    <cellStyle name="Titles 9 2 3 3 4" xfId="31095" xr:uid="{00000000-0005-0000-0000-00008E790000}"/>
    <cellStyle name="Titles 9 2 3 4" xfId="31096" xr:uid="{00000000-0005-0000-0000-00008F790000}"/>
    <cellStyle name="Titles 9 2 3 5" xfId="31097" xr:uid="{00000000-0005-0000-0000-000090790000}"/>
    <cellStyle name="Titles 9 2 3 6" xfId="31098" xr:uid="{00000000-0005-0000-0000-000091790000}"/>
    <cellStyle name="Titles 9 2 4" xfId="31099" xr:uid="{00000000-0005-0000-0000-000092790000}"/>
    <cellStyle name="Titles 9 2 4 2" xfId="31100" xr:uid="{00000000-0005-0000-0000-000093790000}"/>
    <cellStyle name="Titles 9 2 4 2 2" xfId="31101" xr:uid="{00000000-0005-0000-0000-000094790000}"/>
    <cellStyle name="Titles 9 2 4 2 3" xfId="31102" xr:uid="{00000000-0005-0000-0000-000095790000}"/>
    <cellStyle name="Titles 9 2 4 2 4" xfId="31103" xr:uid="{00000000-0005-0000-0000-000096790000}"/>
    <cellStyle name="Titles 9 2 4 3" xfId="31104" xr:uid="{00000000-0005-0000-0000-000097790000}"/>
    <cellStyle name="Titles 9 2 4 3 2" xfId="31105" xr:uid="{00000000-0005-0000-0000-000098790000}"/>
    <cellStyle name="Titles 9 2 4 3 3" xfId="31106" xr:uid="{00000000-0005-0000-0000-000099790000}"/>
    <cellStyle name="Titles 9 2 4 3 4" xfId="31107" xr:uid="{00000000-0005-0000-0000-00009A790000}"/>
    <cellStyle name="Titles 9 2 4 4" xfId="31108" xr:uid="{00000000-0005-0000-0000-00009B790000}"/>
    <cellStyle name="Titles 9 2 4 5" xfId="31109" xr:uid="{00000000-0005-0000-0000-00009C790000}"/>
    <cellStyle name="Titles 9 2 4 6" xfId="31110" xr:uid="{00000000-0005-0000-0000-00009D790000}"/>
    <cellStyle name="Titles 9 2 5" xfId="31111" xr:uid="{00000000-0005-0000-0000-00009E790000}"/>
    <cellStyle name="Titles 9 2 6" xfId="31112" xr:uid="{00000000-0005-0000-0000-00009F790000}"/>
    <cellStyle name="Titles 9 2 7" xfId="31113" xr:uid="{00000000-0005-0000-0000-0000A0790000}"/>
    <cellStyle name="Titles 9 3" xfId="31114" xr:uid="{00000000-0005-0000-0000-0000A1790000}"/>
    <cellStyle name="Titles 9 3 2" xfId="31115" xr:uid="{00000000-0005-0000-0000-0000A2790000}"/>
    <cellStyle name="Titles 9 3 2 2" xfId="31116" xr:uid="{00000000-0005-0000-0000-0000A3790000}"/>
    <cellStyle name="Titles 9 3 2 2 2" xfId="31117" xr:uid="{00000000-0005-0000-0000-0000A4790000}"/>
    <cellStyle name="Titles 9 3 2 2 3" xfId="31118" xr:uid="{00000000-0005-0000-0000-0000A5790000}"/>
    <cellStyle name="Titles 9 3 2 2 4" xfId="31119" xr:uid="{00000000-0005-0000-0000-0000A6790000}"/>
    <cellStyle name="Titles 9 3 2 3" xfId="31120" xr:uid="{00000000-0005-0000-0000-0000A7790000}"/>
    <cellStyle name="Titles 9 3 2 3 2" xfId="31121" xr:uid="{00000000-0005-0000-0000-0000A8790000}"/>
    <cellStyle name="Titles 9 3 2 3 3" xfId="31122" xr:uid="{00000000-0005-0000-0000-0000A9790000}"/>
    <cellStyle name="Titles 9 3 2 3 4" xfId="31123" xr:uid="{00000000-0005-0000-0000-0000AA790000}"/>
    <cellStyle name="Titles 9 3 2 4" xfId="31124" xr:uid="{00000000-0005-0000-0000-0000AB790000}"/>
    <cellStyle name="Titles 9 3 2 5" xfId="31125" xr:uid="{00000000-0005-0000-0000-0000AC790000}"/>
    <cellStyle name="Titles 9 3 2 6" xfId="31126" xr:uid="{00000000-0005-0000-0000-0000AD790000}"/>
    <cellStyle name="Titles 9 3 3" xfId="31127" xr:uid="{00000000-0005-0000-0000-0000AE790000}"/>
    <cellStyle name="Titles 9 3 3 2" xfId="31128" xr:uid="{00000000-0005-0000-0000-0000AF790000}"/>
    <cellStyle name="Titles 9 3 3 3" xfId="31129" xr:uid="{00000000-0005-0000-0000-0000B0790000}"/>
    <cellStyle name="Titles 9 3 3 4" xfId="31130" xr:uid="{00000000-0005-0000-0000-0000B1790000}"/>
    <cellStyle name="Titles 9 3 4" xfId="31131" xr:uid="{00000000-0005-0000-0000-0000B2790000}"/>
    <cellStyle name="Titles 9 3 4 2" xfId="31132" xr:uid="{00000000-0005-0000-0000-0000B3790000}"/>
    <cellStyle name="Titles 9 3 4 3" xfId="31133" xr:uid="{00000000-0005-0000-0000-0000B4790000}"/>
    <cellStyle name="Titles 9 3 4 4" xfId="31134" xr:uid="{00000000-0005-0000-0000-0000B5790000}"/>
    <cellStyle name="Titles 9 3 5" xfId="31135" xr:uid="{00000000-0005-0000-0000-0000B6790000}"/>
    <cellStyle name="Titles 9 3 6" xfId="31136" xr:uid="{00000000-0005-0000-0000-0000B7790000}"/>
    <cellStyle name="Titles 9 3 7" xfId="31137" xr:uid="{00000000-0005-0000-0000-0000B8790000}"/>
    <cellStyle name="Titles 9 4" xfId="31138" xr:uid="{00000000-0005-0000-0000-0000B9790000}"/>
    <cellStyle name="Titles 9 4 2" xfId="31139" xr:uid="{00000000-0005-0000-0000-0000BA790000}"/>
    <cellStyle name="Titles 9 4 2 2" xfId="31140" xr:uid="{00000000-0005-0000-0000-0000BB790000}"/>
    <cellStyle name="Titles 9 4 2 3" xfId="31141" xr:uid="{00000000-0005-0000-0000-0000BC790000}"/>
    <cellStyle name="Titles 9 4 2 4" xfId="31142" xr:uid="{00000000-0005-0000-0000-0000BD790000}"/>
    <cellStyle name="Titles 9 4 3" xfId="31143" xr:uid="{00000000-0005-0000-0000-0000BE790000}"/>
    <cellStyle name="Titles 9 4 3 2" xfId="31144" xr:uid="{00000000-0005-0000-0000-0000BF790000}"/>
    <cellStyle name="Titles 9 4 3 3" xfId="31145" xr:uid="{00000000-0005-0000-0000-0000C0790000}"/>
    <cellStyle name="Titles 9 4 3 4" xfId="31146" xr:uid="{00000000-0005-0000-0000-0000C1790000}"/>
    <cellStyle name="Titles 9 4 4" xfId="31147" xr:uid="{00000000-0005-0000-0000-0000C2790000}"/>
    <cellStyle name="Titles 9 4 5" xfId="31148" xr:uid="{00000000-0005-0000-0000-0000C3790000}"/>
    <cellStyle name="Titles 9 4 6" xfId="31149" xr:uid="{00000000-0005-0000-0000-0000C4790000}"/>
    <cellStyle name="Titles 9 5" xfId="31150" xr:uid="{00000000-0005-0000-0000-0000C5790000}"/>
    <cellStyle name="Titles 9 5 2" xfId="31151" xr:uid="{00000000-0005-0000-0000-0000C6790000}"/>
    <cellStyle name="Titles 9 5 3" xfId="31152" xr:uid="{00000000-0005-0000-0000-0000C7790000}"/>
    <cellStyle name="Titles 9 5 4" xfId="31153" xr:uid="{00000000-0005-0000-0000-0000C8790000}"/>
    <cellStyle name="Titles 9 6" xfId="31154" xr:uid="{00000000-0005-0000-0000-0000C9790000}"/>
    <cellStyle name="Titles 9 7" xfId="31155" xr:uid="{00000000-0005-0000-0000-0000CA790000}"/>
    <cellStyle name="Titles 9 8" xfId="31156" xr:uid="{00000000-0005-0000-0000-0000CB790000}"/>
    <cellStyle name="titoli" xfId="31157" xr:uid="{00000000-0005-0000-0000-0000CC790000}"/>
    <cellStyle name="titoli 2" xfId="31158" xr:uid="{00000000-0005-0000-0000-0000CD790000}"/>
    <cellStyle name="titoli 2 2" xfId="31159" xr:uid="{00000000-0005-0000-0000-0000CE790000}"/>
    <cellStyle name="titoli 2 2 10" xfId="31160" xr:uid="{00000000-0005-0000-0000-0000CF790000}"/>
    <cellStyle name="titoli 2 2 2" xfId="31161" xr:uid="{00000000-0005-0000-0000-0000D0790000}"/>
    <cellStyle name="titoli 2 2 2 2" xfId="31162" xr:uid="{00000000-0005-0000-0000-0000D1790000}"/>
    <cellStyle name="titoli 2 2 2 2 2" xfId="31163" xr:uid="{00000000-0005-0000-0000-0000D2790000}"/>
    <cellStyle name="titoli 2 2 2 2 2 2" xfId="31164" xr:uid="{00000000-0005-0000-0000-0000D3790000}"/>
    <cellStyle name="titoli 2 2 2 2 2 2 2" xfId="31165" xr:uid="{00000000-0005-0000-0000-0000D4790000}"/>
    <cellStyle name="titoli 2 2 2 2 2 2 2 2" xfId="31166" xr:uid="{00000000-0005-0000-0000-0000D5790000}"/>
    <cellStyle name="titoli 2 2 2 2 2 2 2 3" xfId="31167" xr:uid="{00000000-0005-0000-0000-0000D6790000}"/>
    <cellStyle name="titoli 2 2 2 2 2 2 3" xfId="31168" xr:uid="{00000000-0005-0000-0000-0000D7790000}"/>
    <cellStyle name="titoli 2 2 2 2 2 2 3 2" xfId="31169" xr:uid="{00000000-0005-0000-0000-0000D8790000}"/>
    <cellStyle name="titoli 2 2 2 2 2 2 3 3" xfId="31170" xr:uid="{00000000-0005-0000-0000-0000D9790000}"/>
    <cellStyle name="titoli 2 2 2 2 2 2 3 4" xfId="31171" xr:uid="{00000000-0005-0000-0000-0000DA790000}"/>
    <cellStyle name="titoli 2 2 2 2 2 2 4" xfId="31172" xr:uid="{00000000-0005-0000-0000-0000DB790000}"/>
    <cellStyle name="titoli 2 2 2 2 2 2 5" xfId="31173" xr:uid="{00000000-0005-0000-0000-0000DC790000}"/>
    <cellStyle name="titoli 2 2 2 2 2 3" xfId="31174" xr:uid="{00000000-0005-0000-0000-0000DD790000}"/>
    <cellStyle name="titoli 2 2 2 2 2 3 2" xfId="31175" xr:uid="{00000000-0005-0000-0000-0000DE790000}"/>
    <cellStyle name="titoli 2 2 2 2 2 3 2 2" xfId="31176" xr:uid="{00000000-0005-0000-0000-0000DF790000}"/>
    <cellStyle name="titoli 2 2 2 2 2 3 2 3" xfId="31177" xr:uid="{00000000-0005-0000-0000-0000E0790000}"/>
    <cellStyle name="titoli 2 2 2 2 2 3 3" xfId="31178" xr:uid="{00000000-0005-0000-0000-0000E1790000}"/>
    <cellStyle name="titoli 2 2 2 2 2 3 3 2" xfId="31179" xr:uid="{00000000-0005-0000-0000-0000E2790000}"/>
    <cellStyle name="titoli 2 2 2 2 2 3 3 3" xfId="31180" xr:uid="{00000000-0005-0000-0000-0000E3790000}"/>
    <cellStyle name="titoli 2 2 2 2 2 3 3 4" xfId="31181" xr:uid="{00000000-0005-0000-0000-0000E4790000}"/>
    <cellStyle name="titoli 2 2 2 2 2 3 4" xfId="31182" xr:uid="{00000000-0005-0000-0000-0000E5790000}"/>
    <cellStyle name="titoli 2 2 2 2 2 3 4 2" xfId="31183" xr:uid="{00000000-0005-0000-0000-0000E6790000}"/>
    <cellStyle name="titoli 2 2 2 2 2 3 4 3" xfId="31184" xr:uid="{00000000-0005-0000-0000-0000E7790000}"/>
    <cellStyle name="titoli 2 2 2 2 2 3 4 4" xfId="31185" xr:uid="{00000000-0005-0000-0000-0000E8790000}"/>
    <cellStyle name="titoli 2 2 2 2 2 3 5" xfId="31186" xr:uid="{00000000-0005-0000-0000-0000E9790000}"/>
    <cellStyle name="titoli 2 2 2 2 2 3 6" xfId="31187" xr:uid="{00000000-0005-0000-0000-0000EA790000}"/>
    <cellStyle name="titoli 2 2 2 2 2 4" xfId="31188" xr:uid="{00000000-0005-0000-0000-0000EB790000}"/>
    <cellStyle name="titoli 2 2 2 2 2 4 2" xfId="31189" xr:uid="{00000000-0005-0000-0000-0000EC790000}"/>
    <cellStyle name="titoli 2 2 2 2 2 4 3" xfId="31190" xr:uid="{00000000-0005-0000-0000-0000ED790000}"/>
    <cellStyle name="titoli 2 2 2 2 2 5" xfId="31191" xr:uid="{00000000-0005-0000-0000-0000EE790000}"/>
    <cellStyle name="titoli 2 2 2 2 2 5 2" xfId="31192" xr:uid="{00000000-0005-0000-0000-0000EF790000}"/>
    <cellStyle name="titoli 2 2 2 2 2 5 3" xfId="31193" xr:uid="{00000000-0005-0000-0000-0000F0790000}"/>
    <cellStyle name="titoli 2 2 2 2 2 5 4" xfId="31194" xr:uid="{00000000-0005-0000-0000-0000F1790000}"/>
    <cellStyle name="titoli 2 2 2 2 2 6" xfId="31195" xr:uid="{00000000-0005-0000-0000-0000F2790000}"/>
    <cellStyle name="titoli 2 2 2 2 2 7" xfId="31196" xr:uid="{00000000-0005-0000-0000-0000F3790000}"/>
    <cellStyle name="titoli 2 2 2 2 3" xfId="31197" xr:uid="{00000000-0005-0000-0000-0000F4790000}"/>
    <cellStyle name="titoli 2 2 2 2 3 2" xfId="31198" xr:uid="{00000000-0005-0000-0000-0000F5790000}"/>
    <cellStyle name="titoli 2 2 2 2 3 2 2" xfId="31199" xr:uid="{00000000-0005-0000-0000-0000F6790000}"/>
    <cellStyle name="titoli 2 2 2 2 3 2 3" xfId="31200" xr:uid="{00000000-0005-0000-0000-0000F7790000}"/>
    <cellStyle name="titoli 2 2 2 2 3 3" xfId="31201" xr:uid="{00000000-0005-0000-0000-0000F8790000}"/>
    <cellStyle name="titoli 2 2 2 2 3 3 2" xfId="31202" xr:uid="{00000000-0005-0000-0000-0000F9790000}"/>
    <cellStyle name="titoli 2 2 2 2 3 3 3" xfId="31203" xr:uid="{00000000-0005-0000-0000-0000FA790000}"/>
    <cellStyle name="titoli 2 2 2 2 3 3 4" xfId="31204" xr:uid="{00000000-0005-0000-0000-0000FB790000}"/>
    <cellStyle name="titoli 2 2 2 2 3 4" xfId="31205" xr:uid="{00000000-0005-0000-0000-0000FC790000}"/>
    <cellStyle name="titoli 2 2 2 2 3 5" xfId="31206" xr:uid="{00000000-0005-0000-0000-0000FD790000}"/>
    <cellStyle name="titoli 2 2 2 2 4" xfId="31207" xr:uid="{00000000-0005-0000-0000-0000FE790000}"/>
    <cellStyle name="titoli 2 2 2 2 4 2" xfId="31208" xr:uid="{00000000-0005-0000-0000-0000FF790000}"/>
    <cellStyle name="titoli 2 2 2 2 4 2 2" xfId="31209" xr:uid="{00000000-0005-0000-0000-0000007A0000}"/>
    <cellStyle name="titoli 2 2 2 2 4 2 3" xfId="31210" xr:uid="{00000000-0005-0000-0000-0000017A0000}"/>
    <cellStyle name="titoli 2 2 2 2 4 3" xfId="31211" xr:uid="{00000000-0005-0000-0000-0000027A0000}"/>
    <cellStyle name="titoli 2 2 2 2 4 3 2" xfId="31212" xr:uid="{00000000-0005-0000-0000-0000037A0000}"/>
    <cellStyle name="titoli 2 2 2 2 4 3 3" xfId="31213" xr:uid="{00000000-0005-0000-0000-0000047A0000}"/>
    <cellStyle name="titoli 2 2 2 2 4 3 4" xfId="31214" xr:uid="{00000000-0005-0000-0000-0000057A0000}"/>
    <cellStyle name="titoli 2 2 2 2 4 4" xfId="31215" xr:uid="{00000000-0005-0000-0000-0000067A0000}"/>
    <cellStyle name="titoli 2 2 2 2 4 4 2" xfId="31216" xr:uid="{00000000-0005-0000-0000-0000077A0000}"/>
    <cellStyle name="titoli 2 2 2 2 4 4 3" xfId="31217" xr:uid="{00000000-0005-0000-0000-0000087A0000}"/>
    <cellStyle name="titoli 2 2 2 2 4 4 4" xfId="31218" xr:uid="{00000000-0005-0000-0000-0000097A0000}"/>
    <cellStyle name="titoli 2 2 2 2 4 5" xfId="31219" xr:uid="{00000000-0005-0000-0000-00000A7A0000}"/>
    <cellStyle name="titoli 2 2 2 2 4 6" xfId="31220" xr:uid="{00000000-0005-0000-0000-00000B7A0000}"/>
    <cellStyle name="titoli 2 2 2 2 5" xfId="31221" xr:uid="{00000000-0005-0000-0000-00000C7A0000}"/>
    <cellStyle name="titoli 2 2 2 2 6" xfId="31222" xr:uid="{00000000-0005-0000-0000-00000D7A0000}"/>
    <cellStyle name="titoli 2 2 2 3" xfId="31223" xr:uid="{00000000-0005-0000-0000-00000E7A0000}"/>
    <cellStyle name="titoli 2 2 2 3 2" xfId="31224" xr:uid="{00000000-0005-0000-0000-00000F7A0000}"/>
    <cellStyle name="titoli 2 2 2 3 2 2" xfId="31225" xr:uid="{00000000-0005-0000-0000-0000107A0000}"/>
    <cellStyle name="titoli 2 2 2 3 2 2 2" xfId="31226" xr:uid="{00000000-0005-0000-0000-0000117A0000}"/>
    <cellStyle name="titoli 2 2 2 3 2 2 3" xfId="31227" xr:uid="{00000000-0005-0000-0000-0000127A0000}"/>
    <cellStyle name="titoli 2 2 2 3 2 3" xfId="31228" xr:uid="{00000000-0005-0000-0000-0000137A0000}"/>
    <cellStyle name="titoli 2 2 2 3 2 3 2" xfId="31229" xr:uid="{00000000-0005-0000-0000-0000147A0000}"/>
    <cellStyle name="titoli 2 2 2 3 2 3 3" xfId="31230" xr:uid="{00000000-0005-0000-0000-0000157A0000}"/>
    <cellStyle name="titoli 2 2 2 3 2 3 4" xfId="31231" xr:uid="{00000000-0005-0000-0000-0000167A0000}"/>
    <cellStyle name="titoli 2 2 2 3 2 4" xfId="31232" xr:uid="{00000000-0005-0000-0000-0000177A0000}"/>
    <cellStyle name="titoli 2 2 2 3 2 5" xfId="31233" xr:uid="{00000000-0005-0000-0000-0000187A0000}"/>
    <cellStyle name="titoli 2 2 2 3 3" xfId="31234" xr:uid="{00000000-0005-0000-0000-0000197A0000}"/>
    <cellStyle name="titoli 2 2 2 3 3 2" xfId="31235" xr:uid="{00000000-0005-0000-0000-00001A7A0000}"/>
    <cellStyle name="titoli 2 2 2 3 3 2 2" xfId="31236" xr:uid="{00000000-0005-0000-0000-00001B7A0000}"/>
    <cellStyle name="titoli 2 2 2 3 3 2 3" xfId="31237" xr:uid="{00000000-0005-0000-0000-00001C7A0000}"/>
    <cellStyle name="titoli 2 2 2 3 3 3" xfId="31238" xr:uid="{00000000-0005-0000-0000-00001D7A0000}"/>
    <cellStyle name="titoli 2 2 2 3 3 3 2" xfId="31239" xr:uid="{00000000-0005-0000-0000-00001E7A0000}"/>
    <cellStyle name="titoli 2 2 2 3 3 3 3" xfId="31240" xr:uid="{00000000-0005-0000-0000-00001F7A0000}"/>
    <cellStyle name="titoli 2 2 2 3 3 3 4" xfId="31241" xr:uid="{00000000-0005-0000-0000-0000207A0000}"/>
    <cellStyle name="titoli 2 2 2 3 3 4" xfId="31242" xr:uid="{00000000-0005-0000-0000-0000217A0000}"/>
    <cellStyle name="titoli 2 2 2 3 3 4 2" xfId="31243" xr:uid="{00000000-0005-0000-0000-0000227A0000}"/>
    <cellStyle name="titoli 2 2 2 3 3 4 3" xfId="31244" xr:uid="{00000000-0005-0000-0000-0000237A0000}"/>
    <cellStyle name="titoli 2 2 2 3 3 4 4" xfId="31245" xr:uid="{00000000-0005-0000-0000-0000247A0000}"/>
    <cellStyle name="titoli 2 2 2 3 3 5" xfId="31246" xr:uid="{00000000-0005-0000-0000-0000257A0000}"/>
    <cellStyle name="titoli 2 2 2 3 3 6" xfId="31247" xr:uid="{00000000-0005-0000-0000-0000267A0000}"/>
    <cellStyle name="titoli 2 2 2 3 4" xfId="31248" xr:uid="{00000000-0005-0000-0000-0000277A0000}"/>
    <cellStyle name="titoli 2 2 2 3 4 2" xfId="31249" xr:uid="{00000000-0005-0000-0000-0000287A0000}"/>
    <cellStyle name="titoli 2 2 2 3 4 3" xfId="31250" xr:uid="{00000000-0005-0000-0000-0000297A0000}"/>
    <cellStyle name="titoli 2 2 2 3 5" xfId="31251" xr:uid="{00000000-0005-0000-0000-00002A7A0000}"/>
    <cellStyle name="titoli 2 2 2 3 5 2" xfId="31252" xr:uid="{00000000-0005-0000-0000-00002B7A0000}"/>
    <cellStyle name="titoli 2 2 2 3 5 3" xfId="31253" xr:uid="{00000000-0005-0000-0000-00002C7A0000}"/>
    <cellStyle name="titoli 2 2 2 3 5 4" xfId="31254" xr:uid="{00000000-0005-0000-0000-00002D7A0000}"/>
    <cellStyle name="titoli 2 2 2 3 6" xfId="31255" xr:uid="{00000000-0005-0000-0000-00002E7A0000}"/>
    <cellStyle name="titoli 2 2 2 3 7" xfId="31256" xr:uid="{00000000-0005-0000-0000-00002F7A0000}"/>
    <cellStyle name="titoli 2 2 2 4" xfId="31257" xr:uid="{00000000-0005-0000-0000-0000307A0000}"/>
    <cellStyle name="titoli 2 2 2 4 2" xfId="31258" xr:uid="{00000000-0005-0000-0000-0000317A0000}"/>
    <cellStyle name="titoli 2 2 2 4 2 2" xfId="31259" xr:uid="{00000000-0005-0000-0000-0000327A0000}"/>
    <cellStyle name="titoli 2 2 2 4 2 3" xfId="31260" xr:uid="{00000000-0005-0000-0000-0000337A0000}"/>
    <cellStyle name="titoli 2 2 2 4 3" xfId="31261" xr:uid="{00000000-0005-0000-0000-0000347A0000}"/>
    <cellStyle name="titoli 2 2 2 4 3 2" xfId="31262" xr:uid="{00000000-0005-0000-0000-0000357A0000}"/>
    <cellStyle name="titoli 2 2 2 4 3 3" xfId="31263" xr:uid="{00000000-0005-0000-0000-0000367A0000}"/>
    <cellStyle name="titoli 2 2 2 4 3 4" xfId="31264" xr:uid="{00000000-0005-0000-0000-0000377A0000}"/>
    <cellStyle name="titoli 2 2 2 4 4" xfId="31265" xr:uid="{00000000-0005-0000-0000-0000387A0000}"/>
    <cellStyle name="titoli 2 2 2 4 4 2" xfId="31266" xr:uid="{00000000-0005-0000-0000-0000397A0000}"/>
    <cellStyle name="titoli 2 2 2 4 4 3" xfId="31267" xr:uid="{00000000-0005-0000-0000-00003A7A0000}"/>
    <cellStyle name="titoli 2 2 2 4 4 4" xfId="31268" xr:uid="{00000000-0005-0000-0000-00003B7A0000}"/>
    <cellStyle name="titoli 2 2 2 4 5" xfId="31269" xr:uid="{00000000-0005-0000-0000-00003C7A0000}"/>
    <cellStyle name="titoli 2 2 2 4 6" xfId="31270" xr:uid="{00000000-0005-0000-0000-00003D7A0000}"/>
    <cellStyle name="titoli 2 2 3" xfId="31271" xr:uid="{00000000-0005-0000-0000-00003E7A0000}"/>
    <cellStyle name="titoli 2 2 3 2" xfId="31272" xr:uid="{00000000-0005-0000-0000-00003F7A0000}"/>
    <cellStyle name="titoli 2 2 3 2 2" xfId="31273" xr:uid="{00000000-0005-0000-0000-0000407A0000}"/>
    <cellStyle name="titoli 2 2 3 2 2 2" xfId="31274" xr:uid="{00000000-0005-0000-0000-0000417A0000}"/>
    <cellStyle name="titoli 2 2 3 2 2 2 2" xfId="31275" xr:uid="{00000000-0005-0000-0000-0000427A0000}"/>
    <cellStyle name="titoli 2 2 3 2 2 2 2 2" xfId="31276" xr:uid="{00000000-0005-0000-0000-0000437A0000}"/>
    <cellStyle name="titoli 2 2 3 2 2 2 2 3" xfId="31277" xr:uid="{00000000-0005-0000-0000-0000447A0000}"/>
    <cellStyle name="titoli 2 2 3 2 2 2 3" xfId="31278" xr:uid="{00000000-0005-0000-0000-0000457A0000}"/>
    <cellStyle name="titoli 2 2 3 2 2 2 3 2" xfId="31279" xr:uid="{00000000-0005-0000-0000-0000467A0000}"/>
    <cellStyle name="titoli 2 2 3 2 2 2 3 3" xfId="31280" xr:uid="{00000000-0005-0000-0000-0000477A0000}"/>
    <cellStyle name="titoli 2 2 3 2 2 2 3 4" xfId="31281" xr:uid="{00000000-0005-0000-0000-0000487A0000}"/>
    <cellStyle name="titoli 2 2 3 2 2 2 4" xfId="31282" xr:uid="{00000000-0005-0000-0000-0000497A0000}"/>
    <cellStyle name="titoli 2 2 3 2 2 2 5" xfId="31283" xr:uid="{00000000-0005-0000-0000-00004A7A0000}"/>
    <cellStyle name="titoli 2 2 3 2 2 3" xfId="31284" xr:uid="{00000000-0005-0000-0000-00004B7A0000}"/>
    <cellStyle name="titoli 2 2 3 2 2 3 2" xfId="31285" xr:uid="{00000000-0005-0000-0000-00004C7A0000}"/>
    <cellStyle name="titoli 2 2 3 2 2 3 2 2" xfId="31286" xr:uid="{00000000-0005-0000-0000-00004D7A0000}"/>
    <cellStyle name="titoli 2 2 3 2 2 3 2 3" xfId="31287" xr:uid="{00000000-0005-0000-0000-00004E7A0000}"/>
    <cellStyle name="titoli 2 2 3 2 2 3 3" xfId="31288" xr:uid="{00000000-0005-0000-0000-00004F7A0000}"/>
    <cellStyle name="titoli 2 2 3 2 2 3 3 2" xfId="31289" xr:uid="{00000000-0005-0000-0000-0000507A0000}"/>
    <cellStyle name="titoli 2 2 3 2 2 3 3 3" xfId="31290" xr:uid="{00000000-0005-0000-0000-0000517A0000}"/>
    <cellStyle name="titoli 2 2 3 2 2 3 3 4" xfId="31291" xr:uid="{00000000-0005-0000-0000-0000527A0000}"/>
    <cellStyle name="titoli 2 2 3 2 2 3 4" xfId="31292" xr:uid="{00000000-0005-0000-0000-0000537A0000}"/>
    <cellStyle name="titoli 2 2 3 2 2 3 4 2" xfId="31293" xr:uid="{00000000-0005-0000-0000-0000547A0000}"/>
    <cellStyle name="titoli 2 2 3 2 2 3 4 3" xfId="31294" xr:uid="{00000000-0005-0000-0000-0000557A0000}"/>
    <cellStyle name="titoli 2 2 3 2 2 3 4 4" xfId="31295" xr:uid="{00000000-0005-0000-0000-0000567A0000}"/>
    <cellStyle name="titoli 2 2 3 2 2 3 5" xfId="31296" xr:uid="{00000000-0005-0000-0000-0000577A0000}"/>
    <cellStyle name="titoli 2 2 3 2 2 3 6" xfId="31297" xr:uid="{00000000-0005-0000-0000-0000587A0000}"/>
    <cellStyle name="titoli 2 2 3 2 2 4" xfId="31298" xr:uid="{00000000-0005-0000-0000-0000597A0000}"/>
    <cellStyle name="titoli 2 2 3 2 2 4 2" xfId="31299" xr:uid="{00000000-0005-0000-0000-00005A7A0000}"/>
    <cellStyle name="titoli 2 2 3 2 2 4 3" xfId="31300" xr:uid="{00000000-0005-0000-0000-00005B7A0000}"/>
    <cellStyle name="titoli 2 2 3 2 2 5" xfId="31301" xr:uid="{00000000-0005-0000-0000-00005C7A0000}"/>
    <cellStyle name="titoli 2 2 3 2 2 5 2" xfId="31302" xr:uid="{00000000-0005-0000-0000-00005D7A0000}"/>
    <cellStyle name="titoli 2 2 3 2 2 5 3" xfId="31303" xr:uid="{00000000-0005-0000-0000-00005E7A0000}"/>
    <cellStyle name="titoli 2 2 3 2 2 5 4" xfId="31304" xr:uid="{00000000-0005-0000-0000-00005F7A0000}"/>
    <cellStyle name="titoli 2 2 3 2 2 6" xfId="31305" xr:uid="{00000000-0005-0000-0000-0000607A0000}"/>
    <cellStyle name="titoli 2 2 3 2 2 7" xfId="31306" xr:uid="{00000000-0005-0000-0000-0000617A0000}"/>
    <cellStyle name="titoli 2 2 3 2 3" xfId="31307" xr:uid="{00000000-0005-0000-0000-0000627A0000}"/>
    <cellStyle name="titoli 2 2 3 2 3 2" xfId="31308" xr:uid="{00000000-0005-0000-0000-0000637A0000}"/>
    <cellStyle name="titoli 2 2 3 2 3 2 2" xfId="31309" xr:uid="{00000000-0005-0000-0000-0000647A0000}"/>
    <cellStyle name="titoli 2 2 3 2 3 2 3" xfId="31310" xr:uid="{00000000-0005-0000-0000-0000657A0000}"/>
    <cellStyle name="titoli 2 2 3 2 3 3" xfId="31311" xr:uid="{00000000-0005-0000-0000-0000667A0000}"/>
    <cellStyle name="titoli 2 2 3 2 3 3 2" xfId="31312" xr:uid="{00000000-0005-0000-0000-0000677A0000}"/>
    <cellStyle name="titoli 2 2 3 2 3 3 3" xfId="31313" xr:uid="{00000000-0005-0000-0000-0000687A0000}"/>
    <cellStyle name="titoli 2 2 3 2 3 3 4" xfId="31314" xr:uid="{00000000-0005-0000-0000-0000697A0000}"/>
    <cellStyle name="titoli 2 2 3 2 3 4" xfId="31315" xr:uid="{00000000-0005-0000-0000-00006A7A0000}"/>
    <cellStyle name="titoli 2 2 3 2 3 5" xfId="31316" xr:uid="{00000000-0005-0000-0000-00006B7A0000}"/>
    <cellStyle name="titoli 2 2 3 2 4" xfId="31317" xr:uid="{00000000-0005-0000-0000-00006C7A0000}"/>
    <cellStyle name="titoli 2 2 3 2 4 2" xfId="31318" xr:uid="{00000000-0005-0000-0000-00006D7A0000}"/>
    <cellStyle name="titoli 2 2 3 2 4 2 2" xfId="31319" xr:uid="{00000000-0005-0000-0000-00006E7A0000}"/>
    <cellStyle name="titoli 2 2 3 2 4 2 3" xfId="31320" xr:uid="{00000000-0005-0000-0000-00006F7A0000}"/>
    <cellStyle name="titoli 2 2 3 2 4 3" xfId="31321" xr:uid="{00000000-0005-0000-0000-0000707A0000}"/>
    <cellStyle name="titoli 2 2 3 2 4 3 2" xfId="31322" xr:uid="{00000000-0005-0000-0000-0000717A0000}"/>
    <cellStyle name="titoli 2 2 3 2 4 3 3" xfId="31323" xr:uid="{00000000-0005-0000-0000-0000727A0000}"/>
    <cellStyle name="titoli 2 2 3 2 4 3 4" xfId="31324" xr:uid="{00000000-0005-0000-0000-0000737A0000}"/>
    <cellStyle name="titoli 2 2 3 2 4 4" xfId="31325" xr:uid="{00000000-0005-0000-0000-0000747A0000}"/>
    <cellStyle name="titoli 2 2 3 2 4 4 2" xfId="31326" xr:uid="{00000000-0005-0000-0000-0000757A0000}"/>
    <cellStyle name="titoli 2 2 3 2 4 4 3" xfId="31327" xr:uid="{00000000-0005-0000-0000-0000767A0000}"/>
    <cellStyle name="titoli 2 2 3 2 4 4 4" xfId="31328" xr:uid="{00000000-0005-0000-0000-0000777A0000}"/>
    <cellStyle name="titoli 2 2 3 2 4 5" xfId="31329" xr:uid="{00000000-0005-0000-0000-0000787A0000}"/>
    <cellStyle name="titoli 2 2 3 2 4 6" xfId="31330" xr:uid="{00000000-0005-0000-0000-0000797A0000}"/>
    <cellStyle name="titoli 2 2 3 2 5" xfId="31331" xr:uid="{00000000-0005-0000-0000-00007A7A0000}"/>
    <cellStyle name="titoli 2 2 3 2 6" xfId="31332" xr:uid="{00000000-0005-0000-0000-00007B7A0000}"/>
    <cellStyle name="titoli 2 2 3 3" xfId="31333" xr:uid="{00000000-0005-0000-0000-00007C7A0000}"/>
    <cellStyle name="titoli 2 2 3 3 2" xfId="31334" xr:uid="{00000000-0005-0000-0000-00007D7A0000}"/>
    <cellStyle name="titoli 2 2 3 3 2 2" xfId="31335" xr:uid="{00000000-0005-0000-0000-00007E7A0000}"/>
    <cellStyle name="titoli 2 2 3 3 2 2 2" xfId="31336" xr:uid="{00000000-0005-0000-0000-00007F7A0000}"/>
    <cellStyle name="titoli 2 2 3 3 2 2 3" xfId="31337" xr:uid="{00000000-0005-0000-0000-0000807A0000}"/>
    <cellStyle name="titoli 2 2 3 3 2 3" xfId="31338" xr:uid="{00000000-0005-0000-0000-0000817A0000}"/>
    <cellStyle name="titoli 2 2 3 3 2 3 2" xfId="31339" xr:uid="{00000000-0005-0000-0000-0000827A0000}"/>
    <cellStyle name="titoli 2 2 3 3 2 3 3" xfId="31340" xr:uid="{00000000-0005-0000-0000-0000837A0000}"/>
    <cellStyle name="titoli 2 2 3 3 2 3 4" xfId="31341" xr:uid="{00000000-0005-0000-0000-0000847A0000}"/>
    <cellStyle name="titoli 2 2 3 3 2 4" xfId="31342" xr:uid="{00000000-0005-0000-0000-0000857A0000}"/>
    <cellStyle name="titoli 2 2 3 3 2 5" xfId="31343" xr:uid="{00000000-0005-0000-0000-0000867A0000}"/>
    <cellStyle name="titoli 2 2 3 3 3" xfId="31344" xr:uid="{00000000-0005-0000-0000-0000877A0000}"/>
    <cellStyle name="titoli 2 2 3 3 3 2" xfId="31345" xr:uid="{00000000-0005-0000-0000-0000887A0000}"/>
    <cellStyle name="titoli 2 2 3 3 3 2 2" xfId="31346" xr:uid="{00000000-0005-0000-0000-0000897A0000}"/>
    <cellStyle name="titoli 2 2 3 3 3 2 3" xfId="31347" xr:uid="{00000000-0005-0000-0000-00008A7A0000}"/>
    <cellStyle name="titoli 2 2 3 3 3 3" xfId="31348" xr:uid="{00000000-0005-0000-0000-00008B7A0000}"/>
    <cellStyle name="titoli 2 2 3 3 3 3 2" xfId="31349" xr:uid="{00000000-0005-0000-0000-00008C7A0000}"/>
    <cellStyle name="titoli 2 2 3 3 3 3 3" xfId="31350" xr:uid="{00000000-0005-0000-0000-00008D7A0000}"/>
    <cellStyle name="titoli 2 2 3 3 3 3 4" xfId="31351" xr:uid="{00000000-0005-0000-0000-00008E7A0000}"/>
    <cellStyle name="titoli 2 2 3 3 3 4" xfId="31352" xr:uid="{00000000-0005-0000-0000-00008F7A0000}"/>
    <cellStyle name="titoli 2 2 3 3 3 4 2" xfId="31353" xr:uid="{00000000-0005-0000-0000-0000907A0000}"/>
    <cellStyle name="titoli 2 2 3 3 3 4 3" xfId="31354" xr:uid="{00000000-0005-0000-0000-0000917A0000}"/>
    <cellStyle name="titoli 2 2 3 3 3 4 4" xfId="31355" xr:uid="{00000000-0005-0000-0000-0000927A0000}"/>
    <cellStyle name="titoli 2 2 3 3 3 5" xfId="31356" xr:uid="{00000000-0005-0000-0000-0000937A0000}"/>
    <cellStyle name="titoli 2 2 3 3 3 6" xfId="31357" xr:uid="{00000000-0005-0000-0000-0000947A0000}"/>
    <cellStyle name="titoli 2 2 3 3 4" xfId="31358" xr:uid="{00000000-0005-0000-0000-0000957A0000}"/>
    <cellStyle name="titoli 2 2 3 3 4 2" xfId="31359" xr:uid="{00000000-0005-0000-0000-0000967A0000}"/>
    <cellStyle name="titoli 2 2 3 3 4 3" xfId="31360" xr:uid="{00000000-0005-0000-0000-0000977A0000}"/>
    <cellStyle name="titoli 2 2 3 3 5" xfId="31361" xr:uid="{00000000-0005-0000-0000-0000987A0000}"/>
    <cellStyle name="titoli 2 2 3 3 5 2" xfId="31362" xr:uid="{00000000-0005-0000-0000-0000997A0000}"/>
    <cellStyle name="titoli 2 2 3 3 5 3" xfId="31363" xr:uid="{00000000-0005-0000-0000-00009A7A0000}"/>
    <cellStyle name="titoli 2 2 3 3 5 4" xfId="31364" xr:uid="{00000000-0005-0000-0000-00009B7A0000}"/>
    <cellStyle name="titoli 2 2 3 3 6" xfId="31365" xr:uid="{00000000-0005-0000-0000-00009C7A0000}"/>
    <cellStyle name="titoli 2 2 3 3 7" xfId="31366" xr:uid="{00000000-0005-0000-0000-00009D7A0000}"/>
    <cellStyle name="titoli 2 2 3 4" xfId="31367" xr:uid="{00000000-0005-0000-0000-00009E7A0000}"/>
    <cellStyle name="titoli 2 2 3 4 2" xfId="31368" xr:uid="{00000000-0005-0000-0000-00009F7A0000}"/>
    <cellStyle name="titoli 2 2 3 4 2 2" xfId="31369" xr:uid="{00000000-0005-0000-0000-0000A07A0000}"/>
    <cellStyle name="titoli 2 2 3 4 2 3" xfId="31370" xr:uid="{00000000-0005-0000-0000-0000A17A0000}"/>
    <cellStyle name="titoli 2 2 3 4 3" xfId="31371" xr:uid="{00000000-0005-0000-0000-0000A27A0000}"/>
    <cellStyle name="titoli 2 2 3 4 3 2" xfId="31372" xr:uid="{00000000-0005-0000-0000-0000A37A0000}"/>
    <cellStyle name="titoli 2 2 3 4 3 3" xfId="31373" xr:uid="{00000000-0005-0000-0000-0000A47A0000}"/>
    <cellStyle name="titoli 2 2 3 4 3 4" xfId="31374" xr:uid="{00000000-0005-0000-0000-0000A57A0000}"/>
    <cellStyle name="titoli 2 2 3 4 4" xfId="31375" xr:uid="{00000000-0005-0000-0000-0000A67A0000}"/>
    <cellStyle name="titoli 2 2 3 4 4 2" xfId="31376" xr:uid="{00000000-0005-0000-0000-0000A77A0000}"/>
    <cellStyle name="titoli 2 2 3 4 4 3" xfId="31377" xr:uid="{00000000-0005-0000-0000-0000A87A0000}"/>
    <cellStyle name="titoli 2 2 3 4 4 4" xfId="31378" xr:uid="{00000000-0005-0000-0000-0000A97A0000}"/>
    <cellStyle name="titoli 2 2 3 4 5" xfId="31379" xr:uid="{00000000-0005-0000-0000-0000AA7A0000}"/>
    <cellStyle name="titoli 2 2 3 4 6" xfId="31380" xr:uid="{00000000-0005-0000-0000-0000AB7A0000}"/>
    <cellStyle name="titoli 2 2 4" xfId="31381" xr:uid="{00000000-0005-0000-0000-0000AC7A0000}"/>
    <cellStyle name="titoli 2 2 4 2" xfId="31382" xr:uid="{00000000-0005-0000-0000-0000AD7A0000}"/>
    <cellStyle name="titoli 2 2 4 2 2" xfId="31383" xr:uid="{00000000-0005-0000-0000-0000AE7A0000}"/>
    <cellStyle name="titoli 2 2 4 2 2 2" xfId="31384" xr:uid="{00000000-0005-0000-0000-0000AF7A0000}"/>
    <cellStyle name="titoli 2 2 4 2 2 2 2" xfId="31385" xr:uid="{00000000-0005-0000-0000-0000B07A0000}"/>
    <cellStyle name="titoli 2 2 4 2 2 2 3" xfId="31386" xr:uid="{00000000-0005-0000-0000-0000B17A0000}"/>
    <cellStyle name="titoli 2 2 4 2 2 3" xfId="31387" xr:uid="{00000000-0005-0000-0000-0000B27A0000}"/>
    <cellStyle name="titoli 2 2 4 2 2 3 2" xfId="31388" xr:uid="{00000000-0005-0000-0000-0000B37A0000}"/>
    <cellStyle name="titoli 2 2 4 2 2 3 3" xfId="31389" xr:uid="{00000000-0005-0000-0000-0000B47A0000}"/>
    <cellStyle name="titoli 2 2 4 2 2 3 4" xfId="31390" xr:uid="{00000000-0005-0000-0000-0000B57A0000}"/>
    <cellStyle name="titoli 2 2 4 2 2 4" xfId="31391" xr:uid="{00000000-0005-0000-0000-0000B67A0000}"/>
    <cellStyle name="titoli 2 2 4 2 2 5" xfId="31392" xr:uid="{00000000-0005-0000-0000-0000B77A0000}"/>
    <cellStyle name="titoli 2 2 4 2 3" xfId="31393" xr:uid="{00000000-0005-0000-0000-0000B87A0000}"/>
    <cellStyle name="titoli 2 2 4 2 3 2" xfId="31394" xr:uid="{00000000-0005-0000-0000-0000B97A0000}"/>
    <cellStyle name="titoli 2 2 4 2 3 2 2" xfId="31395" xr:uid="{00000000-0005-0000-0000-0000BA7A0000}"/>
    <cellStyle name="titoli 2 2 4 2 3 2 3" xfId="31396" xr:uid="{00000000-0005-0000-0000-0000BB7A0000}"/>
    <cellStyle name="titoli 2 2 4 2 3 3" xfId="31397" xr:uid="{00000000-0005-0000-0000-0000BC7A0000}"/>
    <cellStyle name="titoli 2 2 4 2 3 3 2" xfId="31398" xr:uid="{00000000-0005-0000-0000-0000BD7A0000}"/>
    <cellStyle name="titoli 2 2 4 2 3 3 3" xfId="31399" xr:uid="{00000000-0005-0000-0000-0000BE7A0000}"/>
    <cellStyle name="titoli 2 2 4 2 3 3 4" xfId="31400" xr:uid="{00000000-0005-0000-0000-0000BF7A0000}"/>
    <cellStyle name="titoli 2 2 4 2 3 4" xfId="31401" xr:uid="{00000000-0005-0000-0000-0000C07A0000}"/>
    <cellStyle name="titoli 2 2 4 2 3 4 2" xfId="31402" xr:uid="{00000000-0005-0000-0000-0000C17A0000}"/>
    <cellStyle name="titoli 2 2 4 2 3 4 3" xfId="31403" xr:uid="{00000000-0005-0000-0000-0000C27A0000}"/>
    <cellStyle name="titoli 2 2 4 2 3 4 4" xfId="31404" xr:uid="{00000000-0005-0000-0000-0000C37A0000}"/>
    <cellStyle name="titoli 2 2 4 2 3 5" xfId="31405" xr:uid="{00000000-0005-0000-0000-0000C47A0000}"/>
    <cellStyle name="titoli 2 2 4 2 3 6" xfId="31406" xr:uid="{00000000-0005-0000-0000-0000C57A0000}"/>
    <cellStyle name="titoli 2 2 4 2 4" xfId="31407" xr:uid="{00000000-0005-0000-0000-0000C67A0000}"/>
    <cellStyle name="titoli 2 2 4 2 4 2" xfId="31408" xr:uid="{00000000-0005-0000-0000-0000C77A0000}"/>
    <cellStyle name="titoli 2 2 4 2 4 3" xfId="31409" xr:uid="{00000000-0005-0000-0000-0000C87A0000}"/>
    <cellStyle name="titoli 2 2 4 2 5" xfId="31410" xr:uid="{00000000-0005-0000-0000-0000C97A0000}"/>
    <cellStyle name="titoli 2 2 4 2 5 2" xfId="31411" xr:uid="{00000000-0005-0000-0000-0000CA7A0000}"/>
    <cellStyle name="titoli 2 2 4 2 5 3" xfId="31412" xr:uid="{00000000-0005-0000-0000-0000CB7A0000}"/>
    <cellStyle name="titoli 2 2 4 2 5 4" xfId="31413" xr:uid="{00000000-0005-0000-0000-0000CC7A0000}"/>
    <cellStyle name="titoli 2 2 4 2 6" xfId="31414" xr:uid="{00000000-0005-0000-0000-0000CD7A0000}"/>
    <cellStyle name="titoli 2 2 4 2 7" xfId="31415" xr:uid="{00000000-0005-0000-0000-0000CE7A0000}"/>
    <cellStyle name="titoli 2 2 4 3" xfId="31416" xr:uid="{00000000-0005-0000-0000-0000CF7A0000}"/>
    <cellStyle name="titoli 2 2 4 3 2" xfId="31417" xr:uid="{00000000-0005-0000-0000-0000D07A0000}"/>
    <cellStyle name="titoli 2 2 4 3 2 2" xfId="31418" xr:uid="{00000000-0005-0000-0000-0000D17A0000}"/>
    <cellStyle name="titoli 2 2 4 3 2 3" xfId="31419" xr:uid="{00000000-0005-0000-0000-0000D27A0000}"/>
    <cellStyle name="titoli 2 2 4 3 3" xfId="31420" xr:uid="{00000000-0005-0000-0000-0000D37A0000}"/>
    <cellStyle name="titoli 2 2 4 3 3 2" xfId="31421" xr:uid="{00000000-0005-0000-0000-0000D47A0000}"/>
    <cellStyle name="titoli 2 2 4 3 3 3" xfId="31422" xr:uid="{00000000-0005-0000-0000-0000D57A0000}"/>
    <cellStyle name="titoli 2 2 4 3 3 4" xfId="31423" xr:uid="{00000000-0005-0000-0000-0000D67A0000}"/>
    <cellStyle name="titoli 2 2 4 3 4" xfId="31424" xr:uid="{00000000-0005-0000-0000-0000D77A0000}"/>
    <cellStyle name="titoli 2 2 4 3 5" xfId="31425" xr:uid="{00000000-0005-0000-0000-0000D87A0000}"/>
    <cellStyle name="titoli 2 2 4 4" xfId="31426" xr:uid="{00000000-0005-0000-0000-0000D97A0000}"/>
    <cellStyle name="titoli 2 2 4 4 2" xfId="31427" xr:uid="{00000000-0005-0000-0000-0000DA7A0000}"/>
    <cellStyle name="titoli 2 2 4 4 2 2" xfId="31428" xr:uid="{00000000-0005-0000-0000-0000DB7A0000}"/>
    <cellStyle name="titoli 2 2 4 4 2 3" xfId="31429" xr:uid="{00000000-0005-0000-0000-0000DC7A0000}"/>
    <cellStyle name="titoli 2 2 4 4 3" xfId="31430" xr:uid="{00000000-0005-0000-0000-0000DD7A0000}"/>
    <cellStyle name="titoli 2 2 4 4 3 2" xfId="31431" xr:uid="{00000000-0005-0000-0000-0000DE7A0000}"/>
    <cellStyle name="titoli 2 2 4 4 3 3" xfId="31432" xr:uid="{00000000-0005-0000-0000-0000DF7A0000}"/>
    <cellStyle name="titoli 2 2 4 4 3 4" xfId="31433" xr:uid="{00000000-0005-0000-0000-0000E07A0000}"/>
    <cellStyle name="titoli 2 2 4 4 4" xfId="31434" xr:uid="{00000000-0005-0000-0000-0000E17A0000}"/>
    <cellStyle name="titoli 2 2 4 4 4 2" xfId="31435" xr:uid="{00000000-0005-0000-0000-0000E27A0000}"/>
    <cellStyle name="titoli 2 2 4 4 4 3" xfId="31436" xr:uid="{00000000-0005-0000-0000-0000E37A0000}"/>
    <cellStyle name="titoli 2 2 4 4 4 4" xfId="31437" xr:uid="{00000000-0005-0000-0000-0000E47A0000}"/>
    <cellStyle name="titoli 2 2 4 4 5" xfId="31438" xr:uid="{00000000-0005-0000-0000-0000E57A0000}"/>
    <cellStyle name="titoli 2 2 4 4 6" xfId="31439" xr:uid="{00000000-0005-0000-0000-0000E67A0000}"/>
    <cellStyle name="titoli 2 2 4 5" xfId="31440" xr:uid="{00000000-0005-0000-0000-0000E77A0000}"/>
    <cellStyle name="titoli 2 2 4 6" xfId="31441" xr:uid="{00000000-0005-0000-0000-0000E87A0000}"/>
    <cellStyle name="titoli 2 2 5" xfId="31442" xr:uid="{00000000-0005-0000-0000-0000E97A0000}"/>
    <cellStyle name="titoli 2 2 6" xfId="31443" xr:uid="{00000000-0005-0000-0000-0000EA7A0000}"/>
    <cellStyle name="titoli 2 2 6 2" xfId="31444" xr:uid="{00000000-0005-0000-0000-0000EB7A0000}"/>
    <cellStyle name="titoli 2 2 6 2 2" xfId="31445" xr:uid="{00000000-0005-0000-0000-0000EC7A0000}"/>
    <cellStyle name="titoli 2 2 6 2 2 2" xfId="31446" xr:uid="{00000000-0005-0000-0000-0000ED7A0000}"/>
    <cellStyle name="titoli 2 2 6 2 2 3" xfId="31447" xr:uid="{00000000-0005-0000-0000-0000EE7A0000}"/>
    <cellStyle name="titoli 2 2 6 2 3" xfId="31448" xr:uid="{00000000-0005-0000-0000-0000EF7A0000}"/>
    <cellStyle name="titoli 2 2 6 2 3 2" xfId="31449" xr:uid="{00000000-0005-0000-0000-0000F07A0000}"/>
    <cellStyle name="titoli 2 2 6 2 3 3" xfId="31450" xr:uid="{00000000-0005-0000-0000-0000F17A0000}"/>
    <cellStyle name="titoli 2 2 6 2 3 4" xfId="31451" xr:uid="{00000000-0005-0000-0000-0000F27A0000}"/>
    <cellStyle name="titoli 2 2 6 2 4" xfId="31452" xr:uid="{00000000-0005-0000-0000-0000F37A0000}"/>
    <cellStyle name="titoli 2 2 6 2 5" xfId="31453" xr:uid="{00000000-0005-0000-0000-0000F47A0000}"/>
    <cellStyle name="titoli 2 2 6 3" xfId="31454" xr:uid="{00000000-0005-0000-0000-0000F57A0000}"/>
    <cellStyle name="titoli 2 2 6 3 2" xfId="31455" xr:uid="{00000000-0005-0000-0000-0000F67A0000}"/>
    <cellStyle name="titoli 2 2 6 3 2 2" xfId="31456" xr:uid="{00000000-0005-0000-0000-0000F77A0000}"/>
    <cellStyle name="titoli 2 2 6 3 2 3" xfId="31457" xr:uid="{00000000-0005-0000-0000-0000F87A0000}"/>
    <cellStyle name="titoli 2 2 6 3 3" xfId="31458" xr:uid="{00000000-0005-0000-0000-0000F97A0000}"/>
    <cellStyle name="titoli 2 2 6 3 3 2" xfId="31459" xr:uid="{00000000-0005-0000-0000-0000FA7A0000}"/>
    <cellStyle name="titoli 2 2 6 3 3 3" xfId="31460" xr:uid="{00000000-0005-0000-0000-0000FB7A0000}"/>
    <cellStyle name="titoli 2 2 6 3 3 4" xfId="31461" xr:uid="{00000000-0005-0000-0000-0000FC7A0000}"/>
    <cellStyle name="titoli 2 2 6 3 4" xfId="31462" xr:uid="{00000000-0005-0000-0000-0000FD7A0000}"/>
    <cellStyle name="titoli 2 2 6 3 4 2" xfId="31463" xr:uid="{00000000-0005-0000-0000-0000FE7A0000}"/>
    <cellStyle name="titoli 2 2 6 3 4 3" xfId="31464" xr:uid="{00000000-0005-0000-0000-0000FF7A0000}"/>
    <cellStyle name="titoli 2 2 6 3 4 4" xfId="31465" xr:uid="{00000000-0005-0000-0000-0000007B0000}"/>
    <cellStyle name="titoli 2 2 6 3 5" xfId="31466" xr:uid="{00000000-0005-0000-0000-0000017B0000}"/>
    <cellStyle name="titoli 2 2 6 3 6" xfId="31467" xr:uid="{00000000-0005-0000-0000-0000027B0000}"/>
    <cellStyle name="titoli 2 2 6 4" xfId="31468" xr:uid="{00000000-0005-0000-0000-0000037B0000}"/>
    <cellStyle name="titoli 2 2 6 4 2" xfId="31469" xr:uid="{00000000-0005-0000-0000-0000047B0000}"/>
    <cellStyle name="titoli 2 2 6 4 3" xfId="31470" xr:uid="{00000000-0005-0000-0000-0000057B0000}"/>
    <cellStyle name="titoli 2 2 6 5" xfId="31471" xr:uid="{00000000-0005-0000-0000-0000067B0000}"/>
    <cellStyle name="titoli 2 2 6 5 2" xfId="31472" xr:uid="{00000000-0005-0000-0000-0000077B0000}"/>
    <cellStyle name="titoli 2 2 6 5 3" xfId="31473" xr:uid="{00000000-0005-0000-0000-0000087B0000}"/>
    <cellStyle name="titoli 2 2 6 5 4" xfId="31474" xr:uid="{00000000-0005-0000-0000-0000097B0000}"/>
    <cellStyle name="titoli 2 2 6 6" xfId="31475" xr:uid="{00000000-0005-0000-0000-00000A7B0000}"/>
    <cellStyle name="titoli 2 2 6 7" xfId="31476" xr:uid="{00000000-0005-0000-0000-00000B7B0000}"/>
    <cellStyle name="titoli 2 2 7" xfId="31477" xr:uid="{00000000-0005-0000-0000-00000C7B0000}"/>
    <cellStyle name="titoli 2 2 7 2" xfId="31478" xr:uid="{00000000-0005-0000-0000-00000D7B0000}"/>
    <cellStyle name="titoli 2 2 7 2 2" xfId="31479" xr:uid="{00000000-0005-0000-0000-00000E7B0000}"/>
    <cellStyle name="titoli 2 2 7 2 3" xfId="31480" xr:uid="{00000000-0005-0000-0000-00000F7B0000}"/>
    <cellStyle name="titoli 2 2 7 3" xfId="31481" xr:uid="{00000000-0005-0000-0000-0000107B0000}"/>
    <cellStyle name="titoli 2 2 7 3 2" xfId="31482" xr:uid="{00000000-0005-0000-0000-0000117B0000}"/>
    <cellStyle name="titoli 2 2 7 3 3" xfId="31483" xr:uid="{00000000-0005-0000-0000-0000127B0000}"/>
    <cellStyle name="titoli 2 2 7 3 4" xfId="31484" xr:uid="{00000000-0005-0000-0000-0000137B0000}"/>
    <cellStyle name="titoli 2 2 7 4" xfId="31485" xr:uid="{00000000-0005-0000-0000-0000147B0000}"/>
    <cellStyle name="titoli 2 2 7 5" xfId="31486" xr:uid="{00000000-0005-0000-0000-0000157B0000}"/>
    <cellStyle name="titoli 2 2 8" xfId="31487" xr:uid="{00000000-0005-0000-0000-0000167B0000}"/>
    <cellStyle name="titoli 2 2 8 2" xfId="31488" xr:uid="{00000000-0005-0000-0000-0000177B0000}"/>
    <cellStyle name="titoli 2 2 8 2 2" xfId="31489" xr:uid="{00000000-0005-0000-0000-0000187B0000}"/>
    <cellStyle name="titoli 2 2 8 2 3" xfId="31490" xr:uid="{00000000-0005-0000-0000-0000197B0000}"/>
    <cellStyle name="titoli 2 2 8 3" xfId="31491" xr:uid="{00000000-0005-0000-0000-00001A7B0000}"/>
    <cellStyle name="titoli 2 2 8 3 2" xfId="31492" xr:uid="{00000000-0005-0000-0000-00001B7B0000}"/>
    <cellStyle name="titoli 2 2 8 3 3" xfId="31493" xr:uid="{00000000-0005-0000-0000-00001C7B0000}"/>
    <cellStyle name="titoli 2 2 8 3 4" xfId="31494" xr:uid="{00000000-0005-0000-0000-00001D7B0000}"/>
    <cellStyle name="titoli 2 2 8 4" xfId="31495" xr:uid="{00000000-0005-0000-0000-00001E7B0000}"/>
    <cellStyle name="titoli 2 2 8 4 2" xfId="31496" xr:uid="{00000000-0005-0000-0000-00001F7B0000}"/>
    <cellStyle name="titoli 2 2 8 4 3" xfId="31497" xr:uid="{00000000-0005-0000-0000-0000207B0000}"/>
    <cellStyle name="titoli 2 2 8 4 4" xfId="31498" xr:uid="{00000000-0005-0000-0000-0000217B0000}"/>
    <cellStyle name="titoli 2 2 8 5" xfId="31499" xr:uid="{00000000-0005-0000-0000-0000227B0000}"/>
    <cellStyle name="titoli 2 2 8 6" xfId="31500" xr:uid="{00000000-0005-0000-0000-0000237B0000}"/>
    <cellStyle name="titoli 2 2 9" xfId="31501" xr:uid="{00000000-0005-0000-0000-0000247B0000}"/>
    <cellStyle name="titoli 2 3" xfId="31502" xr:uid="{00000000-0005-0000-0000-0000257B0000}"/>
    <cellStyle name="titoli 2 3 2" xfId="31503" xr:uid="{00000000-0005-0000-0000-0000267B0000}"/>
    <cellStyle name="titoli 2 3 2 2" xfId="31504" xr:uid="{00000000-0005-0000-0000-0000277B0000}"/>
    <cellStyle name="titoli 2 3 2 2 2" xfId="31505" xr:uid="{00000000-0005-0000-0000-0000287B0000}"/>
    <cellStyle name="titoli 2 3 2 2 2 2" xfId="31506" xr:uid="{00000000-0005-0000-0000-0000297B0000}"/>
    <cellStyle name="titoli 2 3 2 2 2 2 2" xfId="31507" xr:uid="{00000000-0005-0000-0000-00002A7B0000}"/>
    <cellStyle name="titoli 2 3 2 2 2 2 2 2" xfId="31508" xr:uid="{00000000-0005-0000-0000-00002B7B0000}"/>
    <cellStyle name="titoli 2 3 2 2 2 2 2 3" xfId="31509" xr:uid="{00000000-0005-0000-0000-00002C7B0000}"/>
    <cellStyle name="titoli 2 3 2 2 2 2 3" xfId="31510" xr:uid="{00000000-0005-0000-0000-00002D7B0000}"/>
    <cellStyle name="titoli 2 3 2 2 2 2 3 2" xfId="31511" xr:uid="{00000000-0005-0000-0000-00002E7B0000}"/>
    <cellStyle name="titoli 2 3 2 2 2 2 3 3" xfId="31512" xr:uid="{00000000-0005-0000-0000-00002F7B0000}"/>
    <cellStyle name="titoli 2 3 2 2 2 2 3 4" xfId="31513" xr:uid="{00000000-0005-0000-0000-0000307B0000}"/>
    <cellStyle name="titoli 2 3 2 2 2 2 4" xfId="31514" xr:uid="{00000000-0005-0000-0000-0000317B0000}"/>
    <cellStyle name="titoli 2 3 2 2 2 2 5" xfId="31515" xr:uid="{00000000-0005-0000-0000-0000327B0000}"/>
    <cellStyle name="titoli 2 3 2 2 2 3" xfId="31516" xr:uid="{00000000-0005-0000-0000-0000337B0000}"/>
    <cellStyle name="titoli 2 3 2 2 2 3 2" xfId="31517" xr:uid="{00000000-0005-0000-0000-0000347B0000}"/>
    <cellStyle name="titoli 2 3 2 2 2 3 2 2" xfId="31518" xr:uid="{00000000-0005-0000-0000-0000357B0000}"/>
    <cellStyle name="titoli 2 3 2 2 2 3 2 3" xfId="31519" xr:uid="{00000000-0005-0000-0000-0000367B0000}"/>
    <cellStyle name="titoli 2 3 2 2 2 3 3" xfId="31520" xr:uid="{00000000-0005-0000-0000-0000377B0000}"/>
    <cellStyle name="titoli 2 3 2 2 2 3 3 2" xfId="31521" xr:uid="{00000000-0005-0000-0000-0000387B0000}"/>
    <cellStyle name="titoli 2 3 2 2 2 3 3 3" xfId="31522" xr:uid="{00000000-0005-0000-0000-0000397B0000}"/>
    <cellStyle name="titoli 2 3 2 2 2 3 3 4" xfId="31523" xr:uid="{00000000-0005-0000-0000-00003A7B0000}"/>
    <cellStyle name="titoli 2 3 2 2 2 3 4" xfId="31524" xr:uid="{00000000-0005-0000-0000-00003B7B0000}"/>
    <cellStyle name="titoli 2 3 2 2 2 3 4 2" xfId="31525" xr:uid="{00000000-0005-0000-0000-00003C7B0000}"/>
    <cellStyle name="titoli 2 3 2 2 2 3 4 3" xfId="31526" xr:uid="{00000000-0005-0000-0000-00003D7B0000}"/>
    <cellStyle name="titoli 2 3 2 2 2 3 4 4" xfId="31527" xr:uid="{00000000-0005-0000-0000-00003E7B0000}"/>
    <cellStyle name="titoli 2 3 2 2 2 3 5" xfId="31528" xr:uid="{00000000-0005-0000-0000-00003F7B0000}"/>
    <cellStyle name="titoli 2 3 2 2 2 3 6" xfId="31529" xr:uid="{00000000-0005-0000-0000-0000407B0000}"/>
    <cellStyle name="titoli 2 3 2 2 2 4" xfId="31530" xr:uid="{00000000-0005-0000-0000-0000417B0000}"/>
    <cellStyle name="titoli 2 3 2 2 2 4 2" xfId="31531" xr:uid="{00000000-0005-0000-0000-0000427B0000}"/>
    <cellStyle name="titoli 2 3 2 2 2 4 3" xfId="31532" xr:uid="{00000000-0005-0000-0000-0000437B0000}"/>
    <cellStyle name="titoli 2 3 2 2 2 5" xfId="31533" xr:uid="{00000000-0005-0000-0000-0000447B0000}"/>
    <cellStyle name="titoli 2 3 2 2 2 5 2" xfId="31534" xr:uid="{00000000-0005-0000-0000-0000457B0000}"/>
    <cellStyle name="titoli 2 3 2 2 2 5 3" xfId="31535" xr:uid="{00000000-0005-0000-0000-0000467B0000}"/>
    <cellStyle name="titoli 2 3 2 2 2 5 4" xfId="31536" xr:uid="{00000000-0005-0000-0000-0000477B0000}"/>
    <cellStyle name="titoli 2 3 2 2 2 6" xfId="31537" xr:uid="{00000000-0005-0000-0000-0000487B0000}"/>
    <cellStyle name="titoli 2 3 2 2 2 7" xfId="31538" xr:uid="{00000000-0005-0000-0000-0000497B0000}"/>
    <cellStyle name="titoli 2 3 2 2 3" xfId="31539" xr:uid="{00000000-0005-0000-0000-00004A7B0000}"/>
    <cellStyle name="titoli 2 3 2 2 3 2" xfId="31540" xr:uid="{00000000-0005-0000-0000-00004B7B0000}"/>
    <cellStyle name="titoli 2 3 2 2 3 2 2" xfId="31541" xr:uid="{00000000-0005-0000-0000-00004C7B0000}"/>
    <cellStyle name="titoli 2 3 2 2 3 2 3" xfId="31542" xr:uid="{00000000-0005-0000-0000-00004D7B0000}"/>
    <cellStyle name="titoli 2 3 2 2 3 3" xfId="31543" xr:uid="{00000000-0005-0000-0000-00004E7B0000}"/>
    <cellStyle name="titoli 2 3 2 2 3 3 2" xfId="31544" xr:uid="{00000000-0005-0000-0000-00004F7B0000}"/>
    <cellStyle name="titoli 2 3 2 2 3 3 3" xfId="31545" xr:uid="{00000000-0005-0000-0000-0000507B0000}"/>
    <cellStyle name="titoli 2 3 2 2 3 3 4" xfId="31546" xr:uid="{00000000-0005-0000-0000-0000517B0000}"/>
    <cellStyle name="titoli 2 3 2 2 3 4" xfId="31547" xr:uid="{00000000-0005-0000-0000-0000527B0000}"/>
    <cellStyle name="titoli 2 3 2 2 3 5" xfId="31548" xr:uid="{00000000-0005-0000-0000-0000537B0000}"/>
    <cellStyle name="titoli 2 3 2 2 4" xfId="31549" xr:uid="{00000000-0005-0000-0000-0000547B0000}"/>
    <cellStyle name="titoli 2 3 2 2 4 2" xfId="31550" xr:uid="{00000000-0005-0000-0000-0000557B0000}"/>
    <cellStyle name="titoli 2 3 2 2 4 2 2" xfId="31551" xr:uid="{00000000-0005-0000-0000-0000567B0000}"/>
    <cellStyle name="titoli 2 3 2 2 4 2 3" xfId="31552" xr:uid="{00000000-0005-0000-0000-0000577B0000}"/>
    <cellStyle name="titoli 2 3 2 2 4 3" xfId="31553" xr:uid="{00000000-0005-0000-0000-0000587B0000}"/>
    <cellStyle name="titoli 2 3 2 2 4 3 2" xfId="31554" xr:uid="{00000000-0005-0000-0000-0000597B0000}"/>
    <cellStyle name="titoli 2 3 2 2 4 3 3" xfId="31555" xr:uid="{00000000-0005-0000-0000-00005A7B0000}"/>
    <cellStyle name="titoli 2 3 2 2 4 3 4" xfId="31556" xr:uid="{00000000-0005-0000-0000-00005B7B0000}"/>
    <cellStyle name="titoli 2 3 2 2 4 4" xfId="31557" xr:uid="{00000000-0005-0000-0000-00005C7B0000}"/>
    <cellStyle name="titoli 2 3 2 2 4 4 2" xfId="31558" xr:uid="{00000000-0005-0000-0000-00005D7B0000}"/>
    <cellStyle name="titoli 2 3 2 2 4 4 3" xfId="31559" xr:uid="{00000000-0005-0000-0000-00005E7B0000}"/>
    <cellStyle name="titoli 2 3 2 2 4 4 4" xfId="31560" xr:uid="{00000000-0005-0000-0000-00005F7B0000}"/>
    <cellStyle name="titoli 2 3 2 2 4 5" xfId="31561" xr:uid="{00000000-0005-0000-0000-0000607B0000}"/>
    <cellStyle name="titoli 2 3 2 2 4 6" xfId="31562" xr:uid="{00000000-0005-0000-0000-0000617B0000}"/>
    <cellStyle name="titoli 2 3 2 2 5" xfId="31563" xr:uid="{00000000-0005-0000-0000-0000627B0000}"/>
    <cellStyle name="titoli 2 3 2 2 6" xfId="31564" xr:uid="{00000000-0005-0000-0000-0000637B0000}"/>
    <cellStyle name="titoli 2 3 2 3" xfId="31565" xr:uid="{00000000-0005-0000-0000-0000647B0000}"/>
    <cellStyle name="titoli 2 3 2 3 2" xfId="31566" xr:uid="{00000000-0005-0000-0000-0000657B0000}"/>
    <cellStyle name="titoli 2 3 2 3 2 2" xfId="31567" xr:uid="{00000000-0005-0000-0000-0000667B0000}"/>
    <cellStyle name="titoli 2 3 2 3 2 2 2" xfId="31568" xr:uid="{00000000-0005-0000-0000-0000677B0000}"/>
    <cellStyle name="titoli 2 3 2 3 2 2 3" xfId="31569" xr:uid="{00000000-0005-0000-0000-0000687B0000}"/>
    <cellStyle name="titoli 2 3 2 3 2 3" xfId="31570" xr:uid="{00000000-0005-0000-0000-0000697B0000}"/>
    <cellStyle name="titoli 2 3 2 3 2 3 2" xfId="31571" xr:uid="{00000000-0005-0000-0000-00006A7B0000}"/>
    <cellStyle name="titoli 2 3 2 3 2 3 3" xfId="31572" xr:uid="{00000000-0005-0000-0000-00006B7B0000}"/>
    <cellStyle name="titoli 2 3 2 3 2 3 4" xfId="31573" xr:uid="{00000000-0005-0000-0000-00006C7B0000}"/>
    <cellStyle name="titoli 2 3 2 3 2 4" xfId="31574" xr:uid="{00000000-0005-0000-0000-00006D7B0000}"/>
    <cellStyle name="titoli 2 3 2 3 2 5" xfId="31575" xr:uid="{00000000-0005-0000-0000-00006E7B0000}"/>
    <cellStyle name="titoli 2 3 2 3 3" xfId="31576" xr:uid="{00000000-0005-0000-0000-00006F7B0000}"/>
    <cellStyle name="titoli 2 3 2 3 3 2" xfId="31577" xr:uid="{00000000-0005-0000-0000-0000707B0000}"/>
    <cellStyle name="titoli 2 3 2 3 3 2 2" xfId="31578" xr:uid="{00000000-0005-0000-0000-0000717B0000}"/>
    <cellStyle name="titoli 2 3 2 3 3 2 3" xfId="31579" xr:uid="{00000000-0005-0000-0000-0000727B0000}"/>
    <cellStyle name="titoli 2 3 2 3 3 3" xfId="31580" xr:uid="{00000000-0005-0000-0000-0000737B0000}"/>
    <cellStyle name="titoli 2 3 2 3 3 3 2" xfId="31581" xr:uid="{00000000-0005-0000-0000-0000747B0000}"/>
    <cellStyle name="titoli 2 3 2 3 3 3 3" xfId="31582" xr:uid="{00000000-0005-0000-0000-0000757B0000}"/>
    <cellStyle name="titoli 2 3 2 3 3 3 4" xfId="31583" xr:uid="{00000000-0005-0000-0000-0000767B0000}"/>
    <cellStyle name="titoli 2 3 2 3 3 4" xfId="31584" xr:uid="{00000000-0005-0000-0000-0000777B0000}"/>
    <cellStyle name="titoli 2 3 2 3 3 4 2" xfId="31585" xr:uid="{00000000-0005-0000-0000-0000787B0000}"/>
    <cellStyle name="titoli 2 3 2 3 3 4 3" xfId="31586" xr:uid="{00000000-0005-0000-0000-0000797B0000}"/>
    <cellStyle name="titoli 2 3 2 3 3 4 4" xfId="31587" xr:uid="{00000000-0005-0000-0000-00007A7B0000}"/>
    <cellStyle name="titoli 2 3 2 3 3 5" xfId="31588" xr:uid="{00000000-0005-0000-0000-00007B7B0000}"/>
    <cellStyle name="titoli 2 3 2 3 3 6" xfId="31589" xr:uid="{00000000-0005-0000-0000-00007C7B0000}"/>
    <cellStyle name="titoli 2 3 2 3 4" xfId="31590" xr:uid="{00000000-0005-0000-0000-00007D7B0000}"/>
    <cellStyle name="titoli 2 3 2 3 4 2" xfId="31591" xr:uid="{00000000-0005-0000-0000-00007E7B0000}"/>
    <cellStyle name="titoli 2 3 2 3 4 3" xfId="31592" xr:uid="{00000000-0005-0000-0000-00007F7B0000}"/>
    <cellStyle name="titoli 2 3 2 3 5" xfId="31593" xr:uid="{00000000-0005-0000-0000-0000807B0000}"/>
    <cellStyle name="titoli 2 3 2 3 5 2" xfId="31594" xr:uid="{00000000-0005-0000-0000-0000817B0000}"/>
    <cellStyle name="titoli 2 3 2 3 5 3" xfId="31595" xr:uid="{00000000-0005-0000-0000-0000827B0000}"/>
    <cellStyle name="titoli 2 3 2 3 5 4" xfId="31596" xr:uid="{00000000-0005-0000-0000-0000837B0000}"/>
    <cellStyle name="titoli 2 3 2 3 6" xfId="31597" xr:uid="{00000000-0005-0000-0000-0000847B0000}"/>
    <cellStyle name="titoli 2 3 2 3 7" xfId="31598" xr:uid="{00000000-0005-0000-0000-0000857B0000}"/>
    <cellStyle name="titoli 2 3 2 4" xfId="31599" xr:uid="{00000000-0005-0000-0000-0000867B0000}"/>
    <cellStyle name="titoli 2 3 2 4 2" xfId="31600" xr:uid="{00000000-0005-0000-0000-0000877B0000}"/>
    <cellStyle name="titoli 2 3 2 4 2 2" xfId="31601" xr:uid="{00000000-0005-0000-0000-0000887B0000}"/>
    <cellStyle name="titoli 2 3 2 4 2 3" xfId="31602" xr:uid="{00000000-0005-0000-0000-0000897B0000}"/>
    <cellStyle name="titoli 2 3 2 4 3" xfId="31603" xr:uid="{00000000-0005-0000-0000-00008A7B0000}"/>
    <cellStyle name="titoli 2 3 2 4 3 2" xfId="31604" xr:uid="{00000000-0005-0000-0000-00008B7B0000}"/>
    <cellStyle name="titoli 2 3 2 4 3 3" xfId="31605" xr:uid="{00000000-0005-0000-0000-00008C7B0000}"/>
    <cellStyle name="titoli 2 3 2 4 3 4" xfId="31606" xr:uid="{00000000-0005-0000-0000-00008D7B0000}"/>
    <cellStyle name="titoli 2 3 2 4 4" xfId="31607" xr:uid="{00000000-0005-0000-0000-00008E7B0000}"/>
    <cellStyle name="titoli 2 3 2 4 4 2" xfId="31608" xr:uid="{00000000-0005-0000-0000-00008F7B0000}"/>
    <cellStyle name="titoli 2 3 2 4 4 3" xfId="31609" xr:uid="{00000000-0005-0000-0000-0000907B0000}"/>
    <cellStyle name="titoli 2 3 2 4 4 4" xfId="31610" xr:uid="{00000000-0005-0000-0000-0000917B0000}"/>
    <cellStyle name="titoli 2 3 2 4 5" xfId="31611" xr:uid="{00000000-0005-0000-0000-0000927B0000}"/>
    <cellStyle name="titoli 2 3 2 4 6" xfId="31612" xr:uid="{00000000-0005-0000-0000-0000937B0000}"/>
    <cellStyle name="titoli 2 3 3" xfId="31613" xr:uid="{00000000-0005-0000-0000-0000947B0000}"/>
    <cellStyle name="titoli 2 3 3 2" xfId="31614" xr:uid="{00000000-0005-0000-0000-0000957B0000}"/>
    <cellStyle name="titoli 2 3 3 2 2" xfId="31615" xr:uid="{00000000-0005-0000-0000-0000967B0000}"/>
    <cellStyle name="titoli 2 3 3 2 2 2" xfId="31616" xr:uid="{00000000-0005-0000-0000-0000977B0000}"/>
    <cellStyle name="titoli 2 3 3 2 2 2 2" xfId="31617" xr:uid="{00000000-0005-0000-0000-0000987B0000}"/>
    <cellStyle name="titoli 2 3 3 2 2 2 2 2" xfId="31618" xr:uid="{00000000-0005-0000-0000-0000997B0000}"/>
    <cellStyle name="titoli 2 3 3 2 2 2 2 3" xfId="31619" xr:uid="{00000000-0005-0000-0000-00009A7B0000}"/>
    <cellStyle name="titoli 2 3 3 2 2 2 3" xfId="31620" xr:uid="{00000000-0005-0000-0000-00009B7B0000}"/>
    <cellStyle name="titoli 2 3 3 2 2 2 3 2" xfId="31621" xr:uid="{00000000-0005-0000-0000-00009C7B0000}"/>
    <cellStyle name="titoli 2 3 3 2 2 2 3 3" xfId="31622" xr:uid="{00000000-0005-0000-0000-00009D7B0000}"/>
    <cellStyle name="titoli 2 3 3 2 2 2 3 4" xfId="31623" xr:uid="{00000000-0005-0000-0000-00009E7B0000}"/>
    <cellStyle name="titoli 2 3 3 2 2 2 4" xfId="31624" xr:uid="{00000000-0005-0000-0000-00009F7B0000}"/>
    <cellStyle name="titoli 2 3 3 2 2 2 5" xfId="31625" xr:uid="{00000000-0005-0000-0000-0000A07B0000}"/>
    <cellStyle name="titoli 2 3 3 2 2 3" xfId="31626" xr:uid="{00000000-0005-0000-0000-0000A17B0000}"/>
    <cellStyle name="titoli 2 3 3 2 2 3 2" xfId="31627" xr:uid="{00000000-0005-0000-0000-0000A27B0000}"/>
    <cellStyle name="titoli 2 3 3 2 2 3 2 2" xfId="31628" xr:uid="{00000000-0005-0000-0000-0000A37B0000}"/>
    <cellStyle name="titoli 2 3 3 2 2 3 2 3" xfId="31629" xr:uid="{00000000-0005-0000-0000-0000A47B0000}"/>
    <cellStyle name="titoli 2 3 3 2 2 3 3" xfId="31630" xr:uid="{00000000-0005-0000-0000-0000A57B0000}"/>
    <cellStyle name="titoli 2 3 3 2 2 3 3 2" xfId="31631" xr:uid="{00000000-0005-0000-0000-0000A67B0000}"/>
    <cellStyle name="titoli 2 3 3 2 2 3 3 3" xfId="31632" xr:uid="{00000000-0005-0000-0000-0000A77B0000}"/>
    <cellStyle name="titoli 2 3 3 2 2 3 3 4" xfId="31633" xr:uid="{00000000-0005-0000-0000-0000A87B0000}"/>
    <cellStyle name="titoli 2 3 3 2 2 3 4" xfId="31634" xr:uid="{00000000-0005-0000-0000-0000A97B0000}"/>
    <cellStyle name="titoli 2 3 3 2 2 3 4 2" xfId="31635" xr:uid="{00000000-0005-0000-0000-0000AA7B0000}"/>
    <cellStyle name="titoli 2 3 3 2 2 3 4 3" xfId="31636" xr:uid="{00000000-0005-0000-0000-0000AB7B0000}"/>
    <cellStyle name="titoli 2 3 3 2 2 3 4 4" xfId="31637" xr:uid="{00000000-0005-0000-0000-0000AC7B0000}"/>
    <cellStyle name="titoli 2 3 3 2 2 3 5" xfId="31638" xr:uid="{00000000-0005-0000-0000-0000AD7B0000}"/>
    <cellStyle name="titoli 2 3 3 2 2 3 6" xfId="31639" xr:uid="{00000000-0005-0000-0000-0000AE7B0000}"/>
    <cellStyle name="titoli 2 3 3 2 2 4" xfId="31640" xr:uid="{00000000-0005-0000-0000-0000AF7B0000}"/>
    <cellStyle name="titoli 2 3 3 2 2 4 2" xfId="31641" xr:uid="{00000000-0005-0000-0000-0000B07B0000}"/>
    <cellStyle name="titoli 2 3 3 2 2 4 3" xfId="31642" xr:uid="{00000000-0005-0000-0000-0000B17B0000}"/>
    <cellStyle name="titoli 2 3 3 2 2 5" xfId="31643" xr:uid="{00000000-0005-0000-0000-0000B27B0000}"/>
    <cellStyle name="titoli 2 3 3 2 2 5 2" xfId="31644" xr:uid="{00000000-0005-0000-0000-0000B37B0000}"/>
    <cellStyle name="titoli 2 3 3 2 2 5 3" xfId="31645" xr:uid="{00000000-0005-0000-0000-0000B47B0000}"/>
    <cellStyle name="titoli 2 3 3 2 2 5 4" xfId="31646" xr:uid="{00000000-0005-0000-0000-0000B57B0000}"/>
    <cellStyle name="titoli 2 3 3 2 2 6" xfId="31647" xr:uid="{00000000-0005-0000-0000-0000B67B0000}"/>
    <cellStyle name="titoli 2 3 3 2 2 7" xfId="31648" xr:uid="{00000000-0005-0000-0000-0000B77B0000}"/>
    <cellStyle name="titoli 2 3 3 2 3" xfId="31649" xr:uid="{00000000-0005-0000-0000-0000B87B0000}"/>
    <cellStyle name="titoli 2 3 3 2 3 2" xfId="31650" xr:uid="{00000000-0005-0000-0000-0000B97B0000}"/>
    <cellStyle name="titoli 2 3 3 2 3 2 2" xfId="31651" xr:uid="{00000000-0005-0000-0000-0000BA7B0000}"/>
    <cellStyle name="titoli 2 3 3 2 3 2 3" xfId="31652" xr:uid="{00000000-0005-0000-0000-0000BB7B0000}"/>
    <cellStyle name="titoli 2 3 3 2 3 3" xfId="31653" xr:uid="{00000000-0005-0000-0000-0000BC7B0000}"/>
    <cellStyle name="titoli 2 3 3 2 3 3 2" xfId="31654" xr:uid="{00000000-0005-0000-0000-0000BD7B0000}"/>
    <cellStyle name="titoli 2 3 3 2 3 3 3" xfId="31655" xr:uid="{00000000-0005-0000-0000-0000BE7B0000}"/>
    <cellStyle name="titoli 2 3 3 2 3 3 4" xfId="31656" xr:uid="{00000000-0005-0000-0000-0000BF7B0000}"/>
    <cellStyle name="titoli 2 3 3 2 3 4" xfId="31657" xr:uid="{00000000-0005-0000-0000-0000C07B0000}"/>
    <cellStyle name="titoli 2 3 3 2 3 5" xfId="31658" xr:uid="{00000000-0005-0000-0000-0000C17B0000}"/>
    <cellStyle name="titoli 2 3 3 2 4" xfId="31659" xr:uid="{00000000-0005-0000-0000-0000C27B0000}"/>
    <cellStyle name="titoli 2 3 3 2 4 2" xfId="31660" xr:uid="{00000000-0005-0000-0000-0000C37B0000}"/>
    <cellStyle name="titoli 2 3 3 2 4 2 2" xfId="31661" xr:uid="{00000000-0005-0000-0000-0000C47B0000}"/>
    <cellStyle name="titoli 2 3 3 2 4 2 3" xfId="31662" xr:uid="{00000000-0005-0000-0000-0000C57B0000}"/>
    <cellStyle name="titoli 2 3 3 2 4 3" xfId="31663" xr:uid="{00000000-0005-0000-0000-0000C67B0000}"/>
    <cellStyle name="titoli 2 3 3 2 4 3 2" xfId="31664" xr:uid="{00000000-0005-0000-0000-0000C77B0000}"/>
    <cellStyle name="titoli 2 3 3 2 4 3 3" xfId="31665" xr:uid="{00000000-0005-0000-0000-0000C87B0000}"/>
    <cellStyle name="titoli 2 3 3 2 4 3 4" xfId="31666" xr:uid="{00000000-0005-0000-0000-0000C97B0000}"/>
    <cellStyle name="titoli 2 3 3 2 4 4" xfId="31667" xr:uid="{00000000-0005-0000-0000-0000CA7B0000}"/>
    <cellStyle name="titoli 2 3 3 2 4 4 2" xfId="31668" xr:uid="{00000000-0005-0000-0000-0000CB7B0000}"/>
    <cellStyle name="titoli 2 3 3 2 4 4 3" xfId="31669" xr:uid="{00000000-0005-0000-0000-0000CC7B0000}"/>
    <cellStyle name="titoli 2 3 3 2 4 4 4" xfId="31670" xr:uid="{00000000-0005-0000-0000-0000CD7B0000}"/>
    <cellStyle name="titoli 2 3 3 2 4 5" xfId="31671" xr:uid="{00000000-0005-0000-0000-0000CE7B0000}"/>
    <cellStyle name="titoli 2 3 3 2 4 6" xfId="31672" xr:uid="{00000000-0005-0000-0000-0000CF7B0000}"/>
    <cellStyle name="titoli 2 3 3 2 5" xfId="31673" xr:uid="{00000000-0005-0000-0000-0000D07B0000}"/>
    <cellStyle name="titoli 2 3 3 2 6" xfId="31674" xr:uid="{00000000-0005-0000-0000-0000D17B0000}"/>
    <cellStyle name="titoli 2 3 3 3" xfId="31675" xr:uid="{00000000-0005-0000-0000-0000D27B0000}"/>
    <cellStyle name="titoli 2 3 3 3 2" xfId="31676" xr:uid="{00000000-0005-0000-0000-0000D37B0000}"/>
    <cellStyle name="titoli 2 3 3 3 2 2" xfId="31677" xr:uid="{00000000-0005-0000-0000-0000D47B0000}"/>
    <cellStyle name="titoli 2 3 3 3 2 2 2" xfId="31678" xr:uid="{00000000-0005-0000-0000-0000D57B0000}"/>
    <cellStyle name="titoli 2 3 3 3 2 2 3" xfId="31679" xr:uid="{00000000-0005-0000-0000-0000D67B0000}"/>
    <cellStyle name="titoli 2 3 3 3 2 3" xfId="31680" xr:uid="{00000000-0005-0000-0000-0000D77B0000}"/>
    <cellStyle name="titoli 2 3 3 3 2 3 2" xfId="31681" xr:uid="{00000000-0005-0000-0000-0000D87B0000}"/>
    <cellStyle name="titoli 2 3 3 3 2 3 3" xfId="31682" xr:uid="{00000000-0005-0000-0000-0000D97B0000}"/>
    <cellStyle name="titoli 2 3 3 3 2 3 4" xfId="31683" xr:uid="{00000000-0005-0000-0000-0000DA7B0000}"/>
    <cellStyle name="titoli 2 3 3 3 2 4" xfId="31684" xr:uid="{00000000-0005-0000-0000-0000DB7B0000}"/>
    <cellStyle name="titoli 2 3 3 3 2 5" xfId="31685" xr:uid="{00000000-0005-0000-0000-0000DC7B0000}"/>
    <cellStyle name="titoli 2 3 3 3 3" xfId="31686" xr:uid="{00000000-0005-0000-0000-0000DD7B0000}"/>
    <cellStyle name="titoli 2 3 3 3 3 2" xfId="31687" xr:uid="{00000000-0005-0000-0000-0000DE7B0000}"/>
    <cellStyle name="titoli 2 3 3 3 3 2 2" xfId="31688" xr:uid="{00000000-0005-0000-0000-0000DF7B0000}"/>
    <cellStyle name="titoli 2 3 3 3 3 2 3" xfId="31689" xr:uid="{00000000-0005-0000-0000-0000E07B0000}"/>
    <cellStyle name="titoli 2 3 3 3 3 3" xfId="31690" xr:uid="{00000000-0005-0000-0000-0000E17B0000}"/>
    <cellStyle name="titoli 2 3 3 3 3 3 2" xfId="31691" xr:uid="{00000000-0005-0000-0000-0000E27B0000}"/>
    <cellStyle name="titoli 2 3 3 3 3 3 3" xfId="31692" xr:uid="{00000000-0005-0000-0000-0000E37B0000}"/>
    <cellStyle name="titoli 2 3 3 3 3 3 4" xfId="31693" xr:uid="{00000000-0005-0000-0000-0000E47B0000}"/>
    <cellStyle name="titoli 2 3 3 3 3 4" xfId="31694" xr:uid="{00000000-0005-0000-0000-0000E57B0000}"/>
    <cellStyle name="titoli 2 3 3 3 3 4 2" xfId="31695" xr:uid="{00000000-0005-0000-0000-0000E67B0000}"/>
    <cellStyle name="titoli 2 3 3 3 3 4 3" xfId="31696" xr:uid="{00000000-0005-0000-0000-0000E77B0000}"/>
    <cellStyle name="titoli 2 3 3 3 3 4 4" xfId="31697" xr:uid="{00000000-0005-0000-0000-0000E87B0000}"/>
    <cellStyle name="titoli 2 3 3 3 3 5" xfId="31698" xr:uid="{00000000-0005-0000-0000-0000E97B0000}"/>
    <cellStyle name="titoli 2 3 3 3 3 6" xfId="31699" xr:uid="{00000000-0005-0000-0000-0000EA7B0000}"/>
    <cellStyle name="titoli 2 3 3 3 4" xfId="31700" xr:uid="{00000000-0005-0000-0000-0000EB7B0000}"/>
    <cellStyle name="titoli 2 3 3 3 4 2" xfId="31701" xr:uid="{00000000-0005-0000-0000-0000EC7B0000}"/>
    <cellStyle name="titoli 2 3 3 3 4 3" xfId="31702" xr:uid="{00000000-0005-0000-0000-0000ED7B0000}"/>
    <cellStyle name="titoli 2 3 3 3 5" xfId="31703" xr:uid="{00000000-0005-0000-0000-0000EE7B0000}"/>
    <cellStyle name="titoli 2 3 3 3 5 2" xfId="31704" xr:uid="{00000000-0005-0000-0000-0000EF7B0000}"/>
    <cellStyle name="titoli 2 3 3 3 5 3" xfId="31705" xr:uid="{00000000-0005-0000-0000-0000F07B0000}"/>
    <cellStyle name="titoli 2 3 3 3 5 4" xfId="31706" xr:uid="{00000000-0005-0000-0000-0000F17B0000}"/>
    <cellStyle name="titoli 2 3 3 3 6" xfId="31707" xr:uid="{00000000-0005-0000-0000-0000F27B0000}"/>
    <cellStyle name="titoli 2 3 3 3 7" xfId="31708" xr:uid="{00000000-0005-0000-0000-0000F37B0000}"/>
    <cellStyle name="titoli 2 3 3 4" xfId="31709" xr:uid="{00000000-0005-0000-0000-0000F47B0000}"/>
    <cellStyle name="titoli 2 3 3 4 2" xfId="31710" xr:uid="{00000000-0005-0000-0000-0000F57B0000}"/>
    <cellStyle name="titoli 2 3 3 4 2 2" xfId="31711" xr:uid="{00000000-0005-0000-0000-0000F67B0000}"/>
    <cellStyle name="titoli 2 3 3 4 2 3" xfId="31712" xr:uid="{00000000-0005-0000-0000-0000F77B0000}"/>
    <cellStyle name="titoli 2 3 3 4 3" xfId="31713" xr:uid="{00000000-0005-0000-0000-0000F87B0000}"/>
    <cellStyle name="titoli 2 3 3 4 3 2" xfId="31714" xr:uid="{00000000-0005-0000-0000-0000F97B0000}"/>
    <cellStyle name="titoli 2 3 3 4 3 3" xfId="31715" xr:uid="{00000000-0005-0000-0000-0000FA7B0000}"/>
    <cellStyle name="titoli 2 3 3 4 3 4" xfId="31716" xr:uid="{00000000-0005-0000-0000-0000FB7B0000}"/>
    <cellStyle name="titoli 2 3 3 4 4" xfId="31717" xr:uid="{00000000-0005-0000-0000-0000FC7B0000}"/>
    <cellStyle name="titoli 2 3 3 4 4 2" xfId="31718" xr:uid="{00000000-0005-0000-0000-0000FD7B0000}"/>
    <cellStyle name="titoli 2 3 3 4 4 3" xfId="31719" xr:uid="{00000000-0005-0000-0000-0000FE7B0000}"/>
    <cellStyle name="titoli 2 3 3 4 4 4" xfId="31720" xr:uid="{00000000-0005-0000-0000-0000FF7B0000}"/>
    <cellStyle name="titoli 2 3 3 4 5" xfId="31721" xr:uid="{00000000-0005-0000-0000-0000007C0000}"/>
    <cellStyle name="titoli 2 3 3 4 6" xfId="31722" xr:uid="{00000000-0005-0000-0000-0000017C0000}"/>
    <cellStyle name="titoli 2 3 4" xfId="31723" xr:uid="{00000000-0005-0000-0000-0000027C0000}"/>
    <cellStyle name="titoli 2 3 4 2" xfId="31724" xr:uid="{00000000-0005-0000-0000-0000037C0000}"/>
    <cellStyle name="titoli 2 3 4 2 2" xfId="31725" xr:uid="{00000000-0005-0000-0000-0000047C0000}"/>
    <cellStyle name="titoli 2 3 4 2 2 2" xfId="31726" xr:uid="{00000000-0005-0000-0000-0000057C0000}"/>
    <cellStyle name="titoli 2 3 4 2 2 2 2" xfId="31727" xr:uid="{00000000-0005-0000-0000-0000067C0000}"/>
    <cellStyle name="titoli 2 3 4 2 2 2 3" xfId="31728" xr:uid="{00000000-0005-0000-0000-0000077C0000}"/>
    <cellStyle name="titoli 2 3 4 2 2 3" xfId="31729" xr:uid="{00000000-0005-0000-0000-0000087C0000}"/>
    <cellStyle name="titoli 2 3 4 2 2 3 2" xfId="31730" xr:uid="{00000000-0005-0000-0000-0000097C0000}"/>
    <cellStyle name="titoli 2 3 4 2 2 3 3" xfId="31731" xr:uid="{00000000-0005-0000-0000-00000A7C0000}"/>
    <cellStyle name="titoli 2 3 4 2 2 3 4" xfId="31732" xr:uid="{00000000-0005-0000-0000-00000B7C0000}"/>
    <cellStyle name="titoli 2 3 4 2 2 4" xfId="31733" xr:uid="{00000000-0005-0000-0000-00000C7C0000}"/>
    <cellStyle name="titoli 2 3 4 2 2 5" xfId="31734" xr:uid="{00000000-0005-0000-0000-00000D7C0000}"/>
    <cellStyle name="titoli 2 3 4 2 3" xfId="31735" xr:uid="{00000000-0005-0000-0000-00000E7C0000}"/>
    <cellStyle name="titoli 2 3 4 2 3 2" xfId="31736" xr:uid="{00000000-0005-0000-0000-00000F7C0000}"/>
    <cellStyle name="titoli 2 3 4 2 3 2 2" xfId="31737" xr:uid="{00000000-0005-0000-0000-0000107C0000}"/>
    <cellStyle name="titoli 2 3 4 2 3 2 3" xfId="31738" xr:uid="{00000000-0005-0000-0000-0000117C0000}"/>
    <cellStyle name="titoli 2 3 4 2 3 3" xfId="31739" xr:uid="{00000000-0005-0000-0000-0000127C0000}"/>
    <cellStyle name="titoli 2 3 4 2 3 3 2" xfId="31740" xr:uid="{00000000-0005-0000-0000-0000137C0000}"/>
    <cellStyle name="titoli 2 3 4 2 3 3 3" xfId="31741" xr:uid="{00000000-0005-0000-0000-0000147C0000}"/>
    <cellStyle name="titoli 2 3 4 2 3 3 4" xfId="31742" xr:uid="{00000000-0005-0000-0000-0000157C0000}"/>
    <cellStyle name="titoli 2 3 4 2 3 4" xfId="31743" xr:uid="{00000000-0005-0000-0000-0000167C0000}"/>
    <cellStyle name="titoli 2 3 4 2 3 4 2" xfId="31744" xr:uid="{00000000-0005-0000-0000-0000177C0000}"/>
    <cellStyle name="titoli 2 3 4 2 3 4 3" xfId="31745" xr:uid="{00000000-0005-0000-0000-0000187C0000}"/>
    <cellStyle name="titoli 2 3 4 2 3 4 4" xfId="31746" xr:uid="{00000000-0005-0000-0000-0000197C0000}"/>
    <cellStyle name="titoli 2 3 4 2 3 5" xfId="31747" xr:uid="{00000000-0005-0000-0000-00001A7C0000}"/>
    <cellStyle name="titoli 2 3 4 2 3 6" xfId="31748" xr:uid="{00000000-0005-0000-0000-00001B7C0000}"/>
    <cellStyle name="titoli 2 3 4 2 4" xfId="31749" xr:uid="{00000000-0005-0000-0000-00001C7C0000}"/>
    <cellStyle name="titoli 2 3 4 2 4 2" xfId="31750" xr:uid="{00000000-0005-0000-0000-00001D7C0000}"/>
    <cellStyle name="titoli 2 3 4 2 4 3" xfId="31751" xr:uid="{00000000-0005-0000-0000-00001E7C0000}"/>
    <cellStyle name="titoli 2 3 4 2 5" xfId="31752" xr:uid="{00000000-0005-0000-0000-00001F7C0000}"/>
    <cellStyle name="titoli 2 3 4 2 5 2" xfId="31753" xr:uid="{00000000-0005-0000-0000-0000207C0000}"/>
    <cellStyle name="titoli 2 3 4 2 5 3" xfId="31754" xr:uid="{00000000-0005-0000-0000-0000217C0000}"/>
    <cellStyle name="titoli 2 3 4 2 5 4" xfId="31755" xr:uid="{00000000-0005-0000-0000-0000227C0000}"/>
    <cellStyle name="titoli 2 3 4 2 6" xfId="31756" xr:uid="{00000000-0005-0000-0000-0000237C0000}"/>
    <cellStyle name="titoli 2 3 4 2 7" xfId="31757" xr:uid="{00000000-0005-0000-0000-0000247C0000}"/>
    <cellStyle name="titoli 2 3 4 3" xfId="31758" xr:uid="{00000000-0005-0000-0000-0000257C0000}"/>
    <cellStyle name="titoli 2 3 4 3 2" xfId="31759" xr:uid="{00000000-0005-0000-0000-0000267C0000}"/>
    <cellStyle name="titoli 2 3 4 3 2 2" xfId="31760" xr:uid="{00000000-0005-0000-0000-0000277C0000}"/>
    <cellStyle name="titoli 2 3 4 3 2 3" xfId="31761" xr:uid="{00000000-0005-0000-0000-0000287C0000}"/>
    <cellStyle name="titoli 2 3 4 3 3" xfId="31762" xr:uid="{00000000-0005-0000-0000-0000297C0000}"/>
    <cellStyle name="titoli 2 3 4 3 3 2" xfId="31763" xr:uid="{00000000-0005-0000-0000-00002A7C0000}"/>
    <cellStyle name="titoli 2 3 4 3 3 3" xfId="31764" xr:uid="{00000000-0005-0000-0000-00002B7C0000}"/>
    <cellStyle name="titoli 2 3 4 3 3 4" xfId="31765" xr:uid="{00000000-0005-0000-0000-00002C7C0000}"/>
    <cellStyle name="titoli 2 3 4 3 4" xfId="31766" xr:uid="{00000000-0005-0000-0000-00002D7C0000}"/>
    <cellStyle name="titoli 2 3 4 3 5" xfId="31767" xr:uid="{00000000-0005-0000-0000-00002E7C0000}"/>
    <cellStyle name="titoli 2 3 4 4" xfId="31768" xr:uid="{00000000-0005-0000-0000-00002F7C0000}"/>
    <cellStyle name="titoli 2 3 4 4 2" xfId="31769" xr:uid="{00000000-0005-0000-0000-0000307C0000}"/>
    <cellStyle name="titoli 2 3 4 4 2 2" xfId="31770" xr:uid="{00000000-0005-0000-0000-0000317C0000}"/>
    <cellStyle name="titoli 2 3 4 4 2 3" xfId="31771" xr:uid="{00000000-0005-0000-0000-0000327C0000}"/>
    <cellStyle name="titoli 2 3 4 4 3" xfId="31772" xr:uid="{00000000-0005-0000-0000-0000337C0000}"/>
    <cellStyle name="titoli 2 3 4 4 3 2" xfId="31773" xr:uid="{00000000-0005-0000-0000-0000347C0000}"/>
    <cellStyle name="titoli 2 3 4 4 3 3" xfId="31774" xr:uid="{00000000-0005-0000-0000-0000357C0000}"/>
    <cellStyle name="titoli 2 3 4 4 3 4" xfId="31775" xr:uid="{00000000-0005-0000-0000-0000367C0000}"/>
    <cellStyle name="titoli 2 3 4 4 4" xfId="31776" xr:uid="{00000000-0005-0000-0000-0000377C0000}"/>
    <cellStyle name="titoli 2 3 4 4 4 2" xfId="31777" xr:uid="{00000000-0005-0000-0000-0000387C0000}"/>
    <cellStyle name="titoli 2 3 4 4 4 3" xfId="31778" xr:uid="{00000000-0005-0000-0000-0000397C0000}"/>
    <cellStyle name="titoli 2 3 4 4 4 4" xfId="31779" xr:uid="{00000000-0005-0000-0000-00003A7C0000}"/>
    <cellStyle name="titoli 2 3 4 4 5" xfId="31780" xr:uid="{00000000-0005-0000-0000-00003B7C0000}"/>
    <cellStyle name="titoli 2 3 4 4 6" xfId="31781" xr:uid="{00000000-0005-0000-0000-00003C7C0000}"/>
    <cellStyle name="titoli 2 3 4 5" xfId="31782" xr:uid="{00000000-0005-0000-0000-00003D7C0000}"/>
    <cellStyle name="titoli 2 3 4 6" xfId="31783" xr:uid="{00000000-0005-0000-0000-00003E7C0000}"/>
    <cellStyle name="titoli 2 3 5" xfId="31784" xr:uid="{00000000-0005-0000-0000-00003F7C0000}"/>
    <cellStyle name="titoli 2 3 5 2" xfId="31785" xr:uid="{00000000-0005-0000-0000-0000407C0000}"/>
    <cellStyle name="titoli 2 3 5 2 2" xfId="31786" xr:uid="{00000000-0005-0000-0000-0000417C0000}"/>
    <cellStyle name="titoli 2 3 5 2 2 2" xfId="31787" xr:uid="{00000000-0005-0000-0000-0000427C0000}"/>
    <cellStyle name="titoli 2 3 5 2 2 3" xfId="31788" xr:uid="{00000000-0005-0000-0000-0000437C0000}"/>
    <cellStyle name="titoli 2 3 5 2 3" xfId="31789" xr:uid="{00000000-0005-0000-0000-0000447C0000}"/>
    <cellStyle name="titoli 2 3 5 2 3 2" xfId="31790" xr:uid="{00000000-0005-0000-0000-0000457C0000}"/>
    <cellStyle name="titoli 2 3 5 2 3 3" xfId="31791" xr:uid="{00000000-0005-0000-0000-0000467C0000}"/>
    <cellStyle name="titoli 2 3 5 2 3 4" xfId="31792" xr:uid="{00000000-0005-0000-0000-0000477C0000}"/>
    <cellStyle name="titoli 2 3 5 2 4" xfId="31793" xr:uid="{00000000-0005-0000-0000-0000487C0000}"/>
    <cellStyle name="titoli 2 3 5 2 5" xfId="31794" xr:uid="{00000000-0005-0000-0000-0000497C0000}"/>
    <cellStyle name="titoli 2 3 5 3" xfId="31795" xr:uid="{00000000-0005-0000-0000-00004A7C0000}"/>
    <cellStyle name="titoli 2 3 5 3 2" xfId="31796" xr:uid="{00000000-0005-0000-0000-00004B7C0000}"/>
    <cellStyle name="titoli 2 3 5 3 2 2" xfId="31797" xr:uid="{00000000-0005-0000-0000-00004C7C0000}"/>
    <cellStyle name="titoli 2 3 5 3 2 3" xfId="31798" xr:uid="{00000000-0005-0000-0000-00004D7C0000}"/>
    <cellStyle name="titoli 2 3 5 3 3" xfId="31799" xr:uid="{00000000-0005-0000-0000-00004E7C0000}"/>
    <cellStyle name="titoli 2 3 5 3 3 2" xfId="31800" xr:uid="{00000000-0005-0000-0000-00004F7C0000}"/>
    <cellStyle name="titoli 2 3 5 3 3 3" xfId="31801" xr:uid="{00000000-0005-0000-0000-0000507C0000}"/>
    <cellStyle name="titoli 2 3 5 3 3 4" xfId="31802" xr:uid="{00000000-0005-0000-0000-0000517C0000}"/>
    <cellStyle name="titoli 2 3 5 3 4" xfId="31803" xr:uid="{00000000-0005-0000-0000-0000527C0000}"/>
    <cellStyle name="titoli 2 3 5 3 4 2" xfId="31804" xr:uid="{00000000-0005-0000-0000-0000537C0000}"/>
    <cellStyle name="titoli 2 3 5 3 4 3" xfId="31805" xr:uid="{00000000-0005-0000-0000-0000547C0000}"/>
    <cellStyle name="titoli 2 3 5 3 4 4" xfId="31806" xr:uid="{00000000-0005-0000-0000-0000557C0000}"/>
    <cellStyle name="titoli 2 3 5 3 5" xfId="31807" xr:uid="{00000000-0005-0000-0000-0000567C0000}"/>
    <cellStyle name="titoli 2 3 5 3 6" xfId="31808" xr:uid="{00000000-0005-0000-0000-0000577C0000}"/>
    <cellStyle name="titoli 2 3 5 4" xfId="31809" xr:uid="{00000000-0005-0000-0000-0000587C0000}"/>
    <cellStyle name="titoli 2 3 5 4 2" xfId="31810" xr:uid="{00000000-0005-0000-0000-0000597C0000}"/>
    <cellStyle name="titoli 2 3 5 4 3" xfId="31811" xr:uid="{00000000-0005-0000-0000-00005A7C0000}"/>
    <cellStyle name="titoli 2 3 5 5" xfId="31812" xr:uid="{00000000-0005-0000-0000-00005B7C0000}"/>
    <cellStyle name="titoli 2 3 5 5 2" xfId="31813" xr:uid="{00000000-0005-0000-0000-00005C7C0000}"/>
    <cellStyle name="titoli 2 3 5 5 3" xfId="31814" xr:uid="{00000000-0005-0000-0000-00005D7C0000}"/>
    <cellStyle name="titoli 2 3 5 5 4" xfId="31815" xr:uid="{00000000-0005-0000-0000-00005E7C0000}"/>
    <cellStyle name="titoli 2 3 5 6" xfId="31816" xr:uid="{00000000-0005-0000-0000-00005F7C0000}"/>
    <cellStyle name="titoli 2 3 5 7" xfId="31817" xr:uid="{00000000-0005-0000-0000-0000607C0000}"/>
    <cellStyle name="titoli 2 3 6" xfId="31818" xr:uid="{00000000-0005-0000-0000-0000617C0000}"/>
    <cellStyle name="titoli 2 3 6 2" xfId="31819" xr:uid="{00000000-0005-0000-0000-0000627C0000}"/>
    <cellStyle name="titoli 2 3 6 2 2" xfId="31820" xr:uid="{00000000-0005-0000-0000-0000637C0000}"/>
    <cellStyle name="titoli 2 3 6 2 3" xfId="31821" xr:uid="{00000000-0005-0000-0000-0000647C0000}"/>
    <cellStyle name="titoli 2 3 6 3" xfId="31822" xr:uid="{00000000-0005-0000-0000-0000657C0000}"/>
    <cellStyle name="titoli 2 3 6 3 2" xfId="31823" xr:uid="{00000000-0005-0000-0000-0000667C0000}"/>
    <cellStyle name="titoli 2 3 6 3 3" xfId="31824" xr:uid="{00000000-0005-0000-0000-0000677C0000}"/>
    <cellStyle name="titoli 2 3 6 3 4" xfId="31825" xr:uid="{00000000-0005-0000-0000-0000687C0000}"/>
    <cellStyle name="titoli 2 3 6 4" xfId="31826" xr:uid="{00000000-0005-0000-0000-0000697C0000}"/>
    <cellStyle name="titoli 2 3 6 4 2" xfId="31827" xr:uid="{00000000-0005-0000-0000-00006A7C0000}"/>
    <cellStyle name="titoli 2 3 6 4 3" xfId="31828" xr:uid="{00000000-0005-0000-0000-00006B7C0000}"/>
    <cellStyle name="titoli 2 3 6 4 4" xfId="31829" xr:uid="{00000000-0005-0000-0000-00006C7C0000}"/>
    <cellStyle name="titoli 2 3 6 5" xfId="31830" xr:uid="{00000000-0005-0000-0000-00006D7C0000}"/>
    <cellStyle name="titoli 2 3 6 6" xfId="31831" xr:uid="{00000000-0005-0000-0000-00006E7C0000}"/>
    <cellStyle name="titoli 2 4" xfId="31832" xr:uid="{00000000-0005-0000-0000-00006F7C0000}"/>
    <cellStyle name="titoli 2 4 2" xfId="31833" xr:uid="{00000000-0005-0000-0000-0000707C0000}"/>
    <cellStyle name="titoli 2 4 2 2" xfId="31834" xr:uid="{00000000-0005-0000-0000-0000717C0000}"/>
    <cellStyle name="titoli 2 4 2 2 2" xfId="31835" xr:uid="{00000000-0005-0000-0000-0000727C0000}"/>
    <cellStyle name="titoli 2 4 2 2 2 2" xfId="31836" xr:uid="{00000000-0005-0000-0000-0000737C0000}"/>
    <cellStyle name="titoli 2 4 2 2 2 2 2" xfId="31837" xr:uid="{00000000-0005-0000-0000-0000747C0000}"/>
    <cellStyle name="titoli 2 4 2 2 2 2 2 2" xfId="31838" xr:uid="{00000000-0005-0000-0000-0000757C0000}"/>
    <cellStyle name="titoli 2 4 2 2 2 2 2 3" xfId="31839" xr:uid="{00000000-0005-0000-0000-0000767C0000}"/>
    <cellStyle name="titoli 2 4 2 2 2 2 3" xfId="31840" xr:uid="{00000000-0005-0000-0000-0000777C0000}"/>
    <cellStyle name="titoli 2 4 2 2 2 2 3 2" xfId="31841" xr:uid="{00000000-0005-0000-0000-0000787C0000}"/>
    <cellStyle name="titoli 2 4 2 2 2 2 3 3" xfId="31842" xr:uid="{00000000-0005-0000-0000-0000797C0000}"/>
    <cellStyle name="titoli 2 4 2 2 2 2 3 4" xfId="31843" xr:uid="{00000000-0005-0000-0000-00007A7C0000}"/>
    <cellStyle name="titoli 2 4 2 2 2 2 4" xfId="31844" xr:uid="{00000000-0005-0000-0000-00007B7C0000}"/>
    <cellStyle name="titoli 2 4 2 2 2 2 5" xfId="31845" xr:uid="{00000000-0005-0000-0000-00007C7C0000}"/>
    <cellStyle name="titoli 2 4 2 2 2 3" xfId="31846" xr:uid="{00000000-0005-0000-0000-00007D7C0000}"/>
    <cellStyle name="titoli 2 4 2 2 2 3 2" xfId="31847" xr:uid="{00000000-0005-0000-0000-00007E7C0000}"/>
    <cellStyle name="titoli 2 4 2 2 2 3 2 2" xfId="31848" xr:uid="{00000000-0005-0000-0000-00007F7C0000}"/>
    <cellStyle name="titoli 2 4 2 2 2 3 2 3" xfId="31849" xr:uid="{00000000-0005-0000-0000-0000807C0000}"/>
    <cellStyle name="titoli 2 4 2 2 2 3 3" xfId="31850" xr:uid="{00000000-0005-0000-0000-0000817C0000}"/>
    <cellStyle name="titoli 2 4 2 2 2 3 3 2" xfId="31851" xr:uid="{00000000-0005-0000-0000-0000827C0000}"/>
    <cellStyle name="titoli 2 4 2 2 2 3 3 3" xfId="31852" xr:uid="{00000000-0005-0000-0000-0000837C0000}"/>
    <cellStyle name="titoli 2 4 2 2 2 3 3 4" xfId="31853" xr:uid="{00000000-0005-0000-0000-0000847C0000}"/>
    <cellStyle name="titoli 2 4 2 2 2 3 4" xfId="31854" xr:uid="{00000000-0005-0000-0000-0000857C0000}"/>
    <cellStyle name="titoli 2 4 2 2 2 3 4 2" xfId="31855" xr:uid="{00000000-0005-0000-0000-0000867C0000}"/>
    <cellStyle name="titoli 2 4 2 2 2 3 4 3" xfId="31856" xr:uid="{00000000-0005-0000-0000-0000877C0000}"/>
    <cellStyle name="titoli 2 4 2 2 2 3 4 4" xfId="31857" xr:uid="{00000000-0005-0000-0000-0000887C0000}"/>
    <cellStyle name="titoli 2 4 2 2 2 3 5" xfId="31858" xr:uid="{00000000-0005-0000-0000-0000897C0000}"/>
    <cellStyle name="titoli 2 4 2 2 2 3 6" xfId="31859" xr:uid="{00000000-0005-0000-0000-00008A7C0000}"/>
    <cellStyle name="titoli 2 4 2 2 2 4" xfId="31860" xr:uid="{00000000-0005-0000-0000-00008B7C0000}"/>
    <cellStyle name="titoli 2 4 2 2 2 4 2" xfId="31861" xr:uid="{00000000-0005-0000-0000-00008C7C0000}"/>
    <cellStyle name="titoli 2 4 2 2 2 4 3" xfId="31862" xr:uid="{00000000-0005-0000-0000-00008D7C0000}"/>
    <cellStyle name="titoli 2 4 2 2 2 5" xfId="31863" xr:uid="{00000000-0005-0000-0000-00008E7C0000}"/>
    <cellStyle name="titoli 2 4 2 2 2 5 2" xfId="31864" xr:uid="{00000000-0005-0000-0000-00008F7C0000}"/>
    <cellStyle name="titoli 2 4 2 2 2 5 3" xfId="31865" xr:uid="{00000000-0005-0000-0000-0000907C0000}"/>
    <cellStyle name="titoli 2 4 2 2 2 5 4" xfId="31866" xr:uid="{00000000-0005-0000-0000-0000917C0000}"/>
    <cellStyle name="titoli 2 4 2 2 2 6" xfId="31867" xr:uid="{00000000-0005-0000-0000-0000927C0000}"/>
    <cellStyle name="titoli 2 4 2 2 2 7" xfId="31868" xr:uid="{00000000-0005-0000-0000-0000937C0000}"/>
    <cellStyle name="titoli 2 4 2 2 3" xfId="31869" xr:uid="{00000000-0005-0000-0000-0000947C0000}"/>
    <cellStyle name="titoli 2 4 2 2 3 2" xfId="31870" xr:uid="{00000000-0005-0000-0000-0000957C0000}"/>
    <cellStyle name="titoli 2 4 2 2 3 2 2" xfId="31871" xr:uid="{00000000-0005-0000-0000-0000967C0000}"/>
    <cellStyle name="titoli 2 4 2 2 3 2 3" xfId="31872" xr:uid="{00000000-0005-0000-0000-0000977C0000}"/>
    <cellStyle name="titoli 2 4 2 2 3 3" xfId="31873" xr:uid="{00000000-0005-0000-0000-0000987C0000}"/>
    <cellStyle name="titoli 2 4 2 2 3 3 2" xfId="31874" xr:uid="{00000000-0005-0000-0000-0000997C0000}"/>
    <cellStyle name="titoli 2 4 2 2 3 3 3" xfId="31875" xr:uid="{00000000-0005-0000-0000-00009A7C0000}"/>
    <cellStyle name="titoli 2 4 2 2 3 3 4" xfId="31876" xr:uid="{00000000-0005-0000-0000-00009B7C0000}"/>
    <cellStyle name="titoli 2 4 2 2 3 4" xfId="31877" xr:uid="{00000000-0005-0000-0000-00009C7C0000}"/>
    <cellStyle name="titoli 2 4 2 2 3 5" xfId="31878" xr:uid="{00000000-0005-0000-0000-00009D7C0000}"/>
    <cellStyle name="titoli 2 4 2 2 4" xfId="31879" xr:uid="{00000000-0005-0000-0000-00009E7C0000}"/>
    <cellStyle name="titoli 2 4 2 2 4 2" xfId="31880" xr:uid="{00000000-0005-0000-0000-00009F7C0000}"/>
    <cellStyle name="titoli 2 4 2 2 4 2 2" xfId="31881" xr:uid="{00000000-0005-0000-0000-0000A07C0000}"/>
    <cellStyle name="titoli 2 4 2 2 4 2 3" xfId="31882" xr:uid="{00000000-0005-0000-0000-0000A17C0000}"/>
    <cellStyle name="titoli 2 4 2 2 4 3" xfId="31883" xr:uid="{00000000-0005-0000-0000-0000A27C0000}"/>
    <cellStyle name="titoli 2 4 2 2 4 3 2" xfId="31884" xr:uid="{00000000-0005-0000-0000-0000A37C0000}"/>
    <cellStyle name="titoli 2 4 2 2 4 3 3" xfId="31885" xr:uid="{00000000-0005-0000-0000-0000A47C0000}"/>
    <cellStyle name="titoli 2 4 2 2 4 3 4" xfId="31886" xr:uid="{00000000-0005-0000-0000-0000A57C0000}"/>
    <cellStyle name="titoli 2 4 2 2 4 4" xfId="31887" xr:uid="{00000000-0005-0000-0000-0000A67C0000}"/>
    <cellStyle name="titoli 2 4 2 2 4 4 2" xfId="31888" xr:uid="{00000000-0005-0000-0000-0000A77C0000}"/>
    <cellStyle name="titoli 2 4 2 2 4 4 3" xfId="31889" xr:uid="{00000000-0005-0000-0000-0000A87C0000}"/>
    <cellStyle name="titoli 2 4 2 2 4 4 4" xfId="31890" xr:uid="{00000000-0005-0000-0000-0000A97C0000}"/>
    <cellStyle name="titoli 2 4 2 2 4 5" xfId="31891" xr:uid="{00000000-0005-0000-0000-0000AA7C0000}"/>
    <cellStyle name="titoli 2 4 2 2 4 6" xfId="31892" xr:uid="{00000000-0005-0000-0000-0000AB7C0000}"/>
    <cellStyle name="titoli 2 4 2 2 5" xfId="31893" xr:uid="{00000000-0005-0000-0000-0000AC7C0000}"/>
    <cellStyle name="titoli 2 4 2 2 6" xfId="31894" xr:uid="{00000000-0005-0000-0000-0000AD7C0000}"/>
    <cellStyle name="titoli 2 4 2 3" xfId="31895" xr:uid="{00000000-0005-0000-0000-0000AE7C0000}"/>
    <cellStyle name="titoli 2 4 2 3 2" xfId="31896" xr:uid="{00000000-0005-0000-0000-0000AF7C0000}"/>
    <cellStyle name="titoli 2 4 2 3 2 2" xfId="31897" xr:uid="{00000000-0005-0000-0000-0000B07C0000}"/>
    <cellStyle name="titoli 2 4 2 3 2 2 2" xfId="31898" xr:uid="{00000000-0005-0000-0000-0000B17C0000}"/>
    <cellStyle name="titoli 2 4 2 3 2 2 3" xfId="31899" xr:uid="{00000000-0005-0000-0000-0000B27C0000}"/>
    <cellStyle name="titoli 2 4 2 3 2 3" xfId="31900" xr:uid="{00000000-0005-0000-0000-0000B37C0000}"/>
    <cellStyle name="titoli 2 4 2 3 2 3 2" xfId="31901" xr:uid="{00000000-0005-0000-0000-0000B47C0000}"/>
    <cellStyle name="titoli 2 4 2 3 2 3 3" xfId="31902" xr:uid="{00000000-0005-0000-0000-0000B57C0000}"/>
    <cellStyle name="titoli 2 4 2 3 2 3 4" xfId="31903" xr:uid="{00000000-0005-0000-0000-0000B67C0000}"/>
    <cellStyle name="titoli 2 4 2 3 2 4" xfId="31904" xr:uid="{00000000-0005-0000-0000-0000B77C0000}"/>
    <cellStyle name="titoli 2 4 2 3 2 5" xfId="31905" xr:uid="{00000000-0005-0000-0000-0000B87C0000}"/>
    <cellStyle name="titoli 2 4 2 3 3" xfId="31906" xr:uid="{00000000-0005-0000-0000-0000B97C0000}"/>
    <cellStyle name="titoli 2 4 2 3 3 2" xfId="31907" xr:uid="{00000000-0005-0000-0000-0000BA7C0000}"/>
    <cellStyle name="titoli 2 4 2 3 3 2 2" xfId="31908" xr:uid="{00000000-0005-0000-0000-0000BB7C0000}"/>
    <cellStyle name="titoli 2 4 2 3 3 2 3" xfId="31909" xr:uid="{00000000-0005-0000-0000-0000BC7C0000}"/>
    <cellStyle name="titoli 2 4 2 3 3 3" xfId="31910" xr:uid="{00000000-0005-0000-0000-0000BD7C0000}"/>
    <cellStyle name="titoli 2 4 2 3 3 3 2" xfId="31911" xr:uid="{00000000-0005-0000-0000-0000BE7C0000}"/>
    <cellStyle name="titoli 2 4 2 3 3 3 3" xfId="31912" xr:uid="{00000000-0005-0000-0000-0000BF7C0000}"/>
    <cellStyle name="titoli 2 4 2 3 3 3 4" xfId="31913" xr:uid="{00000000-0005-0000-0000-0000C07C0000}"/>
    <cellStyle name="titoli 2 4 2 3 3 4" xfId="31914" xr:uid="{00000000-0005-0000-0000-0000C17C0000}"/>
    <cellStyle name="titoli 2 4 2 3 3 4 2" xfId="31915" xr:uid="{00000000-0005-0000-0000-0000C27C0000}"/>
    <cellStyle name="titoli 2 4 2 3 3 4 3" xfId="31916" xr:uid="{00000000-0005-0000-0000-0000C37C0000}"/>
    <cellStyle name="titoli 2 4 2 3 3 4 4" xfId="31917" xr:uid="{00000000-0005-0000-0000-0000C47C0000}"/>
    <cellStyle name="titoli 2 4 2 3 3 5" xfId="31918" xr:uid="{00000000-0005-0000-0000-0000C57C0000}"/>
    <cellStyle name="titoli 2 4 2 3 3 6" xfId="31919" xr:uid="{00000000-0005-0000-0000-0000C67C0000}"/>
    <cellStyle name="titoli 2 4 2 3 4" xfId="31920" xr:uid="{00000000-0005-0000-0000-0000C77C0000}"/>
    <cellStyle name="titoli 2 4 2 3 4 2" xfId="31921" xr:uid="{00000000-0005-0000-0000-0000C87C0000}"/>
    <cellStyle name="titoli 2 4 2 3 4 3" xfId="31922" xr:uid="{00000000-0005-0000-0000-0000C97C0000}"/>
    <cellStyle name="titoli 2 4 2 3 5" xfId="31923" xr:uid="{00000000-0005-0000-0000-0000CA7C0000}"/>
    <cellStyle name="titoli 2 4 2 3 5 2" xfId="31924" xr:uid="{00000000-0005-0000-0000-0000CB7C0000}"/>
    <cellStyle name="titoli 2 4 2 3 5 3" xfId="31925" xr:uid="{00000000-0005-0000-0000-0000CC7C0000}"/>
    <cellStyle name="titoli 2 4 2 3 5 4" xfId="31926" xr:uid="{00000000-0005-0000-0000-0000CD7C0000}"/>
    <cellStyle name="titoli 2 4 2 3 6" xfId="31927" xr:uid="{00000000-0005-0000-0000-0000CE7C0000}"/>
    <cellStyle name="titoli 2 4 2 3 7" xfId="31928" xr:uid="{00000000-0005-0000-0000-0000CF7C0000}"/>
    <cellStyle name="titoli 2 4 2 4" xfId="31929" xr:uid="{00000000-0005-0000-0000-0000D07C0000}"/>
    <cellStyle name="titoli 2 4 2 4 2" xfId="31930" xr:uid="{00000000-0005-0000-0000-0000D17C0000}"/>
    <cellStyle name="titoli 2 4 2 4 2 2" xfId="31931" xr:uid="{00000000-0005-0000-0000-0000D27C0000}"/>
    <cellStyle name="titoli 2 4 2 4 2 3" xfId="31932" xr:uid="{00000000-0005-0000-0000-0000D37C0000}"/>
    <cellStyle name="titoli 2 4 2 4 3" xfId="31933" xr:uid="{00000000-0005-0000-0000-0000D47C0000}"/>
    <cellStyle name="titoli 2 4 2 4 3 2" xfId="31934" xr:uid="{00000000-0005-0000-0000-0000D57C0000}"/>
    <cellStyle name="titoli 2 4 2 4 3 3" xfId="31935" xr:uid="{00000000-0005-0000-0000-0000D67C0000}"/>
    <cellStyle name="titoli 2 4 2 4 3 4" xfId="31936" xr:uid="{00000000-0005-0000-0000-0000D77C0000}"/>
    <cellStyle name="titoli 2 4 2 4 4" xfId="31937" xr:uid="{00000000-0005-0000-0000-0000D87C0000}"/>
    <cellStyle name="titoli 2 4 2 4 4 2" xfId="31938" xr:uid="{00000000-0005-0000-0000-0000D97C0000}"/>
    <cellStyle name="titoli 2 4 2 4 4 3" xfId="31939" xr:uid="{00000000-0005-0000-0000-0000DA7C0000}"/>
    <cellStyle name="titoli 2 4 2 4 4 4" xfId="31940" xr:uid="{00000000-0005-0000-0000-0000DB7C0000}"/>
    <cellStyle name="titoli 2 4 2 4 5" xfId="31941" xr:uid="{00000000-0005-0000-0000-0000DC7C0000}"/>
    <cellStyle name="titoli 2 4 2 4 6" xfId="31942" xr:uid="{00000000-0005-0000-0000-0000DD7C0000}"/>
    <cellStyle name="titoli 2 4 3" xfId="31943" xr:uid="{00000000-0005-0000-0000-0000DE7C0000}"/>
    <cellStyle name="titoli 2 4 3 2" xfId="31944" xr:uid="{00000000-0005-0000-0000-0000DF7C0000}"/>
    <cellStyle name="titoli 2 4 3 2 2" xfId="31945" xr:uid="{00000000-0005-0000-0000-0000E07C0000}"/>
    <cellStyle name="titoli 2 4 3 2 2 2" xfId="31946" xr:uid="{00000000-0005-0000-0000-0000E17C0000}"/>
    <cellStyle name="titoli 2 4 3 2 2 2 2" xfId="31947" xr:uid="{00000000-0005-0000-0000-0000E27C0000}"/>
    <cellStyle name="titoli 2 4 3 2 2 2 2 2" xfId="31948" xr:uid="{00000000-0005-0000-0000-0000E37C0000}"/>
    <cellStyle name="titoli 2 4 3 2 2 2 2 3" xfId="31949" xr:uid="{00000000-0005-0000-0000-0000E47C0000}"/>
    <cellStyle name="titoli 2 4 3 2 2 2 3" xfId="31950" xr:uid="{00000000-0005-0000-0000-0000E57C0000}"/>
    <cellStyle name="titoli 2 4 3 2 2 2 3 2" xfId="31951" xr:uid="{00000000-0005-0000-0000-0000E67C0000}"/>
    <cellStyle name="titoli 2 4 3 2 2 2 3 3" xfId="31952" xr:uid="{00000000-0005-0000-0000-0000E77C0000}"/>
    <cellStyle name="titoli 2 4 3 2 2 2 3 4" xfId="31953" xr:uid="{00000000-0005-0000-0000-0000E87C0000}"/>
    <cellStyle name="titoli 2 4 3 2 2 2 4" xfId="31954" xr:uid="{00000000-0005-0000-0000-0000E97C0000}"/>
    <cellStyle name="titoli 2 4 3 2 2 2 5" xfId="31955" xr:uid="{00000000-0005-0000-0000-0000EA7C0000}"/>
    <cellStyle name="titoli 2 4 3 2 2 3" xfId="31956" xr:uid="{00000000-0005-0000-0000-0000EB7C0000}"/>
    <cellStyle name="titoli 2 4 3 2 2 3 2" xfId="31957" xr:uid="{00000000-0005-0000-0000-0000EC7C0000}"/>
    <cellStyle name="titoli 2 4 3 2 2 3 2 2" xfId="31958" xr:uid="{00000000-0005-0000-0000-0000ED7C0000}"/>
    <cellStyle name="titoli 2 4 3 2 2 3 2 3" xfId="31959" xr:uid="{00000000-0005-0000-0000-0000EE7C0000}"/>
    <cellStyle name="titoli 2 4 3 2 2 3 3" xfId="31960" xr:uid="{00000000-0005-0000-0000-0000EF7C0000}"/>
    <cellStyle name="titoli 2 4 3 2 2 3 3 2" xfId="31961" xr:uid="{00000000-0005-0000-0000-0000F07C0000}"/>
    <cellStyle name="titoli 2 4 3 2 2 3 3 3" xfId="31962" xr:uid="{00000000-0005-0000-0000-0000F17C0000}"/>
    <cellStyle name="titoli 2 4 3 2 2 3 3 4" xfId="31963" xr:uid="{00000000-0005-0000-0000-0000F27C0000}"/>
    <cellStyle name="titoli 2 4 3 2 2 3 4" xfId="31964" xr:uid="{00000000-0005-0000-0000-0000F37C0000}"/>
    <cellStyle name="titoli 2 4 3 2 2 3 4 2" xfId="31965" xr:uid="{00000000-0005-0000-0000-0000F47C0000}"/>
    <cellStyle name="titoli 2 4 3 2 2 3 4 3" xfId="31966" xr:uid="{00000000-0005-0000-0000-0000F57C0000}"/>
    <cellStyle name="titoli 2 4 3 2 2 3 4 4" xfId="31967" xr:uid="{00000000-0005-0000-0000-0000F67C0000}"/>
    <cellStyle name="titoli 2 4 3 2 2 3 5" xfId="31968" xr:uid="{00000000-0005-0000-0000-0000F77C0000}"/>
    <cellStyle name="titoli 2 4 3 2 2 3 6" xfId="31969" xr:uid="{00000000-0005-0000-0000-0000F87C0000}"/>
    <cellStyle name="titoli 2 4 3 2 2 4" xfId="31970" xr:uid="{00000000-0005-0000-0000-0000F97C0000}"/>
    <cellStyle name="titoli 2 4 3 2 2 4 2" xfId="31971" xr:uid="{00000000-0005-0000-0000-0000FA7C0000}"/>
    <cellStyle name="titoli 2 4 3 2 2 4 3" xfId="31972" xr:uid="{00000000-0005-0000-0000-0000FB7C0000}"/>
    <cellStyle name="titoli 2 4 3 2 2 5" xfId="31973" xr:uid="{00000000-0005-0000-0000-0000FC7C0000}"/>
    <cellStyle name="titoli 2 4 3 2 2 5 2" xfId="31974" xr:uid="{00000000-0005-0000-0000-0000FD7C0000}"/>
    <cellStyle name="titoli 2 4 3 2 2 5 3" xfId="31975" xr:uid="{00000000-0005-0000-0000-0000FE7C0000}"/>
    <cellStyle name="titoli 2 4 3 2 2 5 4" xfId="31976" xr:uid="{00000000-0005-0000-0000-0000FF7C0000}"/>
    <cellStyle name="titoli 2 4 3 2 2 6" xfId="31977" xr:uid="{00000000-0005-0000-0000-0000007D0000}"/>
    <cellStyle name="titoli 2 4 3 2 2 7" xfId="31978" xr:uid="{00000000-0005-0000-0000-0000017D0000}"/>
    <cellStyle name="titoli 2 4 3 2 3" xfId="31979" xr:uid="{00000000-0005-0000-0000-0000027D0000}"/>
    <cellStyle name="titoli 2 4 3 2 3 2" xfId="31980" xr:uid="{00000000-0005-0000-0000-0000037D0000}"/>
    <cellStyle name="titoli 2 4 3 2 3 2 2" xfId="31981" xr:uid="{00000000-0005-0000-0000-0000047D0000}"/>
    <cellStyle name="titoli 2 4 3 2 3 2 3" xfId="31982" xr:uid="{00000000-0005-0000-0000-0000057D0000}"/>
    <cellStyle name="titoli 2 4 3 2 3 3" xfId="31983" xr:uid="{00000000-0005-0000-0000-0000067D0000}"/>
    <cellStyle name="titoli 2 4 3 2 3 3 2" xfId="31984" xr:uid="{00000000-0005-0000-0000-0000077D0000}"/>
    <cellStyle name="titoli 2 4 3 2 3 3 3" xfId="31985" xr:uid="{00000000-0005-0000-0000-0000087D0000}"/>
    <cellStyle name="titoli 2 4 3 2 3 3 4" xfId="31986" xr:uid="{00000000-0005-0000-0000-0000097D0000}"/>
    <cellStyle name="titoli 2 4 3 2 3 4" xfId="31987" xr:uid="{00000000-0005-0000-0000-00000A7D0000}"/>
    <cellStyle name="titoli 2 4 3 2 3 5" xfId="31988" xr:uid="{00000000-0005-0000-0000-00000B7D0000}"/>
    <cellStyle name="titoli 2 4 3 2 4" xfId="31989" xr:uid="{00000000-0005-0000-0000-00000C7D0000}"/>
    <cellStyle name="titoli 2 4 3 2 4 2" xfId="31990" xr:uid="{00000000-0005-0000-0000-00000D7D0000}"/>
    <cellStyle name="titoli 2 4 3 2 4 2 2" xfId="31991" xr:uid="{00000000-0005-0000-0000-00000E7D0000}"/>
    <cellStyle name="titoli 2 4 3 2 4 2 3" xfId="31992" xr:uid="{00000000-0005-0000-0000-00000F7D0000}"/>
    <cellStyle name="titoli 2 4 3 2 4 3" xfId="31993" xr:uid="{00000000-0005-0000-0000-0000107D0000}"/>
    <cellStyle name="titoli 2 4 3 2 4 3 2" xfId="31994" xr:uid="{00000000-0005-0000-0000-0000117D0000}"/>
    <cellStyle name="titoli 2 4 3 2 4 3 3" xfId="31995" xr:uid="{00000000-0005-0000-0000-0000127D0000}"/>
    <cellStyle name="titoli 2 4 3 2 4 3 4" xfId="31996" xr:uid="{00000000-0005-0000-0000-0000137D0000}"/>
    <cellStyle name="titoli 2 4 3 2 4 4" xfId="31997" xr:uid="{00000000-0005-0000-0000-0000147D0000}"/>
    <cellStyle name="titoli 2 4 3 2 4 4 2" xfId="31998" xr:uid="{00000000-0005-0000-0000-0000157D0000}"/>
    <cellStyle name="titoli 2 4 3 2 4 4 3" xfId="31999" xr:uid="{00000000-0005-0000-0000-0000167D0000}"/>
    <cellStyle name="titoli 2 4 3 2 4 4 4" xfId="32000" xr:uid="{00000000-0005-0000-0000-0000177D0000}"/>
    <cellStyle name="titoli 2 4 3 2 4 5" xfId="32001" xr:uid="{00000000-0005-0000-0000-0000187D0000}"/>
    <cellStyle name="titoli 2 4 3 2 4 6" xfId="32002" xr:uid="{00000000-0005-0000-0000-0000197D0000}"/>
    <cellStyle name="titoli 2 4 3 2 5" xfId="32003" xr:uid="{00000000-0005-0000-0000-00001A7D0000}"/>
    <cellStyle name="titoli 2 4 3 2 6" xfId="32004" xr:uid="{00000000-0005-0000-0000-00001B7D0000}"/>
    <cellStyle name="titoli 2 4 3 3" xfId="32005" xr:uid="{00000000-0005-0000-0000-00001C7D0000}"/>
    <cellStyle name="titoli 2 4 3 3 2" xfId="32006" xr:uid="{00000000-0005-0000-0000-00001D7D0000}"/>
    <cellStyle name="titoli 2 4 3 3 2 2" xfId="32007" xr:uid="{00000000-0005-0000-0000-00001E7D0000}"/>
    <cellStyle name="titoli 2 4 3 3 2 2 2" xfId="32008" xr:uid="{00000000-0005-0000-0000-00001F7D0000}"/>
    <cellStyle name="titoli 2 4 3 3 2 2 3" xfId="32009" xr:uid="{00000000-0005-0000-0000-0000207D0000}"/>
    <cellStyle name="titoli 2 4 3 3 2 3" xfId="32010" xr:uid="{00000000-0005-0000-0000-0000217D0000}"/>
    <cellStyle name="titoli 2 4 3 3 2 3 2" xfId="32011" xr:uid="{00000000-0005-0000-0000-0000227D0000}"/>
    <cellStyle name="titoli 2 4 3 3 2 3 3" xfId="32012" xr:uid="{00000000-0005-0000-0000-0000237D0000}"/>
    <cellStyle name="titoli 2 4 3 3 2 3 4" xfId="32013" xr:uid="{00000000-0005-0000-0000-0000247D0000}"/>
    <cellStyle name="titoli 2 4 3 3 2 4" xfId="32014" xr:uid="{00000000-0005-0000-0000-0000257D0000}"/>
    <cellStyle name="titoli 2 4 3 3 2 5" xfId="32015" xr:uid="{00000000-0005-0000-0000-0000267D0000}"/>
    <cellStyle name="titoli 2 4 3 3 3" xfId="32016" xr:uid="{00000000-0005-0000-0000-0000277D0000}"/>
    <cellStyle name="titoli 2 4 3 3 3 2" xfId="32017" xr:uid="{00000000-0005-0000-0000-0000287D0000}"/>
    <cellStyle name="titoli 2 4 3 3 3 2 2" xfId="32018" xr:uid="{00000000-0005-0000-0000-0000297D0000}"/>
    <cellStyle name="titoli 2 4 3 3 3 2 3" xfId="32019" xr:uid="{00000000-0005-0000-0000-00002A7D0000}"/>
    <cellStyle name="titoli 2 4 3 3 3 3" xfId="32020" xr:uid="{00000000-0005-0000-0000-00002B7D0000}"/>
    <cellStyle name="titoli 2 4 3 3 3 3 2" xfId="32021" xr:uid="{00000000-0005-0000-0000-00002C7D0000}"/>
    <cellStyle name="titoli 2 4 3 3 3 3 3" xfId="32022" xr:uid="{00000000-0005-0000-0000-00002D7D0000}"/>
    <cellStyle name="titoli 2 4 3 3 3 3 4" xfId="32023" xr:uid="{00000000-0005-0000-0000-00002E7D0000}"/>
    <cellStyle name="titoli 2 4 3 3 3 4" xfId="32024" xr:uid="{00000000-0005-0000-0000-00002F7D0000}"/>
    <cellStyle name="titoli 2 4 3 3 3 4 2" xfId="32025" xr:uid="{00000000-0005-0000-0000-0000307D0000}"/>
    <cellStyle name="titoli 2 4 3 3 3 4 3" xfId="32026" xr:uid="{00000000-0005-0000-0000-0000317D0000}"/>
    <cellStyle name="titoli 2 4 3 3 3 4 4" xfId="32027" xr:uid="{00000000-0005-0000-0000-0000327D0000}"/>
    <cellStyle name="titoli 2 4 3 3 3 5" xfId="32028" xr:uid="{00000000-0005-0000-0000-0000337D0000}"/>
    <cellStyle name="titoli 2 4 3 3 3 6" xfId="32029" xr:uid="{00000000-0005-0000-0000-0000347D0000}"/>
    <cellStyle name="titoli 2 4 3 3 4" xfId="32030" xr:uid="{00000000-0005-0000-0000-0000357D0000}"/>
    <cellStyle name="titoli 2 4 3 3 4 2" xfId="32031" xr:uid="{00000000-0005-0000-0000-0000367D0000}"/>
    <cellStyle name="titoli 2 4 3 3 4 3" xfId="32032" xr:uid="{00000000-0005-0000-0000-0000377D0000}"/>
    <cellStyle name="titoli 2 4 3 3 5" xfId="32033" xr:uid="{00000000-0005-0000-0000-0000387D0000}"/>
    <cellStyle name="titoli 2 4 3 3 5 2" xfId="32034" xr:uid="{00000000-0005-0000-0000-0000397D0000}"/>
    <cellStyle name="titoli 2 4 3 3 5 3" xfId="32035" xr:uid="{00000000-0005-0000-0000-00003A7D0000}"/>
    <cellStyle name="titoli 2 4 3 3 5 4" xfId="32036" xr:uid="{00000000-0005-0000-0000-00003B7D0000}"/>
    <cellStyle name="titoli 2 4 3 3 6" xfId="32037" xr:uid="{00000000-0005-0000-0000-00003C7D0000}"/>
    <cellStyle name="titoli 2 4 3 3 7" xfId="32038" xr:uid="{00000000-0005-0000-0000-00003D7D0000}"/>
    <cellStyle name="titoli 2 4 3 4" xfId="32039" xr:uid="{00000000-0005-0000-0000-00003E7D0000}"/>
    <cellStyle name="titoli 2 4 3 4 2" xfId="32040" xr:uid="{00000000-0005-0000-0000-00003F7D0000}"/>
    <cellStyle name="titoli 2 4 3 4 2 2" xfId="32041" xr:uid="{00000000-0005-0000-0000-0000407D0000}"/>
    <cellStyle name="titoli 2 4 3 4 2 3" xfId="32042" xr:uid="{00000000-0005-0000-0000-0000417D0000}"/>
    <cellStyle name="titoli 2 4 3 4 3" xfId="32043" xr:uid="{00000000-0005-0000-0000-0000427D0000}"/>
    <cellStyle name="titoli 2 4 3 4 3 2" xfId="32044" xr:uid="{00000000-0005-0000-0000-0000437D0000}"/>
    <cellStyle name="titoli 2 4 3 4 3 3" xfId="32045" xr:uid="{00000000-0005-0000-0000-0000447D0000}"/>
    <cellStyle name="titoli 2 4 3 4 3 4" xfId="32046" xr:uid="{00000000-0005-0000-0000-0000457D0000}"/>
    <cellStyle name="titoli 2 4 3 4 4" xfId="32047" xr:uid="{00000000-0005-0000-0000-0000467D0000}"/>
    <cellStyle name="titoli 2 4 3 4 4 2" xfId="32048" xr:uid="{00000000-0005-0000-0000-0000477D0000}"/>
    <cellStyle name="titoli 2 4 3 4 4 3" xfId="32049" xr:uid="{00000000-0005-0000-0000-0000487D0000}"/>
    <cellStyle name="titoli 2 4 3 4 4 4" xfId="32050" xr:uid="{00000000-0005-0000-0000-0000497D0000}"/>
    <cellStyle name="titoli 2 4 3 4 5" xfId="32051" xr:uid="{00000000-0005-0000-0000-00004A7D0000}"/>
    <cellStyle name="titoli 2 4 3 4 6" xfId="32052" xr:uid="{00000000-0005-0000-0000-00004B7D0000}"/>
    <cellStyle name="titoli 2 4 4" xfId="32053" xr:uid="{00000000-0005-0000-0000-00004C7D0000}"/>
    <cellStyle name="titoli 2 4 4 2" xfId="32054" xr:uid="{00000000-0005-0000-0000-00004D7D0000}"/>
    <cellStyle name="titoli 2 4 4 2 2" xfId="32055" xr:uid="{00000000-0005-0000-0000-00004E7D0000}"/>
    <cellStyle name="titoli 2 4 4 2 2 2" xfId="32056" xr:uid="{00000000-0005-0000-0000-00004F7D0000}"/>
    <cellStyle name="titoli 2 4 4 2 2 2 2" xfId="32057" xr:uid="{00000000-0005-0000-0000-0000507D0000}"/>
    <cellStyle name="titoli 2 4 4 2 2 2 3" xfId="32058" xr:uid="{00000000-0005-0000-0000-0000517D0000}"/>
    <cellStyle name="titoli 2 4 4 2 2 3" xfId="32059" xr:uid="{00000000-0005-0000-0000-0000527D0000}"/>
    <cellStyle name="titoli 2 4 4 2 2 3 2" xfId="32060" xr:uid="{00000000-0005-0000-0000-0000537D0000}"/>
    <cellStyle name="titoli 2 4 4 2 2 3 3" xfId="32061" xr:uid="{00000000-0005-0000-0000-0000547D0000}"/>
    <cellStyle name="titoli 2 4 4 2 2 3 4" xfId="32062" xr:uid="{00000000-0005-0000-0000-0000557D0000}"/>
    <cellStyle name="titoli 2 4 4 2 2 4" xfId="32063" xr:uid="{00000000-0005-0000-0000-0000567D0000}"/>
    <cellStyle name="titoli 2 4 4 2 2 5" xfId="32064" xr:uid="{00000000-0005-0000-0000-0000577D0000}"/>
    <cellStyle name="titoli 2 4 4 2 3" xfId="32065" xr:uid="{00000000-0005-0000-0000-0000587D0000}"/>
    <cellStyle name="titoli 2 4 4 2 3 2" xfId="32066" xr:uid="{00000000-0005-0000-0000-0000597D0000}"/>
    <cellStyle name="titoli 2 4 4 2 3 2 2" xfId="32067" xr:uid="{00000000-0005-0000-0000-00005A7D0000}"/>
    <cellStyle name="titoli 2 4 4 2 3 2 3" xfId="32068" xr:uid="{00000000-0005-0000-0000-00005B7D0000}"/>
    <cellStyle name="titoli 2 4 4 2 3 3" xfId="32069" xr:uid="{00000000-0005-0000-0000-00005C7D0000}"/>
    <cellStyle name="titoli 2 4 4 2 3 3 2" xfId="32070" xr:uid="{00000000-0005-0000-0000-00005D7D0000}"/>
    <cellStyle name="titoli 2 4 4 2 3 3 3" xfId="32071" xr:uid="{00000000-0005-0000-0000-00005E7D0000}"/>
    <cellStyle name="titoli 2 4 4 2 3 3 4" xfId="32072" xr:uid="{00000000-0005-0000-0000-00005F7D0000}"/>
    <cellStyle name="titoli 2 4 4 2 3 4" xfId="32073" xr:uid="{00000000-0005-0000-0000-0000607D0000}"/>
    <cellStyle name="titoli 2 4 4 2 3 4 2" xfId="32074" xr:uid="{00000000-0005-0000-0000-0000617D0000}"/>
    <cellStyle name="titoli 2 4 4 2 3 4 3" xfId="32075" xr:uid="{00000000-0005-0000-0000-0000627D0000}"/>
    <cellStyle name="titoli 2 4 4 2 3 4 4" xfId="32076" xr:uid="{00000000-0005-0000-0000-0000637D0000}"/>
    <cellStyle name="titoli 2 4 4 2 3 5" xfId="32077" xr:uid="{00000000-0005-0000-0000-0000647D0000}"/>
    <cellStyle name="titoli 2 4 4 2 3 6" xfId="32078" xr:uid="{00000000-0005-0000-0000-0000657D0000}"/>
    <cellStyle name="titoli 2 4 4 2 4" xfId="32079" xr:uid="{00000000-0005-0000-0000-0000667D0000}"/>
    <cellStyle name="titoli 2 4 4 2 4 2" xfId="32080" xr:uid="{00000000-0005-0000-0000-0000677D0000}"/>
    <cellStyle name="titoli 2 4 4 2 4 3" xfId="32081" xr:uid="{00000000-0005-0000-0000-0000687D0000}"/>
    <cellStyle name="titoli 2 4 4 2 5" xfId="32082" xr:uid="{00000000-0005-0000-0000-0000697D0000}"/>
    <cellStyle name="titoli 2 4 4 2 5 2" xfId="32083" xr:uid="{00000000-0005-0000-0000-00006A7D0000}"/>
    <cellStyle name="titoli 2 4 4 2 5 3" xfId="32084" xr:uid="{00000000-0005-0000-0000-00006B7D0000}"/>
    <cellStyle name="titoli 2 4 4 2 5 4" xfId="32085" xr:uid="{00000000-0005-0000-0000-00006C7D0000}"/>
    <cellStyle name="titoli 2 4 4 2 6" xfId="32086" xr:uid="{00000000-0005-0000-0000-00006D7D0000}"/>
    <cellStyle name="titoli 2 4 4 2 7" xfId="32087" xr:uid="{00000000-0005-0000-0000-00006E7D0000}"/>
    <cellStyle name="titoli 2 4 4 3" xfId="32088" xr:uid="{00000000-0005-0000-0000-00006F7D0000}"/>
    <cellStyle name="titoli 2 4 4 3 2" xfId="32089" xr:uid="{00000000-0005-0000-0000-0000707D0000}"/>
    <cellStyle name="titoli 2 4 4 3 2 2" xfId="32090" xr:uid="{00000000-0005-0000-0000-0000717D0000}"/>
    <cellStyle name="titoli 2 4 4 3 2 3" xfId="32091" xr:uid="{00000000-0005-0000-0000-0000727D0000}"/>
    <cellStyle name="titoli 2 4 4 3 3" xfId="32092" xr:uid="{00000000-0005-0000-0000-0000737D0000}"/>
    <cellStyle name="titoli 2 4 4 3 3 2" xfId="32093" xr:uid="{00000000-0005-0000-0000-0000747D0000}"/>
    <cellStyle name="titoli 2 4 4 3 3 3" xfId="32094" xr:uid="{00000000-0005-0000-0000-0000757D0000}"/>
    <cellStyle name="titoli 2 4 4 3 3 4" xfId="32095" xr:uid="{00000000-0005-0000-0000-0000767D0000}"/>
    <cellStyle name="titoli 2 4 4 3 4" xfId="32096" xr:uid="{00000000-0005-0000-0000-0000777D0000}"/>
    <cellStyle name="titoli 2 4 4 3 5" xfId="32097" xr:uid="{00000000-0005-0000-0000-0000787D0000}"/>
    <cellStyle name="titoli 2 4 4 4" xfId="32098" xr:uid="{00000000-0005-0000-0000-0000797D0000}"/>
    <cellStyle name="titoli 2 4 4 4 2" xfId="32099" xr:uid="{00000000-0005-0000-0000-00007A7D0000}"/>
    <cellStyle name="titoli 2 4 4 4 2 2" xfId="32100" xr:uid="{00000000-0005-0000-0000-00007B7D0000}"/>
    <cellStyle name="titoli 2 4 4 4 2 3" xfId="32101" xr:uid="{00000000-0005-0000-0000-00007C7D0000}"/>
    <cellStyle name="titoli 2 4 4 4 3" xfId="32102" xr:uid="{00000000-0005-0000-0000-00007D7D0000}"/>
    <cellStyle name="titoli 2 4 4 4 3 2" xfId="32103" xr:uid="{00000000-0005-0000-0000-00007E7D0000}"/>
    <cellStyle name="titoli 2 4 4 4 3 3" xfId="32104" xr:uid="{00000000-0005-0000-0000-00007F7D0000}"/>
    <cellStyle name="titoli 2 4 4 4 3 4" xfId="32105" xr:uid="{00000000-0005-0000-0000-0000807D0000}"/>
    <cellStyle name="titoli 2 4 4 4 4" xfId="32106" xr:uid="{00000000-0005-0000-0000-0000817D0000}"/>
    <cellStyle name="titoli 2 4 4 4 4 2" xfId="32107" xr:uid="{00000000-0005-0000-0000-0000827D0000}"/>
    <cellStyle name="titoli 2 4 4 4 4 3" xfId="32108" xr:uid="{00000000-0005-0000-0000-0000837D0000}"/>
    <cellStyle name="titoli 2 4 4 4 4 4" xfId="32109" xr:uid="{00000000-0005-0000-0000-0000847D0000}"/>
    <cellStyle name="titoli 2 4 4 4 5" xfId="32110" xr:uid="{00000000-0005-0000-0000-0000857D0000}"/>
    <cellStyle name="titoli 2 4 4 4 6" xfId="32111" xr:uid="{00000000-0005-0000-0000-0000867D0000}"/>
    <cellStyle name="titoli 2 4 4 5" xfId="32112" xr:uid="{00000000-0005-0000-0000-0000877D0000}"/>
    <cellStyle name="titoli 2 4 4 6" xfId="32113" xr:uid="{00000000-0005-0000-0000-0000887D0000}"/>
    <cellStyle name="titoli 2 4 5" xfId="32114" xr:uid="{00000000-0005-0000-0000-0000897D0000}"/>
    <cellStyle name="titoli 2 4 5 2" xfId="32115" xr:uid="{00000000-0005-0000-0000-00008A7D0000}"/>
    <cellStyle name="titoli 2 4 5 2 2" xfId="32116" xr:uid="{00000000-0005-0000-0000-00008B7D0000}"/>
    <cellStyle name="titoli 2 4 5 2 2 2" xfId="32117" xr:uid="{00000000-0005-0000-0000-00008C7D0000}"/>
    <cellStyle name="titoli 2 4 5 2 2 3" xfId="32118" xr:uid="{00000000-0005-0000-0000-00008D7D0000}"/>
    <cellStyle name="titoli 2 4 5 2 3" xfId="32119" xr:uid="{00000000-0005-0000-0000-00008E7D0000}"/>
    <cellStyle name="titoli 2 4 5 2 3 2" xfId="32120" xr:uid="{00000000-0005-0000-0000-00008F7D0000}"/>
    <cellStyle name="titoli 2 4 5 2 3 3" xfId="32121" xr:uid="{00000000-0005-0000-0000-0000907D0000}"/>
    <cellStyle name="titoli 2 4 5 2 3 4" xfId="32122" xr:uid="{00000000-0005-0000-0000-0000917D0000}"/>
    <cellStyle name="titoli 2 4 5 2 4" xfId="32123" xr:uid="{00000000-0005-0000-0000-0000927D0000}"/>
    <cellStyle name="titoli 2 4 5 2 5" xfId="32124" xr:uid="{00000000-0005-0000-0000-0000937D0000}"/>
    <cellStyle name="titoli 2 4 5 3" xfId="32125" xr:uid="{00000000-0005-0000-0000-0000947D0000}"/>
    <cellStyle name="titoli 2 4 5 3 2" xfId="32126" xr:uid="{00000000-0005-0000-0000-0000957D0000}"/>
    <cellStyle name="titoli 2 4 5 3 2 2" xfId="32127" xr:uid="{00000000-0005-0000-0000-0000967D0000}"/>
    <cellStyle name="titoli 2 4 5 3 2 3" xfId="32128" xr:uid="{00000000-0005-0000-0000-0000977D0000}"/>
    <cellStyle name="titoli 2 4 5 3 3" xfId="32129" xr:uid="{00000000-0005-0000-0000-0000987D0000}"/>
    <cellStyle name="titoli 2 4 5 3 3 2" xfId="32130" xr:uid="{00000000-0005-0000-0000-0000997D0000}"/>
    <cellStyle name="titoli 2 4 5 3 3 3" xfId="32131" xr:uid="{00000000-0005-0000-0000-00009A7D0000}"/>
    <cellStyle name="titoli 2 4 5 3 3 4" xfId="32132" xr:uid="{00000000-0005-0000-0000-00009B7D0000}"/>
    <cellStyle name="titoli 2 4 5 3 4" xfId="32133" xr:uid="{00000000-0005-0000-0000-00009C7D0000}"/>
    <cellStyle name="titoli 2 4 5 3 4 2" xfId="32134" xr:uid="{00000000-0005-0000-0000-00009D7D0000}"/>
    <cellStyle name="titoli 2 4 5 3 4 3" xfId="32135" xr:uid="{00000000-0005-0000-0000-00009E7D0000}"/>
    <cellStyle name="titoli 2 4 5 3 4 4" xfId="32136" xr:uid="{00000000-0005-0000-0000-00009F7D0000}"/>
    <cellStyle name="titoli 2 4 5 3 5" xfId="32137" xr:uid="{00000000-0005-0000-0000-0000A07D0000}"/>
    <cellStyle name="titoli 2 4 5 3 6" xfId="32138" xr:uid="{00000000-0005-0000-0000-0000A17D0000}"/>
    <cellStyle name="titoli 2 4 5 4" xfId="32139" xr:uid="{00000000-0005-0000-0000-0000A27D0000}"/>
    <cellStyle name="titoli 2 4 5 4 2" xfId="32140" xr:uid="{00000000-0005-0000-0000-0000A37D0000}"/>
    <cellStyle name="titoli 2 4 5 4 3" xfId="32141" xr:uid="{00000000-0005-0000-0000-0000A47D0000}"/>
    <cellStyle name="titoli 2 4 5 5" xfId="32142" xr:uid="{00000000-0005-0000-0000-0000A57D0000}"/>
    <cellStyle name="titoli 2 4 5 5 2" xfId="32143" xr:uid="{00000000-0005-0000-0000-0000A67D0000}"/>
    <cellStyle name="titoli 2 4 5 5 3" xfId="32144" xr:uid="{00000000-0005-0000-0000-0000A77D0000}"/>
    <cellStyle name="titoli 2 4 5 5 4" xfId="32145" xr:uid="{00000000-0005-0000-0000-0000A87D0000}"/>
    <cellStyle name="titoli 2 4 5 6" xfId="32146" xr:uid="{00000000-0005-0000-0000-0000A97D0000}"/>
    <cellStyle name="titoli 2 4 5 7" xfId="32147" xr:uid="{00000000-0005-0000-0000-0000AA7D0000}"/>
    <cellStyle name="titoli 2 4 6" xfId="32148" xr:uid="{00000000-0005-0000-0000-0000AB7D0000}"/>
    <cellStyle name="titoli 2 4 6 2" xfId="32149" xr:uid="{00000000-0005-0000-0000-0000AC7D0000}"/>
    <cellStyle name="titoli 2 4 6 2 2" xfId="32150" xr:uid="{00000000-0005-0000-0000-0000AD7D0000}"/>
    <cellStyle name="titoli 2 4 6 2 3" xfId="32151" xr:uid="{00000000-0005-0000-0000-0000AE7D0000}"/>
    <cellStyle name="titoli 2 4 6 3" xfId="32152" xr:uid="{00000000-0005-0000-0000-0000AF7D0000}"/>
    <cellStyle name="titoli 2 4 6 3 2" xfId="32153" xr:uid="{00000000-0005-0000-0000-0000B07D0000}"/>
    <cellStyle name="titoli 2 4 6 3 3" xfId="32154" xr:uid="{00000000-0005-0000-0000-0000B17D0000}"/>
    <cellStyle name="titoli 2 4 6 3 4" xfId="32155" xr:uid="{00000000-0005-0000-0000-0000B27D0000}"/>
    <cellStyle name="titoli 2 4 6 4" xfId="32156" xr:uid="{00000000-0005-0000-0000-0000B37D0000}"/>
    <cellStyle name="titoli 2 4 6 5" xfId="32157" xr:uid="{00000000-0005-0000-0000-0000B47D0000}"/>
    <cellStyle name="titoli 2 4 7" xfId="32158" xr:uid="{00000000-0005-0000-0000-0000B57D0000}"/>
    <cellStyle name="titoli 2 4 7 2" xfId="32159" xr:uid="{00000000-0005-0000-0000-0000B67D0000}"/>
    <cellStyle name="titoli 2 4 7 2 2" xfId="32160" xr:uid="{00000000-0005-0000-0000-0000B77D0000}"/>
    <cellStyle name="titoli 2 4 7 2 3" xfId="32161" xr:uid="{00000000-0005-0000-0000-0000B87D0000}"/>
    <cellStyle name="titoli 2 4 7 3" xfId="32162" xr:uid="{00000000-0005-0000-0000-0000B97D0000}"/>
    <cellStyle name="titoli 2 4 7 3 2" xfId="32163" xr:uid="{00000000-0005-0000-0000-0000BA7D0000}"/>
    <cellStyle name="titoli 2 4 7 3 3" xfId="32164" xr:uid="{00000000-0005-0000-0000-0000BB7D0000}"/>
    <cellStyle name="titoli 2 4 7 3 4" xfId="32165" xr:uid="{00000000-0005-0000-0000-0000BC7D0000}"/>
    <cellStyle name="titoli 2 4 7 4" xfId="32166" xr:uid="{00000000-0005-0000-0000-0000BD7D0000}"/>
    <cellStyle name="titoli 2 4 7 4 2" xfId="32167" xr:uid="{00000000-0005-0000-0000-0000BE7D0000}"/>
    <cellStyle name="titoli 2 4 7 4 3" xfId="32168" xr:uid="{00000000-0005-0000-0000-0000BF7D0000}"/>
    <cellStyle name="titoli 2 4 7 4 4" xfId="32169" xr:uid="{00000000-0005-0000-0000-0000C07D0000}"/>
    <cellStyle name="titoli 2 4 7 5" xfId="32170" xr:uid="{00000000-0005-0000-0000-0000C17D0000}"/>
    <cellStyle name="titoli 2 4 7 6" xfId="32171" xr:uid="{00000000-0005-0000-0000-0000C27D0000}"/>
    <cellStyle name="titoli 2 4 8" xfId="32172" xr:uid="{00000000-0005-0000-0000-0000C37D0000}"/>
    <cellStyle name="titoli 2 4 9" xfId="32173" xr:uid="{00000000-0005-0000-0000-0000C47D0000}"/>
    <cellStyle name="titoli 2 5" xfId="32174" xr:uid="{00000000-0005-0000-0000-0000C57D0000}"/>
    <cellStyle name="titoli 2 5 2" xfId="32175" xr:uid="{00000000-0005-0000-0000-0000C67D0000}"/>
    <cellStyle name="titoli 2 5 2 2" xfId="32176" xr:uid="{00000000-0005-0000-0000-0000C77D0000}"/>
    <cellStyle name="titoli 2 5 2 2 2" xfId="32177" xr:uid="{00000000-0005-0000-0000-0000C87D0000}"/>
    <cellStyle name="titoli 2 5 2 2 2 2" xfId="32178" xr:uid="{00000000-0005-0000-0000-0000C97D0000}"/>
    <cellStyle name="titoli 2 5 2 2 2 3" xfId="32179" xr:uid="{00000000-0005-0000-0000-0000CA7D0000}"/>
    <cellStyle name="titoli 2 5 2 2 3" xfId="32180" xr:uid="{00000000-0005-0000-0000-0000CB7D0000}"/>
    <cellStyle name="titoli 2 5 2 2 3 2" xfId="32181" xr:uid="{00000000-0005-0000-0000-0000CC7D0000}"/>
    <cellStyle name="titoli 2 5 2 2 3 3" xfId="32182" xr:uid="{00000000-0005-0000-0000-0000CD7D0000}"/>
    <cellStyle name="titoli 2 5 2 2 3 4" xfId="32183" xr:uid="{00000000-0005-0000-0000-0000CE7D0000}"/>
    <cellStyle name="titoli 2 5 2 2 4" xfId="32184" xr:uid="{00000000-0005-0000-0000-0000CF7D0000}"/>
    <cellStyle name="titoli 2 5 2 2 5" xfId="32185" xr:uid="{00000000-0005-0000-0000-0000D07D0000}"/>
    <cellStyle name="titoli 2 5 2 3" xfId="32186" xr:uid="{00000000-0005-0000-0000-0000D17D0000}"/>
    <cellStyle name="titoli 2 5 2 3 2" xfId="32187" xr:uid="{00000000-0005-0000-0000-0000D27D0000}"/>
    <cellStyle name="titoli 2 5 2 3 2 2" xfId="32188" xr:uid="{00000000-0005-0000-0000-0000D37D0000}"/>
    <cellStyle name="titoli 2 5 2 3 2 3" xfId="32189" xr:uid="{00000000-0005-0000-0000-0000D47D0000}"/>
    <cellStyle name="titoli 2 5 2 3 3" xfId="32190" xr:uid="{00000000-0005-0000-0000-0000D57D0000}"/>
    <cellStyle name="titoli 2 5 2 3 3 2" xfId="32191" xr:uid="{00000000-0005-0000-0000-0000D67D0000}"/>
    <cellStyle name="titoli 2 5 2 3 3 3" xfId="32192" xr:uid="{00000000-0005-0000-0000-0000D77D0000}"/>
    <cellStyle name="titoli 2 5 2 3 3 4" xfId="32193" xr:uid="{00000000-0005-0000-0000-0000D87D0000}"/>
    <cellStyle name="titoli 2 5 2 3 4" xfId="32194" xr:uid="{00000000-0005-0000-0000-0000D97D0000}"/>
    <cellStyle name="titoli 2 5 2 3 4 2" xfId="32195" xr:uid="{00000000-0005-0000-0000-0000DA7D0000}"/>
    <cellStyle name="titoli 2 5 2 3 4 3" xfId="32196" xr:uid="{00000000-0005-0000-0000-0000DB7D0000}"/>
    <cellStyle name="titoli 2 5 2 3 4 4" xfId="32197" xr:uid="{00000000-0005-0000-0000-0000DC7D0000}"/>
    <cellStyle name="titoli 2 5 2 3 5" xfId="32198" xr:uid="{00000000-0005-0000-0000-0000DD7D0000}"/>
    <cellStyle name="titoli 2 5 2 3 6" xfId="32199" xr:uid="{00000000-0005-0000-0000-0000DE7D0000}"/>
    <cellStyle name="titoli 2 5 2 4" xfId="32200" xr:uid="{00000000-0005-0000-0000-0000DF7D0000}"/>
    <cellStyle name="titoli 2 5 2 4 2" xfId="32201" xr:uid="{00000000-0005-0000-0000-0000E07D0000}"/>
    <cellStyle name="titoli 2 5 2 4 3" xfId="32202" xr:uid="{00000000-0005-0000-0000-0000E17D0000}"/>
    <cellStyle name="titoli 2 5 2 5" xfId="32203" xr:uid="{00000000-0005-0000-0000-0000E27D0000}"/>
    <cellStyle name="titoli 2 5 2 5 2" xfId="32204" xr:uid="{00000000-0005-0000-0000-0000E37D0000}"/>
    <cellStyle name="titoli 2 5 2 5 3" xfId="32205" xr:uid="{00000000-0005-0000-0000-0000E47D0000}"/>
    <cellStyle name="titoli 2 5 2 5 4" xfId="32206" xr:uid="{00000000-0005-0000-0000-0000E57D0000}"/>
    <cellStyle name="titoli 2 5 2 6" xfId="32207" xr:uid="{00000000-0005-0000-0000-0000E67D0000}"/>
    <cellStyle name="titoli 2 5 2 7" xfId="32208" xr:uid="{00000000-0005-0000-0000-0000E77D0000}"/>
    <cellStyle name="titoli 2 5 3" xfId="32209" xr:uid="{00000000-0005-0000-0000-0000E87D0000}"/>
    <cellStyle name="titoli 2 5 3 2" xfId="32210" xr:uid="{00000000-0005-0000-0000-0000E97D0000}"/>
    <cellStyle name="titoli 2 5 3 2 2" xfId="32211" xr:uid="{00000000-0005-0000-0000-0000EA7D0000}"/>
    <cellStyle name="titoli 2 5 3 2 3" xfId="32212" xr:uid="{00000000-0005-0000-0000-0000EB7D0000}"/>
    <cellStyle name="titoli 2 5 3 3" xfId="32213" xr:uid="{00000000-0005-0000-0000-0000EC7D0000}"/>
    <cellStyle name="titoli 2 5 3 3 2" xfId="32214" xr:uid="{00000000-0005-0000-0000-0000ED7D0000}"/>
    <cellStyle name="titoli 2 5 3 3 3" xfId="32215" xr:uid="{00000000-0005-0000-0000-0000EE7D0000}"/>
    <cellStyle name="titoli 2 5 3 3 4" xfId="32216" xr:uid="{00000000-0005-0000-0000-0000EF7D0000}"/>
    <cellStyle name="titoli 2 5 3 4" xfId="32217" xr:uid="{00000000-0005-0000-0000-0000F07D0000}"/>
    <cellStyle name="titoli 2 5 3 5" xfId="32218" xr:uid="{00000000-0005-0000-0000-0000F17D0000}"/>
    <cellStyle name="titoli 2 5 4" xfId="32219" xr:uid="{00000000-0005-0000-0000-0000F27D0000}"/>
    <cellStyle name="titoli 2 5 4 2" xfId="32220" xr:uid="{00000000-0005-0000-0000-0000F37D0000}"/>
    <cellStyle name="titoli 2 5 4 2 2" xfId="32221" xr:uid="{00000000-0005-0000-0000-0000F47D0000}"/>
    <cellStyle name="titoli 2 5 4 2 3" xfId="32222" xr:uid="{00000000-0005-0000-0000-0000F57D0000}"/>
    <cellStyle name="titoli 2 5 4 3" xfId="32223" xr:uid="{00000000-0005-0000-0000-0000F67D0000}"/>
    <cellStyle name="titoli 2 5 4 3 2" xfId="32224" xr:uid="{00000000-0005-0000-0000-0000F77D0000}"/>
    <cellStyle name="titoli 2 5 4 3 3" xfId="32225" xr:uid="{00000000-0005-0000-0000-0000F87D0000}"/>
    <cellStyle name="titoli 2 5 4 3 4" xfId="32226" xr:uid="{00000000-0005-0000-0000-0000F97D0000}"/>
    <cellStyle name="titoli 2 5 4 4" xfId="32227" xr:uid="{00000000-0005-0000-0000-0000FA7D0000}"/>
    <cellStyle name="titoli 2 5 4 4 2" xfId="32228" xr:uid="{00000000-0005-0000-0000-0000FB7D0000}"/>
    <cellStyle name="titoli 2 5 4 4 3" xfId="32229" xr:uid="{00000000-0005-0000-0000-0000FC7D0000}"/>
    <cellStyle name="titoli 2 5 4 4 4" xfId="32230" xr:uid="{00000000-0005-0000-0000-0000FD7D0000}"/>
    <cellStyle name="titoli 2 5 4 5" xfId="32231" xr:uid="{00000000-0005-0000-0000-0000FE7D0000}"/>
    <cellStyle name="titoli 2 5 4 6" xfId="32232" xr:uid="{00000000-0005-0000-0000-0000FF7D0000}"/>
    <cellStyle name="titoli 2 5 5" xfId="32233" xr:uid="{00000000-0005-0000-0000-0000007E0000}"/>
    <cellStyle name="titoli 2 5 6" xfId="32234" xr:uid="{00000000-0005-0000-0000-0000017E0000}"/>
    <cellStyle name="titoli 2 6" xfId="32235" xr:uid="{00000000-0005-0000-0000-0000027E0000}"/>
    <cellStyle name="titoli 2 6 2" xfId="32236" xr:uid="{00000000-0005-0000-0000-0000037E0000}"/>
    <cellStyle name="titoli 2 6 2 2" xfId="32237" xr:uid="{00000000-0005-0000-0000-0000047E0000}"/>
    <cellStyle name="titoli 2 6 2 2 2" xfId="32238" xr:uid="{00000000-0005-0000-0000-0000057E0000}"/>
    <cellStyle name="titoli 2 6 2 2 3" xfId="32239" xr:uid="{00000000-0005-0000-0000-0000067E0000}"/>
    <cellStyle name="titoli 2 6 2 3" xfId="32240" xr:uid="{00000000-0005-0000-0000-0000077E0000}"/>
    <cellStyle name="titoli 2 6 2 3 2" xfId="32241" xr:uid="{00000000-0005-0000-0000-0000087E0000}"/>
    <cellStyle name="titoli 2 6 2 3 3" xfId="32242" xr:uid="{00000000-0005-0000-0000-0000097E0000}"/>
    <cellStyle name="titoli 2 6 2 3 4" xfId="32243" xr:uid="{00000000-0005-0000-0000-00000A7E0000}"/>
    <cellStyle name="titoli 2 6 2 4" xfId="32244" xr:uid="{00000000-0005-0000-0000-00000B7E0000}"/>
    <cellStyle name="titoli 2 6 2 5" xfId="32245" xr:uid="{00000000-0005-0000-0000-00000C7E0000}"/>
    <cellStyle name="titoli 2 6 3" xfId="32246" xr:uid="{00000000-0005-0000-0000-00000D7E0000}"/>
    <cellStyle name="titoli 2 6 3 2" xfId="32247" xr:uid="{00000000-0005-0000-0000-00000E7E0000}"/>
    <cellStyle name="titoli 2 6 3 2 2" xfId="32248" xr:uid="{00000000-0005-0000-0000-00000F7E0000}"/>
    <cellStyle name="titoli 2 6 3 2 3" xfId="32249" xr:uid="{00000000-0005-0000-0000-0000107E0000}"/>
    <cellStyle name="titoli 2 6 3 3" xfId="32250" xr:uid="{00000000-0005-0000-0000-0000117E0000}"/>
    <cellStyle name="titoli 2 6 3 3 2" xfId="32251" xr:uid="{00000000-0005-0000-0000-0000127E0000}"/>
    <cellStyle name="titoli 2 6 3 3 3" xfId="32252" xr:uid="{00000000-0005-0000-0000-0000137E0000}"/>
    <cellStyle name="titoli 2 6 3 3 4" xfId="32253" xr:uid="{00000000-0005-0000-0000-0000147E0000}"/>
    <cellStyle name="titoli 2 6 3 4" xfId="32254" xr:uid="{00000000-0005-0000-0000-0000157E0000}"/>
    <cellStyle name="titoli 2 6 3 4 2" xfId="32255" xr:uid="{00000000-0005-0000-0000-0000167E0000}"/>
    <cellStyle name="titoli 2 6 3 4 3" xfId="32256" xr:uid="{00000000-0005-0000-0000-0000177E0000}"/>
    <cellStyle name="titoli 2 6 3 4 4" xfId="32257" xr:uid="{00000000-0005-0000-0000-0000187E0000}"/>
    <cellStyle name="titoli 2 6 3 5" xfId="32258" xr:uid="{00000000-0005-0000-0000-0000197E0000}"/>
    <cellStyle name="titoli 2 6 3 6" xfId="32259" xr:uid="{00000000-0005-0000-0000-00001A7E0000}"/>
    <cellStyle name="titoli 2 6 4" xfId="32260" xr:uid="{00000000-0005-0000-0000-00001B7E0000}"/>
    <cellStyle name="titoli 2 6 4 2" xfId="32261" xr:uid="{00000000-0005-0000-0000-00001C7E0000}"/>
    <cellStyle name="titoli 2 6 4 3" xfId="32262" xr:uid="{00000000-0005-0000-0000-00001D7E0000}"/>
    <cellStyle name="titoli 2 6 5" xfId="32263" xr:uid="{00000000-0005-0000-0000-00001E7E0000}"/>
    <cellStyle name="titoli 2 6 5 2" xfId="32264" xr:uid="{00000000-0005-0000-0000-00001F7E0000}"/>
    <cellStyle name="titoli 2 6 5 3" xfId="32265" xr:uid="{00000000-0005-0000-0000-0000207E0000}"/>
    <cellStyle name="titoli 2 6 5 4" xfId="32266" xr:uid="{00000000-0005-0000-0000-0000217E0000}"/>
    <cellStyle name="titoli 2 6 6" xfId="32267" xr:uid="{00000000-0005-0000-0000-0000227E0000}"/>
    <cellStyle name="titoli 2 6 7" xfId="32268" xr:uid="{00000000-0005-0000-0000-0000237E0000}"/>
    <cellStyle name="titoli 2 7" xfId="32269" xr:uid="{00000000-0005-0000-0000-0000247E0000}"/>
    <cellStyle name="titoli 2 7 2" xfId="32270" xr:uid="{00000000-0005-0000-0000-0000257E0000}"/>
    <cellStyle name="titoli 2 7 2 2" xfId="32271" xr:uid="{00000000-0005-0000-0000-0000267E0000}"/>
    <cellStyle name="titoli 2 7 2 2 2" xfId="32272" xr:uid="{00000000-0005-0000-0000-0000277E0000}"/>
    <cellStyle name="titoli 2 7 2 2 3" xfId="32273" xr:uid="{00000000-0005-0000-0000-0000287E0000}"/>
    <cellStyle name="titoli 2 7 2 3" xfId="32274" xr:uid="{00000000-0005-0000-0000-0000297E0000}"/>
    <cellStyle name="titoli 2 7 2 3 2" xfId="32275" xr:uid="{00000000-0005-0000-0000-00002A7E0000}"/>
    <cellStyle name="titoli 2 7 2 3 3" xfId="32276" xr:uid="{00000000-0005-0000-0000-00002B7E0000}"/>
    <cellStyle name="titoli 2 7 2 3 4" xfId="32277" xr:uid="{00000000-0005-0000-0000-00002C7E0000}"/>
    <cellStyle name="titoli 2 7 2 4" xfId="32278" xr:uid="{00000000-0005-0000-0000-00002D7E0000}"/>
    <cellStyle name="titoli 2 7 2 5" xfId="32279" xr:uid="{00000000-0005-0000-0000-00002E7E0000}"/>
    <cellStyle name="titoli 2 7 3" xfId="32280" xr:uid="{00000000-0005-0000-0000-00002F7E0000}"/>
    <cellStyle name="titoli 2 7 3 2" xfId="32281" xr:uid="{00000000-0005-0000-0000-0000307E0000}"/>
    <cellStyle name="titoli 2 7 3 3" xfId="32282" xr:uid="{00000000-0005-0000-0000-0000317E0000}"/>
    <cellStyle name="titoli 2 7 4" xfId="32283" xr:uid="{00000000-0005-0000-0000-0000327E0000}"/>
    <cellStyle name="titoli 2 7 4 2" xfId="32284" xr:uid="{00000000-0005-0000-0000-0000337E0000}"/>
    <cellStyle name="titoli 2 7 4 3" xfId="32285" xr:uid="{00000000-0005-0000-0000-0000347E0000}"/>
    <cellStyle name="titoli 2 7 4 4" xfId="32286" xr:uid="{00000000-0005-0000-0000-0000357E0000}"/>
    <cellStyle name="titoli 2 7 5" xfId="32287" xr:uid="{00000000-0005-0000-0000-0000367E0000}"/>
    <cellStyle name="titoli 2 7 6" xfId="32288" xr:uid="{00000000-0005-0000-0000-0000377E0000}"/>
    <cellStyle name="titoli 3" xfId="32289" xr:uid="{00000000-0005-0000-0000-0000387E0000}"/>
    <cellStyle name="titoli 3 2" xfId="32290" xr:uid="{00000000-0005-0000-0000-0000397E0000}"/>
    <cellStyle name="titoli 3 2 2" xfId="32291" xr:uid="{00000000-0005-0000-0000-00003A7E0000}"/>
    <cellStyle name="titoli 3 2 2 2" xfId="32292" xr:uid="{00000000-0005-0000-0000-00003B7E0000}"/>
    <cellStyle name="titoli 3 2 2 2 2" xfId="32293" xr:uid="{00000000-0005-0000-0000-00003C7E0000}"/>
    <cellStyle name="titoli 3 2 2 2 2 2" xfId="32294" xr:uid="{00000000-0005-0000-0000-00003D7E0000}"/>
    <cellStyle name="titoli 3 2 2 2 2 2 2" xfId="32295" xr:uid="{00000000-0005-0000-0000-00003E7E0000}"/>
    <cellStyle name="titoli 3 2 2 2 2 2 3" xfId="32296" xr:uid="{00000000-0005-0000-0000-00003F7E0000}"/>
    <cellStyle name="titoli 3 2 2 2 2 3" xfId="32297" xr:uid="{00000000-0005-0000-0000-0000407E0000}"/>
    <cellStyle name="titoli 3 2 2 2 2 3 2" xfId="32298" xr:uid="{00000000-0005-0000-0000-0000417E0000}"/>
    <cellStyle name="titoli 3 2 2 2 2 3 3" xfId="32299" xr:uid="{00000000-0005-0000-0000-0000427E0000}"/>
    <cellStyle name="titoli 3 2 2 2 2 3 4" xfId="32300" xr:uid="{00000000-0005-0000-0000-0000437E0000}"/>
    <cellStyle name="titoli 3 2 2 2 2 4" xfId="32301" xr:uid="{00000000-0005-0000-0000-0000447E0000}"/>
    <cellStyle name="titoli 3 2 2 2 2 5" xfId="32302" xr:uid="{00000000-0005-0000-0000-0000457E0000}"/>
    <cellStyle name="titoli 3 2 2 2 3" xfId="32303" xr:uid="{00000000-0005-0000-0000-0000467E0000}"/>
    <cellStyle name="titoli 3 2 2 2 3 2" xfId="32304" xr:uid="{00000000-0005-0000-0000-0000477E0000}"/>
    <cellStyle name="titoli 3 2 2 2 3 2 2" xfId="32305" xr:uid="{00000000-0005-0000-0000-0000487E0000}"/>
    <cellStyle name="titoli 3 2 2 2 3 2 3" xfId="32306" xr:uid="{00000000-0005-0000-0000-0000497E0000}"/>
    <cellStyle name="titoli 3 2 2 2 3 3" xfId="32307" xr:uid="{00000000-0005-0000-0000-00004A7E0000}"/>
    <cellStyle name="titoli 3 2 2 2 3 3 2" xfId="32308" xr:uid="{00000000-0005-0000-0000-00004B7E0000}"/>
    <cellStyle name="titoli 3 2 2 2 3 3 3" xfId="32309" xr:uid="{00000000-0005-0000-0000-00004C7E0000}"/>
    <cellStyle name="titoli 3 2 2 2 3 3 4" xfId="32310" xr:uid="{00000000-0005-0000-0000-00004D7E0000}"/>
    <cellStyle name="titoli 3 2 2 2 3 4" xfId="32311" xr:uid="{00000000-0005-0000-0000-00004E7E0000}"/>
    <cellStyle name="titoli 3 2 2 2 3 4 2" xfId="32312" xr:uid="{00000000-0005-0000-0000-00004F7E0000}"/>
    <cellStyle name="titoli 3 2 2 2 3 4 3" xfId="32313" xr:uid="{00000000-0005-0000-0000-0000507E0000}"/>
    <cellStyle name="titoli 3 2 2 2 3 4 4" xfId="32314" xr:uid="{00000000-0005-0000-0000-0000517E0000}"/>
    <cellStyle name="titoli 3 2 2 2 3 5" xfId="32315" xr:uid="{00000000-0005-0000-0000-0000527E0000}"/>
    <cellStyle name="titoli 3 2 2 2 3 6" xfId="32316" xr:uid="{00000000-0005-0000-0000-0000537E0000}"/>
    <cellStyle name="titoli 3 2 2 2 4" xfId="32317" xr:uid="{00000000-0005-0000-0000-0000547E0000}"/>
    <cellStyle name="titoli 3 2 2 2 4 2" xfId="32318" xr:uid="{00000000-0005-0000-0000-0000557E0000}"/>
    <cellStyle name="titoli 3 2 2 2 4 3" xfId="32319" xr:uid="{00000000-0005-0000-0000-0000567E0000}"/>
    <cellStyle name="titoli 3 2 2 2 5" xfId="32320" xr:uid="{00000000-0005-0000-0000-0000577E0000}"/>
    <cellStyle name="titoli 3 2 2 2 5 2" xfId="32321" xr:uid="{00000000-0005-0000-0000-0000587E0000}"/>
    <cellStyle name="titoli 3 2 2 2 5 3" xfId="32322" xr:uid="{00000000-0005-0000-0000-0000597E0000}"/>
    <cellStyle name="titoli 3 2 2 2 5 4" xfId="32323" xr:uid="{00000000-0005-0000-0000-00005A7E0000}"/>
    <cellStyle name="titoli 3 2 2 2 6" xfId="32324" xr:uid="{00000000-0005-0000-0000-00005B7E0000}"/>
    <cellStyle name="titoli 3 2 2 2 7" xfId="32325" xr:uid="{00000000-0005-0000-0000-00005C7E0000}"/>
    <cellStyle name="titoli 3 2 2 3" xfId="32326" xr:uid="{00000000-0005-0000-0000-00005D7E0000}"/>
    <cellStyle name="titoli 3 2 2 3 2" xfId="32327" xr:uid="{00000000-0005-0000-0000-00005E7E0000}"/>
    <cellStyle name="titoli 3 2 2 3 2 2" xfId="32328" xr:uid="{00000000-0005-0000-0000-00005F7E0000}"/>
    <cellStyle name="titoli 3 2 2 3 2 3" xfId="32329" xr:uid="{00000000-0005-0000-0000-0000607E0000}"/>
    <cellStyle name="titoli 3 2 2 3 3" xfId="32330" xr:uid="{00000000-0005-0000-0000-0000617E0000}"/>
    <cellStyle name="titoli 3 2 2 3 3 2" xfId="32331" xr:uid="{00000000-0005-0000-0000-0000627E0000}"/>
    <cellStyle name="titoli 3 2 2 3 3 3" xfId="32332" xr:uid="{00000000-0005-0000-0000-0000637E0000}"/>
    <cellStyle name="titoli 3 2 2 3 3 4" xfId="32333" xr:uid="{00000000-0005-0000-0000-0000647E0000}"/>
    <cellStyle name="titoli 3 2 2 3 4" xfId="32334" xr:uid="{00000000-0005-0000-0000-0000657E0000}"/>
    <cellStyle name="titoli 3 2 2 3 5" xfId="32335" xr:uid="{00000000-0005-0000-0000-0000667E0000}"/>
    <cellStyle name="titoli 3 2 2 4" xfId="32336" xr:uid="{00000000-0005-0000-0000-0000677E0000}"/>
    <cellStyle name="titoli 3 2 2 4 2" xfId="32337" xr:uid="{00000000-0005-0000-0000-0000687E0000}"/>
    <cellStyle name="titoli 3 2 2 4 2 2" xfId="32338" xr:uid="{00000000-0005-0000-0000-0000697E0000}"/>
    <cellStyle name="titoli 3 2 2 4 2 3" xfId="32339" xr:uid="{00000000-0005-0000-0000-00006A7E0000}"/>
    <cellStyle name="titoli 3 2 2 4 3" xfId="32340" xr:uid="{00000000-0005-0000-0000-00006B7E0000}"/>
    <cellStyle name="titoli 3 2 2 4 3 2" xfId="32341" xr:uid="{00000000-0005-0000-0000-00006C7E0000}"/>
    <cellStyle name="titoli 3 2 2 4 3 3" xfId="32342" xr:uid="{00000000-0005-0000-0000-00006D7E0000}"/>
    <cellStyle name="titoli 3 2 2 4 3 4" xfId="32343" xr:uid="{00000000-0005-0000-0000-00006E7E0000}"/>
    <cellStyle name="titoli 3 2 2 4 4" xfId="32344" xr:uid="{00000000-0005-0000-0000-00006F7E0000}"/>
    <cellStyle name="titoli 3 2 2 4 4 2" xfId="32345" xr:uid="{00000000-0005-0000-0000-0000707E0000}"/>
    <cellStyle name="titoli 3 2 2 4 4 3" xfId="32346" xr:uid="{00000000-0005-0000-0000-0000717E0000}"/>
    <cellStyle name="titoli 3 2 2 4 4 4" xfId="32347" xr:uid="{00000000-0005-0000-0000-0000727E0000}"/>
    <cellStyle name="titoli 3 2 2 4 5" xfId="32348" xr:uid="{00000000-0005-0000-0000-0000737E0000}"/>
    <cellStyle name="titoli 3 2 2 4 6" xfId="32349" xr:uid="{00000000-0005-0000-0000-0000747E0000}"/>
    <cellStyle name="titoli 3 2 2 5" xfId="32350" xr:uid="{00000000-0005-0000-0000-0000757E0000}"/>
    <cellStyle name="titoli 3 2 2 6" xfId="32351" xr:uid="{00000000-0005-0000-0000-0000767E0000}"/>
    <cellStyle name="titoli 3 2 3" xfId="32352" xr:uid="{00000000-0005-0000-0000-0000777E0000}"/>
    <cellStyle name="titoli 3 2 3 2" xfId="32353" xr:uid="{00000000-0005-0000-0000-0000787E0000}"/>
    <cellStyle name="titoli 3 2 3 2 2" xfId="32354" xr:uid="{00000000-0005-0000-0000-0000797E0000}"/>
    <cellStyle name="titoli 3 2 3 2 2 2" xfId="32355" xr:uid="{00000000-0005-0000-0000-00007A7E0000}"/>
    <cellStyle name="titoli 3 2 3 2 2 3" xfId="32356" xr:uid="{00000000-0005-0000-0000-00007B7E0000}"/>
    <cellStyle name="titoli 3 2 3 2 3" xfId="32357" xr:uid="{00000000-0005-0000-0000-00007C7E0000}"/>
    <cellStyle name="titoli 3 2 3 2 3 2" xfId="32358" xr:uid="{00000000-0005-0000-0000-00007D7E0000}"/>
    <cellStyle name="titoli 3 2 3 2 3 3" xfId="32359" xr:uid="{00000000-0005-0000-0000-00007E7E0000}"/>
    <cellStyle name="titoli 3 2 3 2 3 4" xfId="32360" xr:uid="{00000000-0005-0000-0000-00007F7E0000}"/>
    <cellStyle name="titoli 3 2 3 2 4" xfId="32361" xr:uid="{00000000-0005-0000-0000-0000807E0000}"/>
    <cellStyle name="titoli 3 2 3 2 5" xfId="32362" xr:uid="{00000000-0005-0000-0000-0000817E0000}"/>
    <cellStyle name="titoli 3 2 3 3" xfId="32363" xr:uid="{00000000-0005-0000-0000-0000827E0000}"/>
    <cellStyle name="titoli 3 2 3 3 2" xfId="32364" xr:uid="{00000000-0005-0000-0000-0000837E0000}"/>
    <cellStyle name="titoli 3 2 3 3 2 2" xfId="32365" xr:uid="{00000000-0005-0000-0000-0000847E0000}"/>
    <cellStyle name="titoli 3 2 3 3 2 3" xfId="32366" xr:uid="{00000000-0005-0000-0000-0000857E0000}"/>
    <cellStyle name="titoli 3 2 3 3 3" xfId="32367" xr:uid="{00000000-0005-0000-0000-0000867E0000}"/>
    <cellStyle name="titoli 3 2 3 3 3 2" xfId="32368" xr:uid="{00000000-0005-0000-0000-0000877E0000}"/>
    <cellStyle name="titoli 3 2 3 3 3 3" xfId="32369" xr:uid="{00000000-0005-0000-0000-0000887E0000}"/>
    <cellStyle name="titoli 3 2 3 3 3 4" xfId="32370" xr:uid="{00000000-0005-0000-0000-0000897E0000}"/>
    <cellStyle name="titoli 3 2 3 3 4" xfId="32371" xr:uid="{00000000-0005-0000-0000-00008A7E0000}"/>
    <cellStyle name="titoli 3 2 3 3 4 2" xfId="32372" xr:uid="{00000000-0005-0000-0000-00008B7E0000}"/>
    <cellStyle name="titoli 3 2 3 3 4 3" xfId="32373" xr:uid="{00000000-0005-0000-0000-00008C7E0000}"/>
    <cellStyle name="titoli 3 2 3 3 4 4" xfId="32374" xr:uid="{00000000-0005-0000-0000-00008D7E0000}"/>
    <cellStyle name="titoli 3 2 3 3 5" xfId="32375" xr:uid="{00000000-0005-0000-0000-00008E7E0000}"/>
    <cellStyle name="titoli 3 2 3 3 6" xfId="32376" xr:uid="{00000000-0005-0000-0000-00008F7E0000}"/>
    <cellStyle name="titoli 3 2 3 4" xfId="32377" xr:uid="{00000000-0005-0000-0000-0000907E0000}"/>
    <cellStyle name="titoli 3 2 3 4 2" xfId="32378" xr:uid="{00000000-0005-0000-0000-0000917E0000}"/>
    <cellStyle name="titoli 3 2 3 4 3" xfId="32379" xr:uid="{00000000-0005-0000-0000-0000927E0000}"/>
    <cellStyle name="titoli 3 2 3 5" xfId="32380" xr:uid="{00000000-0005-0000-0000-0000937E0000}"/>
    <cellStyle name="titoli 3 2 3 5 2" xfId="32381" xr:uid="{00000000-0005-0000-0000-0000947E0000}"/>
    <cellStyle name="titoli 3 2 3 5 3" xfId="32382" xr:uid="{00000000-0005-0000-0000-0000957E0000}"/>
    <cellStyle name="titoli 3 2 3 5 4" xfId="32383" xr:uid="{00000000-0005-0000-0000-0000967E0000}"/>
    <cellStyle name="titoli 3 2 3 6" xfId="32384" xr:uid="{00000000-0005-0000-0000-0000977E0000}"/>
    <cellStyle name="titoli 3 2 3 7" xfId="32385" xr:uid="{00000000-0005-0000-0000-0000987E0000}"/>
    <cellStyle name="titoli 3 2 4" xfId="32386" xr:uid="{00000000-0005-0000-0000-0000997E0000}"/>
    <cellStyle name="titoli 3 2 4 2" xfId="32387" xr:uid="{00000000-0005-0000-0000-00009A7E0000}"/>
    <cellStyle name="titoli 3 2 4 2 2" xfId="32388" xr:uid="{00000000-0005-0000-0000-00009B7E0000}"/>
    <cellStyle name="titoli 3 2 4 2 3" xfId="32389" xr:uid="{00000000-0005-0000-0000-00009C7E0000}"/>
    <cellStyle name="titoli 3 2 4 3" xfId="32390" xr:uid="{00000000-0005-0000-0000-00009D7E0000}"/>
    <cellStyle name="titoli 3 2 4 3 2" xfId="32391" xr:uid="{00000000-0005-0000-0000-00009E7E0000}"/>
    <cellStyle name="titoli 3 2 4 3 3" xfId="32392" xr:uid="{00000000-0005-0000-0000-00009F7E0000}"/>
    <cellStyle name="titoli 3 2 4 3 4" xfId="32393" xr:uid="{00000000-0005-0000-0000-0000A07E0000}"/>
    <cellStyle name="titoli 3 2 4 4" xfId="32394" xr:uid="{00000000-0005-0000-0000-0000A17E0000}"/>
    <cellStyle name="titoli 3 2 4 4 2" xfId="32395" xr:uid="{00000000-0005-0000-0000-0000A27E0000}"/>
    <cellStyle name="titoli 3 2 4 4 3" xfId="32396" xr:uid="{00000000-0005-0000-0000-0000A37E0000}"/>
    <cellStyle name="titoli 3 2 4 4 4" xfId="32397" xr:uid="{00000000-0005-0000-0000-0000A47E0000}"/>
    <cellStyle name="titoli 3 2 4 5" xfId="32398" xr:uid="{00000000-0005-0000-0000-0000A57E0000}"/>
    <cellStyle name="titoli 3 2 4 6" xfId="32399" xr:uid="{00000000-0005-0000-0000-0000A67E0000}"/>
    <cellStyle name="titoli 3 3" xfId="32400" xr:uid="{00000000-0005-0000-0000-0000A77E0000}"/>
    <cellStyle name="titoli 3 3 2" xfId="32401" xr:uid="{00000000-0005-0000-0000-0000A87E0000}"/>
    <cellStyle name="titoli 3 3 2 2" xfId="32402" xr:uid="{00000000-0005-0000-0000-0000A97E0000}"/>
    <cellStyle name="titoli 3 3 2 2 2" xfId="32403" xr:uid="{00000000-0005-0000-0000-0000AA7E0000}"/>
    <cellStyle name="titoli 3 3 2 2 2 2" xfId="32404" xr:uid="{00000000-0005-0000-0000-0000AB7E0000}"/>
    <cellStyle name="titoli 3 3 2 2 2 2 2" xfId="32405" xr:uid="{00000000-0005-0000-0000-0000AC7E0000}"/>
    <cellStyle name="titoli 3 3 2 2 2 2 3" xfId="32406" xr:uid="{00000000-0005-0000-0000-0000AD7E0000}"/>
    <cellStyle name="titoli 3 3 2 2 2 3" xfId="32407" xr:uid="{00000000-0005-0000-0000-0000AE7E0000}"/>
    <cellStyle name="titoli 3 3 2 2 2 3 2" xfId="32408" xr:uid="{00000000-0005-0000-0000-0000AF7E0000}"/>
    <cellStyle name="titoli 3 3 2 2 2 3 3" xfId="32409" xr:uid="{00000000-0005-0000-0000-0000B07E0000}"/>
    <cellStyle name="titoli 3 3 2 2 2 3 4" xfId="32410" xr:uid="{00000000-0005-0000-0000-0000B17E0000}"/>
    <cellStyle name="titoli 3 3 2 2 2 4" xfId="32411" xr:uid="{00000000-0005-0000-0000-0000B27E0000}"/>
    <cellStyle name="titoli 3 3 2 2 2 5" xfId="32412" xr:uid="{00000000-0005-0000-0000-0000B37E0000}"/>
    <cellStyle name="titoli 3 3 2 2 3" xfId="32413" xr:uid="{00000000-0005-0000-0000-0000B47E0000}"/>
    <cellStyle name="titoli 3 3 2 2 3 2" xfId="32414" xr:uid="{00000000-0005-0000-0000-0000B57E0000}"/>
    <cellStyle name="titoli 3 3 2 2 3 2 2" xfId="32415" xr:uid="{00000000-0005-0000-0000-0000B67E0000}"/>
    <cellStyle name="titoli 3 3 2 2 3 2 3" xfId="32416" xr:uid="{00000000-0005-0000-0000-0000B77E0000}"/>
    <cellStyle name="titoli 3 3 2 2 3 3" xfId="32417" xr:uid="{00000000-0005-0000-0000-0000B87E0000}"/>
    <cellStyle name="titoli 3 3 2 2 3 3 2" xfId="32418" xr:uid="{00000000-0005-0000-0000-0000B97E0000}"/>
    <cellStyle name="titoli 3 3 2 2 3 3 3" xfId="32419" xr:uid="{00000000-0005-0000-0000-0000BA7E0000}"/>
    <cellStyle name="titoli 3 3 2 2 3 3 4" xfId="32420" xr:uid="{00000000-0005-0000-0000-0000BB7E0000}"/>
    <cellStyle name="titoli 3 3 2 2 3 4" xfId="32421" xr:uid="{00000000-0005-0000-0000-0000BC7E0000}"/>
    <cellStyle name="titoli 3 3 2 2 3 4 2" xfId="32422" xr:uid="{00000000-0005-0000-0000-0000BD7E0000}"/>
    <cellStyle name="titoli 3 3 2 2 3 4 3" xfId="32423" xr:uid="{00000000-0005-0000-0000-0000BE7E0000}"/>
    <cellStyle name="titoli 3 3 2 2 3 4 4" xfId="32424" xr:uid="{00000000-0005-0000-0000-0000BF7E0000}"/>
    <cellStyle name="titoli 3 3 2 2 3 5" xfId="32425" xr:uid="{00000000-0005-0000-0000-0000C07E0000}"/>
    <cellStyle name="titoli 3 3 2 2 3 6" xfId="32426" xr:uid="{00000000-0005-0000-0000-0000C17E0000}"/>
    <cellStyle name="titoli 3 3 2 2 4" xfId="32427" xr:uid="{00000000-0005-0000-0000-0000C27E0000}"/>
    <cellStyle name="titoli 3 3 2 2 4 2" xfId="32428" xr:uid="{00000000-0005-0000-0000-0000C37E0000}"/>
    <cellStyle name="titoli 3 3 2 2 4 3" xfId="32429" xr:uid="{00000000-0005-0000-0000-0000C47E0000}"/>
    <cellStyle name="titoli 3 3 2 2 5" xfId="32430" xr:uid="{00000000-0005-0000-0000-0000C57E0000}"/>
    <cellStyle name="titoli 3 3 2 2 5 2" xfId="32431" xr:uid="{00000000-0005-0000-0000-0000C67E0000}"/>
    <cellStyle name="titoli 3 3 2 2 5 3" xfId="32432" xr:uid="{00000000-0005-0000-0000-0000C77E0000}"/>
    <cellStyle name="titoli 3 3 2 2 5 4" xfId="32433" xr:uid="{00000000-0005-0000-0000-0000C87E0000}"/>
    <cellStyle name="titoli 3 3 2 2 6" xfId="32434" xr:uid="{00000000-0005-0000-0000-0000C97E0000}"/>
    <cellStyle name="titoli 3 3 2 2 7" xfId="32435" xr:uid="{00000000-0005-0000-0000-0000CA7E0000}"/>
    <cellStyle name="titoli 3 3 2 3" xfId="32436" xr:uid="{00000000-0005-0000-0000-0000CB7E0000}"/>
    <cellStyle name="titoli 3 3 2 3 2" xfId="32437" xr:uid="{00000000-0005-0000-0000-0000CC7E0000}"/>
    <cellStyle name="titoli 3 3 2 3 2 2" xfId="32438" xr:uid="{00000000-0005-0000-0000-0000CD7E0000}"/>
    <cellStyle name="titoli 3 3 2 3 2 3" xfId="32439" xr:uid="{00000000-0005-0000-0000-0000CE7E0000}"/>
    <cellStyle name="titoli 3 3 2 3 3" xfId="32440" xr:uid="{00000000-0005-0000-0000-0000CF7E0000}"/>
    <cellStyle name="titoli 3 3 2 3 3 2" xfId="32441" xr:uid="{00000000-0005-0000-0000-0000D07E0000}"/>
    <cellStyle name="titoli 3 3 2 3 3 3" xfId="32442" xr:uid="{00000000-0005-0000-0000-0000D17E0000}"/>
    <cellStyle name="titoli 3 3 2 3 3 4" xfId="32443" xr:uid="{00000000-0005-0000-0000-0000D27E0000}"/>
    <cellStyle name="titoli 3 3 2 3 4" xfId="32444" xr:uid="{00000000-0005-0000-0000-0000D37E0000}"/>
    <cellStyle name="titoli 3 3 2 3 5" xfId="32445" xr:uid="{00000000-0005-0000-0000-0000D47E0000}"/>
    <cellStyle name="titoli 3 3 2 4" xfId="32446" xr:uid="{00000000-0005-0000-0000-0000D57E0000}"/>
    <cellStyle name="titoli 3 3 2 4 2" xfId="32447" xr:uid="{00000000-0005-0000-0000-0000D67E0000}"/>
    <cellStyle name="titoli 3 3 2 4 2 2" xfId="32448" xr:uid="{00000000-0005-0000-0000-0000D77E0000}"/>
    <cellStyle name="titoli 3 3 2 4 2 3" xfId="32449" xr:uid="{00000000-0005-0000-0000-0000D87E0000}"/>
    <cellStyle name="titoli 3 3 2 4 3" xfId="32450" xr:uid="{00000000-0005-0000-0000-0000D97E0000}"/>
    <cellStyle name="titoli 3 3 2 4 3 2" xfId="32451" xr:uid="{00000000-0005-0000-0000-0000DA7E0000}"/>
    <cellStyle name="titoli 3 3 2 4 3 3" xfId="32452" xr:uid="{00000000-0005-0000-0000-0000DB7E0000}"/>
    <cellStyle name="titoli 3 3 2 4 3 4" xfId="32453" xr:uid="{00000000-0005-0000-0000-0000DC7E0000}"/>
    <cellStyle name="titoli 3 3 2 4 4" xfId="32454" xr:uid="{00000000-0005-0000-0000-0000DD7E0000}"/>
    <cellStyle name="titoli 3 3 2 4 4 2" xfId="32455" xr:uid="{00000000-0005-0000-0000-0000DE7E0000}"/>
    <cellStyle name="titoli 3 3 2 4 4 3" xfId="32456" xr:uid="{00000000-0005-0000-0000-0000DF7E0000}"/>
    <cellStyle name="titoli 3 3 2 4 4 4" xfId="32457" xr:uid="{00000000-0005-0000-0000-0000E07E0000}"/>
    <cellStyle name="titoli 3 3 2 4 5" xfId="32458" xr:uid="{00000000-0005-0000-0000-0000E17E0000}"/>
    <cellStyle name="titoli 3 3 2 4 6" xfId="32459" xr:uid="{00000000-0005-0000-0000-0000E27E0000}"/>
    <cellStyle name="titoli 3 3 2 5" xfId="32460" xr:uid="{00000000-0005-0000-0000-0000E37E0000}"/>
    <cellStyle name="titoli 3 3 2 6" xfId="32461" xr:uid="{00000000-0005-0000-0000-0000E47E0000}"/>
    <cellStyle name="titoli 3 3 3" xfId="32462" xr:uid="{00000000-0005-0000-0000-0000E57E0000}"/>
    <cellStyle name="titoli 3 3 3 2" xfId="32463" xr:uid="{00000000-0005-0000-0000-0000E67E0000}"/>
    <cellStyle name="titoli 3 3 3 2 2" xfId="32464" xr:uid="{00000000-0005-0000-0000-0000E77E0000}"/>
    <cellStyle name="titoli 3 3 3 2 2 2" xfId="32465" xr:uid="{00000000-0005-0000-0000-0000E87E0000}"/>
    <cellStyle name="titoli 3 3 3 2 2 3" xfId="32466" xr:uid="{00000000-0005-0000-0000-0000E97E0000}"/>
    <cellStyle name="titoli 3 3 3 2 3" xfId="32467" xr:uid="{00000000-0005-0000-0000-0000EA7E0000}"/>
    <cellStyle name="titoli 3 3 3 2 3 2" xfId="32468" xr:uid="{00000000-0005-0000-0000-0000EB7E0000}"/>
    <cellStyle name="titoli 3 3 3 2 3 3" xfId="32469" xr:uid="{00000000-0005-0000-0000-0000EC7E0000}"/>
    <cellStyle name="titoli 3 3 3 2 3 4" xfId="32470" xr:uid="{00000000-0005-0000-0000-0000ED7E0000}"/>
    <cellStyle name="titoli 3 3 3 2 4" xfId="32471" xr:uid="{00000000-0005-0000-0000-0000EE7E0000}"/>
    <cellStyle name="titoli 3 3 3 2 5" xfId="32472" xr:uid="{00000000-0005-0000-0000-0000EF7E0000}"/>
    <cellStyle name="titoli 3 3 3 3" xfId="32473" xr:uid="{00000000-0005-0000-0000-0000F07E0000}"/>
    <cellStyle name="titoli 3 3 3 3 2" xfId="32474" xr:uid="{00000000-0005-0000-0000-0000F17E0000}"/>
    <cellStyle name="titoli 3 3 3 3 2 2" xfId="32475" xr:uid="{00000000-0005-0000-0000-0000F27E0000}"/>
    <cellStyle name="titoli 3 3 3 3 2 3" xfId="32476" xr:uid="{00000000-0005-0000-0000-0000F37E0000}"/>
    <cellStyle name="titoli 3 3 3 3 3" xfId="32477" xr:uid="{00000000-0005-0000-0000-0000F47E0000}"/>
    <cellStyle name="titoli 3 3 3 3 3 2" xfId="32478" xr:uid="{00000000-0005-0000-0000-0000F57E0000}"/>
    <cellStyle name="titoli 3 3 3 3 3 3" xfId="32479" xr:uid="{00000000-0005-0000-0000-0000F67E0000}"/>
    <cellStyle name="titoli 3 3 3 3 3 4" xfId="32480" xr:uid="{00000000-0005-0000-0000-0000F77E0000}"/>
    <cellStyle name="titoli 3 3 3 3 4" xfId="32481" xr:uid="{00000000-0005-0000-0000-0000F87E0000}"/>
    <cellStyle name="titoli 3 3 3 3 4 2" xfId="32482" xr:uid="{00000000-0005-0000-0000-0000F97E0000}"/>
    <cellStyle name="titoli 3 3 3 3 4 3" xfId="32483" xr:uid="{00000000-0005-0000-0000-0000FA7E0000}"/>
    <cellStyle name="titoli 3 3 3 3 4 4" xfId="32484" xr:uid="{00000000-0005-0000-0000-0000FB7E0000}"/>
    <cellStyle name="titoli 3 3 3 3 5" xfId="32485" xr:uid="{00000000-0005-0000-0000-0000FC7E0000}"/>
    <cellStyle name="titoli 3 3 3 3 6" xfId="32486" xr:uid="{00000000-0005-0000-0000-0000FD7E0000}"/>
    <cellStyle name="titoli 3 3 3 4" xfId="32487" xr:uid="{00000000-0005-0000-0000-0000FE7E0000}"/>
    <cellStyle name="titoli 3 3 3 4 2" xfId="32488" xr:uid="{00000000-0005-0000-0000-0000FF7E0000}"/>
    <cellStyle name="titoli 3 3 3 4 3" xfId="32489" xr:uid="{00000000-0005-0000-0000-0000007F0000}"/>
    <cellStyle name="titoli 3 3 3 5" xfId="32490" xr:uid="{00000000-0005-0000-0000-0000017F0000}"/>
    <cellStyle name="titoli 3 3 3 5 2" xfId="32491" xr:uid="{00000000-0005-0000-0000-0000027F0000}"/>
    <cellStyle name="titoli 3 3 3 5 3" xfId="32492" xr:uid="{00000000-0005-0000-0000-0000037F0000}"/>
    <cellStyle name="titoli 3 3 3 5 4" xfId="32493" xr:uid="{00000000-0005-0000-0000-0000047F0000}"/>
    <cellStyle name="titoli 3 3 3 6" xfId="32494" xr:uid="{00000000-0005-0000-0000-0000057F0000}"/>
    <cellStyle name="titoli 3 3 3 7" xfId="32495" xr:uid="{00000000-0005-0000-0000-0000067F0000}"/>
    <cellStyle name="titoli 3 3 4" xfId="32496" xr:uid="{00000000-0005-0000-0000-0000077F0000}"/>
    <cellStyle name="titoli 3 3 4 2" xfId="32497" xr:uid="{00000000-0005-0000-0000-0000087F0000}"/>
    <cellStyle name="titoli 3 3 4 2 2" xfId="32498" xr:uid="{00000000-0005-0000-0000-0000097F0000}"/>
    <cellStyle name="titoli 3 3 4 2 3" xfId="32499" xr:uid="{00000000-0005-0000-0000-00000A7F0000}"/>
    <cellStyle name="titoli 3 3 4 3" xfId="32500" xr:uid="{00000000-0005-0000-0000-00000B7F0000}"/>
    <cellStyle name="titoli 3 3 4 3 2" xfId="32501" xr:uid="{00000000-0005-0000-0000-00000C7F0000}"/>
    <cellStyle name="titoli 3 3 4 3 3" xfId="32502" xr:uid="{00000000-0005-0000-0000-00000D7F0000}"/>
    <cellStyle name="titoli 3 3 4 3 4" xfId="32503" xr:uid="{00000000-0005-0000-0000-00000E7F0000}"/>
    <cellStyle name="titoli 3 3 4 4" xfId="32504" xr:uid="{00000000-0005-0000-0000-00000F7F0000}"/>
    <cellStyle name="titoli 3 3 4 4 2" xfId="32505" xr:uid="{00000000-0005-0000-0000-0000107F0000}"/>
    <cellStyle name="titoli 3 3 4 4 3" xfId="32506" xr:uid="{00000000-0005-0000-0000-0000117F0000}"/>
    <cellStyle name="titoli 3 3 4 4 4" xfId="32507" xr:uid="{00000000-0005-0000-0000-0000127F0000}"/>
    <cellStyle name="titoli 3 3 4 5" xfId="32508" xr:uid="{00000000-0005-0000-0000-0000137F0000}"/>
    <cellStyle name="titoli 3 3 4 6" xfId="32509" xr:uid="{00000000-0005-0000-0000-0000147F0000}"/>
    <cellStyle name="titoli 3 4" xfId="32510" xr:uid="{00000000-0005-0000-0000-0000157F0000}"/>
    <cellStyle name="titoli 3 4 2" xfId="32511" xr:uid="{00000000-0005-0000-0000-0000167F0000}"/>
    <cellStyle name="titoli 3 4 2 2" xfId="32512" xr:uid="{00000000-0005-0000-0000-0000177F0000}"/>
    <cellStyle name="titoli 3 4 2 2 2" xfId="32513" xr:uid="{00000000-0005-0000-0000-0000187F0000}"/>
    <cellStyle name="titoli 3 4 2 2 2 2" xfId="32514" xr:uid="{00000000-0005-0000-0000-0000197F0000}"/>
    <cellStyle name="titoli 3 4 2 2 2 3" xfId="32515" xr:uid="{00000000-0005-0000-0000-00001A7F0000}"/>
    <cellStyle name="titoli 3 4 2 2 3" xfId="32516" xr:uid="{00000000-0005-0000-0000-00001B7F0000}"/>
    <cellStyle name="titoli 3 4 2 2 3 2" xfId="32517" xr:uid="{00000000-0005-0000-0000-00001C7F0000}"/>
    <cellStyle name="titoli 3 4 2 2 3 3" xfId="32518" xr:uid="{00000000-0005-0000-0000-00001D7F0000}"/>
    <cellStyle name="titoli 3 4 2 2 3 4" xfId="32519" xr:uid="{00000000-0005-0000-0000-00001E7F0000}"/>
    <cellStyle name="titoli 3 4 2 2 4" xfId="32520" xr:uid="{00000000-0005-0000-0000-00001F7F0000}"/>
    <cellStyle name="titoli 3 4 2 2 5" xfId="32521" xr:uid="{00000000-0005-0000-0000-0000207F0000}"/>
    <cellStyle name="titoli 3 4 2 3" xfId="32522" xr:uid="{00000000-0005-0000-0000-0000217F0000}"/>
    <cellStyle name="titoli 3 4 2 3 2" xfId="32523" xr:uid="{00000000-0005-0000-0000-0000227F0000}"/>
    <cellStyle name="titoli 3 4 2 3 2 2" xfId="32524" xr:uid="{00000000-0005-0000-0000-0000237F0000}"/>
    <cellStyle name="titoli 3 4 2 3 2 3" xfId="32525" xr:uid="{00000000-0005-0000-0000-0000247F0000}"/>
    <cellStyle name="titoli 3 4 2 3 3" xfId="32526" xr:uid="{00000000-0005-0000-0000-0000257F0000}"/>
    <cellStyle name="titoli 3 4 2 3 3 2" xfId="32527" xr:uid="{00000000-0005-0000-0000-0000267F0000}"/>
    <cellStyle name="titoli 3 4 2 3 3 3" xfId="32528" xr:uid="{00000000-0005-0000-0000-0000277F0000}"/>
    <cellStyle name="titoli 3 4 2 3 3 4" xfId="32529" xr:uid="{00000000-0005-0000-0000-0000287F0000}"/>
    <cellStyle name="titoli 3 4 2 3 4" xfId="32530" xr:uid="{00000000-0005-0000-0000-0000297F0000}"/>
    <cellStyle name="titoli 3 4 2 3 4 2" xfId="32531" xr:uid="{00000000-0005-0000-0000-00002A7F0000}"/>
    <cellStyle name="titoli 3 4 2 3 4 3" xfId="32532" xr:uid="{00000000-0005-0000-0000-00002B7F0000}"/>
    <cellStyle name="titoli 3 4 2 3 4 4" xfId="32533" xr:uid="{00000000-0005-0000-0000-00002C7F0000}"/>
    <cellStyle name="titoli 3 4 2 3 5" xfId="32534" xr:uid="{00000000-0005-0000-0000-00002D7F0000}"/>
    <cellStyle name="titoli 3 4 2 3 6" xfId="32535" xr:uid="{00000000-0005-0000-0000-00002E7F0000}"/>
    <cellStyle name="titoli 3 4 2 4" xfId="32536" xr:uid="{00000000-0005-0000-0000-00002F7F0000}"/>
    <cellStyle name="titoli 3 4 2 4 2" xfId="32537" xr:uid="{00000000-0005-0000-0000-0000307F0000}"/>
    <cellStyle name="titoli 3 4 2 4 3" xfId="32538" xr:uid="{00000000-0005-0000-0000-0000317F0000}"/>
    <cellStyle name="titoli 3 4 2 5" xfId="32539" xr:uid="{00000000-0005-0000-0000-0000327F0000}"/>
    <cellStyle name="titoli 3 4 2 5 2" xfId="32540" xr:uid="{00000000-0005-0000-0000-0000337F0000}"/>
    <cellStyle name="titoli 3 4 2 5 3" xfId="32541" xr:uid="{00000000-0005-0000-0000-0000347F0000}"/>
    <cellStyle name="titoli 3 4 2 5 4" xfId="32542" xr:uid="{00000000-0005-0000-0000-0000357F0000}"/>
    <cellStyle name="titoli 3 4 2 6" xfId="32543" xr:uid="{00000000-0005-0000-0000-0000367F0000}"/>
    <cellStyle name="titoli 3 4 2 7" xfId="32544" xr:uid="{00000000-0005-0000-0000-0000377F0000}"/>
    <cellStyle name="titoli 3 4 3" xfId="32545" xr:uid="{00000000-0005-0000-0000-0000387F0000}"/>
    <cellStyle name="titoli 3 4 3 2" xfId="32546" xr:uid="{00000000-0005-0000-0000-0000397F0000}"/>
    <cellStyle name="titoli 3 4 3 2 2" xfId="32547" xr:uid="{00000000-0005-0000-0000-00003A7F0000}"/>
    <cellStyle name="titoli 3 4 3 2 3" xfId="32548" xr:uid="{00000000-0005-0000-0000-00003B7F0000}"/>
    <cellStyle name="titoli 3 4 3 3" xfId="32549" xr:uid="{00000000-0005-0000-0000-00003C7F0000}"/>
    <cellStyle name="titoli 3 4 3 3 2" xfId="32550" xr:uid="{00000000-0005-0000-0000-00003D7F0000}"/>
    <cellStyle name="titoli 3 4 3 3 3" xfId="32551" xr:uid="{00000000-0005-0000-0000-00003E7F0000}"/>
    <cellStyle name="titoli 3 4 3 3 4" xfId="32552" xr:uid="{00000000-0005-0000-0000-00003F7F0000}"/>
    <cellStyle name="titoli 3 4 3 4" xfId="32553" xr:uid="{00000000-0005-0000-0000-0000407F0000}"/>
    <cellStyle name="titoli 3 4 3 5" xfId="32554" xr:uid="{00000000-0005-0000-0000-0000417F0000}"/>
    <cellStyle name="titoli 3 4 4" xfId="32555" xr:uid="{00000000-0005-0000-0000-0000427F0000}"/>
    <cellStyle name="titoli 3 4 4 2" xfId="32556" xr:uid="{00000000-0005-0000-0000-0000437F0000}"/>
    <cellStyle name="titoli 3 4 4 2 2" xfId="32557" xr:uid="{00000000-0005-0000-0000-0000447F0000}"/>
    <cellStyle name="titoli 3 4 4 2 3" xfId="32558" xr:uid="{00000000-0005-0000-0000-0000457F0000}"/>
    <cellStyle name="titoli 3 4 4 3" xfId="32559" xr:uid="{00000000-0005-0000-0000-0000467F0000}"/>
    <cellStyle name="titoli 3 4 4 3 2" xfId="32560" xr:uid="{00000000-0005-0000-0000-0000477F0000}"/>
    <cellStyle name="titoli 3 4 4 3 3" xfId="32561" xr:uid="{00000000-0005-0000-0000-0000487F0000}"/>
    <cellStyle name="titoli 3 4 4 3 4" xfId="32562" xr:uid="{00000000-0005-0000-0000-0000497F0000}"/>
    <cellStyle name="titoli 3 4 4 4" xfId="32563" xr:uid="{00000000-0005-0000-0000-00004A7F0000}"/>
    <cellStyle name="titoli 3 4 4 4 2" xfId="32564" xr:uid="{00000000-0005-0000-0000-00004B7F0000}"/>
    <cellStyle name="titoli 3 4 4 4 3" xfId="32565" xr:uid="{00000000-0005-0000-0000-00004C7F0000}"/>
    <cellStyle name="titoli 3 4 4 4 4" xfId="32566" xr:uid="{00000000-0005-0000-0000-00004D7F0000}"/>
    <cellStyle name="titoli 3 4 4 5" xfId="32567" xr:uid="{00000000-0005-0000-0000-00004E7F0000}"/>
    <cellStyle name="titoli 3 4 4 6" xfId="32568" xr:uid="{00000000-0005-0000-0000-00004F7F0000}"/>
    <cellStyle name="titoli 3 4 5" xfId="32569" xr:uid="{00000000-0005-0000-0000-0000507F0000}"/>
    <cellStyle name="titoli 3 4 6" xfId="32570" xr:uid="{00000000-0005-0000-0000-0000517F0000}"/>
    <cellStyle name="titoli 3 5" xfId="32571" xr:uid="{00000000-0005-0000-0000-0000527F0000}"/>
    <cellStyle name="titoli 3 5 2" xfId="32572" xr:uid="{00000000-0005-0000-0000-0000537F0000}"/>
    <cellStyle name="titoli 3 5 2 2" xfId="32573" xr:uid="{00000000-0005-0000-0000-0000547F0000}"/>
    <cellStyle name="titoli 3 5 2 2 2" xfId="32574" xr:uid="{00000000-0005-0000-0000-0000557F0000}"/>
    <cellStyle name="titoli 3 5 2 2 3" xfId="32575" xr:uid="{00000000-0005-0000-0000-0000567F0000}"/>
    <cellStyle name="titoli 3 5 2 3" xfId="32576" xr:uid="{00000000-0005-0000-0000-0000577F0000}"/>
    <cellStyle name="titoli 3 5 2 3 2" xfId="32577" xr:uid="{00000000-0005-0000-0000-0000587F0000}"/>
    <cellStyle name="titoli 3 5 2 3 3" xfId="32578" xr:uid="{00000000-0005-0000-0000-0000597F0000}"/>
    <cellStyle name="titoli 3 5 2 3 4" xfId="32579" xr:uid="{00000000-0005-0000-0000-00005A7F0000}"/>
    <cellStyle name="titoli 3 5 2 4" xfId="32580" xr:uid="{00000000-0005-0000-0000-00005B7F0000}"/>
    <cellStyle name="titoli 3 5 2 5" xfId="32581" xr:uid="{00000000-0005-0000-0000-00005C7F0000}"/>
    <cellStyle name="titoli 3 5 3" xfId="32582" xr:uid="{00000000-0005-0000-0000-00005D7F0000}"/>
    <cellStyle name="titoli 3 5 3 2" xfId="32583" xr:uid="{00000000-0005-0000-0000-00005E7F0000}"/>
    <cellStyle name="titoli 3 5 3 2 2" xfId="32584" xr:uid="{00000000-0005-0000-0000-00005F7F0000}"/>
    <cellStyle name="titoli 3 5 3 2 3" xfId="32585" xr:uid="{00000000-0005-0000-0000-0000607F0000}"/>
    <cellStyle name="titoli 3 5 3 3" xfId="32586" xr:uid="{00000000-0005-0000-0000-0000617F0000}"/>
    <cellStyle name="titoli 3 5 3 3 2" xfId="32587" xr:uid="{00000000-0005-0000-0000-0000627F0000}"/>
    <cellStyle name="titoli 3 5 3 3 3" xfId="32588" xr:uid="{00000000-0005-0000-0000-0000637F0000}"/>
    <cellStyle name="titoli 3 5 3 3 4" xfId="32589" xr:uid="{00000000-0005-0000-0000-0000647F0000}"/>
    <cellStyle name="titoli 3 5 3 4" xfId="32590" xr:uid="{00000000-0005-0000-0000-0000657F0000}"/>
    <cellStyle name="titoli 3 5 3 4 2" xfId="32591" xr:uid="{00000000-0005-0000-0000-0000667F0000}"/>
    <cellStyle name="titoli 3 5 3 4 3" xfId="32592" xr:uid="{00000000-0005-0000-0000-0000677F0000}"/>
    <cellStyle name="titoli 3 5 3 4 4" xfId="32593" xr:uid="{00000000-0005-0000-0000-0000687F0000}"/>
    <cellStyle name="titoli 3 5 3 5" xfId="32594" xr:uid="{00000000-0005-0000-0000-0000697F0000}"/>
    <cellStyle name="titoli 3 5 3 6" xfId="32595" xr:uid="{00000000-0005-0000-0000-00006A7F0000}"/>
    <cellStyle name="titoli 3 5 4" xfId="32596" xr:uid="{00000000-0005-0000-0000-00006B7F0000}"/>
    <cellStyle name="titoli 3 5 4 2" xfId="32597" xr:uid="{00000000-0005-0000-0000-00006C7F0000}"/>
    <cellStyle name="titoli 3 5 4 3" xfId="32598" xr:uid="{00000000-0005-0000-0000-00006D7F0000}"/>
    <cellStyle name="titoli 3 5 5" xfId="32599" xr:uid="{00000000-0005-0000-0000-00006E7F0000}"/>
    <cellStyle name="titoli 3 5 5 2" xfId="32600" xr:uid="{00000000-0005-0000-0000-00006F7F0000}"/>
    <cellStyle name="titoli 3 5 5 3" xfId="32601" xr:uid="{00000000-0005-0000-0000-0000707F0000}"/>
    <cellStyle name="titoli 3 5 5 4" xfId="32602" xr:uid="{00000000-0005-0000-0000-0000717F0000}"/>
    <cellStyle name="titoli 3 5 6" xfId="32603" xr:uid="{00000000-0005-0000-0000-0000727F0000}"/>
    <cellStyle name="titoli 3 5 7" xfId="32604" xr:uid="{00000000-0005-0000-0000-0000737F0000}"/>
    <cellStyle name="titoli 3 6" xfId="32605" xr:uid="{00000000-0005-0000-0000-0000747F0000}"/>
    <cellStyle name="titoli 3 6 2" xfId="32606" xr:uid="{00000000-0005-0000-0000-0000757F0000}"/>
    <cellStyle name="titoli 3 6 2 2" xfId="32607" xr:uid="{00000000-0005-0000-0000-0000767F0000}"/>
    <cellStyle name="titoli 3 6 2 2 2" xfId="32608" xr:uid="{00000000-0005-0000-0000-0000777F0000}"/>
    <cellStyle name="titoli 3 6 2 2 3" xfId="32609" xr:uid="{00000000-0005-0000-0000-0000787F0000}"/>
    <cellStyle name="titoli 3 6 2 3" xfId="32610" xr:uid="{00000000-0005-0000-0000-0000797F0000}"/>
    <cellStyle name="titoli 3 6 2 3 2" xfId="32611" xr:uid="{00000000-0005-0000-0000-00007A7F0000}"/>
    <cellStyle name="titoli 3 6 2 3 3" xfId="32612" xr:uid="{00000000-0005-0000-0000-00007B7F0000}"/>
    <cellStyle name="titoli 3 6 2 3 4" xfId="32613" xr:uid="{00000000-0005-0000-0000-00007C7F0000}"/>
    <cellStyle name="titoli 3 6 2 4" xfId="32614" xr:uid="{00000000-0005-0000-0000-00007D7F0000}"/>
    <cellStyle name="titoli 3 6 2 5" xfId="32615" xr:uid="{00000000-0005-0000-0000-00007E7F0000}"/>
    <cellStyle name="titoli 3 6 3" xfId="32616" xr:uid="{00000000-0005-0000-0000-00007F7F0000}"/>
    <cellStyle name="titoli 3 6 3 2" xfId="32617" xr:uid="{00000000-0005-0000-0000-0000807F0000}"/>
    <cellStyle name="titoli 3 6 3 3" xfId="32618" xr:uid="{00000000-0005-0000-0000-0000817F0000}"/>
    <cellStyle name="titoli 3 6 4" xfId="32619" xr:uid="{00000000-0005-0000-0000-0000827F0000}"/>
    <cellStyle name="titoli 3 6 4 2" xfId="32620" xr:uid="{00000000-0005-0000-0000-0000837F0000}"/>
    <cellStyle name="titoli 3 6 4 3" xfId="32621" xr:uid="{00000000-0005-0000-0000-0000847F0000}"/>
    <cellStyle name="titoli 3 6 4 4" xfId="32622" xr:uid="{00000000-0005-0000-0000-0000857F0000}"/>
    <cellStyle name="titoli 3 6 5" xfId="32623" xr:uid="{00000000-0005-0000-0000-0000867F0000}"/>
    <cellStyle name="titoli 3 6 6" xfId="32624" xr:uid="{00000000-0005-0000-0000-0000877F0000}"/>
    <cellStyle name="titoli 3 7" xfId="32625" xr:uid="{00000000-0005-0000-0000-0000887F0000}"/>
    <cellStyle name="titoli 3 7 2" xfId="32626" xr:uid="{00000000-0005-0000-0000-0000897F0000}"/>
    <cellStyle name="titoli 3 7 2 2" xfId="32627" xr:uid="{00000000-0005-0000-0000-00008A7F0000}"/>
    <cellStyle name="titoli 3 7 2 3" xfId="32628" xr:uid="{00000000-0005-0000-0000-00008B7F0000}"/>
    <cellStyle name="titoli 3 7 3" xfId="32629" xr:uid="{00000000-0005-0000-0000-00008C7F0000}"/>
    <cellStyle name="titoli 3 7 3 2" xfId="32630" xr:uid="{00000000-0005-0000-0000-00008D7F0000}"/>
    <cellStyle name="titoli 3 7 3 3" xfId="32631" xr:uid="{00000000-0005-0000-0000-00008E7F0000}"/>
    <cellStyle name="titoli 3 7 3 4" xfId="32632" xr:uid="{00000000-0005-0000-0000-00008F7F0000}"/>
    <cellStyle name="titoli 3 7 4" xfId="32633" xr:uid="{00000000-0005-0000-0000-0000907F0000}"/>
    <cellStyle name="titoli 3 7 5" xfId="32634" xr:uid="{00000000-0005-0000-0000-0000917F0000}"/>
    <cellStyle name="titoli 3 8" xfId="32635" xr:uid="{00000000-0005-0000-0000-0000927F0000}"/>
    <cellStyle name="titoli 3 9" xfId="32636" xr:uid="{00000000-0005-0000-0000-0000937F0000}"/>
    <cellStyle name="titoli 4" xfId="32637" xr:uid="{00000000-0005-0000-0000-0000947F0000}"/>
    <cellStyle name="titoli 4 2" xfId="32638" xr:uid="{00000000-0005-0000-0000-0000957F0000}"/>
    <cellStyle name="titoli 4 2 2" xfId="32639" xr:uid="{00000000-0005-0000-0000-0000967F0000}"/>
    <cellStyle name="titoli 4 2 2 2" xfId="32640" xr:uid="{00000000-0005-0000-0000-0000977F0000}"/>
    <cellStyle name="titoli 4 2 2 2 2" xfId="32641" xr:uid="{00000000-0005-0000-0000-0000987F0000}"/>
    <cellStyle name="titoli 4 2 2 2 2 2" xfId="32642" xr:uid="{00000000-0005-0000-0000-0000997F0000}"/>
    <cellStyle name="titoli 4 2 2 2 2 2 2" xfId="32643" xr:uid="{00000000-0005-0000-0000-00009A7F0000}"/>
    <cellStyle name="titoli 4 2 2 2 2 2 3" xfId="32644" xr:uid="{00000000-0005-0000-0000-00009B7F0000}"/>
    <cellStyle name="titoli 4 2 2 2 2 3" xfId="32645" xr:uid="{00000000-0005-0000-0000-00009C7F0000}"/>
    <cellStyle name="titoli 4 2 2 2 2 3 2" xfId="32646" xr:uid="{00000000-0005-0000-0000-00009D7F0000}"/>
    <cellStyle name="titoli 4 2 2 2 2 3 3" xfId="32647" xr:uid="{00000000-0005-0000-0000-00009E7F0000}"/>
    <cellStyle name="titoli 4 2 2 2 2 3 4" xfId="32648" xr:uid="{00000000-0005-0000-0000-00009F7F0000}"/>
    <cellStyle name="titoli 4 2 2 2 2 4" xfId="32649" xr:uid="{00000000-0005-0000-0000-0000A07F0000}"/>
    <cellStyle name="titoli 4 2 2 2 2 5" xfId="32650" xr:uid="{00000000-0005-0000-0000-0000A17F0000}"/>
    <cellStyle name="titoli 4 2 2 2 3" xfId="32651" xr:uid="{00000000-0005-0000-0000-0000A27F0000}"/>
    <cellStyle name="titoli 4 2 2 2 3 2" xfId="32652" xr:uid="{00000000-0005-0000-0000-0000A37F0000}"/>
    <cellStyle name="titoli 4 2 2 2 3 2 2" xfId="32653" xr:uid="{00000000-0005-0000-0000-0000A47F0000}"/>
    <cellStyle name="titoli 4 2 2 2 3 2 3" xfId="32654" xr:uid="{00000000-0005-0000-0000-0000A57F0000}"/>
    <cellStyle name="titoli 4 2 2 2 3 3" xfId="32655" xr:uid="{00000000-0005-0000-0000-0000A67F0000}"/>
    <cellStyle name="titoli 4 2 2 2 3 3 2" xfId="32656" xr:uid="{00000000-0005-0000-0000-0000A77F0000}"/>
    <cellStyle name="titoli 4 2 2 2 3 3 3" xfId="32657" xr:uid="{00000000-0005-0000-0000-0000A87F0000}"/>
    <cellStyle name="titoli 4 2 2 2 3 3 4" xfId="32658" xr:uid="{00000000-0005-0000-0000-0000A97F0000}"/>
    <cellStyle name="titoli 4 2 2 2 3 4" xfId="32659" xr:uid="{00000000-0005-0000-0000-0000AA7F0000}"/>
    <cellStyle name="titoli 4 2 2 2 3 4 2" xfId="32660" xr:uid="{00000000-0005-0000-0000-0000AB7F0000}"/>
    <cellStyle name="titoli 4 2 2 2 3 4 3" xfId="32661" xr:uid="{00000000-0005-0000-0000-0000AC7F0000}"/>
    <cellStyle name="titoli 4 2 2 2 3 4 4" xfId="32662" xr:uid="{00000000-0005-0000-0000-0000AD7F0000}"/>
    <cellStyle name="titoli 4 2 2 2 3 5" xfId="32663" xr:uid="{00000000-0005-0000-0000-0000AE7F0000}"/>
    <cellStyle name="titoli 4 2 2 2 3 6" xfId="32664" xr:uid="{00000000-0005-0000-0000-0000AF7F0000}"/>
    <cellStyle name="titoli 4 2 2 2 4" xfId="32665" xr:uid="{00000000-0005-0000-0000-0000B07F0000}"/>
    <cellStyle name="titoli 4 2 2 2 4 2" xfId="32666" xr:uid="{00000000-0005-0000-0000-0000B17F0000}"/>
    <cellStyle name="titoli 4 2 2 2 4 3" xfId="32667" xr:uid="{00000000-0005-0000-0000-0000B27F0000}"/>
    <cellStyle name="titoli 4 2 2 2 5" xfId="32668" xr:uid="{00000000-0005-0000-0000-0000B37F0000}"/>
    <cellStyle name="titoli 4 2 2 2 5 2" xfId="32669" xr:uid="{00000000-0005-0000-0000-0000B47F0000}"/>
    <cellStyle name="titoli 4 2 2 2 5 3" xfId="32670" xr:uid="{00000000-0005-0000-0000-0000B57F0000}"/>
    <cellStyle name="titoli 4 2 2 2 5 4" xfId="32671" xr:uid="{00000000-0005-0000-0000-0000B67F0000}"/>
    <cellStyle name="titoli 4 2 2 2 6" xfId="32672" xr:uid="{00000000-0005-0000-0000-0000B77F0000}"/>
    <cellStyle name="titoli 4 2 2 2 7" xfId="32673" xr:uid="{00000000-0005-0000-0000-0000B87F0000}"/>
    <cellStyle name="titoli 4 2 2 3" xfId="32674" xr:uid="{00000000-0005-0000-0000-0000B97F0000}"/>
    <cellStyle name="titoli 4 2 2 3 2" xfId="32675" xr:uid="{00000000-0005-0000-0000-0000BA7F0000}"/>
    <cellStyle name="titoli 4 2 2 3 2 2" xfId="32676" xr:uid="{00000000-0005-0000-0000-0000BB7F0000}"/>
    <cellStyle name="titoli 4 2 2 3 2 3" xfId="32677" xr:uid="{00000000-0005-0000-0000-0000BC7F0000}"/>
    <cellStyle name="titoli 4 2 2 3 3" xfId="32678" xr:uid="{00000000-0005-0000-0000-0000BD7F0000}"/>
    <cellStyle name="titoli 4 2 2 3 3 2" xfId="32679" xr:uid="{00000000-0005-0000-0000-0000BE7F0000}"/>
    <cellStyle name="titoli 4 2 2 3 3 3" xfId="32680" xr:uid="{00000000-0005-0000-0000-0000BF7F0000}"/>
    <cellStyle name="titoli 4 2 2 3 3 4" xfId="32681" xr:uid="{00000000-0005-0000-0000-0000C07F0000}"/>
    <cellStyle name="titoli 4 2 2 3 4" xfId="32682" xr:uid="{00000000-0005-0000-0000-0000C17F0000}"/>
    <cellStyle name="titoli 4 2 2 3 5" xfId="32683" xr:uid="{00000000-0005-0000-0000-0000C27F0000}"/>
    <cellStyle name="titoli 4 2 2 4" xfId="32684" xr:uid="{00000000-0005-0000-0000-0000C37F0000}"/>
    <cellStyle name="titoli 4 2 2 4 2" xfId="32685" xr:uid="{00000000-0005-0000-0000-0000C47F0000}"/>
    <cellStyle name="titoli 4 2 2 4 2 2" xfId="32686" xr:uid="{00000000-0005-0000-0000-0000C57F0000}"/>
    <cellStyle name="titoli 4 2 2 4 2 3" xfId="32687" xr:uid="{00000000-0005-0000-0000-0000C67F0000}"/>
    <cellStyle name="titoli 4 2 2 4 3" xfId="32688" xr:uid="{00000000-0005-0000-0000-0000C77F0000}"/>
    <cellStyle name="titoli 4 2 2 4 3 2" xfId="32689" xr:uid="{00000000-0005-0000-0000-0000C87F0000}"/>
    <cellStyle name="titoli 4 2 2 4 3 3" xfId="32690" xr:uid="{00000000-0005-0000-0000-0000C97F0000}"/>
    <cellStyle name="titoli 4 2 2 4 3 4" xfId="32691" xr:uid="{00000000-0005-0000-0000-0000CA7F0000}"/>
    <cellStyle name="titoli 4 2 2 4 4" xfId="32692" xr:uid="{00000000-0005-0000-0000-0000CB7F0000}"/>
    <cellStyle name="titoli 4 2 2 4 4 2" xfId="32693" xr:uid="{00000000-0005-0000-0000-0000CC7F0000}"/>
    <cellStyle name="titoli 4 2 2 4 4 3" xfId="32694" xr:uid="{00000000-0005-0000-0000-0000CD7F0000}"/>
    <cellStyle name="titoli 4 2 2 4 4 4" xfId="32695" xr:uid="{00000000-0005-0000-0000-0000CE7F0000}"/>
    <cellStyle name="titoli 4 2 2 4 5" xfId="32696" xr:uid="{00000000-0005-0000-0000-0000CF7F0000}"/>
    <cellStyle name="titoli 4 2 2 4 6" xfId="32697" xr:uid="{00000000-0005-0000-0000-0000D07F0000}"/>
    <cellStyle name="titoli 4 2 2 5" xfId="32698" xr:uid="{00000000-0005-0000-0000-0000D17F0000}"/>
    <cellStyle name="titoli 4 2 2 6" xfId="32699" xr:uid="{00000000-0005-0000-0000-0000D27F0000}"/>
    <cellStyle name="titoli 4 2 3" xfId="32700" xr:uid="{00000000-0005-0000-0000-0000D37F0000}"/>
    <cellStyle name="titoli 4 2 3 2" xfId="32701" xr:uid="{00000000-0005-0000-0000-0000D47F0000}"/>
    <cellStyle name="titoli 4 2 3 2 2" xfId="32702" xr:uid="{00000000-0005-0000-0000-0000D57F0000}"/>
    <cellStyle name="titoli 4 2 3 2 2 2" xfId="32703" xr:uid="{00000000-0005-0000-0000-0000D67F0000}"/>
    <cellStyle name="titoli 4 2 3 2 2 3" xfId="32704" xr:uid="{00000000-0005-0000-0000-0000D77F0000}"/>
    <cellStyle name="titoli 4 2 3 2 3" xfId="32705" xr:uid="{00000000-0005-0000-0000-0000D87F0000}"/>
    <cellStyle name="titoli 4 2 3 2 3 2" xfId="32706" xr:uid="{00000000-0005-0000-0000-0000D97F0000}"/>
    <cellStyle name="titoli 4 2 3 2 3 3" xfId="32707" xr:uid="{00000000-0005-0000-0000-0000DA7F0000}"/>
    <cellStyle name="titoli 4 2 3 2 3 4" xfId="32708" xr:uid="{00000000-0005-0000-0000-0000DB7F0000}"/>
    <cellStyle name="titoli 4 2 3 2 4" xfId="32709" xr:uid="{00000000-0005-0000-0000-0000DC7F0000}"/>
    <cellStyle name="titoli 4 2 3 2 5" xfId="32710" xr:uid="{00000000-0005-0000-0000-0000DD7F0000}"/>
    <cellStyle name="titoli 4 2 3 3" xfId="32711" xr:uid="{00000000-0005-0000-0000-0000DE7F0000}"/>
    <cellStyle name="titoli 4 2 3 3 2" xfId="32712" xr:uid="{00000000-0005-0000-0000-0000DF7F0000}"/>
    <cellStyle name="titoli 4 2 3 3 2 2" xfId="32713" xr:uid="{00000000-0005-0000-0000-0000E07F0000}"/>
    <cellStyle name="titoli 4 2 3 3 2 3" xfId="32714" xr:uid="{00000000-0005-0000-0000-0000E17F0000}"/>
    <cellStyle name="titoli 4 2 3 3 3" xfId="32715" xr:uid="{00000000-0005-0000-0000-0000E27F0000}"/>
    <cellStyle name="titoli 4 2 3 3 3 2" xfId="32716" xr:uid="{00000000-0005-0000-0000-0000E37F0000}"/>
    <cellStyle name="titoli 4 2 3 3 3 3" xfId="32717" xr:uid="{00000000-0005-0000-0000-0000E47F0000}"/>
    <cellStyle name="titoli 4 2 3 3 3 4" xfId="32718" xr:uid="{00000000-0005-0000-0000-0000E57F0000}"/>
    <cellStyle name="titoli 4 2 3 3 4" xfId="32719" xr:uid="{00000000-0005-0000-0000-0000E67F0000}"/>
    <cellStyle name="titoli 4 2 3 3 4 2" xfId="32720" xr:uid="{00000000-0005-0000-0000-0000E77F0000}"/>
    <cellStyle name="titoli 4 2 3 3 4 3" xfId="32721" xr:uid="{00000000-0005-0000-0000-0000E87F0000}"/>
    <cellStyle name="titoli 4 2 3 3 4 4" xfId="32722" xr:uid="{00000000-0005-0000-0000-0000E97F0000}"/>
    <cellStyle name="titoli 4 2 3 3 5" xfId="32723" xr:uid="{00000000-0005-0000-0000-0000EA7F0000}"/>
    <cellStyle name="titoli 4 2 3 3 6" xfId="32724" xr:uid="{00000000-0005-0000-0000-0000EB7F0000}"/>
    <cellStyle name="titoli 4 2 3 4" xfId="32725" xr:uid="{00000000-0005-0000-0000-0000EC7F0000}"/>
    <cellStyle name="titoli 4 2 3 4 2" xfId="32726" xr:uid="{00000000-0005-0000-0000-0000ED7F0000}"/>
    <cellStyle name="titoli 4 2 3 4 3" xfId="32727" xr:uid="{00000000-0005-0000-0000-0000EE7F0000}"/>
    <cellStyle name="titoli 4 2 3 5" xfId="32728" xr:uid="{00000000-0005-0000-0000-0000EF7F0000}"/>
    <cellStyle name="titoli 4 2 3 5 2" xfId="32729" xr:uid="{00000000-0005-0000-0000-0000F07F0000}"/>
    <cellStyle name="titoli 4 2 3 5 3" xfId="32730" xr:uid="{00000000-0005-0000-0000-0000F17F0000}"/>
    <cellStyle name="titoli 4 2 3 5 4" xfId="32731" xr:uid="{00000000-0005-0000-0000-0000F27F0000}"/>
    <cellStyle name="titoli 4 2 3 6" xfId="32732" xr:uid="{00000000-0005-0000-0000-0000F37F0000}"/>
    <cellStyle name="titoli 4 2 3 7" xfId="32733" xr:uid="{00000000-0005-0000-0000-0000F47F0000}"/>
    <cellStyle name="titoli 4 2 4" xfId="32734" xr:uid="{00000000-0005-0000-0000-0000F57F0000}"/>
    <cellStyle name="titoli 4 2 4 2" xfId="32735" xr:uid="{00000000-0005-0000-0000-0000F67F0000}"/>
    <cellStyle name="titoli 4 2 4 2 2" xfId="32736" xr:uid="{00000000-0005-0000-0000-0000F77F0000}"/>
    <cellStyle name="titoli 4 2 4 2 3" xfId="32737" xr:uid="{00000000-0005-0000-0000-0000F87F0000}"/>
    <cellStyle name="titoli 4 2 4 3" xfId="32738" xr:uid="{00000000-0005-0000-0000-0000F97F0000}"/>
    <cellStyle name="titoli 4 2 4 3 2" xfId="32739" xr:uid="{00000000-0005-0000-0000-0000FA7F0000}"/>
    <cellStyle name="titoli 4 2 4 3 3" xfId="32740" xr:uid="{00000000-0005-0000-0000-0000FB7F0000}"/>
    <cellStyle name="titoli 4 2 4 3 4" xfId="32741" xr:uid="{00000000-0005-0000-0000-0000FC7F0000}"/>
    <cellStyle name="titoli 4 2 4 4" xfId="32742" xr:uid="{00000000-0005-0000-0000-0000FD7F0000}"/>
    <cellStyle name="titoli 4 2 4 4 2" xfId="32743" xr:uid="{00000000-0005-0000-0000-0000FE7F0000}"/>
    <cellStyle name="titoli 4 2 4 4 3" xfId="32744" xr:uid="{00000000-0005-0000-0000-0000FF7F0000}"/>
    <cellStyle name="titoli 4 2 4 4 4" xfId="32745" xr:uid="{00000000-0005-0000-0000-000000800000}"/>
    <cellStyle name="titoli 4 2 4 5" xfId="32746" xr:uid="{00000000-0005-0000-0000-000001800000}"/>
    <cellStyle name="titoli 4 2 4 6" xfId="32747" xr:uid="{00000000-0005-0000-0000-000002800000}"/>
    <cellStyle name="titoli 4 3" xfId="32748" xr:uid="{00000000-0005-0000-0000-000003800000}"/>
    <cellStyle name="titoli 4 3 2" xfId="32749" xr:uid="{00000000-0005-0000-0000-000004800000}"/>
    <cellStyle name="titoli 4 3 2 2" xfId="32750" xr:uid="{00000000-0005-0000-0000-000005800000}"/>
    <cellStyle name="titoli 4 3 2 2 2" xfId="32751" xr:uid="{00000000-0005-0000-0000-000006800000}"/>
    <cellStyle name="titoli 4 3 2 2 2 2" xfId="32752" xr:uid="{00000000-0005-0000-0000-000007800000}"/>
    <cellStyle name="titoli 4 3 2 2 2 2 2" xfId="32753" xr:uid="{00000000-0005-0000-0000-000008800000}"/>
    <cellStyle name="titoli 4 3 2 2 2 2 3" xfId="32754" xr:uid="{00000000-0005-0000-0000-000009800000}"/>
    <cellStyle name="titoli 4 3 2 2 2 3" xfId="32755" xr:uid="{00000000-0005-0000-0000-00000A800000}"/>
    <cellStyle name="titoli 4 3 2 2 2 3 2" xfId="32756" xr:uid="{00000000-0005-0000-0000-00000B800000}"/>
    <cellStyle name="titoli 4 3 2 2 2 3 3" xfId="32757" xr:uid="{00000000-0005-0000-0000-00000C800000}"/>
    <cellStyle name="titoli 4 3 2 2 2 3 4" xfId="32758" xr:uid="{00000000-0005-0000-0000-00000D800000}"/>
    <cellStyle name="titoli 4 3 2 2 2 4" xfId="32759" xr:uid="{00000000-0005-0000-0000-00000E800000}"/>
    <cellStyle name="titoli 4 3 2 2 2 5" xfId="32760" xr:uid="{00000000-0005-0000-0000-00000F800000}"/>
    <cellStyle name="titoli 4 3 2 2 3" xfId="32761" xr:uid="{00000000-0005-0000-0000-000010800000}"/>
    <cellStyle name="titoli 4 3 2 2 3 2" xfId="32762" xr:uid="{00000000-0005-0000-0000-000011800000}"/>
    <cellStyle name="titoli 4 3 2 2 3 2 2" xfId="32763" xr:uid="{00000000-0005-0000-0000-000012800000}"/>
    <cellStyle name="titoli 4 3 2 2 3 2 3" xfId="32764" xr:uid="{00000000-0005-0000-0000-000013800000}"/>
    <cellStyle name="titoli 4 3 2 2 3 3" xfId="32765" xr:uid="{00000000-0005-0000-0000-000014800000}"/>
    <cellStyle name="titoli 4 3 2 2 3 3 2" xfId="32766" xr:uid="{00000000-0005-0000-0000-000015800000}"/>
    <cellStyle name="titoli 4 3 2 2 3 3 3" xfId="32767" xr:uid="{00000000-0005-0000-0000-000016800000}"/>
    <cellStyle name="titoli 4 3 2 2 3 3 4" xfId="32768" xr:uid="{00000000-0005-0000-0000-000017800000}"/>
    <cellStyle name="titoli 4 3 2 2 3 4" xfId="32769" xr:uid="{00000000-0005-0000-0000-000018800000}"/>
    <cellStyle name="titoli 4 3 2 2 3 4 2" xfId="32770" xr:uid="{00000000-0005-0000-0000-000019800000}"/>
    <cellStyle name="titoli 4 3 2 2 3 4 3" xfId="32771" xr:uid="{00000000-0005-0000-0000-00001A800000}"/>
    <cellStyle name="titoli 4 3 2 2 3 4 4" xfId="32772" xr:uid="{00000000-0005-0000-0000-00001B800000}"/>
    <cellStyle name="titoli 4 3 2 2 3 5" xfId="32773" xr:uid="{00000000-0005-0000-0000-00001C800000}"/>
    <cellStyle name="titoli 4 3 2 2 3 6" xfId="32774" xr:uid="{00000000-0005-0000-0000-00001D800000}"/>
    <cellStyle name="titoli 4 3 2 2 4" xfId="32775" xr:uid="{00000000-0005-0000-0000-00001E800000}"/>
    <cellStyle name="titoli 4 3 2 2 4 2" xfId="32776" xr:uid="{00000000-0005-0000-0000-00001F800000}"/>
    <cellStyle name="titoli 4 3 2 2 4 3" xfId="32777" xr:uid="{00000000-0005-0000-0000-000020800000}"/>
    <cellStyle name="titoli 4 3 2 2 5" xfId="32778" xr:uid="{00000000-0005-0000-0000-000021800000}"/>
    <cellStyle name="titoli 4 3 2 2 5 2" xfId="32779" xr:uid="{00000000-0005-0000-0000-000022800000}"/>
    <cellStyle name="titoli 4 3 2 2 5 3" xfId="32780" xr:uid="{00000000-0005-0000-0000-000023800000}"/>
    <cellStyle name="titoli 4 3 2 2 5 4" xfId="32781" xr:uid="{00000000-0005-0000-0000-000024800000}"/>
    <cellStyle name="titoli 4 3 2 2 6" xfId="32782" xr:uid="{00000000-0005-0000-0000-000025800000}"/>
    <cellStyle name="titoli 4 3 2 2 7" xfId="32783" xr:uid="{00000000-0005-0000-0000-000026800000}"/>
    <cellStyle name="titoli 4 3 2 3" xfId="32784" xr:uid="{00000000-0005-0000-0000-000027800000}"/>
    <cellStyle name="titoli 4 3 2 3 2" xfId="32785" xr:uid="{00000000-0005-0000-0000-000028800000}"/>
    <cellStyle name="titoli 4 3 2 3 2 2" xfId="32786" xr:uid="{00000000-0005-0000-0000-000029800000}"/>
    <cellStyle name="titoli 4 3 2 3 2 3" xfId="32787" xr:uid="{00000000-0005-0000-0000-00002A800000}"/>
    <cellStyle name="titoli 4 3 2 3 3" xfId="32788" xr:uid="{00000000-0005-0000-0000-00002B800000}"/>
    <cellStyle name="titoli 4 3 2 3 3 2" xfId="32789" xr:uid="{00000000-0005-0000-0000-00002C800000}"/>
    <cellStyle name="titoli 4 3 2 3 3 3" xfId="32790" xr:uid="{00000000-0005-0000-0000-00002D800000}"/>
    <cellStyle name="titoli 4 3 2 3 3 4" xfId="32791" xr:uid="{00000000-0005-0000-0000-00002E800000}"/>
    <cellStyle name="titoli 4 3 2 3 4" xfId="32792" xr:uid="{00000000-0005-0000-0000-00002F800000}"/>
    <cellStyle name="titoli 4 3 2 3 5" xfId="32793" xr:uid="{00000000-0005-0000-0000-000030800000}"/>
    <cellStyle name="titoli 4 3 2 4" xfId="32794" xr:uid="{00000000-0005-0000-0000-000031800000}"/>
    <cellStyle name="titoli 4 3 2 4 2" xfId="32795" xr:uid="{00000000-0005-0000-0000-000032800000}"/>
    <cellStyle name="titoli 4 3 2 4 2 2" xfId="32796" xr:uid="{00000000-0005-0000-0000-000033800000}"/>
    <cellStyle name="titoli 4 3 2 4 2 3" xfId="32797" xr:uid="{00000000-0005-0000-0000-000034800000}"/>
    <cellStyle name="titoli 4 3 2 4 3" xfId="32798" xr:uid="{00000000-0005-0000-0000-000035800000}"/>
    <cellStyle name="titoli 4 3 2 4 3 2" xfId="32799" xr:uid="{00000000-0005-0000-0000-000036800000}"/>
    <cellStyle name="titoli 4 3 2 4 3 3" xfId="32800" xr:uid="{00000000-0005-0000-0000-000037800000}"/>
    <cellStyle name="titoli 4 3 2 4 3 4" xfId="32801" xr:uid="{00000000-0005-0000-0000-000038800000}"/>
    <cellStyle name="titoli 4 3 2 4 4" xfId="32802" xr:uid="{00000000-0005-0000-0000-000039800000}"/>
    <cellStyle name="titoli 4 3 2 4 4 2" xfId="32803" xr:uid="{00000000-0005-0000-0000-00003A800000}"/>
    <cellStyle name="titoli 4 3 2 4 4 3" xfId="32804" xr:uid="{00000000-0005-0000-0000-00003B800000}"/>
    <cellStyle name="titoli 4 3 2 4 4 4" xfId="32805" xr:uid="{00000000-0005-0000-0000-00003C800000}"/>
    <cellStyle name="titoli 4 3 2 4 5" xfId="32806" xr:uid="{00000000-0005-0000-0000-00003D800000}"/>
    <cellStyle name="titoli 4 3 2 4 6" xfId="32807" xr:uid="{00000000-0005-0000-0000-00003E800000}"/>
    <cellStyle name="titoli 4 3 2 5" xfId="32808" xr:uid="{00000000-0005-0000-0000-00003F800000}"/>
    <cellStyle name="titoli 4 3 2 6" xfId="32809" xr:uid="{00000000-0005-0000-0000-000040800000}"/>
    <cellStyle name="titoli 4 3 3" xfId="32810" xr:uid="{00000000-0005-0000-0000-000041800000}"/>
    <cellStyle name="titoli 4 3 3 2" xfId="32811" xr:uid="{00000000-0005-0000-0000-000042800000}"/>
    <cellStyle name="titoli 4 3 3 2 2" xfId="32812" xr:uid="{00000000-0005-0000-0000-000043800000}"/>
    <cellStyle name="titoli 4 3 3 2 2 2" xfId="32813" xr:uid="{00000000-0005-0000-0000-000044800000}"/>
    <cellStyle name="titoli 4 3 3 2 2 3" xfId="32814" xr:uid="{00000000-0005-0000-0000-000045800000}"/>
    <cellStyle name="titoli 4 3 3 2 3" xfId="32815" xr:uid="{00000000-0005-0000-0000-000046800000}"/>
    <cellStyle name="titoli 4 3 3 2 3 2" xfId="32816" xr:uid="{00000000-0005-0000-0000-000047800000}"/>
    <cellStyle name="titoli 4 3 3 2 3 3" xfId="32817" xr:uid="{00000000-0005-0000-0000-000048800000}"/>
    <cellStyle name="titoli 4 3 3 2 3 4" xfId="32818" xr:uid="{00000000-0005-0000-0000-000049800000}"/>
    <cellStyle name="titoli 4 3 3 2 4" xfId="32819" xr:uid="{00000000-0005-0000-0000-00004A800000}"/>
    <cellStyle name="titoli 4 3 3 2 5" xfId="32820" xr:uid="{00000000-0005-0000-0000-00004B800000}"/>
    <cellStyle name="titoli 4 3 3 3" xfId="32821" xr:uid="{00000000-0005-0000-0000-00004C800000}"/>
    <cellStyle name="titoli 4 3 3 3 2" xfId="32822" xr:uid="{00000000-0005-0000-0000-00004D800000}"/>
    <cellStyle name="titoli 4 3 3 3 2 2" xfId="32823" xr:uid="{00000000-0005-0000-0000-00004E800000}"/>
    <cellStyle name="titoli 4 3 3 3 2 3" xfId="32824" xr:uid="{00000000-0005-0000-0000-00004F800000}"/>
    <cellStyle name="titoli 4 3 3 3 3" xfId="32825" xr:uid="{00000000-0005-0000-0000-000050800000}"/>
    <cellStyle name="titoli 4 3 3 3 3 2" xfId="32826" xr:uid="{00000000-0005-0000-0000-000051800000}"/>
    <cellStyle name="titoli 4 3 3 3 3 3" xfId="32827" xr:uid="{00000000-0005-0000-0000-000052800000}"/>
    <cellStyle name="titoli 4 3 3 3 3 4" xfId="32828" xr:uid="{00000000-0005-0000-0000-000053800000}"/>
    <cellStyle name="titoli 4 3 3 3 4" xfId="32829" xr:uid="{00000000-0005-0000-0000-000054800000}"/>
    <cellStyle name="titoli 4 3 3 3 4 2" xfId="32830" xr:uid="{00000000-0005-0000-0000-000055800000}"/>
    <cellStyle name="titoli 4 3 3 3 4 3" xfId="32831" xr:uid="{00000000-0005-0000-0000-000056800000}"/>
    <cellStyle name="titoli 4 3 3 3 4 4" xfId="32832" xr:uid="{00000000-0005-0000-0000-000057800000}"/>
    <cellStyle name="titoli 4 3 3 3 5" xfId="32833" xr:uid="{00000000-0005-0000-0000-000058800000}"/>
    <cellStyle name="titoli 4 3 3 3 6" xfId="32834" xr:uid="{00000000-0005-0000-0000-000059800000}"/>
    <cellStyle name="titoli 4 3 3 4" xfId="32835" xr:uid="{00000000-0005-0000-0000-00005A800000}"/>
    <cellStyle name="titoli 4 3 3 4 2" xfId="32836" xr:uid="{00000000-0005-0000-0000-00005B800000}"/>
    <cellStyle name="titoli 4 3 3 4 3" xfId="32837" xr:uid="{00000000-0005-0000-0000-00005C800000}"/>
    <cellStyle name="titoli 4 3 3 5" xfId="32838" xr:uid="{00000000-0005-0000-0000-00005D800000}"/>
    <cellStyle name="titoli 4 3 3 5 2" xfId="32839" xr:uid="{00000000-0005-0000-0000-00005E800000}"/>
    <cellStyle name="titoli 4 3 3 5 3" xfId="32840" xr:uid="{00000000-0005-0000-0000-00005F800000}"/>
    <cellStyle name="titoli 4 3 3 5 4" xfId="32841" xr:uid="{00000000-0005-0000-0000-000060800000}"/>
    <cellStyle name="titoli 4 3 3 6" xfId="32842" xr:uid="{00000000-0005-0000-0000-000061800000}"/>
    <cellStyle name="titoli 4 3 3 7" xfId="32843" xr:uid="{00000000-0005-0000-0000-000062800000}"/>
    <cellStyle name="titoli 4 3 4" xfId="32844" xr:uid="{00000000-0005-0000-0000-000063800000}"/>
    <cellStyle name="titoli 4 3 4 2" xfId="32845" xr:uid="{00000000-0005-0000-0000-000064800000}"/>
    <cellStyle name="titoli 4 3 4 2 2" xfId="32846" xr:uid="{00000000-0005-0000-0000-000065800000}"/>
    <cellStyle name="titoli 4 3 4 2 3" xfId="32847" xr:uid="{00000000-0005-0000-0000-000066800000}"/>
    <cellStyle name="titoli 4 3 4 3" xfId="32848" xr:uid="{00000000-0005-0000-0000-000067800000}"/>
    <cellStyle name="titoli 4 3 4 3 2" xfId="32849" xr:uid="{00000000-0005-0000-0000-000068800000}"/>
    <cellStyle name="titoli 4 3 4 3 3" xfId="32850" xr:uid="{00000000-0005-0000-0000-000069800000}"/>
    <cellStyle name="titoli 4 3 4 3 4" xfId="32851" xr:uid="{00000000-0005-0000-0000-00006A800000}"/>
    <cellStyle name="titoli 4 3 4 4" xfId="32852" xr:uid="{00000000-0005-0000-0000-00006B800000}"/>
    <cellStyle name="titoli 4 3 4 4 2" xfId="32853" xr:uid="{00000000-0005-0000-0000-00006C800000}"/>
    <cellStyle name="titoli 4 3 4 4 3" xfId="32854" xr:uid="{00000000-0005-0000-0000-00006D800000}"/>
    <cellStyle name="titoli 4 3 4 4 4" xfId="32855" xr:uid="{00000000-0005-0000-0000-00006E800000}"/>
    <cellStyle name="titoli 4 3 4 5" xfId="32856" xr:uid="{00000000-0005-0000-0000-00006F800000}"/>
    <cellStyle name="titoli 4 3 4 6" xfId="32857" xr:uid="{00000000-0005-0000-0000-000070800000}"/>
    <cellStyle name="titoli 4 4" xfId="32858" xr:uid="{00000000-0005-0000-0000-000071800000}"/>
    <cellStyle name="titoli 4 4 2" xfId="32859" xr:uid="{00000000-0005-0000-0000-000072800000}"/>
    <cellStyle name="titoli 4 4 2 2" xfId="32860" xr:uid="{00000000-0005-0000-0000-000073800000}"/>
    <cellStyle name="titoli 4 4 2 2 2" xfId="32861" xr:uid="{00000000-0005-0000-0000-000074800000}"/>
    <cellStyle name="titoli 4 4 2 2 2 2" xfId="32862" xr:uid="{00000000-0005-0000-0000-000075800000}"/>
    <cellStyle name="titoli 4 4 2 2 2 3" xfId="32863" xr:uid="{00000000-0005-0000-0000-000076800000}"/>
    <cellStyle name="titoli 4 4 2 2 3" xfId="32864" xr:uid="{00000000-0005-0000-0000-000077800000}"/>
    <cellStyle name="titoli 4 4 2 2 3 2" xfId="32865" xr:uid="{00000000-0005-0000-0000-000078800000}"/>
    <cellStyle name="titoli 4 4 2 2 3 3" xfId="32866" xr:uid="{00000000-0005-0000-0000-000079800000}"/>
    <cellStyle name="titoli 4 4 2 2 3 4" xfId="32867" xr:uid="{00000000-0005-0000-0000-00007A800000}"/>
    <cellStyle name="titoli 4 4 2 2 4" xfId="32868" xr:uid="{00000000-0005-0000-0000-00007B800000}"/>
    <cellStyle name="titoli 4 4 2 2 5" xfId="32869" xr:uid="{00000000-0005-0000-0000-00007C800000}"/>
    <cellStyle name="titoli 4 4 2 3" xfId="32870" xr:uid="{00000000-0005-0000-0000-00007D800000}"/>
    <cellStyle name="titoli 4 4 2 3 2" xfId="32871" xr:uid="{00000000-0005-0000-0000-00007E800000}"/>
    <cellStyle name="titoli 4 4 2 3 2 2" xfId="32872" xr:uid="{00000000-0005-0000-0000-00007F800000}"/>
    <cellStyle name="titoli 4 4 2 3 2 3" xfId="32873" xr:uid="{00000000-0005-0000-0000-000080800000}"/>
    <cellStyle name="titoli 4 4 2 3 3" xfId="32874" xr:uid="{00000000-0005-0000-0000-000081800000}"/>
    <cellStyle name="titoli 4 4 2 3 3 2" xfId="32875" xr:uid="{00000000-0005-0000-0000-000082800000}"/>
    <cellStyle name="titoli 4 4 2 3 3 3" xfId="32876" xr:uid="{00000000-0005-0000-0000-000083800000}"/>
    <cellStyle name="titoli 4 4 2 3 3 4" xfId="32877" xr:uid="{00000000-0005-0000-0000-000084800000}"/>
    <cellStyle name="titoli 4 4 2 3 4" xfId="32878" xr:uid="{00000000-0005-0000-0000-000085800000}"/>
    <cellStyle name="titoli 4 4 2 3 4 2" xfId="32879" xr:uid="{00000000-0005-0000-0000-000086800000}"/>
    <cellStyle name="titoli 4 4 2 3 4 3" xfId="32880" xr:uid="{00000000-0005-0000-0000-000087800000}"/>
    <cellStyle name="titoli 4 4 2 3 4 4" xfId="32881" xr:uid="{00000000-0005-0000-0000-000088800000}"/>
    <cellStyle name="titoli 4 4 2 3 5" xfId="32882" xr:uid="{00000000-0005-0000-0000-000089800000}"/>
    <cellStyle name="titoli 4 4 2 3 6" xfId="32883" xr:uid="{00000000-0005-0000-0000-00008A800000}"/>
    <cellStyle name="titoli 4 4 2 4" xfId="32884" xr:uid="{00000000-0005-0000-0000-00008B800000}"/>
    <cellStyle name="titoli 4 4 2 4 2" xfId="32885" xr:uid="{00000000-0005-0000-0000-00008C800000}"/>
    <cellStyle name="titoli 4 4 2 4 3" xfId="32886" xr:uid="{00000000-0005-0000-0000-00008D800000}"/>
    <cellStyle name="titoli 4 4 2 5" xfId="32887" xr:uid="{00000000-0005-0000-0000-00008E800000}"/>
    <cellStyle name="titoli 4 4 2 5 2" xfId="32888" xr:uid="{00000000-0005-0000-0000-00008F800000}"/>
    <cellStyle name="titoli 4 4 2 5 3" xfId="32889" xr:uid="{00000000-0005-0000-0000-000090800000}"/>
    <cellStyle name="titoli 4 4 2 5 4" xfId="32890" xr:uid="{00000000-0005-0000-0000-000091800000}"/>
    <cellStyle name="titoli 4 4 2 6" xfId="32891" xr:uid="{00000000-0005-0000-0000-000092800000}"/>
    <cellStyle name="titoli 4 4 2 7" xfId="32892" xr:uid="{00000000-0005-0000-0000-000093800000}"/>
    <cellStyle name="titoli 4 4 3" xfId="32893" xr:uid="{00000000-0005-0000-0000-000094800000}"/>
    <cellStyle name="titoli 4 4 3 2" xfId="32894" xr:uid="{00000000-0005-0000-0000-000095800000}"/>
    <cellStyle name="titoli 4 4 3 2 2" xfId="32895" xr:uid="{00000000-0005-0000-0000-000096800000}"/>
    <cellStyle name="titoli 4 4 3 2 3" xfId="32896" xr:uid="{00000000-0005-0000-0000-000097800000}"/>
    <cellStyle name="titoli 4 4 3 3" xfId="32897" xr:uid="{00000000-0005-0000-0000-000098800000}"/>
    <cellStyle name="titoli 4 4 3 3 2" xfId="32898" xr:uid="{00000000-0005-0000-0000-000099800000}"/>
    <cellStyle name="titoli 4 4 3 3 3" xfId="32899" xr:uid="{00000000-0005-0000-0000-00009A800000}"/>
    <cellStyle name="titoli 4 4 3 3 4" xfId="32900" xr:uid="{00000000-0005-0000-0000-00009B800000}"/>
    <cellStyle name="titoli 4 4 3 4" xfId="32901" xr:uid="{00000000-0005-0000-0000-00009C800000}"/>
    <cellStyle name="titoli 4 4 3 5" xfId="32902" xr:uid="{00000000-0005-0000-0000-00009D800000}"/>
    <cellStyle name="titoli 4 4 4" xfId="32903" xr:uid="{00000000-0005-0000-0000-00009E800000}"/>
    <cellStyle name="titoli 4 4 4 2" xfId="32904" xr:uid="{00000000-0005-0000-0000-00009F800000}"/>
    <cellStyle name="titoli 4 4 4 2 2" xfId="32905" xr:uid="{00000000-0005-0000-0000-0000A0800000}"/>
    <cellStyle name="titoli 4 4 4 2 3" xfId="32906" xr:uid="{00000000-0005-0000-0000-0000A1800000}"/>
    <cellStyle name="titoli 4 4 4 3" xfId="32907" xr:uid="{00000000-0005-0000-0000-0000A2800000}"/>
    <cellStyle name="titoli 4 4 4 3 2" xfId="32908" xr:uid="{00000000-0005-0000-0000-0000A3800000}"/>
    <cellStyle name="titoli 4 4 4 3 3" xfId="32909" xr:uid="{00000000-0005-0000-0000-0000A4800000}"/>
    <cellStyle name="titoli 4 4 4 3 4" xfId="32910" xr:uid="{00000000-0005-0000-0000-0000A5800000}"/>
    <cellStyle name="titoli 4 4 4 4" xfId="32911" xr:uid="{00000000-0005-0000-0000-0000A6800000}"/>
    <cellStyle name="titoli 4 4 4 4 2" xfId="32912" xr:uid="{00000000-0005-0000-0000-0000A7800000}"/>
    <cellStyle name="titoli 4 4 4 4 3" xfId="32913" xr:uid="{00000000-0005-0000-0000-0000A8800000}"/>
    <cellStyle name="titoli 4 4 4 4 4" xfId="32914" xr:uid="{00000000-0005-0000-0000-0000A9800000}"/>
    <cellStyle name="titoli 4 4 4 5" xfId="32915" xr:uid="{00000000-0005-0000-0000-0000AA800000}"/>
    <cellStyle name="titoli 4 4 4 6" xfId="32916" xr:uid="{00000000-0005-0000-0000-0000AB800000}"/>
    <cellStyle name="titoli 4 4 5" xfId="32917" xr:uid="{00000000-0005-0000-0000-0000AC800000}"/>
    <cellStyle name="titoli 4 4 6" xfId="32918" xr:uid="{00000000-0005-0000-0000-0000AD800000}"/>
    <cellStyle name="titoli 4 5" xfId="32919" xr:uid="{00000000-0005-0000-0000-0000AE800000}"/>
    <cellStyle name="titoli 4 5 2" xfId="32920" xr:uid="{00000000-0005-0000-0000-0000AF800000}"/>
    <cellStyle name="titoli 4 5 2 2" xfId="32921" xr:uid="{00000000-0005-0000-0000-0000B0800000}"/>
    <cellStyle name="titoli 4 5 2 2 2" xfId="32922" xr:uid="{00000000-0005-0000-0000-0000B1800000}"/>
    <cellStyle name="titoli 4 5 2 2 3" xfId="32923" xr:uid="{00000000-0005-0000-0000-0000B2800000}"/>
    <cellStyle name="titoli 4 5 2 3" xfId="32924" xr:uid="{00000000-0005-0000-0000-0000B3800000}"/>
    <cellStyle name="titoli 4 5 2 3 2" xfId="32925" xr:uid="{00000000-0005-0000-0000-0000B4800000}"/>
    <cellStyle name="titoli 4 5 2 3 3" xfId="32926" xr:uid="{00000000-0005-0000-0000-0000B5800000}"/>
    <cellStyle name="titoli 4 5 2 3 4" xfId="32927" xr:uid="{00000000-0005-0000-0000-0000B6800000}"/>
    <cellStyle name="titoli 4 5 2 4" xfId="32928" xr:uid="{00000000-0005-0000-0000-0000B7800000}"/>
    <cellStyle name="titoli 4 5 2 5" xfId="32929" xr:uid="{00000000-0005-0000-0000-0000B8800000}"/>
    <cellStyle name="titoli 4 5 3" xfId="32930" xr:uid="{00000000-0005-0000-0000-0000B9800000}"/>
    <cellStyle name="titoli 4 5 3 2" xfId="32931" xr:uid="{00000000-0005-0000-0000-0000BA800000}"/>
    <cellStyle name="titoli 4 5 3 2 2" xfId="32932" xr:uid="{00000000-0005-0000-0000-0000BB800000}"/>
    <cellStyle name="titoli 4 5 3 2 3" xfId="32933" xr:uid="{00000000-0005-0000-0000-0000BC800000}"/>
    <cellStyle name="titoli 4 5 3 3" xfId="32934" xr:uid="{00000000-0005-0000-0000-0000BD800000}"/>
    <cellStyle name="titoli 4 5 3 3 2" xfId="32935" xr:uid="{00000000-0005-0000-0000-0000BE800000}"/>
    <cellStyle name="titoli 4 5 3 3 3" xfId="32936" xr:uid="{00000000-0005-0000-0000-0000BF800000}"/>
    <cellStyle name="titoli 4 5 3 3 4" xfId="32937" xr:uid="{00000000-0005-0000-0000-0000C0800000}"/>
    <cellStyle name="titoli 4 5 3 4" xfId="32938" xr:uid="{00000000-0005-0000-0000-0000C1800000}"/>
    <cellStyle name="titoli 4 5 3 4 2" xfId="32939" xr:uid="{00000000-0005-0000-0000-0000C2800000}"/>
    <cellStyle name="titoli 4 5 3 4 3" xfId="32940" xr:uid="{00000000-0005-0000-0000-0000C3800000}"/>
    <cellStyle name="titoli 4 5 3 4 4" xfId="32941" xr:uid="{00000000-0005-0000-0000-0000C4800000}"/>
    <cellStyle name="titoli 4 5 3 5" xfId="32942" xr:uid="{00000000-0005-0000-0000-0000C5800000}"/>
    <cellStyle name="titoli 4 5 3 6" xfId="32943" xr:uid="{00000000-0005-0000-0000-0000C6800000}"/>
    <cellStyle name="titoli 4 5 4" xfId="32944" xr:uid="{00000000-0005-0000-0000-0000C7800000}"/>
    <cellStyle name="titoli 4 5 4 2" xfId="32945" xr:uid="{00000000-0005-0000-0000-0000C8800000}"/>
    <cellStyle name="titoli 4 5 4 3" xfId="32946" xr:uid="{00000000-0005-0000-0000-0000C9800000}"/>
    <cellStyle name="titoli 4 5 5" xfId="32947" xr:uid="{00000000-0005-0000-0000-0000CA800000}"/>
    <cellStyle name="titoli 4 5 5 2" xfId="32948" xr:uid="{00000000-0005-0000-0000-0000CB800000}"/>
    <cellStyle name="titoli 4 5 5 3" xfId="32949" xr:uid="{00000000-0005-0000-0000-0000CC800000}"/>
    <cellStyle name="titoli 4 5 5 4" xfId="32950" xr:uid="{00000000-0005-0000-0000-0000CD800000}"/>
    <cellStyle name="titoli 4 5 6" xfId="32951" xr:uid="{00000000-0005-0000-0000-0000CE800000}"/>
    <cellStyle name="titoli 4 5 7" xfId="32952" xr:uid="{00000000-0005-0000-0000-0000CF800000}"/>
    <cellStyle name="titoli 4 6" xfId="32953" xr:uid="{00000000-0005-0000-0000-0000D0800000}"/>
    <cellStyle name="titoli 4 6 2" xfId="32954" xr:uid="{00000000-0005-0000-0000-0000D1800000}"/>
    <cellStyle name="titoli 4 6 2 2" xfId="32955" xr:uid="{00000000-0005-0000-0000-0000D2800000}"/>
    <cellStyle name="titoli 4 6 2 3" xfId="32956" xr:uid="{00000000-0005-0000-0000-0000D3800000}"/>
    <cellStyle name="titoli 4 6 3" xfId="32957" xr:uid="{00000000-0005-0000-0000-0000D4800000}"/>
    <cellStyle name="titoli 4 6 3 2" xfId="32958" xr:uid="{00000000-0005-0000-0000-0000D5800000}"/>
    <cellStyle name="titoli 4 6 3 3" xfId="32959" xr:uid="{00000000-0005-0000-0000-0000D6800000}"/>
    <cellStyle name="titoli 4 6 3 4" xfId="32960" xr:uid="{00000000-0005-0000-0000-0000D7800000}"/>
    <cellStyle name="titoli 4 6 4" xfId="32961" xr:uid="{00000000-0005-0000-0000-0000D8800000}"/>
    <cellStyle name="titoli 4 6 4 2" xfId="32962" xr:uid="{00000000-0005-0000-0000-0000D9800000}"/>
    <cellStyle name="titoli 4 6 4 3" xfId="32963" xr:uid="{00000000-0005-0000-0000-0000DA800000}"/>
    <cellStyle name="titoli 4 6 4 4" xfId="32964" xr:uid="{00000000-0005-0000-0000-0000DB800000}"/>
    <cellStyle name="titoli 4 6 5" xfId="32965" xr:uid="{00000000-0005-0000-0000-0000DC800000}"/>
    <cellStyle name="titoli 4 6 6" xfId="32966" xr:uid="{00000000-0005-0000-0000-0000DD800000}"/>
    <cellStyle name="titoli 5" xfId="32967" xr:uid="{00000000-0005-0000-0000-0000DE800000}"/>
    <cellStyle name="titoli 5 2" xfId="32968" xr:uid="{00000000-0005-0000-0000-0000DF800000}"/>
    <cellStyle name="titoli 5 2 2" xfId="32969" xr:uid="{00000000-0005-0000-0000-0000E0800000}"/>
    <cellStyle name="titoli 5 2 2 2" xfId="32970" xr:uid="{00000000-0005-0000-0000-0000E1800000}"/>
    <cellStyle name="titoli 5 2 2 2 2" xfId="32971" xr:uid="{00000000-0005-0000-0000-0000E2800000}"/>
    <cellStyle name="titoli 5 2 2 2 2 2" xfId="32972" xr:uid="{00000000-0005-0000-0000-0000E3800000}"/>
    <cellStyle name="titoli 5 2 2 2 2 2 2" xfId="32973" xr:uid="{00000000-0005-0000-0000-0000E4800000}"/>
    <cellStyle name="titoli 5 2 2 2 2 2 3" xfId="32974" xr:uid="{00000000-0005-0000-0000-0000E5800000}"/>
    <cellStyle name="titoli 5 2 2 2 2 3" xfId="32975" xr:uid="{00000000-0005-0000-0000-0000E6800000}"/>
    <cellStyle name="titoli 5 2 2 2 2 3 2" xfId="32976" xr:uid="{00000000-0005-0000-0000-0000E7800000}"/>
    <cellStyle name="titoli 5 2 2 2 2 3 3" xfId="32977" xr:uid="{00000000-0005-0000-0000-0000E8800000}"/>
    <cellStyle name="titoli 5 2 2 2 2 3 4" xfId="32978" xr:uid="{00000000-0005-0000-0000-0000E9800000}"/>
    <cellStyle name="titoli 5 2 2 2 2 4" xfId="32979" xr:uid="{00000000-0005-0000-0000-0000EA800000}"/>
    <cellStyle name="titoli 5 2 2 2 2 5" xfId="32980" xr:uid="{00000000-0005-0000-0000-0000EB800000}"/>
    <cellStyle name="titoli 5 2 2 2 3" xfId="32981" xr:uid="{00000000-0005-0000-0000-0000EC800000}"/>
    <cellStyle name="titoli 5 2 2 2 3 2" xfId="32982" xr:uid="{00000000-0005-0000-0000-0000ED800000}"/>
    <cellStyle name="titoli 5 2 2 2 3 2 2" xfId="32983" xr:uid="{00000000-0005-0000-0000-0000EE800000}"/>
    <cellStyle name="titoli 5 2 2 2 3 2 3" xfId="32984" xr:uid="{00000000-0005-0000-0000-0000EF800000}"/>
    <cellStyle name="titoli 5 2 2 2 3 3" xfId="32985" xr:uid="{00000000-0005-0000-0000-0000F0800000}"/>
    <cellStyle name="titoli 5 2 2 2 3 3 2" xfId="32986" xr:uid="{00000000-0005-0000-0000-0000F1800000}"/>
    <cellStyle name="titoli 5 2 2 2 3 3 3" xfId="32987" xr:uid="{00000000-0005-0000-0000-0000F2800000}"/>
    <cellStyle name="titoli 5 2 2 2 3 3 4" xfId="32988" xr:uid="{00000000-0005-0000-0000-0000F3800000}"/>
    <cellStyle name="titoli 5 2 2 2 3 4" xfId="32989" xr:uid="{00000000-0005-0000-0000-0000F4800000}"/>
    <cellStyle name="titoli 5 2 2 2 3 4 2" xfId="32990" xr:uid="{00000000-0005-0000-0000-0000F5800000}"/>
    <cellStyle name="titoli 5 2 2 2 3 4 3" xfId="32991" xr:uid="{00000000-0005-0000-0000-0000F6800000}"/>
    <cellStyle name="titoli 5 2 2 2 3 4 4" xfId="32992" xr:uid="{00000000-0005-0000-0000-0000F7800000}"/>
    <cellStyle name="titoli 5 2 2 2 3 5" xfId="32993" xr:uid="{00000000-0005-0000-0000-0000F8800000}"/>
    <cellStyle name="titoli 5 2 2 2 3 6" xfId="32994" xr:uid="{00000000-0005-0000-0000-0000F9800000}"/>
    <cellStyle name="titoli 5 2 2 2 4" xfId="32995" xr:uid="{00000000-0005-0000-0000-0000FA800000}"/>
    <cellStyle name="titoli 5 2 2 2 4 2" xfId="32996" xr:uid="{00000000-0005-0000-0000-0000FB800000}"/>
    <cellStyle name="titoli 5 2 2 2 4 3" xfId="32997" xr:uid="{00000000-0005-0000-0000-0000FC800000}"/>
    <cellStyle name="titoli 5 2 2 2 5" xfId="32998" xr:uid="{00000000-0005-0000-0000-0000FD800000}"/>
    <cellStyle name="titoli 5 2 2 2 5 2" xfId="32999" xr:uid="{00000000-0005-0000-0000-0000FE800000}"/>
    <cellStyle name="titoli 5 2 2 2 5 3" xfId="33000" xr:uid="{00000000-0005-0000-0000-0000FF800000}"/>
    <cellStyle name="titoli 5 2 2 2 5 4" xfId="33001" xr:uid="{00000000-0005-0000-0000-000000810000}"/>
    <cellStyle name="titoli 5 2 2 2 6" xfId="33002" xr:uid="{00000000-0005-0000-0000-000001810000}"/>
    <cellStyle name="titoli 5 2 2 2 7" xfId="33003" xr:uid="{00000000-0005-0000-0000-000002810000}"/>
    <cellStyle name="titoli 5 2 2 3" xfId="33004" xr:uid="{00000000-0005-0000-0000-000003810000}"/>
    <cellStyle name="titoli 5 2 2 3 2" xfId="33005" xr:uid="{00000000-0005-0000-0000-000004810000}"/>
    <cellStyle name="titoli 5 2 2 3 2 2" xfId="33006" xr:uid="{00000000-0005-0000-0000-000005810000}"/>
    <cellStyle name="titoli 5 2 2 3 2 3" xfId="33007" xr:uid="{00000000-0005-0000-0000-000006810000}"/>
    <cellStyle name="titoli 5 2 2 3 3" xfId="33008" xr:uid="{00000000-0005-0000-0000-000007810000}"/>
    <cellStyle name="titoli 5 2 2 3 3 2" xfId="33009" xr:uid="{00000000-0005-0000-0000-000008810000}"/>
    <cellStyle name="titoli 5 2 2 3 3 3" xfId="33010" xr:uid="{00000000-0005-0000-0000-000009810000}"/>
    <cellStyle name="titoli 5 2 2 3 3 4" xfId="33011" xr:uid="{00000000-0005-0000-0000-00000A810000}"/>
    <cellStyle name="titoli 5 2 2 3 4" xfId="33012" xr:uid="{00000000-0005-0000-0000-00000B810000}"/>
    <cellStyle name="titoli 5 2 2 3 5" xfId="33013" xr:uid="{00000000-0005-0000-0000-00000C810000}"/>
    <cellStyle name="titoli 5 2 2 4" xfId="33014" xr:uid="{00000000-0005-0000-0000-00000D810000}"/>
    <cellStyle name="titoli 5 2 2 4 2" xfId="33015" xr:uid="{00000000-0005-0000-0000-00000E810000}"/>
    <cellStyle name="titoli 5 2 2 4 2 2" xfId="33016" xr:uid="{00000000-0005-0000-0000-00000F810000}"/>
    <cellStyle name="titoli 5 2 2 4 2 3" xfId="33017" xr:uid="{00000000-0005-0000-0000-000010810000}"/>
    <cellStyle name="titoli 5 2 2 4 3" xfId="33018" xr:uid="{00000000-0005-0000-0000-000011810000}"/>
    <cellStyle name="titoli 5 2 2 4 3 2" xfId="33019" xr:uid="{00000000-0005-0000-0000-000012810000}"/>
    <cellStyle name="titoli 5 2 2 4 3 3" xfId="33020" xr:uid="{00000000-0005-0000-0000-000013810000}"/>
    <cellStyle name="titoli 5 2 2 4 3 4" xfId="33021" xr:uid="{00000000-0005-0000-0000-000014810000}"/>
    <cellStyle name="titoli 5 2 2 4 4" xfId="33022" xr:uid="{00000000-0005-0000-0000-000015810000}"/>
    <cellStyle name="titoli 5 2 2 4 4 2" xfId="33023" xr:uid="{00000000-0005-0000-0000-000016810000}"/>
    <cellStyle name="titoli 5 2 2 4 4 3" xfId="33024" xr:uid="{00000000-0005-0000-0000-000017810000}"/>
    <cellStyle name="titoli 5 2 2 4 4 4" xfId="33025" xr:uid="{00000000-0005-0000-0000-000018810000}"/>
    <cellStyle name="titoli 5 2 2 4 5" xfId="33026" xr:uid="{00000000-0005-0000-0000-000019810000}"/>
    <cellStyle name="titoli 5 2 2 4 6" xfId="33027" xr:uid="{00000000-0005-0000-0000-00001A810000}"/>
    <cellStyle name="titoli 5 2 2 5" xfId="33028" xr:uid="{00000000-0005-0000-0000-00001B810000}"/>
    <cellStyle name="titoli 5 2 2 6" xfId="33029" xr:uid="{00000000-0005-0000-0000-00001C810000}"/>
    <cellStyle name="titoli 5 2 3" xfId="33030" xr:uid="{00000000-0005-0000-0000-00001D810000}"/>
    <cellStyle name="titoli 5 2 3 2" xfId="33031" xr:uid="{00000000-0005-0000-0000-00001E810000}"/>
    <cellStyle name="titoli 5 2 3 2 2" xfId="33032" xr:uid="{00000000-0005-0000-0000-00001F810000}"/>
    <cellStyle name="titoli 5 2 3 2 2 2" xfId="33033" xr:uid="{00000000-0005-0000-0000-000020810000}"/>
    <cellStyle name="titoli 5 2 3 2 2 3" xfId="33034" xr:uid="{00000000-0005-0000-0000-000021810000}"/>
    <cellStyle name="titoli 5 2 3 2 3" xfId="33035" xr:uid="{00000000-0005-0000-0000-000022810000}"/>
    <cellStyle name="titoli 5 2 3 2 3 2" xfId="33036" xr:uid="{00000000-0005-0000-0000-000023810000}"/>
    <cellStyle name="titoli 5 2 3 2 3 3" xfId="33037" xr:uid="{00000000-0005-0000-0000-000024810000}"/>
    <cellStyle name="titoli 5 2 3 2 3 4" xfId="33038" xr:uid="{00000000-0005-0000-0000-000025810000}"/>
    <cellStyle name="titoli 5 2 3 2 4" xfId="33039" xr:uid="{00000000-0005-0000-0000-000026810000}"/>
    <cellStyle name="titoli 5 2 3 2 5" xfId="33040" xr:uid="{00000000-0005-0000-0000-000027810000}"/>
    <cellStyle name="titoli 5 2 3 3" xfId="33041" xr:uid="{00000000-0005-0000-0000-000028810000}"/>
    <cellStyle name="titoli 5 2 3 3 2" xfId="33042" xr:uid="{00000000-0005-0000-0000-000029810000}"/>
    <cellStyle name="titoli 5 2 3 3 2 2" xfId="33043" xr:uid="{00000000-0005-0000-0000-00002A810000}"/>
    <cellStyle name="titoli 5 2 3 3 2 3" xfId="33044" xr:uid="{00000000-0005-0000-0000-00002B810000}"/>
    <cellStyle name="titoli 5 2 3 3 3" xfId="33045" xr:uid="{00000000-0005-0000-0000-00002C810000}"/>
    <cellStyle name="titoli 5 2 3 3 3 2" xfId="33046" xr:uid="{00000000-0005-0000-0000-00002D810000}"/>
    <cellStyle name="titoli 5 2 3 3 3 3" xfId="33047" xr:uid="{00000000-0005-0000-0000-00002E810000}"/>
    <cellStyle name="titoli 5 2 3 3 3 4" xfId="33048" xr:uid="{00000000-0005-0000-0000-00002F810000}"/>
    <cellStyle name="titoli 5 2 3 3 4" xfId="33049" xr:uid="{00000000-0005-0000-0000-000030810000}"/>
    <cellStyle name="titoli 5 2 3 3 4 2" xfId="33050" xr:uid="{00000000-0005-0000-0000-000031810000}"/>
    <cellStyle name="titoli 5 2 3 3 4 3" xfId="33051" xr:uid="{00000000-0005-0000-0000-000032810000}"/>
    <cellStyle name="titoli 5 2 3 3 4 4" xfId="33052" xr:uid="{00000000-0005-0000-0000-000033810000}"/>
    <cellStyle name="titoli 5 2 3 3 5" xfId="33053" xr:uid="{00000000-0005-0000-0000-000034810000}"/>
    <cellStyle name="titoli 5 2 3 3 6" xfId="33054" xr:uid="{00000000-0005-0000-0000-000035810000}"/>
    <cellStyle name="titoli 5 2 3 4" xfId="33055" xr:uid="{00000000-0005-0000-0000-000036810000}"/>
    <cellStyle name="titoli 5 2 3 4 2" xfId="33056" xr:uid="{00000000-0005-0000-0000-000037810000}"/>
    <cellStyle name="titoli 5 2 3 4 3" xfId="33057" xr:uid="{00000000-0005-0000-0000-000038810000}"/>
    <cellStyle name="titoli 5 2 3 5" xfId="33058" xr:uid="{00000000-0005-0000-0000-000039810000}"/>
    <cellStyle name="titoli 5 2 3 5 2" xfId="33059" xr:uid="{00000000-0005-0000-0000-00003A810000}"/>
    <cellStyle name="titoli 5 2 3 5 3" xfId="33060" xr:uid="{00000000-0005-0000-0000-00003B810000}"/>
    <cellStyle name="titoli 5 2 3 5 4" xfId="33061" xr:uid="{00000000-0005-0000-0000-00003C810000}"/>
    <cellStyle name="titoli 5 2 3 6" xfId="33062" xr:uid="{00000000-0005-0000-0000-00003D810000}"/>
    <cellStyle name="titoli 5 2 3 7" xfId="33063" xr:uid="{00000000-0005-0000-0000-00003E810000}"/>
    <cellStyle name="titoli 5 2 4" xfId="33064" xr:uid="{00000000-0005-0000-0000-00003F810000}"/>
    <cellStyle name="titoli 5 2 4 2" xfId="33065" xr:uid="{00000000-0005-0000-0000-000040810000}"/>
    <cellStyle name="titoli 5 2 4 2 2" xfId="33066" xr:uid="{00000000-0005-0000-0000-000041810000}"/>
    <cellStyle name="titoli 5 2 4 2 3" xfId="33067" xr:uid="{00000000-0005-0000-0000-000042810000}"/>
    <cellStyle name="titoli 5 2 4 3" xfId="33068" xr:uid="{00000000-0005-0000-0000-000043810000}"/>
    <cellStyle name="titoli 5 2 4 3 2" xfId="33069" xr:uid="{00000000-0005-0000-0000-000044810000}"/>
    <cellStyle name="titoli 5 2 4 3 3" xfId="33070" xr:uid="{00000000-0005-0000-0000-000045810000}"/>
    <cellStyle name="titoli 5 2 4 3 4" xfId="33071" xr:uid="{00000000-0005-0000-0000-000046810000}"/>
    <cellStyle name="titoli 5 2 4 4" xfId="33072" xr:uid="{00000000-0005-0000-0000-000047810000}"/>
    <cellStyle name="titoli 5 2 4 4 2" xfId="33073" xr:uid="{00000000-0005-0000-0000-000048810000}"/>
    <cellStyle name="titoli 5 2 4 4 3" xfId="33074" xr:uid="{00000000-0005-0000-0000-000049810000}"/>
    <cellStyle name="titoli 5 2 4 4 4" xfId="33075" xr:uid="{00000000-0005-0000-0000-00004A810000}"/>
    <cellStyle name="titoli 5 2 4 5" xfId="33076" xr:uid="{00000000-0005-0000-0000-00004B810000}"/>
    <cellStyle name="titoli 5 2 4 6" xfId="33077" xr:uid="{00000000-0005-0000-0000-00004C810000}"/>
    <cellStyle name="titoli 5 3" xfId="33078" xr:uid="{00000000-0005-0000-0000-00004D810000}"/>
    <cellStyle name="titoli 5 3 2" xfId="33079" xr:uid="{00000000-0005-0000-0000-00004E810000}"/>
    <cellStyle name="titoli 5 3 2 2" xfId="33080" xr:uid="{00000000-0005-0000-0000-00004F810000}"/>
    <cellStyle name="titoli 5 3 2 2 2" xfId="33081" xr:uid="{00000000-0005-0000-0000-000050810000}"/>
    <cellStyle name="titoli 5 3 2 2 2 2" xfId="33082" xr:uid="{00000000-0005-0000-0000-000051810000}"/>
    <cellStyle name="titoli 5 3 2 2 2 2 2" xfId="33083" xr:uid="{00000000-0005-0000-0000-000052810000}"/>
    <cellStyle name="titoli 5 3 2 2 2 2 3" xfId="33084" xr:uid="{00000000-0005-0000-0000-000053810000}"/>
    <cellStyle name="titoli 5 3 2 2 2 3" xfId="33085" xr:uid="{00000000-0005-0000-0000-000054810000}"/>
    <cellStyle name="titoli 5 3 2 2 2 3 2" xfId="33086" xr:uid="{00000000-0005-0000-0000-000055810000}"/>
    <cellStyle name="titoli 5 3 2 2 2 3 3" xfId="33087" xr:uid="{00000000-0005-0000-0000-000056810000}"/>
    <cellStyle name="titoli 5 3 2 2 2 3 4" xfId="33088" xr:uid="{00000000-0005-0000-0000-000057810000}"/>
    <cellStyle name="titoli 5 3 2 2 2 4" xfId="33089" xr:uid="{00000000-0005-0000-0000-000058810000}"/>
    <cellStyle name="titoli 5 3 2 2 2 5" xfId="33090" xr:uid="{00000000-0005-0000-0000-000059810000}"/>
    <cellStyle name="titoli 5 3 2 2 3" xfId="33091" xr:uid="{00000000-0005-0000-0000-00005A810000}"/>
    <cellStyle name="titoli 5 3 2 2 3 2" xfId="33092" xr:uid="{00000000-0005-0000-0000-00005B810000}"/>
    <cellStyle name="titoli 5 3 2 2 3 2 2" xfId="33093" xr:uid="{00000000-0005-0000-0000-00005C810000}"/>
    <cellStyle name="titoli 5 3 2 2 3 2 3" xfId="33094" xr:uid="{00000000-0005-0000-0000-00005D810000}"/>
    <cellStyle name="titoli 5 3 2 2 3 3" xfId="33095" xr:uid="{00000000-0005-0000-0000-00005E810000}"/>
    <cellStyle name="titoli 5 3 2 2 3 3 2" xfId="33096" xr:uid="{00000000-0005-0000-0000-00005F810000}"/>
    <cellStyle name="titoli 5 3 2 2 3 3 3" xfId="33097" xr:uid="{00000000-0005-0000-0000-000060810000}"/>
    <cellStyle name="titoli 5 3 2 2 3 3 4" xfId="33098" xr:uid="{00000000-0005-0000-0000-000061810000}"/>
    <cellStyle name="titoli 5 3 2 2 3 4" xfId="33099" xr:uid="{00000000-0005-0000-0000-000062810000}"/>
    <cellStyle name="titoli 5 3 2 2 3 4 2" xfId="33100" xr:uid="{00000000-0005-0000-0000-000063810000}"/>
    <cellStyle name="titoli 5 3 2 2 3 4 3" xfId="33101" xr:uid="{00000000-0005-0000-0000-000064810000}"/>
    <cellStyle name="titoli 5 3 2 2 3 4 4" xfId="33102" xr:uid="{00000000-0005-0000-0000-000065810000}"/>
    <cellStyle name="titoli 5 3 2 2 3 5" xfId="33103" xr:uid="{00000000-0005-0000-0000-000066810000}"/>
    <cellStyle name="titoli 5 3 2 2 3 6" xfId="33104" xr:uid="{00000000-0005-0000-0000-000067810000}"/>
    <cellStyle name="titoli 5 3 2 2 4" xfId="33105" xr:uid="{00000000-0005-0000-0000-000068810000}"/>
    <cellStyle name="titoli 5 3 2 2 4 2" xfId="33106" xr:uid="{00000000-0005-0000-0000-000069810000}"/>
    <cellStyle name="titoli 5 3 2 2 4 3" xfId="33107" xr:uid="{00000000-0005-0000-0000-00006A810000}"/>
    <cellStyle name="titoli 5 3 2 2 5" xfId="33108" xr:uid="{00000000-0005-0000-0000-00006B810000}"/>
    <cellStyle name="titoli 5 3 2 2 5 2" xfId="33109" xr:uid="{00000000-0005-0000-0000-00006C810000}"/>
    <cellStyle name="titoli 5 3 2 2 5 3" xfId="33110" xr:uid="{00000000-0005-0000-0000-00006D810000}"/>
    <cellStyle name="titoli 5 3 2 2 5 4" xfId="33111" xr:uid="{00000000-0005-0000-0000-00006E810000}"/>
    <cellStyle name="titoli 5 3 2 2 6" xfId="33112" xr:uid="{00000000-0005-0000-0000-00006F810000}"/>
    <cellStyle name="titoli 5 3 2 2 7" xfId="33113" xr:uid="{00000000-0005-0000-0000-000070810000}"/>
    <cellStyle name="titoli 5 3 2 3" xfId="33114" xr:uid="{00000000-0005-0000-0000-000071810000}"/>
    <cellStyle name="titoli 5 3 2 3 2" xfId="33115" xr:uid="{00000000-0005-0000-0000-000072810000}"/>
    <cellStyle name="titoli 5 3 2 3 2 2" xfId="33116" xr:uid="{00000000-0005-0000-0000-000073810000}"/>
    <cellStyle name="titoli 5 3 2 3 2 3" xfId="33117" xr:uid="{00000000-0005-0000-0000-000074810000}"/>
    <cellStyle name="titoli 5 3 2 3 3" xfId="33118" xr:uid="{00000000-0005-0000-0000-000075810000}"/>
    <cellStyle name="titoli 5 3 2 3 3 2" xfId="33119" xr:uid="{00000000-0005-0000-0000-000076810000}"/>
    <cellStyle name="titoli 5 3 2 3 3 3" xfId="33120" xr:uid="{00000000-0005-0000-0000-000077810000}"/>
    <cellStyle name="titoli 5 3 2 3 3 4" xfId="33121" xr:uid="{00000000-0005-0000-0000-000078810000}"/>
    <cellStyle name="titoli 5 3 2 3 4" xfId="33122" xr:uid="{00000000-0005-0000-0000-000079810000}"/>
    <cellStyle name="titoli 5 3 2 3 5" xfId="33123" xr:uid="{00000000-0005-0000-0000-00007A810000}"/>
    <cellStyle name="titoli 5 3 2 4" xfId="33124" xr:uid="{00000000-0005-0000-0000-00007B810000}"/>
    <cellStyle name="titoli 5 3 2 4 2" xfId="33125" xr:uid="{00000000-0005-0000-0000-00007C810000}"/>
    <cellStyle name="titoli 5 3 2 4 2 2" xfId="33126" xr:uid="{00000000-0005-0000-0000-00007D810000}"/>
    <cellStyle name="titoli 5 3 2 4 2 3" xfId="33127" xr:uid="{00000000-0005-0000-0000-00007E810000}"/>
    <cellStyle name="titoli 5 3 2 4 3" xfId="33128" xr:uid="{00000000-0005-0000-0000-00007F810000}"/>
    <cellStyle name="titoli 5 3 2 4 3 2" xfId="33129" xr:uid="{00000000-0005-0000-0000-000080810000}"/>
    <cellStyle name="titoli 5 3 2 4 3 3" xfId="33130" xr:uid="{00000000-0005-0000-0000-000081810000}"/>
    <cellStyle name="titoli 5 3 2 4 3 4" xfId="33131" xr:uid="{00000000-0005-0000-0000-000082810000}"/>
    <cellStyle name="titoli 5 3 2 4 4" xfId="33132" xr:uid="{00000000-0005-0000-0000-000083810000}"/>
    <cellStyle name="titoli 5 3 2 4 4 2" xfId="33133" xr:uid="{00000000-0005-0000-0000-000084810000}"/>
    <cellStyle name="titoli 5 3 2 4 4 3" xfId="33134" xr:uid="{00000000-0005-0000-0000-000085810000}"/>
    <cellStyle name="titoli 5 3 2 4 4 4" xfId="33135" xr:uid="{00000000-0005-0000-0000-000086810000}"/>
    <cellStyle name="titoli 5 3 2 4 5" xfId="33136" xr:uid="{00000000-0005-0000-0000-000087810000}"/>
    <cellStyle name="titoli 5 3 2 4 6" xfId="33137" xr:uid="{00000000-0005-0000-0000-000088810000}"/>
    <cellStyle name="titoli 5 3 2 5" xfId="33138" xr:uid="{00000000-0005-0000-0000-000089810000}"/>
    <cellStyle name="titoli 5 3 2 6" xfId="33139" xr:uid="{00000000-0005-0000-0000-00008A810000}"/>
    <cellStyle name="titoli 5 3 3" xfId="33140" xr:uid="{00000000-0005-0000-0000-00008B810000}"/>
    <cellStyle name="titoli 5 3 3 2" xfId="33141" xr:uid="{00000000-0005-0000-0000-00008C810000}"/>
    <cellStyle name="titoli 5 3 3 2 2" xfId="33142" xr:uid="{00000000-0005-0000-0000-00008D810000}"/>
    <cellStyle name="titoli 5 3 3 2 2 2" xfId="33143" xr:uid="{00000000-0005-0000-0000-00008E810000}"/>
    <cellStyle name="titoli 5 3 3 2 2 3" xfId="33144" xr:uid="{00000000-0005-0000-0000-00008F810000}"/>
    <cellStyle name="titoli 5 3 3 2 3" xfId="33145" xr:uid="{00000000-0005-0000-0000-000090810000}"/>
    <cellStyle name="titoli 5 3 3 2 3 2" xfId="33146" xr:uid="{00000000-0005-0000-0000-000091810000}"/>
    <cellStyle name="titoli 5 3 3 2 3 3" xfId="33147" xr:uid="{00000000-0005-0000-0000-000092810000}"/>
    <cellStyle name="titoli 5 3 3 2 3 4" xfId="33148" xr:uid="{00000000-0005-0000-0000-000093810000}"/>
    <cellStyle name="titoli 5 3 3 2 4" xfId="33149" xr:uid="{00000000-0005-0000-0000-000094810000}"/>
    <cellStyle name="titoli 5 3 3 2 5" xfId="33150" xr:uid="{00000000-0005-0000-0000-000095810000}"/>
    <cellStyle name="titoli 5 3 3 3" xfId="33151" xr:uid="{00000000-0005-0000-0000-000096810000}"/>
    <cellStyle name="titoli 5 3 3 3 2" xfId="33152" xr:uid="{00000000-0005-0000-0000-000097810000}"/>
    <cellStyle name="titoli 5 3 3 3 2 2" xfId="33153" xr:uid="{00000000-0005-0000-0000-000098810000}"/>
    <cellStyle name="titoli 5 3 3 3 2 3" xfId="33154" xr:uid="{00000000-0005-0000-0000-000099810000}"/>
    <cellStyle name="titoli 5 3 3 3 3" xfId="33155" xr:uid="{00000000-0005-0000-0000-00009A810000}"/>
    <cellStyle name="titoli 5 3 3 3 3 2" xfId="33156" xr:uid="{00000000-0005-0000-0000-00009B810000}"/>
    <cellStyle name="titoli 5 3 3 3 3 3" xfId="33157" xr:uid="{00000000-0005-0000-0000-00009C810000}"/>
    <cellStyle name="titoli 5 3 3 3 3 4" xfId="33158" xr:uid="{00000000-0005-0000-0000-00009D810000}"/>
    <cellStyle name="titoli 5 3 3 3 4" xfId="33159" xr:uid="{00000000-0005-0000-0000-00009E810000}"/>
    <cellStyle name="titoli 5 3 3 3 4 2" xfId="33160" xr:uid="{00000000-0005-0000-0000-00009F810000}"/>
    <cellStyle name="titoli 5 3 3 3 4 3" xfId="33161" xr:uid="{00000000-0005-0000-0000-0000A0810000}"/>
    <cellStyle name="titoli 5 3 3 3 4 4" xfId="33162" xr:uid="{00000000-0005-0000-0000-0000A1810000}"/>
    <cellStyle name="titoli 5 3 3 3 5" xfId="33163" xr:uid="{00000000-0005-0000-0000-0000A2810000}"/>
    <cellStyle name="titoli 5 3 3 3 6" xfId="33164" xr:uid="{00000000-0005-0000-0000-0000A3810000}"/>
    <cellStyle name="titoli 5 3 3 4" xfId="33165" xr:uid="{00000000-0005-0000-0000-0000A4810000}"/>
    <cellStyle name="titoli 5 3 3 4 2" xfId="33166" xr:uid="{00000000-0005-0000-0000-0000A5810000}"/>
    <cellStyle name="titoli 5 3 3 4 3" xfId="33167" xr:uid="{00000000-0005-0000-0000-0000A6810000}"/>
    <cellStyle name="titoli 5 3 3 5" xfId="33168" xr:uid="{00000000-0005-0000-0000-0000A7810000}"/>
    <cellStyle name="titoli 5 3 3 5 2" xfId="33169" xr:uid="{00000000-0005-0000-0000-0000A8810000}"/>
    <cellStyle name="titoli 5 3 3 5 3" xfId="33170" xr:uid="{00000000-0005-0000-0000-0000A9810000}"/>
    <cellStyle name="titoli 5 3 3 5 4" xfId="33171" xr:uid="{00000000-0005-0000-0000-0000AA810000}"/>
    <cellStyle name="titoli 5 3 3 6" xfId="33172" xr:uid="{00000000-0005-0000-0000-0000AB810000}"/>
    <cellStyle name="titoli 5 3 3 7" xfId="33173" xr:uid="{00000000-0005-0000-0000-0000AC810000}"/>
    <cellStyle name="titoli 5 3 4" xfId="33174" xr:uid="{00000000-0005-0000-0000-0000AD810000}"/>
    <cellStyle name="titoli 5 3 4 2" xfId="33175" xr:uid="{00000000-0005-0000-0000-0000AE810000}"/>
    <cellStyle name="titoli 5 3 4 2 2" xfId="33176" xr:uid="{00000000-0005-0000-0000-0000AF810000}"/>
    <cellStyle name="titoli 5 3 4 2 3" xfId="33177" xr:uid="{00000000-0005-0000-0000-0000B0810000}"/>
    <cellStyle name="titoli 5 3 4 3" xfId="33178" xr:uid="{00000000-0005-0000-0000-0000B1810000}"/>
    <cellStyle name="titoli 5 3 4 3 2" xfId="33179" xr:uid="{00000000-0005-0000-0000-0000B2810000}"/>
    <cellStyle name="titoli 5 3 4 3 3" xfId="33180" xr:uid="{00000000-0005-0000-0000-0000B3810000}"/>
    <cellStyle name="titoli 5 3 4 3 4" xfId="33181" xr:uid="{00000000-0005-0000-0000-0000B4810000}"/>
    <cellStyle name="titoli 5 3 4 4" xfId="33182" xr:uid="{00000000-0005-0000-0000-0000B5810000}"/>
    <cellStyle name="titoli 5 3 4 4 2" xfId="33183" xr:uid="{00000000-0005-0000-0000-0000B6810000}"/>
    <cellStyle name="titoli 5 3 4 4 3" xfId="33184" xr:uid="{00000000-0005-0000-0000-0000B7810000}"/>
    <cellStyle name="titoli 5 3 4 4 4" xfId="33185" xr:uid="{00000000-0005-0000-0000-0000B8810000}"/>
    <cellStyle name="titoli 5 3 4 5" xfId="33186" xr:uid="{00000000-0005-0000-0000-0000B9810000}"/>
    <cellStyle name="titoli 5 3 4 6" xfId="33187" xr:uid="{00000000-0005-0000-0000-0000BA810000}"/>
    <cellStyle name="titoli 5 4" xfId="33188" xr:uid="{00000000-0005-0000-0000-0000BB810000}"/>
    <cellStyle name="titoli 5 4 2" xfId="33189" xr:uid="{00000000-0005-0000-0000-0000BC810000}"/>
    <cellStyle name="titoli 5 4 2 2" xfId="33190" xr:uid="{00000000-0005-0000-0000-0000BD810000}"/>
    <cellStyle name="titoli 5 4 2 2 2" xfId="33191" xr:uid="{00000000-0005-0000-0000-0000BE810000}"/>
    <cellStyle name="titoli 5 4 2 2 2 2" xfId="33192" xr:uid="{00000000-0005-0000-0000-0000BF810000}"/>
    <cellStyle name="titoli 5 4 2 2 2 3" xfId="33193" xr:uid="{00000000-0005-0000-0000-0000C0810000}"/>
    <cellStyle name="titoli 5 4 2 2 3" xfId="33194" xr:uid="{00000000-0005-0000-0000-0000C1810000}"/>
    <cellStyle name="titoli 5 4 2 2 3 2" xfId="33195" xr:uid="{00000000-0005-0000-0000-0000C2810000}"/>
    <cellStyle name="titoli 5 4 2 2 3 3" xfId="33196" xr:uid="{00000000-0005-0000-0000-0000C3810000}"/>
    <cellStyle name="titoli 5 4 2 2 3 4" xfId="33197" xr:uid="{00000000-0005-0000-0000-0000C4810000}"/>
    <cellStyle name="titoli 5 4 2 2 4" xfId="33198" xr:uid="{00000000-0005-0000-0000-0000C5810000}"/>
    <cellStyle name="titoli 5 4 2 2 5" xfId="33199" xr:uid="{00000000-0005-0000-0000-0000C6810000}"/>
    <cellStyle name="titoli 5 4 2 3" xfId="33200" xr:uid="{00000000-0005-0000-0000-0000C7810000}"/>
    <cellStyle name="titoli 5 4 2 3 2" xfId="33201" xr:uid="{00000000-0005-0000-0000-0000C8810000}"/>
    <cellStyle name="titoli 5 4 2 3 2 2" xfId="33202" xr:uid="{00000000-0005-0000-0000-0000C9810000}"/>
    <cellStyle name="titoli 5 4 2 3 2 3" xfId="33203" xr:uid="{00000000-0005-0000-0000-0000CA810000}"/>
    <cellStyle name="titoli 5 4 2 3 3" xfId="33204" xr:uid="{00000000-0005-0000-0000-0000CB810000}"/>
    <cellStyle name="titoli 5 4 2 3 3 2" xfId="33205" xr:uid="{00000000-0005-0000-0000-0000CC810000}"/>
    <cellStyle name="titoli 5 4 2 3 3 3" xfId="33206" xr:uid="{00000000-0005-0000-0000-0000CD810000}"/>
    <cellStyle name="titoli 5 4 2 3 3 4" xfId="33207" xr:uid="{00000000-0005-0000-0000-0000CE810000}"/>
    <cellStyle name="titoli 5 4 2 3 4" xfId="33208" xr:uid="{00000000-0005-0000-0000-0000CF810000}"/>
    <cellStyle name="titoli 5 4 2 3 4 2" xfId="33209" xr:uid="{00000000-0005-0000-0000-0000D0810000}"/>
    <cellStyle name="titoli 5 4 2 3 4 3" xfId="33210" xr:uid="{00000000-0005-0000-0000-0000D1810000}"/>
    <cellStyle name="titoli 5 4 2 3 4 4" xfId="33211" xr:uid="{00000000-0005-0000-0000-0000D2810000}"/>
    <cellStyle name="titoli 5 4 2 3 5" xfId="33212" xr:uid="{00000000-0005-0000-0000-0000D3810000}"/>
    <cellStyle name="titoli 5 4 2 3 6" xfId="33213" xr:uid="{00000000-0005-0000-0000-0000D4810000}"/>
    <cellStyle name="titoli 5 4 2 4" xfId="33214" xr:uid="{00000000-0005-0000-0000-0000D5810000}"/>
    <cellStyle name="titoli 5 4 2 4 2" xfId="33215" xr:uid="{00000000-0005-0000-0000-0000D6810000}"/>
    <cellStyle name="titoli 5 4 2 4 3" xfId="33216" xr:uid="{00000000-0005-0000-0000-0000D7810000}"/>
    <cellStyle name="titoli 5 4 2 5" xfId="33217" xr:uid="{00000000-0005-0000-0000-0000D8810000}"/>
    <cellStyle name="titoli 5 4 2 5 2" xfId="33218" xr:uid="{00000000-0005-0000-0000-0000D9810000}"/>
    <cellStyle name="titoli 5 4 2 5 3" xfId="33219" xr:uid="{00000000-0005-0000-0000-0000DA810000}"/>
    <cellStyle name="titoli 5 4 2 5 4" xfId="33220" xr:uid="{00000000-0005-0000-0000-0000DB810000}"/>
    <cellStyle name="titoli 5 4 2 6" xfId="33221" xr:uid="{00000000-0005-0000-0000-0000DC810000}"/>
    <cellStyle name="titoli 5 4 2 7" xfId="33222" xr:uid="{00000000-0005-0000-0000-0000DD810000}"/>
    <cellStyle name="titoli 5 4 3" xfId="33223" xr:uid="{00000000-0005-0000-0000-0000DE810000}"/>
    <cellStyle name="titoli 5 4 3 2" xfId="33224" xr:uid="{00000000-0005-0000-0000-0000DF810000}"/>
    <cellStyle name="titoli 5 4 3 2 2" xfId="33225" xr:uid="{00000000-0005-0000-0000-0000E0810000}"/>
    <cellStyle name="titoli 5 4 3 2 3" xfId="33226" xr:uid="{00000000-0005-0000-0000-0000E1810000}"/>
    <cellStyle name="titoli 5 4 3 3" xfId="33227" xr:uid="{00000000-0005-0000-0000-0000E2810000}"/>
    <cellStyle name="titoli 5 4 3 3 2" xfId="33228" xr:uid="{00000000-0005-0000-0000-0000E3810000}"/>
    <cellStyle name="titoli 5 4 3 3 3" xfId="33229" xr:uid="{00000000-0005-0000-0000-0000E4810000}"/>
    <cellStyle name="titoli 5 4 3 3 4" xfId="33230" xr:uid="{00000000-0005-0000-0000-0000E5810000}"/>
    <cellStyle name="titoli 5 4 3 4" xfId="33231" xr:uid="{00000000-0005-0000-0000-0000E6810000}"/>
    <cellStyle name="titoli 5 4 3 5" xfId="33232" xr:uid="{00000000-0005-0000-0000-0000E7810000}"/>
    <cellStyle name="titoli 5 4 4" xfId="33233" xr:uid="{00000000-0005-0000-0000-0000E8810000}"/>
    <cellStyle name="titoli 5 4 4 2" xfId="33234" xr:uid="{00000000-0005-0000-0000-0000E9810000}"/>
    <cellStyle name="titoli 5 4 4 2 2" xfId="33235" xr:uid="{00000000-0005-0000-0000-0000EA810000}"/>
    <cellStyle name="titoli 5 4 4 2 3" xfId="33236" xr:uid="{00000000-0005-0000-0000-0000EB810000}"/>
    <cellStyle name="titoli 5 4 4 3" xfId="33237" xr:uid="{00000000-0005-0000-0000-0000EC810000}"/>
    <cellStyle name="titoli 5 4 4 3 2" xfId="33238" xr:uid="{00000000-0005-0000-0000-0000ED810000}"/>
    <cellStyle name="titoli 5 4 4 3 3" xfId="33239" xr:uid="{00000000-0005-0000-0000-0000EE810000}"/>
    <cellStyle name="titoli 5 4 4 3 4" xfId="33240" xr:uid="{00000000-0005-0000-0000-0000EF810000}"/>
    <cellStyle name="titoli 5 4 4 4" xfId="33241" xr:uid="{00000000-0005-0000-0000-0000F0810000}"/>
    <cellStyle name="titoli 5 4 4 4 2" xfId="33242" xr:uid="{00000000-0005-0000-0000-0000F1810000}"/>
    <cellStyle name="titoli 5 4 4 4 3" xfId="33243" xr:uid="{00000000-0005-0000-0000-0000F2810000}"/>
    <cellStyle name="titoli 5 4 4 4 4" xfId="33244" xr:uid="{00000000-0005-0000-0000-0000F3810000}"/>
    <cellStyle name="titoli 5 4 4 5" xfId="33245" xr:uid="{00000000-0005-0000-0000-0000F4810000}"/>
    <cellStyle name="titoli 5 4 4 6" xfId="33246" xr:uid="{00000000-0005-0000-0000-0000F5810000}"/>
    <cellStyle name="titoli 5 4 5" xfId="33247" xr:uid="{00000000-0005-0000-0000-0000F6810000}"/>
    <cellStyle name="titoli 5 4 6" xfId="33248" xr:uid="{00000000-0005-0000-0000-0000F7810000}"/>
    <cellStyle name="titoli 5 5" xfId="33249" xr:uid="{00000000-0005-0000-0000-0000F8810000}"/>
    <cellStyle name="titoli 5 5 2" xfId="33250" xr:uid="{00000000-0005-0000-0000-0000F9810000}"/>
    <cellStyle name="titoli 5 5 2 2" xfId="33251" xr:uid="{00000000-0005-0000-0000-0000FA810000}"/>
    <cellStyle name="titoli 5 5 2 2 2" xfId="33252" xr:uid="{00000000-0005-0000-0000-0000FB810000}"/>
    <cellStyle name="titoli 5 5 2 2 3" xfId="33253" xr:uid="{00000000-0005-0000-0000-0000FC810000}"/>
    <cellStyle name="titoli 5 5 2 3" xfId="33254" xr:uid="{00000000-0005-0000-0000-0000FD810000}"/>
    <cellStyle name="titoli 5 5 2 3 2" xfId="33255" xr:uid="{00000000-0005-0000-0000-0000FE810000}"/>
    <cellStyle name="titoli 5 5 2 3 3" xfId="33256" xr:uid="{00000000-0005-0000-0000-0000FF810000}"/>
    <cellStyle name="titoli 5 5 2 3 4" xfId="33257" xr:uid="{00000000-0005-0000-0000-000000820000}"/>
    <cellStyle name="titoli 5 5 2 4" xfId="33258" xr:uid="{00000000-0005-0000-0000-000001820000}"/>
    <cellStyle name="titoli 5 5 2 5" xfId="33259" xr:uid="{00000000-0005-0000-0000-000002820000}"/>
    <cellStyle name="titoli 5 5 3" xfId="33260" xr:uid="{00000000-0005-0000-0000-000003820000}"/>
    <cellStyle name="titoli 5 5 3 2" xfId="33261" xr:uid="{00000000-0005-0000-0000-000004820000}"/>
    <cellStyle name="titoli 5 5 3 2 2" xfId="33262" xr:uid="{00000000-0005-0000-0000-000005820000}"/>
    <cellStyle name="titoli 5 5 3 2 3" xfId="33263" xr:uid="{00000000-0005-0000-0000-000006820000}"/>
    <cellStyle name="titoli 5 5 3 3" xfId="33264" xr:uid="{00000000-0005-0000-0000-000007820000}"/>
    <cellStyle name="titoli 5 5 3 3 2" xfId="33265" xr:uid="{00000000-0005-0000-0000-000008820000}"/>
    <cellStyle name="titoli 5 5 3 3 3" xfId="33266" xr:uid="{00000000-0005-0000-0000-000009820000}"/>
    <cellStyle name="titoli 5 5 3 3 4" xfId="33267" xr:uid="{00000000-0005-0000-0000-00000A820000}"/>
    <cellStyle name="titoli 5 5 3 4" xfId="33268" xr:uid="{00000000-0005-0000-0000-00000B820000}"/>
    <cellStyle name="titoli 5 5 3 4 2" xfId="33269" xr:uid="{00000000-0005-0000-0000-00000C820000}"/>
    <cellStyle name="titoli 5 5 3 4 3" xfId="33270" xr:uid="{00000000-0005-0000-0000-00000D820000}"/>
    <cellStyle name="titoli 5 5 3 4 4" xfId="33271" xr:uid="{00000000-0005-0000-0000-00000E820000}"/>
    <cellStyle name="titoli 5 5 3 5" xfId="33272" xr:uid="{00000000-0005-0000-0000-00000F820000}"/>
    <cellStyle name="titoli 5 5 3 6" xfId="33273" xr:uid="{00000000-0005-0000-0000-000010820000}"/>
    <cellStyle name="titoli 5 5 4" xfId="33274" xr:uid="{00000000-0005-0000-0000-000011820000}"/>
    <cellStyle name="titoli 5 5 4 2" xfId="33275" xr:uid="{00000000-0005-0000-0000-000012820000}"/>
    <cellStyle name="titoli 5 5 4 3" xfId="33276" xr:uid="{00000000-0005-0000-0000-000013820000}"/>
    <cellStyle name="titoli 5 5 5" xfId="33277" xr:uid="{00000000-0005-0000-0000-000014820000}"/>
    <cellStyle name="titoli 5 5 5 2" xfId="33278" xr:uid="{00000000-0005-0000-0000-000015820000}"/>
    <cellStyle name="titoli 5 5 5 3" xfId="33279" xr:uid="{00000000-0005-0000-0000-000016820000}"/>
    <cellStyle name="titoli 5 5 5 4" xfId="33280" xr:uid="{00000000-0005-0000-0000-000017820000}"/>
    <cellStyle name="titoli 5 5 6" xfId="33281" xr:uid="{00000000-0005-0000-0000-000018820000}"/>
    <cellStyle name="titoli 5 5 7" xfId="33282" xr:uid="{00000000-0005-0000-0000-000019820000}"/>
    <cellStyle name="titoli 5 6" xfId="33283" xr:uid="{00000000-0005-0000-0000-00001A820000}"/>
    <cellStyle name="titoli 5 6 2" xfId="33284" xr:uid="{00000000-0005-0000-0000-00001B820000}"/>
    <cellStyle name="titoli 5 6 2 2" xfId="33285" xr:uid="{00000000-0005-0000-0000-00001C820000}"/>
    <cellStyle name="titoli 5 6 2 3" xfId="33286" xr:uid="{00000000-0005-0000-0000-00001D820000}"/>
    <cellStyle name="titoli 5 6 3" xfId="33287" xr:uid="{00000000-0005-0000-0000-00001E820000}"/>
    <cellStyle name="titoli 5 6 3 2" xfId="33288" xr:uid="{00000000-0005-0000-0000-00001F820000}"/>
    <cellStyle name="titoli 5 6 3 3" xfId="33289" xr:uid="{00000000-0005-0000-0000-000020820000}"/>
    <cellStyle name="titoli 5 6 3 4" xfId="33290" xr:uid="{00000000-0005-0000-0000-000021820000}"/>
    <cellStyle name="titoli 5 6 4" xfId="33291" xr:uid="{00000000-0005-0000-0000-000022820000}"/>
    <cellStyle name="titoli 5 6 5" xfId="33292" xr:uid="{00000000-0005-0000-0000-000023820000}"/>
    <cellStyle name="titoli 5 7" xfId="33293" xr:uid="{00000000-0005-0000-0000-000024820000}"/>
    <cellStyle name="titoli 5 7 2" xfId="33294" xr:uid="{00000000-0005-0000-0000-000025820000}"/>
    <cellStyle name="titoli 5 7 2 2" xfId="33295" xr:uid="{00000000-0005-0000-0000-000026820000}"/>
    <cellStyle name="titoli 5 7 2 3" xfId="33296" xr:uid="{00000000-0005-0000-0000-000027820000}"/>
    <cellStyle name="titoli 5 7 3" xfId="33297" xr:uid="{00000000-0005-0000-0000-000028820000}"/>
    <cellStyle name="titoli 5 7 3 2" xfId="33298" xr:uid="{00000000-0005-0000-0000-000029820000}"/>
    <cellStyle name="titoli 5 7 3 3" xfId="33299" xr:uid="{00000000-0005-0000-0000-00002A820000}"/>
    <cellStyle name="titoli 5 7 3 4" xfId="33300" xr:uid="{00000000-0005-0000-0000-00002B820000}"/>
    <cellStyle name="titoli 5 7 4" xfId="33301" xr:uid="{00000000-0005-0000-0000-00002C820000}"/>
    <cellStyle name="titoli 5 7 4 2" xfId="33302" xr:uid="{00000000-0005-0000-0000-00002D820000}"/>
    <cellStyle name="titoli 5 7 4 3" xfId="33303" xr:uid="{00000000-0005-0000-0000-00002E820000}"/>
    <cellStyle name="titoli 5 7 4 4" xfId="33304" xr:uid="{00000000-0005-0000-0000-00002F820000}"/>
    <cellStyle name="titoli 5 7 5" xfId="33305" xr:uid="{00000000-0005-0000-0000-000030820000}"/>
    <cellStyle name="titoli 5 7 6" xfId="33306" xr:uid="{00000000-0005-0000-0000-000031820000}"/>
    <cellStyle name="titoli 5 8" xfId="33307" xr:uid="{00000000-0005-0000-0000-000032820000}"/>
    <cellStyle name="titoli 5 9" xfId="33308" xr:uid="{00000000-0005-0000-0000-000033820000}"/>
    <cellStyle name="titoli 6" xfId="33309" xr:uid="{00000000-0005-0000-0000-000034820000}"/>
    <cellStyle name="titoli 6 2" xfId="33310" xr:uid="{00000000-0005-0000-0000-000035820000}"/>
    <cellStyle name="titoli 6 2 2" xfId="33311" xr:uid="{00000000-0005-0000-0000-000036820000}"/>
    <cellStyle name="titoli 6 2 2 2" xfId="33312" xr:uid="{00000000-0005-0000-0000-000037820000}"/>
    <cellStyle name="titoli 6 2 2 2 2" xfId="33313" xr:uid="{00000000-0005-0000-0000-000038820000}"/>
    <cellStyle name="titoli 6 2 2 2 3" xfId="33314" xr:uid="{00000000-0005-0000-0000-000039820000}"/>
    <cellStyle name="titoli 6 2 2 3" xfId="33315" xr:uid="{00000000-0005-0000-0000-00003A820000}"/>
    <cellStyle name="titoli 6 2 2 3 2" xfId="33316" xr:uid="{00000000-0005-0000-0000-00003B820000}"/>
    <cellStyle name="titoli 6 2 2 3 3" xfId="33317" xr:uid="{00000000-0005-0000-0000-00003C820000}"/>
    <cellStyle name="titoli 6 2 2 3 4" xfId="33318" xr:uid="{00000000-0005-0000-0000-00003D820000}"/>
    <cellStyle name="titoli 6 2 2 4" xfId="33319" xr:uid="{00000000-0005-0000-0000-00003E820000}"/>
    <cellStyle name="titoli 6 2 2 5" xfId="33320" xr:uid="{00000000-0005-0000-0000-00003F820000}"/>
    <cellStyle name="titoli 6 2 3" xfId="33321" xr:uid="{00000000-0005-0000-0000-000040820000}"/>
    <cellStyle name="titoli 6 2 3 2" xfId="33322" xr:uid="{00000000-0005-0000-0000-000041820000}"/>
    <cellStyle name="titoli 6 2 3 2 2" xfId="33323" xr:uid="{00000000-0005-0000-0000-000042820000}"/>
    <cellStyle name="titoli 6 2 3 2 3" xfId="33324" xr:uid="{00000000-0005-0000-0000-000043820000}"/>
    <cellStyle name="titoli 6 2 3 3" xfId="33325" xr:uid="{00000000-0005-0000-0000-000044820000}"/>
    <cellStyle name="titoli 6 2 3 3 2" xfId="33326" xr:uid="{00000000-0005-0000-0000-000045820000}"/>
    <cellStyle name="titoli 6 2 3 3 3" xfId="33327" xr:uid="{00000000-0005-0000-0000-000046820000}"/>
    <cellStyle name="titoli 6 2 3 3 4" xfId="33328" xr:uid="{00000000-0005-0000-0000-000047820000}"/>
    <cellStyle name="titoli 6 2 3 4" xfId="33329" xr:uid="{00000000-0005-0000-0000-000048820000}"/>
    <cellStyle name="titoli 6 2 3 4 2" xfId="33330" xr:uid="{00000000-0005-0000-0000-000049820000}"/>
    <cellStyle name="titoli 6 2 3 4 3" xfId="33331" xr:uid="{00000000-0005-0000-0000-00004A820000}"/>
    <cellStyle name="titoli 6 2 3 4 4" xfId="33332" xr:uid="{00000000-0005-0000-0000-00004B820000}"/>
    <cellStyle name="titoli 6 2 3 5" xfId="33333" xr:uid="{00000000-0005-0000-0000-00004C820000}"/>
    <cellStyle name="titoli 6 2 3 6" xfId="33334" xr:uid="{00000000-0005-0000-0000-00004D820000}"/>
    <cellStyle name="titoli 6 2 4" xfId="33335" xr:uid="{00000000-0005-0000-0000-00004E820000}"/>
    <cellStyle name="titoli 6 2 4 2" xfId="33336" xr:uid="{00000000-0005-0000-0000-00004F820000}"/>
    <cellStyle name="titoli 6 2 4 3" xfId="33337" xr:uid="{00000000-0005-0000-0000-000050820000}"/>
    <cellStyle name="titoli 6 2 5" xfId="33338" xr:uid="{00000000-0005-0000-0000-000051820000}"/>
    <cellStyle name="titoli 6 2 5 2" xfId="33339" xr:uid="{00000000-0005-0000-0000-000052820000}"/>
    <cellStyle name="titoli 6 2 5 3" xfId="33340" xr:uid="{00000000-0005-0000-0000-000053820000}"/>
    <cellStyle name="titoli 6 2 5 4" xfId="33341" xr:uid="{00000000-0005-0000-0000-000054820000}"/>
    <cellStyle name="titoli 6 2 6" xfId="33342" xr:uid="{00000000-0005-0000-0000-000055820000}"/>
    <cellStyle name="titoli 6 2 7" xfId="33343" xr:uid="{00000000-0005-0000-0000-000056820000}"/>
    <cellStyle name="titoli 6 3" xfId="33344" xr:uid="{00000000-0005-0000-0000-000057820000}"/>
    <cellStyle name="titoli 6 3 2" xfId="33345" xr:uid="{00000000-0005-0000-0000-000058820000}"/>
    <cellStyle name="titoli 6 3 2 2" xfId="33346" xr:uid="{00000000-0005-0000-0000-000059820000}"/>
    <cellStyle name="titoli 6 3 2 3" xfId="33347" xr:uid="{00000000-0005-0000-0000-00005A820000}"/>
    <cellStyle name="titoli 6 3 3" xfId="33348" xr:uid="{00000000-0005-0000-0000-00005B820000}"/>
    <cellStyle name="titoli 6 3 3 2" xfId="33349" xr:uid="{00000000-0005-0000-0000-00005C820000}"/>
    <cellStyle name="titoli 6 3 3 3" xfId="33350" xr:uid="{00000000-0005-0000-0000-00005D820000}"/>
    <cellStyle name="titoli 6 3 3 4" xfId="33351" xr:uid="{00000000-0005-0000-0000-00005E820000}"/>
    <cellStyle name="titoli 6 3 4" xfId="33352" xr:uid="{00000000-0005-0000-0000-00005F820000}"/>
    <cellStyle name="titoli 6 3 5" xfId="33353" xr:uid="{00000000-0005-0000-0000-000060820000}"/>
    <cellStyle name="titoli 6 4" xfId="33354" xr:uid="{00000000-0005-0000-0000-000061820000}"/>
    <cellStyle name="titoli 6 4 2" xfId="33355" xr:uid="{00000000-0005-0000-0000-000062820000}"/>
    <cellStyle name="titoli 6 4 2 2" xfId="33356" xr:uid="{00000000-0005-0000-0000-000063820000}"/>
    <cellStyle name="titoli 6 4 2 3" xfId="33357" xr:uid="{00000000-0005-0000-0000-000064820000}"/>
    <cellStyle name="titoli 6 4 3" xfId="33358" xr:uid="{00000000-0005-0000-0000-000065820000}"/>
    <cellStyle name="titoli 6 4 3 2" xfId="33359" xr:uid="{00000000-0005-0000-0000-000066820000}"/>
    <cellStyle name="titoli 6 4 3 3" xfId="33360" xr:uid="{00000000-0005-0000-0000-000067820000}"/>
    <cellStyle name="titoli 6 4 3 4" xfId="33361" xr:uid="{00000000-0005-0000-0000-000068820000}"/>
    <cellStyle name="titoli 6 4 4" xfId="33362" xr:uid="{00000000-0005-0000-0000-000069820000}"/>
    <cellStyle name="titoli 6 4 4 2" xfId="33363" xr:uid="{00000000-0005-0000-0000-00006A820000}"/>
    <cellStyle name="titoli 6 4 4 3" xfId="33364" xr:uid="{00000000-0005-0000-0000-00006B820000}"/>
    <cellStyle name="titoli 6 4 4 4" xfId="33365" xr:uid="{00000000-0005-0000-0000-00006C820000}"/>
    <cellStyle name="titoli 6 4 5" xfId="33366" xr:uid="{00000000-0005-0000-0000-00006D820000}"/>
    <cellStyle name="titoli 6 4 6" xfId="33367" xr:uid="{00000000-0005-0000-0000-00006E820000}"/>
    <cellStyle name="titoli 6 5" xfId="33368" xr:uid="{00000000-0005-0000-0000-00006F820000}"/>
    <cellStyle name="titoli 6 6" xfId="33369" xr:uid="{00000000-0005-0000-0000-000070820000}"/>
    <cellStyle name="titoli 7" xfId="33370" xr:uid="{00000000-0005-0000-0000-000071820000}"/>
    <cellStyle name="titoli 7 2" xfId="33371" xr:uid="{00000000-0005-0000-0000-000072820000}"/>
    <cellStyle name="titoli 7 2 2" xfId="33372" xr:uid="{00000000-0005-0000-0000-000073820000}"/>
    <cellStyle name="titoli 7 2 2 2" xfId="33373" xr:uid="{00000000-0005-0000-0000-000074820000}"/>
    <cellStyle name="titoli 7 2 2 3" xfId="33374" xr:uid="{00000000-0005-0000-0000-000075820000}"/>
    <cellStyle name="titoli 7 2 3" xfId="33375" xr:uid="{00000000-0005-0000-0000-000076820000}"/>
    <cellStyle name="titoli 7 2 3 2" xfId="33376" xr:uid="{00000000-0005-0000-0000-000077820000}"/>
    <cellStyle name="titoli 7 2 3 3" xfId="33377" xr:uid="{00000000-0005-0000-0000-000078820000}"/>
    <cellStyle name="titoli 7 2 3 4" xfId="33378" xr:uid="{00000000-0005-0000-0000-000079820000}"/>
    <cellStyle name="titoli 7 2 4" xfId="33379" xr:uid="{00000000-0005-0000-0000-00007A820000}"/>
    <cellStyle name="titoli 7 2 5" xfId="33380" xr:uid="{00000000-0005-0000-0000-00007B820000}"/>
    <cellStyle name="titoli 7 3" xfId="33381" xr:uid="{00000000-0005-0000-0000-00007C820000}"/>
    <cellStyle name="titoli 7 3 2" xfId="33382" xr:uid="{00000000-0005-0000-0000-00007D820000}"/>
    <cellStyle name="titoli 7 3 2 2" xfId="33383" xr:uid="{00000000-0005-0000-0000-00007E820000}"/>
    <cellStyle name="titoli 7 3 2 3" xfId="33384" xr:uid="{00000000-0005-0000-0000-00007F820000}"/>
    <cellStyle name="titoli 7 3 3" xfId="33385" xr:uid="{00000000-0005-0000-0000-000080820000}"/>
    <cellStyle name="titoli 7 3 3 2" xfId="33386" xr:uid="{00000000-0005-0000-0000-000081820000}"/>
    <cellStyle name="titoli 7 3 3 3" xfId="33387" xr:uid="{00000000-0005-0000-0000-000082820000}"/>
    <cellStyle name="titoli 7 3 3 4" xfId="33388" xr:uid="{00000000-0005-0000-0000-000083820000}"/>
    <cellStyle name="titoli 7 3 4" xfId="33389" xr:uid="{00000000-0005-0000-0000-000084820000}"/>
    <cellStyle name="titoli 7 3 4 2" xfId="33390" xr:uid="{00000000-0005-0000-0000-000085820000}"/>
    <cellStyle name="titoli 7 3 4 3" xfId="33391" xr:uid="{00000000-0005-0000-0000-000086820000}"/>
    <cellStyle name="titoli 7 3 4 4" xfId="33392" xr:uid="{00000000-0005-0000-0000-000087820000}"/>
    <cellStyle name="titoli 7 3 5" xfId="33393" xr:uid="{00000000-0005-0000-0000-000088820000}"/>
    <cellStyle name="titoli 7 3 6" xfId="33394" xr:uid="{00000000-0005-0000-0000-000089820000}"/>
    <cellStyle name="titoli 7 4" xfId="33395" xr:uid="{00000000-0005-0000-0000-00008A820000}"/>
    <cellStyle name="titoli 7 4 2" xfId="33396" xr:uid="{00000000-0005-0000-0000-00008B820000}"/>
    <cellStyle name="titoli 7 4 3" xfId="33397" xr:uid="{00000000-0005-0000-0000-00008C820000}"/>
    <cellStyle name="titoli 7 5" xfId="33398" xr:uid="{00000000-0005-0000-0000-00008D820000}"/>
    <cellStyle name="titoli 7 5 2" xfId="33399" xr:uid="{00000000-0005-0000-0000-00008E820000}"/>
    <cellStyle name="titoli 7 5 3" xfId="33400" xr:uid="{00000000-0005-0000-0000-00008F820000}"/>
    <cellStyle name="titoli 7 5 4" xfId="33401" xr:uid="{00000000-0005-0000-0000-000090820000}"/>
    <cellStyle name="titoli 7 6" xfId="33402" xr:uid="{00000000-0005-0000-0000-000091820000}"/>
    <cellStyle name="titoli 7 7" xfId="33403" xr:uid="{00000000-0005-0000-0000-000092820000}"/>
    <cellStyle name="titoli 8" xfId="33404" xr:uid="{00000000-0005-0000-0000-000093820000}"/>
    <cellStyle name="titoli 8 2" xfId="33405" xr:uid="{00000000-0005-0000-0000-000094820000}"/>
    <cellStyle name="titoli 8 2 2" xfId="33406" xr:uid="{00000000-0005-0000-0000-000095820000}"/>
    <cellStyle name="titoli 8 2 2 2" xfId="33407" xr:uid="{00000000-0005-0000-0000-000096820000}"/>
    <cellStyle name="titoli 8 2 2 3" xfId="33408" xr:uid="{00000000-0005-0000-0000-000097820000}"/>
    <cellStyle name="titoli 8 2 3" xfId="33409" xr:uid="{00000000-0005-0000-0000-000098820000}"/>
    <cellStyle name="titoli 8 2 3 2" xfId="33410" xr:uid="{00000000-0005-0000-0000-000099820000}"/>
    <cellStyle name="titoli 8 2 3 3" xfId="33411" xr:uid="{00000000-0005-0000-0000-00009A820000}"/>
    <cellStyle name="titoli 8 2 3 4" xfId="33412" xr:uid="{00000000-0005-0000-0000-00009B820000}"/>
    <cellStyle name="titoli 8 2 4" xfId="33413" xr:uid="{00000000-0005-0000-0000-00009C820000}"/>
    <cellStyle name="titoli 8 2 5" xfId="33414" xr:uid="{00000000-0005-0000-0000-00009D820000}"/>
    <cellStyle name="titoli 8 3" xfId="33415" xr:uid="{00000000-0005-0000-0000-00009E820000}"/>
    <cellStyle name="titoli 8 3 2" xfId="33416" xr:uid="{00000000-0005-0000-0000-00009F820000}"/>
    <cellStyle name="titoli 8 3 3" xfId="33417" xr:uid="{00000000-0005-0000-0000-0000A0820000}"/>
    <cellStyle name="titoli 8 4" xfId="33418" xr:uid="{00000000-0005-0000-0000-0000A1820000}"/>
    <cellStyle name="titoli 8 4 2" xfId="33419" xr:uid="{00000000-0005-0000-0000-0000A2820000}"/>
    <cellStyle name="titoli 8 4 3" xfId="33420" xr:uid="{00000000-0005-0000-0000-0000A3820000}"/>
    <cellStyle name="titoli 8 4 4" xfId="33421" xr:uid="{00000000-0005-0000-0000-0000A4820000}"/>
    <cellStyle name="titoli 8 5" xfId="33422" xr:uid="{00000000-0005-0000-0000-0000A5820000}"/>
    <cellStyle name="titoli 8 6" xfId="33423" xr:uid="{00000000-0005-0000-0000-0000A6820000}"/>
    <cellStyle name="Titolo 1 2" xfId="33424" xr:uid="{00000000-0005-0000-0000-0000A7820000}"/>
    <cellStyle name="Titolo 2 2" xfId="33425" xr:uid="{00000000-0005-0000-0000-0000A8820000}"/>
    <cellStyle name="Titolo 3 2" xfId="33426" xr:uid="{00000000-0005-0000-0000-0000A9820000}"/>
    <cellStyle name="Titolo 4 2" xfId="33427" xr:uid="{00000000-0005-0000-0000-0000AA820000}"/>
    <cellStyle name="Top_Double_Bottom" xfId="33428" xr:uid="{00000000-0005-0000-0000-0000AB820000}"/>
    <cellStyle name="Total 2" xfId="33429" xr:uid="{00000000-0005-0000-0000-0000AC820000}"/>
    <cellStyle name="Totale 2" xfId="33430" xr:uid="{00000000-0005-0000-0000-0000AD820000}"/>
    <cellStyle name="Totale 2 2" xfId="33431" xr:uid="{00000000-0005-0000-0000-0000AE820000}"/>
    <cellStyle name="Totale 2 3" xfId="33432" xr:uid="{00000000-0005-0000-0000-0000AF820000}"/>
    <cellStyle name="Valore non valido 2" xfId="33433" xr:uid="{00000000-0005-0000-0000-0000B0820000}"/>
    <cellStyle name="Valore non valido 2 2" xfId="33434" xr:uid="{00000000-0005-0000-0000-0000B1820000}"/>
    <cellStyle name="Valore non valido 2 3" xfId="33435" xr:uid="{00000000-0005-0000-0000-0000B2820000}"/>
    <cellStyle name="Valore valido 2" xfId="33436" xr:uid="{00000000-0005-0000-0000-0000B3820000}"/>
    <cellStyle name="Valore valido 2 2" xfId="33437" xr:uid="{00000000-0005-0000-0000-0000B4820000}"/>
    <cellStyle name="Valore valido 2 3" xfId="33438" xr:uid="{00000000-0005-0000-0000-0000B5820000}"/>
    <cellStyle name="Valuta (0)_03-OVER50 (def)" xfId="33439" xr:uid="{00000000-0005-0000-0000-0000B6820000}"/>
    <cellStyle name="Valuta 2" xfId="33467" xr:uid="{00000000-0005-0000-0000-0000B7820000}"/>
    <cellStyle name="Virgül [0]_RESULTS" xfId="33440" xr:uid="{00000000-0005-0000-0000-0000B8820000}"/>
    <cellStyle name="Virgül_RESULTS" xfId="33441" xr:uid="{00000000-0005-0000-0000-0000B9820000}"/>
    <cellStyle name="Währung [0]_Aktuell - Vertragsverlängerungen etc" xfId="33442" xr:uid="{00000000-0005-0000-0000-0000BA820000}"/>
    <cellStyle name="Währung_Aktuell - Vertragsverlängerungen etc" xfId="33443" xr:uid="{00000000-0005-0000-0000-0000BB820000}"/>
    <cellStyle name="Walutowy [0]_Arkusz1" xfId="33444" xr:uid="{00000000-0005-0000-0000-0000BC820000}"/>
    <cellStyle name="Walutowy_Arkusz1" xfId="33445" xr:uid="{00000000-0005-0000-0000-0000BD820000}"/>
    <cellStyle name="Warning Text 2" xfId="33446" xr:uid="{00000000-0005-0000-0000-0000BE820000}"/>
    <cellStyle name="Year" xfId="33447" xr:uid="{00000000-0005-0000-0000-0000BF820000}"/>
    <cellStyle name="Обычный_$$$" xfId="33448" xr:uid="{00000000-0005-0000-0000-0000C0820000}"/>
  </cellStyles>
  <dxfs count="0"/>
  <tableStyles count="0" defaultTableStyle="TableStyleMedium2" defaultPivotStyle="PivotStyleLight16"/>
  <colors>
    <mruColors>
      <color rgb="FF033D4F"/>
      <color rgb="FF0087A8"/>
      <color rgb="FFCCCCCC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externalLink" Target="externalLinks/externalLink48.xml"/><Relationship Id="rId55" Type="http://schemas.openxmlformats.org/officeDocument/2006/relationships/calcChain" Target="calcChain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3" Type="http://schemas.openxmlformats.org/officeDocument/2006/relationships/styles" Target="styles.xml"/><Relationship Id="rId5" Type="http://schemas.openxmlformats.org/officeDocument/2006/relationships/externalLink" Target="externalLinks/externalLink3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52" Type="http://schemas.openxmlformats.org/officeDocument/2006/relationships/theme" Target="theme/theme1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externalLink" Target="externalLinks/externalLink46.xml"/><Relationship Id="rId8" Type="http://schemas.openxmlformats.org/officeDocument/2006/relationships/externalLink" Target="externalLinks/externalLink6.xml"/><Relationship Id="rId51" Type="http://schemas.openxmlformats.org/officeDocument/2006/relationships/externalLink" Target="externalLinks/externalLink49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externalLink" Target="externalLinks/externalLink4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035\COMPR\GG\1995\IMM\SINTESI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EVI\UNICO%202002\B.P.%20Vicenza\Imposte%20BPVi%20al%2031.12.200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nasdata03\CIMSHARED\FINANCE\Carl\Budget%202001\FGL%20Staff%20List%20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ion07\HOLDING\Model%20Mar_01\Input\CI_ICONT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ion07\HOLDING\Documents%20and%20Settings\politi\Impostazioni%20locali\Temporary%20Internet%20Files\OLK29\MARCH_Package3_Board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muz\AppData\Local\Temp\wz02df\FPozzi\Amministrazione\Personale\Costi\NUOVOSTASTI0103200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Documenti\Contabilit&#224;%20Generale\A%20Morisi\REPORT\Vendite%20mensili%202001\VENDITE%202001%20GROUP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Desktop\0%20Buttare\Gestionale\Users\corrado.morana\Desktop\Users\Umberto.Monai\Desktop\OFFICE\silvia\CHIUSURE%20MENSILI%202007\31%20dicembre%202007\TANTIRA%2031_12_07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Desktop\0%20Buttare\Gestionale\Users\corrado.morana\Desktop\Users\Umberto.Monai\Desktop\OFFICE\silvia\CHIUSURE%20MENSILI%202007\31%20dicembre%202007\Bilancio%20al%203112%2007%20Sigla%20srl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IPC\INPUT\FACTORIT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PU\DOC\liliana\FINEMESEPP311299.XLS\FINEMESEPP311099\31599\CE039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nasdata03\CIMSHARED\FINANCE\Carl\Samples\samples2002\NewExpFormat22070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33\Bilancio\UfficioBilancio\BILANCIO%202006\CONSOLIDATO\IAS\RICLA%20BILANCIO\RICLA%20CONSOLIDATO%20IAS_2006_PN%20post%20CDA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262\c\consolidatore\Fidis%202000%20new\FOR-ITALIA.xls" TargetMode="External"/></Relationships>
</file>

<file path=xl/externalLinks/_rels/externalLink22.xml.rels><?xml version="1.0" encoding="UTF-8" standalone="yes"?>
<Relationships xmlns="http://schemas.openxmlformats.org/package/2006/relationships"><Relationship Id="rId2" Type="http://schemas.microsoft.com/office/2019/04/relationships/externalLinkLongPath" Target="file:///\\BS-DCP-FS01\Reparti\Users\alexander.muz\Desktop\0%20Buttare\Gestionale\Users\corrado.morana\Desktop\Users\Umberto.Monai\Desktop\Documents%20and%20Settings\TARTAGLIA\Documenti\consuntivo%202005\bilancio%20finanziaria%20agosto%202005%20.xls?EC4FDE97" TargetMode="External"/><Relationship Id="rId1" Type="http://schemas.openxmlformats.org/officeDocument/2006/relationships/externalLinkPath" Target="file:///\\EC4FDE97\bilancio%20finanziaria%20agosto%202005%20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Corrado\Desktop\Factoring\Factoring%20modellingv11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IANIF1\ZONE1\TDB\DATI\2000\Base_00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Projekte\Project%20Pretruzalek\Bericht\Details\Austria_Graphik%20Detail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AppData\Local\Microsoft\Windows\Temporary%20Internet%20Files\Content.Outlook\B2LYG3KT\Intercompany%2030%204%202012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rrgecl01\first\FIDlS\FRI%202004\Tesoreria\_manovra_salvataggi%20periodici\manovra%202004_03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BANKIT\TABELLE\PRESTOBB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Documents\neil.gordon\My%20Documents\SFT\Budget\SFT%20Model%20%20Budget%202008%202012%206.7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damienmartin\My%20Documents\Planning%20Archive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milfsr01\Audit\Projekte\Project%20Pretruzalek\Bericht\Details\Austria_Graphik%20Detail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nasdata03\CIMSHARED\FINANCE\Carl\Budget%202001\Budget%202001%20salary%20summary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Documents%20and%20Settings\a200358\Local%20Settings\Temporary%20Internet%20Files\OLK98\Momentum%20AUM_2006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Documents%20and%20Settings\michele.barachini\Application%20Data\Microsoft\Excel\KPMG%202010-12-09%20Banca%20Sistema%20v%2011.5_base%20case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RIBAN\Banca%20Popolare%20di%20Vicenza\Bilancio%20al%2031.12.2000\SP%20&amp;%20CE%20e%20Nota%20Integrativa\Allegati\All.%205%20-%20Prospetto%20degli%20immobili%20di%20propriet&#224;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Corrado\Desktop\Costi\2013%20-%20COSTI.xlsm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2002_simulazione\FONDI_2002_base.xls" TargetMode="External"/></Relationships>
</file>

<file path=xl/externalLinks/_rels/externalLink37.xml.rels><?xml version="1.0" encoding="UTF-8" standalone="yes"?>
<Relationships xmlns="http://schemas.openxmlformats.org/package/2006/relationships"><Relationship Id="rId2" Type="http://schemas.microsoft.com/office/2019/04/relationships/externalLinkLongPath" Target="file:///\\BS-DCP-FS01\Reparti\Users\alexander.muz\Desktop\0%20Buttare\Gestionale\Users\corrado.morana\Desktop\Users\Umberto.Monai\Desktop\OFFICE\silvia\BILANCI%20MENSILI%20GRUPPO\SIGLA%20SRL%20BILANCIO\BILANCINI\2008\sigla%20srl%20300608_1.xls?36C1CD23" TargetMode="External"/><Relationship Id="rId1" Type="http://schemas.openxmlformats.org/officeDocument/2006/relationships/externalLinkPath" Target="file:///\\36C1CD23\sigla%20srl%20300608_1.xls" TargetMode="External"/></Relationships>
</file>

<file path=xl/externalLinks/_rels/externalLink38.xml.rels><?xml version="1.0" encoding="UTF-8" standalone="yes"?>
<Relationships xmlns="http://schemas.openxmlformats.org/package/2006/relationships"><Relationship Id="rId2" Type="http://schemas.microsoft.com/office/2019/04/relationships/externalLinkLongPath" Target="file:///\\BS-DCP-FS01\Reparti\Users\alexander.muz\Desktop\0%20Buttare\Gestionale\Users\corrado.morana\Desktop\Users\Umberto.Monai\Desktop\OFFICE\silvia\BILANCI%20MENSILI%20GRUPPO\SIGLA%20HOLDING%20SRL%20BILANCIO\BILANCINI\2008\sigla%20hdg%20310808.xls?CD458807" TargetMode="External"/><Relationship Id="rId1" Type="http://schemas.openxmlformats.org/officeDocument/2006/relationships/externalLinkPath" Target="file:///\\CD458807\sigla%20hdg%20310808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ion07\HOLDING\Documents%20and%20Settings\politi\Impostazioni%20locali\Temporary%20Internet%20Files\OLK29\MARCH_Package3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microsoft.com/office/2019/04/relationships/externalLinkLongPath" Target="file:///\\BS-DCP-FS01\Reparti\Users\alexander.muz\Desktop\0%20Buttare\Gestionale\Users\corrado.morana\Desktop\Users\Umberto.Monai\Desktop\OFFICE\silvia\CHIUSURE%20MENSILI%202007\31%20dicembre%202007\Consuntivo%20mese%2012_07_05%20febb%202008.xls?C48A3554" TargetMode="External"/><Relationship Id="rId1" Type="http://schemas.openxmlformats.org/officeDocument/2006/relationships/externalLinkPath" Target="file:///\\C48A3554\Consuntivo%20mese%2012_07_05%20febb%20200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AppData\Local\Microsoft\Windows\Temporary%20Internet%20Files\Content.Outlook\VPPX3BI2\Piano%20Industriale_Banca%20Sistema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SFT%20SHARED%20FOLDERS\Servicing%20&amp;%20Technology\Suppliers\Noemalife\Data,%20Pricing%20&amp;%20DSO\2009.12.09%20Pricing%20Noemalife%20with%20Mezz.xlsm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SFT%20SHARED%20FOLDERS\Staff%20Members%20Personal%20Directories\Simone%20Russo\PROJECT\Pricing%20XXX%20v13.1_vSR.xlsm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ion07\HOLDING\nvision\Legal_PGAM\Reporting_Pack\Package_1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TENTE\DOC\EXCEL\FINE%20MESE\31399\ADEG31399.xls" TargetMode="External"/></Relationships>
</file>

<file path=xl/externalLinks/_rels/externalLink45.xml.rels><?xml version="1.0" encoding="UTF-8" standalone="yes"?>
<Relationships xmlns="http://schemas.openxmlformats.org/package/2006/relationships"><Relationship Id="rId2" Type="http://schemas.microsoft.com/office/2019/04/relationships/externalLinkLongPath" Target="/Amministrazione/UffAmministrazione/Bilancio_situazioni%20intermedie/2022/06%20-%20Giugno%202022/25%20-%20Trimestrali%20-%20Semestrali/01%20-%20Bilancio%20e%20N.I/02%20-%20Consolidato/01%20-%20Schemi%20N.I/SCHEMI%20CONSOLIDATO%2030%2006%202022.xlsx?E76C37F2" TargetMode="External"/><Relationship Id="rId1" Type="http://schemas.openxmlformats.org/officeDocument/2006/relationships/externalLinkPath" Target="file:///\\E76C37F2\SCHEMI%20CONSOLIDATO%2030%2006%202022.xlsx" TargetMode="External"/></Relationships>
</file>

<file path=xl/externalLinks/_rels/externalLink46.xml.rels><?xml version="1.0" encoding="UTF-8" standalone="yes"?>
<Relationships xmlns="http://schemas.openxmlformats.org/package/2006/relationships"><Relationship Id="rId2" Type="http://schemas.microsoft.com/office/2019/04/relationships/externalLinkLongPath" Target="/Amministrazione/UffAmministrazione/Bilancio_situazioni%20intermedie/2021/06%20-%20Giugno%202021/25%20-%20Trimestrali%20-%20Semestrali/01%20-%20Bilancio%20e%20N.I/02%20-%20Consolidato/01%20-%20Schemi%20N.I/SCHEMI%20CONSOLIDATO%20062021.xlsx?B41557FB" TargetMode="External"/><Relationship Id="rId1" Type="http://schemas.openxmlformats.org/officeDocument/2006/relationships/externalLinkPath" Target="file:///\\B41557FB\SCHEMI%20CONSOLIDATO%20062021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Amministrazione/UffAmministrazione/Bilancio_situazioni%20intermedie/2020/06%20-%20Giugno%202020/Tabelle%20per%20consolidato%2030%20giu%202020.xlsm%20v1.xlsm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Amministrazione/UffAmministrazione/Bilancio_situazioni%20intermedie/2022/06%20-%20Giugno%202022/09%20-%20Impairment/QUALITA'%20DEL%20CREDITO%2020220630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Impairment\06.2022\AQ_202206_V04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Desktop\0%20Buttare\Gestionale\Users\corrado.morana\Desktop\Users\Umberto.Monai\Desktop\OFFICE\DeFaveri\CHIUSURE%202008\09_Settembre%202008\Intercompany%2030090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035\GG\IMM\IMM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nasdata03\CIMSHARED\FINANCE\Carl\Staff%20Numbers\FTE'S%201999%20TO%20200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MONTHLY%20CONSOL%20REPORTS\20021031\Oct_Packag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Amministrazione\UffAmministrazione\CDG\2014\11\Forecast\Amministrazione\UffAmministrazione\CDG\Costi\2012_SPamm%20v2sem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TESI"/>
      <sheetName val="MONITOR COSTI PROGETTI"/>
      <sheetName val="MONITOR COSTI PROGETTI Org"/>
      <sheetName val="PROGETTI completo"/>
      <sheetName val="PIANO DEI CONTI"/>
      <sheetName val="Rep2"/>
      <sheetName val="Dati"/>
      <sheetName val="Factoring 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"/>
      <sheetName val="IQ"/>
      <sheetName val="credito limitato"/>
      <sheetName val="dati generali"/>
      <sheetName val="RN"/>
      <sheetName val="Accantonamenti non dedotti"/>
      <sheetName val="Svalutazione partecipazioni"/>
      <sheetName val="Riepilogo  ritenute subite"/>
      <sheetName val="Compensi ad Amministratori"/>
      <sheetName val="Dividendi per competenza"/>
      <sheetName val="Avviamenti"/>
      <sheetName val="Foglio2"/>
      <sheetName val="Svalutazione crediti"/>
      <sheetName val="Plusvalenze rateizzate"/>
      <sheetName val="Costi rateizzati"/>
      <sheetName val="Spese rappresentanza"/>
      <sheetName val=" altre poste a rientro certo"/>
      <sheetName val="Base D.I.T."/>
      <sheetName val="dit modulo vecchio"/>
      <sheetName val="Fiscalità al 31.12.00 BPVi"/>
      <sheetName val="Movimentazione 2001 BPVi"/>
      <sheetName val="Fiscalità al 31.12.01 BPVi"/>
      <sheetName val="Variazione 2001 BPVi"/>
      <sheetName val="Fiscalità  al 31.12.00 SBN"/>
      <sheetName val="Movimentazione 2001 SBN"/>
      <sheetName val="Fiscalità al 31.12.01 SBN"/>
      <sheetName val="Variazione 2001 SBN"/>
      <sheetName val="Variazione 2001 Totale"/>
      <sheetName val="Composizione voce 220"/>
      <sheetName val="Fondo Imposte BPVi"/>
      <sheetName val="Fondo Imposte SBN"/>
      <sheetName val="Fondo Imposte Totale"/>
      <sheetName val="Movimentazione"/>
      <sheetName val="Differite"/>
      <sheetName val="Imposte"/>
      <sheetName val="leasing"/>
      <sheetName val="immobili storici"/>
      <sheetName val="controllo imposte"/>
      <sheetName val="credito_limitato"/>
    </sheetNames>
    <sheetDataSet>
      <sheetData sheetId="0" refreshError="1">
        <row r="225">
          <cell r="G225">
            <v>-341245972</v>
          </cell>
        </row>
      </sheetData>
      <sheetData sheetId="1"/>
      <sheetData sheetId="2"/>
      <sheetData sheetId="3" refreshError="1">
        <row r="1">
          <cell r="B1">
            <v>1936.27</v>
          </cell>
        </row>
        <row r="2">
          <cell r="B2">
            <v>0.98499999999999999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 Andrew___Data"/>
      <sheetName val="Andrew___Data (2)"/>
      <sheetName val="Assistance"/>
      <sheetName val="LED"/>
      <sheetName val="A&amp;C"/>
      <sheetName val="SERVICES"/>
      <sheetName val="FixAss"/>
      <sheetName val="WorkCap"/>
      <sheetName val="Original_Andrew___Data"/>
      <sheetName val="Andrew___Data_(2)"/>
      <sheetName val="Cash flow inv"/>
    </sheetNames>
    <sheetDataSet>
      <sheetData sheetId="0" refreshError="1">
        <row r="6">
          <cell r="B6" t="str">
            <v>Cost Centre</v>
          </cell>
          <cell r="C6" t="str">
            <v>Name</v>
          </cell>
          <cell r="E6" t="str">
            <v>FTE</v>
          </cell>
          <cell r="F6" t="str">
            <v>Basic salary</v>
          </cell>
          <cell r="G6" t="str">
            <v>Allowances</v>
          </cell>
          <cell r="H6" t="str">
            <v>Pension %</v>
          </cell>
          <cell r="I6" t="str">
            <v>FGL Pension</v>
          </cell>
          <cell r="J6" t="str">
            <v>Health first</v>
          </cell>
          <cell r="K6" t="str">
            <v>COS scheme</v>
          </cell>
          <cell r="L6" t="str">
            <v>Hours per week</v>
          </cell>
        </row>
        <row r="7">
          <cell r="B7" t="str">
            <v>AAY</v>
          </cell>
          <cell r="C7" t="str">
            <v>Arber</v>
          </cell>
          <cell r="D7" t="str">
            <v>Louise</v>
          </cell>
          <cell r="E7">
            <v>0.55000001192092896</v>
          </cell>
          <cell r="F7">
            <v>5793</v>
          </cell>
          <cell r="H7">
            <v>0.05</v>
          </cell>
          <cell r="I7" t="str">
            <v>Yes</v>
          </cell>
          <cell r="L7">
            <v>20</v>
          </cell>
        </row>
        <row r="8">
          <cell r="B8" t="str">
            <v>AAY</v>
          </cell>
          <cell r="C8" t="str">
            <v>Armstrong</v>
          </cell>
          <cell r="D8" t="str">
            <v>Hazel</v>
          </cell>
          <cell r="E8">
            <v>0.68999999761581421</v>
          </cell>
          <cell r="F8">
            <v>6553</v>
          </cell>
          <cell r="L8">
            <v>25</v>
          </cell>
        </row>
        <row r="9">
          <cell r="B9" t="str">
            <v>AAY</v>
          </cell>
          <cell r="C9" t="str">
            <v>Atkins</v>
          </cell>
          <cell r="D9" t="str">
            <v>Susan</v>
          </cell>
          <cell r="E9">
            <v>1</v>
          </cell>
          <cell r="F9">
            <v>10000</v>
          </cell>
          <cell r="L9">
            <v>36.25</v>
          </cell>
        </row>
        <row r="10">
          <cell r="B10" t="str">
            <v>AAY</v>
          </cell>
          <cell r="C10" t="str">
            <v>Averill</v>
          </cell>
          <cell r="D10" t="str">
            <v>Paul</v>
          </cell>
          <cell r="E10">
            <v>1</v>
          </cell>
          <cell r="F10">
            <v>10000</v>
          </cell>
          <cell r="H10">
            <v>0.05</v>
          </cell>
          <cell r="I10" t="str">
            <v>Yes</v>
          </cell>
          <cell r="L10">
            <v>36.25</v>
          </cell>
        </row>
        <row r="11">
          <cell r="B11" t="str">
            <v>AAY</v>
          </cell>
          <cell r="C11" t="str">
            <v>Baggott</v>
          </cell>
          <cell r="D11" t="str">
            <v>Fiona</v>
          </cell>
          <cell r="E11">
            <v>0.68999999761581421</v>
          </cell>
          <cell r="F11">
            <v>6903</v>
          </cell>
          <cell r="H11">
            <v>0.05</v>
          </cell>
          <cell r="I11" t="str">
            <v>Yes</v>
          </cell>
          <cell r="L11">
            <v>25</v>
          </cell>
        </row>
        <row r="12">
          <cell r="B12" t="str">
            <v>AAY</v>
          </cell>
          <cell r="C12" t="str">
            <v>Beacall</v>
          </cell>
          <cell r="D12" t="str">
            <v>Amanda</v>
          </cell>
          <cell r="E12">
            <v>0.68999999761581421</v>
          </cell>
          <cell r="F12">
            <v>6552</v>
          </cell>
          <cell r="L12">
            <v>25</v>
          </cell>
        </row>
        <row r="13">
          <cell r="B13" t="str">
            <v>AAY</v>
          </cell>
          <cell r="C13" t="str">
            <v>Beck</v>
          </cell>
          <cell r="D13" t="str">
            <v>Karoline</v>
          </cell>
          <cell r="E13">
            <v>1</v>
          </cell>
          <cell r="F13">
            <v>10000</v>
          </cell>
          <cell r="L13">
            <v>36.25</v>
          </cell>
        </row>
        <row r="14">
          <cell r="B14" t="str">
            <v>AAY</v>
          </cell>
          <cell r="C14" t="str">
            <v>Braganza</v>
          </cell>
          <cell r="D14" t="str">
            <v>Jonathon</v>
          </cell>
          <cell r="E14">
            <v>0.68999999761581421</v>
          </cell>
          <cell r="F14">
            <v>8970</v>
          </cell>
          <cell r="H14">
            <v>0.05</v>
          </cell>
          <cell r="I14" t="str">
            <v>Yes</v>
          </cell>
          <cell r="L14">
            <v>25</v>
          </cell>
        </row>
        <row r="15">
          <cell r="B15" t="str">
            <v>AAY</v>
          </cell>
          <cell r="C15" t="str">
            <v>Brouder</v>
          </cell>
          <cell r="D15" t="str">
            <v>Kathryn</v>
          </cell>
          <cell r="E15">
            <v>1</v>
          </cell>
          <cell r="F15">
            <v>13668</v>
          </cell>
          <cell r="H15">
            <v>0.05</v>
          </cell>
          <cell r="I15" t="str">
            <v>Yes</v>
          </cell>
          <cell r="L15">
            <v>36.25</v>
          </cell>
        </row>
        <row r="16">
          <cell r="B16" t="str">
            <v>AAY</v>
          </cell>
          <cell r="C16" t="str">
            <v>Bullions</v>
          </cell>
          <cell r="D16" t="str">
            <v>Lindsey</v>
          </cell>
          <cell r="E16">
            <v>0.55000001192092896</v>
          </cell>
          <cell r="F16">
            <v>5523</v>
          </cell>
          <cell r="L16">
            <v>20</v>
          </cell>
        </row>
        <row r="17">
          <cell r="B17" t="str">
            <v>AAY</v>
          </cell>
          <cell r="C17" t="str">
            <v>Burscough</v>
          </cell>
          <cell r="D17" t="str">
            <v>Elizabeth</v>
          </cell>
          <cell r="E17">
            <v>1</v>
          </cell>
          <cell r="F17">
            <v>13000</v>
          </cell>
          <cell r="L17">
            <v>36.25</v>
          </cell>
        </row>
        <row r="18">
          <cell r="B18" t="str">
            <v>AAY</v>
          </cell>
          <cell r="C18" t="str">
            <v>Butler</v>
          </cell>
          <cell r="D18" t="str">
            <v>Tracy</v>
          </cell>
          <cell r="E18">
            <v>0.68999999761581421</v>
          </cell>
          <cell r="F18">
            <v>6553</v>
          </cell>
          <cell r="L18">
            <v>25</v>
          </cell>
        </row>
        <row r="19">
          <cell r="B19" t="str">
            <v>AAY</v>
          </cell>
          <cell r="C19" t="str">
            <v>Connolly</v>
          </cell>
          <cell r="D19" t="str">
            <v>Tracey</v>
          </cell>
          <cell r="E19">
            <v>1</v>
          </cell>
          <cell r="F19">
            <v>10000</v>
          </cell>
          <cell r="L19">
            <v>36.25</v>
          </cell>
        </row>
        <row r="20">
          <cell r="B20" t="str">
            <v>AAY</v>
          </cell>
          <cell r="C20" t="str">
            <v>Cook</v>
          </cell>
          <cell r="D20" t="str">
            <v>Peter</v>
          </cell>
          <cell r="E20">
            <v>1</v>
          </cell>
          <cell r="F20">
            <v>10000</v>
          </cell>
          <cell r="L20">
            <v>36.25</v>
          </cell>
        </row>
        <row r="21">
          <cell r="B21" t="str">
            <v>AAY</v>
          </cell>
          <cell r="C21" t="str">
            <v>Dinsdale</v>
          </cell>
          <cell r="D21" t="str">
            <v>Anne</v>
          </cell>
          <cell r="E21">
            <v>1</v>
          </cell>
          <cell r="F21">
            <v>14300</v>
          </cell>
          <cell r="H21">
            <v>0.05</v>
          </cell>
          <cell r="I21" t="str">
            <v>Yes</v>
          </cell>
          <cell r="L21">
            <v>36.25</v>
          </cell>
        </row>
        <row r="22">
          <cell r="B22" t="str">
            <v>AAY</v>
          </cell>
          <cell r="C22" t="str">
            <v>Duane</v>
          </cell>
          <cell r="D22" t="str">
            <v>Amanda</v>
          </cell>
          <cell r="E22">
            <v>1</v>
          </cell>
          <cell r="F22">
            <v>10000</v>
          </cell>
          <cell r="L22">
            <v>36.25</v>
          </cell>
        </row>
        <row r="23">
          <cell r="B23" t="str">
            <v>AAY</v>
          </cell>
          <cell r="C23" t="str">
            <v>Dunn</v>
          </cell>
          <cell r="D23" t="str">
            <v>Jacqueline</v>
          </cell>
          <cell r="E23">
            <v>1</v>
          </cell>
          <cell r="F23">
            <v>18000</v>
          </cell>
          <cell r="H23">
            <v>0.05</v>
          </cell>
          <cell r="I23" t="str">
            <v>Yes</v>
          </cell>
          <cell r="L23">
            <v>36.25</v>
          </cell>
        </row>
        <row r="24">
          <cell r="B24" t="str">
            <v>AAY</v>
          </cell>
          <cell r="C24" t="str">
            <v>Dunthorne</v>
          </cell>
          <cell r="D24" t="str">
            <v>Claire</v>
          </cell>
          <cell r="E24">
            <v>1</v>
          </cell>
          <cell r="F24">
            <v>10000</v>
          </cell>
          <cell r="H24">
            <v>0.05</v>
          </cell>
          <cell r="I24" t="str">
            <v>Yes</v>
          </cell>
          <cell r="L24">
            <v>36.25</v>
          </cell>
        </row>
        <row r="25">
          <cell r="B25" t="str">
            <v>AAY</v>
          </cell>
          <cell r="C25" t="str">
            <v>Fernandes</v>
          </cell>
          <cell r="D25" t="str">
            <v>Paul</v>
          </cell>
          <cell r="E25">
            <v>0.68999999761581421</v>
          </cell>
          <cell r="F25">
            <v>6553</v>
          </cell>
          <cell r="L25">
            <v>25</v>
          </cell>
        </row>
        <row r="26">
          <cell r="B26" t="str">
            <v>AAY</v>
          </cell>
          <cell r="C26" t="str">
            <v>Fidler</v>
          </cell>
          <cell r="D26" t="str">
            <v>Karen</v>
          </cell>
          <cell r="E26">
            <v>1</v>
          </cell>
          <cell r="F26">
            <v>13650</v>
          </cell>
          <cell r="H26">
            <v>0.05</v>
          </cell>
          <cell r="I26" t="str">
            <v>Yes</v>
          </cell>
          <cell r="L26">
            <v>36.25</v>
          </cell>
        </row>
        <row r="27">
          <cell r="B27" t="str">
            <v>AAY</v>
          </cell>
          <cell r="C27" t="str">
            <v>Ghuman</v>
          </cell>
          <cell r="D27" t="str">
            <v>Jagdeep</v>
          </cell>
          <cell r="E27">
            <v>1</v>
          </cell>
          <cell r="F27">
            <v>9500</v>
          </cell>
          <cell r="L27">
            <v>36.25</v>
          </cell>
        </row>
        <row r="28">
          <cell r="B28" t="str">
            <v>AAY</v>
          </cell>
          <cell r="C28" t="str">
            <v>Grain</v>
          </cell>
          <cell r="D28" t="str">
            <v>Karen</v>
          </cell>
          <cell r="E28">
            <v>0.40999999642372131</v>
          </cell>
          <cell r="F28">
            <v>4345</v>
          </cell>
          <cell r="H28">
            <v>0.05</v>
          </cell>
          <cell r="I28" t="str">
            <v>Yes</v>
          </cell>
          <cell r="L28">
            <v>15</v>
          </cell>
        </row>
        <row r="29">
          <cell r="B29" t="str">
            <v>AAY</v>
          </cell>
          <cell r="C29" t="str">
            <v>Greenhill</v>
          </cell>
          <cell r="D29" t="str">
            <v>Ann</v>
          </cell>
          <cell r="E29">
            <v>0.40999999642372131</v>
          </cell>
          <cell r="F29">
            <v>4345</v>
          </cell>
          <cell r="H29">
            <v>0.05</v>
          </cell>
          <cell r="I29" t="str">
            <v>Yes</v>
          </cell>
          <cell r="L29">
            <v>15</v>
          </cell>
        </row>
        <row r="30">
          <cell r="B30" t="str">
            <v>AAY</v>
          </cell>
          <cell r="C30" t="str">
            <v>Grewcock</v>
          </cell>
          <cell r="D30" t="str">
            <v>Christine</v>
          </cell>
          <cell r="E30">
            <v>0.82999998331069946</v>
          </cell>
          <cell r="F30">
            <v>11295</v>
          </cell>
          <cell r="L30">
            <v>30</v>
          </cell>
        </row>
        <row r="31">
          <cell r="B31" t="str">
            <v>AAY</v>
          </cell>
          <cell r="C31" t="str">
            <v>Griffiths</v>
          </cell>
          <cell r="D31" t="str">
            <v>Oscar</v>
          </cell>
          <cell r="E31">
            <v>1</v>
          </cell>
          <cell r="F31">
            <v>19500</v>
          </cell>
          <cell r="H31">
            <v>0.05</v>
          </cell>
          <cell r="I31" t="str">
            <v>Yes</v>
          </cell>
          <cell r="L31">
            <v>36.25</v>
          </cell>
        </row>
        <row r="32">
          <cell r="B32" t="str">
            <v>AAY</v>
          </cell>
          <cell r="C32" t="str">
            <v>Haines</v>
          </cell>
          <cell r="D32" t="str">
            <v>Emily</v>
          </cell>
          <cell r="E32">
            <v>1</v>
          </cell>
          <cell r="F32">
            <v>9500</v>
          </cell>
          <cell r="L32">
            <v>36.25</v>
          </cell>
        </row>
        <row r="33">
          <cell r="B33" t="str">
            <v>AAY</v>
          </cell>
          <cell r="C33" t="str">
            <v>Hall</v>
          </cell>
          <cell r="D33" t="str">
            <v>Samuel</v>
          </cell>
          <cell r="E33">
            <v>1</v>
          </cell>
          <cell r="F33">
            <v>10000</v>
          </cell>
          <cell r="L33">
            <v>36.25</v>
          </cell>
        </row>
        <row r="34">
          <cell r="B34" t="str">
            <v>AAY</v>
          </cell>
          <cell r="C34" t="str">
            <v>Hamlett</v>
          </cell>
          <cell r="D34" t="str">
            <v>Suzanne</v>
          </cell>
          <cell r="E34">
            <v>0.55000001192092896</v>
          </cell>
          <cell r="F34">
            <v>5793</v>
          </cell>
          <cell r="H34">
            <v>0.05</v>
          </cell>
          <cell r="I34" t="str">
            <v>Yes</v>
          </cell>
          <cell r="L34">
            <v>20</v>
          </cell>
        </row>
        <row r="35">
          <cell r="B35" t="str">
            <v>AAY</v>
          </cell>
          <cell r="C35" t="str">
            <v>Handford</v>
          </cell>
          <cell r="D35" t="str">
            <v>Georgina</v>
          </cell>
          <cell r="E35">
            <v>1</v>
          </cell>
          <cell r="F35">
            <v>10000</v>
          </cell>
          <cell r="H35">
            <v>0.05</v>
          </cell>
          <cell r="I35" t="str">
            <v>Yes</v>
          </cell>
          <cell r="L35">
            <v>36.25</v>
          </cell>
        </row>
        <row r="36">
          <cell r="B36" t="str">
            <v>AAY</v>
          </cell>
          <cell r="C36" t="str">
            <v>Hartless</v>
          </cell>
          <cell r="D36" t="str">
            <v>Deborah</v>
          </cell>
          <cell r="E36">
            <v>1</v>
          </cell>
          <cell r="F36">
            <v>10000</v>
          </cell>
          <cell r="H36">
            <v>0.05</v>
          </cell>
          <cell r="I36" t="str">
            <v>Yes</v>
          </cell>
          <cell r="L36">
            <v>36.25</v>
          </cell>
        </row>
        <row r="37">
          <cell r="B37" t="str">
            <v>AAY</v>
          </cell>
          <cell r="C37" t="str">
            <v>Healey</v>
          </cell>
          <cell r="D37" t="str">
            <v>Jenifer</v>
          </cell>
          <cell r="E37">
            <v>1</v>
          </cell>
          <cell r="F37">
            <v>10000</v>
          </cell>
          <cell r="H37">
            <v>0.05</v>
          </cell>
          <cell r="I37" t="str">
            <v>Yes</v>
          </cell>
          <cell r="L37">
            <v>36.25</v>
          </cell>
        </row>
        <row r="38">
          <cell r="B38" t="str">
            <v>AAY</v>
          </cell>
          <cell r="C38" t="str">
            <v>Heeley</v>
          </cell>
          <cell r="D38" t="str">
            <v>Gina</v>
          </cell>
          <cell r="E38">
            <v>1</v>
          </cell>
          <cell r="F38">
            <v>10000</v>
          </cell>
          <cell r="L38">
            <v>36.25</v>
          </cell>
        </row>
        <row r="39">
          <cell r="B39" t="str">
            <v>AAY</v>
          </cell>
          <cell r="C39" t="str">
            <v>Hession</v>
          </cell>
          <cell r="D39" t="str">
            <v>Richard</v>
          </cell>
          <cell r="E39">
            <v>1</v>
          </cell>
          <cell r="F39">
            <v>9500</v>
          </cell>
          <cell r="L39">
            <v>36.25</v>
          </cell>
        </row>
        <row r="40">
          <cell r="B40" t="str">
            <v>AAY</v>
          </cell>
          <cell r="C40" t="str">
            <v>Hewitt</v>
          </cell>
          <cell r="D40" t="str">
            <v>Richard</v>
          </cell>
          <cell r="E40">
            <v>1</v>
          </cell>
          <cell r="F40">
            <v>10000</v>
          </cell>
          <cell r="H40">
            <v>0.05</v>
          </cell>
          <cell r="I40" t="str">
            <v>Yes</v>
          </cell>
          <cell r="L40">
            <v>36.25</v>
          </cell>
        </row>
        <row r="41">
          <cell r="B41" t="str">
            <v>AAY</v>
          </cell>
          <cell r="C41" t="str">
            <v>Hiatt</v>
          </cell>
          <cell r="D41" t="str">
            <v>Carrie</v>
          </cell>
          <cell r="E41">
            <v>1</v>
          </cell>
          <cell r="F41">
            <v>10000</v>
          </cell>
          <cell r="H41">
            <v>0.05</v>
          </cell>
          <cell r="I41" t="str">
            <v>Yes</v>
          </cell>
          <cell r="L41">
            <v>36.25</v>
          </cell>
        </row>
        <row r="42">
          <cell r="B42" t="str">
            <v>AAY</v>
          </cell>
          <cell r="C42" t="str">
            <v>Hill</v>
          </cell>
          <cell r="D42" t="str">
            <v>Amanda</v>
          </cell>
          <cell r="E42">
            <v>1</v>
          </cell>
          <cell r="F42">
            <v>10000</v>
          </cell>
          <cell r="H42">
            <v>0.05</v>
          </cell>
          <cell r="I42" t="str">
            <v>Yes</v>
          </cell>
          <cell r="L42">
            <v>36.25</v>
          </cell>
        </row>
        <row r="43">
          <cell r="B43" t="str">
            <v>AAY</v>
          </cell>
          <cell r="C43" t="str">
            <v>Hill</v>
          </cell>
          <cell r="D43" t="str">
            <v>Mattew</v>
          </cell>
          <cell r="E43">
            <v>1</v>
          </cell>
          <cell r="F43">
            <v>10000</v>
          </cell>
          <cell r="H43">
            <v>0.05</v>
          </cell>
          <cell r="I43" t="str">
            <v>Yes</v>
          </cell>
          <cell r="L43">
            <v>36.25</v>
          </cell>
        </row>
        <row r="44">
          <cell r="B44" t="str">
            <v>AAY</v>
          </cell>
          <cell r="C44" t="str">
            <v>Hollinshead</v>
          </cell>
          <cell r="D44" t="str">
            <v>Paula</v>
          </cell>
          <cell r="E44">
            <v>0.55000001192092896</v>
          </cell>
          <cell r="F44">
            <v>5523</v>
          </cell>
          <cell r="L44">
            <v>20</v>
          </cell>
        </row>
        <row r="45">
          <cell r="B45" t="str">
            <v>AAY</v>
          </cell>
          <cell r="C45" t="str">
            <v>Ison</v>
          </cell>
          <cell r="D45" t="str">
            <v>Kirsty</v>
          </cell>
          <cell r="E45">
            <v>1</v>
          </cell>
          <cell r="F45">
            <v>10000</v>
          </cell>
          <cell r="L45">
            <v>36.25</v>
          </cell>
        </row>
        <row r="46">
          <cell r="B46" t="str">
            <v>AAY</v>
          </cell>
          <cell r="C46" t="str">
            <v>Jandu</v>
          </cell>
          <cell r="D46" t="str">
            <v>Bhupinder</v>
          </cell>
          <cell r="E46">
            <v>1</v>
          </cell>
          <cell r="F46">
            <v>10000</v>
          </cell>
          <cell r="H46">
            <v>0.05</v>
          </cell>
          <cell r="I46" t="str">
            <v>Yes</v>
          </cell>
          <cell r="L46">
            <v>36.25</v>
          </cell>
        </row>
        <row r="47">
          <cell r="B47" t="str">
            <v>AAY</v>
          </cell>
          <cell r="C47" t="str">
            <v>Johal</v>
          </cell>
          <cell r="D47" t="str">
            <v>Harpal</v>
          </cell>
          <cell r="E47">
            <v>1</v>
          </cell>
          <cell r="F47">
            <v>9500</v>
          </cell>
          <cell r="H47">
            <v>0.05</v>
          </cell>
          <cell r="I47" t="str">
            <v>Yes</v>
          </cell>
          <cell r="L47">
            <v>36.25</v>
          </cell>
        </row>
        <row r="48">
          <cell r="B48" t="str">
            <v>AAY</v>
          </cell>
          <cell r="C48" t="str">
            <v>Kelly</v>
          </cell>
          <cell r="D48" t="str">
            <v>Susan</v>
          </cell>
          <cell r="E48">
            <v>1</v>
          </cell>
          <cell r="F48">
            <v>12650</v>
          </cell>
          <cell r="L48">
            <v>36.25</v>
          </cell>
        </row>
        <row r="49">
          <cell r="B49" t="str">
            <v>AAY</v>
          </cell>
          <cell r="C49" t="str">
            <v>Kinton</v>
          </cell>
          <cell r="D49" t="str">
            <v>Silvana</v>
          </cell>
          <cell r="E49">
            <v>1</v>
          </cell>
          <cell r="F49">
            <v>10000</v>
          </cell>
          <cell r="H49">
            <v>0.05</v>
          </cell>
          <cell r="I49" t="str">
            <v>Yes</v>
          </cell>
          <cell r="L49">
            <v>36.25</v>
          </cell>
        </row>
        <row r="50">
          <cell r="B50" t="str">
            <v>AAY</v>
          </cell>
          <cell r="C50" t="str">
            <v>Lakin</v>
          </cell>
          <cell r="D50" t="str">
            <v>Andrew</v>
          </cell>
          <cell r="E50">
            <v>1</v>
          </cell>
          <cell r="F50">
            <v>10000</v>
          </cell>
          <cell r="H50">
            <v>0.05</v>
          </cell>
          <cell r="I50" t="str">
            <v>Yes</v>
          </cell>
          <cell r="L50">
            <v>36.25</v>
          </cell>
        </row>
        <row r="51">
          <cell r="B51" t="str">
            <v>AAY</v>
          </cell>
          <cell r="C51" t="str">
            <v>Leader</v>
          </cell>
          <cell r="D51" t="str">
            <v>Zoe</v>
          </cell>
          <cell r="E51">
            <v>1</v>
          </cell>
          <cell r="F51">
            <v>13650</v>
          </cell>
          <cell r="H51">
            <v>0.05</v>
          </cell>
          <cell r="I51" t="str">
            <v>Yes</v>
          </cell>
          <cell r="L51">
            <v>36.25</v>
          </cell>
        </row>
        <row r="52">
          <cell r="B52" t="str">
            <v>AAY</v>
          </cell>
          <cell r="C52" t="str">
            <v>Light</v>
          </cell>
          <cell r="D52" t="str">
            <v>Andree</v>
          </cell>
          <cell r="E52">
            <v>1</v>
          </cell>
          <cell r="F52">
            <v>10000</v>
          </cell>
          <cell r="H52">
            <v>0.05</v>
          </cell>
          <cell r="I52" t="str">
            <v>Yes</v>
          </cell>
          <cell r="L52">
            <v>36.25</v>
          </cell>
        </row>
        <row r="53">
          <cell r="B53" t="str">
            <v>AAY</v>
          </cell>
          <cell r="C53" t="str">
            <v>Lincoln</v>
          </cell>
          <cell r="D53" t="str">
            <v>Carol</v>
          </cell>
          <cell r="E53">
            <v>1</v>
          </cell>
          <cell r="F53">
            <v>10000</v>
          </cell>
          <cell r="H53">
            <v>0.05</v>
          </cell>
          <cell r="I53" t="str">
            <v>Yes</v>
          </cell>
          <cell r="L53">
            <v>36.25</v>
          </cell>
        </row>
        <row r="54">
          <cell r="B54" t="str">
            <v>AAY</v>
          </cell>
          <cell r="C54" t="str">
            <v>Little</v>
          </cell>
          <cell r="D54" t="str">
            <v>Margaret</v>
          </cell>
          <cell r="E54">
            <v>1</v>
          </cell>
          <cell r="F54">
            <v>10000</v>
          </cell>
          <cell r="L54">
            <v>36.25</v>
          </cell>
        </row>
        <row r="55">
          <cell r="B55" t="str">
            <v>AAY</v>
          </cell>
          <cell r="C55" t="str">
            <v>Lloyd</v>
          </cell>
          <cell r="D55" t="str">
            <v>Kelly</v>
          </cell>
          <cell r="E55">
            <v>1</v>
          </cell>
          <cell r="F55">
            <v>10000</v>
          </cell>
          <cell r="H55">
            <v>0.05</v>
          </cell>
          <cell r="I55" t="str">
            <v>Yes</v>
          </cell>
          <cell r="L55">
            <v>36.25</v>
          </cell>
        </row>
        <row r="56">
          <cell r="B56" t="str">
            <v>AAY</v>
          </cell>
          <cell r="C56" t="str">
            <v>Mason</v>
          </cell>
          <cell r="D56" t="str">
            <v>Lindsey</v>
          </cell>
          <cell r="E56">
            <v>1</v>
          </cell>
          <cell r="F56">
            <v>10500</v>
          </cell>
          <cell r="L56">
            <v>36.25</v>
          </cell>
        </row>
        <row r="57">
          <cell r="B57" t="str">
            <v>AAY</v>
          </cell>
          <cell r="C57" t="str">
            <v>Matthews</v>
          </cell>
          <cell r="D57" t="str">
            <v>Claire</v>
          </cell>
          <cell r="E57">
            <v>0.55000001192092896</v>
          </cell>
          <cell r="F57">
            <v>5793</v>
          </cell>
          <cell r="H57">
            <v>0.05</v>
          </cell>
          <cell r="I57" t="str">
            <v>Yes</v>
          </cell>
          <cell r="L57">
            <v>20</v>
          </cell>
        </row>
        <row r="58">
          <cell r="B58" t="str">
            <v>AAY</v>
          </cell>
          <cell r="C58" t="str">
            <v>McDonald</v>
          </cell>
          <cell r="D58" t="str">
            <v>Janet</v>
          </cell>
          <cell r="E58">
            <v>1</v>
          </cell>
          <cell r="F58">
            <v>10500</v>
          </cell>
          <cell r="L58">
            <v>36.25</v>
          </cell>
        </row>
        <row r="59">
          <cell r="B59" t="str">
            <v>AAY</v>
          </cell>
          <cell r="C59" t="str">
            <v>Meggiato</v>
          </cell>
          <cell r="D59" t="str">
            <v>Michael</v>
          </cell>
          <cell r="E59">
            <v>1</v>
          </cell>
          <cell r="F59">
            <v>10000</v>
          </cell>
          <cell r="H59">
            <v>0.05</v>
          </cell>
          <cell r="I59" t="str">
            <v>Yes</v>
          </cell>
          <cell r="L59">
            <v>36.25</v>
          </cell>
        </row>
        <row r="60">
          <cell r="B60" t="str">
            <v>AAY</v>
          </cell>
          <cell r="C60" t="str">
            <v>Mifsud</v>
          </cell>
          <cell r="D60" t="str">
            <v>Rachel</v>
          </cell>
          <cell r="E60">
            <v>1</v>
          </cell>
          <cell r="F60">
            <v>10000</v>
          </cell>
          <cell r="L60">
            <v>36.25</v>
          </cell>
        </row>
        <row r="61">
          <cell r="B61" t="str">
            <v>AAY</v>
          </cell>
          <cell r="C61" t="str">
            <v>Mullis</v>
          </cell>
          <cell r="D61" t="str">
            <v>Patrick</v>
          </cell>
          <cell r="E61">
            <v>1</v>
          </cell>
          <cell r="F61">
            <v>10000</v>
          </cell>
          <cell r="H61">
            <v>0.05</v>
          </cell>
          <cell r="I61" t="str">
            <v>Yes</v>
          </cell>
          <cell r="L61">
            <v>36.25</v>
          </cell>
        </row>
        <row r="62">
          <cell r="B62" t="str">
            <v>AAY</v>
          </cell>
          <cell r="C62" t="str">
            <v>Norman</v>
          </cell>
          <cell r="D62" t="str">
            <v>James</v>
          </cell>
          <cell r="E62">
            <v>1</v>
          </cell>
          <cell r="F62">
            <v>9500</v>
          </cell>
          <cell r="L62">
            <v>36.25</v>
          </cell>
        </row>
        <row r="63">
          <cell r="B63" t="str">
            <v>AAY</v>
          </cell>
          <cell r="C63" t="str">
            <v>Oliver</v>
          </cell>
          <cell r="D63" t="str">
            <v>Lynda</v>
          </cell>
          <cell r="E63">
            <v>1</v>
          </cell>
          <cell r="F63">
            <v>9500</v>
          </cell>
          <cell r="L63">
            <v>36.25</v>
          </cell>
        </row>
        <row r="64">
          <cell r="B64" t="str">
            <v>AAY</v>
          </cell>
          <cell r="C64" t="str">
            <v>Palmer</v>
          </cell>
          <cell r="D64" t="str">
            <v>Karen</v>
          </cell>
          <cell r="E64">
            <v>1</v>
          </cell>
          <cell r="F64">
            <v>11240</v>
          </cell>
          <cell r="L64">
            <v>36.25</v>
          </cell>
        </row>
        <row r="65">
          <cell r="B65" t="str">
            <v>AAY</v>
          </cell>
          <cell r="C65" t="str">
            <v>Parish-Ghrairi</v>
          </cell>
          <cell r="D65" t="str">
            <v>Susan</v>
          </cell>
          <cell r="E65">
            <v>0.68999999761581421</v>
          </cell>
          <cell r="F65">
            <v>7241</v>
          </cell>
          <cell r="L65">
            <v>25</v>
          </cell>
        </row>
        <row r="66">
          <cell r="B66" t="str">
            <v>AAY</v>
          </cell>
          <cell r="C66" t="str">
            <v>Parsons</v>
          </cell>
          <cell r="D66" t="str">
            <v>Eve</v>
          </cell>
          <cell r="E66">
            <v>1</v>
          </cell>
          <cell r="F66">
            <v>9500</v>
          </cell>
          <cell r="L66">
            <v>36.25</v>
          </cell>
        </row>
        <row r="67">
          <cell r="B67" t="str">
            <v>AAY</v>
          </cell>
          <cell r="C67" t="str">
            <v>Perrin</v>
          </cell>
          <cell r="D67" t="str">
            <v>Louise</v>
          </cell>
          <cell r="E67">
            <v>1</v>
          </cell>
          <cell r="F67">
            <v>14500</v>
          </cell>
          <cell r="H67">
            <v>0.05</v>
          </cell>
          <cell r="I67" t="str">
            <v>Yes</v>
          </cell>
          <cell r="L67">
            <v>36.25</v>
          </cell>
        </row>
        <row r="68">
          <cell r="B68" t="str">
            <v>AAY</v>
          </cell>
          <cell r="C68" t="str">
            <v>Pierce</v>
          </cell>
          <cell r="D68" t="str">
            <v>Daniel</v>
          </cell>
          <cell r="E68">
            <v>1</v>
          </cell>
          <cell r="F68">
            <v>18000</v>
          </cell>
          <cell r="H68">
            <v>0.05</v>
          </cell>
          <cell r="I68" t="str">
            <v>Yes</v>
          </cell>
          <cell r="L68">
            <v>36.25</v>
          </cell>
        </row>
        <row r="69">
          <cell r="B69" t="str">
            <v>AAY</v>
          </cell>
          <cell r="C69" t="str">
            <v>Pigou</v>
          </cell>
          <cell r="D69" t="str">
            <v>Ellen</v>
          </cell>
          <cell r="E69">
            <v>0.68999999761581421</v>
          </cell>
          <cell r="F69">
            <v>6553</v>
          </cell>
          <cell r="H69">
            <v>0.05</v>
          </cell>
          <cell r="I69" t="str">
            <v>Yes</v>
          </cell>
          <cell r="L69">
            <v>25</v>
          </cell>
        </row>
        <row r="70">
          <cell r="B70" t="str">
            <v>AAY</v>
          </cell>
          <cell r="C70" t="str">
            <v>Pownall</v>
          </cell>
          <cell r="D70" t="str">
            <v>Dawn</v>
          </cell>
          <cell r="E70">
            <v>0.68999999761581421</v>
          </cell>
          <cell r="F70">
            <v>6553</v>
          </cell>
          <cell r="L70">
            <v>25</v>
          </cell>
        </row>
        <row r="71">
          <cell r="B71" t="str">
            <v>AAY</v>
          </cell>
          <cell r="C71" t="str">
            <v>Preston</v>
          </cell>
          <cell r="D71" t="str">
            <v>Gloria</v>
          </cell>
          <cell r="E71">
            <v>0.68999999761581421</v>
          </cell>
          <cell r="F71">
            <v>6903</v>
          </cell>
          <cell r="H71">
            <v>0.05</v>
          </cell>
          <cell r="I71" t="str">
            <v>Yes</v>
          </cell>
          <cell r="L71">
            <v>25</v>
          </cell>
        </row>
        <row r="72">
          <cell r="B72" t="str">
            <v>AAY</v>
          </cell>
          <cell r="C72" t="str">
            <v>Ramji</v>
          </cell>
          <cell r="D72" t="str">
            <v>Hasina</v>
          </cell>
          <cell r="E72">
            <v>1</v>
          </cell>
          <cell r="F72">
            <v>11500</v>
          </cell>
          <cell r="H72">
            <v>0.05</v>
          </cell>
          <cell r="I72" t="str">
            <v>Yes</v>
          </cell>
          <cell r="L72">
            <v>36.25</v>
          </cell>
        </row>
        <row r="73">
          <cell r="B73" t="str">
            <v>AAY</v>
          </cell>
          <cell r="C73" t="str">
            <v>Ratcliffe</v>
          </cell>
          <cell r="D73" t="str">
            <v>Claire</v>
          </cell>
          <cell r="E73">
            <v>1</v>
          </cell>
          <cell r="F73">
            <v>13650</v>
          </cell>
          <cell r="L73">
            <v>36.25</v>
          </cell>
        </row>
        <row r="74">
          <cell r="B74" t="str">
            <v>AAY</v>
          </cell>
          <cell r="C74" t="str">
            <v>Rhodes</v>
          </cell>
          <cell r="D74" t="str">
            <v>Clare</v>
          </cell>
          <cell r="E74">
            <v>1</v>
          </cell>
          <cell r="F74">
            <v>18750</v>
          </cell>
          <cell r="H74">
            <v>0.05</v>
          </cell>
          <cell r="I74" t="str">
            <v>Yes</v>
          </cell>
          <cell r="L74">
            <v>36.25</v>
          </cell>
        </row>
        <row r="75">
          <cell r="B75" t="str">
            <v>AAY</v>
          </cell>
          <cell r="C75" t="str">
            <v>Richardson</v>
          </cell>
          <cell r="D75" t="str">
            <v>Matthew</v>
          </cell>
          <cell r="E75">
            <v>1</v>
          </cell>
          <cell r="F75">
            <v>10000</v>
          </cell>
          <cell r="H75">
            <v>0.05</v>
          </cell>
          <cell r="I75" t="str">
            <v>Yes</v>
          </cell>
          <cell r="L75">
            <v>36.25</v>
          </cell>
        </row>
        <row r="76">
          <cell r="B76" t="str">
            <v>AAY</v>
          </cell>
          <cell r="C76" t="str">
            <v>Richardson</v>
          </cell>
          <cell r="D76" t="str">
            <v>Andrew</v>
          </cell>
          <cell r="E76">
            <v>1</v>
          </cell>
          <cell r="F76">
            <v>9500</v>
          </cell>
          <cell r="L76">
            <v>36.25</v>
          </cell>
        </row>
        <row r="77">
          <cell r="B77" t="str">
            <v>AAY</v>
          </cell>
          <cell r="C77" t="str">
            <v>Ridgway</v>
          </cell>
          <cell r="D77" t="str">
            <v>Alison</v>
          </cell>
          <cell r="E77">
            <v>1</v>
          </cell>
          <cell r="F77">
            <v>10000</v>
          </cell>
          <cell r="H77">
            <v>0.05</v>
          </cell>
          <cell r="I77" t="str">
            <v>Yes</v>
          </cell>
          <cell r="L77">
            <v>36.25</v>
          </cell>
        </row>
        <row r="78">
          <cell r="B78" t="str">
            <v>AAY</v>
          </cell>
          <cell r="C78" t="str">
            <v>Robinson</v>
          </cell>
          <cell r="D78" t="str">
            <v>Anne</v>
          </cell>
          <cell r="E78">
            <v>1</v>
          </cell>
          <cell r="F78">
            <v>10000</v>
          </cell>
          <cell r="H78">
            <v>0.05</v>
          </cell>
          <cell r="I78" t="str">
            <v>Yes</v>
          </cell>
          <cell r="L78">
            <v>36.25</v>
          </cell>
        </row>
        <row r="79">
          <cell r="B79" t="str">
            <v>AAY</v>
          </cell>
          <cell r="C79" t="str">
            <v>Romrig</v>
          </cell>
          <cell r="D79" t="str">
            <v>Naomi</v>
          </cell>
          <cell r="E79">
            <v>1</v>
          </cell>
          <cell r="F79">
            <v>10000</v>
          </cell>
          <cell r="L79">
            <v>36.25</v>
          </cell>
        </row>
        <row r="80">
          <cell r="B80" t="str">
            <v>AAY</v>
          </cell>
          <cell r="C80" t="str">
            <v>Schofield</v>
          </cell>
          <cell r="D80" t="str">
            <v>Eleanor</v>
          </cell>
          <cell r="E80">
            <v>0.40999999642372131</v>
          </cell>
          <cell r="F80">
            <v>4345</v>
          </cell>
          <cell r="L80">
            <v>15</v>
          </cell>
        </row>
        <row r="81">
          <cell r="B81" t="str">
            <v>AAY</v>
          </cell>
          <cell r="C81" t="str">
            <v>Simmons</v>
          </cell>
          <cell r="D81" t="str">
            <v>Kerry</v>
          </cell>
          <cell r="E81">
            <v>0.68999999761581421</v>
          </cell>
          <cell r="F81">
            <v>6553</v>
          </cell>
          <cell r="L81">
            <v>25</v>
          </cell>
        </row>
        <row r="82">
          <cell r="B82" t="str">
            <v>AAY</v>
          </cell>
          <cell r="C82" t="str">
            <v>Sinnott</v>
          </cell>
          <cell r="D82" t="str">
            <v>Patrick</v>
          </cell>
          <cell r="E82">
            <v>1</v>
          </cell>
          <cell r="F82">
            <v>11000</v>
          </cell>
          <cell r="L82">
            <v>36.25</v>
          </cell>
        </row>
        <row r="83">
          <cell r="B83" t="str">
            <v>AAY</v>
          </cell>
          <cell r="C83" t="str">
            <v>Sparrow</v>
          </cell>
          <cell r="D83" t="str">
            <v>Tracey</v>
          </cell>
          <cell r="E83">
            <v>1</v>
          </cell>
          <cell r="F83">
            <v>10000</v>
          </cell>
          <cell r="L83">
            <v>36.25</v>
          </cell>
        </row>
        <row r="84">
          <cell r="B84" t="str">
            <v>AAY</v>
          </cell>
          <cell r="C84" t="str">
            <v>Stretton</v>
          </cell>
          <cell r="D84" t="str">
            <v>Naomi</v>
          </cell>
          <cell r="E84">
            <v>1</v>
          </cell>
          <cell r="F84">
            <v>10000</v>
          </cell>
          <cell r="L84">
            <v>36.25</v>
          </cell>
        </row>
        <row r="85">
          <cell r="B85" t="str">
            <v>AAY</v>
          </cell>
          <cell r="C85" t="str">
            <v>Swinfield</v>
          </cell>
          <cell r="D85" t="str">
            <v>Jamie</v>
          </cell>
          <cell r="E85">
            <v>1</v>
          </cell>
          <cell r="F85">
            <v>10000</v>
          </cell>
          <cell r="L85">
            <v>36.25</v>
          </cell>
        </row>
        <row r="86">
          <cell r="B86" t="str">
            <v>AAY</v>
          </cell>
          <cell r="C86" t="str">
            <v>Tadman</v>
          </cell>
          <cell r="D86" t="str">
            <v>Eric</v>
          </cell>
          <cell r="E86">
            <v>1</v>
          </cell>
          <cell r="F86">
            <v>31314</v>
          </cell>
          <cell r="H86">
            <v>0.05</v>
          </cell>
          <cell r="I86" t="str">
            <v>Yes</v>
          </cell>
          <cell r="J86" t="str">
            <v>Yes</v>
          </cell>
          <cell r="L86">
            <v>36.25</v>
          </cell>
        </row>
        <row r="87">
          <cell r="B87" t="str">
            <v>AAY</v>
          </cell>
          <cell r="C87" t="str">
            <v>Tansey</v>
          </cell>
          <cell r="D87" t="str">
            <v>Margaret</v>
          </cell>
          <cell r="E87">
            <v>1</v>
          </cell>
          <cell r="F87">
            <v>9500</v>
          </cell>
          <cell r="L87">
            <v>36.25</v>
          </cell>
        </row>
        <row r="88">
          <cell r="B88" t="str">
            <v>AAY</v>
          </cell>
          <cell r="C88" t="str">
            <v>Todd</v>
          </cell>
          <cell r="D88" t="str">
            <v>Lindsey</v>
          </cell>
          <cell r="E88">
            <v>1</v>
          </cell>
          <cell r="F88">
            <v>10000</v>
          </cell>
          <cell r="H88">
            <v>0.05</v>
          </cell>
          <cell r="I88" t="str">
            <v>Yes</v>
          </cell>
          <cell r="L88">
            <v>36.25</v>
          </cell>
        </row>
        <row r="89">
          <cell r="B89" t="str">
            <v>AAY</v>
          </cell>
          <cell r="C89" t="str">
            <v>Toone-Ginnette</v>
          </cell>
          <cell r="D89" t="str">
            <v>Dora</v>
          </cell>
          <cell r="E89">
            <v>0.68999999761581421</v>
          </cell>
          <cell r="F89">
            <v>6903</v>
          </cell>
          <cell r="L89">
            <v>25</v>
          </cell>
        </row>
        <row r="90">
          <cell r="B90" t="str">
            <v>AAY</v>
          </cell>
          <cell r="C90" t="str">
            <v>Urquhart</v>
          </cell>
          <cell r="D90" t="str">
            <v>Alison</v>
          </cell>
          <cell r="E90">
            <v>1</v>
          </cell>
          <cell r="F90">
            <v>13000</v>
          </cell>
          <cell r="H90">
            <v>0.05</v>
          </cell>
          <cell r="I90" t="str">
            <v>Yes</v>
          </cell>
          <cell r="L90">
            <v>36.25</v>
          </cell>
        </row>
        <row r="91">
          <cell r="B91" t="str">
            <v>AAY</v>
          </cell>
          <cell r="C91" t="str">
            <v>Warmington</v>
          </cell>
          <cell r="D91" t="str">
            <v>Darren</v>
          </cell>
          <cell r="E91">
            <v>1</v>
          </cell>
          <cell r="F91">
            <v>10000</v>
          </cell>
          <cell r="L91">
            <v>36.25</v>
          </cell>
        </row>
        <row r="92">
          <cell r="B92" t="str">
            <v>AAY</v>
          </cell>
          <cell r="C92" t="str">
            <v>Welch</v>
          </cell>
          <cell r="D92" t="str">
            <v>Mandy</v>
          </cell>
          <cell r="E92">
            <v>1</v>
          </cell>
          <cell r="F92">
            <v>10000</v>
          </cell>
          <cell r="H92">
            <v>0.05</v>
          </cell>
          <cell r="I92" t="str">
            <v>Yes</v>
          </cell>
          <cell r="L92">
            <v>36.25</v>
          </cell>
        </row>
        <row r="93">
          <cell r="B93" t="str">
            <v>AAY</v>
          </cell>
          <cell r="C93" t="str">
            <v>West</v>
          </cell>
          <cell r="D93" t="str">
            <v>Kirstie</v>
          </cell>
          <cell r="E93">
            <v>1</v>
          </cell>
          <cell r="F93">
            <v>10000</v>
          </cell>
          <cell r="L93">
            <v>36.25</v>
          </cell>
        </row>
        <row r="94">
          <cell r="B94" t="str">
            <v>ABP</v>
          </cell>
          <cell r="C94" t="str">
            <v>Andersen</v>
          </cell>
          <cell r="D94" t="str">
            <v>Bruno</v>
          </cell>
          <cell r="E94">
            <v>1</v>
          </cell>
          <cell r="F94">
            <v>13500</v>
          </cell>
          <cell r="L94">
            <v>36.25</v>
          </cell>
        </row>
        <row r="95">
          <cell r="B95" t="str">
            <v>ABP</v>
          </cell>
          <cell r="C95" t="str">
            <v>Anthony</v>
          </cell>
          <cell r="D95" t="str">
            <v>Pramesh</v>
          </cell>
          <cell r="E95">
            <v>1</v>
          </cell>
          <cell r="F95">
            <v>10500</v>
          </cell>
          <cell r="L95">
            <v>36.25</v>
          </cell>
        </row>
        <row r="96">
          <cell r="B96" t="str">
            <v>ABP</v>
          </cell>
          <cell r="C96" t="str">
            <v>Atli</v>
          </cell>
          <cell r="D96" t="str">
            <v>Kemal</v>
          </cell>
          <cell r="E96">
            <v>1</v>
          </cell>
          <cell r="F96">
            <v>16300</v>
          </cell>
          <cell r="H96">
            <v>0.05</v>
          </cell>
          <cell r="I96" t="str">
            <v>Yes</v>
          </cell>
          <cell r="L96">
            <v>36.25</v>
          </cell>
        </row>
        <row r="97">
          <cell r="B97" t="str">
            <v>ABP</v>
          </cell>
          <cell r="C97" t="str">
            <v>Bassotti</v>
          </cell>
          <cell r="D97" t="str">
            <v>Noor</v>
          </cell>
          <cell r="E97">
            <v>1</v>
          </cell>
          <cell r="F97">
            <v>13500</v>
          </cell>
          <cell r="L97">
            <v>36.25</v>
          </cell>
        </row>
        <row r="98">
          <cell r="B98" t="str">
            <v>ABP</v>
          </cell>
          <cell r="C98" t="str">
            <v>Blunt *</v>
          </cell>
          <cell r="D98" t="str">
            <v>Stuart</v>
          </cell>
          <cell r="E98">
            <v>1</v>
          </cell>
          <cell r="F98">
            <v>15000</v>
          </cell>
          <cell r="H98">
            <v>0.05</v>
          </cell>
          <cell r="I98" t="str">
            <v>Yes</v>
          </cell>
          <cell r="L98">
            <v>36.25</v>
          </cell>
        </row>
        <row r="99">
          <cell r="B99" t="str">
            <v>ABP</v>
          </cell>
          <cell r="C99" t="str">
            <v>Bonass</v>
          </cell>
          <cell r="D99" t="str">
            <v>Helen</v>
          </cell>
          <cell r="E99">
            <v>1</v>
          </cell>
          <cell r="F99">
            <v>16000</v>
          </cell>
          <cell r="H99">
            <v>0.05</v>
          </cell>
          <cell r="I99" t="str">
            <v>Yes</v>
          </cell>
          <cell r="L99">
            <v>36.25</v>
          </cell>
        </row>
        <row r="100">
          <cell r="B100" t="str">
            <v>ABP</v>
          </cell>
          <cell r="C100" t="str">
            <v>Bowdler</v>
          </cell>
          <cell r="D100" t="str">
            <v>Stuart</v>
          </cell>
          <cell r="E100">
            <v>1</v>
          </cell>
          <cell r="F100">
            <v>13500</v>
          </cell>
          <cell r="L100">
            <v>36.25</v>
          </cell>
        </row>
        <row r="101">
          <cell r="B101" t="str">
            <v>ABP</v>
          </cell>
          <cell r="C101" t="str">
            <v>Bull</v>
          </cell>
          <cell r="D101" t="str">
            <v>David</v>
          </cell>
          <cell r="E101">
            <v>1</v>
          </cell>
          <cell r="F101">
            <v>16000</v>
          </cell>
          <cell r="L101">
            <v>36.25</v>
          </cell>
        </row>
        <row r="102">
          <cell r="B102" t="str">
            <v>ABP</v>
          </cell>
          <cell r="C102" t="str">
            <v>Chappell</v>
          </cell>
          <cell r="D102" t="str">
            <v>John</v>
          </cell>
          <cell r="E102">
            <v>1</v>
          </cell>
          <cell r="F102">
            <v>13300</v>
          </cell>
          <cell r="H102">
            <v>0.05</v>
          </cell>
          <cell r="I102" t="str">
            <v>Yes</v>
          </cell>
          <cell r="L102">
            <v>36.25</v>
          </cell>
        </row>
        <row r="103">
          <cell r="B103" t="str">
            <v>ABP</v>
          </cell>
          <cell r="C103" t="str">
            <v>Christensen</v>
          </cell>
          <cell r="D103" t="str">
            <v>Marie Louise</v>
          </cell>
          <cell r="E103">
            <v>1</v>
          </cell>
          <cell r="F103">
            <v>14600</v>
          </cell>
          <cell r="L103">
            <v>36.25</v>
          </cell>
        </row>
        <row r="104">
          <cell r="B104" t="str">
            <v>ABP</v>
          </cell>
          <cell r="C104" t="str">
            <v>Clifton</v>
          </cell>
          <cell r="D104" t="str">
            <v>Demetri</v>
          </cell>
          <cell r="E104">
            <v>1</v>
          </cell>
          <cell r="F104">
            <v>18820</v>
          </cell>
          <cell r="H104">
            <v>0.05</v>
          </cell>
          <cell r="I104" t="str">
            <v>Yes</v>
          </cell>
          <cell r="L104">
            <v>36.25</v>
          </cell>
        </row>
        <row r="105">
          <cell r="B105" t="str">
            <v>ABP</v>
          </cell>
          <cell r="C105" t="str">
            <v>Cooke</v>
          </cell>
          <cell r="D105" t="str">
            <v>Montse</v>
          </cell>
          <cell r="E105">
            <v>1</v>
          </cell>
          <cell r="F105">
            <v>13300</v>
          </cell>
          <cell r="L105">
            <v>36.25</v>
          </cell>
        </row>
        <row r="106">
          <cell r="B106" t="str">
            <v>ABP</v>
          </cell>
          <cell r="C106" t="str">
            <v>Dempsey</v>
          </cell>
          <cell r="D106" t="str">
            <v>Emma</v>
          </cell>
          <cell r="E106">
            <v>1</v>
          </cell>
          <cell r="F106">
            <v>10000</v>
          </cell>
          <cell r="L106">
            <v>36.25</v>
          </cell>
        </row>
        <row r="107">
          <cell r="B107" t="str">
            <v>ABP</v>
          </cell>
          <cell r="C107" t="str">
            <v>Diaz</v>
          </cell>
          <cell r="D107" t="str">
            <v>Maria</v>
          </cell>
          <cell r="E107">
            <v>1</v>
          </cell>
          <cell r="F107">
            <v>14000</v>
          </cell>
          <cell r="H107">
            <v>0.05</v>
          </cell>
          <cell r="I107" t="str">
            <v>Yes</v>
          </cell>
          <cell r="L107">
            <v>36.25</v>
          </cell>
        </row>
        <row r="108">
          <cell r="B108" t="str">
            <v>ABP</v>
          </cell>
          <cell r="C108" t="str">
            <v>Dorey</v>
          </cell>
          <cell r="D108" t="str">
            <v>Gillian</v>
          </cell>
          <cell r="E108">
            <v>1</v>
          </cell>
          <cell r="F108">
            <v>27959</v>
          </cell>
          <cell r="H108">
            <v>0.05</v>
          </cell>
          <cell r="I108" t="str">
            <v>Yes</v>
          </cell>
          <cell r="L108">
            <v>36.25</v>
          </cell>
        </row>
        <row r="109">
          <cell r="B109" t="str">
            <v>ABP</v>
          </cell>
          <cell r="C109" t="str">
            <v>Drinkwater</v>
          </cell>
          <cell r="D109" t="str">
            <v>Samantha</v>
          </cell>
          <cell r="E109">
            <v>1</v>
          </cell>
          <cell r="F109">
            <v>14000</v>
          </cell>
          <cell r="H109">
            <v>0.05</v>
          </cell>
          <cell r="I109" t="str">
            <v>Yes</v>
          </cell>
          <cell r="L109">
            <v>36.25</v>
          </cell>
        </row>
        <row r="110">
          <cell r="B110" t="str">
            <v>ABP</v>
          </cell>
          <cell r="C110" t="str">
            <v>Ellis</v>
          </cell>
          <cell r="D110" t="str">
            <v>Valerie</v>
          </cell>
          <cell r="E110">
            <v>1</v>
          </cell>
          <cell r="F110">
            <v>21580</v>
          </cell>
          <cell r="H110">
            <v>0.05</v>
          </cell>
          <cell r="I110" t="str">
            <v>Yes</v>
          </cell>
          <cell r="L110">
            <v>36.25</v>
          </cell>
        </row>
        <row r="111">
          <cell r="B111" t="str">
            <v>ABP</v>
          </cell>
          <cell r="C111" t="str">
            <v>Gaule</v>
          </cell>
          <cell r="D111" t="str">
            <v>Juliette</v>
          </cell>
          <cell r="E111">
            <v>1</v>
          </cell>
          <cell r="F111">
            <v>11000</v>
          </cell>
          <cell r="L111">
            <v>36.25</v>
          </cell>
        </row>
        <row r="112">
          <cell r="B112" t="str">
            <v>ABP</v>
          </cell>
          <cell r="C112" t="str">
            <v>Hughes</v>
          </cell>
          <cell r="D112" t="str">
            <v>Aidan</v>
          </cell>
          <cell r="E112">
            <v>1</v>
          </cell>
          <cell r="F112">
            <v>13900</v>
          </cell>
          <cell r="H112">
            <v>0.05</v>
          </cell>
          <cell r="I112" t="str">
            <v>Yes</v>
          </cell>
          <cell r="L112">
            <v>36.25</v>
          </cell>
        </row>
        <row r="113">
          <cell r="B113" t="str">
            <v>ABP</v>
          </cell>
          <cell r="C113" t="str">
            <v>Hunter</v>
          </cell>
          <cell r="D113" t="str">
            <v>Ena</v>
          </cell>
          <cell r="E113">
            <v>1</v>
          </cell>
          <cell r="F113">
            <v>14000</v>
          </cell>
          <cell r="H113">
            <v>0.05</v>
          </cell>
          <cell r="I113" t="str">
            <v>Yes</v>
          </cell>
          <cell r="L113">
            <v>36.25</v>
          </cell>
        </row>
        <row r="114">
          <cell r="B114" t="str">
            <v>ABP</v>
          </cell>
          <cell r="C114" t="str">
            <v>Jackson</v>
          </cell>
          <cell r="D114" t="str">
            <v>Darren</v>
          </cell>
          <cell r="E114">
            <v>1</v>
          </cell>
          <cell r="F114">
            <v>10000</v>
          </cell>
          <cell r="L114">
            <v>36.25</v>
          </cell>
        </row>
        <row r="115">
          <cell r="B115" t="str">
            <v>ABP</v>
          </cell>
          <cell r="C115" t="str">
            <v>Karpal</v>
          </cell>
          <cell r="D115" t="str">
            <v>Corinne</v>
          </cell>
          <cell r="E115">
            <v>1</v>
          </cell>
          <cell r="F115">
            <v>14400</v>
          </cell>
          <cell r="H115">
            <v>0.05</v>
          </cell>
          <cell r="I115" t="str">
            <v>Yes</v>
          </cell>
          <cell r="L115">
            <v>36.25</v>
          </cell>
        </row>
        <row r="116">
          <cell r="B116" t="str">
            <v>ABP</v>
          </cell>
          <cell r="C116" t="str">
            <v>Klimek</v>
          </cell>
          <cell r="D116" t="str">
            <v>Andrew</v>
          </cell>
          <cell r="E116">
            <v>1</v>
          </cell>
          <cell r="F116">
            <v>14000</v>
          </cell>
          <cell r="L116">
            <v>36.25</v>
          </cell>
        </row>
        <row r="117">
          <cell r="B117" t="str">
            <v>ABP</v>
          </cell>
          <cell r="C117" t="str">
            <v>Lane</v>
          </cell>
          <cell r="D117" t="str">
            <v>Joanna</v>
          </cell>
          <cell r="E117">
            <v>1</v>
          </cell>
          <cell r="F117">
            <v>16000</v>
          </cell>
          <cell r="L117">
            <v>36.25</v>
          </cell>
        </row>
        <row r="118">
          <cell r="B118" t="str">
            <v>ABP</v>
          </cell>
          <cell r="C118" t="str">
            <v>Matthews</v>
          </cell>
          <cell r="D118" t="str">
            <v>Laura</v>
          </cell>
          <cell r="E118">
            <v>1</v>
          </cell>
          <cell r="F118">
            <v>13000</v>
          </cell>
          <cell r="L118">
            <v>36.25</v>
          </cell>
        </row>
        <row r="119">
          <cell r="B119" t="str">
            <v>ABP</v>
          </cell>
          <cell r="C119" t="str">
            <v>Mayo</v>
          </cell>
          <cell r="D119" t="str">
            <v>Maria</v>
          </cell>
          <cell r="E119">
            <v>1</v>
          </cell>
          <cell r="F119">
            <v>13000</v>
          </cell>
          <cell r="L119">
            <v>36.25</v>
          </cell>
        </row>
        <row r="120">
          <cell r="B120" t="str">
            <v>ABP</v>
          </cell>
          <cell r="C120" t="str">
            <v>Muggridge</v>
          </cell>
          <cell r="D120" t="str">
            <v>Daniel</v>
          </cell>
          <cell r="E120">
            <v>1</v>
          </cell>
          <cell r="F120">
            <v>14000</v>
          </cell>
          <cell r="L120">
            <v>36.25</v>
          </cell>
        </row>
        <row r="121">
          <cell r="B121" t="str">
            <v>ABP</v>
          </cell>
          <cell r="C121" t="str">
            <v>Pietens</v>
          </cell>
          <cell r="D121" t="str">
            <v>Connie</v>
          </cell>
          <cell r="E121">
            <v>1</v>
          </cell>
          <cell r="F121">
            <v>13800</v>
          </cell>
          <cell r="L121">
            <v>36.25</v>
          </cell>
        </row>
        <row r="122">
          <cell r="B122" t="str">
            <v>ABP</v>
          </cell>
          <cell r="C122" t="str">
            <v>Robertson</v>
          </cell>
          <cell r="D122" t="str">
            <v>Natalie</v>
          </cell>
          <cell r="E122">
            <v>1</v>
          </cell>
          <cell r="F122">
            <v>13000</v>
          </cell>
          <cell r="L122">
            <v>36.25</v>
          </cell>
        </row>
        <row r="123">
          <cell r="B123" t="str">
            <v>ABP</v>
          </cell>
          <cell r="C123" t="str">
            <v>Solomon</v>
          </cell>
          <cell r="D123" t="str">
            <v>Sharon</v>
          </cell>
          <cell r="E123">
            <v>1</v>
          </cell>
          <cell r="F123">
            <v>13500</v>
          </cell>
          <cell r="L123">
            <v>36.25</v>
          </cell>
        </row>
        <row r="124">
          <cell r="B124" t="str">
            <v>ABP</v>
          </cell>
          <cell r="C124" t="str">
            <v>Staples</v>
          </cell>
          <cell r="D124" t="str">
            <v>Rachel</v>
          </cell>
          <cell r="E124">
            <v>1</v>
          </cell>
          <cell r="F124">
            <v>19030</v>
          </cell>
          <cell r="H124">
            <v>0.05</v>
          </cell>
          <cell r="I124" t="str">
            <v>Yes</v>
          </cell>
          <cell r="L124">
            <v>36.25</v>
          </cell>
        </row>
        <row r="125">
          <cell r="B125" t="str">
            <v>ABP</v>
          </cell>
          <cell r="C125" t="str">
            <v>Staples</v>
          </cell>
          <cell r="D125" t="str">
            <v>John</v>
          </cell>
          <cell r="E125">
            <v>1</v>
          </cell>
          <cell r="F125">
            <v>16300</v>
          </cell>
          <cell r="H125">
            <v>0.05</v>
          </cell>
          <cell r="I125" t="str">
            <v>Yes</v>
          </cell>
          <cell r="L125">
            <v>36.25</v>
          </cell>
        </row>
        <row r="126">
          <cell r="B126" t="str">
            <v>ABP</v>
          </cell>
          <cell r="C126" t="str">
            <v>Wegener</v>
          </cell>
          <cell r="D126" t="str">
            <v>Sigrid</v>
          </cell>
          <cell r="E126">
            <v>1</v>
          </cell>
          <cell r="F126">
            <v>13350</v>
          </cell>
          <cell r="L126">
            <v>36.25</v>
          </cell>
        </row>
        <row r="127">
          <cell r="B127" t="str">
            <v>ABP</v>
          </cell>
          <cell r="C127" t="str">
            <v>Williams</v>
          </cell>
          <cell r="D127" t="str">
            <v>Sian</v>
          </cell>
          <cell r="E127">
            <v>1</v>
          </cell>
          <cell r="F127">
            <v>13800</v>
          </cell>
          <cell r="L127">
            <v>36.25</v>
          </cell>
        </row>
        <row r="128">
          <cell r="B128" t="str">
            <v>AGP</v>
          </cell>
          <cell r="C128" t="str">
            <v>Burns</v>
          </cell>
          <cell r="D128" t="str">
            <v>Joanna</v>
          </cell>
          <cell r="E128">
            <v>1</v>
          </cell>
          <cell r="F128">
            <v>13866</v>
          </cell>
          <cell r="L128">
            <v>36.25</v>
          </cell>
        </row>
        <row r="129">
          <cell r="B129" t="str">
            <v>AGP</v>
          </cell>
          <cell r="C129" t="str">
            <v>Callow</v>
          </cell>
          <cell r="D129" t="str">
            <v>Maureen</v>
          </cell>
          <cell r="E129">
            <v>1</v>
          </cell>
          <cell r="F129">
            <v>17332</v>
          </cell>
          <cell r="H129">
            <v>0.05</v>
          </cell>
          <cell r="I129" t="str">
            <v>Yes</v>
          </cell>
          <cell r="L129">
            <v>36.25</v>
          </cell>
        </row>
        <row r="130">
          <cell r="B130" t="str">
            <v>AGP</v>
          </cell>
          <cell r="C130" t="str">
            <v>Church</v>
          </cell>
          <cell r="D130" t="str">
            <v>Jason</v>
          </cell>
          <cell r="E130">
            <v>1</v>
          </cell>
          <cell r="F130">
            <v>16000</v>
          </cell>
          <cell r="H130">
            <v>0.05</v>
          </cell>
          <cell r="I130" t="str">
            <v>Yes</v>
          </cell>
          <cell r="L130">
            <v>36.25</v>
          </cell>
        </row>
        <row r="131">
          <cell r="B131" t="str">
            <v>AGP</v>
          </cell>
          <cell r="C131" t="str">
            <v>Khan</v>
          </cell>
          <cell r="D131" t="str">
            <v>Imran</v>
          </cell>
          <cell r="E131">
            <v>1</v>
          </cell>
          <cell r="F131">
            <v>26780</v>
          </cell>
          <cell r="L131">
            <v>36.25</v>
          </cell>
        </row>
        <row r="132">
          <cell r="B132" t="str">
            <v>AGP</v>
          </cell>
          <cell r="C132" t="str">
            <v>Pitrora</v>
          </cell>
          <cell r="D132" t="str">
            <v>Sangeeta</v>
          </cell>
          <cell r="E132">
            <v>1</v>
          </cell>
          <cell r="F132">
            <v>15398</v>
          </cell>
          <cell r="H132">
            <v>0.05</v>
          </cell>
          <cell r="I132" t="str">
            <v>Yes</v>
          </cell>
          <cell r="L132">
            <v>36.25</v>
          </cell>
        </row>
        <row r="133">
          <cell r="B133" t="str">
            <v>AGP</v>
          </cell>
          <cell r="C133" t="str">
            <v>Walker</v>
          </cell>
          <cell r="D133" t="str">
            <v>Jacqueline</v>
          </cell>
          <cell r="E133">
            <v>0.51999998092651367</v>
          </cell>
          <cell r="F133">
            <v>12002</v>
          </cell>
          <cell r="H133">
            <v>0.05</v>
          </cell>
          <cell r="I133" t="str">
            <v>Yes</v>
          </cell>
          <cell r="L133">
            <v>18.75</v>
          </cell>
        </row>
        <row r="134">
          <cell r="B134" t="str">
            <v>AIP</v>
          </cell>
          <cell r="C134" t="str">
            <v>Couki</v>
          </cell>
          <cell r="D134" t="str">
            <v>Said</v>
          </cell>
          <cell r="E134">
            <v>1</v>
          </cell>
          <cell r="F134">
            <v>13638</v>
          </cell>
          <cell r="L134">
            <v>36.25</v>
          </cell>
        </row>
        <row r="135">
          <cell r="B135" t="str">
            <v>AIP</v>
          </cell>
          <cell r="C135" t="str">
            <v>Dunmore</v>
          </cell>
          <cell r="D135" t="str">
            <v>Paul</v>
          </cell>
          <cell r="E135">
            <v>1</v>
          </cell>
          <cell r="F135">
            <v>15067</v>
          </cell>
          <cell r="H135">
            <v>0.05</v>
          </cell>
          <cell r="I135" t="str">
            <v>Yes</v>
          </cell>
          <cell r="L135">
            <v>36.25</v>
          </cell>
        </row>
        <row r="136">
          <cell r="B136" t="str">
            <v>AIP</v>
          </cell>
          <cell r="C136" t="str">
            <v>Fuell</v>
          </cell>
          <cell r="D136" t="str">
            <v>Cathryn</v>
          </cell>
          <cell r="E136">
            <v>1</v>
          </cell>
          <cell r="F136">
            <v>19499</v>
          </cell>
          <cell r="H136">
            <v>0.05</v>
          </cell>
          <cell r="I136" t="str">
            <v>Yes</v>
          </cell>
          <cell r="L136">
            <v>36.25</v>
          </cell>
        </row>
        <row r="137">
          <cell r="B137" t="str">
            <v>AIP</v>
          </cell>
          <cell r="C137" t="str">
            <v>Jordan</v>
          </cell>
          <cell r="D137" t="str">
            <v>Caroline</v>
          </cell>
          <cell r="E137">
            <v>0.55000001192092896</v>
          </cell>
          <cell r="F137">
            <v>8097</v>
          </cell>
          <cell r="L137">
            <v>20</v>
          </cell>
        </row>
        <row r="138">
          <cell r="B138" t="str">
            <v>AIP</v>
          </cell>
          <cell r="C138" t="str">
            <v>Luckhurst</v>
          </cell>
          <cell r="D138" t="str">
            <v>John</v>
          </cell>
          <cell r="E138">
            <v>0.80000001192092896</v>
          </cell>
          <cell r="F138">
            <v>8792</v>
          </cell>
          <cell r="H138">
            <v>0.05</v>
          </cell>
          <cell r="I138" t="str">
            <v>Yes</v>
          </cell>
          <cell r="L138">
            <v>29</v>
          </cell>
        </row>
        <row r="139">
          <cell r="B139" t="str">
            <v>AIP</v>
          </cell>
          <cell r="C139" t="str">
            <v>Sears</v>
          </cell>
          <cell r="D139" t="str">
            <v>Darryl</v>
          </cell>
          <cell r="E139">
            <v>1</v>
          </cell>
          <cell r="F139">
            <v>21984</v>
          </cell>
          <cell r="L139">
            <v>36.25</v>
          </cell>
        </row>
        <row r="140">
          <cell r="B140" t="str">
            <v>AIP</v>
          </cell>
          <cell r="C140" t="str">
            <v>Seeraj</v>
          </cell>
          <cell r="D140" t="str">
            <v>Paul</v>
          </cell>
          <cell r="E140">
            <v>1</v>
          </cell>
          <cell r="F140">
            <v>13390</v>
          </cell>
          <cell r="H140">
            <v>0.05</v>
          </cell>
          <cell r="I140" t="str">
            <v>Yes</v>
          </cell>
          <cell r="L140">
            <v>36.25</v>
          </cell>
        </row>
        <row r="141">
          <cell r="B141" t="str">
            <v>AIP</v>
          </cell>
          <cell r="C141" t="str">
            <v>Walkett</v>
          </cell>
          <cell r="D141" t="str">
            <v>Anne</v>
          </cell>
          <cell r="E141">
            <v>0.33000001311302185</v>
          </cell>
          <cell r="F141">
            <v>4051</v>
          </cell>
          <cell r="L141">
            <v>12</v>
          </cell>
        </row>
        <row r="142">
          <cell r="B142" t="str">
            <v>AJP</v>
          </cell>
          <cell r="C142" t="str">
            <v>Dall</v>
          </cell>
          <cell r="D142" t="str">
            <v>Stuart</v>
          </cell>
          <cell r="E142">
            <v>0.5</v>
          </cell>
          <cell r="F142">
            <v>6084</v>
          </cell>
          <cell r="L142">
            <v>18</v>
          </cell>
        </row>
        <row r="143">
          <cell r="B143" t="str">
            <v>AJP</v>
          </cell>
          <cell r="C143" t="str">
            <v>Risely</v>
          </cell>
          <cell r="D143" t="str">
            <v>David</v>
          </cell>
          <cell r="E143">
            <v>0.68999999761581421</v>
          </cell>
          <cell r="F143">
            <v>10900</v>
          </cell>
          <cell r="L143">
            <v>25</v>
          </cell>
        </row>
        <row r="144">
          <cell r="B144" t="str">
            <v>AJP</v>
          </cell>
          <cell r="C144" t="str">
            <v>Stewart</v>
          </cell>
          <cell r="D144" t="str">
            <v>Marion</v>
          </cell>
          <cell r="E144">
            <v>1</v>
          </cell>
          <cell r="F144">
            <v>14500</v>
          </cell>
          <cell r="H144">
            <v>0.05</v>
          </cell>
          <cell r="I144" t="str">
            <v>Yes</v>
          </cell>
          <cell r="L144">
            <v>36.25</v>
          </cell>
        </row>
        <row r="145">
          <cell r="B145" t="str">
            <v>ALP</v>
          </cell>
          <cell r="C145" t="str">
            <v>Arkwright</v>
          </cell>
          <cell r="D145" t="str">
            <v>Daniel</v>
          </cell>
          <cell r="E145">
            <v>1</v>
          </cell>
          <cell r="F145">
            <v>17263</v>
          </cell>
          <cell r="L145">
            <v>36.25</v>
          </cell>
        </row>
        <row r="146">
          <cell r="B146" t="str">
            <v>ALP</v>
          </cell>
          <cell r="C146" t="str">
            <v>Bedrossian</v>
          </cell>
          <cell r="D146" t="str">
            <v>Vanessa</v>
          </cell>
          <cell r="E146">
            <v>0.55000001192092896</v>
          </cell>
          <cell r="F146">
            <v>7324</v>
          </cell>
          <cell r="L146">
            <v>20</v>
          </cell>
        </row>
        <row r="147">
          <cell r="B147" t="str">
            <v>ALP</v>
          </cell>
          <cell r="C147" t="str">
            <v>Boris</v>
          </cell>
          <cell r="D147" t="str">
            <v>Elisabeth</v>
          </cell>
          <cell r="E147">
            <v>1</v>
          </cell>
          <cell r="F147">
            <v>17293</v>
          </cell>
          <cell r="H147">
            <v>0.05</v>
          </cell>
          <cell r="I147" t="str">
            <v>Yes</v>
          </cell>
          <cell r="L147">
            <v>36.25</v>
          </cell>
        </row>
        <row r="148">
          <cell r="B148" t="str">
            <v>ALP</v>
          </cell>
          <cell r="C148" t="str">
            <v>Buchanan</v>
          </cell>
          <cell r="D148" t="str">
            <v>Cally</v>
          </cell>
          <cell r="E148">
            <v>1</v>
          </cell>
          <cell r="F148">
            <v>13205</v>
          </cell>
          <cell r="L148">
            <v>36.25</v>
          </cell>
        </row>
        <row r="149">
          <cell r="B149" t="str">
            <v>ALP</v>
          </cell>
          <cell r="C149" t="str">
            <v>Butt</v>
          </cell>
          <cell r="D149" t="str">
            <v>Steven</v>
          </cell>
          <cell r="E149">
            <v>1</v>
          </cell>
          <cell r="F149">
            <v>12250</v>
          </cell>
          <cell r="L149">
            <v>36.25</v>
          </cell>
        </row>
        <row r="150">
          <cell r="B150" t="str">
            <v>ALP</v>
          </cell>
          <cell r="C150" t="str">
            <v>Chamberlen</v>
          </cell>
          <cell r="D150" t="str">
            <v>Helen</v>
          </cell>
          <cell r="E150">
            <v>1</v>
          </cell>
          <cell r="F150">
            <v>17375</v>
          </cell>
          <cell r="H150">
            <v>0.05</v>
          </cell>
          <cell r="I150" t="str">
            <v>Yes</v>
          </cell>
          <cell r="L150">
            <v>36.25</v>
          </cell>
        </row>
        <row r="151">
          <cell r="B151" t="str">
            <v>ALP</v>
          </cell>
          <cell r="C151" t="str">
            <v>Clarke</v>
          </cell>
          <cell r="D151" t="str">
            <v>Lucie</v>
          </cell>
          <cell r="E151">
            <v>1</v>
          </cell>
          <cell r="F151">
            <v>12750</v>
          </cell>
          <cell r="H151">
            <v>0.05</v>
          </cell>
          <cell r="I151" t="str">
            <v>Yes</v>
          </cell>
          <cell r="L151">
            <v>36.25</v>
          </cell>
        </row>
        <row r="152">
          <cell r="B152" t="str">
            <v>ALP</v>
          </cell>
          <cell r="C152" t="str">
            <v>Clements</v>
          </cell>
          <cell r="D152" t="str">
            <v>Mary</v>
          </cell>
          <cell r="E152">
            <v>0.55000001192092896</v>
          </cell>
          <cell r="F152">
            <v>7375</v>
          </cell>
          <cell r="H152">
            <v>0.05</v>
          </cell>
          <cell r="I152" t="str">
            <v>Yes</v>
          </cell>
          <cell r="L152">
            <v>20</v>
          </cell>
        </row>
        <row r="153">
          <cell r="B153" t="str">
            <v>ALP</v>
          </cell>
          <cell r="C153" t="str">
            <v>Coles</v>
          </cell>
          <cell r="D153" t="str">
            <v>Mark</v>
          </cell>
          <cell r="E153">
            <v>1</v>
          </cell>
          <cell r="F153">
            <v>29001</v>
          </cell>
          <cell r="H153">
            <v>0.05</v>
          </cell>
          <cell r="I153" t="str">
            <v>Yes</v>
          </cell>
          <cell r="J153" t="str">
            <v>Yes</v>
          </cell>
          <cell r="L153">
            <v>36.25</v>
          </cell>
        </row>
        <row r="154">
          <cell r="B154" t="str">
            <v>ALP</v>
          </cell>
          <cell r="C154" t="str">
            <v>Copper</v>
          </cell>
          <cell r="D154" t="str">
            <v>Gayle</v>
          </cell>
          <cell r="E154">
            <v>0.30000001192092896</v>
          </cell>
          <cell r="F154">
            <v>3911</v>
          </cell>
          <cell r="L154">
            <v>11</v>
          </cell>
        </row>
        <row r="155">
          <cell r="B155" t="str">
            <v>ALP</v>
          </cell>
          <cell r="C155" t="str">
            <v>Crompton</v>
          </cell>
          <cell r="D155" t="str">
            <v>Samuel</v>
          </cell>
          <cell r="E155">
            <v>1</v>
          </cell>
          <cell r="F155">
            <v>14238</v>
          </cell>
          <cell r="L155">
            <v>36.25</v>
          </cell>
        </row>
        <row r="156">
          <cell r="B156" t="str">
            <v>ALP</v>
          </cell>
          <cell r="C156" t="str">
            <v>Cullen</v>
          </cell>
          <cell r="D156" t="str">
            <v>John</v>
          </cell>
          <cell r="E156">
            <v>1</v>
          </cell>
          <cell r="F156">
            <v>14580</v>
          </cell>
          <cell r="L156">
            <v>36.25</v>
          </cell>
        </row>
        <row r="157">
          <cell r="B157" t="str">
            <v>ALP</v>
          </cell>
          <cell r="C157" t="str">
            <v>D'Souza</v>
          </cell>
          <cell r="D157" t="str">
            <v>Paulina</v>
          </cell>
          <cell r="E157">
            <v>1</v>
          </cell>
          <cell r="F157">
            <v>13850</v>
          </cell>
          <cell r="L157">
            <v>36.25</v>
          </cell>
        </row>
        <row r="158">
          <cell r="B158" t="str">
            <v>ALP</v>
          </cell>
          <cell r="C158" t="str">
            <v>Edwards</v>
          </cell>
          <cell r="D158" t="str">
            <v>Patricia</v>
          </cell>
          <cell r="E158">
            <v>1</v>
          </cell>
          <cell r="F158">
            <v>14487</v>
          </cell>
          <cell r="H158">
            <v>0.05</v>
          </cell>
          <cell r="I158" t="str">
            <v>Yes</v>
          </cell>
          <cell r="L158">
            <v>36.25</v>
          </cell>
        </row>
        <row r="159">
          <cell r="B159" t="str">
            <v>ALP</v>
          </cell>
          <cell r="C159" t="str">
            <v>Evans</v>
          </cell>
          <cell r="D159" t="str">
            <v>Phillip</v>
          </cell>
          <cell r="E159">
            <v>1</v>
          </cell>
          <cell r="F159">
            <v>14528</v>
          </cell>
          <cell r="H159">
            <v>0.05</v>
          </cell>
          <cell r="I159" t="str">
            <v>Yes</v>
          </cell>
          <cell r="L159">
            <v>36.25</v>
          </cell>
        </row>
        <row r="160">
          <cell r="B160" t="str">
            <v>ALP</v>
          </cell>
          <cell r="C160" t="str">
            <v>Evans</v>
          </cell>
          <cell r="D160" t="str">
            <v>Alan</v>
          </cell>
          <cell r="E160">
            <v>1</v>
          </cell>
          <cell r="F160">
            <v>12250</v>
          </cell>
          <cell r="L160">
            <v>36.25</v>
          </cell>
        </row>
        <row r="161">
          <cell r="B161" t="str">
            <v>ALP</v>
          </cell>
          <cell r="C161" t="str">
            <v>Fitzsimmons</v>
          </cell>
          <cell r="D161" t="str">
            <v>Kelly</v>
          </cell>
          <cell r="E161">
            <v>1</v>
          </cell>
          <cell r="F161">
            <v>13277</v>
          </cell>
          <cell r="L161">
            <v>36.25</v>
          </cell>
        </row>
        <row r="162">
          <cell r="B162" t="str">
            <v>ALP</v>
          </cell>
          <cell r="C162" t="str">
            <v>Flatt</v>
          </cell>
          <cell r="D162" t="str">
            <v>Lorna</v>
          </cell>
          <cell r="E162">
            <v>1</v>
          </cell>
          <cell r="F162">
            <v>13741</v>
          </cell>
          <cell r="L162">
            <v>36.25</v>
          </cell>
        </row>
        <row r="163">
          <cell r="B163" t="str">
            <v>ALP</v>
          </cell>
          <cell r="C163" t="str">
            <v>Forrester</v>
          </cell>
          <cell r="D163" t="str">
            <v>Edwin</v>
          </cell>
          <cell r="E163">
            <v>1</v>
          </cell>
          <cell r="F163">
            <v>13143</v>
          </cell>
          <cell r="H163">
            <v>0.05</v>
          </cell>
          <cell r="I163" t="str">
            <v>Yes</v>
          </cell>
          <cell r="L163">
            <v>36.25</v>
          </cell>
        </row>
        <row r="164">
          <cell r="B164" t="str">
            <v>ALP</v>
          </cell>
          <cell r="C164" t="str">
            <v>Gardner</v>
          </cell>
          <cell r="D164" t="str">
            <v>Tracie</v>
          </cell>
          <cell r="E164">
            <v>1</v>
          </cell>
          <cell r="F164">
            <v>14083</v>
          </cell>
          <cell r="L164">
            <v>36.25</v>
          </cell>
        </row>
        <row r="165">
          <cell r="B165" t="str">
            <v>ALP</v>
          </cell>
          <cell r="C165" t="str">
            <v>Gill</v>
          </cell>
          <cell r="D165" t="str">
            <v>John</v>
          </cell>
          <cell r="E165">
            <v>1</v>
          </cell>
          <cell r="F165">
            <v>13329</v>
          </cell>
          <cell r="H165">
            <v>0.05</v>
          </cell>
          <cell r="I165" t="str">
            <v>Yes</v>
          </cell>
          <cell r="L165">
            <v>36.25</v>
          </cell>
        </row>
        <row r="166">
          <cell r="B166" t="str">
            <v>ALP</v>
          </cell>
          <cell r="C166" t="str">
            <v>Girardot</v>
          </cell>
          <cell r="D166" t="str">
            <v>Dominic</v>
          </cell>
          <cell r="E166">
            <v>1</v>
          </cell>
          <cell r="F166">
            <v>14238</v>
          </cell>
          <cell r="L166">
            <v>36.25</v>
          </cell>
        </row>
        <row r="167">
          <cell r="B167" t="str">
            <v>ALP</v>
          </cell>
          <cell r="C167" t="str">
            <v>Greene</v>
          </cell>
          <cell r="D167" t="str">
            <v>Beresford</v>
          </cell>
          <cell r="E167">
            <v>0.43999999761581421</v>
          </cell>
          <cell r="F167">
            <v>6151</v>
          </cell>
          <cell r="L167">
            <v>16</v>
          </cell>
        </row>
        <row r="168">
          <cell r="B168" t="str">
            <v>ALP</v>
          </cell>
          <cell r="C168" t="str">
            <v>Hall</v>
          </cell>
          <cell r="D168" t="str">
            <v>Patricia</v>
          </cell>
          <cell r="E168">
            <v>0.89999997615814209</v>
          </cell>
          <cell r="F168">
            <v>12323</v>
          </cell>
          <cell r="L168">
            <v>32.5</v>
          </cell>
        </row>
        <row r="169">
          <cell r="B169" t="str">
            <v>ALP</v>
          </cell>
          <cell r="C169" t="str">
            <v>Harris</v>
          </cell>
          <cell r="D169" t="str">
            <v>Spencer</v>
          </cell>
          <cell r="E169">
            <v>1</v>
          </cell>
          <cell r="F169">
            <v>12750</v>
          </cell>
          <cell r="L169">
            <v>36.25</v>
          </cell>
        </row>
        <row r="170">
          <cell r="B170" t="str">
            <v>ALP</v>
          </cell>
          <cell r="C170" t="str">
            <v>Hartnett</v>
          </cell>
          <cell r="D170" t="str">
            <v>David</v>
          </cell>
          <cell r="E170">
            <v>1</v>
          </cell>
          <cell r="F170">
            <v>12750</v>
          </cell>
          <cell r="L170">
            <v>36.25</v>
          </cell>
        </row>
        <row r="171">
          <cell r="B171" t="str">
            <v>ALP</v>
          </cell>
          <cell r="C171" t="str">
            <v>Hucks</v>
          </cell>
          <cell r="D171" t="str">
            <v>Kelly</v>
          </cell>
          <cell r="E171">
            <v>1</v>
          </cell>
          <cell r="F171">
            <v>12750</v>
          </cell>
          <cell r="L171">
            <v>36.25</v>
          </cell>
        </row>
        <row r="172">
          <cell r="B172" t="str">
            <v>ALP</v>
          </cell>
          <cell r="C172" t="str">
            <v>Hunt</v>
          </cell>
          <cell r="D172" t="str">
            <v>Gillian</v>
          </cell>
          <cell r="E172">
            <v>1</v>
          </cell>
          <cell r="F172">
            <v>12750</v>
          </cell>
          <cell r="L172">
            <v>36.25</v>
          </cell>
        </row>
        <row r="173">
          <cell r="B173" t="str">
            <v>ALP</v>
          </cell>
          <cell r="C173" t="str">
            <v>Jackson</v>
          </cell>
          <cell r="D173" t="str">
            <v>Stuart</v>
          </cell>
          <cell r="E173">
            <v>1</v>
          </cell>
          <cell r="F173">
            <v>17293</v>
          </cell>
          <cell r="L173">
            <v>36.25</v>
          </cell>
        </row>
        <row r="174">
          <cell r="B174" t="str">
            <v>ALP</v>
          </cell>
          <cell r="C174" t="str">
            <v>Joy</v>
          </cell>
          <cell r="D174" t="str">
            <v>Cherrie</v>
          </cell>
          <cell r="E174">
            <v>1</v>
          </cell>
          <cell r="F174">
            <v>12750</v>
          </cell>
          <cell r="L174">
            <v>36.25</v>
          </cell>
        </row>
        <row r="175">
          <cell r="B175" t="str">
            <v>ALP</v>
          </cell>
          <cell r="C175" t="str">
            <v>King</v>
          </cell>
          <cell r="D175" t="str">
            <v>Paul</v>
          </cell>
          <cell r="E175">
            <v>1</v>
          </cell>
          <cell r="F175">
            <v>16931</v>
          </cell>
          <cell r="L175">
            <v>36.25</v>
          </cell>
        </row>
        <row r="176">
          <cell r="B176" t="str">
            <v>ALP</v>
          </cell>
          <cell r="C176" t="str">
            <v>McGill</v>
          </cell>
          <cell r="D176" t="str">
            <v>Kevin</v>
          </cell>
          <cell r="E176">
            <v>0.57999998331069946</v>
          </cell>
          <cell r="F176">
            <v>7700</v>
          </cell>
          <cell r="L176">
            <v>21</v>
          </cell>
        </row>
        <row r="177">
          <cell r="B177" t="str">
            <v>ALP</v>
          </cell>
          <cell r="C177" t="str">
            <v>McMahon</v>
          </cell>
          <cell r="D177" t="str">
            <v>Colin</v>
          </cell>
          <cell r="E177">
            <v>1</v>
          </cell>
          <cell r="F177">
            <v>12750</v>
          </cell>
          <cell r="L177">
            <v>36.25</v>
          </cell>
        </row>
        <row r="178">
          <cell r="B178" t="str">
            <v>ALP</v>
          </cell>
          <cell r="C178" t="str">
            <v>Mills</v>
          </cell>
          <cell r="D178" t="str">
            <v>John</v>
          </cell>
          <cell r="E178">
            <v>1</v>
          </cell>
          <cell r="F178">
            <v>17706</v>
          </cell>
          <cell r="L178">
            <v>36.25</v>
          </cell>
        </row>
        <row r="179">
          <cell r="B179" t="str">
            <v>ALP</v>
          </cell>
          <cell r="C179" t="str">
            <v>Minchella</v>
          </cell>
          <cell r="D179" t="str">
            <v>Nicolette</v>
          </cell>
          <cell r="E179">
            <v>1</v>
          </cell>
          <cell r="F179">
            <v>16597</v>
          </cell>
          <cell r="L179">
            <v>36.25</v>
          </cell>
        </row>
        <row r="180">
          <cell r="B180" t="str">
            <v>ALP</v>
          </cell>
          <cell r="C180" t="str">
            <v>Munro</v>
          </cell>
          <cell r="D180" t="str">
            <v>Susan</v>
          </cell>
          <cell r="E180">
            <v>1</v>
          </cell>
          <cell r="F180">
            <v>13928</v>
          </cell>
          <cell r="L180">
            <v>36.25</v>
          </cell>
        </row>
        <row r="181">
          <cell r="B181" t="str">
            <v>ALP</v>
          </cell>
          <cell r="C181" t="str">
            <v>Norton</v>
          </cell>
          <cell r="D181" t="str">
            <v>Stephanie</v>
          </cell>
          <cell r="E181">
            <v>0.40999999642372131</v>
          </cell>
          <cell r="F181">
            <v>5159</v>
          </cell>
          <cell r="L181">
            <v>15</v>
          </cell>
        </row>
        <row r="182">
          <cell r="B182" t="str">
            <v>ALP</v>
          </cell>
          <cell r="C182" t="str">
            <v>Parrett</v>
          </cell>
          <cell r="D182" t="str">
            <v>Maxine</v>
          </cell>
          <cell r="E182">
            <v>0.89999997615814209</v>
          </cell>
          <cell r="F182">
            <v>12375</v>
          </cell>
          <cell r="L182">
            <v>32.5</v>
          </cell>
        </row>
        <row r="183">
          <cell r="B183" t="str">
            <v>ALP</v>
          </cell>
          <cell r="C183" t="str">
            <v>Peck</v>
          </cell>
          <cell r="D183" t="str">
            <v>David</v>
          </cell>
          <cell r="E183">
            <v>1</v>
          </cell>
          <cell r="F183">
            <v>13452</v>
          </cell>
          <cell r="L183">
            <v>36.25</v>
          </cell>
        </row>
        <row r="184">
          <cell r="B184" t="str">
            <v>ALP</v>
          </cell>
          <cell r="C184" t="str">
            <v>Pringle</v>
          </cell>
          <cell r="D184" t="str">
            <v>Andrew</v>
          </cell>
          <cell r="E184">
            <v>1</v>
          </cell>
          <cell r="F184">
            <v>19727</v>
          </cell>
          <cell r="H184">
            <v>0.05</v>
          </cell>
          <cell r="I184" t="str">
            <v>Yes</v>
          </cell>
          <cell r="L184">
            <v>36.25</v>
          </cell>
        </row>
        <row r="185">
          <cell r="B185" t="str">
            <v>ALP</v>
          </cell>
          <cell r="C185" t="str">
            <v>Rahman</v>
          </cell>
          <cell r="D185" t="str">
            <v>Shahida</v>
          </cell>
          <cell r="E185">
            <v>1</v>
          </cell>
          <cell r="F185">
            <v>15985</v>
          </cell>
          <cell r="L185">
            <v>36.25</v>
          </cell>
        </row>
        <row r="186">
          <cell r="B186" t="str">
            <v>ALP</v>
          </cell>
          <cell r="C186" t="str">
            <v>Searles</v>
          </cell>
          <cell r="D186" t="str">
            <v>Matthew</v>
          </cell>
          <cell r="E186">
            <v>1</v>
          </cell>
          <cell r="F186">
            <v>14311</v>
          </cell>
          <cell r="L186">
            <v>36.25</v>
          </cell>
        </row>
        <row r="187">
          <cell r="B187" t="str">
            <v>ALP</v>
          </cell>
          <cell r="C187" t="str">
            <v>Smith</v>
          </cell>
          <cell r="D187" t="str">
            <v>Sandra</v>
          </cell>
          <cell r="E187">
            <v>1</v>
          </cell>
          <cell r="F187">
            <v>12250</v>
          </cell>
          <cell r="H187">
            <v>0.05</v>
          </cell>
          <cell r="I187" t="str">
            <v>Yes</v>
          </cell>
          <cell r="L187">
            <v>36.25</v>
          </cell>
        </row>
        <row r="188">
          <cell r="B188" t="str">
            <v>ALP</v>
          </cell>
          <cell r="C188" t="str">
            <v>Snowden</v>
          </cell>
          <cell r="D188" t="str">
            <v>Neil</v>
          </cell>
          <cell r="E188">
            <v>1</v>
          </cell>
          <cell r="F188">
            <v>12250</v>
          </cell>
          <cell r="L188">
            <v>36.25</v>
          </cell>
        </row>
        <row r="189">
          <cell r="B189" t="str">
            <v>ALP</v>
          </cell>
          <cell r="C189" t="str">
            <v>Sweeney</v>
          </cell>
          <cell r="D189" t="str">
            <v>Stephen</v>
          </cell>
          <cell r="E189">
            <v>1</v>
          </cell>
          <cell r="F189">
            <v>12750</v>
          </cell>
          <cell r="L189">
            <v>36.25</v>
          </cell>
        </row>
        <row r="190">
          <cell r="B190" t="str">
            <v>ALP</v>
          </cell>
          <cell r="C190" t="str">
            <v>Tratt</v>
          </cell>
          <cell r="D190" t="str">
            <v>David</v>
          </cell>
          <cell r="E190">
            <v>1</v>
          </cell>
          <cell r="F190">
            <v>12596</v>
          </cell>
          <cell r="L190">
            <v>36.25</v>
          </cell>
        </row>
        <row r="191">
          <cell r="B191" t="str">
            <v>ALP</v>
          </cell>
          <cell r="C191" t="str">
            <v>Turnell</v>
          </cell>
          <cell r="D191" t="str">
            <v>Margaret</v>
          </cell>
          <cell r="E191">
            <v>1</v>
          </cell>
          <cell r="F191">
            <v>14282</v>
          </cell>
          <cell r="L191">
            <v>36.25</v>
          </cell>
        </row>
        <row r="192">
          <cell r="B192" t="str">
            <v>ALP</v>
          </cell>
          <cell r="C192" t="str">
            <v>Wager</v>
          </cell>
          <cell r="D192" t="str">
            <v>Lynne</v>
          </cell>
          <cell r="E192">
            <v>1</v>
          </cell>
          <cell r="F192">
            <v>13400</v>
          </cell>
          <cell r="L192">
            <v>36.25</v>
          </cell>
        </row>
        <row r="193">
          <cell r="B193" t="str">
            <v>ALP</v>
          </cell>
          <cell r="C193" t="str">
            <v>Wallder</v>
          </cell>
          <cell r="D193" t="str">
            <v>Matthew</v>
          </cell>
          <cell r="E193">
            <v>1</v>
          </cell>
          <cell r="F193">
            <v>12750</v>
          </cell>
          <cell r="L193">
            <v>36.25</v>
          </cell>
        </row>
        <row r="194">
          <cell r="B194" t="str">
            <v>ALP</v>
          </cell>
          <cell r="C194" t="str">
            <v>Werner</v>
          </cell>
          <cell r="D194" t="str">
            <v>Pamela</v>
          </cell>
          <cell r="E194">
            <v>0.55000001192092896</v>
          </cell>
          <cell r="F194">
            <v>7375</v>
          </cell>
          <cell r="H194">
            <v>0.05</v>
          </cell>
          <cell r="I194" t="str">
            <v>Yes</v>
          </cell>
          <cell r="L194">
            <v>20</v>
          </cell>
        </row>
        <row r="195">
          <cell r="B195" t="str">
            <v>ALP</v>
          </cell>
          <cell r="C195" t="str">
            <v>Williams</v>
          </cell>
          <cell r="D195" t="str">
            <v>Thomas</v>
          </cell>
          <cell r="E195">
            <v>1</v>
          </cell>
          <cell r="F195">
            <v>13133</v>
          </cell>
          <cell r="L195">
            <v>36.25</v>
          </cell>
        </row>
        <row r="196">
          <cell r="B196" t="str">
            <v>ALP</v>
          </cell>
          <cell r="C196" t="str">
            <v>Woolford</v>
          </cell>
          <cell r="D196" t="str">
            <v>Stephen</v>
          </cell>
          <cell r="E196">
            <v>1</v>
          </cell>
          <cell r="F196">
            <v>13133</v>
          </cell>
          <cell r="L196">
            <v>36.25</v>
          </cell>
        </row>
        <row r="197">
          <cell r="B197" t="str">
            <v>AMP</v>
          </cell>
          <cell r="C197" t="str">
            <v>Antebi</v>
          </cell>
          <cell r="D197" t="str">
            <v>David</v>
          </cell>
          <cell r="E197">
            <v>1</v>
          </cell>
          <cell r="F197">
            <v>63476</v>
          </cell>
          <cell r="H197">
            <v>7.4999999999999997E-2</v>
          </cell>
          <cell r="I197" t="str">
            <v>Yes</v>
          </cell>
          <cell r="J197" t="str">
            <v>Yes</v>
          </cell>
          <cell r="L197">
            <v>36.25</v>
          </cell>
        </row>
        <row r="198">
          <cell r="B198" t="str">
            <v>AMP</v>
          </cell>
          <cell r="C198" t="str">
            <v>Arellano</v>
          </cell>
          <cell r="D198" t="str">
            <v>Parrist</v>
          </cell>
          <cell r="E198">
            <v>1</v>
          </cell>
          <cell r="F198">
            <v>17000</v>
          </cell>
          <cell r="L198">
            <v>36.25</v>
          </cell>
        </row>
        <row r="199">
          <cell r="B199" t="str">
            <v>AMP</v>
          </cell>
          <cell r="C199" t="str">
            <v>Smith</v>
          </cell>
          <cell r="D199" t="str">
            <v>Hazel</v>
          </cell>
          <cell r="E199">
            <v>1</v>
          </cell>
          <cell r="F199">
            <v>17604</v>
          </cell>
          <cell r="L199">
            <v>36.25</v>
          </cell>
        </row>
        <row r="200">
          <cell r="B200" t="str">
            <v>AMP</v>
          </cell>
          <cell r="C200" t="str">
            <v>Thomas</v>
          </cell>
          <cell r="D200" t="str">
            <v>Karen</v>
          </cell>
          <cell r="E200">
            <v>1</v>
          </cell>
          <cell r="F200">
            <v>23299</v>
          </cell>
          <cell r="H200">
            <v>0.05</v>
          </cell>
          <cell r="I200" t="str">
            <v>Yes</v>
          </cell>
          <cell r="L200">
            <v>36.25</v>
          </cell>
        </row>
        <row r="201">
          <cell r="B201" t="str">
            <v>AMP</v>
          </cell>
          <cell r="C201" t="str">
            <v>Woolf</v>
          </cell>
          <cell r="D201" t="str">
            <v>Lynne</v>
          </cell>
          <cell r="E201">
            <v>1</v>
          </cell>
          <cell r="F201">
            <v>17604</v>
          </cell>
          <cell r="H201">
            <v>0.05</v>
          </cell>
          <cell r="I201" t="str">
            <v>Yes</v>
          </cell>
          <cell r="L201">
            <v>36.25</v>
          </cell>
        </row>
        <row r="202">
          <cell r="B202" t="str">
            <v>ANP</v>
          </cell>
          <cell r="C202" t="str">
            <v>Ajibola</v>
          </cell>
          <cell r="D202" t="str">
            <v>John</v>
          </cell>
          <cell r="E202">
            <v>1</v>
          </cell>
          <cell r="F202">
            <v>14400</v>
          </cell>
          <cell r="L202">
            <v>36.25</v>
          </cell>
        </row>
        <row r="203">
          <cell r="B203" t="str">
            <v>ANP</v>
          </cell>
          <cell r="C203" t="str">
            <v>Benjamin-Stowe</v>
          </cell>
          <cell r="D203" t="str">
            <v>Boma</v>
          </cell>
          <cell r="E203">
            <v>1</v>
          </cell>
          <cell r="F203">
            <v>15000</v>
          </cell>
          <cell r="H203">
            <v>0.05</v>
          </cell>
          <cell r="I203" t="str">
            <v>Yes</v>
          </cell>
          <cell r="L203">
            <v>36.25</v>
          </cell>
        </row>
        <row r="204">
          <cell r="B204" t="str">
            <v>ANP</v>
          </cell>
          <cell r="C204" t="str">
            <v>Garton</v>
          </cell>
          <cell r="D204" t="str">
            <v>Anthony</v>
          </cell>
          <cell r="E204">
            <v>1</v>
          </cell>
          <cell r="F204">
            <v>14350</v>
          </cell>
          <cell r="H204">
            <v>0.05</v>
          </cell>
          <cell r="I204" t="str">
            <v>Yes</v>
          </cell>
          <cell r="L204">
            <v>36.25</v>
          </cell>
        </row>
        <row r="205">
          <cell r="B205" t="str">
            <v>ANP</v>
          </cell>
          <cell r="C205" t="str">
            <v>Lowe</v>
          </cell>
          <cell r="D205" t="str">
            <v>Jamie</v>
          </cell>
          <cell r="E205">
            <v>1</v>
          </cell>
          <cell r="F205">
            <v>18000</v>
          </cell>
          <cell r="H205">
            <v>0.05</v>
          </cell>
          <cell r="I205" t="str">
            <v>Yes</v>
          </cell>
          <cell r="L205">
            <v>36.25</v>
          </cell>
        </row>
        <row r="206">
          <cell r="B206" t="str">
            <v>ANP</v>
          </cell>
          <cell r="C206" t="str">
            <v>Marchetti</v>
          </cell>
          <cell r="D206" t="str">
            <v>Maurizio</v>
          </cell>
          <cell r="E206">
            <v>1</v>
          </cell>
          <cell r="F206">
            <v>16000</v>
          </cell>
          <cell r="L206">
            <v>36.25</v>
          </cell>
        </row>
        <row r="207">
          <cell r="B207" t="str">
            <v>ANP</v>
          </cell>
          <cell r="C207" t="str">
            <v>Nicola</v>
          </cell>
          <cell r="D207" t="str">
            <v>Christakis</v>
          </cell>
          <cell r="E207">
            <v>1</v>
          </cell>
          <cell r="F207">
            <v>15000</v>
          </cell>
          <cell r="H207">
            <v>0.05</v>
          </cell>
          <cell r="I207" t="str">
            <v>Yes</v>
          </cell>
          <cell r="L207">
            <v>36.25</v>
          </cell>
        </row>
        <row r="208">
          <cell r="B208" t="str">
            <v>ANP</v>
          </cell>
          <cell r="C208" t="str">
            <v>Richards</v>
          </cell>
          <cell r="D208" t="str">
            <v>Teresa</v>
          </cell>
          <cell r="E208">
            <v>0.68999999761581421</v>
          </cell>
          <cell r="F208">
            <v>10030</v>
          </cell>
          <cell r="H208">
            <v>0.05</v>
          </cell>
          <cell r="I208" t="str">
            <v>Yes</v>
          </cell>
          <cell r="L208">
            <v>25</v>
          </cell>
        </row>
        <row r="209">
          <cell r="B209" t="str">
            <v>ASP</v>
          </cell>
          <cell r="C209" t="str">
            <v>Dunphy</v>
          </cell>
          <cell r="D209" t="str">
            <v>Michael</v>
          </cell>
          <cell r="E209">
            <v>1</v>
          </cell>
          <cell r="F209">
            <v>23921</v>
          </cell>
          <cell r="H209">
            <v>0.05</v>
          </cell>
          <cell r="I209" t="str">
            <v>Yes</v>
          </cell>
          <cell r="L209">
            <v>36.25</v>
          </cell>
        </row>
        <row r="210">
          <cell r="B210" t="str">
            <v>ASP</v>
          </cell>
          <cell r="C210" t="str">
            <v>Francis</v>
          </cell>
          <cell r="D210" t="str">
            <v>Benedikte</v>
          </cell>
          <cell r="E210">
            <v>1</v>
          </cell>
          <cell r="F210">
            <v>31120</v>
          </cell>
          <cell r="H210">
            <v>0.05</v>
          </cell>
          <cell r="I210" t="str">
            <v>Yes</v>
          </cell>
          <cell r="J210" t="str">
            <v>Yes</v>
          </cell>
          <cell r="L210">
            <v>36.25</v>
          </cell>
        </row>
        <row r="211">
          <cell r="B211" t="str">
            <v>ASP</v>
          </cell>
          <cell r="C211" t="str">
            <v>Nason</v>
          </cell>
          <cell r="D211" t="str">
            <v>Nicolette</v>
          </cell>
          <cell r="E211">
            <v>1</v>
          </cell>
          <cell r="F211">
            <v>15605</v>
          </cell>
          <cell r="H211">
            <v>0.05</v>
          </cell>
          <cell r="I211" t="str">
            <v>Yes</v>
          </cell>
          <cell r="L211">
            <v>36.25</v>
          </cell>
        </row>
        <row r="212">
          <cell r="B212" t="str">
            <v>ASP</v>
          </cell>
          <cell r="C212" t="str">
            <v>Stokes</v>
          </cell>
          <cell r="D212" t="str">
            <v>Michele</v>
          </cell>
          <cell r="E212">
            <v>1</v>
          </cell>
          <cell r="F212">
            <v>20400</v>
          </cell>
          <cell r="H212">
            <v>0.05</v>
          </cell>
          <cell r="I212" t="str">
            <v>Yes</v>
          </cell>
          <cell r="L212">
            <v>36.25</v>
          </cell>
        </row>
        <row r="213">
          <cell r="B213" t="str">
            <v>AWP</v>
          </cell>
          <cell r="C213" t="str">
            <v>Abell</v>
          </cell>
          <cell r="D213" t="str">
            <v>Vanessa</v>
          </cell>
          <cell r="E213">
            <v>1</v>
          </cell>
          <cell r="F213">
            <v>9500</v>
          </cell>
          <cell r="L213">
            <v>36.25</v>
          </cell>
        </row>
        <row r="214">
          <cell r="B214" t="str">
            <v>AWP</v>
          </cell>
          <cell r="C214" t="str">
            <v>Cartwright</v>
          </cell>
          <cell r="D214" t="str">
            <v>Graham</v>
          </cell>
          <cell r="E214">
            <v>1</v>
          </cell>
          <cell r="F214">
            <v>22000</v>
          </cell>
          <cell r="H214">
            <v>0.05</v>
          </cell>
          <cell r="I214" t="str">
            <v>Yes</v>
          </cell>
          <cell r="L214">
            <v>36.25</v>
          </cell>
        </row>
        <row r="215">
          <cell r="B215" t="str">
            <v>AWP</v>
          </cell>
          <cell r="C215" t="str">
            <v>Grewcock</v>
          </cell>
          <cell r="D215" t="str">
            <v>Margaret</v>
          </cell>
          <cell r="E215">
            <v>1</v>
          </cell>
          <cell r="F215">
            <v>10500</v>
          </cell>
          <cell r="L215">
            <v>36.25</v>
          </cell>
        </row>
        <row r="216">
          <cell r="B216" t="str">
            <v>AWP</v>
          </cell>
          <cell r="C216" t="str">
            <v>Miller</v>
          </cell>
          <cell r="D216" t="str">
            <v>Jacqueline</v>
          </cell>
          <cell r="E216">
            <v>1</v>
          </cell>
          <cell r="F216">
            <v>10000</v>
          </cell>
          <cell r="L216">
            <v>36.25</v>
          </cell>
        </row>
        <row r="217">
          <cell r="B217" t="str">
            <v>AWP</v>
          </cell>
          <cell r="C217" t="str">
            <v>Rixon</v>
          </cell>
          <cell r="D217" t="str">
            <v>Leigh</v>
          </cell>
          <cell r="E217">
            <v>1</v>
          </cell>
          <cell r="F217">
            <v>41493</v>
          </cell>
          <cell r="H217">
            <v>0.05</v>
          </cell>
          <cell r="I217" t="str">
            <v>Yes</v>
          </cell>
          <cell r="L217">
            <v>36.25</v>
          </cell>
        </row>
        <row r="218">
          <cell r="B218" t="str">
            <v>AWP</v>
          </cell>
          <cell r="C218" t="str">
            <v>Tolley</v>
          </cell>
          <cell r="D218" t="str">
            <v>Ronald</v>
          </cell>
          <cell r="E218">
            <v>1</v>
          </cell>
          <cell r="F218">
            <v>20000</v>
          </cell>
          <cell r="L218">
            <v>36.25</v>
          </cell>
        </row>
        <row r="219">
          <cell r="B219" t="str">
            <v>AWP</v>
          </cell>
          <cell r="C219" t="str">
            <v>Upadhyay</v>
          </cell>
          <cell r="D219" t="str">
            <v>Dipen</v>
          </cell>
          <cell r="E219">
            <v>1</v>
          </cell>
          <cell r="F219">
            <v>18500</v>
          </cell>
          <cell r="L219">
            <v>36.25</v>
          </cell>
        </row>
        <row r="220">
          <cell r="B220" t="str">
            <v>AZP</v>
          </cell>
          <cell r="C220" t="str">
            <v>Clarkson</v>
          </cell>
          <cell r="D220" t="str">
            <v>Ann</v>
          </cell>
          <cell r="E220">
            <v>1</v>
          </cell>
          <cell r="F220">
            <v>22940</v>
          </cell>
          <cell r="H220">
            <v>0.05</v>
          </cell>
          <cell r="I220" t="str">
            <v>Yes</v>
          </cell>
          <cell r="L220">
            <v>36.25</v>
          </cell>
        </row>
        <row r="221">
          <cell r="B221" t="str">
            <v>AZP</v>
          </cell>
          <cell r="C221" t="str">
            <v>Fairclough</v>
          </cell>
          <cell r="D221" t="str">
            <v>Christina</v>
          </cell>
          <cell r="E221">
            <v>1</v>
          </cell>
          <cell r="F221">
            <v>56385</v>
          </cell>
          <cell r="H221">
            <v>7.4999999999999997E-2</v>
          </cell>
          <cell r="I221" t="str">
            <v>Yes</v>
          </cell>
          <cell r="L221">
            <v>36.25</v>
          </cell>
        </row>
        <row r="222">
          <cell r="B222" t="str">
            <v>BZB</v>
          </cell>
          <cell r="C222" t="str">
            <v>Brooks</v>
          </cell>
          <cell r="D222" t="str">
            <v>Helen</v>
          </cell>
          <cell r="E222">
            <v>1</v>
          </cell>
          <cell r="F222">
            <v>30300</v>
          </cell>
          <cell r="H222">
            <v>0.05</v>
          </cell>
          <cell r="I222" t="str">
            <v>Yes</v>
          </cell>
          <cell r="J222" t="str">
            <v>Yes</v>
          </cell>
          <cell r="L222">
            <v>36.25</v>
          </cell>
        </row>
        <row r="223">
          <cell r="B223" t="str">
            <v>BZB</v>
          </cell>
          <cell r="C223" t="str">
            <v>King</v>
          </cell>
          <cell r="D223" t="str">
            <v>Sarah</v>
          </cell>
          <cell r="E223">
            <v>1</v>
          </cell>
          <cell r="F223">
            <v>18935.52</v>
          </cell>
          <cell r="H223">
            <v>0.05</v>
          </cell>
          <cell r="I223" t="str">
            <v>Yes</v>
          </cell>
          <cell r="L223">
            <v>36.25</v>
          </cell>
        </row>
        <row r="224">
          <cell r="B224" t="str">
            <v>GCM</v>
          </cell>
          <cell r="C224" t="str">
            <v>Booth</v>
          </cell>
          <cell r="D224" t="str">
            <v>Cheryl</v>
          </cell>
          <cell r="E224">
            <v>1</v>
          </cell>
          <cell r="F224">
            <v>16656</v>
          </cell>
          <cell r="L224">
            <v>36.25</v>
          </cell>
        </row>
        <row r="225">
          <cell r="B225" t="str">
            <v>GCM</v>
          </cell>
          <cell r="C225" t="str">
            <v>Crewe</v>
          </cell>
          <cell r="D225" t="str">
            <v>David</v>
          </cell>
          <cell r="E225">
            <v>1</v>
          </cell>
          <cell r="F225">
            <v>22380</v>
          </cell>
          <cell r="H225">
            <v>0.05</v>
          </cell>
          <cell r="I225" t="str">
            <v>Yes</v>
          </cell>
          <cell r="L225">
            <v>36.25</v>
          </cell>
        </row>
        <row r="226">
          <cell r="B226" t="str">
            <v>GCM</v>
          </cell>
          <cell r="C226" t="str">
            <v>Doswell</v>
          </cell>
          <cell r="D226" t="str">
            <v>Kevin</v>
          </cell>
          <cell r="E226">
            <v>1</v>
          </cell>
          <cell r="F226">
            <v>21198</v>
          </cell>
          <cell r="H226">
            <v>0.05</v>
          </cell>
          <cell r="I226" t="str">
            <v>Yes</v>
          </cell>
          <cell r="L226">
            <v>36.25</v>
          </cell>
        </row>
        <row r="227">
          <cell r="B227" t="str">
            <v>GCM</v>
          </cell>
          <cell r="C227" t="str">
            <v>Hodgson</v>
          </cell>
          <cell r="D227" t="str">
            <v>Andrew</v>
          </cell>
          <cell r="E227">
            <v>1</v>
          </cell>
          <cell r="F227">
            <v>27152</v>
          </cell>
          <cell r="H227">
            <v>0.05</v>
          </cell>
          <cell r="I227" t="str">
            <v>Yes</v>
          </cell>
          <cell r="L227">
            <v>36.25</v>
          </cell>
        </row>
        <row r="228">
          <cell r="B228" t="str">
            <v>GCM</v>
          </cell>
          <cell r="C228" t="str">
            <v>Keeler</v>
          </cell>
          <cell r="D228" t="str">
            <v>Steven</v>
          </cell>
          <cell r="E228">
            <v>1</v>
          </cell>
          <cell r="F228">
            <v>25869</v>
          </cell>
          <cell r="H228">
            <v>0.05</v>
          </cell>
          <cell r="I228" t="str">
            <v>Yes</v>
          </cell>
          <cell r="J228" t="str">
            <v>Yes</v>
          </cell>
          <cell r="L228">
            <v>36.25</v>
          </cell>
        </row>
        <row r="229">
          <cell r="B229" t="str">
            <v>GCM</v>
          </cell>
          <cell r="C229" t="str">
            <v>Lockyer</v>
          </cell>
          <cell r="D229" t="str">
            <v>Mark</v>
          </cell>
          <cell r="E229">
            <v>1</v>
          </cell>
          <cell r="F229">
            <v>29661</v>
          </cell>
          <cell r="H229">
            <v>0.05</v>
          </cell>
          <cell r="I229" t="str">
            <v>Yes</v>
          </cell>
          <cell r="J229" t="str">
            <v>Yes</v>
          </cell>
          <cell r="L229">
            <v>36.25</v>
          </cell>
        </row>
        <row r="230">
          <cell r="B230" t="str">
            <v>GCM</v>
          </cell>
          <cell r="C230" t="str">
            <v>McMahon</v>
          </cell>
          <cell r="D230" t="str">
            <v>Keith</v>
          </cell>
          <cell r="E230">
            <v>1</v>
          </cell>
          <cell r="F230">
            <v>18729</v>
          </cell>
          <cell r="H230">
            <v>0.05</v>
          </cell>
          <cell r="I230" t="str">
            <v>Yes</v>
          </cell>
          <cell r="L230">
            <v>36.25</v>
          </cell>
        </row>
        <row r="231">
          <cell r="B231" t="str">
            <v>GCM</v>
          </cell>
          <cell r="C231" t="str">
            <v>Milburn</v>
          </cell>
          <cell r="D231" t="str">
            <v>Sean</v>
          </cell>
          <cell r="E231">
            <v>1</v>
          </cell>
          <cell r="F231">
            <v>21544</v>
          </cell>
          <cell r="H231">
            <v>0.05</v>
          </cell>
          <cell r="I231" t="str">
            <v>Yes</v>
          </cell>
          <cell r="L231">
            <v>36.25</v>
          </cell>
        </row>
        <row r="232">
          <cell r="B232" t="str">
            <v>GCM</v>
          </cell>
          <cell r="C232" t="str">
            <v>Pang</v>
          </cell>
          <cell r="D232" t="str">
            <v>Wai</v>
          </cell>
          <cell r="E232">
            <v>1</v>
          </cell>
          <cell r="F232">
            <v>11800</v>
          </cell>
          <cell r="I232" t="str">
            <v>Ex-RSA</v>
          </cell>
          <cell r="L232">
            <v>36.25</v>
          </cell>
        </row>
        <row r="233">
          <cell r="B233" t="str">
            <v>GCM</v>
          </cell>
          <cell r="C233" t="str">
            <v>Platt</v>
          </cell>
          <cell r="D233" t="str">
            <v>Leonard</v>
          </cell>
          <cell r="E233">
            <v>1</v>
          </cell>
          <cell r="F233">
            <v>35378</v>
          </cell>
          <cell r="H233">
            <v>0.05</v>
          </cell>
          <cell r="I233" t="str">
            <v>Yes</v>
          </cell>
          <cell r="L233">
            <v>36.25</v>
          </cell>
        </row>
        <row r="234">
          <cell r="B234" t="str">
            <v>GCM</v>
          </cell>
          <cell r="C234" t="str">
            <v>Priest</v>
          </cell>
          <cell r="D234" t="str">
            <v>Ewen</v>
          </cell>
          <cell r="E234">
            <v>1</v>
          </cell>
          <cell r="F234">
            <v>19400</v>
          </cell>
          <cell r="L234">
            <v>36.25</v>
          </cell>
        </row>
        <row r="235">
          <cell r="B235" t="str">
            <v>GCM</v>
          </cell>
          <cell r="C235" t="str">
            <v>Skeet</v>
          </cell>
          <cell r="D235" t="str">
            <v>Jean</v>
          </cell>
          <cell r="E235">
            <v>1</v>
          </cell>
          <cell r="F235">
            <v>35342</v>
          </cell>
          <cell r="J235" t="str">
            <v>Yes</v>
          </cell>
          <cell r="L235">
            <v>36.25</v>
          </cell>
        </row>
        <row r="236">
          <cell r="B236" t="str">
            <v>GCM</v>
          </cell>
          <cell r="C236" t="str">
            <v>Spurr</v>
          </cell>
          <cell r="D236" t="str">
            <v>Julian</v>
          </cell>
          <cell r="E236">
            <v>1</v>
          </cell>
          <cell r="F236">
            <v>42767</v>
          </cell>
          <cell r="H236">
            <v>0.05</v>
          </cell>
          <cell r="I236" t="str">
            <v>Yes</v>
          </cell>
          <cell r="L236">
            <v>36.25</v>
          </cell>
        </row>
        <row r="237">
          <cell r="B237" t="str">
            <v>GCM</v>
          </cell>
          <cell r="C237" t="str">
            <v>Whittaker</v>
          </cell>
          <cell r="D237" t="str">
            <v>Lee</v>
          </cell>
          <cell r="E237">
            <v>1</v>
          </cell>
          <cell r="F237">
            <v>21787</v>
          </cell>
          <cell r="H237">
            <v>0.05</v>
          </cell>
          <cell r="I237" t="str">
            <v>Yes</v>
          </cell>
          <cell r="L237">
            <v>36.25</v>
          </cell>
        </row>
        <row r="238">
          <cell r="B238" t="str">
            <v>GFM</v>
          </cell>
          <cell r="C238" t="str">
            <v>Ansell</v>
          </cell>
          <cell r="D238" t="str">
            <v>Kim</v>
          </cell>
          <cell r="E238">
            <v>1</v>
          </cell>
          <cell r="F238">
            <v>16114</v>
          </cell>
          <cell r="L238">
            <v>36.25</v>
          </cell>
        </row>
        <row r="239">
          <cell r="B239" t="str">
            <v>GFM</v>
          </cell>
          <cell r="C239" t="str">
            <v>Bateman</v>
          </cell>
          <cell r="D239" t="str">
            <v>Karen</v>
          </cell>
          <cell r="E239">
            <v>1</v>
          </cell>
          <cell r="F239">
            <v>8771</v>
          </cell>
          <cell r="H239">
            <v>0.05</v>
          </cell>
          <cell r="I239" t="str">
            <v>Yes</v>
          </cell>
          <cell r="L239">
            <v>36.25</v>
          </cell>
        </row>
        <row r="240">
          <cell r="B240" t="str">
            <v>GFM</v>
          </cell>
          <cell r="C240" t="str">
            <v>Brady</v>
          </cell>
          <cell r="D240" t="str">
            <v>Theresa</v>
          </cell>
          <cell r="E240">
            <v>1</v>
          </cell>
          <cell r="F240">
            <v>9958</v>
          </cell>
          <cell r="L240">
            <v>36.25</v>
          </cell>
        </row>
        <row r="241">
          <cell r="B241" t="str">
            <v>GFM</v>
          </cell>
          <cell r="C241" t="str">
            <v>Carr</v>
          </cell>
          <cell r="D241" t="str">
            <v>Fiona</v>
          </cell>
          <cell r="E241">
            <v>1</v>
          </cell>
          <cell r="F241">
            <v>15500</v>
          </cell>
          <cell r="L241">
            <v>36.25</v>
          </cell>
        </row>
        <row r="242">
          <cell r="B242" t="str">
            <v>GFM</v>
          </cell>
          <cell r="C242" t="str">
            <v>Chichester</v>
          </cell>
          <cell r="D242" t="str">
            <v>Carl</v>
          </cell>
          <cell r="E242">
            <v>1</v>
          </cell>
          <cell r="F242">
            <v>30690</v>
          </cell>
          <cell r="L242">
            <v>36.25</v>
          </cell>
        </row>
        <row r="243">
          <cell r="B243" t="str">
            <v>GFM</v>
          </cell>
          <cell r="C243" t="str">
            <v>Fraser</v>
          </cell>
          <cell r="D243" t="str">
            <v>Donald</v>
          </cell>
          <cell r="E243">
            <v>1</v>
          </cell>
          <cell r="F243">
            <v>28892</v>
          </cell>
          <cell r="H243">
            <v>0.05</v>
          </cell>
          <cell r="I243" t="str">
            <v>Yes</v>
          </cell>
          <cell r="L243">
            <v>36.25</v>
          </cell>
        </row>
        <row r="244">
          <cell r="B244" t="str">
            <v>GFM</v>
          </cell>
          <cell r="C244" t="str">
            <v>Harris</v>
          </cell>
          <cell r="D244" t="str">
            <v>Tracey</v>
          </cell>
          <cell r="E244">
            <v>0.57999998331069946</v>
          </cell>
          <cell r="F244">
            <v>12899</v>
          </cell>
          <cell r="H244">
            <v>0.05</v>
          </cell>
          <cell r="I244" t="str">
            <v>Yes</v>
          </cell>
          <cell r="L244">
            <v>21</v>
          </cell>
        </row>
        <row r="245">
          <cell r="B245" t="str">
            <v>GFM</v>
          </cell>
          <cell r="C245" t="str">
            <v>Hodge</v>
          </cell>
          <cell r="D245" t="str">
            <v>Sarah</v>
          </cell>
          <cell r="E245">
            <v>0.60000002384185791</v>
          </cell>
          <cell r="F245">
            <v>10484</v>
          </cell>
          <cell r="L245">
            <v>21.75</v>
          </cell>
        </row>
        <row r="246">
          <cell r="B246" t="str">
            <v>GFM</v>
          </cell>
          <cell r="C246" t="str">
            <v>Macari</v>
          </cell>
          <cell r="D246" t="str">
            <v>Margaret</v>
          </cell>
          <cell r="E246">
            <v>1</v>
          </cell>
          <cell r="F246">
            <v>21793</v>
          </cell>
          <cell r="H246">
            <v>0.05</v>
          </cell>
          <cell r="I246" t="str">
            <v>Yes</v>
          </cell>
          <cell r="J246" t="str">
            <v>Yes</v>
          </cell>
          <cell r="L246">
            <v>36.25</v>
          </cell>
        </row>
        <row r="247">
          <cell r="B247" t="str">
            <v>GFM</v>
          </cell>
          <cell r="C247" t="str">
            <v>Maflin</v>
          </cell>
          <cell r="D247" t="str">
            <v>Sandra</v>
          </cell>
          <cell r="E247">
            <v>1</v>
          </cell>
          <cell r="F247">
            <v>20173</v>
          </cell>
          <cell r="L247">
            <v>36.25</v>
          </cell>
        </row>
        <row r="248">
          <cell r="B248" t="str">
            <v>GFM</v>
          </cell>
          <cell r="C248" t="str">
            <v>Neale*</v>
          </cell>
          <cell r="D248" t="str">
            <v>Anne</v>
          </cell>
          <cell r="E248">
            <v>0.55000001192092896</v>
          </cell>
          <cell r="F248">
            <v>7725</v>
          </cell>
          <cell r="L248">
            <v>20</v>
          </cell>
        </row>
        <row r="249">
          <cell r="B249" t="str">
            <v>GFM</v>
          </cell>
          <cell r="C249" t="str">
            <v>Sutton</v>
          </cell>
          <cell r="D249" t="str">
            <v>Sarah</v>
          </cell>
          <cell r="E249">
            <v>0.55000001192092896</v>
          </cell>
          <cell r="F249">
            <v>7141</v>
          </cell>
          <cell r="H249">
            <v>0.05</v>
          </cell>
          <cell r="I249" t="str">
            <v>Yes</v>
          </cell>
          <cell r="L249">
            <v>20</v>
          </cell>
        </row>
        <row r="250">
          <cell r="B250" t="str">
            <v>GFM</v>
          </cell>
          <cell r="C250" t="str">
            <v>Sutton</v>
          </cell>
          <cell r="D250" t="str">
            <v>Andrew</v>
          </cell>
          <cell r="E250">
            <v>1</v>
          </cell>
          <cell r="F250">
            <v>42041</v>
          </cell>
          <cell r="H250">
            <v>0.05</v>
          </cell>
          <cell r="I250" t="str">
            <v>Yes</v>
          </cell>
          <cell r="J250" t="str">
            <v>Yes</v>
          </cell>
          <cell r="L250">
            <v>36.25</v>
          </cell>
        </row>
        <row r="251">
          <cell r="B251" t="str">
            <v>GPM</v>
          </cell>
          <cell r="C251" t="str">
            <v>Brocklehurst</v>
          </cell>
          <cell r="D251" t="str">
            <v>Victoria</v>
          </cell>
          <cell r="E251">
            <v>1</v>
          </cell>
          <cell r="F251">
            <v>16110</v>
          </cell>
          <cell r="I251" t="str">
            <v>Ex-CAG</v>
          </cell>
          <cell r="L251">
            <v>36.25</v>
          </cell>
        </row>
        <row r="252">
          <cell r="B252" t="str">
            <v>GPM</v>
          </cell>
          <cell r="C252" t="str">
            <v>Edmunds</v>
          </cell>
          <cell r="D252" t="str">
            <v>Pauline</v>
          </cell>
          <cell r="E252">
            <v>1</v>
          </cell>
          <cell r="F252">
            <v>21320</v>
          </cell>
          <cell r="H252">
            <v>0.05</v>
          </cell>
          <cell r="I252" t="str">
            <v>Yes</v>
          </cell>
          <cell r="L252">
            <v>36.25</v>
          </cell>
        </row>
        <row r="253">
          <cell r="B253" t="str">
            <v>GPM</v>
          </cell>
          <cell r="C253" t="str">
            <v>Galloway</v>
          </cell>
          <cell r="D253" t="str">
            <v>Tracey</v>
          </cell>
          <cell r="E253">
            <v>1</v>
          </cell>
          <cell r="F253">
            <v>27860</v>
          </cell>
          <cell r="H253">
            <v>0.05</v>
          </cell>
          <cell r="I253" t="str">
            <v>Yes</v>
          </cell>
          <cell r="J253" t="str">
            <v>Yes</v>
          </cell>
          <cell r="L253">
            <v>36.25</v>
          </cell>
        </row>
        <row r="254">
          <cell r="B254" t="str">
            <v>GPM</v>
          </cell>
          <cell r="C254" t="str">
            <v>Janda</v>
          </cell>
          <cell r="D254" t="str">
            <v>Joe</v>
          </cell>
          <cell r="E254">
            <v>1</v>
          </cell>
          <cell r="F254">
            <v>40000</v>
          </cell>
          <cell r="I254" t="str">
            <v>Ex-CAG</v>
          </cell>
          <cell r="J254" t="str">
            <v>Yes</v>
          </cell>
          <cell r="K254" t="str">
            <v>Yes</v>
          </cell>
          <cell r="L254">
            <v>36.25</v>
          </cell>
        </row>
        <row r="255">
          <cell r="B255" t="str">
            <v>GPM</v>
          </cell>
          <cell r="C255" t="str">
            <v>McCarron</v>
          </cell>
          <cell r="D255" t="str">
            <v>Jacqueline</v>
          </cell>
          <cell r="E255">
            <v>1</v>
          </cell>
          <cell r="F255">
            <v>18680</v>
          </cell>
          <cell r="H255">
            <v>0.05</v>
          </cell>
          <cell r="I255" t="str">
            <v>Yes</v>
          </cell>
          <cell r="L255">
            <v>36.25</v>
          </cell>
        </row>
        <row r="256">
          <cell r="B256" t="str">
            <v>GTM</v>
          </cell>
          <cell r="C256" t="str">
            <v>Cook</v>
          </cell>
          <cell r="D256" t="str">
            <v>Gillian</v>
          </cell>
          <cell r="E256">
            <v>0.62000000476837158</v>
          </cell>
          <cell r="F256">
            <v>9163</v>
          </cell>
          <cell r="L256">
            <v>22.5</v>
          </cell>
        </row>
        <row r="257">
          <cell r="B257" t="str">
            <v>GTM</v>
          </cell>
          <cell r="C257" t="str">
            <v>Davey</v>
          </cell>
          <cell r="D257" t="str">
            <v>Heather</v>
          </cell>
          <cell r="E257">
            <v>0.68999999761581421</v>
          </cell>
          <cell r="F257">
            <v>7935</v>
          </cell>
          <cell r="H257">
            <v>0.05</v>
          </cell>
          <cell r="I257" t="str">
            <v>Yes</v>
          </cell>
          <cell r="L257">
            <v>25</v>
          </cell>
        </row>
        <row r="258">
          <cell r="B258" t="str">
            <v>GTM</v>
          </cell>
          <cell r="C258" t="str">
            <v>Franklin</v>
          </cell>
          <cell r="D258" t="str">
            <v>Julia</v>
          </cell>
          <cell r="E258">
            <v>0.62000000476837158</v>
          </cell>
          <cell r="F258">
            <v>12651</v>
          </cell>
          <cell r="H258">
            <v>0.05</v>
          </cell>
          <cell r="I258" t="str">
            <v>Yes</v>
          </cell>
          <cell r="L258">
            <v>22.5</v>
          </cell>
        </row>
        <row r="259">
          <cell r="B259" t="str">
            <v>GTM</v>
          </cell>
          <cell r="C259" t="str">
            <v>Hodge</v>
          </cell>
          <cell r="D259" t="str">
            <v>Sylvia</v>
          </cell>
          <cell r="E259">
            <v>0.68999999761581421</v>
          </cell>
          <cell r="F259">
            <v>8988</v>
          </cell>
          <cell r="H259">
            <v>0.05</v>
          </cell>
          <cell r="I259" t="str">
            <v>Yes</v>
          </cell>
          <cell r="L259">
            <v>25</v>
          </cell>
        </row>
        <row r="260">
          <cell r="B260" t="str">
            <v>GTM</v>
          </cell>
          <cell r="C260" t="str">
            <v>McAuliffe</v>
          </cell>
          <cell r="D260" t="str">
            <v>Timothy</v>
          </cell>
          <cell r="E260">
            <v>1</v>
          </cell>
          <cell r="F260">
            <v>35788</v>
          </cell>
          <cell r="H260">
            <v>0.05</v>
          </cell>
          <cell r="I260" t="str">
            <v>Yes</v>
          </cell>
          <cell r="J260" t="str">
            <v>Yes</v>
          </cell>
          <cell r="L260">
            <v>36.25</v>
          </cell>
        </row>
        <row r="261">
          <cell r="B261" t="str">
            <v>GTM</v>
          </cell>
          <cell r="C261" t="str">
            <v>Middleton</v>
          </cell>
          <cell r="D261" t="str">
            <v>Bonnie</v>
          </cell>
          <cell r="E261">
            <v>0.55000001192092896</v>
          </cell>
          <cell r="F261">
            <v>6965</v>
          </cell>
          <cell r="H261">
            <v>0.05</v>
          </cell>
          <cell r="I261" t="str">
            <v>Yes</v>
          </cell>
          <cell r="L261">
            <v>20</v>
          </cell>
        </row>
        <row r="262">
          <cell r="B262" t="str">
            <v>GTM</v>
          </cell>
          <cell r="C262" t="str">
            <v>Nightingale</v>
          </cell>
          <cell r="D262" t="str">
            <v>Ronald</v>
          </cell>
          <cell r="E262">
            <v>0.47999998927116394</v>
          </cell>
          <cell r="F262">
            <v>5676</v>
          </cell>
          <cell r="L262">
            <v>17.5</v>
          </cell>
        </row>
        <row r="263">
          <cell r="B263" t="str">
            <v>GTM</v>
          </cell>
          <cell r="C263" t="str">
            <v>Woodhams</v>
          </cell>
          <cell r="D263" t="str">
            <v>Joyce</v>
          </cell>
          <cell r="E263">
            <v>0.68999999761581421</v>
          </cell>
          <cell r="F263">
            <v>8709</v>
          </cell>
          <cell r="L263">
            <v>25</v>
          </cell>
        </row>
        <row r="264">
          <cell r="B264" t="str">
            <v>GTP</v>
          </cell>
          <cell r="C264" t="str">
            <v>Banks</v>
          </cell>
          <cell r="D264" t="str">
            <v>Hazel</v>
          </cell>
          <cell r="E264">
            <v>0.64999997615814209</v>
          </cell>
          <cell r="F264">
            <v>8235</v>
          </cell>
          <cell r="L264">
            <v>23.700000762939453</v>
          </cell>
        </row>
        <row r="265">
          <cell r="B265" t="str">
            <v>GTP</v>
          </cell>
          <cell r="C265" t="str">
            <v>Bracher</v>
          </cell>
          <cell r="D265" t="str">
            <v>Ann</v>
          </cell>
          <cell r="E265">
            <v>0.68999999761581421</v>
          </cell>
          <cell r="F265">
            <v>8771</v>
          </cell>
          <cell r="H265">
            <v>0.05</v>
          </cell>
          <cell r="I265" t="str">
            <v>Yes</v>
          </cell>
          <cell r="L265">
            <v>25</v>
          </cell>
        </row>
        <row r="266">
          <cell r="B266" t="str">
            <v>GTY</v>
          </cell>
          <cell r="C266" t="str">
            <v>Cook</v>
          </cell>
          <cell r="D266" t="str">
            <v>Brian</v>
          </cell>
          <cell r="E266">
            <v>1.1000000238418579</v>
          </cell>
          <cell r="F266">
            <v>9658</v>
          </cell>
          <cell r="I266" t="str">
            <v>Ex-CAG</v>
          </cell>
          <cell r="L266">
            <v>40</v>
          </cell>
        </row>
        <row r="267">
          <cell r="B267" t="str">
            <v>GTY</v>
          </cell>
          <cell r="C267" t="str">
            <v>Wright</v>
          </cell>
          <cell r="D267" t="str">
            <v>Desmond</v>
          </cell>
          <cell r="E267">
            <v>0.68999999761581421</v>
          </cell>
          <cell r="F267">
            <v>6027</v>
          </cell>
          <cell r="I267" t="str">
            <v>Ex-CAG</v>
          </cell>
          <cell r="L267">
            <v>25</v>
          </cell>
        </row>
        <row r="268">
          <cell r="B268" t="str">
            <v>SMM</v>
          </cell>
          <cell r="C268" t="str">
            <v>Brannan</v>
          </cell>
          <cell r="D268" t="str">
            <v>Jeffrey</v>
          </cell>
          <cell r="E268">
            <v>1</v>
          </cell>
          <cell r="F268">
            <v>18677</v>
          </cell>
          <cell r="H268">
            <v>0.05</v>
          </cell>
          <cell r="I268" t="str">
            <v>Yes</v>
          </cell>
          <cell r="L268">
            <v>36.25</v>
          </cell>
        </row>
        <row r="269">
          <cell r="B269" t="str">
            <v>SMM</v>
          </cell>
          <cell r="C269" t="str">
            <v>Cox</v>
          </cell>
          <cell r="D269" t="str">
            <v>David</v>
          </cell>
          <cell r="E269">
            <v>1</v>
          </cell>
          <cell r="F269">
            <v>14704</v>
          </cell>
          <cell r="H269">
            <v>0.05</v>
          </cell>
          <cell r="I269" t="str">
            <v>Yes</v>
          </cell>
          <cell r="L269">
            <v>36.25</v>
          </cell>
        </row>
        <row r="270">
          <cell r="B270" t="str">
            <v>SMM</v>
          </cell>
          <cell r="C270" t="str">
            <v>Kelly</v>
          </cell>
          <cell r="D270" t="str">
            <v>John</v>
          </cell>
          <cell r="E270">
            <v>1</v>
          </cell>
          <cell r="F270">
            <v>18872</v>
          </cell>
          <cell r="I270" t="str">
            <v>Ex-RSA</v>
          </cell>
          <cell r="L270">
            <v>36.25</v>
          </cell>
        </row>
        <row r="271">
          <cell r="B271" t="str">
            <v>SMM</v>
          </cell>
          <cell r="C271" t="str">
            <v>Morgan</v>
          </cell>
          <cell r="D271" t="str">
            <v>Brian</v>
          </cell>
          <cell r="E271">
            <v>1</v>
          </cell>
          <cell r="F271">
            <v>37603</v>
          </cell>
          <cell r="H271">
            <v>0.05</v>
          </cell>
          <cell r="I271" t="str">
            <v>Yes</v>
          </cell>
          <cell r="J271" t="str">
            <v>Yes</v>
          </cell>
          <cell r="L271">
            <v>36.25</v>
          </cell>
        </row>
        <row r="272">
          <cell r="B272" t="str">
            <v>UHH</v>
          </cell>
          <cell r="C272" t="str">
            <v>Alexander</v>
          </cell>
          <cell r="D272" t="str">
            <v>Joanne</v>
          </cell>
          <cell r="E272">
            <v>0.55000001192092896</v>
          </cell>
          <cell r="F272">
            <v>6179</v>
          </cell>
          <cell r="L272">
            <v>20</v>
          </cell>
        </row>
        <row r="273">
          <cell r="B273" t="str">
            <v>UHH</v>
          </cell>
          <cell r="C273" t="str">
            <v>Beattie</v>
          </cell>
          <cell r="D273" t="str">
            <v>Lawrence</v>
          </cell>
          <cell r="E273">
            <v>1</v>
          </cell>
          <cell r="F273">
            <v>28670</v>
          </cell>
          <cell r="H273">
            <v>0.05</v>
          </cell>
          <cell r="I273" t="str">
            <v>Yes</v>
          </cell>
          <cell r="J273" t="str">
            <v>Yes</v>
          </cell>
          <cell r="L273">
            <v>36.25</v>
          </cell>
        </row>
        <row r="274">
          <cell r="B274" t="str">
            <v>UHH</v>
          </cell>
          <cell r="C274" t="str">
            <v>Borys</v>
          </cell>
          <cell r="D274" t="str">
            <v>Catherine</v>
          </cell>
          <cell r="E274">
            <v>1</v>
          </cell>
          <cell r="F274">
            <v>13300</v>
          </cell>
          <cell r="H274">
            <v>0.05</v>
          </cell>
          <cell r="I274" t="str">
            <v>Yes</v>
          </cell>
          <cell r="L274">
            <v>36.25</v>
          </cell>
        </row>
        <row r="275">
          <cell r="B275" t="str">
            <v>UHH</v>
          </cell>
          <cell r="C275" t="str">
            <v>Briggs</v>
          </cell>
          <cell r="D275" t="str">
            <v>Kay</v>
          </cell>
          <cell r="E275">
            <v>1</v>
          </cell>
          <cell r="F275">
            <v>18500</v>
          </cell>
          <cell r="H275">
            <v>0.05</v>
          </cell>
          <cell r="I275" t="str">
            <v>Yes</v>
          </cell>
          <cell r="L275">
            <v>36.25</v>
          </cell>
        </row>
        <row r="276">
          <cell r="B276" t="str">
            <v>UHH</v>
          </cell>
          <cell r="C276" t="str">
            <v>Chilcott</v>
          </cell>
          <cell r="D276" t="str">
            <v>Amanda</v>
          </cell>
          <cell r="E276">
            <v>1</v>
          </cell>
          <cell r="F276">
            <v>13300</v>
          </cell>
          <cell r="H276">
            <v>0.05</v>
          </cell>
          <cell r="I276" t="str">
            <v>Yes</v>
          </cell>
          <cell r="L276">
            <v>36.25</v>
          </cell>
        </row>
        <row r="277">
          <cell r="B277" t="str">
            <v>UHH</v>
          </cell>
          <cell r="C277" t="str">
            <v>Clark</v>
          </cell>
          <cell r="D277" t="str">
            <v>Wendy</v>
          </cell>
          <cell r="E277">
            <v>0.68999999761581421</v>
          </cell>
          <cell r="F277">
            <v>7931</v>
          </cell>
          <cell r="H277">
            <v>0.05</v>
          </cell>
          <cell r="I277" t="str">
            <v>Yes</v>
          </cell>
          <cell r="L277">
            <v>25</v>
          </cell>
        </row>
        <row r="278">
          <cell r="B278" t="str">
            <v>UHH</v>
          </cell>
          <cell r="C278" t="str">
            <v>Connor</v>
          </cell>
          <cell r="D278" t="str">
            <v>Caroline</v>
          </cell>
          <cell r="E278">
            <v>0.68999999761581421</v>
          </cell>
          <cell r="F278">
            <v>7931</v>
          </cell>
          <cell r="H278">
            <v>0.05</v>
          </cell>
          <cell r="I278" t="str">
            <v>Yes</v>
          </cell>
          <cell r="L278">
            <v>25</v>
          </cell>
        </row>
        <row r="279">
          <cell r="B279" t="str">
            <v>UHH</v>
          </cell>
          <cell r="C279" t="str">
            <v>Costello</v>
          </cell>
          <cell r="D279" t="str">
            <v>Craig</v>
          </cell>
          <cell r="E279">
            <v>1</v>
          </cell>
          <cell r="F279">
            <v>10496</v>
          </cell>
          <cell r="H279">
            <v>0.05</v>
          </cell>
          <cell r="I279" t="str">
            <v>Yes</v>
          </cell>
          <cell r="L279">
            <v>36.25</v>
          </cell>
        </row>
        <row r="280">
          <cell r="B280" t="str">
            <v>UHH</v>
          </cell>
          <cell r="C280" t="str">
            <v>Cowling</v>
          </cell>
          <cell r="D280" t="str">
            <v>Helen</v>
          </cell>
          <cell r="E280">
            <v>1</v>
          </cell>
          <cell r="F280">
            <v>13300</v>
          </cell>
          <cell r="H280">
            <v>0.05</v>
          </cell>
          <cell r="I280" t="str">
            <v>Yes</v>
          </cell>
          <cell r="L280">
            <v>36.25</v>
          </cell>
        </row>
        <row r="281">
          <cell r="B281" t="str">
            <v>UHH</v>
          </cell>
          <cell r="C281" t="str">
            <v>Culpan</v>
          </cell>
          <cell r="D281" t="str">
            <v>Stacey</v>
          </cell>
          <cell r="E281">
            <v>1</v>
          </cell>
          <cell r="F281">
            <v>14025</v>
          </cell>
          <cell r="H281">
            <v>0.05</v>
          </cell>
          <cell r="I281" t="str">
            <v>Yes</v>
          </cell>
          <cell r="L281">
            <v>36.25</v>
          </cell>
        </row>
        <row r="282">
          <cell r="B282" t="str">
            <v>UHH</v>
          </cell>
          <cell r="C282" t="str">
            <v>De Sousa</v>
          </cell>
          <cell r="D282" t="str">
            <v>Gloria</v>
          </cell>
          <cell r="E282">
            <v>1</v>
          </cell>
          <cell r="F282">
            <v>11230</v>
          </cell>
          <cell r="L282">
            <v>36.25</v>
          </cell>
        </row>
        <row r="283">
          <cell r="B283" t="str">
            <v>UHH</v>
          </cell>
          <cell r="C283" t="str">
            <v>Dickson</v>
          </cell>
          <cell r="D283" t="str">
            <v>Jacqueline</v>
          </cell>
          <cell r="E283">
            <v>1</v>
          </cell>
          <cell r="F283">
            <v>36663</v>
          </cell>
          <cell r="H283">
            <v>0.05</v>
          </cell>
          <cell r="I283" t="str">
            <v>Yes</v>
          </cell>
          <cell r="J283" t="str">
            <v>Yes</v>
          </cell>
          <cell r="L283">
            <v>36.25</v>
          </cell>
        </row>
        <row r="284">
          <cell r="B284" t="str">
            <v>UHH</v>
          </cell>
          <cell r="C284" t="str">
            <v>Donnelly</v>
          </cell>
          <cell r="D284" t="str">
            <v>Lisa</v>
          </cell>
          <cell r="E284">
            <v>1</v>
          </cell>
          <cell r="F284">
            <v>13300</v>
          </cell>
          <cell r="H284">
            <v>0.05</v>
          </cell>
          <cell r="I284" t="str">
            <v>Yes</v>
          </cell>
          <cell r="L284">
            <v>36.25</v>
          </cell>
        </row>
        <row r="285">
          <cell r="B285" t="str">
            <v>UHH</v>
          </cell>
          <cell r="C285" t="str">
            <v>Drinkwater</v>
          </cell>
          <cell r="D285" t="str">
            <v>Lisa</v>
          </cell>
          <cell r="E285">
            <v>1</v>
          </cell>
          <cell r="F285">
            <v>9425</v>
          </cell>
          <cell r="L285">
            <v>36.25</v>
          </cell>
        </row>
        <row r="286">
          <cell r="B286" t="str">
            <v>UHH</v>
          </cell>
          <cell r="C286" t="str">
            <v>Dunn</v>
          </cell>
          <cell r="D286" t="str">
            <v>Suzanne</v>
          </cell>
          <cell r="E286">
            <v>1</v>
          </cell>
          <cell r="F286">
            <v>9000</v>
          </cell>
          <cell r="L286">
            <v>36.25</v>
          </cell>
        </row>
        <row r="287">
          <cell r="B287" t="str">
            <v>UHH</v>
          </cell>
          <cell r="C287" t="str">
            <v>Gallagher</v>
          </cell>
          <cell r="D287" t="str">
            <v>Helen</v>
          </cell>
          <cell r="E287">
            <v>1</v>
          </cell>
          <cell r="F287">
            <v>17325</v>
          </cell>
          <cell r="L287">
            <v>36.25</v>
          </cell>
        </row>
        <row r="288">
          <cell r="B288" t="str">
            <v>UHH</v>
          </cell>
          <cell r="C288" t="str">
            <v>George</v>
          </cell>
          <cell r="D288" t="str">
            <v>Jason</v>
          </cell>
          <cell r="E288">
            <v>1</v>
          </cell>
          <cell r="F288">
            <v>9000</v>
          </cell>
          <cell r="L288">
            <v>36.25</v>
          </cell>
        </row>
        <row r="289">
          <cell r="B289" t="str">
            <v>UHH</v>
          </cell>
          <cell r="C289" t="str">
            <v>Greenwood</v>
          </cell>
          <cell r="D289" t="str">
            <v>Sharon</v>
          </cell>
          <cell r="E289">
            <v>0.55000001192092896</v>
          </cell>
          <cell r="F289">
            <v>5710</v>
          </cell>
          <cell r="H289">
            <v>0.05</v>
          </cell>
          <cell r="I289" t="str">
            <v>Yes</v>
          </cell>
          <cell r="L289">
            <v>20</v>
          </cell>
        </row>
        <row r="290">
          <cell r="B290" t="str">
            <v>UHH</v>
          </cell>
          <cell r="C290" t="str">
            <v>Grierson</v>
          </cell>
          <cell r="D290" t="str">
            <v>Emma</v>
          </cell>
          <cell r="E290">
            <v>1</v>
          </cell>
          <cell r="F290">
            <v>10000</v>
          </cell>
          <cell r="L290">
            <v>36.25</v>
          </cell>
        </row>
        <row r="291">
          <cell r="B291" t="str">
            <v>UHH</v>
          </cell>
          <cell r="C291" t="str">
            <v>Haines</v>
          </cell>
          <cell r="D291" t="str">
            <v>Kelly</v>
          </cell>
          <cell r="E291">
            <v>1</v>
          </cell>
          <cell r="F291">
            <v>11200</v>
          </cell>
          <cell r="L291">
            <v>36.25</v>
          </cell>
        </row>
        <row r="292">
          <cell r="B292" t="str">
            <v>UHH</v>
          </cell>
          <cell r="C292" t="str">
            <v>Hegarty</v>
          </cell>
          <cell r="D292" t="str">
            <v>Simone</v>
          </cell>
          <cell r="E292">
            <v>1</v>
          </cell>
          <cell r="F292">
            <v>15675</v>
          </cell>
          <cell r="H292">
            <v>0.05</v>
          </cell>
          <cell r="I292" t="str">
            <v>Yes</v>
          </cell>
          <cell r="L292">
            <v>36.25</v>
          </cell>
        </row>
        <row r="293">
          <cell r="B293" t="str">
            <v>UHH</v>
          </cell>
          <cell r="C293" t="str">
            <v>Hemingway</v>
          </cell>
          <cell r="D293" t="str">
            <v>David</v>
          </cell>
          <cell r="E293">
            <v>1</v>
          </cell>
          <cell r="F293">
            <v>12600</v>
          </cell>
          <cell r="H293">
            <v>0.05</v>
          </cell>
          <cell r="I293" t="str">
            <v>Yes</v>
          </cell>
          <cell r="L293">
            <v>36.25</v>
          </cell>
        </row>
        <row r="294">
          <cell r="B294" t="str">
            <v>UHH</v>
          </cell>
          <cell r="C294" t="str">
            <v>Hessel</v>
          </cell>
          <cell r="D294" t="str">
            <v>Sharon</v>
          </cell>
          <cell r="E294">
            <v>1</v>
          </cell>
          <cell r="F294">
            <v>10740</v>
          </cell>
          <cell r="H294">
            <v>0.05</v>
          </cell>
          <cell r="I294" t="str">
            <v>Yes</v>
          </cell>
          <cell r="L294">
            <v>36.25</v>
          </cell>
        </row>
        <row r="295">
          <cell r="B295" t="str">
            <v>UHH</v>
          </cell>
          <cell r="C295" t="str">
            <v>Hildred</v>
          </cell>
          <cell r="D295" t="str">
            <v>Jennifer</v>
          </cell>
          <cell r="E295">
            <v>1</v>
          </cell>
          <cell r="F295">
            <v>11500</v>
          </cell>
          <cell r="H295">
            <v>0.05</v>
          </cell>
          <cell r="I295" t="str">
            <v>Yes</v>
          </cell>
          <cell r="L295">
            <v>36.25</v>
          </cell>
        </row>
        <row r="296">
          <cell r="B296" t="str">
            <v>UHH</v>
          </cell>
          <cell r="C296" t="str">
            <v>Hirst</v>
          </cell>
          <cell r="D296" t="str">
            <v>Kelly</v>
          </cell>
          <cell r="E296">
            <v>1</v>
          </cell>
          <cell r="F296">
            <v>9000</v>
          </cell>
          <cell r="L296">
            <v>36.25</v>
          </cell>
        </row>
        <row r="297">
          <cell r="B297" t="str">
            <v>UHH</v>
          </cell>
          <cell r="C297" t="str">
            <v>Holt</v>
          </cell>
          <cell r="D297" t="str">
            <v>Louise</v>
          </cell>
          <cell r="E297">
            <v>1</v>
          </cell>
          <cell r="F297">
            <v>14850</v>
          </cell>
          <cell r="H297">
            <v>0.05</v>
          </cell>
          <cell r="I297" t="str">
            <v>Yes</v>
          </cell>
          <cell r="L297">
            <v>36.25</v>
          </cell>
        </row>
        <row r="298">
          <cell r="B298" t="str">
            <v>UHH</v>
          </cell>
          <cell r="C298" t="str">
            <v>Horsfield</v>
          </cell>
          <cell r="D298" t="str">
            <v>Rosemary</v>
          </cell>
          <cell r="E298">
            <v>0.68999999761581421</v>
          </cell>
          <cell r="F298">
            <v>10500</v>
          </cell>
          <cell r="H298">
            <v>0.05</v>
          </cell>
          <cell r="I298" t="str">
            <v>Yes</v>
          </cell>
          <cell r="L298">
            <v>25</v>
          </cell>
        </row>
        <row r="299">
          <cell r="B299" t="str">
            <v>UHH</v>
          </cell>
          <cell r="C299" t="str">
            <v>Hussain</v>
          </cell>
          <cell r="D299" t="str">
            <v>Shaheen</v>
          </cell>
          <cell r="E299">
            <v>1</v>
          </cell>
          <cell r="F299">
            <v>10610</v>
          </cell>
          <cell r="L299">
            <v>36.25</v>
          </cell>
        </row>
        <row r="300">
          <cell r="B300" t="str">
            <v>UHH</v>
          </cell>
          <cell r="C300" t="str">
            <v>Iannelli</v>
          </cell>
          <cell r="D300" t="str">
            <v>Paul</v>
          </cell>
          <cell r="E300">
            <v>1</v>
          </cell>
          <cell r="F300">
            <v>14850</v>
          </cell>
          <cell r="L300">
            <v>36.25</v>
          </cell>
        </row>
        <row r="301">
          <cell r="B301" t="str">
            <v>UHH</v>
          </cell>
          <cell r="C301" t="str">
            <v>Ingle</v>
          </cell>
          <cell r="D301" t="str">
            <v>Jacqueline</v>
          </cell>
          <cell r="E301">
            <v>1</v>
          </cell>
          <cell r="F301">
            <v>9000</v>
          </cell>
          <cell r="L301">
            <v>36.25</v>
          </cell>
        </row>
        <row r="302">
          <cell r="B302" t="str">
            <v>UHH</v>
          </cell>
          <cell r="C302" t="str">
            <v>Jones</v>
          </cell>
          <cell r="D302" t="str">
            <v>Sarah</v>
          </cell>
          <cell r="E302">
            <v>1</v>
          </cell>
          <cell r="F302">
            <v>10240</v>
          </cell>
          <cell r="L302">
            <v>36.25</v>
          </cell>
        </row>
        <row r="303">
          <cell r="B303" t="str">
            <v>UHH</v>
          </cell>
          <cell r="C303" t="str">
            <v>Kenyon</v>
          </cell>
          <cell r="D303" t="str">
            <v>Simon</v>
          </cell>
          <cell r="E303">
            <v>1</v>
          </cell>
          <cell r="F303">
            <v>9856</v>
          </cell>
          <cell r="L303">
            <v>36.25</v>
          </cell>
        </row>
        <row r="304">
          <cell r="B304" t="str">
            <v>UHH</v>
          </cell>
          <cell r="C304" t="str">
            <v>Kolano</v>
          </cell>
          <cell r="D304" t="str">
            <v>Tanya</v>
          </cell>
          <cell r="E304">
            <v>1</v>
          </cell>
          <cell r="F304">
            <v>11900</v>
          </cell>
          <cell r="L304">
            <v>36.25</v>
          </cell>
        </row>
        <row r="305">
          <cell r="B305" t="str">
            <v>UHH</v>
          </cell>
          <cell r="C305" t="str">
            <v>Lawrence</v>
          </cell>
          <cell r="D305" t="str">
            <v>Violet</v>
          </cell>
          <cell r="E305">
            <v>1</v>
          </cell>
          <cell r="F305">
            <v>23450</v>
          </cell>
          <cell r="H305">
            <v>0.05</v>
          </cell>
          <cell r="I305" t="str">
            <v>Yes</v>
          </cell>
          <cell r="L305">
            <v>36.25</v>
          </cell>
        </row>
        <row r="306">
          <cell r="B306" t="str">
            <v>UHH</v>
          </cell>
          <cell r="C306" t="str">
            <v>Lees</v>
          </cell>
          <cell r="D306" t="str">
            <v>Suzanne</v>
          </cell>
          <cell r="E306">
            <v>1</v>
          </cell>
          <cell r="F306">
            <v>10107</v>
          </cell>
          <cell r="L306">
            <v>36.25</v>
          </cell>
        </row>
        <row r="307">
          <cell r="B307" t="str">
            <v>UHH</v>
          </cell>
          <cell r="C307" t="str">
            <v>Lister</v>
          </cell>
          <cell r="D307" t="str">
            <v>Vicky</v>
          </cell>
          <cell r="E307">
            <v>1</v>
          </cell>
          <cell r="F307">
            <v>18500</v>
          </cell>
          <cell r="L307">
            <v>36.25</v>
          </cell>
        </row>
        <row r="308">
          <cell r="B308" t="str">
            <v>UHH</v>
          </cell>
          <cell r="C308" t="str">
            <v>Madden</v>
          </cell>
          <cell r="D308" t="str">
            <v>Joanne</v>
          </cell>
          <cell r="E308">
            <v>0.6600000262260437</v>
          </cell>
          <cell r="F308">
            <v>7183</v>
          </cell>
          <cell r="H308">
            <v>0.05</v>
          </cell>
          <cell r="I308" t="str">
            <v>Yes</v>
          </cell>
          <cell r="L308">
            <v>24</v>
          </cell>
        </row>
        <row r="309">
          <cell r="B309" t="str">
            <v>UHH</v>
          </cell>
          <cell r="C309" t="str">
            <v>Mallon</v>
          </cell>
          <cell r="D309" t="str">
            <v>Claire</v>
          </cell>
          <cell r="E309">
            <v>1</v>
          </cell>
          <cell r="F309">
            <v>10658</v>
          </cell>
          <cell r="H309">
            <v>0.05</v>
          </cell>
          <cell r="I309" t="str">
            <v>Yes</v>
          </cell>
          <cell r="L309">
            <v>36.25</v>
          </cell>
        </row>
        <row r="310">
          <cell r="B310" t="str">
            <v>UHH</v>
          </cell>
          <cell r="C310" t="str">
            <v>Mallon</v>
          </cell>
          <cell r="D310" t="str">
            <v>Deborah</v>
          </cell>
          <cell r="E310">
            <v>1</v>
          </cell>
          <cell r="F310">
            <v>10496</v>
          </cell>
          <cell r="H310">
            <v>0.05</v>
          </cell>
          <cell r="I310" t="str">
            <v>Yes</v>
          </cell>
          <cell r="L310">
            <v>36.25</v>
          </cell>
        </row>
        <row r="311">
          <cell r="B311" t="str">
            <v>UHH</v>
          </cell>
          <cell r="C311" t="str">
            <v>Meston</v>
          </cell>
          <cell r="D311" t="str">
            <v>Leah</v>
          </cell>
          <cell r="E311">
            <v>1</v>
          </cell>
          <cell r="F311">
            <v>9856</v>
          </cell>
          <cell r="H311">
            <v>0.05</v>
          </cell>
          <cell r="I311" t="str">
            <v>Yes</v>
          </cell>
          <cell r="L311">
            <v>36.25</v>
          </cell>
        </row>
        <row r="312">
          <cell r="B312" t="str">
            <v>UHH</v>
          </cell>
          <cell r="C312" t="str">
            <v>Moorhouse</v>
          </cell>
          <cell r="D312" t="str">
            <v>Angela</v>
          </cell>
          <cell r="E312">
            <v>1</v>
          </cell>
          <cell r="F312">
            <v>10000</v>
          </cell>
          <cell r="L312">
            <v>36.25</v>
          </cell>
        </row>
        <row r="313">
          <cell r="B313" t="str">
            <v>UHH</v>
          </cell>
          <cell r="C313" t="str">
            <v>Moran</v>
          </cell>
          <cell r="D313" t="str">
            <v>Jodie</v>
          </cell>
          <cell r="E313">
            <v>1</v>
          </cell>
          <cell r="F313">
            <v>13300</v>
          </cell>
          <cell r="H313">
            <v>0.05</v>
          </cell>
          <cell r="I313" t="str">
            <v>Yes</v>
          </cell>
          <cell r="L313">
            <v>36.25</v>
          </cell>
        </row>
        <row r="314">
          <cell r="B314" t="str">
            <v>UHH</v>
          </cell>
          <cell r="C314" t="str">
            <v>Normington</v>
          </cell>
          <cell r="D314" t="str">
            <v>Jonathan</v>
          </cell>
          <cell r="E314">
            <v>1</v>
          </cell>
          <cell r="F314">
            <v>14850</v>
          </cell>
          <cell r="H314">
            <v>0.05</v>
          </cell>
          <cell r="I314" t="str">
            <v>Yes</v>
          </cell>
          <cell r="L314">
            <v>36.25</v>
          </cell>
        </row>
        <row r="315">
          <cell r="B315" t="str">
            <v>UHH</v>
          </cell>
          <cell r="C315" t="str">
            <v>Nowaz</v>
          </cell>
          <cell r="D315" t="str">
            <v>Rehana</v>
          </cell>
          <cell r="E315">
            <v>1</v>
          </cell>
          <cell r="F315">
            <v>8423</v>
          </cell>
          <cell r="L315">
            <v>36.25</v>
          </cell>
        </row>
        <row r="316">
          <cell r="B316" t="str">
            <v>UHH</v>
          </cell>
          <cell r="C316" t="str">
            <v>O'Shea</v>
          </cell>
          <cell r="D316" t="str">
            <v>Louise</v>
          </cell>
          <cell r="E316">
            <v>1</v>
          </cell>
          <cell r="F316">
            <v>14850</v>
          </cell>
          <cell r="L316">
            <v>36.25</v>
          </cell>
        </row>
        <row r="317">
          <cell r="B317" t="str">
            <v>UHH</v>
          </cell>
          <cell r="C317" t="str">
            <v>Pink</v>
          </cell>
          <cell r="D317" t="str">
            <v>Eleanor</v>
          </cell>
          <cell r="E317">
            <v>1</v>
          </cell>
          <cell r="F317">
            <v>12600</v>
          </cell>
          <cell r="L317">
            <v>36.25</v>
          </cell>
        </row>
        <row r="318">
          <cell r="B318" t="str">
            <v>UHH</v>
          </cell>
          <cell r="C318" t="str">
            <v>Pollitt</v>
          </cell>
          <cell r="D318" t="str">
            <v>Gillian</v>
          </cell>
          <cell r="E318">
            <v>1</v>
          </cell>
          <cell r="F318">
            <v>9600</v>
          </cell>
          <cell r="H318">
            <v>0.05</v>
          </cell>
          <cell r="I318" t="str">
            <v>Yes</v>
          </cell>
          <cell r="L318">
            <v>36.25</v>
          </cell>
        </row>
        <row r="319">
          <cell r="B319" t="str">
            <v>UHH</v>
          </cell>
          <cell r="C319" t="str">
            <v>Priston *</v>
          </cell>
          <cell r="D319" t="str">
            <v>Joanne</v>
          </cell>
          <cell r="E319">
            <v>1</v>
          </cell>
          <cell r="F319">
            <v>17325</v>
          </cell>
          <cell r="H319">
            <v>0.05</v>
          </cell>
          <cell r="I319" t="str">
            <v>Yes</v>
          </cell>
          <cell r="L319">
            <v>36.25</v>
          </cell>
        </row>
        <row r="320">
          <cell r="B320" t="str">
            <v>UHH</v>
          </cell>
          <cell r="C320" t="str">
            <v>Riley</v>
          </cell>
          <cell r="D320" t="str">
            <v>Natalie</v>
          </cell>
          <cell r="E320">
            <v>1</v>
          </cell>
          <cell r="F320">
            <v>11900</v>
          </cell>
          <cell r="L320">
            <v>36.25</v>
          </cell>
        </row>
        <row r="321">
          <cell r="B321" t="str">
            <v>UHH</v>
          </cell>
          <cell r="C321" t="str">
            <v>Robertshaw</v>
          </cell>
          <cell r="D321" t="str">
            <v>Kairon</v>
          </cell>
          <cell r="E321">
            <v>1</v>
          </cell>
          <cell r="F321">
            <v>8500</v>
          </cell>
          <cell r="L321">
            <v>36.25</v>
          </cell>
        </row>
        <row r="322">
          <cell r="B322" t="str">
            <v>UHH</v>
          </cell>
          <cell r="C322" t="str">
            <v>Robinson</v>
          </cell>
          <cell r="D322" t="str">
            <v>Craig</v>
          </cell>
          <cell r="E322">
            <v>1</v>
          </cell>
          <cell r="F322">
            <v>11230</v>
          </cell>
          <cell r="H322">
            <v>0.05</v>
          </cell>
          <cell r="I322" t="str">
            <v>Yes</v>
          </cell>
          <cell r="L322">
            <v>36.25</v>
          </cell>
        </row>
        <row r="323">
          <cell r="B323" t="str">
            <v>UHH</v>
          </cell>
          <cell r="C323" t="str">
            <v>Shinn</v>
          </cell>
          <cell r="D323" t="str">
            <v>Kathryn</v>
          </cell>
          <cell r="E323">
            <v>1</v>
          </cell>
          <cell r="F323">
            <v>13300</v>
          </cell>
          <cell r="I323" t="str">
            <v>Yes</v>
          </cell>
          <cell r="L323">
            <v>36.25</v>
          </cell>
        </row>
        <row r="324">
          <cell r="B324" t="str">
            <v>UHH</v>
          </cell>
          <cell r="C324" t="str">
            <v>Smith</v>
          </cell>
          <cell r="D324" t="str">
            <v>Nicholas</v>
          </cell>
          <cell r="E324">
            <v>1</v>
          </cell>
          <cell r="F324">
            <v>9000</v>
          </cell>
          <cell r="L324">
            <v>36.25</v>
          </cell>
        </row>
        <row r="325">
          <cell r="B325" t="str">
            <v>UHH</v>
          </cell>
          <cell r="C325" t="str">
            <v>Stabler</v>
          </cell>
          <cell r="D325" t="str">
            <v>Maxine</v>
          </cell>
          <cell r="E325">
            <v>1</v>
          </cell>
          <cell r="F325">
            <v>13300</v>
          </cell>
          <cell r="H325">
            <v>0.05</v>
          </cell>
          <cell r="I325" t="str">
            <v>Yes</v>
          </cell>
          <cell r="L325">
            <v>36.25</v>
          </cell>
        </row>
        <row r="326">
          <cell r="B326" t="str">
            <v>UHH</v>
          </cell>
          <cell r="C326" t="str">
            <v>Sutcliffe</v>
          </cell>
          <cell r="D326" t="str">
            <v>Christine</v>
          </cell>
          <cell r="E326">
            <v>1</v>
          </cell>
          <cell r="F326">
            <v>9500</v>
          </cell>
          <cell r="L326">
            <v>36.25</v>
          </cell>
        </row>
        <row r="327">
          <cell r="B327" t="str">
            <v>UHH</v>
          </cell>
          <cell r="C327" t="str">
            <v>Sykes</v>
          </cell>
          <cell r="D327" t="str">
            <v>Chloe</v>
          </cell>
          <cell r="E327">
            <v>1</v>
          </cell>
          <cell r="F327">
            <v>9600</v>
          </cell>
          <cell r="L327">
            <v>36.25</v>
          </cell>
        </row>
        <row r="328">
          <cell r="B328" t="str">
            <v>UHH</v>
          </cell>
          <cell r="C328" t="str">
            <v>Taylor</v>
          </cell>
          <cell r="D328" t="str">
            <v>Lucy</v>
          </cell>
          <cell r="E328">
            <v>1</v>
          </cell>
          <cell r="F328">
            <v>12600</v>
          </cell>
          <cell r="H328">
            <v>0.05</v>
          </cell>
          <cell r="I328" t="str">
            <v>Yes</v>
          </cell>
          <cell r="L328">
            <v>36.25</v>
          </cell>
        </row>
        <row r="329">
          <cell r="B329" t="str">
            <v>UHH</v>
          </cell>
          <cell r="C329" t="str">
            <v>Whytock</v>
          </cell>
          <cell r="D329" t="str">
            <v>Brian</v>
          </cell>
          <cell r="E329">
            <v>1</v>
          </cell>
          <cell r="F329">
            <v>19665</v>
          </cell>
          <cell r="L329">
            <v>36.25</v>
          </cell>
        </row>
        <row r="330">
          <cell r="B330" t="str">
            <v>UHH</v>
          </cell>
          <cell r="C330" t="str">
            <v>Wilson</v>
          </cell>
          <cell r="D330" t="str">
            <v>Hayley</v>
          </cell>
          <cell r="E330">
            <v>1</v>
          </cell>
          <cell r="F330">
            <v>10658</v>
          </cell>
          <cell r="L330">
            <v>36.25</v>
          </cell>
        </row>
        <row r="331">
          <cell r="B331" t="str">
            <v>UHH</v>
          </cell>
          <cell r="C331" t="str">
            <v>Wood</v>
          </cell>
          <cell r="D331" t="str">
            <v>Rachel</v>
          </cell>
          <cell r="E331">
            <v>1</v>
          </cell>
          <cell r="F331">
            <v>16500</v>
          </cell>
          <cell r="H331">
            <v>0.05</v>
          </cell>
          <cell r="I331" t="str">
            <v>Yes</v>
          </cell>
          <cell r="L331">
            <v>36.25</v>
          </cell>
        </row>
        <row r="332">
          <cell r="B332" t="str">
            <v>VCY</v>
          </cell>
          <cell r="C332" t="str">
            <v>Aros</v>
          </cell>
          <cell r="D332" t="str">
            <v>Carmen</v>
          </cell>
          <cell r="E332">
            <v>1</v>
          </cell>
          <cell r="F332">
            <v>17763</v>
          </cell>
          <cell r="H332">
            <v>0.05</v>
          </cell>
          <cell r="I332" t="str">
            <v>Yes</v>
          </cell>
          <cell r="L332">
            <v>36.25</v>
          </cell>
        </row>
        <row r="333">
          <cell r="B333" t="str">
            <v>VCY</v>
          </cell>
          <cell r="C333" t="str">
            <v>Barnes</v>
          </cell>
          <cell r="D333" t="str">
            <v>Joan</v>
          </cell>
          <cell r="E333">
            <v>1</v>
          </cell>
          <cell r="F333">
            <v>19982</v>
          </cell>
          <cell r="I333" t="str">
            <v>Ex-CAG</v>
          </cell>
          <cell r="L333">
            <v>36.25</v>
          </cell>
        </row>
        <row r="334">
          <cell r="B334" t="str">
            <v>VCY</v>
          </cell>
          <cell r="C334" t="str">
            <v>Bentley</v>
          </cell>
          <cell r="D334" t="str">
            <v>Helen</v>
          </cell>
          <cell r="E334">
            <v>1</v>
          </cell>
          <cell r="F334">
            <v>18642</v>
          </cell>
          <cell r="H334">
            <v>0.05</v>
          </cell>
          <cell r="I334" t="str">
            <v>Yes</v>
          </cell>
          <cell r="L334">
            <v>36.25</v>
          </cell>
        </row>
        <row r="335">
          <cell r="B335" t="str">
            <v>VCY</v>
          </cell>
          <cell r="C335" t="str">
            <v>Bowley</v>
          </cell>
          <cell r="D335" t="str">
            <v>Barbara</v>
          </cell>
          <cell r="E335">
            <v>1</v>
          </cell>
          <cell r="F335">
            <v>23876</v>
          </cell>
          <cell r="I335" t="str">
            <v>Ex-CAG</v>
          </cell>
          <cell r="L335">
            <v>36.25</v>
          </cell>
        </row>
        <row r="336">
          <cell r="B336" t="str">
            <v>VCY</v>
          </cell>
          <cell r="C336" t="str">
            <v>Brogan</v>
          </cell>
          <cell r="D336" t="str">
            <v>Peter</v>
          </cell>
          <cell r="E336">
            <v>1</v>
          </cell>
          <cell r="F336">
            <v>17763</v>
          </cell>
          <cell r="H336">
            <v>0.05</v>
          </cell>
          <cell r="I336" t="str">
            <v>Yes</v>
          </cell>
          <cell r="L336">
            <v>36.25</v>
          </cell>
        </row>
        <row r="337">
          <cell r="B337" t="str">
            <v>VCY</v>
          </cell>
          <cell r="C337" t="str">
            <v>Cumming</v>
          </cell>
          <cell r="D337" t="str">
            <v>John</v>
          </cell>
          <cell r="E337">
            <v>0.55000001192092896</v>
          </cell>
          <cell r="F337">
            <v>6500</v>
          </cell>
          <cell r="L337">
            <v>20</v>
          </cell>
        </row>
        <row r="338">
          <cell r="B338" t="str">
            <v>VCY</v>
          </cell>
          <cell r="C338" t="str">
            <v>Foxon</v>
          </cell>
          <cell r="D338" t="str">
            <v>Patricia</v>
          </cell>
          <cell r="E338">
            <v>0.55000001192092896</v>
          </cell>
          <cell r="F338">
            <v>6500</v>
          </cell>
          <cell r="L338">
            <v>20</v>
          </cell>
        </row>
        <row r="339">
          <cell r="B339" t="str">
            <v>VCY</v>
          </cell>
          <cell r="C339" t="str">
            <v>Fuller</v>
          </cell>
          <cell r="D339" t="str">
            <v>Margaret</v>
          </cell>
          <cell r="E339">
            <v>1</v>
          </cell>
          <cell r="F339">
            <v>25000</v>
          </cell>
          <cell r="I339" t="str">
            <v>Ex-CAG</v>
          </cell>
          <cell r="L339">
            <v>36.25</v>
          </cell>
        </row>
        <row r="340">
          <cell r="B340" t="str">
            <v>VCY</v>
          </cell>
          <cell r="C340" t="str">
            <v>Gurd</v>
          </cell>
          <cell r="D340" t="str">
            <v>Anne</v>
          </cell>
          <cell r="E340">
            <v>1</v>
          </cell>
          <cell r="F340">
            <v>18474</v>
          </cell>
          <cell r="H340">
            <v>0.05</v>
          </cell>
          <cell r="I340" t="str">
            <v>Yes</v>
          </cell>
          <cell r="L340">
            <v>36.25</v>
          </cell>
        </row>
        <row r="341">
          <cell r="B341" t="str">
            <v>VCY</v>
          </cell>
          <cell r="C341" t="str">
            <v>Hallan</v>
          </cell>
          <cell r="D341" t="str">
            <v>Miru</v>
          </cell>
          <cell r="E341">
            <v>1</v>
          </cell>
          <cell r="F341">
            <v>20300</v>
          </cell>
          <cell r="H341">
            <v>0.05</v>
          </cell>
          <cell r="I341" t="str">
            <v>Yes</v>
          </cell>
          <cell r="L341">
            <v>36.25</v>
          </cell>
        </row>
        <row r="342">
          <cell r="B342" t="str">
            <v>VCY</v>
          </cell>
          <cell r="C342" t="str">
            <v>Hay</v>
          </cell>
          <cell r="D342" t="str">
            <v>Marcia</v>
          </cell>
          <cell r="E342">
            <v>1</v>
          </cell>
          <cell r="F342">
            <v>27267</v>
          </cell>
          <cell r="I342" t="str">
            <v>Ex-CAG</v>
          </cell>
          <cell r="L342">
            <v>36.25</v>
          </cell>
        </row>
        <row r="343">
          <cell r="B343" t="str">
            <v>VCY</v>
          </cell>
          <cell r="C343" t="str">
            <v>Johnson</v>
          </cell>
          <cell r="D343" t="str">
            <v>Elizabeth</v>
          </cell>
          <cell r="E343">
            <v>1</v>
          </cell>
          <cell r="F343">
            <v>18035</v>
          </cell>
          <cell r="H343">
            <v>0.05</v>
          </cell>
          <cell r="I343" t="str">
            <v>Yes</v>
          </cell>
          <cell r="L343">
            <v>36.25</v>
          </cell>
        </row>
        <row r="344">
          <cell r="B344" t="str">
            <v>VCY</v>
          </cell>
          <cell r="C344" t="str">
            <v>Kay</v>
          </cell>
          <cell r="D344" t="str">
            <v>Dawn</v>
          </cell>
          <cell r="E344">
            <v>1</v>
          </cell>
          <cell r="F344">
            <v>18025</v>
          </cell>
          <cell r="H344">
            <v>0.05</v>
          </cell>
          <cell r="I344" t="str">
            <v>Yes</v>
          </cell>
          <cell r="L344">
            <v>36.25</v>
          </cell>
        </row>
        <row r="345">
          <cell r="B345" t="str">
            <v>VCY</v>
          </cell>
          <cell r="C345" t="str">
            <v>Ledger</v>
          </cell>
          <cell r="D345" t="str">
            <v>Shirley</v>
          </cell>
          <cell r="E345">
            <v>0.80000001192092896</v>
          </cell>
          <cell r="F345">
            <v>18504</v>
          </cell>
          <cell r="I345" t="str">
            <v>Ex-CAG</v>
          </cell>
          <cell r="L345">
            <v>29</v>
          </cell>
        </row>
        <row r="346">
          <cell r="B346" t="str">
            <v>VCY</v>
          </cell>
          <cell r="C346" t="str">
            <v>Lewis</v>
          </cell>
          <cell r="D346" t="str">
            <v>Thomas</v>
          </cell>
          <cell r="E346">
            <v>1</v>
          </cell>
          <cell r="F346">
            <v>25375</v>
          </cell>
          <cell r="H346">
            <v>0.05</v>
          </cell>
          <cell r="I346" t="str">
            <v>Yes</v>
          </cell>
          <cell r="L346">
            <v>36.25</v>
          </cell>
        </row>
        <row r="347">
          <cell r="B347" t="str">
            <v>VCY</v>
          </cell>
          <cell r="C347" t="str">
            <v>Lingard</v>
          </cell>
          <cell r="D347" t="str">
            <v>Helen</v>
          </cell>
          <cell r="E347">
            <v>1</v>
          </cell>
          <cell r="F347">
            <v>17763</v>
          </cell>
          <cell r="H347">
            <v>0.05</v>
          </cell>
          <cell r="I347" t="str">
            <v>Yes</v>
          </cell>
          <cell r="L347">
            <v>36.25</v>
          </cell>
        </row>
        <row r="348">
          <cell r="B348" t="str">
            <v>VCY</v>
          </cell>
          <cell r="C348" t="str">
            <v>McKeown</v>
          </cell>
          <cell r="D348" t="str">
            <v>Neil</v>
          </cell>
          <cell r="E348">
            <v>1</v>
          </cell>
          <cell r="F348">
            <v>18296</v>
          </cell>
          <cell r="H348">
            <v>0.05</v>
          </cell>
          <cell r="I348" t="str">
            <v>Yes</v>
          </cell>
          <cell r="L348">
            <v>36.25</v>
          </cell>
        </row>
        <row r="349">
          <cell r="B349" t="str">
            <v>VCY</v>
          </cell>
          <cell r="C349" t="str">
            <v>McReynolds</v>
          </cell>
          <cell r="D349" t="str">
            <v>Malcolm</v>
          </cell>
          <cell r="E349">
            <v>0.80000001192092896</v>
          </cell>
          <cell r="F349">
            <v>16920</v>
          </cell>
          <cell r="I349" t="str">
            <v>Ex-CAG</v>
          </cell>
          <cell r="L349">
            <v>29</v>
          </cell>
        </row>
        <row r="350">
          <cell r="B350" t="str">
            <v>VCY</v>
          </cell>
          <cell r="C350" t="str">
            <v>McReynolds</v>
          </cell>
          <cell r="D350" t="str">
            <v>Mark</v>
          </cell>
          <cell r="E350">
            <v>1</v>
          </cell>
          <cell r="F350">
            <v>25000</v>
          </cell>
          <cell r="I350" t="str">
            <v>Ex-CAG</v>
          </cell>
          <cell r="L350">
            <v>36.25</v>
          </cell>
        </row>
        <row r="351">
          <cell r="B351" t="str">
            <v>VCY</v>
          </cell>
          <cell r="C351" t="str">
            <v>Parry</v>
          </cell>
          <cell r="D351" t="str">
            <v>Sheila</v>
          </cell>
          <cell r="E351">
            <v>0.6600000262260437</v>
          </cell>
          <cell r="F351">
            <v>13000</v>
          </cell>
          <cell r="H351">
            <v>0.05</v>
          </cell>
          <cell r="I351" t="str">
            <v>Yes</v>
          </cell>
          <cell r="L351">
            <v>24</v>
          </cell>
        </row>
        <row r="352">
          <cell r="B352" t="str">
            <v>VCY</v>
          </cell>
          <cell r="C352" t="str">
            <v>Ridley</v>
          </cell>
          <cell r="D352" t="str">
            <v>Sandra</v>
          </cell>
          <cell r="E352">
            <v>1</v>
          </cell>
          <cell r="F352">
            <v>38139</v>
          </cell>
          <cell r="I352" t="str">
            <v>Ex-CAG</v>
          </cell>
          <cell r="J352" t="str">
            <v>Yes</v>
          </cell>
          <cell r="L352">
            <v>36.25</v>
          </cell>
        </row>
        <row r="353">
          <cell r="B353" t="str">
            <v>VCY</v>
          </cell>
          <cell r="C353" t="str">
            <v>Robertson</v>
          </cell>
          <cell r="D353" t="str">
            <v>Vivienne</v>
          </cell>
          <cell r="E353">
            <v>1</v>
          </cell>
          <cell r="F353">
            <v>19982</v>
          </cell>
          <cell r="I353" t="str">
            <v>Ex-CAG</v>
          </cell>
          <cell r="L353">
            <v>36.25</v>
          </cell>
        </row>
        <row r="354">
          <cell r="B354" t="str">
            <v>VCY</v>
          </cell>
          <cell r="C354" t="str">
            <v>Roxburgh</v>
          </cell>
          <cell r="D354" t="str">
            <v>Shelagh</v>
          </cell>
          <cell r="E354">
            <v>1</v>
          </cell>
          <cell r="F354">
            <v>18856</v>
          </cell>
          <cell r="H354">
            <v>0.05</v>
          </cell>
          <cell r="I354" t="str">
            <v>Yes</v>
          </cell>
          <cell r="L354">
            <v>36.25</v>
          </cell>
        </row>
        <row r="355">
          <cell r="B355" t="str">
            <v>VCY</v>
          </cell>
          <cell r="C355" t="str">
            <v>Stretton</v>
          </cell>
          <cell r="D355" t="str">
            <v>Eileen</v>
          </cell>
          <cell r="E355">
            <v>1</v>
          </cell>
          <cell r="F355">
            <v>19982</v>
          </cell>
          <cell r="I355" t="str">
            <v>Ex-CAG</v>
          </cell>
          <cell r="L355">
            <v>36.25</v>
          </cell>
        </row>
        <row r="356">
          <cell r="B356" t="str">
            <v>VCY</v>
          </cell>
          <cell r="C356" t="str">
            <v>Tunstall</v>
          </cell>
          <cell r="D356" t="str">
            <v>Vivien</v>
          </cell>
          <cell r="E356">
            <v>1</v>
          </cell>
          <cell r="F356">
            <v>20044</v>
          </cell>
          <cell r="I356" t="str">
            <v>Ex-CAG</v>
          </cell>
          <cell r="L356">
            <v>36.25</v>
          </cell>
        </row>
        <row r="357">
          <cell r="B357" t="str">
            <v>VCY</v>
          </cell>
          <cell r="C357" t="str">
            <v>Werry</v>
          </cell>
          <cell r="D357" t="str">
            <v>Sandra</v>
          </cell>
          <cell r="E357">
            <v>0.80000001192092896</v>
          </cell>
          <cell r="F357">
            <v>15986</v>
          </cell>
          <cell r="I357" t="str">
            <v>Ex-CAG</v>
          </cell>
          <cell r="L357">
            <v>29</v>
          </cell>
        </row>
        <row r="358">
          <cell r="B358" t="str">
            <v>VCY</v>
          </cell>
          <cell r="C358" t="str">
            <v>Wileman</v>
          </cell>
          <cell r="D358" t="str">
            <v>Lynne</v>
          </cell>
          <cell r="E358">
            <v>1</v>
          </cell>
          <cell r="F358">
            <v>13533</v>
          </cell>
          <cell r="H358">
            <v>0.05</v>
          </cell>
          <cell r="I358" t="str">
            <v>Yes</v>
          </cell>
          <cell r="L358">
            <v>36.25</v>
          </cell>
        </row>
        <row r="359">
          <cell r="B359" t="str">
            <v>VCY</v>
          </cell>
          <cell r="C359" t="str">
            <v>Yapp</v>
          </cell>
          <cell r="D359" t="str">
            <v>Robin</v>
          </cell>
          <cell r="E359">
            <v>1</v>
          </cell>
          <cell r="F359">
            <v>19688</v>
          </cell>
          <cell r="I359" t="str">
            <v>Ex-CAG</v>
          </cell>
          <cell r="L359">
            <v>36.25</v>
          </cell>
        </row>
        <row r="360">
          <cell r="B360" t="str">
            <v>VDY</v>
          </cell>
          <cell r="C360" t="str">
            <v>Bevan</v>
          </cell>
          <cell r="D360" t="str">
            <v>Tim</v>
          </cell>
          <cell r="E360">
            <v>1</v>
          </cell>
          <cell r="F360">
            <v>28325</v>
          </cell>
          <cell r="I360" t="str">
            <v>Ex-CAG</v>
          </cell>
          <cell r="J360" t="str">
            <v>Yes</v>
          </cell>
          <cell r="L360">
            <v>36.25</v>
          </cell>
        </row>
        <row r="361">
          <cell r="B361" t="str">
            <v>VDY</v>
          </cell>
          <cell r="C361" t="str">
            <v>Haines</v>
          </cell>
          <cell r="D361" t="str">
            <v>Jennifer</v>
          </cell>
          <cell r="E361">
            <v>1</v>
          </cell>
          <cell r="F361">
            <v>10873</v>
          </cell>
          <cell r="H361">
            <v>0.05</v>
          </cell>
          <cell r="I361" t="str">
            <v>Yes</v>
          </cell>
          <cell r="L361">
            <v>36.25</v>
          </cell>
        </row>
        <row r="362">
          <cell r="B362" t="str">
            <v>VDY</v>
          </cell>
          <cell r="C362" t="str">
            <v>Pressley</v>
          </cell>
          <cell r="D362" t="str">
            <v>Janet</v>
          </cell>
          <cell r="E362">
            <v>1</v>
          </cell>
          <cell r="F362">
            <v>29097</v>
          </cell>
          <cell r="H362">
            <v>0.05</v>
          </cell>
          <cell r="I362" t="str">
            <v>Yes</v>
          </cell>
          <cell r="J362" t="str">
            <v>Yes</v>
          </cell>
          <cell r="L362">
            <v>36.25</v>
          </cell>
        </row>
        <row r="363">
          <cell r="B363" t="str">
            <v>VPM</v>
          </cell>
          <cell r="C363" t="str">
            <v>Cholwill</v>
          </cell>
          <cell r="D363" t="str">
            <v>Valerie</v>
          </cell>
          <cell r="E363">
            <v>1</v>
          </cell>
          <cell r="F363">
            <v>16480</v>
          </cell>
          <cell r="H363">
            <v>0.05</v>
          </cell>
          <cell r="I363" t="str">
            <v>Yes</v>
          </cell>
          <cell r="L363">
            <v>36.25</v>
          </cell>
        </row>
        <row r="364">
          <cell r="B364" t="str">
            <v>VPM</v>
          </cell>
          <cell r="C364" t="str">
            <v>Colburn</v>
          </cell>
          <cell r="D364" t="str">
            <v>Vera</v>
          </cell>
          <cell r="E364">
            <v>1</v>
          </cell>
          <cell r="F364">
            <v>15450</v>
          </cell>
          <cell r="H364">
            <v>0.05</v>
          </cell>
          <cell r="I364" t="str">
            <v>Yes</v>
          </cell>
          <cell r="L364">
            <v>36.25</v>
          </cell>
        </row>
        <row r="365">
          <cell r="B365" t="str">
            <v>VPM</v>
          </cell>
          <cell r="C365" t="str">
            <v>Hawgood</v>
          </cell>
          <cell r="D365" t="str">
            <v>Colin</v>
          </cell>
          <cell r="E365">
            <v>1</v>
          </cell>
          <cell r="F365">
            <v>27359</v>
          </cell>
          <cell r="H365">
            <v>0.05</v>
          </cell>
          <cell r="I365" t="str">
            <v>Yes</v>
          </cell>
          <cell r="L365">
            <v>36.25</v>
          </cell>
        </row>
        <row r="366">
          <cell r="B366" t="str">
            <v>VPM</v>
          </cell>
          <cell r="C366" t="str">
            <v>Holland</v>
          </cell>
          <cell r="D366" t="str">
            <v>Susan</v>
          </cell>
          <cell r="E366">
            <v>1</v>
          </cell>
          <cell r="F366">
            <v>24700</v>
          </cell>
          <cell r="H366">
            <v>0.05</v>
          </cell>
          <cell r="I366" t="str">
            <v>Yes</v>
          </cell>
          <cell r="L366">
            <v>36.25</v>
          </cell>
        </row>
        <row r="367">
          <cell r="B367" t="str">
            <v>VPM</v>
          </cell>
          <cell r="C367" t="str">
            <v>Lane</v>
          </cell>
          <cell r="D367" t="str">
            <v>Richard</v>
          </cell>
          <cell r="E367">
            <v>1</v>
          </cell>
          <cell r="F367">
            <v>29820</v>
          </cell>
          <cell r="H367">
            <v>0.05</v>
          </cell>
          <cell r="I367" t="str">
            <v>Yes</v>
          </cell>
          <cell r="J367" t="str">
            <v>Yes</v>
          </cell>
          <cell r="L367">
            <v>36.25</v>
          </cell>
        </row>
        <row r="368">
          <cell r="B368" t="str">
            <v>VPM</v>
          </cell>
          <cell r="C368" t="str">
            <v>Marenda</v>
          </cell>
          <cell r="D368" t="str">
            <v>Marco</v>
          </cell>
          <cell r="E368">
            <v>1</v>
          </cell>
          <cell r="F368">
            <v>25000</v>
          </cell>
          <cell r="L368">
            <v>36.25</v>
          </cell>
        </row>
        <row r="369">
          <cell r="B369" t="str">
            <v>VPM</v>
          </cell>
          <cell r="C369" t="str">
            <v>Mison</v>
          </cell>
          <cell r="D369" t="str">
            <v>Susan</v>
          </cell>
          <cell r="E369">
            <v>1</v>
          </cell>
          <cell r="F369">
            <v>31627</v>
          </cell>
          <cell r="H369">
            <v>0.05</v>
          </cell>
          <cell r="I369" t="str">
            <v>Yes</v>
          </cell>
          <cell r="L369">
            <v>36.25</v>
          </cell>
        </row>
        <row r="370">
          <cell r="B370" t="str">
            <v>VPM</v>
          </cell>
          <cell r="C370" t="str">
            <v>Morgan</v>
          </cell>
          <cell r="D370" t="str">
            <v>Evelyn</v>
          </cell>
          <cell r="E370">
            <v>1</v>
          </cell>
          <cell r="F370">
            <v>18000</v>
          </cell>
          <cell r="H370">
            <v>0.05</v>
          </cell>
          <cell r="I370" t="str">
            <v>Yes</v>
          </cell>
          <cell r="L370">
            <v>36.25</v>
          </cell>
        </row>
        <row r="371">
          <cell r="B371" t="str">
            <v>VPM</v>
          </cell>
          <cell r="C371" t="str">
            <v>O'Connor</v>
          </cell>
          <cell r="D371" t="str">
            <v>Michael</v>
          </cell>
          <cell r="E371">
            <v>1</v>
          </cell>
          <cell r="F371">
            <v>31199</v>
          </cell>
          <cell r="H371">
            <v>0.05</v>
          </cell>
          <cell r="I371" t="str">
            <v>Yes</v>
          </cell>
          <cell r="J371" t="str">
            <v>Yes</v>
          </cell>
          <cell r="L371">
            <v>36.25</v>
          </cell>
        </row>
        <row r="372">
          <cell r="B372" t="str">
            <v>VPM</v>
          </cell>
          <cell r="C372" t="str">
            <v>Owusu-Akyaw</v>
          </cell>
          <cell r="D372" t="str">
            <v>Jennifer</v>
          </cell>
          <cell r="E372">
            <v>1</v>
          </cell>
          <cell r="F372">
            <v>22000</v>
          </cell>
          <cell r="L372">
            <v>36.25</v>
          </cell>
        </row>
        <row r="373">
          <cell r="B373" t="str">
            <v>VPM</v>
          </cell>
          <cell r="C373" t="str">
            <v>Pembry</v>
          </cell>
          <cell r="D373" t="str">
            <v>Pauline</v>
          </cell>
          <cell r="E373">
            <v>1</v>
          </cell>
          <cell r="F373">
            <v>36140</v>
          </cell>
          <cell r="H373">
            <v>0.05</v>
          </cell>
          <cell r="I373" t="str">
            <v>Yes</v>
          </cell>
          <cell r="J373" t="str">
            <v>Yes</v>
          </cell>
          <cell r="K373" t="str">
            <v>Yes</v>
          </cell>
          <cell r="L373">
            <v>36.25</v>
          </cell>
        </row>
        <row r="374">
          <cell r="B374" t="str">
            <v>VPM</v>
          </cell>
          <cell r="C374" t="str">
            <v>Springer</v>
          </cell>
          <cell r="D374" t="str">
            <v>Clio</v>
          </cell>
          <cell r="E374">
            <v>0.60000002384185791</v>
          </cell>
          <cell r="F374">
            <v>17000</v>
          </cell>
          <cell r="L374">
            <v>21.75</v>
          </cell>
        </row>
        <row r="375">
          <cell r="B375" t="str">
            <v>VPM</v>
          </cell>
          <cell r="C375" t="str">
            <v>Worby</v>
          </cell>
          <cell r="D375" t="str">
            <v>Betty</v>
          </cell>
          <cell r="E375">
            <v>1</v>
          </cell>
          <cell r="F375">
            <v>22166</v>
          </cell>
          <cell r="H375">
            <v>0.05</v>
          </cell>
          <cell r="I375" t="str">
            <v>Yes</v>
          </cell>
          <cell r="J375" t="str">
            <v>Yes</v>
          </cell>
          <cell r="L375">
            <v>36.25</v>
          </cell>
        </row>
        <row r="376">
          <cell r="B376" t="str">
            <v>VPM</v>
          </cell>
          <cell r="C376" t="str">
            <v>Young</v>
          </cell>
          <cell r="D376" t="str">
            <v>Linda</v>
          </cell>
          <cell r="E376">
            <v>0.80000001192092896</v>
          </cell>
          <cell r="F376">
            <v>20570</v>
          </cell>
          <cell r="H376">
            <v>0.05</v>
          </cell>
          <cell r="I376" t="str">
            <v>Yes</v>
          </cell>
          <cell r="L376">
            <v>29</v>
          </cell>
        </row>
        <row r="377">
          <cell r="B377" t="str">
            <v>VTY</v>
          </cell>
          <cell r="C377" t="str">
            <v>Burns</v>
          </cell>
          <cell r="D377" t="str">
            <v>Joan</v>
          </cell>
          <cell r="E377">
            <v>1</v>
          </cell>
          <cell r="F377">
            <v>13000</v>
          </cell>
          <cell r="I377" t="str">
            <v>Ex-CAG</v>
          </cell>
          <cell r="L377">
            <v>36.25</v>
          </cell>
        </row>
        <row r="378">
          <cell r="B378" t="str">
            <v>VTY</v>
          </cell>
          <cell r="C378" t="str">
            <v>Caddy</v>
          </cell>
          <cell r="D378" t="str">
            <v>Deborah</v>
          </cell>
          <cell r="E378">
            <v>0.18999999761581421</v>
          </cell>
          <cell r="F378">
            <v>1835</v>
          </cell>
          <cell r="H378">
            <v>0.05</v>
          </cell>
          <cell r="I378" t="str">
            <v>Yes</v>
          </cell>
          <cell r="L378">
            <v>7</v>
          </cell>
        </row>
        <row r="379">
          <cell r="B379" t="str">
            <v>VTY</v>
          </cell>
          <cell r="C379" t="str">
            <v>Everitt</v>
          </cell>
          <cell r="D379" t="str">
            <v>Julie</v>
          </cell>
          <cell r="E379">
            <v>1</v>
          </cell>
          <cell r="F379">
            <v>10797</v>
          </cell>
          <cell r="H379">
            <v>0.05</v>
          </cell>
          <cell r="I379" t="str">
            <v>Yes</v>
          </cell>
          <cell r="L379">
            <v>36.25</v>
          </cell>
        </row>
        <row r="380">
          <cell r="B380" t="str">
            <v>VTY</v>
          </cell>
          <cell r="C380" t="str">
            <v>Fisher</v>
          </cell>
          <cell r="D380" t="str">
            <v>Diane</v>
          </cell>
          <cell r="E380">
            <v>1</v>
          </cell>
          <cell r="F380">
            <v>11500</v>
          </cell>
          <cell r="L380">
            <v>36.25</v>
          </cell>
        </row>
        <row r="381">
          <cell r="B381" t="str">
            <v>VTY</v>
          </cell>
          <cell r="C381" t="str">
            <v>Fletcher</v>
          </cell>
          <cell r="D381" t="str">
            <v>Clare</v>
          </cell>
          <cell r="E381">
            <v>1</v>
          </cell>
          <cell r="F381">
            <v>10873</v>
          </cell>
          <cell r="L381">
            <v>36.25</v>
          </cell>
        </row>
        <row r="382">
          <cell r="B382" t="str">
            <v>VTY</v>
          </cell>
          <cell r="C382" t="str">
            <v>Garland</v>
          </cell>
          <cell r="D382" t="str">
            <v>Elizabeth</v>
          </cell>
          <cell r="E382">
            <v>0.68999999761581421</v>
          </cell>
          <cell r="F382">
            <v>7750</v>
          </cell>
          <cell r="I382" t="str">
            <v>Ex-CAG</v>
          </cell>
          <cell r="L382">
            <v>25</v>
          </cell>
        </row>
        <row r="383">
          <cell r="B383" t="str">
            <v>VTY</v>
          </cell>
          <cell r="C383" t="str">
            <v>Hewitt</v>
          </cell>
          <cell r="D383" t="str">
            <v>Chris</v>
          </cell>
          <cell r="E383">
            <v>1</v>
          </cell>
          <cell r="F383">
            <v>10000</v>
          </cell>
          <cell r="L383">
            <v>36.25</v>
          </cell>
        </row>
        <row r="384">
          <cell r="B384" t="str">
            <v>VTY</v>
          </cell>
          <cell r="C384" t="str">
            <v>Holyland</v>
          </cell>
          <cell r="D384" t="str">
            <v>Donna</v>
          </cell>
          <cell r="E384">
            <v>1</v>
          </cell>
          <cell r="F384">
            <v>9500</v>
          </cell>
          <cell r="L384">
            <v>36.25</v>
          </cell>
        </row>
        <row r="385">
          <cell r="B385" t="str">
            <v>VTY</v>
          </cell>
          <cell r="C385" t="str">
            <v>Isaac</v>
          </cell>
          <cell r="D385" t="str">
            <v>Barbara</v>
          </cell>
          <cell r="E385">
            <v>1</v>
          </cell>
          <cell r="F385">
            <v>10873</v>
          </cell>
          <cell r="H385">
            <v>0.05</v>
          </cell>
          <cell r="I385" t="str">
            <v>Yes</v>
          </cell>
          <cell r="L385">
            <v>36.25</v>
          </cell>
        </row>
        <row r="386">
          <cell r="B386" t="str">
            <v>VTY</v>
          </cell>
          <cell r="C386" t="str">
            <v>James</v>
          </cell>
          <cell r="D386" t="str">
            <v>Ellen</v>
          </cell>
          <cell r="E386">
            <v>1</v>
          </cell>
          <cell r="F386">
            <v>10835</v>
          </cell>
          <cell r="H386">
            <v>0.05</v>
          </cell>
          <cell r="I386" t="str">
            <v>Yes</v>
          </cell>
          <cell r="L386">
            <v>36.25</v>
          </cell>
        </row>
        <row r="387">
          <cell r="B387" t="str">
            <v>VTY</v>
          </cell>
          <cell r="C387" t="str">
            <v>Lindsay</v>
          </cell>
          <cell r="D387" t="str">
            <v>Claire</v>
          </cell>
          <cell r="E387">
            <v>0.55000001192092896</v>
          </cell>
          <cell r="F387">
            <v>5459</v>
          </cell>
          <cell r="H387">
            <v>0.05</v>
          </cell>
          <cell r="I387" t="str">
            <v>Yes</v>
          </cell>
          <cell r="L387">
            <v>20</v>
          </cell>
        </row>
        <row r="388">
          <cell r="B388" t="str">
            <v>VTY</v>
          </cell>
          <cell r="C388" t="str">
            <v>Lusty</v>
          </cell>
          <cell r="D388" t="str">
            <v>Kellie</v>
          </cell>
          <cell r="E388">
            <v>1</v>
          </cell>
          <cell r="F388">
            <v>10797</v>
          </cell>
          <cell r="L388">
            <v>36.25</v>
          </cell>
        </row>
        <row r="389">
          <cell r="B389" t="str">
            <v>VTY</v>
          </cell>
          <cell r="C389" t="str">
            <v>Maycock</v>
          </cell>
          <cell r="D389" t="str">
            <v>Ann</v>
          </cell>
          <cell r="E389">
            <v>1</v>
          </cell>
          <cell r="F389">
            <v>11500</v>
          </cell>
          <cell r="L389">
            <v>36.25</v>
          </cell>
        </row>
        <row r="390">
          <cell r="B390" t="str">
            <v>VTY</v>
          </cell>
          <cell r="C390" t="str">
            <v>McNaught</v>
          </cell>
          <cell r="D390" t="str">
            <v>Melanie</v>
          </cell>
          <cell r="E390">
            <v>0.62000000476837158</v>
          </cell>
          <cell r="F390">
            <v>5897</v>
          </cell>
          <cell r="H390">
            <v>0.05</v>
          </cell>
          <cell r="I390" t="str">
            <v>Yes</v>
          </cell>
          <cell r="L390">
            <v>22.5</v>
          </cell>
        </row>
        <row r="391">
          <cell r="B391" t="str">
            <v>VTY</v>
          </cell>
          <cell r="C391" t="str">
            <v>Osborne</v>
          </cell>
          <cell r="D391" t="str">
            <v>Tammi</v>
          </cell>
          <cell r="E391">
            <v>1</v>
          </cell>
          <cell r="F391">
            <v>9500</v>
          </cell>
          <cell r="L391">
            <v>36.25</v>
          </cell>
        </row>
        <row r="392">
          <cell r="B392" t="str">
            <v>VTY</v>
          </cell>
          <cell r="C392" t="str">
            <v>Owens</v>
          </cell>
          <cell r="D392" t="str">
            <v>Cathy</v>
          </cell>
          <cell r="E392">
            <v>1</v>
          </cell>
          <cell r="F392">
            <v>9500</v>
          </cell>
          <cell r="L392">
            <v>36.25</v>
          </cell>
        </row>
        <row r="393">
          <cell r="B393" t="str">
            <v>VTY</v>
          </cell>
          <cell r="C393" t="str">
            <v>Parkinson</v>
          </cell>
          <cell r="D393" t="str">
            <v>Janet</v>
          </cell>
          <cell r="E393">
            <v>1</v>
          </cell>
          <cell r="F393">
            <v>11175</v>
          </cell>
          <cell r="I393" t="str">
            <v>Ex-CAG</v>
          </cell>
          <cell r="L393">
            <v>36.25</v>
          </cell>
        </row>
        <row r="394">
          <cell r="B394" t="str">
            <v>VTY</v>
          </cell>
          <cell r="C394" t="str">
            <v>Pratt</v>
          </cell>
          <cell r="D394" t="str">
            <v>Suzanne</v>
          </cell>
          <cell r="E394">
            <v>1</v>
          </cell>
          <cell r="F394">
            <v>11177</v>
          </cell>
          <cell r="I394" t="str">
            <v>Ex-CAG</v>
          </cell>
          <cell r="L394">
            <v>36.25</v>
          </cell>
        </row>
        <row r="395">
          <cell r="B395" t="str">
            <v>VTY</v>
          </cell>
          <cell r="C395" t="str">
            <v>Sheikh</v>
          </cell>
          <cell r="D395" t="str">
            <v>Shenaz</v>
          </cell>
          <cell r="E395">
            <v>0.55000001192092896</v>
          </cell>
          <cell r="F395">
            <v>5523</v>
          </cell>
          <cell r="H395">
            <v>0.05</v>
          </cell>
          <cell r="I395" t="str">
            <v>Yes</v>
          </cell>
          <cell r="L395">
            <v>20</v>
          </cell>
        </row>
        <row r="396">
          <cell r="B396" t="str">
            <v>VTY</v>
          </cell>
          <cell r="C396" t="str">
            <v>Swaby</v>
          </cell>
          <cell r="D396" t="str">
            <v>Angela</v>
          </cell>
          <cell r="E396">
            <v>1</v>
          </cell>
          <cell r="F396">
            <v>12269</v>
          </cell>
          <cell r="I396" t="str">
            <v>Ex-CAG</v>
          </cell>
          <cell r="L396">
            <v>36.25</v>
          </cell>
        </row>
        <row r="397">
          <cell r="B397" t="str">
            <v>VTY</v>
          </cell>
          <cell r="C397" t="str">
            <v>Tranter</v>
          </cell>
          <cell r="D397" t="str">
            <v>Yvonne</v>
          </cell>
          <cell r="E397">
            <v>1</v>
          </cell>
          <cell r="F397">
            <v>9500</v>
          </cell>
          <cell r="H397">
            <v>0.05</v>
          </cell>
          <cell r="I397" t="str">
            <v>Yes</v>
          </cell>
          <cell r="L397">
            <v>36.25</v>
          </cell>
        </row>
        <row r="398">
          <cell r="B398" t="str">
            <v>VTY</v>
          </cell>
          <cell r="C398" t="str">
            <v>Wood</v>
          </cell>
          <cell r="D398" t="str">
            <v>Teresa</v>
          </cell>
          <cell r="E398">
            <v>1</v>
          </cell>
          <cell r="F398">
            <v>14834</v>
          </cell>
          <cell r="I398" t="str">
            <v>Ex-CAG</v>
          </cell>
          <cell r="L398">
            <v>36.25</v>
          </cell>
        </row>
        <row r="399">
          <cell r="B399" t="str">
            <v>VVY</v>
          </cell>
          <cell r="C399" t="str">
            <v>Armson</v>
          </cell>
          <cell r="D399" t="str">
            <v>Susan</v>
          </cell>
          <cell r="E399">
            <v>1</v>
          </cell>
          <cell r="F399">
            <v>12000</v>
          </cell>
          <cell r="I399" t="str">
            <v>Ex-CAG</v>
          </cell>
          <cell r="L399">
            <v>36.25</v>
          </cell>
        </row>
        <row r="400">
          <cell r="B400" t="str">
            <v>VVY</v>
          </cell>
          <cell r="C400" t="str">
            <v>Bali</v>
          </cell>
          <cell r="D400" t="str">
            <v>Rekha</v>
          </cell>
          <cell r="E400">
            <v>1</v>
          </cell>
          <cell r="F400">
            <v>17000</v>
          </cell>
          <cell r="L400">
            <v>36.25</v>
          </cell>
        </row>
        <row r="401">
          <cell r="B401" t="str">
            <v>VVY</v>
          </cell>
          <cell r="C401" t="str">
            <v>Barnes</v>
          </cell>
          <cell r="D401" t="str">
            <v>Michael</v>
          </cell>
          <cell r="E401">
            <v>1</v>
          </cell>
          <cell r="F401">
            <v>17000</v>
          </cell>
          <cell r="L401">
            <v>36.25</v>
          </cell>
        </row>
        <row r="402">
          <cell r="B402" t="str">
            <v>VVY</v>
          </cell>
          <cell r="C402" t="str">
            <v>Beech</v>
          </cell>
          <cell r="D402" t="str">
            <v>Lara</v>
          </cell>
          <cell r="E402">
            <v>1</v>
          </cell>
          <cell r="F402">
            <v>19400</v>
          </cell>
          <cell r="I402" t="str">
            <v>Ex-CAG</v>
          </cell>
          <cell r="L402">
            <v>36.25</v>
          </cell>
        </row>
        <row r="403">
          <cell r="B403" t="str">
            <v>VVY</v>
          </cell>
          <cell r="C403" t="str">
            <v>Booth</v>
          </cell>
          <cell r="D403" t="str">
            <v>Rebecca</v>
          </cell>
          <cell r="E403">
            <v>1</v>
          </cell>
          <cell r="F403">
            <v>19400</v>
          </cell>
          <cell r="I403" t="str">
            <v>Ex-CAG</v>
          </cell>
          <cell r="L403">
            <v>36.25</v>
          </cell>
        </row>
        <row r="404">
          <cell r="B404" t="str">
            <v>VVY</v>
          </cell>
          <cell r="C404" t="str">
            <v>Bradshaw</v>
          </cell>
          <cell r="D404" t="str">
            <v>Jeffrey</v>
          </cell>
          <cell r="E404">
            <v>1</v>
          </cell>
          <cell r="F404">
            <v>26755</v>
          </cell>
          <cell r="I404" t="str">
            <v>Ex-CAG</v>
          </cell>
          <cell r="L404">
            <v>36.25</v>
          </cell>
        </row>
        <row r="405">
          <cell r="B405" t="str">
            <v>VVY</v>
          </cell>
          <cell r="C405" t="str">
            <v>Bramwell</v>
          </cell>
          <cell r="D405" t="str">
            <v>Mark</v>
          </cell>
          <cell r="E405">
            <v>1</v>
          </cell>
          <cell r="F405">
            <v>28704</v>
          </cell>
          <cell r="I405" t="str">
            <v>Ex-CAG</v>
          </cell>
          <cell r="L405">
            <v>36.25</v>
          </cell>
        </row>
        <row r="406">
          <cell r="B406" t="str">
            <v>VVY</v>
          </cell>
          <cell r="C406" t="str">
            <v>Duffy</v>
          </cell>
          <cell r="D406" t="str">
            <v>Barry</v>
          </cell>
          <cell r="E406">
            <v>1</v>
          </cell>
          <cell r="F406">
            <v>25353</v>
          </cell>
          <cell r="I406" t="str">
            <v>Ex-CAG</v>
          </cell>
          <cell r="J406" t="str">
            <v>Yes</v>
          </cell>
          <cell r="L406">
            <v>36.25</v>
          </cell>
        </row>
        <row r="407">
          <cell r="B407" t="str">
            <v>VVY</v>
          </cell>
          <cell r="C407" t="str">
            <v>Ellway</v>
          </cell>
          <cell r="D407" t="str">
            <v>Ruth</v>
          </cell>
          <cell r="E407">
            <v>1</v>
          </cell>
          <cell r="F407">
            <v>18000</v>
          </cell>
          <cell r="L407">
            <v>36.25</v>
          </cell>
        </row>
        <row r="408">
          <cell r="B408" t="str">
            <v>VVY</v>
          </cell>
          <cell r="C408" t="str">
            <v>Fawcett</v>
          </cell>
          <cell r="D408" t="str">
            <v>Geoffrey</v>
          </cell>
          <cell r="E408">
            <v>1</v>
          </cell>
          <cell r="F408">
            <v>18000</v>
          </cell>
          <cell r="L408">
            <v>36.25</v>
          </cell>
        </row>
        <row r="409">
          <cell r="B409" t="str">
            <v>VVY</v>
          </cell>
          <cell r="C409" t="str">
            <v>Ferguson</v>
          </cell>
          <cell r="D409" t="str">
            <v>Sarah</v>
          </cell>
          <cell r="E409">
            <v>0.75</v>
          </cell>
          <cell r="F409">
            <v>16359</v>
          </cell>
          <cell r="I409" t="str">
            <v>Ex-CAG</v>
          </cell>
          <cell r="L409">
            <v>27.190000534057617</v>
          </cell>
        </row>
        <row r="410">
          <cell r="B410" t="str">
            <v>VVY</v>
          </cell>
          <cell r="C410" t="str">
            <v>French</v>
          </cell>
          <cell r="D410" t="str">
            <v>John</v>
          </cell>
          <cell r="E410">
            <v>1</v>
          </cell>
          <cell r="F410">
            <v>18000</v>
          </cell>
          <cell r="I410" t="str">
            <v>Ex-CAG</v>
          </cell>
          <cell r="L410">
            <v>36.25</v>
          </cell>
        </row>
        <row r="411">
          <cell r="B411" t="str">
            <v>VVY</v>
          </cell>
          <cell r="C411" t="str">
            <v>Haskell</v>
          </cell>
          <cell r="D411" t="str">
            <v>Deborah</v>
          </cell>
          <cell r="E411">
            <v>1</v>
          </cell>
          <cell r="F411">
            <v>18000</v>
          </cell>
          <cell r="I411" t="str">
            <v>Ex-CAG</v>
          </cell>
          <cell r="L411">
            <v>36.25</v>
          </cell>
        </row>
        <row r="412">
          <cell r="B412" t="str">
            <v>VVY</v>
          </cell>
          <cell r="C412" t="str">
            <v>Hussain</v>
          </cell>
          <cell r="D412" t="str">
            <v>Abbas</v>
          </cell>
          <cell r="E412">
            <v>1</v>
          </cell>
          <cell r="F412">
            <v>24695</v>
          </cell>
          <cell r="I412" t="str">
            <v>Ex-CAG</v>
          </cell>
          <cell r="L412">
            <v>36.25</v>
          </cell>
        </row>
        <row r="413">
          <cell r="B413" t="str">
            <v>VVY</v>
          </cell>
          <cell r="C413" t="str">
            <v>Johal</v>
          </cell>
          <cell r="D413" t="str">
            <v>Rajinder</v>
          </cell>
          <cell r="E413">
            <v>1</v>
          </cell>
          <cell r="F413">
            <v>17000</v>
          </cell>
          <cell r="L413">
            <v>36.25</v>
          </cell>
        </row>
        <row r="414">
          <cell r="B414" t="str">
            <v>VVY</v>
          </cell>
          <cell r="C414" t="str">
            <v>Karatella</v>
          </cell>
          <cell r="D414" t="str">
            <v>Shabir</v>
          </cell>
          <cell r="E414">
            <v>1</v>
          </cell>
          <cell r="F414">
            <v>21896</v>
          </cell>
          <cell r="I414" t="str">
            <v>Ex-CAG</v>
          </cell>
          <cell r="L414">
            <v>36.25</v>
          </cell>
        </row>
        <row r="415">
          <cell r="B415" t="str">
            <v>VVY</v>
          </cell>
          <cell r="C415" t="str">
            <v>Kenny</v>
          </cell>
          <cell r="D415" t="str">
            <v>Owen</v>
          </cell>
          <cell r="E415">
            <v>1</v>
          </cell>
          <cell r="F415">
            <v>20111</v>
          </cell>
          <cell r="H415">
            <v>0.05</v>
          </cell>
          <cell r="I415" t="str">
            <v>Yes</v>
          </cell>
          <cell r="L415">
            <v>36.25</v>
          </cell>
        </row>
        <row r="416">
          <cell r="B416" t="str">
            <v>VVY</v>
          </cell>
          <cell r="C416" t="str">
            <v>Laxman</v>
          </cell>
          <cell r="D416" t="str">
            <v>Rajesh</v>
          </cell>
          <cell r="E416">
            <v>1</v>
          </cell>
          <cell r="F416">
            <v>18000</v>
          </cell>
          <cell r="L416">
            <v>36.25</v>
          </cell>
        </row>
        <row r="417">
          <cell r="B417" t="str">
            <v>VVY</v>
          </cell>
          <cell r="C417" t="str">
            <v>Lee</v>
          </cell>
          <cell r="D417" t="str">
            <v>John</v>
          </cell>
          <cell r="E417">
            <v>1</v>
          </cell>
          <cell r="F417">
            <v>38000</v>
          </cell>
          <cell r="I417" t="str">
            <v>Ex-CAG</v>
          </cell>
          <cell r="J417" t="str">
            <v>Yes</v>
          </cell>
          <cell r="K417" t="str">
            <v>Yes</v>
          </cell>
          <cell r="L417">
            <v>36.25</v>
          </cell>
        </row>
        <row r="418">
          <cell r="B418" t="str">
            <v>VVY</v>
          </cell>
          <cell r="C418" t="str">
            <v>Maitland</v>
          </cell>
          <cell r="D418" t="str">
            <v>Richard</v>
          </cell>
          <cell r="E418">
            <v>1</v>
          </cell>
          <cell r="F418">
            <v>21000</v>
          </cell>
          <cell r="H418">
            <v>0.05</v>
          </cell>
          <cell r="I418" t="str">
            <v>Yes</v>
          </cell>
          <cell r="L418">
            <v>36.25</v>
          </cell>
        </row>
        <row r="419">
          <cell r="B419" t="str">
            <v>VVY</v>
          </cell>
          <cell r="C419" t="str">
            <v>Mann</v>
          </cell>
          <cell r="D419" t="str">
            <v>Bhaljinder</v>
          </cell>
          <cell r="E419">
            <v>1</v>
          </cell>
          <cell r="F419">
            <v>17000</v>
          </cell>
          <cell r="L419">
            <v>36.25</v>
          </cell>
        </row>
        <row r="420">
          <cell r="B420" t="str">
            <v>VVY</v>
          </cell>
          <cell r="C420" t="str">
            <v>Mardle</v>
          </cell>
          <cell r="D420" t="str">
            <v>Kevin</v>
          </cell>
          <cell r="E420">
            <v>1</v>
          </cell>
          <cell r="F420">
            <v>20075</v>
          </cell>
          <cell r="H420">
            <v>0.05</v>
          </cell>
          <cell r="I420" t="str">
            <v>Yes</v>
          </cell>
          <cell r="L420">
            <v>36.25</v>
          </cell>
        </row>
        <row r="421">
          <cell r="B421" t="str">
            <v>VVY</v>
          </cell>
          <cell r="C421" t="str">
            <v>Marr</v>
          </cell>
          <cell r="D421" t="str">
            <v>Vickie</v>
          </cell>
          <cell r="E421">
            <v>1</v>
          </cell>
          <cell r="F421">
            <v>17000</v>
          </cell>
          <cell r="L421">
            <v>36.25</v>
          </cell>
        </row>
        <row r="422">
          <cell r="B422" t="str">
            <v>VVY</v>
          </cell>
          <cell r="C422" t="str">
            <v>Mason</v>
          </cell>
          <cell r="D422" t="str">
            <v>Rosemary</v>
          </cell>
          <cell r="E422">
            <v>1</v>
          </cell>
          <cell r="F422">
            <v>11000</v>
          </cell>
          <cell r="H422">
            <v>0.05</v>
          </cell>
          <cell r="I422" t="str">
            <v>Yes</v>
          </cell>
          <cell r="L422">
            <v>36.25</v>
          </cell>
        </row>
        <row r="423">
          <cell r="B423" t="str">
            <v>VVY</v>
          </cell>
          <cell r="C423" t="str">
            <v>McCormack</v>
          </cell>
          <cell r="D423" t="str">
            <v>Francis</v>
          </cell>
          <cell r="E423">
            <v>1</v>
          </cell>
          <cell r="F423">
            <v>21896</v>
          </cell>
          <cell r="I423" t="str">
            <v>Ex-CAG</v>
          </cell>
          <cell r="L423">
            <v>36.25</v>
          </cell>
        </row>
        <row r="424">
          <cell r="B424" t="str">
            <v>VVY</v>
          </cell>
          <cell r="C424" t="str">
            <v>Ramji</v>
          </cell>
          <cell r="D424" t="str">
            <v>Naushad</v>
          </cell>
          <cell r="E424">
            <v>1</v>
          </cell>
          <cell r="F424">
            <v>20194</v>
          </cell>
          <cell r="I424" t="str">
            <v>Ex-CAG</v>
          </cell>
          <cell r="L424">
            <v>36.25</v>
          </cell>
        </row>
        <row r="425">
          <cell r="B425" t="str">
            <v>VVY</v>
          </cell>
          <cell r="C425" t="str">
            <v>Rhodes</v>
          </cell>
          <cell r="D425" t="str">
            <v>David</v>
          </cell>
          <cell r="E425">
            <v>1</v>
          </cell>
          <cell r="F425">
            <v>24684</v>
          </cell>
          <cell r="I425" t="str">
            <v>Ex-CAG</v>
          </cell>
          <cell r="L425">
            <v>36.25</v>
          </cell>
        </row>
        <row r="426">
          <cell r="B426" t="str">
            <v>VVY</v>
          </cell>
          <cell r="C426" t="str">
            <v>Sanghera</v>
          </cell>
          <cell r="D426" t="str">
            <v>Mandip</v>
          </cell>
          <cell r="E426">
            <v>1</v>
          </cell>
          <cell r="F426">
            <v>20379</v>
          </cell>
          <cell r="I426" t="str">
            <v>Ex-CAG</v>
          </cell>
          <cell r="L426">
            <v>36.25</v>
          </cell>
        </row>
        <row r="427">
          <cell r="B427" t="str">
            <v>VVY</v>
          </cell>
          <cell r="C427" t="str">
            <v>Shah</v>
          </cell>
          <cell r="D427" t="str">
            <v>Miriam</v>
          </cell>
          <cell r="E427">
            <v>1</v>
          </cell>
          <cell r="F427">
            <v>17000</v>
          </cell>
          <cell r="L427">
            <v>36.25</v>
          </cell>
        </row>
        <row r="428">
          <cell r="B428" t="str">
            <v>VVY</v>
          </cell>
          <cell r="C428" t="str">
            <v>Shinh</v>
          </cell>
          <cell r="D428" t="str">
            <v>Kiran</v>
          </cell>
          <cell r="E428">
            <v>1</v>
          </cell>
          <cell r="F428">
            <v>32199</v>
          </cell>
          <cell r="I428" t="str">
            <v>Ex-CAG</v>
          </cell>
          <cell r="J428" t="str">
            <v>Yes</v>
          </cell>
          <cell r="L428">
            <v>36.25</v>
          </cell>
        </row>
        <row r="429">
          <cell r="B429" t="str">
            <v>VVY</v>
          </cell>
          <cell r="C429" t="str">
            <v>Simpson</v>
          </cell>
          <cell r="D429" t="str">
            <v>Norman</v>
          </cell>
          <cell r="E429">
            <v>1</v>
          </cell>
          <cell r="F429">
            <v>22340</v>
          </cell>
          <cell r="I429" t="str">
            <v>Ex-CAG</v>
          </cell>
          <cell r="L429">
            <v>36.25</v>
          </cell>
        </row>
        <row r="430">
          <cell r="B430" t="str">
            <v>VVY</v>
          </cell>
          <cell r="C430" t="str">
            <v>Smith</v>
          </cell>
          <cell r="D430" t="str">
            <v>Peter</v>
          </cell>
          <cell r="E430">
            <v>1</v>
          </cell>
          <cell r="F430">
            <v>24880</v>
          </cell>
          <cell r="I430" t="str">
            <v>Ex-CAG</v>
          </cell>
          <cell r="L430">
            <v>36.25</v>
          </cell>
        </row>
        <row r="431">
          <cell r="B431" t="str">
            <v>VVY</v>
          </cell>
          <cell r="C431" t="str">
            <v>Smith</v>
          </cell>
          <cell r="D431" t="str">
            <v>Dorothy</v>
          </cell>
          <cell r="E431">
            <v>1</v>
          </cell>
          <cell r="F431">
            <v>11000</v>
          </cell>
          <cell r="I431" t="str">
            <v>Ex-CAG</v>
          </cell>
          <cell r="L431">
            <v>36.25</v>
          </cell>
        </row>
        <row r="432">
          <cell r="B432" t="str">
            <v>VVY</v>
          </cell>
          <cell r="C432" t="str">
            <v>Smyth</v>
          </cell>
          <cell r="D432" t="str">
            <v>Deirdre</v>
          </cell>
          <cell r="E432">
            <v>1</v>
          </cell>
          <cell r="F432">
            <v>15282</v>
          </cell>
          <cell r="H432">
            <v>0.05</v>
          </cell>
          <cell r="I432" t="str">
            <v>Yes</v>
          </cell>
          <cell r="L432">
            <v>36.25</v>
          </cell>
        </row>
        <row r="433">
          <cell r="B433" t="str">
            <v>VVY</v>
          </cell>
          <cell r="C433" t="str">
            <v>Tampion</v>
          </cell>
          <cell r="D433" t="str">
            <v>Andrew</v>
          </cell>
          <cell r="E433">
            <v>1</v>
          </cell>
          <cell r="F433">
            <v>22588</v>
          </cell>
          <cell r="I433" t="str">
            <v>Ex-CAG</v>
          </cell>
          <cell r="L433">
            <v>36.25</v>
          </cell>
        </row>
        <row r="434">
          <cell r="B434" t="str">
            <v>VVY</v>
          </cell>
          <cell r="C434" t="str">
            <v>Tanna</v>
          </cell>
          <cell r="D434" t="str">
            <v>Nilesh</v>
          </cell>
          <cell r="E434">
            <v>1</v>
          </cell>
          <cell r="F434">
            <v>18000</v>
          </cell>
          <cell r="I434" t="str">
            <v>Ex-CAG</v>
          </cell>
          <cell r="L434">
            <v>36.25</v>
          </cell>
        </row>
        <row r="435">
          <cell r="B435" t="str">
            <v>VVY</v>
          </cell>
          <cell r="C435" t="str">
            <v>Tara</v>
          </cell>
          <cell r="D435" t="str">
            <v>Jatinder</v>
          </cell>
          <cell r="E435">
            <v>1</v>
          </cell>
          <cell r="F435">
            <v>23500</v>
          </cell>
          <cell r="I435" t="str">
            <v>Ex-CAG</v>
          </cell>
          <cell r="L435">
            <v>36.25</v>
          </cell>
        </row>
        <row r="436">
          <cell r="B436" t="str">
            <v>VVY</v>
          </cell>
          <cell r="C436" t="str">
            <v>Tebbett</v>
          </cell>
          <cell r="D436" t="str">
            <v>Simon</v>
          </cell>
          <cell r="E436">
            <v>1</v>
          </cell>
          <cell r="F436">
            <v>18000</v>
          </cell>
          <cell r="H436">
            <v>0.05</v>
          </cell>
          <cell r="I436" t="str">
            <v>Yes</v>
          </cell>
          <cell r="L436">
            <v>36.25</v>
          </cell>
        </row>
        <row r="437">
          <cell r="B437" t="str">
            <v>VVY</v>
          </cell>
          <cell r="C437" t="str">
            <v>Trafford</v>
          </cell>
          <cell r="D437" t="str">
            <v>William</v>
          </cell>
          <cell r="E437">
            <v>1</v>
          </cell>
          <cell r="F437">
            <v>24710</v>
          </cell>
          <cell r="I437" t="str">
            <v>Ex-CAG</v>
          </cell>
          <cell r="L437">
            <v>36.25</v>
          </cell>
        </row>
        <row r="438">
          <cell r="B438" t="str">
            <v>VVY</v>
          </cell>
          <cell r="C438" t="str">
            <v>Verma</v>
          </cell>
          <cell r="D438" t="str">
            <v>Bimla</v>
          </cell>
          <cell r="E438">
            <v>1</v>
          </cell>
          <cell r="F438">
            <v>18000</v>
          </cell>
          <cell r="H438">
            <v>0.05</v>
          </cell>
          <cell r="I438" t="str">
            <v>Yes</v>
          </cell>
          <cell r="L438">
            <v>36.25</v>
          </cell>
        </row>
        <row r="439">
          <cell r="B439" t="str">
            <v>VVY</v>
          </cell>
          <cell r="C439" t="str">
            <v>Verrecchia</v>
          </cell>
          <cell r="D439" t="str">
            <v>Ronald</v>
          </cell>
          <cell r="E439">
            <v>1</v>
          </cell>
          <cell r="F439">
            <v>29807</v>
          </cell>
          <cell r="I439" t="str">
            <v>Ex-CAG</v>
          </cell>
          <cell r="L439">
            <v>36.25</v>
          </cell>
        </row>
        <row r="440">
          <cell r="B440" t="str">
            <v>VVY</v>
          </cell>
          <cell r="C440" t="str">
            <v>Zielinski</v>
          </cell>
          <cell r="D440" t="str">
            <v>Richard</v>
          </cell>
          <cell r="E440">
            <v>1</v>
          </cell>
          <cell r="F440">
            <v>25706</v>
          </cell>
          <cell r="I440" t="str">
            <v>Ex-CAG</v>
          </cell>
          <cell r="L440">
            <v>36.25</v>
          </cell>
        </row>
        <row r="441">
          <cell r="B441" t="str">
            <v>VZY</v>
          </cell>
          <cell r="C441" t="str">
            <v>Measures</v>
          </cell>
          <cell r="D441" t="str">
            <v>Melvyn</v>
          </cell>
          <cell r="E441">
            <v>1</v>
          </cell>
          <cell r="F441">
            <v>55107</v>
          </cell>
          <cell r="I441" t="str">
            <v>Ex-CAG</v>
          </cell>
          <cell r="J441" t="str">
            <v>Yes</v>
          </cell>
          <cell r="K441" t="str">
            <v>Yes</v>
          </cell>
          <cell r="L441">
            <v>36.25</v>
          </cell>
        </row>
        <row r="442">
          <cell r="B442" t="str">
            <v>VZY</v>
          </cell>
          <cell r="C442" t="str">
            <v>Roberts</v>
          </cell>
          <cell r="D442" t="str">
            <v>Hannah</v>
          </cell>
          <cell r="E442">
            <v>1</v>
          </cell>
          <cell r="F442">
            <v>16000</v>
          </cell>
          <cell r="I442" t="str">
            <v>Ex-CAG</v>
          </cell>
          <cell r="L442">
            <v>36.25</v>
          </cell>
        </row>
        <row r="443">
          <cell r="B443" t="str">
            <v>WDM</v>
          </cell>
          <cell r="C443" t="str">
            <v>Bateman</v>
          </cell>
          <cell r="D443" t="str">
            <v>Paul</v>
          </cell>
          <cell r="E443">
            <v>1</v>
          </cell>
          <cell r="F443">
            <v>26829</v>
          </cell>
          <cell r="I443" t="str">
            <v>Ex-RSA</v>
          </cell>
          <cell r="L443">
            <v>36.25</v>
          </cell>
        </row>
        <row r="444">
          <cell r="B444" t="str">
            <v>WDM</v>
          </cell>
          <cell r="C444" t="str">
            <v>Fayle</v>
          </cell>
          <cell r="D444" t="str">
            <v>Sean</v>
          </cell>
          <cell r="E444">
            <v>1</v>
          </cell>
          <cell r="F444">
            <v>18000</v>
          </cell>
          <cell r="L444">
            <v>36.25</v>
          </cell>
        </row>
        <row r="445">
          <cell r="B445" t="str">
            <v>WDM</v>
          </cell>
          <cell r="C445" t="str">
            <v>Fromant</v>
          </cell>
          <cell r="D445" t="str">
            <v>Evelyn</v>
          </cell>
          <cell r="E445">
            <v>1</v>
          </cell>
          <cell r="F445">
            <v>15994</v>
          </cell>
          <cell r="H445">
            <v>0.05</v>
          </cell>
          <cell r="I445" t="str">
            <v>Yes</v>
          </cell>
          <cell r="L445">
            <v>36.25</v>
          </cell>
        </row>
        <row r="446">
          <cell r="B446" t="str">
            <v>WDM</v>
          </cell>
          <cell r="C446" t="str">
            <v>Glynne</v>
          </cell>
          <cell r="D446" t="str">
            <v>Andrew</v>
          </cell>
          <cell r="E446">
            <v>1</v>
          </cell>
          <cell r="F446">
            <v>35177</v>
          </cell>
          <cell r="H446">
            <v>0.05</v>
          </cell>
          <cell r="I446" t="str">
            <v>Yes</v>
          </cell>
          <cell r="J446" t="str">
            <v>Yes</v>
          </cell>
          <cell r="K446" t="str">
            <v>Yes</v>
          </cell>
          <cell r="L446">
            <v>36.25</v>
          </cell>
        </row>
        <row r="447">
          <cell r="B447" t="str">
            <v>WDM</v>
          </cell>
          <cell r="C447" t="str">
            <v>Kealing *</v>
          </cell>
          <cell r="D447" t="str">
            <v>Andrew</v>
          </cell>
          <cell r="E447">
            <v>1</v>
          </cell>
          <cell r="F447">
            <v>18500</v>
          </cell>
          <cell r="I447" t="str">
            <v>Ex-RSA</v>
          </cell>
          <cell r="L447">
            <v>36.25</v>
          </cell>
        </row>
        <row r="448">
          <cell r="B448" t="str">
            <v>WDM</v>
          </cell>
          <cell r="C448" t="str">
            <v>Meredith</v>
          </cell>
          <cell r="D448" t="str">
            <v>Alan</v>
          </cell>
          <cell r="E448">
            <v>1</v>
          </cell>
          <cell r="F448">
            <v>20637</v>
          </cell>
          <cell r="H448">
            <v>0.05</v>
          </cell>
          <cell r="I448" t="str">
            <v>Yes</v>
          </cell>
          <cell r="L448">
            <v>36.25</v>
          </cell>
        </row>
        <row r="449">
          <cell r="B449" t="str">
            <v>WDM</v>
          </cell>
          <cell r="C449" t="str">
            <v>Price</v>
          </cell>
          <cell r="D449" t="str">
            <v>Janice</v>
          </cell>
          <cell r="E449">
            <v>1</v>
          </cell>
          <cell r="F449">
            <v>15169</v>
          </cell>
          <cell r="L449">
            <v>36.25</v>
          </cell>
        </row>
        <row r="450">
          <cell r="B450" t="str">
            <v>WDM</v>
          </cell>
          <cell r="C450" t="str">
            <v>Tutt</v>
          </cell>
          <cell r="D450" t="str">
            <v>Nicola</v>
          </cell>
          <cell r="E450">
            <v>1</v>
          </cell>
          <cell r="F450">
            <v>15416</v>
          </cell>
          <cell r="H450">
            <v>0.05</v>
          </cell>
          <cell r="I450" t="str">
            <v>Yes</v>
          </cell>
          <cell r="L450">
            <v>36.25</v>
          </cell>
        </row>
        <row r="451">
          <cell r="B451" t="str">
            <v>WDM</v>
          </cell>
          <cell r="C451" t="str">
            <v>Walsh</v>
          </cell>
          <cell r="D451" t="str">
            <v>Jim</v>
          </cell>
          <cell r="E451">
            <v>1</v>
          </cell>
          <cell r="F451">
            <v>19509</v>
          </cell>
          <cell r="I451" t="str">
            <v>Ex-CAG</v>
          </cell>
          <cell r="L451">
            <v>36.25</v>
          </cell>
        </row>
        <row r="452">
          <cell r="B452" t="str">
            <v>WEM</v>
          </cell>
          <cell r="C452" t="str">
            <v>Abercromby</v>
          </cell>
          <cell r="D452" t="str">
            <v>Julia</v>
          </cell>
          <cell r="E452">
            <v>1</v>
          </cell>
          <cell r="F452">
            <v>35651</v>
          </cell>
          <cell r="H452">
            <v>0.05</v>
          </cell>
          <cell r="I452" t="str">
            <v>Yes</v>
          </cell>
          <cell r="J452" t="str">
            <v>Yes</v>
          </cell>
          <cell r="K452" t="str">
            <v>Yes</v>
          </cell>
          <cell r="L452">
            <v>36.25</v>
          </cell>
        </row>
        <row r="453">
          <cell r="B453" t="str">
            <v>WEM</v>
          </cell>
          <cell r="C453" t="str">
            <v>Coleman</v>
          </cell>
          <cell r="D453" t="str">
            <v>Eileen</v>
          </cell>
          <cell r="E453">
            <v>1</v>
          </cell>
          <cell r="F453">
            <v>18120</v>
          </cell>
          <cell r="H453">
            <v>0.05</v>
          </cell>
          <cell r="I453" t="str">
            <v>Yes</v>
          </cell>
          <cell r="L453">
            <v>36.25</v>
          </cell>
        </row>
        <row r="454">
          <cell r="B454" t="str">
            <v>WEM</v>
          </cell>
          <cell r="C454" t="str">
            <v>Lamplugh</v>
          </cell>
          <cell r="D454" t="str">
            <v>Matthew</v>
          </cell>
          <cell r="E454">
            <v>1</v>
          </cell>
          <cell r="F454">
            <v>23500</v>
          </cell>
          <cell r="H454">
            <v>0.05</v>
          </cell>
          <cell r="I454" t="str">
            <v>Yes</v>
          </cell>
          <cell r="L454">
            <v>36.25</v>
          </cell>
        </row>
        <row r="455">
          <cell r="B455" t="str">
            <v>WEM</v>
          </cell>
          <cell r="C455" t="str">
            <v>Lord</v>
          </cell>
          <cell r="D455" t="str">
            <v>Claire</v>
          </cell>
          <cell r="E455">
            <v>1</v>
          </cell>
          <cell r="F455">
            <v>18000</v>
          </cell>
          <cell r="I455" t="str">
            <v>Ex-RSA</v>
          </cell>
          <cell r="L455">
            <v>36.25</v>
          </cell>
        </row>
        <row r="456">
          <cell r="B456" t="str">
            <v>WEM</v>
          </cell>
          <cell r="C456" t="str">
            <v>Martin</v>
          </cell>
          <cell r="D456" t="str">
            <v>Christopher</v>
          </cell>
          <cell r="E456">
            <v>1</v>
          </cell>
          <cell r="F456">
            <v>24500</v>
          </cell>
          <cell r="L456">
            <v>36.25</v>
          </cell>
        </row>
        <row r="457">
          <cell r="B457" t="str">
            <v>WEM</v>
          </cell>
          <cell r="C457" t="str">
            <v>Milne</v>
          </cell>
          <cell r="D457" t="str">
            <v>Alastair</v>
          </cell>
          <cell r="E457">
            <v>1</v>
          </cell>
          <cell r="F457">
            <v>25500</v>
          </cell>
          <cell r="H457">
            <v>0.05</v>
          </cell>
          <cell r="I457" t="str">
            <v>Yes</v>
          </cell>
          <cell r="L457">
            <v>36.25</v>
          </cell>
        </row>
        <row r="458">
          <cell r="B458" t="str">
            <v>WEM</v>
          </cell>
          <cell r="C458" t="str">
            <v>Squires</v>
          </cell>
          <cell r="D458" t="str">
            <v>Ann</v>
          </cell>
          <cell r="E458">
            <v>1</v>
          </cell>
          <cell r="F458">
            <v>16000</v>
          </cell>
          <cell r="L458">
            <v>36.25</v>
          </cell>
        </row>
        <row r="459">
          <cell r="B459" t="str">
            <v>WHM</v>
          </cell>
          <cell r="C459" t="str">
            <v>Adkins</v>
          </cell>
          <cell r="D459" t="str">
            <v>Brenda</v>
          </cell>
          <cell r="E459">
            <v>1</v>
          </cell>
          <cell r="F459">
            <v>14553</v>
          </cell>
          <cell r="H459">
            <v>0.05</v>
          </cell>
          <cell r="I459" t="str">
            <v>Yes</v>
          </cell>
          <cell r="L459">
            <v>36.25</v>
          </cell>
        </row>
        <row r="460">
          <cell r="B460" t="str">
            <v>WHM</v>
          </cell>
          <cell r="C460" t="str">
            <v>Ali</v>
          </cell>
          <cell r="D460" t="str">
            <v>Akmol</v>
          </cell>
          <cell r="E460">
            <v>1</v>
          </cell>
          <cell r="F460">
            <v>18500</v>
          </cell>
          <cell r="H460">
            <v>0.05</v>
          </cell>
          <cell r="I460" t="str">
            <v>Yes</v>
          </cell>
          <cell r="L460">
            <v>36.25</v>
          </cell>
        </row>
        <row r="461">
          <cell r="B461" t="str">
            <v>WHM</v>
          </cell>
          <cell r="C461" t="str">
            <v>Arkell</v>
          </cell>
          <cell r="D461" t="str">
            <v>Richard</v>
          </cell>
          <cell r="E461">
            <v>1</v>
          </cell>
          <cell r="F461">
            <v>31920</v>
          </cell>
          <cell r="H461">
            <v>0.05</v>
          </cell>
          <cell r="I461" t="str">
            <v>Yes</v>
          </cell>
          <cell r="J461" t="str">
            <v>Yes</v>
          </cell>
          <cell r="L461">
            <v>36.25</v>
          </cell>
        </row>
        <row r="462">
          <cell r="B462" t="str">
            <v>WHM</v>
          </cell>
          <cell r="C462" t="str">
            <v>Banner</v>
          </cell>
          <cell r="D462" t="str">
            <v>Colleen</v>
          </cell>
          <cell r="E462">
            <v>1</v>
          </cell>
          <cell r="F462">
            <v>30000</v>
          </cell>
          <cell r="H462">
            <v>0.05</v>
          </cell>
          <cell r="I462" t="str">
            <v>Yes</v>
          </cell>
          <cell r="L462">
            <v>36.25</v>
          </cell>
        </row>
        <row r="463">
          <cell r="B463" t="str">
            <v>WHM</v>
          </cell>
          <cell r="C463" t="str">
            <v>Baradaran-Azimi</v>
          </cell>
          <cell r="D463" t="str">
            <v>Edwina</v>
          </cell>
          <cell r="E463">
            <v>1</v>
          </cell>
          <cell r="F463">
            <v>18500</v>
          </cell>
          <cell r="H463">
            <v>0.05</v>
          </cell>
          <cell r="I463" t="str">
            <v>Yes</v>
          </cell>
          <cell r="L463">
            <v>36.25</v>
          </cell>
        </row>
        <row r="464">
          <cell r="B464" t="str">
            <v>WHM</v>
          </cell>
          <cell r="C464" t="str">
            <v>Blunt</v>
          </cell>
          <cell r="D464" t="str">
            <v>Natalie</v>
          </cell>
          <cell r="E464">
            <v>0.80000001192092896</v>
          </cell>
          <cell r="F464">
            <v>14000</v>
          </cell>
          <cell r="H464">
            <v>0.05</v>
          </cell>
          <cell r="I464" t="str">
            <v>Yes</v>
          </cell>
          <cell r="L464">
            <v>29</v>
          </cell>
        </row>
        <row r="465">
          <cell r="B465" t="str">
            <v>WHM</v>
          </cell>
          <cell r="C465" t="str">
            <v>Butcher</v>
          </cell>
          <cell r="D465" t="str">
            <v>Sarah</v>
          </cell>
          <cell r="E465">
            <v>1</v>
          </cell>
          <cell r="F465">
            <v>19500</v>
          </cell>
          <cell r="H465">
            <v>0.05</v>
          </cell>
          <cell r="I465" t="str">
            <v>Yes</v>
          </cell>
          <cell r="L465">
            <v>36.25</v>
          </cell>
        </row>
        <row r="466">
          <cell r="B466" t="str">
            <v>WHM</v>
          </cell>
          <cell r="C466" t="str">
            <v>Canoville</v>
          </cell>
          <cell r="D466" t="str">
            <v>Brenda</v>
          </cell>
          <cell r="E466">
            <v>1</v>
          </cell>
          <cell r="F466">
            <v>24500</v>
          </cell>
          <cell r="H466">
            <v>0.05</v>
          </cell>
          <cell r="I466" t="str">
            <v>Yes</v>
          </cell>
          <cell r="L466">
            <v>36.25</v>
          </cell>
        </row>
        <row r="467">
          <cell r="B467" t="str">
            <v>WHM</v>
          </cell>
          <cell r="C467" t="str">
            <v>Charity</v>
          </cell>
          <cell r="D467" t="str">
            <v>David</v>
          </cell>
          <cell r="E467">
            <v>1</v>
          </cell>
          <cell r="F467">
            <v>16500</v>
          </cell>
          <cell r="H467">
            <v>0.05</v>
          </cell>
          <cell r="I467" t="str">
            <v>Yes</v>
          </cell>
          <cell r="L467">
            <v>36.25</v>
          </cell>
        </row>
        <row r="468">
          <cell r="B468" t="str">
            <v>WHM</v>
          </cell>
          <cell r="C468" t="str">
            <v>Fraser</v>
          </cell>
          <cell r="D468" t="str">
            <v>Michelle</v>
          </cell>
          <cell r="E468">
            <v>1</v>
          </cell>
          <cell r="F468">
            <v>16000</v>
          </cell>
          <cell r="H468">
            <v>0.05</v>
          </cell>
          <cell r="I468" t="str">
            <v>Yes</v>
          </cell>
          <cell r="L468">
            <v>36.25</v>
          </cell>
        </row>
        <row r="469">
          <cell r="B469" t="str">
            <v>WHM</v>
          </cell>
          <cell r="C469" t="str">
            <v>Hudson</v>
          </cell>
          <cell r="D469" t="str">
            <v>Iain</v>
          </cell>
          <cell r="E469">
            <v>1</v>
          </cell>
          <cell r="F469">
            <v>10000</v>
          </cell>
          <cell r="L469">
            <v>36.25</v>
          </cell>
        </row>
        <row r="470">
          <cell r="B470" t="str">
            <v>WHM</v>
          </cell>
          <cell r="C470" t="str">
            <v>Johnson</v>
          </cell>
          <cell r="D470" t="str">
            <v>Odene</v>
          </cell>
          <cell r="E470">
            <v>1</v>
          </cell>
          <cell r="F470">
            <v>17500</v>
          </cell>
          <cell r="H470">
            <v>0.05</v>
          </cell>
          <cell r="I470" t="str">
            <v>Yes</v>
          </cell>
          <cell r="L470">
            <v>36.25</v>
          </cell>
        </row>
        <row r="471">
          <cell r="B471" t="str">
            <v>WHM</v>
          </cell>
          <cell r="C471" t="str">
            <v>Knights</v>
          </cell>
          <cell r="D471" t="str">
            <v>Emma</v>
          </cell>
          <cell r="E471">
            <v>1</v>
          </cell>
          <cell r="F471">
            <v>17500</v>
          </cell>
          <cell r="L471">
            <v>36.25</v>
          </cell>
        </row>
        <row r="472">
          <cell r="B472" t="str">
            <v>WHM</v>
          </cell>
          <cell r="C472" t="str">
            <v>Little</v>
          </cell>
          <cell r="D472" t="str">
            <v>Patrick</v>
          </cell>
          <cell r="E472">
            <v>1</v>
          </cell>
          <cell r="F472">
            <v>25000</v>
          </cell>
          <cell r="H472">
            <v>0.05</v>
          </cell>
          <cell r="I472" t="str">
            <v>Yes</v>
          </cell>
          <cell r="L472">
            <v>36.25</v>
          </cell>
        </row>
        <row r="473">
          <cell r="B473" t="str">
            <v>WHM</v>
          </cell>
          <cell r="C473" t="str">
            <v>Lomax</v>
          </cell>
          <cell r="D473" t="str">
            <v>Stephen</v>
          </cell>
          <cell r="E473">
            <v>1</v>
          </cell>
          <cell r="F473">
            <v>17500</v>
          </cell>
          <cell r="L473">
            <v>36.25</v>
          </cell>
        </row>
        <row r="474">
          <cell r="B474" t="str">
            <v>WHM</v>
          </cell>
          <cell r="C474" t="str">
            <v>Matanda</v>
          </cell>
          <cell r="D474" t="str">
            <v>Mary</v>
          </cell>
          <cell r="E474">
            <v>1</v>
          </cell>
          <cell r="F474">
            <v>20000</v>
          </cell>
          <cell r="H474">
            <v>0.05</v>
          </cell>
          <cell r="I474" t="str">
            <v>Yes</v>
          </cell>
          <cell r="L474">
            <v>36.25</v>
          </cell>
        </row>
        <row r="475">
          <cell r="B475" t="str">
            <v>WHM</v>
          </cell>
          <cell r="C475" t="str">
            <v>McQuillan</v>
          </cell>
          <cell r="D475" t="str">
            <v>Jeannette</v>
          </cell>
          <cell r="E475">
            <v>1</v>
          </cell>
          <cell r="F475">
            <v>13500</v>
          </cell>
          <cell r="L475">
            <v>36.25</v>
          </cell>
        </row>
        <row r="476">
          <cell r="B476" t="str">
            <v>WHM</v>
          </cell>
          <cell r="C476" t="str">
            <v>Micic</v>
          </cell>
          <cell r="D476" t="str">
            <v>Joanne</v>
          </cell>
          <cell r="E476">
            <v>0.5</v>
          </cell>
          <cell r="F476">
            <v>6850</v>
          </cell>
          <cell r="L476">
            <v>18</v>
          </cell>
        </row>
        <row r="477">
          <cell r="B477" t="str">
            <v>WHM</v>
          </cell>
          <cell r="C477" t="str">
            <v>Myall</v>
          </cell>
          <cell r="D477" t="str">
            <v>Timothy</v>
          </cell>
          <cell r="E477">
            <v>1</v>
          </cell>
          <cell r="F477">
            <v>20000</v>
          </cell>
          <cell r="H477">
            <v>0.05</v>
          </cell>
          <cell r="I477" t="str">
            <v>Yes</v>
          </cell>
          <cell r="L477">
            <v>36.25</v>
          </cell>
        </row>
        <row r="478">
          <cell r="B478" t="str">
            <v>WHM</v>
          </cell>
          <cell r="C478" t="str">
            <v>Newell</v>
          </cell>
          <cell r="D478" t="str">
            <v>Kara</v>
          </cell>
          <cell r="E478">
            <v>0.60000002384185791</v>
          </cell>
          <cell r="F478">
            <v>12000</v>
          </cell>
          <cell r="L478">
            <v>21.75</v>
          </cell>
        </row>
        <row r="479">
          <cell r="B479" t="str">
            <v>WHM</v>
          </cell>
          <cell r="C479" t="str">
            <v>Noirette</v>
          </cell>
          <cell r="D479" t="str">
            <v>Jacques</v>
          </cell>
          <cell r="E479">
            <v>1</v>
          </cell>
          <cell r="F479">
            <v>18000</v>
          </cell>
          <cell r="L479">
            <v>36.25</v>
          </cell>
        </row>
        <row r="480">
          <cell r="B480" t="str">
            <v>WHM</v>
          </cell>
          <cell r="C480" t="str">
            <v>Ouzman</v>
          </cell>
          <cell r="D480" t="str">
            <v>Donna</v>
          </cell>
          <cell r="E480">
            <v>1</v>
          </cell>
          <cell r="F480">
            <v>18500</v>
          </cell>
          <cell r="H480">
            <v>0.05</v>
          </cell>
          <cell r="I480" t="str">
            <v>Yes</v>
          </cell>
          <cell r="L480">
            <v>36.25</v>
          </cell>
        </row>
        <row r="481">
          <cell r="B481" t="str">
            <v>WHM</v>
          </cell>
          <cell r="C481" t="str">
            <v>Parker</v>
          </cell>
          <cell r="D481" t="str">
            <v>Michael</v>
          </cell>
          <cell r="E481">
            <v>1</v>
          </cell>
          <cell r="F481">
            <v>34567</v>
          </cell>
          <cell r="H481">
            <v>0.05</v>
          </cell>
          <cell r="I481" t="str">
            <v>Yes</v>
          </cell>
          <cell r="L481">
            <v>36.25</v>
          </cell>
        </row>
        <row r="482">
          <cell r="B482" t="str">
            <v>WHM</v>
          </cell>
          <cell r="C482" t="str">
            <v>Rehman</v>
          </cell>
          <cell r="D482" t="str">
            <v>Noreen</v>
          </cell>
          <cell r="E482">
            <v>1</v>
          </cell>
          <cell r="F482">
            <v>14500</v>
          </cell>
          <cell r="L482">
            <v>36.25</v>
          </cell>
        </row>
        <row r="483">
          <cell r="B483" t="str">
            <v>WHM</v>
          </cell>
          <cell r="C483" t="str">
            <v>Robinson</v>
          </cell>
          <cell r="D483" t="str">
            <v>Shirley</v>
          </cell>
          <cell r="E483">
            <v>1</v>
          </cell>
          <cell r="F483">
            <v>14720</v>
          </cell>
          <cell r="H483">
            <v>0.05</v>
          </cell>
          <cell r="I483" t="str">
            <v>Yes</v>
          </cell>
          <cell r="L483">
            <v>36.25</v>
          </cell>
        </row>
        <row r="484">
          <cell r="B484" t="str">
            <v>WHM</v>
          </cell>
          <cell r="C484" t="str">
            <v>Shah</v>
          </cell>
          <cell r="D484" t="str">
            <v>Reena</v>
          </cell>
          <cell r="E484">
            <v>1</v>
          </cell>
          <cell r="F484">
            <v>25000</v>
          </cell>
          <cell r="H484">
            <v>0.05</v>
          </cell>
          <cell r="I484" t="str">
            <v>Yes</v>
          </cell>
          <cell r="L484">
            <v>36.25</v>
          </cell>
        </row>
        <row r="485">
          <cell r="B485" t="str">
            <v>WHM</v>
          </cell>
          <cell r="C485" t="str">
            <v>Steele</v>
          </cell>
          <cell r="D485" t="str">
            <v>Monique</v>
          </cell>
          <cell r="E485">
            <v>1</v>
          </cell>
          <cell r="F485">
            <v>24500</v>
          </cell>
          <cell r="H485">
            <v>0.05</v>
          </cell>
          <cell r="I485" t="str">
            <v>Yes</v>
          </cell>
          <cell r="L485">
            <v>36.25</v>
          </cell>
        </row>
        <row r="486">
          <cell r="B486" t="str">
            <v>WHM</v>
          </cell>
          <cell r="C486" t="str">
            <v>Ticquet</v>
          </cell>
          <cell r="D486" t="str">
            <v>Susan</v>
          </cell>
          <cell r="E486">
            <v>1</v>
          </cell>
          <cell r="F486">
            <v>16000</v>
          </cell>
          <cell r="H486">
            <v>0.05</v>
          </cell>
          <cell r="I486" t="str">
            <v>Yes</v>
          </cell>
          <cell r="L486">
            <v>36.25</v>
          </cell>
        </row>
        <row r="487">
          <cell r="B487" t="str">
            <v>WHM</v>
          </cell>
          <cell r="C487" t="str">
            <v>Tijou</v>
          </cell>
          <cell r="D487" t="str">
            <v>Gillian</v>
          </cell>
          <cell r="E487">
            <v>1</v>
          </cell>
          <cell r="F487">
            <v>13000</v>
          </cell>
          <cell r="I487" t="str">
            <v>Ex-RSA</v>
          </cell>
          <cell r="L487">
            <v>36.25</v>
          </cell>
        </row>
        <row r="488">
          <cell r="B488" t="str">
            <v>WHM</v>
          </cell>
          <cell r="C488" t="str">
            <v>Tupper</v>
          </cell>
          <cell r="D488" t="str">
            <v>Ian</v>
          </cell>
          <cell r="E488">
            <v>1</v>
          </cell>
          <cell r="F488">
            <v>10750</v>
          </cell>
          <cell r="L488">
            <v>36.25</v>
          </cell>
        </row>
        <row r="489">
          <cell r="B489" t="str">
            <v>WHM</v>
          </cell>
          <cell r="C489" t="str">
            <v>Wallis</v>
          </cell>
          <cell r="D489" t="str">
            <v>Sarah</v>
          </cell>
          <cell r="E489">
            <v>1</v>
          </cell>
          <cell r="F489">
            <v>16000</v>
          </cell>
          <cell r="L489">
            <v>36.25</v>
          </cell>
        </row>
        <row r="490">
          <cell r="B490" t="str">
            <v>WHM</v>
          </cell>
          <cell r="C490" t="str">
            <v>Wilson</v>
          </cell>
          <cell r="D490" t="str">
            <v>Christine</v>
          </cell>
          <cell r="E490">
            <v>0.82999998331069946</v>
          </cell>
          <cell r="F490">
            <v>13167</v>
          </cell>
          <cell r="H490">
            <v>0.05</v>
          </cell>
          <cell r="I490" t="str">
            <v>Yes</v>
          </cell>
          <cell r="L490">
            <v>30</v>
          </cell>
        </row>
        <row r="491">
          <cell r="B491" t="str">
            <v>WUM</v>
          </cell>
          <cell r="C491" t="str">
            <v>Clark</v>
          </cell>
          <cell r="D491" t="str">
            <v>Ross</v>
          </cell>
          <cell r="E491">
            <v>1</v>
          </cell>
          <cell r="F491">
            <v>40000</v>
          </cell>
          <cell r="H491">
            <v>0.05</v>
          </cell>
          <cell r="I491" t="str">
            <v>Yes</v>
          </cell>
          <cell r="J491" t="str">
            <v>Yes</v>
          </cell>
          <cell r="L491">
            <v>36.25</v>
          </cell>
        </row>
        <row r="492">
          <cell r="B492" t="str">
            <v>WUM</v>
          </cell>
          <cell r="C492" t="str">
            <v>Cronin</v>
          </cell>
          <cell r="D492" t="str">
            <v>Michael</v>
          </cell>
          <cell r="E492">
            <v>1</v>
          </cell>
          <cell r="F492">
            <v>25500</v>
          </cell>
          <cell r="L492">
            <v>36.25</v>
          </cell>
        </row>
        <row r="493">
          <cell r="B493" t="str">
            <v>WUM</v>
          </cell>
          <cell r="C493" t="str">
            <v>Dairo</v>
          </cell>
          <cell r="D493" t="str">
            <v>Titilayo</v>
          </cell>
          <cell r="E493">
            <v>0.40000000596046448</v>
          </cell>
          <cell r="F493">
            <v>6167</v>
          </cell>
          <cell r="H493">
            <v>0.05</v>
          </cell>
          <cell r="I493" t="str">
            <v>Yes</v>
          </cell>
          <cell r="L493">
            <v>14.5</v>
          </cell>
        </row>
        <row r="494">
          <cell r="B494" t="str">
            <v>WUM</v>
          </cell>
          <cell r="C494" t="str">
            <v>Gifford</v>
          </cell>
          <cell r="D494" t="str">
            <v>Paul</v>
          </cell>
          <cell r="E494">
            <v>1</v>
          </cell>
          <cell r="F494">
            <v>17070</v>
          </cell>
          <cell r="H494">
            <v>0.05</v>
          </cell>
          <cell r="I494" t="str">
            <v>Yes</v>
          </cell>
          <cell r="L494">
            <v>36.25</v>
          </cell>
        </row>
        <row r="495">
          <cell r="B495" t="str">
            <v>WUM</v>
          </cell>
          <cell r="C495" t="str">
            <v>Goodburn</v>
          </cell>
          <cell r="D495" t="str">
            <v>Nicholas</v>
          </cell>
          <cell r="E495">
            <v>1</v>
          </cell>
          <cell r="F495">
            <v>25000</v>
          </cell>
          <cell r="L495">
            <v>36.25</v>
          </cell>
        </row>
        <row r="496">
          <cell r="B496" t="str">
            <v>WUM</v>
          </cell>
          <cell r="C496" t="str">
            <v>Henderson</v>
          </cell>
          <cell r="D496" t="str">
            <v>James</v>
          </cell>
          <cell r="E496">
            <v>1</v>
          </cell>
          <cell r="F496">
            <v>17500</v>
          </cell>
          <cell r="H496">
            <v>0.05</v>
          </cell>
          <cell r="I496" t="str">
            <v>Yes</v>
          </cell>
          <cell r="L496">
            <v>36.25</v>
          </cell>
        </row>
        <row r="497">
          <cell r="B497" t="str">
            <v>WUM</v>
          </cell>
          <cell r="C497" t="str">
            <v>Hitchcock</v>
          </cell>
          <cell r="D497" t="str">
            <v>Andrew</v>
          </cell>
          <cell r="E497">
            <v>1</v>
          </cell>
          <cell r="F497">
            <v>20819</v>
          </cell>
          <cell r="H497">
            <v>0.05</v>
          </cell>
          <cell r="I497" t="str">
            <v>Yes</v>
          </cell>
          <cell r="L497">
            <v>36.25</v>
          </cell>
        </row>
        <row r="498">
          <cell r="B498" t="str">
            <v>WUM</v>
          </cell>
          <cell r="C498" t="str">
            <v>Ireland</v>
          </cell>
          <cell r="D498" t="str">
            <v>Lisa</v>
          </cell>
          <cell r="E498">
            <v>0.43999999761581421</v>
          </cell>
          <cell r="F498">
            <v>5881</v>
          </cell>
          <cell r="H498">
            <v>0.05</v>
          </cell>
          <cell r="I498" t="str">
            <v>Yes</v>
          </cell>
          <cell r="L498">
            <v>16</v>
          </cell>
        </row>
        <row r="499">
          <cell r="B499" t="str">
            <v>WUM</v>
          </cell>
          <cell r="C499" t="str">
            <v>Morrison</v>
          </cell>
          <cell r="D499" t="str">
            <v>Christine</v>
          </cell>
          <cell r="E499">
            <v>0.50999999046325684</v>
          </cell>
          <cell r="F499">
            <v>10202</v>
          </cell>
          <cell r="L499">
            <v>18.5</v>
          </cell>
        </row>
        <row r="500">
          <cell r="B500" t="str">
            <v>WUM</v>
          </cell>
          <cell r="C500" t="str">
            <v>Rochford</v>
          </cell>
          <cell r="D500" t="str">
            <v>Mark</v>
          </cell>
          <cell r="E500">
            <v>1</v>
          </cell>
          <cell r="F500">
            <v>13889</v>
          </cell>
          <cell r="H500">
            <v>0.05</v>
          </cell>
          <cell r="I500" t="str">
            <v>Yes</v>
          </cell>
          <cell r="L500">
            <v>36.25</v>
          </cell>
        </row>
        <row r="501">
          <cell r="B501" t="str">
            <v>WUM</v>
          </cell>
          <cell r="C501" t="str">
            <v>Squires</v>
          </cell>
          <cell r="D501" t="str">
            <v>Karen</v>
          </cell>
          <cell r="E501">
            <v>1</v>
          </cell>
          <cell r="F501">
            <v>15220</v>
          </cell>
          <cell r="L501">
            <v>36.25</v>
          </cell>
        </row>
        <row r="502">
          <cell r="B502" t="str">
            <v>WUM</v>
          </cell>
          <cell r="C502" t="str">
            <v>Stapleton</v>
          </cell>
          <cell r="D502" t="str">
            <v>Sandra</v>
          </cell>
          <cell r="E502">
            <v>0.60000002384185791</v>
          </cell>
          <cell r="F502">
            <v>16304</v>
          </cell>
          <cell r="H502">
            <v>0.05</v>
          </cell>
          <cell r="I502" t="str">
            <v>Yes</v>
          </cell>
          <cell r="J502" t="str">
            <v>Yes</v>
          </cell>
          <cell r="L502">
            <v>21.75</v>
          </cell>
        </row>
        <row r="503">
          <cell r="B503" t="str">
            <v>WZM</v>
          </cell>
          <cell r="C503" t="str">
            <v>Bray</v>
          </cell>
          <cell r="D503" t="str">
            <v>Judy</v>
          </cell>
          <cell r="E503">
            <v>1</v>
          </cell>
          <cell r="F503">
            <v>18904</v>
          </cell>
          <cell r="H503">
            <v>0.05</v>
          </cell>
          <cell r="I503" t="str">
            <v>Yes</v>
          </cell>
          <cell r="L503">
            <v>36.25</v>
          </cell>
        </row>
        <row r="504">
          <cell r="B504" t="str">
            <v>WZM</v>
          </cell>
          <cell r="C504" t="str">
            <v>Smith</v>
          </cell>
          <cell r="D504" t="str">
            <v>Peter</v>
          </cell>
          <cell r="E504">
            <v>1</v>
          </cell>
          <cell r="F504">
            <v>70602</v>
          </cell>
          <cell r="H504">
            <v>0.1</v>
          </cell>
          <cell r="I504" t="str">
            <v>Yes</v>
          </cell>
          <cell r="J504" t="str">
            <v>Yes</v>
          </cell>
          <cell r="K504" t="str">
            <v>Yes</v>
          </cell>
          <cell r="L504">
            <v>36.25</v>
          </cell>
        </row>
        <row r="505">
          <cell r="B505" t="str">
            <v>YHM</v>
          </cell>
          <cell r="C505" t="str">
            <v>Allgate</v>
          </cell>
          <cell r="D505" t="str">
            <v>Joy</v>
          </cell>
          <cell r="E505">
            <v>1</v>
          </cell>
          <cell r="F505">
            <v>12815</v>
          </cell>
          <cell r="H505">
            <v>0.05</v>
          </cell>
          <cell r="I505" t="str">
            <v>Yes</v>
          </cell>
          <cell r="L505">
            <v>36.25</v>
          </cell>
        </row>
        <row r="506">
          <cell r="B506" t="str">
            <v>YHM</v>
          </cell>
          <cell r="C506" t="str">
            <v>Brace</v>
          </cell>
          <cell r="D506" t="str">
            <v>James</v>
          </cell>
          <cell r="E506">
            <v>1</v>
          </cell>
          <cell r="F506">
            <v>20231</v>
          </cell>
          <cell r="H506">
            <v>0.05</v>
          </cell>
          <cell r="I506" t="str">
            <v>Yes</v>
          </cell>
          <cell r="L506">
            <v>36.25</v>
          </cell>
        </row>
        <row r="507">
          <cell r="B507" t="str">
            <v>YHM</v>
          </cell>
          <cell r="C507" t="str">
            <v>Newton</v>
          </cell>
          <cell r="D507" t="str">
            <v>Andrew</v>
          </cell>
          <cell r="E507">
            <v>1</v>
          </cell>
          <cell r="F507">
            <v>22320</v>
          </cell>
          <cell r="H507">
            <v>0.05</v>
          </cell>
          <cell r="I507" t="str">
            <v>Yes</v>
          </cell>
          <cell r="L507">
            <v>36.25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6">
          <cell r="B6" t="str">
            <v>Cost Centre</v>
          </cell>
        </row>
      </sheetData>
      <sheetData sheetId="7"/>
      <sheetData sheetId="8" refreshError="1"/>
      <sheetData sheetId="9" refreshError="1"/>
      <sheetData sheetId="1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Inv. Mgt. Fee Rates"/>
      <sheetName val="Assumptions"/>
      <sheetName val="LEGENDA"/>
      <sheetName val="1.Permanent Staff"/>
      <sheetName val="Refs"/>
      <sheetName val="11-YTD_MANAG"/>
      <sheetName val="Lease Flows"/>
      <sheetName val="Annual CF"/>
      <sheetName val="Cover"/>
      <sheetName val="input"/>
      <sheetName val="Contatore WOUM"/>
      <sheetName val="schema bdg 2007"/>
      <sheetName val="Common Rates"/>
      <sheetName val="Fixed Cells"/>
      <sheetName val="budget"/>
      <sheetName val="input consuntivo"/>
    </sheetNames>
    <sheetDataSet>
      <sheetData sheetId="0" refreshError="1">
        <row r="13">
          <cell r="C13">
            <v>3</v>
          </cell>
          <cell r="D13">
            <v>2001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3">
          <cell r="C13">
            <v>3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Cover"/>
      <sheetName val="2-Guide"/>
      <sheetName val="3-Graph "/>
      <sheetName val="4-YTD_MANAG"/>
      <sheetName val="YTD_MFEB"/>
      <sheetName val="5-MANAG_MAR"/>
      <sheetName val="5-LEGAL_YTD"/>
      <sheetName val="7-LEGAL_MAR"/>
      <sheetName val="8- PAI standalone"/>
      <sheetName val="6-MANAG_SUMM"/>
      <sheetName val="7-HighLevel"/>
      <sheetName val="9-HIGH_Level_LastYr"/>
      <sheetName val="10-HIGH_Level_Budget"/>
      <sheetName val="12-Italy"/>
      <sheetName val="13-USA"/>
      <sheetName val="14-International"/>
      <sheetName val="15-NEW_EUR"/>
      <sheetName val="16-PAI"/>
      <sheetName val="17-PGA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4">
          <cell r="AF4" t="str">
            <v>March</v>
          </cell>
          <cell r="AG4">
            <v>2002</v>
          </cell>
        </row>
      </sheetData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OLO"/>
      <sheetName val="DATI PER CALCOLO"/>
      <sheetName val="TABELLA PREPOSTI"/>
      <sheetName val="Modulo4"/>
    </sheetNames>
    <sheetDataSet>
      <sheetData sheetId="0"/>
      <sheetData sheetId="1">
        <row r="4">
          <cell r="D4">
            <v>0</v>
          </cell>
        </row>
      </sheetData>
      <sheetData sheetId="2"/>
      <sheetData sheetId="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taglio"/>
      <sheetName val="check"/>
      <sheetName val="elabora"/>
      <sheetName val="stock"/>
      <sheetName val="Cover"/>
      <sheetName val="Analisi con Rocco"/>
    </sheetNames>
    <sheetDataSet>
      <sheetData sheetId="0" refreshError="1">
        <row r="6">
          <cell r="Q6" t="str">
            <v>Analisi vendite al lordo IVA</v>
          </cell>
          <cell r="V6" t="str">
            <v>Dic 01</v>
          </cell>
        </row>
        <row r="8">
          <cell r="L8" t="str">
            <v>VALORI MENSILI</v>
          </cell>
          <cell r="V8" t="str">
            <v>VALORI PROGRESSIVI</v>
          </cell>
        </row>
        <row r="9">
          <cell r="B9" t="str">
            <v>Codice</v>
          </cell>
          <cell r="C9" t="str">
            <v>Città</v>
          </cell>
          <cell r="D9" t="str">
            <v>Indirizzo</v>
          </cell>
          <cell r="E9" t="str">
            <v>*</v>
          </cell>
          <cell r="G9" t="str">
            <v>Società</v>
          </cell>
          <cell r="I9" t="str">
            <v>Insegna</v>
          </cell>
          <cell r="J9" t="str">
            <v>Old adresse</v>
          </cell>
          <cell r="L9" t="str">
            <v>Dic 01</v>
          </cell>
          <cell r="M9" t="str">
            <v>GG Lav</v>
          </cell>
          <cell r="N9" t="str">
            <v>Neg. Su tot.</v>
          </cell>
          <cell r="O9" t="str">
            <v>Dic 00</v>
          </cell>
          <cell r="P9" t="str">
            <v>GG Lav</v>
          </cell>
          <cell r="Q9" t="str">
            <v>Diff. %</v>
          </cell>
          <cell r="R9" t="str">
            <v>GG: delta  anno preced.</v>
          </cell>
          <cell r="S9" t="str">
            <v>BDG Dic 01</v>
          </cell>
          <cell r="T9" t="str">
            <v>Diff % Mese 01</v>
          </cell>
          <cell r="V9" t="str">
            <v>Progressivo al Dic 01</v>
          </cell>
          <cell r="W9" t="str">
            <v>GG Lav. Dic 01</v>
          </cell>
          <cell r="X9" t="str">
            <v>Neg. Su Tot.</v>
          </cell>
          <cell r="Y9" t="str">
            <v>Progressivo al Dic 00</v>
          </cell>
          <cell r="Z9" t="str">
            <v>GG Lav. Dic 00</v>
          </cell>
          <cell r="AA9" t="str">
            <v>Neg. Su Tot.</v>
          </cell>
          <cell r="AB9" t="str">
            <v>Diff. %</v>
          </cell>
          <cell r="AC9" t="str">
            <v>GG: delta  anno preced.</v>
          </cell>
          <cell r="AD9" t="str">
            <v>BDG progr. a  Dic 01</v>
          </cell>
          <cell r="AE9" t="str">
            <v>Diff % Progr 01</v>
          </cell>
          <cell r="AF9" t="str">
            <v>data apertura  rinnovi (R )</v>
          </cell>
          <cell r="GM9" t="str">
            <v>STOCK  CMFN</v>
          </cell>
        </row>
        <row r="10">
          <cell r="B10">
            <v>50</v>
          </cell>
          <cell r="C10" t="str">
            <v>BOLOGNA</v>
          </cell>
          <cell r="D10" t="str">
            <v xml:space="preserve">Via Drapperie </v>
          </cell>
          <cell r="G10" t="str">
            <v>LIMONI</v>
          </cell>
          <cell r="I10" t="str">
            <v>LIMONI</v>
          </cell>
          <cell r="L10">
            <v>434182915</v>
          </cell>
          <cell r="M10">
            <v>28</v>
          </cell>
          <cell r="N10">
            <v>2.2721936940355077E-2</v>
          </cell>
          <cell r="O10">
            <v>400509100</v>
          </cell>
          <cell r="P10">
            <v>29</v>
          </cell>
          <cell r="Q10">
            <v>8.4077527826458873E-2</v>
          </cell>
          <cell r="R10">
            <v>-1</v>
          </cell>
          <cell r="S10">
            <v>436600000</v>
          </cell>
          <cell r="T10">
            <v>-5.5361543747136964E-3</v>
          </cell>
          <cell r="V10">
            <v>2811268282</v>
          </cell>
          <cell r="W10">
            <v>305</v>
          </cell>
          <cell r="X10">
            <v>2.7717158774426397E-2</v>
          </cell>
          <cell r="Y10">
            <v>2645843984.4000001</v>
          </cell>
          <cell r="Z10">
            <v>306</v>
          </cell>
          <cell r="AA10">
            <v>3.1126196119005196E-2</v>
          </cell>
          <cell r="AB10">
            <v>6.2522317481812251E-2</v>
          </cell>
          <cell r="AC10">
            <v>-1</v>
          </cell>
          <cell r="AD10">
            <v>2884100000</v>
          </cell>
          <cell r="AE10">
            <v>-2.5252840747546895E-2</v>
          </cell>
          <cell r="AF10">
            <v>36161</v>
          </cell>
        </row>
        <row r="11">
          <cell r="B11">
            <v>51</v>
          </cell>
          <cell r="C11" t="str">
            <v>BOLOGNA</v>
          </cell>
          <cell r="D11" t="str">
            <v xml:space="preserve">Via Rizzoli </v>
          </cell>
          <cell r="G11" t="str">
            <v>LIMONI</v>
          </cell>
          <cell r="I11" t="str">
            <v>LIMONI</v>
          </cell>
          <cell r="L11">
            <v>108299630</v>
          </cell>
          <cell r="M11">
            <v>28</v>
          </cell>
          <cell r="N11">
            <v>5.6676052385059572E-3</v>
          </cell>
          <cell r="O11">
            <v>133023150</v>
          </cell>
          <cell r="P11">
            <v>29</v>
          </cell>
          <cell r="Q11">
            <v>-0.18585877721283853</v>
          </cell>
          <cell r="R11">
            <v>-1</v>
          </cell>
          <cell r="S11">
            <v>123100000</v>
          </cell>
          <cell r="T11">
            <v>-0.12023046303818034</v>
          </cell>
          <cell r="V11">
            <v>728561233</v>
          </cell>
          <cell r="W11">
            <v>305</v>
          </cell>
          <cell r="X11">
            <v>7.183109310928748E-3</v>
          </cell>
          <cell r="Y11">
            <v>836366011.39999998</v>
          </cell>
          <cell r="Z11">
            <v>308</v>
          </cell>
          <cell r="AA11">
            <v>9.8391638553132731E-3</v>
          </cell>
          <cell r="AB11">
            <v>-0.12889665162211059</v>
          </cell>
          <cell r="AC11">
            <v>-3</v>
          </cell>
          <cell r="AD11">
            <v>774000000</v>
          </cell>
          <cell r="AE11">
            <v>-5.8706417312661498E-2</v>
          </cell>
          <cell r="AF11">
            <v>36161</v>
          </cell>
        </row>
        <row r="12">
          <cell r="B12">
            <v>52</v>
          </cell>
          <cell r="C12" t="str">
            <v>BOLOGNA</v>
          </cell>
          <cell r="D12" t="str">
            <v xml:space="preserve">Ugo Bassi </v>
          </cell>
          <cell r="G12" t="str">
            <v>LIMONI</v>
          </cell>
          <cell r="I12" t="str">
            <v>LIMONI</v>
          </cell>
          <cell r="L12">
            <v>188287765</v>
          </cell>
          <cell r="M12">
            <v>28</v>
          </cell>
          <cell r="N12">
            <v>9.8535952824638333E-3</v>
          </cell>
          <cell r="O12">
            <v>188686800</v>
          </cell>
          <cell r="P12">
            <v>29</v>
          </cell>
          <cell r="Q12">
            <v>-2.1148008233750322E-3</v>
          </cell>
          <cell r="R12">
            <v>-1</v>
          </cell>
          <cell r="S12">
            <v>178400000</v>
          </cell>
          <cell r="T12">
            <v>5.5424691704035876E-2</v>
          </cell>
          <cell r="V12">
            <v>1233846702</v>
          </cell>
          <cell r="W12">
            <v>306</v>
          </cell>
          <cell r="X12">
            <v>1.2164874182092156E-2</v>
          </cell>
          <cell r="Y12">
            <v>1292547634.4000001</v>
          </cell>
          <cell r="Z12">
            <v>308</v>
          </cell>
          <cell r="AA12">
            <v>1.5205768517985422E-2</v>
          </cell>
          <cell r="AB12">
            <v>-4.5414908385367971E-2</v>
          </cell>
          <cell r="AC12">
            <v>-2</v>
          </cell>
          <cell r="AD12">
            <v>1222100000</v>
          </cell>
          <cell r="AE12">
            <v>9.6118991899189921E-3</v>
          </cell>
          <cell r="AF12">
            <v>36161</v>
          </cell>
        </row>
        <row r="13">
          <cell r="B13">
            <v>53</v>
          </cell>
          <cell r="C13" t="str">
            <v>BOLOGNA</v>
          </cell>
          <cell r="D13" t="str">
            <v xml:space="preserve">Via Marconi </v>
          </cell>
          <cell r="G13" t="str">
            <v>LIMONI</v>
          </cell>
          <cell r="I13" t="str">
            <v>LIMONI</v>
          </cell>
          <cell r="L13">
            <v>116087794</v>
          </cell>
          <cell r="M13">
            <v>28</v>
          </cell>
          <cell r="N13">
            <v>6.075180399055846E-3</v>
          </cell>
          <cell r="O13">
            <v>138183100</v>
          </cell>
          <cell r="P13">
            <v>29</v>
          </cell>
          <cell r="Q13">
            <v>-0.15989875751810459</v>
          </cell>
          <cell r="R13">
            <v>-1</v>
          </cell>
          <cell r="S13">
            <v>113900000</v>
          </cell>
          <cell r="T13">
            <v>1.9208024582967515E-2</v>
          </cell>
          <cell r="V13">
            <v>794031495</v>
          </cell>
          <cell r="W13">
            <v>304</v>
          </cell>
          <cell r="X13">
            <v>7.8286007634792362E-3</v>
          </cell>
          <cell r="Y13">
            <v>999723139.20000005</v>
          </cell>
          <cell r="Z13">
            <v>307</v>
          </cell>
          <cell r="AA13">
            <v>1.1760927204671628E-2</v>
          </cell>
          <cell r="AB13">
            <v>-0.20574860792418881</v>
          </cell>
          <cell r="AC13">
            <v>-3</v>
          </cell>
          <cell r="AD13">
            <v>823900000</v>
          </cell>
          <cell r="AE13">
            <v>-3.6252585265202086E-2</v>
          </cell>
          <cell r="AF13">
            <v>36161</v>
          </cell>
        </row>
        <row r="14">
          <cell r="B14">
            <v>55</v>
          </cell>
          <cell r="C14" t="str">
            <v>BOLOGNA</v>
          </cell>
          <cell r="D14" t="str">
            <v>Via San Felice</v>
          </cell>
          <cell r="G14" t="str">
            <v>LIMONI</v>
          </cell>
          <cell r="I14" t="str">
            <v>LIMONI</v>
          </cell>
          <cell r="L14">
            <v>128977849</v>
          </cell>
          <cell r="M14">
            <v>28</v>
          </cell>
          <cell r="N14">
            <v>6.7497509700045174E-3</v>
          </cell>
          <cell r="O14">
            <v>120183250</v>
          </cell>
          <cell r="P14">
            <v>29</v>
          </cell>
          <cell r="Q14">
            <v>7.31765782669382E-2</v>
          </cell>
          <cell r="R14">
            <v>-1</v>
          </cell>
          <cell r="S14">
            <v>104700000</v>
          </cell>
          <cell r="T14">
            <v>0.23188012416427889</v>
          </cell>
          <cell r="V14">
            <v>764020297</v>
          </cell>
          <cell r="W14">
            <v>303</v>
          </cell>
          <cell r="X14">
            <v>7.5327111305677269E-3</v>
          </cell>
          <cell r="Y14">
            <v>862879816.79999995</v>
          </cell>
          <cell r="Z14">
            <v>305</v>
          </cell>
          <cell r="AA14">
            <v>1.0151077147104998E-2</v>
          </cell>
          <cell r="AB14">
            <v>-0.11456928053621843</v>
          </cell>
          <cell r="AC14">
            <v>-2</v>
          </cell>
          <cell r="AD14">
            <v>751800000</v>
          </cell>
          <cell r="AE14">
            <v>1.6254718010109071E-2</v>
          </cell>
          <cell r="AF14">
            <v>36161</v>
          </cell>
        </row>
        <row r="15">
          <cell r="B15">
            <v>56</v>
          </cell>
          <cell r="C15" t="str">
            <v>BOLOGNA</v>
          </cell>
          <cell r="D15" t="str">
            <v>Via Indipendenza</v>
          </cell>
          <cell r="G15" t="str">
            <v>LIMONI</v>
          </cell>
          <cell r="I15" t="str">
            <v>LIMONI</v>
          </cell>
          <cell r="L15">
            <v>1248754763</v>
          </cell>
          <cell r="M15">
            <v>28</v>
          </cell>
          <cell r="N15">
            <v>6.5350629881081451E-2</v>
          </cell>
          <cell r="O15">
            <v>1161583500</v>
          </cell>
          <cell r="P15">
            <v>29</v>
          </cell>
          <cell r="Q15">
            <v>7.5045197353440368E-2</v>
          </cell>
          <cell r="R15">
            <v>-1</v>
          </cell>
          <cell r="S15">
            <v>1482200000</v>
          </cell>
          <cell r="T15">
            <v>-0.15749914788827418</v>
          </cell>
          <cell r="V15">
            <v>7901556150</v>
          </cell>
          <cell r="W15">
            <v>310</v>
          </cell>
          <cell r="X15">
            <v>7.790387270288826E-2</v>
          </cell>
          <cell r="Y15">
            <v>6727149975.3999996</v>
          </cell>
          <cell r="Z15">
            <v>309</v>
          </cell>
          <cell r="AA15">
            <v>7.9139431761977089E-2</v>
          </cell>
          <cell r="AB15">
            <v>0.17457707630937269</v>
          </cell>
          <cell r="AC15">
            <v>1</v>
          </cell>
          <cell r="AD15">
            <v>8584000000</v>
          </cell>
          <cell r="AE15">
            <v>-7.9501846458527495E-2</v>
          </cell>
          <cell r="AF15">
            <v>36161</v>
          </cell>
        </row>
        <row r="16">
          <cell r="B16">
            <v>58</v>
          </cell>
          <cell r="C16" t="str">
            <v>BOLOGNA</v>
          </cell>
          <cell r="D16" t="str">
            <v>Via Mazzini</v>
          </cell>
          <cell r="G16" t="str">
            <v>LIMONI</v>
          </cell>
          <cell r="I16" t="str">
            <v>LIMONI</v>
          </cell>
          <cell r="L16">
            <v>149981971</v>
          </cell>
          <cell r="M16">
            <v>28</v>
          </cell>
          <cell r="N16">
            <v>7.8489520649428681E-3</v>
          </cell>
          <cell r="O16">
            <v>171500900</v>
          </cell>
          <cell r="P16">
            <v>29</v>
          </cell>
          <cell r="Q16">
            <v>-0.12547414619981587</v>
          </cell>
          <cell r="R16">
            <v>-1</v>
          </cell>
          <cell r="S16">
            <v>179000000</v>
          </cell>
          <cell r="T16">
            <v>-0.16211189385474861</v>
          </cell>
          <cell r="V16">
            <v>1006707941</v>
          </cell>
          <cell r="W16">
            <v>305</v>
          </cell>
          <cell r="X16">
            <v>9.9254432665963829E-3</v>
          </cell>
          <cell r="Y16">
            <v>1068313824.8</v>
          </cell>
          <cell r="Z16">
            <v>307</v>
          </cell>
          <cell r="AA16">
            <v>1.2567840667638632E-2</v>
          </cell>
          <cell r="AB16">
            <v>-5.7666466884422514E-2</v>
          </cell>
          <cell r="AC16">
            <v>-2</v>
          </cell>
          <cell r="AD16">
            <v>1115000000</v>
          </cell>
          <cell r="AE16">
            <v>-9.7122922869955164E-2</v>
          </cell>
          <cell r="AF16">
            <v>36161</v>
          </cell>
        </row>
        <row r="17">
          <cell r="B17">
            <v>62</v>
          </cell>
          <cell r="C17" t="str">
            <v>RIMINI</v>
          </cell>
          <cell r="D17" t="str">
            <v>Corso Augusto</v>
          </cell>
          <cell r="G17" t="str">
            <v>LIMONI</v>
          </cell>
          <cell r="I17" t="str">
            <v>LIMONI</v>
          </cell>
          <cell r="L17">
            <v>318969163</v>
          </cell>
          <cell r="M17">
            <v>28</v>
          </cell>
          <cell r="N17">
            <v>1.6692497464124861E-2</v>
          </cell>
          <cell r="O17">
            <v>328977350</v>
          </cell>
          <cell r="P17">
            <v>29</v>
          </cell>
          <cell r="Q17">
            <v>-3.0422115686687852E-2</v>
          </cell>
          <cell r="R17">
            <v>-1</v>
          </cell>
          <cell r="S17">
            <v>346600000</v>
          </cell>
          <cell r="T17">
            <v>-7.9719668205424116E-2</v>
          </cell>
          <cell r="V17">
            <v>1960308113</v>
          </cell>
          <cell r="W17">
            <v>306</v>
          </cell>
          <cell r="X17">
            <v>1.9327280701990721E-2</v>
          </cell>
          <cell r="Y17">
            <v>1993431902.4000001</v>
          </cell>
          <cell r="Z17">
            <v>311</v>
          </cell>
          <cell r="AA17">
            <v>2.3451100181953732E-2</v>
          </cell>
          <cell r="AB17">
            <v>-1.6616463978589176E-2</v>
          </cell>
          <cell r="AC17">
            <v>-5</v>
          </cell>
          <cell r="AD17">
            <v>2099900000</v>
          </cell>
          <cell r="AE17">
            <v>-6.6475492642506781E-2</v>
          </cell>
          <cell r="AF17">
            <v>36161</v>
          </cell>
        </row>
        <row r="18">
          <cell r="B18">
            <v>64</v>
          </cell>
          <cell r="C18" t="str">
            <v>FIRENZE</v>
          </cell>
          <cell r="D18" t="str">
            <v>Via dell'Ariento</v>
          </cell>
          <cell r="G18" t="str">
            <v>LIMONI</v>
          </cell>
          <cell r="I18" t="str">
            <v>LIMONI</v>
          </cell>
          <cell r="L18">
            <v>138139941</v>
          </cell>
          <cell r="M18">
            <v>28</v>
          </cell>
          <cell r="N18">
            <v>7.2292274060262616E-3</v>
          </cell>
          <cell r="O18">
            <v>197301400</v>
          </cell>
          <cell r="P18">
            <v>29</v>
          </cell>
          <cell r="Q18">
            <v>-0.29985321442219875</v>
          </cell>
          <cell r="R18">
            <v>-1</v>
          </cell>
          <cell r="S18">
            <v>168600000</v>
          </cell>
          <cell r="T18">
            <v>-0.18066464412811387</v>
          </cell>
          <cell r="V18">
            <v>944718464</v>
          </cell>
          <cell r="W18">
            <v>306</v>
          </cell>
          <cell r="X18">
            <v>9.3142699440950157E-3</v>
          </cell>
          <cell r="Y18">
            <v>1214705802.4000001</v>
          </cell>
          <cell r="Z18">
            <v>307</v>
          </cell>
          <cell r="AA18">
            <v>1.4290022864280862E-2</v>
          </cell>
          <cell r="AB18">
            <v>-0.22226562009217588</v>
          </cell>
          <cell r="AC18">
            <v>-1</v>
          </cell>
          <cell r="AD18">
            <v>1037900000</v>
          </cell>
          <cell r="AE18">
            <v>-8.9778915117063304E-2</v>
          </cell>
          <cell r="AF18">
            <v>36161</v>
          </cell>
        </row>
        <row r="19">
          <cell r="B19">
            <v>65</v>
          </cell>
          <cell r="C19" t="str">
            <v>VIAREGGIO</v>
          </cell>
          <cell r="D19" t="str">
            <v>Corso Garibaldi</v>
          </cell>
          <cell r="G19" t="str">
            <v>LIMONI</v>
          </cell>
          <cell r="I19" t="str">
            <v>LIMONI</v>
          </cell>
          <cell r="L19">
            <v>258812260</v>
          </cell>
          <cell r="M19">
            <v>29</v>
          </cell>
          <cell r="N19">
            <v>1.3544328088337568E-2</v>
          </cell>
          <cell r="O19">
            <v>249394300</v>
          </cell>
          <cell r="P19">
            <v>29</v>
          </cell>
          <cell r="Q19">
            <v>3.7763333003200152E-2</v>
          </cell>
          <cell r="R19">
            <v>0</v>
          </cell>
          <cell r="S19">
            <v>251300000</v>
          </cell>
          <cell r="T19">
            <v>2.9893593314763232E-2</v>
          </cell>
          <cell r="V19">
            <v>1496104906</v>
          </cell>
          <cell r="W19">
            <v>310</v>
          </cell>
          <cell r="X19">
            <v>1.4750558489316133E-2</v>
          </cell>
          <cell r="Y19">
            <v>1495771364.4000001</v>
          </cell>
          <cell r="Z19">
            <v>309</v>
          </cell>
          <cell r="AA19">
            <v>1.759652992089188E-2</v>
          </cell>
          <cell r="AB19">
            <v>2.2298969477444063E-4</v>
          </cell>
          <cell r="AC19">
            <v>1</v>
          </cell>
          <cell r="AD19">
            <v>1507000000</v>
          </cell>
          <cell r="AE19">
            <v>-7.2296575978765759E-3</v>
          </cell>
          <cell r="AF19">
            <v>36161</v>
          </cell>
        </row>
        <row r="20">
          <cell r="B20">
            <v>66</v>
          </cell>
          <cell r="C20" t="str">
            <v>FERRARA</v>
          </cell>
          <cell r="D20" t="str">
            <v>Via Mazzini</v>
          </cell>
          <cell r="G20" t="str">
            <v>LIMONI</v>
          </cell>
          <cell r="I20" t="str">
            <v>LIMONI</v>
          </cell>
          <cell r="L20">
            <v>236342391</v>
          </cell>
          <cell r="M20">
            <v>28</v>
          </cell>
          <cell r="N20">
            <v>1.2368420587518381E-2</v>
          </cell>
          <cell r="O20">
            <v>252617500</v>
          </cell>
          <cell r="P20">
            <v>29</v>
          </cell>
          <cell r="Q20">
            <v>-6.4425896859877083E-2</v>
          </cell>
          <cell r="R20">
            <v>-1</v>
          </cell>
          <cell r="S20">
            <v>247900000</v>
          </cell>
          <cell r="T20">
            <v>-4.6622061315046391E-2</v>
          </cell>
          <cell r="V20">
            <v>1430291590</v>
          </cell>
          <cell r="W20">
            <v>308</v>
          </cell>
          <cell r="X20">
            <v>1.4101684761851833E-2</v>
          </cell>
          <cell r="Y20">
            <v>1450108402.8</v>
          </cell>
          <cell r="Z20">
            <v>311</v>
          </cell>
          <cell r="AA20">
            <v>1.7059342427405366E-2</v>
          </cell>
          <cell r="AB20">
            <v>-1.3665745789580878E-2</v>
          </cell>
          <cell r="AC20">
            <v>-3</v>
          </cell>
          <cell r="AD20">
            <v>1423000000</v>
          </cell>
          <cell r="AE20">
            <v>5.1240969782150383E-3</v>
          </cell>
          <cell r="AF20">
            <v>36161</v>
          </cell>
        </row>
        <row r="21">
          <cell r="B21">
            <v>67</v>
          </cell>
          <cell r="C21" t="str">
            <v>GENOVA</v>
          </cell>
          <cell r="D21" t="str">
            <v>Via Luccoli</v>
          </cell>
          <cell r="G21" t="str">
            <v>LIMONI</v>
          </cell>
          <cell r="I21" t="str">
            <v>LIMONI</v>
          </cell>
          <cell r="L21">
            <v>231382672</v>
          </cell>
          <cell r="M21">
            <v>28</v>
          </cell>
          <cell r="N21">
            <v>1.2108865412806173E-2</v>
          </cell>
          <cell r="O21">
            <v>247107600</v>
          </cell>
          <cell r="P21">
            <v>29</v>
          </cell>
          <cell r="Q21">
            <v>-6.363595453964184E-2</v>
          </cell>
          <cell r="R21">
            <v>-1</v>
          </cell>
          <cell r="S21">
            <v>244400000</v>
          </cell>
          <cell r="T21">
            <v>-5.3262389525368249E-2</v>
          </cell>
          <cell r="V21">
            <v>1321905686</v>
          </cell>
          <cell r="W21">
            <v>301</v>
          </cell>
          <cell r="X21">
            <v>1.3033074793421315E-2</v>
          </cell>
          <cell r="Y21">
            <v>1344736180.4000001</v>
          </cell>
          <cell r="Z21">
            <v>306</v>
          </cell>
          <cell r="AA21">
            <v>1.5819724188667228E-2</v>
          </cell>
          <cell r="AB21">
            <v>-1.6977675422705608E-2</v>
          </cell>
          <cell r="AC21">
            <v>-5</v>
          </cell>
          <cell r="AD21">
            <v>1330100000</v>
          </cell>
          <cell r="AE21">
            <v>-6.1606751372077287E-3</v>
          </cell>
          <cell r="AF21">
            <v>36161</v>
          </cell>
        </row>
        <row r="22">
          <cell r="B22">
            <v>68</v>
          </cell>
          <cell r="C22" t="str">
            <v>GENOVA</v>
          </cell>
          <cell r="D22" t="str">
            <v>Via XX Settembre</v>
          </cell>
          <cell r="G22" t="str">
            <v>LIMONI</v>
          </cell>
          <cell r="I22" t="str">
            <v>LIMONI</v>
          </cell>
          <cell r="L22">
            <v>490323897</v>
          </cell>
          <cell r="M22">
            <v>28</v>
          </cell>
          <cell r="N22">
            <v>2.5659942579691689E-2</v>
          </cell>
          <cell r="O22">
            <v>486907300</v>
          </cell>
          <cell r="P22">
            <v>29</v>
          </cell>
          <cell r="Q22">
            <v>7.0169352564646292E-3</v>
          </cell>
          <cell r="R22">
            <v>-1</v>
          </cell>
          <cell r="S22">
            <v>509100000</v>
          </cell>
          <cell r="T22">
            <v>-3.6880972304066E-2</v>
          </cell>
          <cell r="V22">
            <v>3128350569</v>
          </cell>
          <cell r="W22">
            <v>308</v>
          </cell>
          <cell r="X22">
            <v>3.0843370580538626E-2</v>
          </cell>
          <cell r="Y22">
            <v>3204189091.1999998</v>
          </cell>
          <cell r="Z22">
            <v>310</v>
          </cell>
          <cell r="AA22">
            <v>3.7694670828327399E-2</v>
          </cell>
          <cell r="AB22">
            <v>-2.3668553896610874E-2</v>
          </cell>
          <cell r="AC22">
            <v>-2</v>
          </cell>
          <cell r="AD22">
            <v>3350100000</v>
          </cell>
          <cell r="AE22">
            <v>-6.6191884122862005E-2</v>
          </cell>
          <cell r="AF22">
            <v>36161</v>
          </cell>
        </row>
        <row r="23">
          <cell r="B23">
            <v>69</v>
          </cell>
          <cell r="C23" t="str">
            <v>FIRENZE</v>
          </cell>
          <cell r="D23" t="str">
            <v>Via Milanesi</v>
          </cell>
          <cell r="G23" t="str">
            <v>LIMONI</v>
          </cell>
          <cell r="I23" t="str">
            <v>LIMONI</v>
          </cell>
          <cell r="L23">
            <v>397622394</v>
          </cell>
          <cell r="M23">
            <v>28</v>
          </cell>
          <cell r="N23">
            <v>2.0808628461442387E-2</v>
          </cell>
          <cell r="O23">
            <v>419265300</v>
          </cell>
          <cell r="P23">
            <v>29</v>
          </cell>
          <cell r="Q23">
            <v>-5.1621028499138848E-2</v>
          </cell>
          <cell r="R23">
            <v>-1</v>
          </cell>
          <cell r="S23">
            <v>441800000</v>
          </cell>
          <cell r="T23">
            <v>-9.9994581258488008E-2</v>
          </cell>
          <cell r="V23">
            <v>2278705134</v>
          </cell>
          <cell r="W23">
            <v>306</v>
          </cell>
          <cell r="X23">
            <v>2.246645487503799E-2</v>
          </cell>
          <cell r="Y23">
            <v>2291861311.5999999</v>
          </cell>
          <cell r="Z23">
            <v>306</v>
          </cell>
          <cell r="AA23">
            <v>2.6961878736247256E-2</v>
          </cell>
          <cell r="AB23">
            <v>-5.7403899325894556E-3</v>
          </cell>
          <cell r="AC23">
            <v>0</v>
          </cell>
          <cell r="AD23">
            <v>2415100000</v>
          </cell>
          <cell r="AE23">
            <v>-5.6475866837812097E-2</v>
          </cell>
          <cell r="AF23">
            <v>36161</v>
          </cell>
        </row>
        <row r="24">
          <cell r="B24">
            <v>70</v>
          </cell>
          <cell r="C24" t="str">
            <v>TRIESTE</v>
          </cell>
          <cell r="D24" t="str">
            <v>Piazza della Borsa</v>
          </cell>
          <cell r="G24" t="str">
            <v>LIMONI</v>
          </cell>
          <cell r="I24" t="str">
            <v>LIMONI</v>
          </cell>
          <cell r="L24">
            <v>301720309</v>
          </cell>
          <cell r="M24">
            <v>28</v>
          </cell>
          <cell r="N24">
            <v>1.5789819446770374E-2</v>
          </cell>
          <cell r="O24">
            <v>277760700</v>
          </cell>
          <cell r="P24">
            <v>29</v>
          </cell>
          <cell r="Q24">
            <v>8.6259895658385072E-2</v>
          </cell>
          <cell r="R24">
            <v>-1</v>
          </cell>
          <cell r="S24">
            <v>285000000</v>
          </cell>
          <cell r="T24">
            <v>5.8667750877192983E-2</v>
          </cell>
          <cell r="V24">
            <v>1919071076</v>
          </cell>
          <cell r="W24">
            <v>311</v>
          </cell>
          <cell r="X24">
            <v>1.8920712069166123E-2</v>
          </cell>
          <cell r="Y24">
            <v>1796429920.8</v>
          </cell>
          <cell r="Z24">
            <v>328</v>
          </cell>
          <cell r="AA24">
            <v>2.1133532573557958E-2</v>
          </cell>
          <cell r="AB24">
            <v>6.8269379050079806E-2</v>
          </cell>
          <cell r="AC24">
            <v>-17</v>
          </cell>
          <cell r="AD24">
            <v>1843000000</v>
          </cell>
          <cell r="AE24">
            <v>4.127567878459034E-2</v>
          </cell>
          <cell r="AF24">
            <v>36161</v>
          </cell>
        </row>
        <row r="25">
          <cell r="B25">
            <v>71</v>
          </cell>
          <cell r="C25" t="str">
            <v>BOLOGNA</v>
          </cell>
          <cell r="D25" t="str">
            <v>Via Dagnini</v>
          </cell>
          <cell r="G25" t="str">
            <v>LIMONI</v>
          </cell>
          <cell r="I25" t="str">
            <v>LIMONI</v>
          </cell>
          <cell r="L25">
            <v>198015463</v>
          </cell>
          <cell r="M25">
            <v>28</v>
          </cell>
          <cell r="N25">
            <v>1.0362671372044231E-2</v>
          </cell>
          <cell r="O25">
            <v>182619150</v>
          </cell>
          <cell r="P25">
            <v>29</v>
          </cell>
          <cell r="Q25">
            <v>8.4308315967958458E-2</v>
          </cell>
          <cell r="R25">
            <v>-1</v>
          </cell>
          <cell r="S25">
            <v>205300000</v>
          </cell>
          <cell r="T25">
            <v>-3.5482401363857767E-2</v>
          </cell>
          <cell r="V25">
            <v>1284763002</v>
          </cell>
          <cell r="W25">
            <v>305</v>
          </cell>
          <cell r="X25">
            <v>1.2666873646299226E-2</v>
          </cell>
          <cell r="Y25">
            <v>1209545777.2</v>
          </cell>
          <cell r="Z25">
            <v>307</v>
          </cell>
          <cell r="AA25">
            <v>1.4229319377113371E-2</v>
          </cell>
          <cell r="AB25">
            <v>6.2186339878860727E-2</v>
          </cell>
          <cell r="AC25">
            <v>-2</v>
          </cell>
          <cell r="AD25">
            <v>1359900000</v>
          </cell>
          <cell r="AE25">
            <v>-5.5251855283476724E-2</v>
          </cell>
          <cell r="AF25">
            <v>36161</v>
          </cell>
        </row>
        <row r="26">
          <cell r="B26">
            <v>72</v>
          </cell>
          <cell r="C26" t="str">
            <v>FAENZA</v>
          </cell>
          <cell r="D26" t="str">
            <v>Corso Mazzini</v>
          </cell>
          <cell r="G26" t="str">
            <v>LIMONI</v>
          </cell>
          <cell r="I26" t="str">
            <v>LIMONI</v>
          </cell>
          <cell r="L26">
            <v>170914263</v>
          </cell>
          <cell r="M26">
            <v>28</v>
          </cell>
          <cell r="N26">
            <v>8.9443941065559043E-3</v>
          </cell>
          <cell r="O26">
            <v>168554050</v>
          </cell>
          <cell r="P26">
            <v>29</v>
          </cell>
          <cell r="Q26">
            <v>1.400270714349492E-2</v>
          </cell>
          <cell r="R26">
            <v>-1</v>
          </cell>
          <cell r="S26">
            <v>179000000</v>
          </cell>
          <cell r="T26">
            <v>-4.5171715083798886E-2</v>
          </cell>
          <cell r="V26">
            <v>1017044128</v>
          </cell>
          <cell r="W26">
            <v>305</v>
          </cell>
          <cell r="X26">
            <v>1.0027350913773105E-2</v>
          </cell>
          <cell r="Y26">
            <v>1021641554.4</v>
          </cell>
          <cell r="Z26">
            <v>311</v>
          </cell>
          <cell r="AA26">
            <v>1.2018779479467676E-2</v>
          </cell>
          <cell r="AB26">
            <v>-4.5000385704749447E-3</v>
          </cell>
          <cell r="AC26">
            <v>-6</v>
          </cell>
          <cell r="AD26">
            <v>1085100000</v>
          </cell>
          <cell r="AE26">
            <v>-6.2718525481522444E-2</v>
          </cell>
          <cell r="AF26">
            <v>36161</v>
          </cell>
        </row>
        <row r="27">
          <cell r="B27">
            <v>74</v>
          </cell>
          <cell r="C27" t="str">
            <v>LUCCA</v>
          </cell>
          <cell r="D27" t="str">
            <v>Via Roma</v>
          </cell>
          <cell r="G27" t="str">
            <v>LIMONI</v>
          </cell>
          <cell r="I27" t="str">
            <v>LIMONI</v>
          </cell>
          <cell r="L27">
            <v>167435200</v>
          </cell>
          <cell r="M27">
            <v>29</v>
          </cell>
          <cell r="N27">
            <v>8.762325565011558E-3</v>
          </cell>
          <cell r="O27">
            <v>167091400</v>
          </cell>
          <cell r="P27">
            <v>29</v>
          </cell>
          <cell r="Q27">
            <v>2.0575565229568969E-3</v>
          </cell>
          <cell r="R27">
            <v>0</v>
          </cell>
          <cell r="S27">
            <v>168000000</v>
          </cell>
          <cell r="T27">
            <v>-3.3619047619047617E-3</v>
          </cell>
          <cell r="V27">
            <v>962936531</v>
          </cell>
          <cell r="W27">
            <v>321</v>
          </cell>
          <cell r="X27">
            <v>9.4938874707591377E-3</v>
          </cell>
          <cell r="Y27">
            <v>960040788</v>
          </cell>
          <cell r="Z27">
            <v>321</v>
          </cell>
          <cell r="AA27">
            <v>1.1294096713835055E-2</v>
          </cell>
          <cell r="AB27">
            <v>3.0162708045275259E-3</v>
          </cell>
          <cell r="AC27">
            <v>0</v>
          </cell>
          <cell r="AD27">
            <v>965000000</v>
          </cell>
          <cell r="AE27">
            <v>-2.1383098445595856E-3</v>
          </cell>
          <cell r="AF27">
            <v>36161</v>
          </cell>
        </row>
        <row r="28">
          <cell r="B28">
            <v>76</v>
          </cell>
          <cell r="C28" t="str">
            <v>PISA</v>
          </cell>
          <cell r="D28" t="str">
            <v>Borgo Stretto</v>
          </cell>
          <cell r="G28" t="str">
            <v>LIMONI</v>
          </cell>
          <cell r="I28" t="str">
            <v>LIMONI</v>
          </cell>
          <cell r="L28">
            <v>224840722</v>
          </cell>
          <cell r="M28">
            <v>29</v>
          </cell>
          <cell r="N28">
            <v>1.1766507917309243E-2</v>
          </cell>
          <cell r="O28">
            <v>209187300</v>
          </cell>
          <cell r="P28">
            <v>29</v>
          </cell>
          <cell r="Q28">
            <v>7.4829695684202627E-2</v>
          </cell>
          <cell r="R28">
            <v>0</v>
          </cell>
          <cell r="S28">
            <v>208800000</v>
          </cell>
          <cell r="T28">
            <v>7.6823381226053644E-2</v>
          </cell>
          <cell r="V28">
            <v>1233586634</v>
          </cell>
          <cell r="W28">
            <v>318</v>
          </cell>
          <cell r="X28">
            <v>1.2162310091679904E-2</v>
          </cell>
          <cell r="Y28">
            <v>1193476870</v>
          </cell>
          <cell r="Z28">
            <v>314</v>
          </cell>
          <cell r="AA28">
            <v>1.404028179217855E-2</v>
          </cell>
          <cell r="AB28">
            <v>3.360749169776537E-2</v>
          </cell>
          <cell r="AC28">
            <v>4</v>
          </cell>
          <cell r="AD28">
            <v>1191000000</v>
          </cell>
          <cell r="AE28">
            <v>3.575703946263644E-2</v>
          </cell>
          <cell r="AF28">
            <v>36161</v>
          </cell>
        </row>
        <row r="29">
          <cell r="B29">
            <v>80</v>
          </cell>
          <cell r="C29" t="str">
            <v>PADOVA</v>
          </cell>
          <cell r="D29" t="str">
            <v>Via Altinate</v>
          </cell>
          <cell r="G29" t="str">
            <v>LIMONI</v>
          </cell>
          <cell r="I29" t="str">
            <v>LIMONI</v>
          </cell>
          <cell r="L29">
            <v>258489720</v>
          </cell>
          <cell r="M29">
            <v>29</v>
          </cell>
          <cell r="N29">
            <v>1.3527448719556457E-2</v>
          </cell>
          <cell r="O29">
            <v>328665000</v>
          </cell>
          <cell r="P29">
            <v>29</v>
          </cell>
          <cell r="Q29">
            <v>-0.21351613344895259</v>
          </cell>
          <cell r="R29">
            <v>0</v>
          </cell>
          <cell r="S29">
            <v>328800000</v>
          </cell>
          <cell r="T29">
            <v>-0.21383905109489051</v>
          </cell>
          <cell r="V29">
            <v>1787703873</v>
          </cell>
          <cell r="W29">
            <v>315</v>
          </cell>
          <cell r="X29">
            <v>1.7625522404552212E-2</v>
          </cell>
          <cell r="Y29">
            <v>1947365601.5999999</v>
          </cell>
          <cell r="Z29">
            <v>311</v>
          </cell>
          <cell r="AA29">
            <v>2.2909167731804729E-2</v>
          </cell>
          <cell r="AB29">
            <v>-8.1988573932300232E-2</v>
          </cell>
          <cell r="AC29">
            <v>4</v>
          </cell>
          <cell r="AD29">
            <v>1948100000</v>
          </cell>
          <cell r="AE29">
            <v>-8.2334647605359065E-2</v>
          </cell>
          <cell r="AF29">
            <v>36161</v>
          </cell>
        </row>
        <row r="30">
          <cell r="B30">
            <v>81</v>
          </cell>
          <cell r="C30" t="str">
            <v>UDINE</v>
          </cell>
          <cell r="D30" t="str">
            <v>Via Vittorio Veneto</v>
          </cell>
          <cell r="G30" t="str">
            <v>LIMONI</v>
          </cell>
          <cell r="I30" t="str">
            <v>LIMONI</v>
          </cell>
          <cell r="L30">
            <v>269293366</v>
          </cell>
          <cell r="M30">
            <v>28</v>
          </cell>
          <cell r="N30">
            <v>1.4092832005395605E-2</v>
          </cell>
          <cell r="O30">
            <v>258463650</v>
          </cell>
          <cell r="P30">
            <v>29</v>
          </cell>
          <cell r="Q30">
            <v>4.1900344593910982E-2</v>
          </cell>
          <cell r="R30">
            <v>-1</v>
          </cell>
          <cell r="S30">
            <v>262900000</v>
          </cell>
          <cell r="T30">
            <v>2.4318623050589579E-2</v>
          </cell>
          <cell r="V30">
            <v>1586046886</v>
          </cell>
          <cell r="W30">
            <v>268</v>
          </cell>
          <cell r="X30">
            <v>1.5637324137443016E-2</v>
          </cell>
          <cell r="Y30">
            <v>1544214463.5999999</v>
          </cell>
          <cell r="Z30">
            <v>267</v>
          </cell>
          <cell r="AA30">
            <v>1.8166423465334394E-2</v>
          </cell>
          <cell r="AB30">
            <v>2.7089775018993741E-2</v>
          </cell>
          <cell r="AC30">
            <v>1</v>
          </cell>
          <cell r="AD30">
            <v>1570900000</v>
          </cell>
          <cell r="AE30">
            <v>9.6421707301546887E-3</v>
          </cell>
          <cell r="AF30">
            <v>36161</v>
          </cell>
        </row>
        <row r="31">
          <cell r="B31">
            <v>82</v>
          </cell>
          <cell r="C31" t="str">
            <v>PRATO</v>
          </cell>
          <cell r="D31" t="str">
            <v>Via Rinaldesca</v>
          </cell>
          <cell r="G31" t="str">
            <v>LIMONI</v>
          </cell>
          <cell r="I31" t="str">
            <v>LIMONI</v>
          </cell>
          <cell r="L31">
            <v>119332913</v>
          </cell>
          <cell r="M31">
            <v>29</v>
          </cell>
          <cell r="N31">
            <v>6.2450060341385808E-3</v>
          </cell>
          <cell r="O31">
            <v>135032950</v>
          </cell>
          <cell r="P31">
            <v>29</v>
          </cell>
          <cell r="Q31">
            <v>-0.11626819231898584</v>
          </cell>
          <cell r="R31">
            <v>0</v>
          </cell>
          <cell r="S31">
            <v>123800000</v>
          </cell>
          <cell r="T31">
            <v>-3.6083093699515345E-2</v>
          </cell>
          <cell r="V31">
            <v>714884481</v>
          </cell>
          <cell r="W31">
            <v>306</v>
          </cell>
          <cell r="X31">
            <v>7.0482660058163778E-3</v>
          </cell>
          <cell r="Y31">
            <v>794838291</v>
          </cell>
          <cell r="Z31">
            <v>302</v>
          </cell>
          <cell r="AA31">
            <v>9.3506241012057626E-3</v>
          </cell>
          <cell r="AB31">
            <v>-0.10059129121649224</v>
          </cell>
          <cell r="AC31">
            <v>4</v>
          </cell>
          <cell r="AD31">
            <v>729000000</v>
          </cell>
          <cell r="AE31">
            <v>-1.9362851851851853E-2</v>
          </cell>
          <cell r="AF31">
            <v>36161</v>
          </cell>
        </row>
        <row r="32">
          <cell r="B32">
            <v>83</v>
          </cell>
          <cell r="C32" t="str">
            <v>REGGIO EMILIA</v>
          </cell>
          <cell r="D32" t="str">
            <v>Piazza Prampolini</v>
          </cell>
          <cell r="G32" t="str">
            <v>LIMONI</v>
          </cell>
          <cell r="I32" t="str">
            <v>LIMONI</v>
          </cell>
          <cell r="L32">
            <v>299745663</v>
          </cell>
          <cell r="M32">
            <v>29</v>
          </cell>
          <cell r="N32">
            <v>1.5686481014184826E-2</v>
          </cell>
          <cell r="O32">
            <v>298249500</v>
          </cell>
          <cell r="P32">
            <v>29</v>
          </cell>
          <cell r="Q32">
            <v>5.0164811676130221E-3</v>
          </cell>
          <cell r="R32">
            <v>0</v>
          </cell>
          <cell r="S32">
            <v>313900000</v>
          </cell>
          <cell r="T32">
            <v>-4.509186683657216E-2</v>
          </cell>
          <cell r="V32">
            <v>1819589914</v>
          </cell>
          <cell r="W32">
            <v>310</v>
          </cell>
          <cell r="X32">
            <v>1.7939896691326479E-2</v>
          </cell>
          <cell r="Y32">
            <v>1757538820</v>
          </cell>
          <cell r="Z32">
            <v>313</v>
          </cell>
          <cell r="AA32">
            <v>2.0676010498211814E-2</v>
          </cell>
          <cell r="AB32">
            <v>3.5305674784469339E-2</v>
          </cell>
          <cell r="AC32">
            <v>-3</v>
          </cell>
          <cell r="AD32">
            <v>1850000000</v>
          </cell>
          <cell r="AE32">
            <v>-1.6437884324324324E-2</v>
          </cell>
          <cell r="AF32">
            <v>36161</v>
          </cell>
        </row>
        <row r="33">
          <cell r="B33">
            <v>84</v>
          </cell>
          <cell r="C33" t="str">
            <v>VENEZIA</v>
          </cell>
          <cell r="D33" t="str">
            <v>Calle de Fabbri</v>
          </cell>
          <cell r="G33" t="str">
            <v>LIMONI</v>
          </cell>
          <cell r="I33" t="str">
            <v>LIMONI</v>
          </cell>
          <cell r="L33">
            <v>231632919</v>
          </cell>
          <cell r="M33">
            <v>29</v>
          </cell>
          <cell r="N33">
            <v>1.2121961498250974E-2</v>
          </cell>
          <cell r="O33">
            <v>235621000</v>
          </cell>
          <cell r="P33">
            <v>29</v>
          </cell>
          <cell r="Q33">
            <v>-1.6925830040616076E-2</v>
          </cell>
          <cell r="R33">
            <v>0</v>
          </cell>
          <cell r="S33">
            <v>269900000</v>
          </cell>
          <cell r="T33">
            <v>-0.14178244164505371</v>
          </cell>
          <cell r="V33">
            <v>1500152839</v>
          </cell>
          <cell r="W33">
            <v>315</v>
          </cell>
          <cell r="X33">
            <v>1.4790468305959254E-2</v>
          </cell>
          <cell r="Y33">
            <v>1452763797.2</v>
          </cell>
          <cell r="Z33">
            <v>315</v>
          </cell>
          <cell r="AA33">
            <v>1.7090580976373119E-2</v>
          </cell>
          <cell r="AB33">
            <v>3.2619922035045018E-2</v>
          </cell>
          <cell r="AC33">
            <v>0</v>
          </cell>
          <cell r="AD33">
            <v>1664100000</v>
          </cell>
          <cell r="AE33">
            <v>-9.8520017426837331E-2</v>
          </cell>
          <cell r="AF33">
            <v>36161</v>
          </cell>
        </row>
        <row r="34">
          <cell r="B34">
            <v>85</v>
          </cell>
          <cell r="C34" t="str">
            <v>MESTRE</v>
          </cell>
          <cell r="D34" t="str">
            <v>Piazza Ferretto</v>
          </cell>
          <cell r="G34" t="str">
            <v>LIMONI</v>
          </cell>
          <cell r="I34" t="str">
            <v>LIMONI</v>
          </cell>
          <cell r="L34">
            <v>405907140</v>
          </cell>
          <cell r="M34">
            <v>29</v>
          </cell>
          <cell r="N34">
            <v>2.1242191067605411E-2</v>
          </cell>
          <cell r="O34">
            <v>397216000</v>
          </cell>
          <cell r="P34">
            <v>29</v>
          </cell>
          <cell r="Q34">
            <v>2.1880135744783695E-2</v>
          </cell>
          <cell r="R34">
            <v>0</v>
          </cell>
          <cell r="S34">
            <v>447500000</v>
          </cell>
          <cell r="T34">
            <v>-9.2944938547486033E-2</v>
          </cell>
          <cell r="V34">
            <v>2264577173</v>
          </cell>
          <cell r="W34">
            <v>315</v>
          </cell>
          <cell r="X34">
            <v>2.2327162961596946E-2</v>
          </cell>
          <cell r="Y34">
            <v>2041694113.5999999</v>
          </cell>
          <cell r="Z34">
            <v>316</v>
          </cell>
          <cell r="AA34">
            <v>2.4018865726636331E-2</v>
          </cell>
          <cell r="AB34">
            <v>0.10916574520901343</v>
          </cell>
          <cell r="AC34">
            <v>-1</v>
          </cell>
          <cell r="AD34">
            <v>2300000000</v>
          </cell>
          <cell r="AE34">
            <v>-1.5401229130434783E-2</v>
          </cell>
          <cell r="AF34">
            <v>36161</v>
          </cell>
        </row>
        <row r="35">
          <cell r="B35">
            <v>86</v>
          </cell>
          <cell r="C35" t="str">
            <v>MILANO</v>
          </cell>
          <cell r="D35" t="str">
            <v>Via Dante (Ang. via Casati)</v>
          </cell>
          <cell r="G35" t="str">
            <v>LIMONI</v>
          </cell>
          <cell r="I35" t="str">
            <v>LIMONI</v>
          </cell>
          <cell r="L35">
            <v>432135495</v>
          </cell>
          <cell r="M35">
            <v>29</v>
          </cell>
          <cell r="N35">
            <v>2.2614790052434757E-2</v>
          </cell>
          <cell r="O35">
            <v>434638500</v>
          </cell>
          <cell r="P35">
            <v>29</v>
          </cell>
          <cell r="Q35">
            <v>-5.7588202609755003E-3</v>
          </cell>
          <cell r="R35">
            <v>0</v>
          </cell>
          <cell r="S35">
            <v>529300000</v>
          </cell>
          <cell r="T35">
            <v>-0.18357170791611563</v>
          </cell>
          <cell r="V35">
            <v>2763314122</v>
          </cell>
          <cell r="W35">
            <v>319</v>
          </cell>
          <cell r="X35">
            <v>2.7244363959671593E-2</v>
          </cell>
          <cell r="Y35">
            <v>2483773032</v>
          </cell>
          <cell r="Z35">
            <v>319</v>
          </cell>
          <cell r="AA35">
            <v>2.9219563574025286E-2</v>
          </cell>
          <cell r="AB35">
            <v>0.11254695433056783</v>
          </cell>
          <cell r="AC35">
            <v>0</v>
          </cell>
          <cell r="AD35">
            <v>3025000000</v>
          </cell>
          <cell r="AE35">
            <v>-8.6507728264462805E-2</v>
          </cell>
          <cell r="AF35">
            <v>36161</v>
          </cell>
        </row>
        <row r="36">
          <cell r="B36">
            <v>87</v>
          </cell>
          <cell r="C36" t="str">
            <v>BERGAMO</v>
          </cell>
          <cell r="D36" t="str">
            <v>Via Papa Giovanni XXIII</v>
          </cell>
          <cell r="G36" t="str">
            <v>LIMONI</v>
          </cell>
          <cell r="I36" t="str">
            <v>LIMONI</v>
          </cell>
          <cell r="L36">
            <v>275983974</v>
          </cell>
          <cell r="M36">
            <v>29</v>
          </cell>
          <cell r="N36">
            <v>1.4442969166063559E-2</v>
          </cell>
          <cell r="O36">
            <v>301634450</v>
          </cell>
          <cell r="P36">
            <v>29</v>
          </cell>
          <cell r="Q36">
            <v>-8.5038283922807892E-2</v>
          </cell>
          <cell r="R36">
            <v>0</v>
          </cell>
          <cell r="S36">
            <v>298000000</v>
          </cell>
          <cell r="T36">
            <v>-7.3879281879194625E-2</v>
          </cell>
          <cell r="V36">
            <v>1932037875</v>
          </cell>
          <cell r="W36">
            <v>314</v>
          </cell>
          <cell r="X36">
            <v>1.9048555729260841E-2</v>
          </cell>
          <cell r="Y36">
            <v>1955598043</v>
          </cell>
          <cell r="Z36">
            <v>315</v>
          </cell>
          <cell r="AA36">
            <v>2.3006015689229827E-2</v>
          </cell>
          <cell r="AB36">
            <v>-1.2047551430281319E-2</v>
          </cell>
          <cell r="AC36">
            <v>-1</v>
          </cell>
          <cell r="AD36">
            <v>1932100000</v>
          </cell>
          <cell r="AE36">
            <v>-3.2154132808860823E-5</v>
          </cell>
          <cell r="AF36">
            <v>36161</v>
          </cell>
        </row>
        <row r="37">
          <cell r="B37">
            <v>88</v>
          </cell>
          <cell r="C37" t="str">
            <v>BRESCIA</v>
          </cell>
          <cell r="D37" t="str">
            <v>Via Mazzini</v>
          </cell>
          <cell r="G37" t="str">
            <v>LIMONI</v>
          </cell>
          <cell r="I37" t="str">
            <v>LIMONI</v>
          </cell>
          <cell r="L37">
            <v>330030872</v>
          </cell>
          <cell r="M37">
            <v>29</v>
          </cell>
          <cell r="N37">
            <v>1.7271385867300645E-2</v>
          </cell>
          <cell r="O37">
            <v>297897400</v>
          </cell>
          <cell r="P37">
            <v>29</v>
          </cell>
          <cell r="Q37">
            <v>0.1078675812544856</v>
          </cell>
          <cell r="R37">
            <v>0</v>
          </cell>
          <cell r="S37">
            <v>325600000</v>
          </cell>
          <cell r="T37">
            <v>1.3608329238329239E-2</v>
          </cell>
          <cell r="V37">
            <v>1918193076</v>
          </cell>
          <cell r="W37">
            <v>315</v>
          </cell>
          <cell r="X37">
            <v>1.8912055597082058E-2</v>
          </cell>
          <cell r="Y37">
            <v>1738379409</v>
          </cell>
          <cell r="Z37">
            <v>312</v>
          </cell>
          <cell r="AA37">
            <v>2.0450615657160418E-2</v>
          </cell>
          <cell r="AB37">
            <v>0.10343752696854452</v>
          </cell>
          <cell r="AC37">
            <v>3</v>
          </cell>
          <cell r="AD37">
            <v>1900000000</v>
          </cell>
          <cell r="AE37">
            <v>9.5753031578947375E-3</v>
          </cell>
          <cell r="AF37">
            <v>36161</v>
          </cell>
        </row>
        <row r="38">
          <cell r="B38">
            <v>89</v>
          </cell>
          <cell r="C38" t="str">
            <v>MILANO</v>
          </cell>
          <cell r="D38" t="str">
            <v>Corso S. Gottardo</v>
          </cell>
          <cell r="G38" t="str">
            <v>LIMONI</v>
          </cell>
          <cell r="I38" t="str">
            <v>LIMONI</v>
          </cell>
          <cell r="L38">
            <v>244482616</v>
          </cell>
          <cell r="M38">
            <v>28</v>
          </cell>
          <cell r="N38">
            <v>1.2794420028630203E-2</v>
          </cell>
          <cell r="O38">
            <v>252364650</v>
          </cell>
          <cell r="P38">
            <v>29</v>
          </cell>
          <cell r="Q38">
            <v>-3.1232718211524475E-2</v>
          </cell>
          <cell r="R38">
            <v>-1</v>
          </cell>
          <cell r="S38">
            <v>289900000</v>
          </cell>
          <cell r="T38">
            <v>-0.15666569161779925</v>
          </cell>
          <cell r="V38">
            <v>1320785279</v>
          </cell>
          <cell r="W38">
            <v>306</v>
          </cell>
          <cell r="X38">
            <v>1.302202835615675E-2</v>
          </cell>
          <cell r="Y38">
            <v>1220456659.4000001</v>
          </cell>
          <cell r="Z38">
            <v>308</v>
          </cell>
          <cell r="AA38">
            <v>1.4357677005602029E-2</v>
          </cell>
          <cell r="AB38">
            <v>8.220580290767833E-2</v>
          </cell>
          <cell r="AC38">
            <v>-2</v>
          </cell>
          <cell r="AD38">
            <v>1401900000</v>
          </cell>
          <cell r="AE38">
            <v>-5.7860561380982951E-2</v>
          </cell>
          <cell r="AF38">
            <v>36161</v>
          </cell>
        </row>
        <row r="39">
          <cell r="B39">
            <v>90</v>
          </cell>
          <cell r="C39" t="str">
            <v>BOLOGNA</v>
          </cell>
          <cell r="D39" t="str">
            <v>Via Massarenti</v>
          </cell>
          <cell r="G39" t="str">
            <v>LIMONI</v>
          </cell>
          <cell r="I39" t="str">
            <v>LIMONI</v>
          </cell>
          <cell r="L39">
            <v>102932151</v>
          </cell>
          <cell r="M39">
            <v>28</v>
          </cell>
          <cell r="N39">
            <v>5.3867109076761038E-3</v>
          </cell>
          <cell r="O39">
            <v>88768850</v>
          </cell>
          <cell r="P39">
            <v>29</v>
          </cell>
          <cell r="Q39">
            <v>0.15955260206705393</v>
          </cell>
          <cell r="R39">
            <v>-1</v>
          </cell>
          <cell r="S39">
            <v>85600000</v>
          </cell>
          <cell r="T39">
            <v>0.20247839953271027</v>
          </cell>
          <cell r="V39">
            <v>612644512</v>
          </cell>
          <cell r="W39">
            <v>303</v>
          </cell>
          <cell r="X39">
            <v>6.0402507011193098E-3</v>
          </cell>
          <cell r="Y39">
            <v>638570008.39999998</v>
          </cell>
          <cell r="Z39">
            <v>306</v>
          </cell>
          <cell r="AA39">
            <v>7.5122552328725266E-3</v>
          </cell>
          <cell r="AB39">
            <v>-4.059930165677348E-2</v>
          </cell>
          <cell r="AC39">
            <v>-3</v>
          </cell>
          <cell r="AD39">
            <v>616000000</v>
          </cell>
          <cell r="AE39">
            <v>-5.4472207792207791E-3</v>
          </cell>
          <cell r="AF39">
            <v>36161</v>
          </cell>
        </row>
        <row r="40">
          <cell r="B40">
            <v>91</v>
          </cell>
          <cell r="C40" t="str">
            <v>PESARO</v>
          </cell>
          <cell r="D40" t="str">
            <v>Via Branca</v>
          </cell>
          <cell r="G40" t="str">
            <v>LIMONI</v>
          </cell>
          <cell r="I40" t="str">
            <v>LIMONI</v>
          </cell>
          <cell r="L40">
            <v>268168085</v>
          </cell>
          <cell r="M40">
            <v>29</v>
          </cell>
          <cell r="N40">
            <v>1.4033943083149137E-2</v>
          </cell>
          <cell r="O40">
            <v>260043050</v>
          </cell>
          <cell r="P40">
            <v>29</v>
          </cell>
          <cell r="Q40">
            <v>3.1244961170852289E-2</v>
          </cell>
          <cell r="R40">
            <v>0</v>
          </cell>
          <cell r="S40">
            <v>300600000</v>
          </cell>
          <cell r="T40">
            <v>-0.10789060212907518</v>
          </cell>
          <cell r="V40">
            <v>1572587255</v>
          </cell>
          <cell r="W40">
            <v>313</v>
          </cell>
          <cell r="X40">
            <v>1.5504621495058853E-2</v>
          </cell>
          <cell r="Y40">
            <v>1462815615.2</v>
          </cell>
          <cell r="Z40">
            <v>315</v>
          </cell>
          <cell r="AA40">
            <v>1.7208832415333719E-2</v>
          </cell>
          <cell r="AB40">
            <v>7.5041337171528402E-2</v>
          </cell>
          <cell r="AC40">
            <v>-2</v>
          </cell>
          <cell r="AD40">
            <v>1691000000</v>
          </cell>
          <cell r="AE40">
            <v>-7.0025277942046132E-2</v>
          </cell>
          <cell r="AF40">
            <v>36161</v>
          </cell>
        </row>
        <row r="41">
          <cell r="B41">
            <v>92</v>
          </cell>
          <cell r="C41" t="str">
            <v>PISTOIA</v>
          </cell>
          <cell r="D41" t="str">
            <v>Via Buozzi</v>
          </cell>
          <cell r="G41" t="str">
            <v>LIMONI</v>
          </cell>
          <cell r="I41" t="str">
            <v>LIMONI</v>
          </cell>
          <cell r="L41">
            <v>198630794</v>
          </cell>
          <cell r="M41">
            <v>29</v>
          </cell>
          <cell r="N41">
            <v>1.0394873265984358E-2</v>
          </cell>
          <cell r="O41">
            <v>191361600</v>
          </cell>
          <cell r="P41">
            <v>29</v>
          </cell>
          <cell r="Q41">
            <v>3.7986691164789595E-2</v>
          </cell>
          <cell r="R41">
            <v>0</v>
          </cell>
          <cell r="S41">
            <v>216500000</v>
          </cell>
          <cell r="T41">
            <v>-8.2536748267898377E-2</v>
          </cell>
          <cell r="V41">
            <v>1016738759</v>
          </cell>
          <cell r="W41">
            <v>323</v>
          </cell>
          <cell r="X41">
            <v>1.0024340186866681E-2</v>
          </cell>
          <cell r="Y41">
            <v>914724328</v>
          </cell>
          <cell r="Z41">
            <v>317</v>
          </cell>
          <cell r="AA41">
            <v>1.0760985529012524E-2</v>
          </cell>
          <cell r="AB41">
            <v>0.11152478170450497</v>
          </cell>
          <cell r="AC41">
            <v>6</v>
          </cell>
          <cell r="AD41">
            <v>1035000000</v>
          </cell>
          <cell r="AE41">
            <v>-1.7643711111111113E-2</v>
          </cell>
          <cell r="AF41">
            <v>36161</v>
          </cell>
        </row>
        <row r="42">
          <cell r="B42">
            <v>93</v>
          </cell>
          <cell r="C42" t="str">
            <v>MILANO</v>
          </cell>
          <cell r="D42" t="str">
            <v>Bolognesi - Viale Stelvio 43</v>
          </cell>
          <cell r="G42" t="str">
            <v>LIMONI</v>
          </cell>
          <cell r="I42" t="str">
            <v>BOLOGNESI</v>
          </cell>
          <cell r="L42">
            <v>316628864</v>
          </cell>
          <cell r="M42">
            <v>28</v>
          </cell>
          <cell r="N42">
            <v>1.6570023445773456E-2</v>
          </cell>
          <cell r="O42">
            <v>353223983</v>
          </cell>
          <cell r="P42">
            <v>29</v>
          </cell>
          <cell r="Q42">
            <v>-0.1036031548288158</v>
          </cell>
          <cell r="R42">
            <v>-1</v>
          </cell>
          <cell r="S42">
            <v>277600000</v>
          </cell>
          <cell r="T42">
            <v>0.14059389048991355</v>
          </cell>
          <cell r="V42">
            <v>1698089016</v>
          </cell>
          <cell r="W42">
            <v>307</v>
          </cell>
          <cell r="X42">
            <v>1.6741981962709557E-2</v>
          </cell>
          <cell r="Y42">
            <v>2442332110</v>
          </cell>
          <cell r="Z42">
            <v>308</v>
          </cell>
          <cell r="AA42">
            <v>2.8732044932287645E-2</v>
          </cell>
          <cell r="AB42">
            <v>-0.3047264092187692</v>
          </cell>
          <cell r="AC42">
            <v>-1</v>
          </cell>
          <cell r="AD42">
            <v>1920000000</v>
          </cell>
          <cell r="AE42">
            <v>-0.1155786375</v>
          </cell>
          <cell r="AF42">
            <v>36893</v>
          </cell>
        </row>
        <row r="43">
          <cell r="B43">
            <v>94</v>
          </cell>
          <cell r="C43" t="str">
            <v>MILANO</v>
          </cell>
          <cell r="D43" t="str">
            <v>Bolognesi - Viale Lancetti 32</v>
          </cell>
          <cell r="G43" t="str">
            <v>LIMONI</v>
          </cell>
          <cell r="I43" t="str">
            <v>BOLOGNESI</v>
          </cell>
          <cell r="L43">
            <v>532544461</v>
          </cell>
          <cell r="M43">
            <v>28</v>
          </cell>
          <cell r="N43">
            <v>2.786945603508462E-2</v>
          </cell>
          <cell r="O43">
            <v>544495359</v>
          </cell>
          <cell r="P43">
            <v>29</v>
          </cell>
          <cell r="Q43">
            <v>-2.1948576424872704E-2</v>
          </cell>
          <cell r="R43">
            <v>-1</v>
          </cell>
          <cell r="S43">
            <v>596700000</v>
          </cell>
          <cell r="T43">
            <v>-0.10751724317077259</v>
          </cell>
          <cell r="V43">
            <v>2766029835</v>
          </cell>
          <cell r="W43">
            <v>307</v>
          </cell>
          <cell r="X43">
            <v>2.7271139009526751E-2</v>
          </cell>
          <cell r="Y43">
            <v>2553926931</v>
          </cell>
          <cell r="Z43">
            <v>308</v>
          </cell>
          <cell r="AA43">
            <v>3.0044866967445918E-2</v>
          </cell>
          <cell r="AB43">
            <v>8.3049715097741769E-2</v>
          </cell>
          <cell r="AC43">
            <v>-1</v>
          </cell>
          <cell r="AD43">
            <v>2799900000</v>
          </cell>
          <cell r="AE43">
            <v>-1.2096919532840459E-2</v>
          </cell>
          <cell r="AF43">
            <v>36893</v>
          </cell>
        </row>
        <row r="44">
          <cell r="B44">
            <v>95</v>
          </cell>
          <cell r="C44" t="str">
            <v>MILANO</v>
          </cell>
          <cell r="D44" t="str">
            <v>Bolognesi - Corso S.Gottardo 3</v>
          </cell>
          <cell r="G44" t="str">
            <v>LIMONI</v>
          </cell>
          <cell r="I44" t="str">
            <v>BOLOGNESI</v>
          </cell>
          <cell r="L44">
            <v>222023278</v>
          </cell>
          <cell r="M44">
            <v>28</v>
          </cell>
          <cell r="N44">
            <v>1.1619063642812672E-2</v>
          </cell>
          <cell r="O44">
            <v>258925341</v>
          </cell>
          <cell r="P44">
            <v>29</v>
          </cell>
          <cell r="Q44">
            <v>-0.14252009037616756</v>
          </cell>
          <cell r="R44">
            <v>-1</v>
          </cell>
          <cell r="S44">
            <v>194800000</v>
          </cell>
          <cell r="T44">
            <v>0.13974988706365504</v>
          </cell>
          <cell r="V44">
            <v>1314633672</v>
          </cell>
          <cell r="W44">
            <v>307</v>
          </cell>
          <cell r="X44">
            <v>1.2961377770430519E-2</v>
          </cell>
          <cell r="Y44">
            <v>1754116894</v>
          </cell>
          <cell r="Z44">
            <v>309</v>
          </cell>
          <cell r="AA44">
            <v>2.0635754330271178E-2</v>
          </cell>
          <cell r="AB44">
            <v>-0.25054386255742883</v>
          </cell>
          <cell r="AC44">
            <v>-2</v>
          </cell>
          <cell r="AD44">
            <v>1320000000</v>
          </cell>
          <cell r="AE44">
            <v>-4.0654000000000003E-3</v>
          </cell>
          <cell r="AF44">
            <v>36893</v>
          </cell>
        </row>
        <row r="45">
          <cell r="B45">
            <v>96</v>
          </cell>
          <cell r="C45" t="str">
            <v>MILANO</v>
          </cell>
          <cell r="D45" t="str">
            <v>Bolognesi - Corso Genova 25</v>
          </cell>
          <cell r="G45" t="str">
            <v>LIMONI</v>
          </cell>
          <cell r="I45" t="str">
            <v>BOLOGNESI</v>
          </cell>
          <cell r="L45">
            <v>288522923</v>
          </cell>
          <cell r="M45">
            <v>28</v>
          </cell>
          <cell r="N45">
            <v>1.5099165434118759E-2</v>
          </cell>
          <cell r="O45">
            <v>405477507</v>
          </cell>
          <cell r="P45">
            <v>29</v>
          </cell>
          <cell r="Q45">
            <v>-0.28843667523091482</v>
          </cell>
          <cell r="R45">
            <v>-1</v>
          </cell>
          <cell r="S45">
            <v>344800000</v>
          </cell>
          <cell r="T45">
            <v>-0.16321658062645011</v>
          </cell>
          <cell r="V45">
            <v>2009923549</v>
          </cell>
          <cell r="W45">
            <v>306</v>
          </cell>
          <cell r="X45">
            <v>1.9816454547859335E-2</v>
          </cell>
          <cell r="Y45">
            <v>2602133281</v>
          </cell>
          <cell r="Z45">
            <v>309</v>
          </cell>
          <cell r="AA45">
            <v>3.0611975350679509E-2</v>
          </cell>
          <cell r="AB45">
            <v>-0.22758624099854477</v>
          </cell>
          <cell r="AC45">
            <v>-3</v>
          </cell>
          <cell r="AD45">
            <v>2214100000</v>
          </cell>
          <cell r="AE45">
            <v>-9.221645408969785E-2</v>
          </cell>
          <cell r="AF45">
            <v>36893</v>
          </cell>
        </row>
        <row r="46">
          <cell r="B46">
            <v>99</v>
          </cell>
          <cell r="C46" t="str">
            <v>PADOVA</v>
          </cell>
          <cell r="D46" t="str">
            <v>Riviera dei ponti romani</v>
          </cell>
          <cell r="G46" t="str">
            <v>LIMONI</v>
          </cell>
          <cell r="I46" t="str">
            <v>MARTINI</v>
          </cell>
          <cell r="L46">
            <v>225995667</v>
          </cell>
          <cell r="M46">
            <v>29</v>
          </cell>
          <cell r="N46">
            <v>1.1826949234903645E-2</v>
          </cell>
          <cell r="O46">
            <v>214149250</v>
          </cell>
          <cell r="P46">
            <v>29</v>
          </cell>
          <cell r="Q46">
            <v>5.5318508003180028E-2</v>
          </cell>
          <cell r="R46">
            <v>0</v>
          </cell>
          <cell r="S46">
            <v>210600000</v>
          </cell>
          <cell r="T46">
            <v>7.3103831908831907E-2</v>
          </cell>
          <cell r="V46">
            <v>1174085092</v>
          </cell>
          <cell r="W46">
            <v>311</v>
          </cell>
          <cell r="X46">
            <v>1.1575666085664259E-2</v>
          </cell>
          <cell r="Y46">
            <v>1143750652.4000001</v>
          </cell>
          <cell r="Z46">
            <v>310</v>
          </cell>
          <cell r="AA46">
            <v>1.3455293406468833E-2</v>
          </cell>
          <cell r="AB46">
            <v>2.6521899276164208E-2</v>
          </cell>
          <cell r="AC46">
            <v>1</v>
          </cell>
          <cell r="AD46">
            <v>1125100000</v>
          </cell>
          <cell r="AE46">
            <v>4.3538433916985156E-2</v>
          </cell>
          <cell r="AF46">
            <v>36265</v>
          </cell>
        </row>
        <row r="47">
          <cell r="B47">
            <v>100</v>
          </cell>
          <cell r="C47" t="str">
            <v>PADOVA</v>
          </cell>
          <cell r="D47" t="str">
            <v>Centro Comm. Giotto</v>
          </cell>
          <cell r="G47" t="str">
            <v>LIMONI</v>
          </cell>
          <cell r="I47" t="str">
            <v>MARTINI</v>
          </cell>
          <cell r="L47">
            <v>492106569</v>
          </cell>
          <cell r="M47">
            <v>29</v>
          </cell>
          <cell r="N47">
            <v>2.5753234506596129E-2</v>
          </cell>
          <cell r="O47">
            <v>511665150</v>
          </cell>
          <cell r="P47">
            <v>29</v>
          </cell>
          <cell r="Q47">
            <v>-3.8225353045834763E-2</v>
          </cell>
          <cell r="R47">
            <v>0</v>
          </cell>
          <cell r="S47">
            <v>443800000</v>
          </cell>
          <cell r="T47">
            <v>0.10884760928346102</v>
          </cell>
          <cell r="V47">
            <v>2662226942</v>
          </cell>
          <cell r="W47">
            <v>315</v>
          </cell>
          <cell r="X47">
            <v>2.6247714356338211E-2</v>
          </cell>
          <cell r="Y47">
            <v>2939668648</v>
          </cell>
          <cell r="Z47">
            <v>322</v>
          </cell>
          <cell r="AA47">
            <v>3.4582803597653748E-2</v>
          </cell>
          <cell r="AB47">
            <v>-9.4378564124482922E-2</v>
          </cell>
          <cell r="AC47">
            <v>-7</v>
          </cell>
          <cell r="AD47">
            <v>2550100000</v>
          </cell>
          <cell r="AE47">
            <v>4.3969625504882162E-2</v>
          </cell>
          <cell r="AF47">
            <v>36265</v>
          </cell>
        </row>
        <row r="48">
          <cell r="B48">
            <v>102</v>
          </cell>
          <cell r="C48" t="str">
            <v>SASSARI</v>
          </cell>
          <cell r="D48" t="str">
            <v>Centro Comm. Azuni</v>
          </cell>
          <cell r="G48" t="str">
            <v>LIMONI</v>
          </cell>
          <cell r="I48" t="str">
            <v>LIMONI</v>
          </cell>
          <cell r="L48">
            <v>376012761</v>
          </cell>
          <cell r="M48">
            <v>29</v>
          </cell>
          <cell r="N48">
            <v>1.967773937906056E-2</v>
          </cell>
          <cell r="O48">
            <v>310222000</v>
          </cell>
          <cell r="P48">
            <v>29</v>
          </cell>
          <cell r="Q48">
            <v>0.21207638723236907</v>
          </cell>
          <cell r="R48">
            <v>0</v>
          </cell>
          <cell r="S48">
            <v>377100000</v>
          </cell>
          <cell r="T48">
            <v>-2.8831583134447097E-3</v>
          </cell>
          <cell r="V48">
            <v>1731759847</v>
          </cell>
          <cell r="W48">
            <v>310</v>
          </cell>
          <cell r="X48">
            <v>1.7073953043118126E-2</v>
          </cell>
          <cell r="Y48">
            <v>1411487106</v>
          </cell>
          <cell r="Z48">
            <v>309</v>
          </cell>
          <cell r="AA48">
            <v>1.6604994376025566E-2</v>
          </cell>
          <cell r="AB48">
            <v>0.22690447517272608</v>
          </cell>
          <cell r="AC48">
            <v>1</v>
          </cell>
          <cell r="AD48">
            <v>1716100000</v>
          </cell>
          <cell r="AE48">
            <v>9.1252531903735206E-3</v>
          </cell>
          <cell r="AF48">
            <v>36334</v>
          </cell>
        </row>
        <row r="49">
          <cell r="B49">
            <v>103</v>
          </cell>
          <cell r="C49" t="str">
            <v>CATANIA</v>
          </cell>
          <cell r="D49" t="str">
            <v>Città Mercato Misterbianco</v>
          </cell>
          <cell r="G49" t="str">
            <v>LIMONI</v>
          </cell>
          <cell r="I49" t="str">
            <v>LIMONI</v>
          </cell>
          <cell r="L49">
            <v>256398040</v>
          </cell>
          <cell r="M49">
            <v>28</v>
          </cell>
          <cell r="N49">
            <v>1.3417985589116601E-2</v>
          </cell>
          <cell r="O49">
            <v>236525150</v>
          </cell>
          <cell r="P49">
            <v>29</v>
          </cell>
          <cell r="Q49">
            <v>8.4020198274898039E-2</v>
          </cell>
          <cell r="R49">
            <v>-1</v>
          </cell>
          <cell r="S49">
            <v>258100000</v>
          </cell>
          <cell r="T49">
            <v>-6.5941882991088722E-3</v>
          </cell>
          <cell r="V49">
            <v>1417685659</v>
          </cell>
          <cell r="W49">
            <v>350</v>
          </cell>
          <cell r="X49">
            <v>1.3977399010376741E-2</v>
          </cell>
          <cell r="Y49">
            <v>1283076908.8</v>
          </cell>
          <cell r="Z49">
            <v>344</v>
          </cell>
          <cell r="AA49">
            <v>1.5094353157082447E-2</v>
          </cell>
          <cell r="AB49">
            <v>0.10491089760620284</v>
          </cell>
          <cell r="AC49">
            <v>6</v>
          </cell>
          <cell r="AD49">
            <v>1399900000</v>
          </cell>
          <cell r="AE49">
            <v>1.2704949639259947E-2</v>
          </cell>
          <cell r="AF49">
            <v>36363</v>
          </cell>
        </row>
        <row r="50">
          <cell r="B50">
            <v>104</v>
          </cell>
          <cell r="C50" t="str">
            <v>CAGLIARI</v>
          </cell>
          <cell r="D50" t="str">
            <v>Centro Comm. Marconi</v>
          </cell>
          <cell r="G50" t="str">
            <v>LIMONI</v>
          </cell>
          <cell r="I50" t="str">
            <v>LIMONI</v>
          </cell>
          <cell r="L50">
            <v>619834142</v>
          </cell>
          <cell r="M50">
            <v>29</v>
          </cell>
          <cell r="N50">
            <v>3.2437555236375648E-2</v>
          </cell>
          <cell r="O50">
            <v>494549750</v>
          </cell>
          <cell r="P50">
            <v>29</v>
          </cell>
          <cell r="Q50">
            <v>0.25333020995359923</v>
          </cell>
          <cell r="R50">
            <v>0</v>
          </cell>
          <cell r="S50">
            <v>717900000</v>
          </cell>
          <cell r="T50">
            <v>-0.13660100013929516</v>
          </cell>
          <cell r="V50">
            <v>2753290025</v>
          </cell>
          <cell r="W50">
            <v>335</v>
          </cell>
          <cell r="X50">
            <v>2.714553330380776E-2</v>
          </cell>
          <cell r="Y50">
            <v>2108126252.4000001</v>
          </cell>
          <cell r="Z50">
            <v>331</v>
          </cell>
          <cell r="AA50">
            <v>2.4800385647344238E-2</v>
          </cell>
          <cell r="AB50">
            <v>0.30603659143540957</v>
          </cell>
          <cell r="AC50">
            <v>4</v>
          </cell>
          <cell r="AD50">
            <v>3060200000</v>
          </cell>
          <cell r="AE50">
            <v>-0.10029082249526175</v>
          </cell>
          <cell r="AF50">
            <v>36428</v>
          </cell>
        </row>
        <row r="51">
          <cell r="B51">
            <v>63</v>
          </cell>
          <cell r="C51" t="str">
            <v>RICCIONE</v>
          </cell>
          <cell r="D51" t="str">
            <v>Viale Ceccarini</v>
          </cell>
          <cell r="E51" t="str">
            <v>(**)</v>
          </cell>
          <cell r="G51" t="str">
            <v>LIMONI</v>
          </cell>
          <cell r="I51" t="str">
            <v>LIMONI</v>
          </cell>
          <cell r="L51">
            <v>113325209</v>
          </cell>
          <cell r="M51">
            <v>30</v>
          </cell>
          <cell r="N51">
            <v>5.9306070406997926E-3</v>
          </cell>
          <cell r="O51">
            <v>138619000</v>
          </cell>
          <cell r="P51">
            <v>30</v>
          </cell>
          <cell r="Q51">
            <v>-0.18246987065265224</v>
          </cell>
          <cell r="R51">
            <v>0</v>
          </cell>
          <cell r="S51">
            <v>140000000</v>
          </cell>
          <cell r="T51">
            <v>-0.19053422142857143</v>
          </cell>
          <cell r="V51">
            <v>982110188</v>
          </cell>
          <cell r="W51">
            <v>311</v>
          </cell>
          <cell r="X51">
            <v>9.6829264531850031E-3</v>
          </cell>
          <cell r="Y51">
            <v>1219873991</v>
          </cell>
          <cell r="Z51">
            <v>345</v>
          </cell>
          <cell r="AA51">
            <v>1.4350822387190027E-2</v>
          </cell>
          <cell r="AB51" t="str">
            <v>N/A</v>
          </cell>
          <cell r="AC51">
            <v>-34</v>
          </cell>
          <cell r="AD51">
            <v>1071000000</v>
          </cell>
          <cell r="AE51">
            <v>-8.2997023342670395E-2</v>
          </cell>
          <cell r="AF51" t="str">
            <v>R - 01</v>
          </cell>
        </row>
        <row r="52">
          <cell r="B52">
            <v>73</v>
          </cell>
          <cell r="C52" t="str">
            <v>PARMA</v>
          </cell>
          <cell r="D52" t="str">
            <v>Piazza della Ghiaia</v>
          </cell>
          <cell r="E52" t="str">
            <v>(**)</v>
          </cell>
          <cell r="G52" t="str">
            <v>LIMONI</v>
          </cell>
          <cell r="I52" t="str">
            <v>LIMONI</v>
          </cell>
          <cell r="L52">
            <v>468912770</v>
          </cell>
          <cell r="M52">
            <v>29</v>
          </cell>
          <cell r="N52">
            <v>2.4539441839776729E-2</v>
          </cell>
          <cell r="O52">
            <v>443349150</v>
          </cell>
          <cell r="P52">
            <v>29</v>
          </cell>
          <cell r="Q52">
            <v>5.7660243625142847E-2</v>
          </cell>
          <cell r="R52">
            <v>0</v>
          </cell>
          <cell r="S52">
            <v>435900000</v>
          </cell>
          <cell r="T52">
            <v>7.5734732736866248E-2</v>
          </cell>
          <cell r="V52">
            <v>2566275661</v>
          </cell>
          <cell r="W52">
            <v>270</v>
          </cell>
          <cell r="X52">
            <v>2.5301701161114246E-2</v>
          </cell>
          <cell r="Y52">
            <v>2887511013</v>
          </cell>
          <cell r="Z52">
            <v>314</v>
          </cell>
          <cell r="AA52">
            <v>3.3969211569671177E-2</v>
          </cell>
          <cell r="AB52" t="str">
            <v>N/A</v>
          </cell>
          <cell r="AC52">
            <v>-44</v>
          </cell>
          <cell r="AD52">
            <v>2838900000</v>
          </cell>
          <cell r="AE52">
            <v>-9.6031680932755645E-2</v>
          </cell>
          <cell r="AF52" t="str">
            <v>R - 01</v>
          </cell>
        </row>
        <row r="53">
          <cell r="B53">
            <v>75</v>
          </cell>
          <cell r="C53" t="str">
            <v>RAVENNA</v>
          </cell>
          <cell r="D53" t="str">
            <v>Via C. Ricci</v>
          </cell>
          <cell r="E53" t="str">
            <v>(**)</v>
          </cell>
          <cell r="G53" t="str">
            <v>LIMONI</v>
          </cell>
          <cell r="I53" t="str">
            <v>LIMONI</v>
          </cell>
          <cell r="L53">
            <v>243700573</v>
          </cell>
          <cell r="M53">
            <v>29</v>
          </cell>
          <cell r="N53">
            <v>1.2753493656088239E-2</v>
          </cell>
          <cell r="O53">
            <v>254944350</v>
          </cell>
          <cell r="P53">
            <v>29</v>
          </cell>
          <cell r="Q53">
            <v>-4.4102867939611136E-2</v>
          </cell>
          <cell r="R53">
            <v>0</v>
          </cell>
          <cell r="S53">
            <v>247900000</v>
          </cell>
          <cell r="T53">
            <v>-1.6940004033884629E-2</v>
          </cell>
          <cell r="V53">
            <v>1327237754</v>
          </cell>
          <cell r="W53">
            <v>265</v>
          </cell>
          <cell r="X53">
            <v>1.3085645292045835E-2</v>
          </cell>
          <cell r="Y53">
            <v>1590752538.4000001</v>
          </cell>
          <cell r="Z53">
            <v>309</v>
          </cell>
          <cell r="AA53">
            <v>1.8713905951741931E-2</v>
          </cell>
          <cell r="AB53" t="str">
            <v>N/A</v>
          </cell>
          <cell r="AC53">
            <v>-44</v>
          </cell>
          <cell r="AD53">
            <v>1547100000</v>
          </cell>
          <cell r="AE53">
            <v>-0.14211249822248076</v>
          </cell>
          <cell r="AF53" t="str">
            <v>R - 01</v>
          </cell>
        </row>
        <row r="54">
          <cell r="B54">
            <v>98</v>
          </cell>
          <cell r="C54" t="str">
            <v>PADOVA</v>
          </cell>
          <cell r="D54" t="str">
            <v>Via Cavour</v>
          </cell>
          <cell r="E54" t="str">
            <v>(**)</v>
          </cell>
          <cell r="G54" t="str">
            <v>LIMONI</v>
          </cell>
          <cell r="I54" t="str">
            <v>MARTINI</v>
          </cell>
          <cell r="L54">
            <v>298290245</v>
          </cell>
          <cell r="M54">
            <v>29</v>
          </cell>
          <cell r="N54">
            <v>1.5610315152112943E-2</v>
          </cell>
          <cell r="O54">
            <v>264233600</v>
          </cell>
          <cell r="P54">
            <v>29</v>
          </cell>
          <cell r="Q54">
            <v>0.12888839647947875</v>
          </cell>
          <cell r="R54">
            <v>0</v>
          </cell>
          <cell r="S54">
            <v>280000000</v>
          </cell>
          <cell r="T54">
            <v>6.5322303571428569E-2</v>
          </cell>
          <cell r="V54">
            <v>1418866434</v>
          </cell>
          <cell r="W54">
            <v>274</v>
          </cell>
          <cell r="X54">
            <v>1.3989040634323279E-2</v>
          </cell>
          <cell r="Y54">
            <v>1512471713.2</v>
          </cell>
          <cell r="Z54">
            <v>311</v>
          </cell>
          <cell r="AA54">
            <v>1.7792995901149772E-2</v>
          </cell>
          <cell r="AB54" t="str">
            <v>N/A</v>
          </cell>
          <cell r="AC54">
            <v>-37</v>
          </cell>
          <cell r="AD54">
            <v>1360000000</v>
          </cell>
          <cell r="AE54">
            <v>4.3284142647058821E-2</v>
          </cell>
          <cell r="AF54" t="str">
            <v>R - 01</v>
          </cell>
        </row>
        <row r="55">
          <cell r="B55">
            <v>101</v>
          </cell>
          <cell r="C55" t="str">
            <v>MILANO</v>
          </cell>
          <cell r="D55" t="str">
            <v>Piazza Duca D'Aosta</v>
          </cell>
          <cell r="E55" t="str">
            <v>(**)</v>
          </cell>
          <cell r="G55" t="str">
            <v>LIMONI</v>
          </cell>
          <cell r="I55" t="str">
            <v>LIMONI</v>
          </cell>
          <cell r="L55">
            <v>168532910</v>
          </cell>
          <cell r="M55">
            <v>28</v>
          </cell>
          <cell r="N55">
            <v>8.8197716241196124E-3</v>
          </cell>
          <cell r="O55">
            <v>146519200</v>
          </cell>
          <cell r="P55">
            <v>29</v>
          </cell>
          <cell r="Q55">
            <v>0.150244541329737</v>
          </cell>
          <cell r="R55">
            <v>-1</v>
          </cell>
          <cell r="S55">
            <v>162000000</v>
          </cell>
          <cell r="T55">
            <v>4.0326604938271608E-2</v>
          </cell>
          <cell r="V55">
            <v>1120674123</v>
          </cell>
          <cell r="W55">
            <v>306</v>
          </cell>
          <cell r="X55">
            <v>1.1049070912394002E-2</v>
          </cell>
          <cell r="Y55">
            <v>905330455.20000005</v>
          </cell>
          <cell r="Z55">
            <v>269</v>
          </cell>
          <cell r="AA55">
            <v>1.0650474278608582E-2</v>
          </cell>
          <cell r="AB55" t="str">
            <v>N/A</v>
          </cell>
          <cell r="AC55">
            <v>37</v>
          </cell>
          <cell r="AD55">
            <v>1080000000</v>
          </cell>
          <cell r="AE55">
            <v>3.7661225E-2</v>
          </cell>
          <cell r="AF55" t="str">
            <v>R - 00</v>
          </cell>
        </row>
        <row r="56">
          <cell r="B56">
            <v>106</v>
          </cell>
          <cell r="C56" t="str">
            <v>LA SPEZIA</v>
          </cell>
          <cell r="D56" t="str">
            <v>Via Cavour</v>
          </cell>
          <cell r="E56" t="str">
            <v>(**)</v>
          </cell>
          <cell r="G56" t="str">
            <v>LIMONI</v>
          </cell>
          <cell r="I56" t="str">
            <v>LIMONI</v>
          </cell>
          <cell r="L56">
            <v>136645373</v>
          </cell>
          <cell r="M56">
            <v>28</v>
          </cell>
          <cell r="N56">
            <v>7.1510127212105938E-3</v>
          </cell>
          <cell r="O56">
            <v>155074000</v>
          </cell>
          <cell r="P56">
            <v>29</v>
          </cell>
          <cell r="Q56">
            <v>-0.11883763235616544</v>
          </cell>
          <cell r="R56">
            <v>-1</v>
          </cell>
          <cell r="S56">
            <v>140000000</v>
          </cell>
          <cell r="T56">
            <v>-2.3961621428571427E-2</v>
          </cell>
          <cell r="V56">
            <v>729039440</v>
          </cell>
          <cell r="W56">
            <v>315</v>
          </cell>
          <cell r="X56">
            <v>7.1878241008443561E-3</v>
          </cell>
          <cell r="Y56">
            <v>627646500</v>
          </cell>
          <cell r="Z56">
            <v>241</v>
          </cell>
          <cell r="AA56">
            <v>7.3837490674407416E-3</v>
          </cell>
          <cell r="AB56" t="str">
            <v>N/A</v>
          </cell>
          <cell r="AC56">
            <v>74</v>
          </cell>
          <cell r="AD56">
            <v>702000000</v>
          </cell>
          <cell r="AE56">
            <v>3.8517720797720797E-2</v>
          </cell>
          <cell r="AF56">
            <v>36610</v>
          </cell>
        </row>
        <row r="57">
          <cell r="B57">
            <v>107</v>
          </cell>
          <cell r="C57" t="str">
            <v>ROMA</v>
          </cell>
          <cell r="D57" t="str">
            <v>Via Tiburtina 527</v>
          </cell>
          <cell r="E57" t="str">
            <v>(**)</v>
          </cell>
          <cell r="G57" t="str">
            <v>LIMONI</v>
          </cell>
          <cell r="I57" t="str">
            <v>LIMONI</v>
          </cell>
          <cell r="L57">
            <v>133930786</v>
          </cell>
          <cell r="M57">
            <v>29</v>
          </cell>
          <cell r="N57">
            <v>7.008951224771685E-3</v>
          </cell>
          <cell r="O57">
            <v>116685150</v>
          </cell>
          <cell r="P57">
            <v>29</v>
          </cell>
          <cell r="Q57">
            <v>0.14779632198270304</v>
          </cell>
          <cell r="R57">
            <v>0</v>
          </cell>
          <cell r="S57">
            <v>142000000</v>
          </cell>
          <cell r="T57">
            <v>-5.6825450704225351E-2</v>
          </cell>
          <cell r="V57">
            <v>610863218</v>
          </cell>
          <cell r="W57">
            <v>304</v>
          </cell>
          <cell r="X57">
            <v>6.0226883756244239E-3</v>
          </cell>
          <cell r="Y57">
            <v>408368100</v>
          </cell>
          <cell r="Z57">
            <v>236</v>
          </cell>
          <cell r="AA57">
            <v>4.804117568643412E-3</v>
          </cell>
          <cell r="AB57" t="str">
            <v>N/A</v>
          </cell>
          <cell r="AC57">
            <v>68</v>
          </cell>
          <cell r="AD57">
            <v>624000000</v>
          </cell>
          <cell r="AE57">
            <v>-2.1052535256410255E-2</v>
          </cell>
          <cell r="AF57">
            <v>36605</v>
          </cell>
        </row>
        <row r="58">
          <cell r="B58">
            <v>108</v>
          </cell>
          <cell r="C58" t="str">
            <v>CAGLIARI</v>
          </cell>
          <cell r="D58" t="str">
            <v>Centro Comm. Santa Gilla</v>
          </cell>
          <cell r="E58" t="str">
            <v>(**)</v>
          </cell>
          <cell r="G58" t="str">
            <v>LIMONI</v>
          </cell>
          <cell r="I58" t="str">
            <v>LIMONI</v>
          </cell>
          <cell r="L58">
            <v>327532687</v>
          </cell>
          <cell r="M58">
            <v>29</v>
          </cell>
          <cell r="N58">
            <v>1.7140649258202748E-2</v>
          </cell>
          <cell r="O58">
            <v>275377300</v>
          </cell>
          <cell r="P58">
            <v>29</v>
          </cell>
          <cell r="Q58">
            <v>0.18939610127632162</v>
          </cell>
          <cell r="R58">
            <v>0</v>
          </cell>
          <cell r="S58">
            <v>304000000</v>
          </cell>
          <cell r="T58">
            <v>7.7410154605263154E-2</v>
          </cell>
          <cell r="V58">
            <v>1521542850</v>
          </cell>
          <cell r="W58">
            <v>332</v>
          </cell>
          <cell r="X58">
            <v>1.5001359004250042E-2</v>
          </cell>
          <cell r="Y58">
            <v>1038274700</v>
          </cell>
          <cell r="Z58">
            <v>256</v>
          </cell>
          <cell r="AA58">
            <v>1.221445486889884E-2</v>
          </cell>
          <cell r="AB58" t="str">
            <v>N/A</v>
          </cell>
          <cell r="AC58">
            <v>76</v>
          </cell>
          <cell r="AD58">
            <v>1472000000</v>
          </cell>
          <cell r="AE58">
            <v>3.3656827445652175E-2</v>
          </cell>
          <cell r="AF58">
            <v>36613</v>
          </cell>
        </row>
        <row r="59">
          <cell r="B59">
            <v>109</v>
          </cell>
          <cell r="C59" t="str">
            <v>ROMA</v>
          </cell>
          <cell r="D59" t="str">
            <v>Centro Comm. Cinecittà 2</v>
          </cell>
          <cell r="E59" t="str">
            <v>(**)</v>
          </cell>
          <cell r="G59" t="str">
            <v>LIMONI</v>
          </cell>
          <cell r="I59" t="str">
            <v>LIMONI</v>
          </cell>
          <cell r="L59">
            <v>499964838</v>
          </cell>
          <cell r="M59">
            <v>29</v>
          </cell>
          <cell r="N59">
            <v>2.6164478446672277E-2</v>
          </cell>
          <cell r="O59">
            <v>443341800</v>
          </cell>
          <cell r="P59">
            <v>29</v>
          </cell>
          <cell r="Q59">
            <v>0.1277186992067971</v>
          </cell>
          <cell r="R59">
            <v>0</v>
          </cell>
          <cell r="S59">
            <v>446000000</v>
          </cell>
          <cell r="T59">
            <v>0.12099739461883408</v>
          </cell>
          <cell r="V59">
            <v>2526546981</v>
          </cell>
          <cell r="W59">
            <v>329</v>
          </cell>
          <cell r="X59">
            <v>2.4910003883942614E-2</v>
          </cell>
          <cell r="Y59">
            <v>1618776400</v>
          </cell>
          <cell r="Z59">
            <v>232</v>
          </cell>
          <cell r="AA59">
            <v>1.9043583822892472E-2</v>
          </cell>
          <cell r="AB59" t="str">
            <v>N/A</v>
          </cell>
          <cell r="AC59">
            <v>97</v>
          </cell>
          <cell r="AD59">
            <v>2349000000</v>
          </cell>
          <cell r="AE59">
            <v>7.5584070242656454E-2</v>
          </cell>
          <cell r="AF59">
            <v>36652</v>
          </cell>
        </row>
        <row r="60">
          <cell r="B60">
            <v>110</v>
          </cell>
          <cell r="C60" t="str">
            <v>ROMA</v>
          </cell>
          <cell r="D60" t="str">
            <v>Corso V. Emanuele</v>
          </cell>
          <cell r="E60" t="str">
            <v>(**)</v>
          </cell>
          <cell r="G60" t="str">
            <v>LIMONI</v>
          </cell>
          <cell r="I60" t="str">
            <v>LIMONI</v>
          </cell>
          <cell r="L60">
            <v>149462959</v>
          </cell>
          <cell r="M60">
            <v>29</v>
          </cell>
          <cell r="N60">
            <v>7.8217907982788219E-3</v>
          </cell>
          <cell r="O60">
            <v>144754450</v>
          </cell>
          <cell r="P60">
            <v>29</v>
          </cell>
          <cell r="Q60">
            <v>3.2527559601794626E-2</v>
          </cell>
          <cell r="R60">
            <v>0</v>
          </cell>
          <cell r="S60">
            <v>157000000</v>
          </cell>
          <cell r="T60">
            <v>-4.8006630573248409E-2</v>
          </cell>
          <cell r="V60">
            <v>885563903</v>
          </cell>
          <cell r="W60">
            <v>304</v>
          </cell>
          <cell r="X60">
            <v>8.7310469304941775E-3</v>
          </cell>
          <cell r="Y60">
            <v>446243100</v>
          </cell>
          <cell r="Z60">
            <v>156</v>
          </cell>
          <cell r="AA60">
            <v>5.2496860469657134E-3</v>
          </cell>
          <cell r="AB60" t="str">
            <v>N/A</v>
          </cell>
          <cell r="AC60">
            <v>148</v>
          </cell>
          <cell r="AD60">
            <v>998000000</v>
          </cell>
          <cell r="AE60">
            <v>-0.11266141983967935</v>
          </cell>
          <cell r="AF60">
            <v>36707</v>
          </cell>
        </row>
        <row r="63">
          <cell r="C63" t="str">
            <v>TOTALE NEGOZI A PARITA' (Mese)</v>
          </cell>
          <cell r="L63">
            <v>14816222125</v>
          </cell>
          <cell r="M63">
            <v>1454</v>
          </cell>
          <cell r="N63">
            <v>0.77537197616019438</v>
          </cell>
          <cell r="O63">
            <v>14692541240</v>
          </cell>
          <cell r="P63">
            <v>1480</v>
          </cell>
          <cell r="Q63">
            <v>8.4179368959865514E-3</v>
          </cell>
          <cell r="R63">
            <v>-26</v>
          </cell>
          <cell r="S63">
            <v>15542200000</v>
          </cell>
          <cell r="T63">
            <v>-4.6710110216056928E-2</v>
          </cell>
          <cell r="V63">
            <v>86243478166</v>
          </cell>
          <cell r="W63">
            <v>15723</v>
          </cell>
          <cell r="X63">
            <v>0.85030098083886763</v>
          </cell>
          <cell r="Y63">
            <v>84055362828.399979</v>
          </cell>
          <cell r="Z63">
            <v>15426</v>
          </cell>
          <cell r="AA63">
            <v>0.98884277518888652</v>
          </cell>
          <cell r="AC63">
            <v>297</v>
          </cell>
          <cell r="AD63">
            <v>89572500000</v>
          </cell>
          <cell r="AE63">
            <v>-3.7165668413854699E-2</v>
          </cell>
        </row>
        <row r="64">
          <cell r="C64" t="str">
            <v>TOTALE NEGOZI A PARITA' (Progressivo)</v>
          </cell>
          <cell r="V64">
            <v>72554757614</v>
          </cell>
          <cell r="W64">
            <v>12713</v>
          </cell>
          <cell r="X64">
            <v>0.71533967409064969</v>
          </cell>
          <cell r="Y64">
            <v>71800114317.599976</v>
          </cell>
          <cell r="Z64">
            <v>12757</v>
          </cell>
          <cell r="AA64">
            <v>0.84466977372568386</v>
          </cell>
          <cell r="AB64">
            <v>1.051033558333824E-2</v>
          </cell>
          <cell r="AC64">
            <v>-44</v>
          </cell>
          <cell r="AD64">
            <v>75530500000</v>
          </cell>
          <cell r="AE64">
            <v>-3.9397890732882745E-2</v>
          </cell>
        </row>
        <row r="65">
          <cell r="C65" t="str">
            <v>Totale negozi a parità escluso Bolognesi</v>
          </cell>
          <cell r="L65">
            <v>13456502599</v>
          </cell>
          <cell r="M65">
            <v>1342</v>
          </cell>
          <cell r="N65">
            <v>0.7042142676024048</v>
          </cell>
          <cell r="O65">
            <v>13130419050</v>
          </cell>
          <cell r="P65">
            <v>1364</v>
          </cell>
          <cell r="Q65">
            <v>2.4834207328668617E-2</v>
          </cell>
          <cell r="R65">
            <v>-22</v>
          </cell>
          <cell r="S65">
            <v>14128300000</v>
          </cell>
          <cell r="T65">
            <v>-4.7549768974328124E-2</v>
          </cell>
        </row>
        <row r="66">
          <cell r="B66" t="str">
            <v>(**)</v>
          </cell>
          <cell r="C66" t="str">
            <v>DATI PROGRESSIVI: i negozi contrassegnati ** non sono a parità per i valori progressivi</v>
          </cell>
        </row>
        <row r="68">
          <cell r="B68">
            <v>79</v>
          </cell>
          <cell r="C68" t="str">
            <v>MODENA</v>
          </cell>
          <cell r="D68" t="str">
            <v>Via Emilia Centro</v>
          </cell>
          <cell r="G68" t="str">
            <v>LIMONI</v>
          </cell>
          <cell r="I68" t="str">
            <v>LIMONI</v>
          </cell>
          <cell r="L68">
            <v>23575443</v>
          </cell>
          <cell r="M68">
            <v>21</v>
          </cell>
          <cell r="N68">
            <v>1.2337651037856601E-3</v>
          </cell>
          <cell r="O68">
            <v>119184950</v>
          </cell>
          <cell r="P68">
            <v>28</v>
          </cell>
          <cell r="R68">
            <v>-7</v>
          </cell>
          <cell r="S68">
            <v>113500000</v>
          </cell>
          <cell r="T68">
            <v>-0.79228684581497799</v>
          </cell>
          <cell r="V68">
            <v>496521956</v>
          </cell>
          <cell r="W68">
            <v>300</v>
          </cell>
          <cell r="X68">
            <v>4.8953627007273853E-3</v>
          </cell>
          <cell r="Y68">
            <v>678117660.39999998</v>
          </cell>
          <cell r="Z68">
            <v>306</v>
          </cell>
          <cell r="AA68">
            <v>7.9775010975024901E-3</v>
          </cell>
          <cell r="AC68">
            <v>-6</v>
          </cell>
          <cell r="AD68">
            <v>645900000</v>
          </cell>
          <cell r="AE68">
            <v>-0.23127116271868711</v>
          </cell>
          <cell r="AF68" t="str">
            <v>R - 01</v>
          </cell>
        </row>
        <row r="69">
          <cell r="B69">
            <v>111</v>
          </cell>
          <cell r="C69" t="str">
            <v>BOLOGNA</v>
          </cell>
          <cell r="D69" t="str">
            <v>Via D'Azeglio</v>
          </cell>
          <cell r="G69" t="str">
            <v>LIMONI</v>
          </cell>
          <cell r="I69" t="str">
            <v>LIMONI</v>
          </cell>
          <cell r="L69">
            <v>187776399</v>
          </cell>
          <cell r="M69">
            <v>28</v>
          </cell>
          <cell r="N69">
            <v>9.8268341511433127E-3</v>
          </cell>
          <cell r="O69">
            <v>189322350</v>
          </cell>
          <cell r="P69">
            <v>22</v>
          </cell>
          <cell r="R69">
            <v>6</v>
          </cell>
          <cell r="S69">
            <v>198000000</v>
          </cell>
          <cell r="T69">
            <v>-5.1634348484848484E-2</v>
          </cell>
          <cell r="V69">
            <v>956067909</v>
          </cell>
          <cell r="W69">
            <v>306</v>
          </cell>
          <cell r="X69">
            <v>9.4261676135848956E-3</v>
          </cell>
          <cell r="Y69">
            <v>189322350</v>
          </cell>
          <cell r="Z69">
            <v>22</v>
          </cell>
          <cell r="AA69">
            <v>2.2272230073109461E-3</v>
          </cell>
          <cell r="AC69">
            <v>284</v>
          </cell>
          <cell r="AD69">
            <v>1120000000</v>
          </cell>
          <cell r="AE69">
            <v>-0.14636793839285714</v>
          </cell>
          <cell r="AF69">
            <v>36868</v>
          </cell>
        </row>
        <row r="70">
          <cell r="B70">
            <v>112</v>
          </cell>
          <cell r="C70" t="str">
            <v>BERGAMO</v>
          </cell>
          <cell r="D70" t="str">
            <v>Via XX Settembre</v>
          </cell>
          <cell r="G70" t="str">
            <v>LIMONI</v>
          </cell>
          <cell r="I70" t="str">
            <v>LIMONI</v>
          </cell>
          <cell r="L70">
            <v>208229631</v>
          </cell>
          <cell r="M70">
            <v>29</v>
          </cell>
          <cell r="N70">
            <v>1.0897205719611069E-2</v>
          </cell>
          <cell r="O70">
            <v>80966150</v>
          </cell>
          <cell r="P70">
            <v>11</v>
          </cell>
          <cell r="R70">
            <v>18</v>
          </cell>
          <cell r="S70">
            <v>212000000</v>
          </cell>
          <cell r="T70">
            <v>-1.7784759433962263E-2</v>
          </cell>
          <cell r="V70">
            <v>1143209643</v>
          </cell>
          <cell r="W70">
            <v>314</v>
          </cell>
          <cell r="X70">
            <v>1.1271255536289054E-2</v>
          </cell>
          <cell r="Y70">
            <v>80966150</v>
          </cell>
          <cell r="Z70">
            <v>11</v>
          </cell>
          <cell r="AA70">
            <v>9.5250070630007041E-4</v>
          </cell>
          <cell r="AC70">
            <v>303</v>
          </cell>
          <cell r="AD70">
            <v>1190000000</v>
          </cell>
          <cell r="AE70">
            <v>-3.9319627731092439E-2</v>
          </cell>
          <cell r="AF70">
            <v>36869</v>
          </cell>
        </row>
        <row r="71">
          <cell r="B71">
            <v>113</v>
          </cell>
          <cell r="C71" t="str">
            <v>FROSINONE</v>
          </cell>
          <cell r="D71" t="str">
            <v>Via Polledrara 8</v>
          </cell>
          <cell r="G71" t="str">
            <v>LIMONI</v>
          </cell>
          <cell r="I71" t="str">
            <v>MAURIZIO</v>
          </cell>
          <cell r="L71">
            <v>491891887</v>
          </cell>
          <cell r="M71">
            <v>29</v>
          </cell>
          <cell r="N71">
            <v>2.574199963139099E-2</v>
          </cell>
          <cell r="O71">
            <v>0</v>
          </cell>
          <cell r="P71">
            <v>0</v>
          </cell>
          <cell r="R71">
            <v>29</v>
          </cell>
          <cell r="S71">
            <v>502000000</v>
          </cell>
          <cell r="T71">
            <v>-2.0135683266932269E-2</v>
          </cell>
          <cell r="V71">
            <v>2795683924</v>
          </cell>
          <cell r="W71">
            <v>316</v>
          </cell>
          <cell r="X71">
            <v>2.7563507794955949E-2</v>
          </cell>
          <cell r="Y71">
            <v>0</v>
          </cell>
          <cell r="Z71">
            <v>0</v>
          </cell>
          <cell r="AA71">
            <v>0</v>
          </cell>
          <cell r="AC71">
            <v>316</v>
          </cell>
          <cell r="AD71">
            <v>2640000000</v>
          </cell>
          <cell r="AE71">
            <v>5.8971183333333337E-2</v>
          </cell>
          <cell r="AF71">
            <v>36893</v>
          </cell>
        </row>
        <row r="72">
          <cell r="B72">
            <v>114</v>
          </cell>
          <cell r="C72" t="str">
            <v>FROSINONE</v>
          </cell>
          <cell r="D72" t="str">
            <v>Corso Repubblica 139</v>
          </cell>
          <cell r="G72" t="str">
            <v>LIMONI</v>
          </cell>
          <cell r="I72" t="str">
            <v>MAURIZIO</v>
          </cell>
          <cell r="L72">
            <v>89943189</v>
          </cell>
          <cell r="M72">
            <v>29</v>
          </cell>
          <cell r="N72">
            <v>4.7069642725864475E-3</v>
          </cell>
          <cell r="O72">
            <v>0</v>
          </cell>
          <cell r="P72">
            <v>0</v>
          </cell>
          <cell r="R72">
            <v>29</v>
          </cell>
          <cell r="S72">
            <v>120000000</v>
          </cell>
          <cell r="T72">
            <v>-0.25047342500000003</v>
          </cell>
          <cell r="V72">
            <v>594194846</v>
          </cell>
          <cell r="W72">
            <v>309</v>
          </cell>
          <cell r="X72">
            <v>5.8583497686713641E-3</v>
          </cell>
          <cell r="Y72">
            <v>0</v>
          </cell>
          <cell r="Z72">
            <v>0</v>
          </cell>
          <cell r="AA72">
            <v>0</v>
          </cell>
          <cell r="AC72">
            <v>309</v>
          </cell>
          <cell r="AD72">
            <v>665000000</v>
          </cell>
          <cell r="AE72">
            <v>-0.10647391578947368</v>
          </cell>
          <cell r="AF72">
            <v>36893</v>
          </cell>
        </row>
        <row r="73">
          <cell r="B73">
            <v>115</v>
          </cell>
          <cell r="C73" t="str">
            <v>FIUGGI</v>
          </cell>
          <cell r="D73" t="str">
            <v>Corso Nuova Italia 51</v>
          </cell>
          <cell r="G73" t="str">
            <v>LIMONI</v>
          </cell>
          <cell r="I73" t="str">
            <v>MAURIZIO</v>
          </cell>
          <cell r="L73">
            <v>212585644</v>
          </cell>
          <cell r="M73">
            <v>29</v>
          </cell>
          <cell r="N73">
            <v>1.1125167367289829E-2</v>
          </cell>
          <cell r="O73">
            <v>0</v>
          </cell>
          <cell r="P73">
            <v>0</v>
          </cell>
          <cell r="R73">
            <v>29</v>
          </cell>
          <cell r="S73">
            <v>178000000</v>
          </cell>
          <cell r="T73">
            <v>0.19430137078651685</v>
          </cell>
          <cell r="V73">
            <v>1763806211</v>
          </cell>
          <cell r="W73">
            <v>342</v>
          </cell>
          <cell r="X73">
            <v>1.7389908003666806E-2</v>
          </cell>
          <cell r="Y73">
            <v>0</v>
          </cell>
          <cell r="Z73">
            <v>0</v>
          </cell>
          <cell r="AA73">
            <v>0</v>
          </cell>
          <cell r="AC73">
            <v>342</v>
          </cell>
          <cell r="AD73">
            <v>1530000000</v>
          </cell>
          <cell r="AE73">
            <v>0.15281451699346404</v>
          </cell>
          <cell r="AF73">
            <v>36893</v>
          </cell>
        </row>
        <row r="74">
          <cell r="B74">
            <v>117</v>
          </cell>
          <cell r="C74" t="str">
            <v>MILANO</v>
          </cell>
          <cell r="D74" t="str">
            <v>Via Padova</v>
          </cell>
          <cell r="G74" t="str">
            <v>LIMONI</v>
          </cell>
          <cell r="I74" t="str">
            <v>ESPABEL</v>
          </cell>
          <cell r="L74">
            <v>283021954</v>
          </cell>
          <cell r="M74">
            <v>28</v>
          </cell>
          <cell r="N74">
            <v>1.4811285219557926E-2</v>
          </cell>
          <cell r="O74">
            <v>0</v>
          </cell>
          <cell r="P74">
            <v>0</v>
          </cell>
          <cell r="R74">
            <v>28</v>
          </cell>
          <cell r="S74">
            <v>312000000</v>
          </cell>
          <cell r="T74">
            <v>-9.2878352564102568E-2</v>
          </cell>
          <cell r="V74">
            <v>1487231113</v>
          </cell>
          <cell r="W74">
            <v>284</v>
          </cell>
          <cell r="X74">
            <v>1.4663069034436567E-2</v>
          </cell>
          <cell r="Y74">
            <v>0</v>
          </cell>
          <cell r="Z74">
            <v>0</v>
          </cell>
          <cell r="AA74">
            <v>0</v>
          </cell>
          <cell r="AC74">
            <v>284</v>
          </cell>
          <cell r="AD74">
            <v>1680000000</v>
          </cell>
          <cell r="AE74">
            <v>-0.11474338511904762</v>
          </cell>
          <cell r="AF74">
            <v>36923</v>
          </cell>
        </row>
        <row r="75">
          <cell r="B75">
            <v>118</v>
          </cell>
          <cell r="C75" t="str">
            <v>FORTE DEI MARMI</v>
          </cell>
          <cell r="D75" t="str">
            <v>Via Spinetti</v>
          </cell>
          <cell r="G75" t="str">
            <v>LIMONI</v>
          </cell>
          <cell r="I75" t="str">
            <v>Limoni/Lucchesi</v>
          </cell>
          <cell r="L75">
            <v>67820895</v>
          </cell>
          <cell r="M75">
            <v>30</v>
          </cell>
          <cell r="N75">
            <v>3.5492462881190128E-3</v>
          </cell>
          <cell r="O75">
            <v>0</v>
          </cell>
          <cell r="P75">
            <v>0</v>
          </cell>
          <cell r="R75">
            <v>30</v>
          </cell>
          <cell r="S75">
            <v>60000000</v>
          </cell>
          <cell r="T75">
            <v>0.13034825</v>
          </cell>
          <cell r="V75">
            <v>614342662</v>
          </cell>
          <cell r="W75">
            <v>257</v>
          </cell>
          <cell r="X75">
            <v>6.0569932843420353E-3</v>
          </cell>
          <cell r="Y75">
            <v>0</v>
          </cell>
          <cell r="Z75">
            <v>0</v>
          </cell>
          <cell r="AA75">
            <v>0</v>
          </cell>
          <cell r="AC75">
            <v>257</v>
          </cell>
          <cell r="AD75">
            <v>600000000</v>
          </cell>
          <cell r="AE75">
            <v>2.3904436666666667E-2</v>
          </cell>
          <cell r="AF75">
            <v>36984</v>
          </cell>
        </row>
        <row r="76">
          <cell r="B76">
            <v>119</v>
          </cell>
          <cell r="C76" t="str">
            <v>FORTE DEI MARMI</v>
          </cell>
          <cell r="D76" t="str">
            <v>Viale Carducci</v>
          </cell>
          <cell r="G76" t="str">
            <v>LIMONI</v>
          </cell>
          <cell r="I76" t="str">
            <v>Limoni/Lucchesi</v>
          </cell>
          <cell r="L76">
            <v>72205398</v>
          </cell>
          <cell r="M76">
            <v>30</v>
          </cell>
          <cell r="N76">
            <v>3.7786988926297124E-3</v>
          </cell>
          <cell r="O76">
            <v>0</v>
          </cell>
          <cell r="P76">
            <v>0</v>
          </cell>
          <cell r="R76">
            <v>30</v>
          </cell>
          <cell r="S76">
            <v>66000000</v>
          </cell>
          <cell r="T76">
            <v>9.4021181818181823E-2</v>
          </cell>
          <cell r="V76">
            <v>731303695</v>
          </cell>
          <cell r="W76">
            <v>257</v>
          </cell>
          <cell r="X76">
            <v>7.2101480874032413E-3</v>
          </cell>
          <cell r="Y76">
            <v>0</v>
          </cell>
          <cell r="Z76">
            <v>0</v>
          </cell>
          <cell r="AA76">
            <v>0</v>
          </cell>
          <cell r="AC76">
            <v>257</v>
          </cell>
          <cell r="AD76">
            <v>680000000</v>
          </cell>
          <cell r="AE76">
            <v>7.5446610294117644E-2</v>
          </cell>
          <cell r="AF76">
            <v>36984</v>
          </cell>
        </row>
        <row r="77">
          <cell r="B77">
            <v>120</v>
          </cell>
          <cell r="C77" t="str">
            <v>BRESCIA</v>
          </cell>
          <cell r="D77" t="str">
            <v>Viale Piave</v>
          </cell>
          <cell r="G77" t="str">
            <v>LIMONI</v>
          </cell>
          <cell r="L77">
            <v>222151504</v>
          </cell>
          <cell r="M77">
            <v>28</v>
          </cell>
          <cell r="N77">
            <v>1.162577404754178E-2</v>
          </cell>
          <cell r="O77">
            <v>0</v>
          </cell>
          <cell r="P77">
            <v>0</v>
          </cell>
          <cell r="R77">
            <v>28</v>
          </cell>
          <cell r="S77">
            <v>160000000</v>
          </cell>
          <cell r="T77">
            <v>0.38844689999999998</v>
          </cell>
          <cell r="V77">
            <v>640216811</v>
          </cell>
          <cell r="W77">
            <v>148</v>
          </cell>
          <cell r="X77">
            <v>6.3120944785531987E-3</v>
          </cell>
          <cell r="Y77">
            <v>0</v>
          </cell>
          <cell r="Z77">
            <v>0</v>
          </cell>
          <cell r="AA77">
            <v>0</v>
          </cell>
          <cell r="AC77">
            <v>148</v>
          </cell>
          <cell r="AD77">
            <v>547400000</v>
          </cell>
          <cell r="AE77">
            <v>0.16955939166971137</v>
          </cell>
          <cell r="AF77">
            <v>37077</v>
          </cell>
        </row>
        <row r="78">
          <cell r="B78">
            <v>121</v>
          </cell>
          <cell r="C78" t="str">
            <v>BRESCIA</v>
          </cell>
          <cell r="D78" t="str">
            <v>Via Cremona</v>
          </cell>
          <cell r="G78" t="str">
            <v>LIMONI</v>
          </cell>
          <cell r="L78">
            <v>295543181</v>
          </cell>
          <cell r="M78">
            <v>28</v>
          </cell>
          <cell r="N78">
            <v>1.5466554048617843E-2</v>
          </cell>
          <cell r="O78">
            <v>0</v>
          </cell>
          <cell r="P78">
            <v>0</v>
          </cell>
          <cell r="R78">
            <v>28</v>
          </cell>
          <cell r="S78">
            <v>220000000</v>
          </cell>
          <cell r="T78">
            <v>0.34337809545454545</v>
          </cell>
          <cell r="V78">
            <v>823042880</v>
          </cell>
          <cell r="W78">
            <v>154</v>
          </cell>
          <cell r="X78">
            <v>8.1146329324684394E-3</v>
          </cell>
          <cell r="Y78">
            <v>0</v>
          </cell>
          <cell r="Z78">
            <v>0</v>
          </cell>
          <cell r="AA78">
            <v>0</v>
          </cell>
          <cell r="AC78">
            <v>154</v>
          </cell>
          <cell r="AD78">
            <v>731000000</v>
          </cell>
          <cell r="AE78">
            <v>0.12591365253077974</v>
          </cell>
          <cell r="AF78">
            <v>37077</v>
          </cell>
        </row>
        <row r="79">
          <cell r="B79">
            <v>122</v>
          </cell>
          <cell r="C79" t="str">
            <v>TORREANO</v>
          </cell>
          <cell r="D79" t="str">
            <v>Centro Comm. Fiera</v>
          </cell>
          <cell r="G79" t="str">
            <v>LIMONI</v>
          </cell>
          <cell r="L79">
            <v>185659565</v>
          </cell>
          <cell r="M79">
            <v>29</v>
          </cell>
          <cell r="N79">
            <v>9.7160546455489945E-3</v>
          </cell>
          <cell r="O79">
            <v>0</v>
          </cell>
          <cell r="P79">
            <v>0</v>
          </cell>
          <cell r="R79">
            <v>29</v>
          </cell>
          <cell r="S79">
            <v>155000000</v>
          </cell>
          <cell r="T79">
            <v>0.19780364516129031</v>
          </cell>
          <cell r="V79">
            <v>440345951</v>
          </cell>
          <cell r="W79">
            <v>140</v>
          </cell>
          <cell r="X79">
            <v>4.3415061869725834E-3</v>
          </cell>
          <cell r="Y79">
            <v>0</v>
          </cell>
          <cell r="Z79">
            <v>0</v>
          </cell>
          <cell r="AA79">
            <v>0</v>
          </cell>
          <cell r="AC79">
            <v>140</v>
          </cell>
          <cell r="AD79">
            <v>431600000</v>
          </cell>
          <cell r="AE79">
            <v>2.0264019925857274E-2</v>
          </cell>
          <cell r="AF79">
            <v>37100</v>
          </cell>
        </row>
        <row r="80">
          <cell r="B80">
            <v>123</v>
          </cell>
          <cell r="C80" t="str">
            <v>TAVAGNACCO</v>
          </cell>
          <cell r="D80" t="str">
            <v>Centro Comm. Friuli</v>
          </cell>
          <cell r="G80" t="str">
            <v>LIMONI</v>
          </cell>
          <cell r="L80">
            <v>303176485</v>
          </cell>
          <cell r="M80">
            <v>29</v>
          </cell>
          <cell r="N80">
            <v>1.5866024976981204E-2</v>
          </cell>
          <cell r="O80">
            <v>0</v>
          </cell>
          <cell r="P80">
            <v>0</v>
          </cell>
          <cell r="R80">
            <v>29</v>
          </cell>
          <cell r="S80">
            <v>250000000</v>
          </cell>
          <cell r="T80">
            <v>0.21270594000000001</v>
          </cell>
          <cell r="V80">
            <v>694515898</v>
          </cell>
          <cell r="W80">
            <v>141</v>
          </cell>
          <cell r="X80">
            <v>6.847445880381945E-3</v>
          </cell>
          <cell r="Y80">
            <v>0</v>
          </cell>
          <cell r="Z80">
            <v>0</v>
          </cell>
          <cell r="AA80">
            <v>0</v>
          </cell>
          <cell r="AC80">
            <v>141</v>
          </cell>
          <cell r="AD80">
            <v>646100000</v>
          </cell>
          <cell r="AE80">
            <v>7.4935610586596507E-2</v>
          </cell>
          <cell r="AF80">
            <v>37100</v>
          </cell>
        </row>
        <row r="81">
          <cell r="B81">
            <v>124</v>
          </cell>
          <cell r="C81" t="str">
            <v>TARVISIO</v>
          </cell>
          <cell r="D81" t="str">
            <v>Via Roma</v>
          </cell>
          <cell r="G81" t="str">
            <v>LIMONI</v>
          </cell>
          <cell r="L81">
            <v>60054630</v>
          </cell>
          <cell r="M81">
            <v>29</v>
          </cell>
          <cell r="N81">
            <v>3.1428171599897159E-3</v>
          </cell>
          <cell r="O81">
            <v>0</v>
          </cell>
          <cell r="P81">
            <v>0</v>
          </cell>
          <cell r="R81">
            <v>29</v>
          </cell>
          <cell r="S81">
            <v>100000000</v>
          </cell>
          <cell r="T81">
            <v>-0.39945370000000002</v>
          </cell>
          <cell r="V81">
            <v>154689778</v>
          </cell>
          <cell r="W81">
            <v>115</v>
          </cell>
          <cell r="X81">
            <v>1.525134105862178E-3</v>
          </cell>
          <cell r="Y81">
            <v>0</v>
          </cell>
          <cell r="Z81">
            <v>0</v>
          </cell>
          <cell r="AA81">
            <v>0</v>
          </cell>
          <cell r="AC81">
            <v>115</v>
          </cell>
          <cell r="AD81">
            <v>275000000</v>
          </cell>
          <cell r="AE81">
            <v>-0.43749171636363637</v>
          </cell>
          <cell r="AF81">
            <v>37106</v>
          </cell>
        </row>
        <row r="82">
          <cell r="B82">
            <v>125</v>
          </cell>
          <cell r="C82" t="str">
            <v>MODENA</v>
          </cell>
          <cell r="D82" t="str">
            <v>Via Emilia Centro 150</v>
          </cell>
          <cell r="G82" t="str">
            <v>LIMONI</v>
          </cell>
          <cell r="L82">
            <v>166702163</v>
          </cell>
          <cell r="M82">
            <v>29</v>
          </cell>
          <cell r="N82">
            <v>8.7239638056849679E-3</v>
          </cell>
          <cell r="O82">
            <v>0</v>
          </cell>
          <cell r="P82">
            <v>0</v>
          </cell>
          <cell r="R82">
            <v>29</v>
          </cell>
          <cell r="S82">
            <v>230000000</v>
          </cell>
          <cell r="T82">
            <v>-0.27520798695652177</v>
          </cell>
          <cell r="V82">
            <v>201056820</v>
          </cell>
          <cell r="W82">
            <v>41</v>
          </cell>
          <cell r="X82">
            <v>1.9822810360371253E-3</v>
          </cell>
          <cell r="Y82">
            <v>0</v>
          </cell>
          <cell r="Z82">
            <v>0</v>
          </cell>
          <cell r="AA82">
            <v>0</v>
          </cell>
          <cell r="AC82">
            <v>41</v>
          </cell>
          <cell r="AD82">
            <v>280000000</v>
          </cell>
          <cell r="AE82">
            <v>-0.28193992857142858</v>
          </cell>
          <cell r="AF82">
            <v>37210</v>
          </cell>
        </row>
        <row r="83">
          <cell r="B83">
            <v>126</v>
          </cell>
          <cell r="C83" t="str">
            <v>MARENO</v>
          </cell>
          <cell r="D83" t="str">
            <v>C.C. Centovetr. M. di Piave - TV</v>
          </cell>
          <cell r="G83" t="str">
            <v>LIMONI</v>
          </cell>
          <cell r="L83">
            <v>209996658</v>
          </cell>
          <cell r="M83">
            <v>29</v>
          </cell>
          <cell r="N83">
            <v>1.0989678902407552E-2</v>
          </cell>
          <cell r="O83">
            <v>0</v>
          </cell>
          <cell r="P83">
            <v>0</v>
          </cell>
          <cell r="R83">
            <v>29</v>
          </cell>
          <cell r="S83">
            <v>220000000</v>
          </cell>
          <cell r="T83">
            <v>-4.5469736363636361E-2</v>
          </cell>
          <cell r="V83">
            <v>302308205</v>
          </cell>
          <cell r="W83">
            <v>45</v>
          </cell>
          <cell r="X83">
            <v>2.9805495869770723E-3</v>
          </cell>
          <cell r="Y83">
            <v>0</v>
          </cell>
          <cell r="Z83">
            <v>0</v>
          </cell>
          <cell r="AA83">
            <v>0</v>
          </cell>
          <cell r="AC83">
            <v>45</v>
          </cell>
          <cell r="AD83">
            <v>280000000</v>
          </cell>
          <cell r="AE83">
            <v>7.967216071428572E-2</v>
          </cell>
          <cell r="AF83">
            <v>37198</v>
          </cell>
        </row>
        <row r="84">
          <cell r="B84">
            <v>127</v>
          </cell>
          <cell r="C84" t="str">
            <v>MILANO</v>
          </cell>
          <cell r="D84" t="str">
            <v>Milano Best</v>
          </cell>
          <cell r="G84" t="str">
            <v>LIMONI</v>
          </cell>
          <cell r="L84">
            <v>878890897</v>
          </cell>
          <cell r="M84">
            <v>29</v>
          </cell>
          <cell r="N84">
            <v>4.5994678392829225E-2</v>
          </cell>
          <cell r="O84">
            <v>0</v>
          </cell>
          <cell r="P84">
            <v>0</v>
          </cell>
          <cell r="R84">
            <v>29</v>
          </cell>
          <cell r="S84">
            <v>1250000000</v>
          </cell>
          <cell r="T84">
            <v>-0.29688728240000001</v>
          </cell>
          <cell r="V84">
            <v>1011897406</v>
          </cell>
          <cell r="W84">
            <v>36</v>
          </cell>
          <cell r="X84">
            <v>9.9766077983773904E-3</v>
          </cell>
          <cell r="Y84">
            <v>0</v>
          </cell>
          <cell r="Z84">
            <v>0</v>
          </cell>
          <cell r="AA84">
            <v>0</v>
          </cell>
          <cell r="AC84">
            <v>36</v>
          </cell>
          <cell r="AD84">
            <v>1400000000</v>
          </cell>
          <cell r="AE84">
            <v>-0.27721613857142857</v>
          </cell>
          <cell r="AF84">
            <v>37219</v>
          </cell>
        </row>
        <row r="85">
          <cell r="B85">
            <v>128</v>
          </cell>
          <cell r="C85" t="str">
            <v>MATERA</v>
          </cell>
          <cell r="D85" t="str">
            <v>P.Comm.Venusio</v>
          </cell>
          <cell r="L85">
            <v>127003134</v>
          </cell>
          <cell r="M85">
            <v>25</v>
          </cell>
          <cell r="N85">
            <v>6.6464089264670068E-3</v>
          </cell>
          <cell r="O85">
            <v>0</v>
          </cell>
          <cell r="P85">
            <v>0</v>
          </cell>
          <cell r="R85">
            <v>25</v>
          </cell>
          <cell r="S85">
            <v>127003134</v>
          </cell>
          <cell r="T85">
            <v>0</v>
          </cell>
          <cell r="V85">
            <v>127003134</v>
          </cell>
          <cell r="W85">
            <v>25</v>
          </cell>
          <cell r="X85">
            <v>1.2521629658993007E-3</v>
          </cell>
          <cell r="Y85">
            <v>0</v>
          </cell>
          <cell r="Z85">
            <v>0</v>
          </cell>
          <cell r="AA85">
            <v>0</v>
          </cell>
          <cell r="AC85">
            <v>25</v>
          </cell>
          <cell r="AD85">
            <v>127003134</v>
          </cell>
          <cell r="AE85">
            <v>0</v>
          </cell>
          <cell r="AF85">
            <v>37226</v>
          </cell>
        </row>
        <row r="86">
          <cell r="B86">
            <v>129</v>
          </cell>
          <cell r="C86" t="str">
            <v>LUCERA</v>
          </cell>
          <cell r="D86" t="str">
            <v>C.C. L'An.For.</v>
          </cell>
          <cell r="L86">
            <v>61141375</v>
          </cell>
          <cell r="M86">
            <v>29</v>
          </cell>
          <cell r="N86">
            <v>3.1996893917315985E-3</v>
          </cell>
          <cell r="O86">
            <v>0</v>
          </cell>
          <cell r="P86">
            <v>0</v>
          </cell>
          <cell r="R86">
            <v>29</v>
          </cell>
          <cell r="S86">
            <v>61141375</v>
          </cell>
          <cell r="T86">
            <v>0</v>
          </cell>
          <cell r="V86">
            <v>61141375</v>
          </cell>
          <cell r="W86">
            <v>29</v>
          </cell>
          <cell r="X86">
            <v>6.0281162399631303E-4</v>
          </cell>
          <cell r="Y86">
            <v>0</v>
          </cell>
          <cell r="Z86">
            <v>0</v>
          </cell>
          <cell r="AA86">
            <v>0</v>
          </cell>
          <cell r="AC86">
            <v>29</v>
          </cell>
          <cell r="AD86">
            <v>61141375</v>
          </cell>
          <cell r="AE86">
            <v>0</v>
          </cell>
          <cell r="AF86">
            <v>37226</v>
          </cell>
        </row>
        <row r="87">
          <cell r="B87">
            <v>130</v>
          </cell>
          <cell r="C87" t="str">
            <v>S.SEVERO</v>
          </cell>
          <cell r="D87" t="str">
            <v>C.C.Pianeta</v>
          </cell>
          <cell r="L87">
            <v>144942302</v>
          </cell>
          <cell r="M87">
            <v>29</v>
          </cell>
          <cell r="N87">
            <v>7.5852128958918191E-3</v>
          </cell>
          <cell r="O87">
            <v>0</v>
          </cell>
          <cell r="P87">
            <v>0</v>
          </cell>
          <cell r="R87">
            <v>29</v>
          </cell>
          <cell r="S87">
            <v>144942302</v>
          </cell>
          <cell r="T87">
            <v>0</v>
          </cell>
          <cell r="V87">
            <v>144942302</v>
          </cell>
          <cell r="W87">
            <v>29</v>
          </cell>
          <cell r="X87">
            <v>1.4290307415295133E-3</v>
          </cell>
          <cell r="Y87">
            <v>0</v>
          </cell>
          <cell r="Z87">
            <v>0</v>
          </cell>
          <cell r="AA87">
            <v>0</v>
          </cell>
          <cell r="AC87">
            <v>29</v>
          </cell>
          <cell r="AD87">
            <v>144942302</v>
          </cell>
          <cell r="AE87">
            <v>0</v>
          </cell>
          <cell r="AF87">
            <v>37226</v>
          </cell>
        </row>
        <row r="89">
          <cell r="B89" t="str">
            <v>1xx</v>
          </cell>
        </row>
        <row r="90">
          <cell r="C90" t="str">
            <v>TOTALE  NEGOZI</v>
          </cell>
          <cell r="L90">
            <v>19108534459</v>
          </cell>
          <cell r="M90">
            <v>2020</v>
          </cell>
          <cell r="N90">
            <v>1</v>
          </cell>
          <cell r="O90">
            <v>15082014690</v>
          </cell>
          <cell r="P90">
            <v>1541</v>
          </cell>
          <cell r="Q90">
            <v>0.26697492687563479</v>
          </cell>
          <cell r="R90">
            <v>479</v>
          </cell>
          <cell r="S90">
            <v>20221786811</v>
          </cell>
          <cell r="T90">
            <v>-5.5052125828684267E-2</v>
          </cell>
          <cell r="V90">
            <v>101427000685</v>
          </cell>
          <cell r="W90">
            <v>19311</v>
          </cell>
          <cell r="X90">
            <v>1</v>
          </cell>
          <cell r="Y90">
            <v>85003768988.799973</v>
          </cell>
          <cell r="Z90">
            <v>15765</v>
          </cell>
          <cell r="AA90">
            <v>1</v>
          </cell>
          <cell r="AB90">
            <v>0.19320592359103442</v>
          </cell>
          <cell r="AC90">
            <v>3546</v>
          </cell>
          <cell r="AD90">
            <v>105247586811</v>
          </cell>
          <cell r="AE90">
            <v>-3.6300938023984125E-2</v>
          </cell>
        </row>
        <row r="91">
          <cell r="L91">
            <v>13676493490</v>
          </cell>
          <cell r="O91">
            <v>12451663577</v>
          </cell>
        </row>
        <row r="92">
          <cell r="B92" t="str">
            <v>NOTA&gt;</v>
          </cell>
          <cell r="C92" t="str">
            <v>Con R - 01 sono identificati i negozi ristrutturati nel corso del 2001;  R - 00: ristrutturazione avvenuta nell'anno 2000.</v>
          </cell>
        </row>
        <row r="94">
          <cell r="B94">
            <v>551</v>
          </cell>
          <cell r="C94" t="str">
            <v>LIMONI SAN MARINO</v>
          </cell>
          <cell r="G94" t="str">
            <v>LIMONI S.MARINO</v>
          </cell>
          <cell r="L94">
            <v>254579911</v>
          </cell>
          <cell r="M94">
            <v>30</v>
          </cell>
          <cell r="N94">
            <v>1</v>
          </cell>
          <cell r="O94">
            <v>231080950</v>
          </cell>
          <cell r="P94">
            <v>30</v>
          </cell>
          <cell r="Q94">
            <v>0.10169146786007241</v>
          </cell>
          <cell r="R94">
            <v>0</v>
          </cell>
          <cell r="S94">
            <v>262400000</v>
          </cell>
          <cell r="T94">
            <v>-2.980216844512195E-2</v>
          </cell>
          <cell r="V94">
            <v>1413627964</v>
          </cell>
          <cell r="W94">
            <v>362</v>
          </cell>
          <cell r="X94">
            <v>1</v>
          </cell>
          <cell r="Y94">
            <v>1208936668</v>
          </cell>
          <cell r="Z94">
            <v>181</v>
          </cell>
          <cell r="AA94">
            <v>1</v>
          </cell>
          <cell r="AB94">
            <v>0.16931515224749558</v>
          </cell>
          <cell r="AC94">
            <v>181</v>
          </cell>
          <cell r="AD94">
            <v>1365100000</v>
          </cell>
          <cell r="AE94">
            <v>3.5549017654384292E-2</v>
          </cell>
          <cell r="AF94">
            <v>36710</v>
          </cell>
        </row>
        <row r="96">
          <cell r="C96" t="str">
            <v>TOTALE  GENERALE LIMONI</v>
          </cell>
          <cell r="L96">
            <v>19363114370</v>
          </cell>
          <cell r="M96">
            <v>2050</v>
          </cell>
          <cell r="O96">
            <v>15313095640</v>
          </cell>
          <cell r="P96">
            <v>1571</v>
          </cell>
          <cell r="Q96">
            <v>0.26448073108227516</v>
          </cell>
          <cell r="R96">
            <v>479</v>
          </cell>
          <cell r="S96">
            <v>20484186811</v>
          </cell>
          <cell r="T96">
            <v>-5.4728676873713362E-2</v>
          </cell>
          <cell r="V96">
            <v>102840628649</v>
          </cell>
          <cell r="W96">
            <v>19673</v>
          </cell>
          <cell r="Y96">
            <v>86212705656.799973</v>
          </cell>
          <cell r="Z96">
            <v>15946</v>
          </cell>
          <cell r="AB96">
            <v>0.19287090998388717</v>
          </cell>
          <cell r="AD96">
            <v>106612686811</v>
          </cell>
          <cell r="AE96">
            <v>-3.5380950192982187E-2</v>
          </cell>
        </row>
        <row r="104">
          <cell r="Q104" t="str">
            <v>Analisi vendite al lordo IVA</v>
          </cell>
          <cell r="V104" t="str">
            <v>Dic 01</v>
          </cell>
        </row>
        <row r="106">
          <cell r="L106" t="str">
            <v>VALORI MENSILI</v>
          </cell>
          <cell r="V106" t="str">
            <v>VALORI PROGRESSIVI</v>
          </cell>
        </row>
        <row r="107">
          <cell r="B107" t="str">
            <v>Codice</v>
          </cell>
          <cell r="C107" t="str">
            <v>Città</v>
          </cell>
          <cell r="D107" t="str">
            <v>Indirizzo</v>
          </cell>
          <cell r="E107" t="str">
            <v>*</v>
          </cell>
          <cell r="G107" t="str">
            <v>Società</v>
          </cell>
          <cell r="I107" t="str">
            <v>Insegna</v>
          </cell>
          <cell r="J107" t="str">
            <v>Old adresse</v>
          </cell>
          <cell r="L107" t="str">
            <v>Dic 01</v>
          </cell>
          <cell r="M107" t="str">
            <v>GG Lav</v>
          </cell>
          <cell r="N107" t="str">
            <v>Neg. Su tot.</v>
          </cell>
          <cell r="O107" t="str">
            <v>Dic 00</v>
          </cell>
          <cell r="P107" t="str">
            <v>GG Lav</v>
          </cell>
          <cell r="Q107" t="str">
            <v>Diff. %</v>
          </cell>
          <cell r="R107" t="str">
            <v>GG: delta  anno preced.</v>
          </cell>
          <cell r="S107" t="str">
            <v>BDG Dic 01</v>
          </cell>
          <cell r="T107" t="str">
            <v>Diff % Mese 01</v>
          </cell>
          <cell r="V107" t="str">
            <v>Progressivo al Dic 01</v>
          </cell>
          <cell r="W107" t="str">
            <v>GG Lav. Dic 01</v>
          </cell>
          <cell r="X107" t="str">
            <v>Neg. Su Tot.</v>
          </cell>
          <cell r="Y107" t="str">
            <v>Progressivo al Dic 00</v>
          </cell>
          <cell r="Z107" t="str">
            <v>GG Lav. Dic 00</v>
          </cell>
          <cell r="AA107" t="str">
            <v>Neg. Su Tot.</v>
          </cell>
          <cell r="AB107" t="str">
            <v>Diff. %</v>
          </cell>
          <cell r="AC107" t="str">
            <v>GG: delta  anno preced.</v>
          </cell>
          <cell r="AD107" t="str">
            <v>BDG progr. a  Dic 01</v>
          </cell>
          <cell r="AE107" t="str">
            <v>Diff % Progr 01</v>
          </cell>
          <cell r="AF107" t="str">
            <v>data apertura  rinnovi (R )</v>
          </cell>
        </row>
        <row r="108">
          <cell r="B108">
            <v>302</v>
          </cell>
          <cell r="C108" t="str">
            <v>TORINO</v>
          </cell>
          <cell r="D108" t="str">
            <v>Piazza Santa Rita</v>
          </cell>
          <cell r="G108" t="str">
            <v>LIMONI</v>
          </cell>
          <cell r="I108" t="str">
            <v>LIMONI POINT</v>
          </cell>
          <cell r="L108">
            <v>238359651</v>
          </cell>
          <cell r="M108">
            <v>29</v>
          </cell>
          <cell r="N108">
            <v>1.5344901308755462E-2</v>
          </cell>
          <cell r="O108">
            <v>207069300</v>
          </cell>
          <cell r="P108">
            <v>28</v>
          </cell>
          <cell r="Q108">
            <v>0.15111052676567699</v>
          </cell>
          <cell r="R108">
            <v>1</v>
          </cell>
          <cell r="S108">
            <v>248000000</v>
          </cell>
          <cell r="T108">
            <v>-3.8872375000000001E-2</v>
          </cell>
          <cell r="V108">
            <v>1437188578</v>
          </cell>
          <cell r="W108">
            <v>314</v>
          </cell>
          <cell r="X108">
            <v>1.5487755544093571E-2</v>
          </cell>
          <cell r="Y108">
            <v>1206045798.5999999</v>
          </cell>
          <cell r="Z108">
            <v>313</v>
          </cell>
          <cell r="AA108">
            <v>2.4104291493709174E-2</v>
          </cell>
          <cell r="AB108">
            <v>0.19165340127905164</v>
          </cell>
          <cell r="AC108">
            <v>1</v>
          </cell>
          <cell r="AD108">
            <v>1470000000</v>
          </cell>
          <cell r="AE108">
            <v>-2.2320695238095239E-2</v>
          </cell>
          <cell r="AF108">
            <v>36280</v>
          </cell>
        </row>
        <row r="109">
          <cell r="B109">
            <v>304</v>
          </cell>
          <cell r="C109" t="str">
            <v>FELTRE</v>
          </cell>
          <cell r="D109" t="str">
            <v>Largo Porta Castaldi</v>
          </cell>
          <cell r="G109" t="str">
            <v>LIMONI</v>
          </cell>
          <cell r="I109" t="str">
            <v>LIMONI POINT</v>
          </cell>
          <cell r="L109">
            <v>217273435</v>
          </cell>
          <cell r="M109">
            <v>29</v>
          </cell>
          <cell r="N109">
            <v>1.3987432030135397E-2</v>
          </cell>
          <cell r="O109">
            <v>185202550</v>
          </cell>
          <cell r="P109">
            <v>29</v>
          </cell>
          <cell r="Q109">
            <v>0.17316654117343416</v>
          </cell>
          <cell r="R109">
            <v>0</v>
          </cell>
          <cell r="S109">
            <v>230000000</v>
          </cell>
          <cell r="T109">
            <v>-5.5332891304347827E-2</v>
          </cell>
          <cell r="V109">
            <v>1273755652</v>
          </cell>
          <cell r="W109">
            <v>309</v>
          </cell>
          <cell r="X109">
            <v>1.3726532803744229E-2</v>
          </cell>
          <cell r="Y109">
            <v>1040207543</v>
          </cell>
          <cell r="Z109">
            <v>311</v>
          </cell>
          <cell r="AA109">
            <v>2.0789812343389249E-2</v>
          </cell>
          <cell r="AB109">
            <v>0.22452068394585753</v>
          </cell>
          <cell r="AC109">
            <v>-2</v>
          </cell>
          <cell r="AD109">
            <v>1320000000</v>
          </cell>
          <cell r="AE109">
            <v>-3.5033596969696969E-2</v>
          </cell>
          <cell r="AF109">
            <v>36278</v>
          </cell>
        </row>
        <row r="110">
          <cell r="B110">
            <v>305</v>
          </cell>
          <cell r="C110" t="str">
            <v>FIRENZE</v>
          </cell>
          <cell r="D110" t="str">
            <v>Viale dei Mille</v>
          </cell>
          <cell r="G110" t="str">
            <v>LIMONI</v>
          </cell>
          <cell r="I110" t="str">
            <v>LIMONI POINT</v>
          </cell>
          <cell r="L110">
            <v>309833674</v>
          </cell>
          <cell r="M110">
            <v>28</v>
          </cell>
          <cell r="N110">
            <v>1.9946191101190665E-2</v>
          </cell>
          <cell r="O110">
            <v>297064850</v>
          </cell>
          <cell r="P110">
            <v>28</v>
          </cell>
          <cell r="Q110">
            <v>4.2983287992503991E-2</v>
          </cell>
          <cell r="R110">
            <v>0</v>
          </cell>
          <cell r="S110">
            <v>342000000</v>
          </cell>
          <cell r="T110">
            <v>-9.4053584795321638E-2</v>
          </cell>
          <cell r="V110">
            <v>1983453956</v>
          </cell>
          <cell r="W110">
            <v>313</v>
          </cell>
          <cell r="X110">
            <v>2.1374543656784702E-2</v>
          </cell>
          <cell r="Y110">
            <v>1712102563.2</v>
          </cell>
          <cell r="Z110">
            <v>312</v>
          </cell>
          <cell r="AA110">
            <v>3.4218451155341917E-2</v>
          </cell>
          <cell r="AB110">
            <v>0.15849015043399706</v>
          </cell>
          <cell r="AC110">
            <v>1</v>
          </cell>
          <cell r="AD110">
            <v>2060000000</v>
          </cell>
          <cell r="AE110">
            <v>-3.7158273786407764E-2</v>
          </cell>
          <cell r="AF110">
            <v>36287</v>
          </cell>
        </row>
        <row r="111">
          <cell r="B111">
            <v>306</v>
          </cell>
          <cell r="C111" t="str">
            <v>SIRACUSA</v>
          </cell>
          <cell r="D111" t="str">
            <v>Corso Gelone</v>
          </cell>
          <cell r="G111" t="str">
            <v>LIMONI</v>
          </cell>
          <cell r="I111" t="str">
            <v>LIMONI POINT</v>
          </cell>
          <cell r="L111">
            <v>266249576</v>
          </cell>
          <cell r="M111">
            <v>29</v>
          </cell>
          <cell r="N111">
            <v>1.7140373591241691E-2</v>
          </cell>
          <cell r="O111">
            <v>229796950</v>
          </cell>
          <cell r="P111">
            <v>29</v>
          </cell>
          <cell r="Q111">
            <v>0.15862972071648471</v>
          </cell>
          <cell r="R111">
            <v>0</v>
          </cell>
          <cell r="S111">
            <v>332000000</v>
          </cell>
          <cell r="T111">
            <v>-0.19804344578313254</v>
          </cell>
          <cell r="V111">
            <v>2128571249</v>
          </cell>
          <cell r="W111">
            <v>333</v>
          </cell>
          <cell r="X111">
            <v>2.2938389343849855E-2</v>
          </cell>
          <cell r="Y111">
            <v>1532276070.5999999</v>
          </cell>
          <cell r="Z111">
            <v>316</v>
          </cell>
          <cell r="AA111">
            <v>3.0624400082859091E-2</v>
          </cell>
          <cell r="AB111">
            <v>0.38915649068806918</v>
          </cell>
          <cell r="AC111">
            <v>17</v>
          </cell>
          <cell r="AD111">
            <v>2275000000</v>
          </cell>
          <cell r="AE111">
            <v>-6.4364286153846151E-2</v>
          </cell>
          <cell r="AF111">
            <v>36294</v>
          </cell>
        </row>
        <row r="112">
          <cell r="B112">
            <v>307</v>
          </cell>
          <cell r="C112" t="str">
            <v>MARSALA</v>
          </cell>
          <cell r="D112" t="str">
            <v>Via Cammareri Scurti</v>
          </cell>
          <cell r="G112" t="str">
            <v>LIMONI</v>
          </cell>
          <cell r="I112" t="str">
            <v>LIMONI POINT</v>
          </cell>
          <cell r="L112">
            <v>108863997</v>
          </cell>
          <cell r="M112">
            <v>29</v>
          </cell>
          <cell r="N112">
            <v>7.0083476084702384E-3</v>
          </cell>
          <cell r="O112">
            <v>90235850</v>
          </cell>
          <cell r="P112">
            <v>28</v>
          </cell>
          <cell r="Q112">
            <v>0.20643842774241059</v>
          </cell>
          <cell r="R112">
            <v>1</v>
          </cell>
          <cell r="S112">
            <v>106000000</v>
          </cell>
          <cell r="T112">
            <v>2.7018839622641511E-2</v>
          </cell>
          <cell r="V112">
            <v>747155544</v>
          </cell>
          <cell r="W112">
            <v>313</v>
          </cell>
          <cell r="X112">
            <v>8.0516660068295134E-3</v>
          </cell>
          <cell r="Y112">
            <v>601681342.39999998</v>
          </cell>
          <cell r="Z112">
            <v>312</v>
          </cell>
          <cell r="AA112">
            <v>1.202533310125644E-2</v>
          </cell>
          <cell r="AB112">
            <v>0.24177947918366435</v>
          </cell>
          <cell r="AC112">
            <v>1</v>
          </cell>
          <cell r="AD112">
            <v>737000000</v>
          </cell>
          <cell r="AE112">
            <v>1.3779571234735414E-2</v>
          </cell>
          <cell r="AF112">
            <v>36293</v>
          </cell>
        </row>
        <row r="113">
          <cell r="B113">
            <v>308</v>
          </cell>
          <cell r="C113" t="str">
            <v>VIBO VALENTIA</v>
          </cell>
          <cell r="D113" t="str">
            <v>Corso V. Emanuele</v>
          </cell>
          <cell r="G113" t="str">
            <v>LIMONI</v>
          </cell>
          <cell r="I113" t="str">
            <v>LIMONI POINT</v>
          </cell>
          <cell r="L113">
            <v>196862221</v>
          </cell>
          <cell r="M113">
            <v>29</v>
          </cell>
          <cell r="N113">
            <v>1.2673417417729843E-2</v>
          </cell>
          <cell r="O113">
            <v>181420450</v>
          </cell>
          <cell r="P113">
            <v>29</v>
          </cell>
          <cell r="Q113">
            <v>8.5115933732939145E-2</v>
          </cell>
          <cell r="R113">
            <v>0</v>
          </cell>
          <cell r="S113">
            <v>210000000</v>
          </cell>
          <cell r="T113">
            <v>-6.2560852380952381E-2</v>
          </cell>
          <cell r="V113">
            <v>1219572668</v>
          </cell>
          <cell r="W113">
            <v>307</v>
          </cell>
          <cell r="X113">
            <v>1.3142633916926376E-2</v>
          </cell>
          <cell r="Y113">
            <v>1046283114.2</v>
          </cell>
          <cell r="Z113">
            <v>309</v>
          </cell>
          <cell r="AA113">
            <v>2.0911240019987919E-2</v>
          </cell>
          <cell r="AB113">
            <v>0.16562396109441097</v>
          </cell>
          <cell r="AC113">
            <v>-2</v>
          </cell>
          <cell r="AD113">
            <v>1250000000</v>
          </cell>
          <cell r="AE113">
            <v>-2.4341865599999998E-2</v>
          </cell>
          <cell r="AF113">
            <v>36295</v>
          </cell>
        </row>
        <row r="114">
          <cell r="B114">
            <v>309</v>
          </cell>
          <cell r="C114" t="str">
            <v>FORLI'</v>
          </cell>
          <cell r="D114" t="str">
            <v>Corso Garibaldi</v>
          </cell>
          <cell r="G114" t="str">
            <v>LIMONI</v>
          </cell>
          <cell r="I114" t="str">
            <v>LIMONI POINT</v>
          </cell>
          <cell r="L114">
            <v>157312503</v>
          </cell>
          <cell r="M114">
            <v>29</v>
          </cell>
          <cell r="N114">
            <v>1.0127321562357454E-2</v>
          </cell>
          <cell r="O114">
            <v>156265100</v>
          </cell>
          <cell r="P114">
            <v>29</v>
          </cell>
          <cell r="Q114">
            <v>6.7027314480328625E-3</v>
          </cell>
          <cell r="R114">
            <v>0</v>
          </cell>
          <cell r="S114">
            <v>184000000</v>
          </cell>
          <cell r="T114">
            <v>-0.1450407445652174</v>
          </cell>
          <cell r="V114">
            <v>996625392</v>
          </cell>
          <cell r="W114">
            <v>318</v>
          </cell>
          <cell r="X114">
            <v>1.0740059221603714E-2</v>
          </cell>
          <cell r="Y114">
            <v>893949470</v>
          </cell>
          <cell r="Z114">
            <v>319</v>
          </cell>
          <cell r="AA114">
            <v>1.7866666946263699E-2</v>
          </cell>
          <cell r="AB114">
            <v>0.1148565164427023</v>
          </cell>
          <cell r="AC114">
            <v>-1</v>
          </cell>
          <cell r="AD114">
            <v>1080000000</v>
          </cell>
          <cell r="AE114">
            <v>-7.719871111111111E-2</v>
          </cell>
          <cell r="AF114">
            <v>36294</v>
          </cell>
        </row>
        <row r="115">
          <cell r="B115">
            <v>310</v>
          </cell>
          <cell r="C115" t="str">
            <v>TRAPANI</v>
          </cell>
          <cell r="D115" t="str">
            <v>Via Libertà</v>
          </cell>
          <cell r="G115" t="str">
            <v>LIMONI</v>
          </cell>
          <cell r="I115" t="str">
            <v>LIMONI POINT</v>
          </cell>
          <cell r="L115">
            <v>140178359</v>
          </cell>
          <cell r="M115">
            <v>29</v>
          </cell>
          <cell r="N115">
            <v>9.0242751885816989E-3</v>
          </cell>
          <cell r="O115">
            <v>127829450</v>
          </cell>
          <cell r="P115">
            <v>28</v>
          </cell>
          <cell r="Q115">
            <v>9.660456960426568E-2</v>
          </cell>
          <cell r="R115">
            <v>1</v>
          </cell>
          <cell r="S115">
            <v>159000000</v>
          </cell>
          <cell r="T115">
            <v>-0.11837510062893082</v>
          </cell>
          <cell r="V115">
            <v>1050718368</v>
          </cell>
          <cell r="W115">
            <v>319</v>
          </cell>
          <cell r="X115">
            <v>1.1322988143921187E-2</v>
          </cell>
          <cell r="Y115">
            <v>852083591.60000002</v>
          </cell>
          <cell r="Z115">
            <v>316</v>
          </cell>
          <cell r="AA115">
            <v>1.7029926469438343E-2</v>
          </cell>
          <cell r="AB115">
            <v>0.23311653734232049</v>
          </cell>
          <cell r="AC115">
            <v>3</v>
          </cell>
          <cell r="AD115">
            <v>1082000000</v>
          </cell>
          <cell r="AE115">
            <v>-2.8910935304990757E-2</v>
          </cell>
          <cell r="AF115">
            <v>36300</v>
          </cell>
        </row>
        <row r="116">
          <cell r="B116">
            <v>311</v>
          </cell>
          <cell r="C116" t="str">
            <v>PALERMO</v>
          </cell>
          <cell r="D116" t="str">
            <v>Viale Strasburgo</v>
          </cell>
          <cell r="G116" t="str">
            <v>LIMONI</v>
          </cell>
          <cell r="I116" t="str">
            <v>LIMONI POINT</v>
          </cell>
          <cell r="L116">
            <v>355739577</v>
          </cell>
          <cell r="M116">
            <v>29</v>
          </cell>
          <cell r="N116">
            <v>2.2901479666470121E-2</v>
          </cell>
          <cell r="O116">
            <v>335795750</v>
          </cell>
          <cell r="P116">
            <v>29</v>
          </cell>
          <cell r="Q116">
            <v>5.939273204023577E-2</v>
          </cell>
          <cell r="R116">
            <v>0</v>
          </cell>
          <cell r="S116">
            <v>420000000</v>
          </cell>
          <cell r="T116">
            <v>-0.15300100714285714</v>
          </cell>
          <cell r="V116">
            <v>2292541025</v>
          </cell>
          <cell r="W116">
            <v>315</v>
          </cell>
          <cell r="X116">
            <v>2.4705397408192945E-2</v>
          </cell>
          <cell r="Y116">
            <v>1893903361.2</v>
          </cell>
          <cell r="Z116">
            <v>315</v>
          </cell>
          <cell r="AA116">
            <v>3.7851961121437613E-2</v>
          </cell>
          <cell r="AB116">
            <v>0.21048469101792941</v>
          </cell>
          <cell r="AC116">
            <v>0</v>
          </cell>
          <cell r="AD116">
            <v>2420000000</v>
          </cell>
          <cell r="AE116">
            <v>-5.2668997933884298E-2</v>
          </cell>
          <cell r="AF116">
            <v>36299</v>
          </cell>
        </row>
        <row r="117">
          <cell r="B117">
            <v>312</v>
          </cell>
          <cell r="C117" t="str">
            <v>PISTOIA</v>
          </cell>
          <cell r="D117" t="str">
            <v>Via A. Vannucci</v>
          </cell>
          <cell r="G117" t="str">
            <v>LIMONI</v>
          </cell>
          <cell r="I117" t="str">
            <v>LIMONI POINT</v>
          </cell>
          <cell r="L117">
            <v>138129483</v>
          </cell>
          <cell r="M117">
            <v>29</v>
          </cell>
          <cell r="N117">
            <v>8.8923745087393802E-3</v>
          </cell>
          <cell r="O117">
            <v>115020000</v>
          </cell>
          <cell r="P117">
            <v>28</v>
          </cell>
          <cell r="Q117">
            <v>0.20091708398539385</v>
          </cell>
          <cell r="R117">
            <v>1</v>
          </cell>
          <cell r="S117">
            <v>126000000</v>
          </cell>
          <cell r="T117">
            <v>9.6265738095238099E-2</v>
          </cell>
          <cell r="V117">
            <v>677362455</v>
          </cell>
          <cell r="W117">
            <v>323</v>
          </cell>
          <cell r="X117">
            <v>7.2995459874765868E-3</v>
          </cell>
          <cell r="Y117">
            <v>574948753.20000005</v>
          </cell>
          <cell r="Z117">
            <v>317</v>
          </cell>
          <cell r="AA117">
            <v>1.1491049806868801E-2</v>
          </cell>
          <cell r="AB117">
            <v>0.17812666125458074</v>
          </cell>
          <cell r="AC117">
            <v>6</v>
          </cell>
          <cell r="AD117">
            <v>651000000</v>
          </cell>
          <cell r="AE117">
            <v>4.0495322580645164E-2</v>
          </cell>
          <cell r="AF117">
            <v>36425</v>
          </cell>
        </row>
        <row r="118">
          <cell r="B118">
            <v>313</v>
          </cell>
          <cell r="C118" t="str">
            <v>REGGIO CALABRIA</v>
          </cell>
          <cell r="D118" t="str">
            <v>Corso Garibaldi</v>
          </cell>
          <cell r="G118" t="str">
            <v>LIMONI</v>
          </cell>
          <cell r="I118" t="str">
            <v>LIMONI POINT</v>
          </cell>
          <cell r="L118">
            <v>255095261</v>
          </cell>
          <cell r="M118">
            <v>29</v>
          </cell>
          <cell r="N118">
            <v>1.6422291222335343E-2</v>
          </cell>
          <cell r="O118">
            <v>237965850</v>
          </cell>
          <cell r="P118">
            <v>29</v>
          </cell>
          <cell r="Q118">
            <v>7.198264372808115E-2</v>
          </cell>
          <cell r="R118">
            <v>0</v>
          </cell>
          <cell r="S118">
            <v>288000000</v>
          </cell>
          <cell r="T118">
            <v>-0.11425256597222222</v>
          </cell>
          <cell r="V118">
            <v>1816498566</v>
          </cell>
          <cell r="W118">
            <v>315</v>
          </cell>
          <cell r="X118">
            <v>1.9575361345798646E-2</v>
          </cell>
          <cell r="Y118">
            <v>1481383410.2</v>
          </cell>
          <cell r="Z118">
            <v>316</v>
          </cell>
          <cell r="AA118">
            <v>2.9607248393764069E-2</v>
          </cell>
          <cell r="AB118">
            <v>0.22621770535067379</v>
          </cell>
          <cell r="AC118">
            <v>-1</v>
          </cell>
          <cell r="AD118">
            <v>1836000000</v>
          </cell>
          <cell r="AE118">
            <v>-1.0621696078431372E-2</v>
          </cell>
          <cell r="AF118">
            <v>36426</v>
          </cell>
        </row>
        <row r="119">
          <cell r="B119">
            <v>314</v>
          </cell>
          <cell r="C119" t="str">
            <v>COSENZA</v>
          </cell>
          <cell r="D119" t="str">
            <v>Corso Mazzini</v>
          </cell>
          <cell r="G119" t="str">
            <v>LIMONI</v>
          </cell>
          <cell r="I119" t="str">
            <v>LIMONI POINT</v>
          </cell>
          <cell r="L119">
            <v>201374152</v>
          </cell>
          <cell r="M119">
            <v>29</v>
          </cell>
          <cell r="N119">
            <v>1.2963882417223044E-2</v>
          </cell>
          <cell r="O119">
            <v>167242600</v>
          </cell>
          <cell r="P119">
            <v>29</v>
          </cell>
          <cell r="Q119">
            <v>0.20408407905641265</v>
          </cell>
          <cell r="R119">
            <v>0</v>
          </cell>
          <cell r="S119">
            <v>200000000</v>
          </cell>
          <cell r="T119">
            <v>6.8707600000000001E-3</v>
          </cell>
          <cell r="V119">
            <v>1230832897</v>
          </cell>
          <cell r="W119">
            <v>320</v>
          </cell>
          <cell r="X119">
            <v>1.3263978935104299E-2</v>
          </cell>
          <cell r="Y119">
            <v>960887634.39999998</v>
          </cell>
          <cell r="Z119">
            <v>321</v>
          </cell>
          <cell r="AA119">
            <v>1.9204507539568202E-2</v>
          </cell>
          <cell r="AB119">
            <v>0.28093322563002904</v>
          </cell>
          <cell r="AC119">
            <v>-1</v>
          </cell>
          <cell r="AD119">
            <v>1177000000</v>
          </cell>
          <cell r="AE119">
            <v>4.5737380628717079E-2</v>
          </cell>
          <cell r="AF119">
            <v>36427</v>
          </cell>
        </row>
        <row r="120">
          <cell r="B120">
            <v>315</v>
          </cell>
          <cell r="C120" t="str">
            <v>FROSINONE</v>
          </cell>
          <cell r="D120" t="str">
            <v>Via Aldo Moro</v>
          </cell>
          <cell r="G120" t="str">
            <v>LIMONI</v>
          </cell>
          <cell r="I120" t="str">
            <v>LIMONI POINT</v>
          </cell>
          <cell r="L120">
            <v>94023285</v>
          </cell>
          <cell r="M120">
            <v>29</v>
          </cell>
          <cell r="N120">
            <v>6.0529457187785017E-3</v>
          </cell>
          <cell r="O120">
            <v>83062200</v>
          </cell>
          <cell r="P120">
            <v>29</v>
          </cell>
          <cell r="Q120">
            <v>0.13196237277606421</v>
          </cell>
          <cell r="R120">
            <v>0</v>
          </cell>
          <cell r="S120">
            <v>95000000</v>
          </cell>
          <cell r="T120">
            <v>-1.028121052631579E-2</v>
          </cell>
          <cell r="V120">
            <v>519334250</v>
          </cell>
          <cell r="W120">
            <v>320</v>
          </cell>
          <cell r="X120">
            <v>5.5965668199703545E-3</v>
          </cell>
          <cell r="Y120">
            <v>454422154</v>
          </cell>
          <cell r="Z120">
            <v>317</v>
          </cell>
          <cell r="AA120">
            <v>9.082179195790286E-3</v>
          </cell>
          <cell r="AB120">
            <v>0.14284535960366052</v>
          </cell>
          <cell r="AC120">
            <v>3</v>
          </cell>
          <cell r="AD120">
            <v>525000000</v>
          </cell>
          <cell r="AE120">
            <v>-1.0791904761904761E-2</v>
          </cell>
          <cell r="AF120">
            <v>36413</v>
          </cell>
        </row>
        <row r="121">
          <cell r="B121">
            <v>316</v>
          </cell>
          <cell r="C121" t="str">
            <v>SAVONA</v>
          </cell>
          <cell r="D121" t="str">
            <v>Via Venezia</v>
          </cell>
          <cell r="G121" t="str">
            <v>LIMONI</v>
          </cell>
          <cell r="I121" t="str">
            <v>LIMONI POINT</v>
          </cell>
          <cell r="L121">
            <v>192241002</v>
          </cell>
          <cell r="M121">
            <v>28</v>
          </cell>
          <cell r="N121">
            <v>1.2375916774547809E-2</v>
          </cell>
          <cell r="O121">
            <v>213179500</v>
          </cell>
          <cell r="P121">
            <v>28</v>
          </cell>
          <cell r="Q121">
            <v>-9.8220035228528069E-2</v>
          </cell>
          <cell r="R121">
            <v>0</v>
          </cell>
          <cell r="S121">
            <v>228000000</v>
          </cell>
          <cell r="T121">
            <v>-0.15683771052631579</v>
          </cell>
          <cell r="V121">
            <v>1627131677</v>
          </cell>
          <cell r="W121">
            <v>315</v>
          </cell>
          <cell r="X121">
            <v>1.7534663186995505E-2</v>
          </cell>
          <cell r="Y121">
            <v>1562180163.2</v>
          </cell>
          <cell r="Z121">
            <v>314</v>
          </cell>
          <cell r="AA121">
            <v>3.1222069728341885E-2</v>
          </cell>
          <cell r="AB121">
            <v>4.1577479557128684E-2</v>
          </cell>
          <cell r="AC121">
            <v>1</v>
          </cell>
          <cell r="AD121">
            <v>1700000000</v>
          </cell>
          <cell r="AE121">
            <v>-4.2863719411764707E-2</v>
          </cell>
          <cell r="AF121">
            <v>36424</v>
          </cell>
        </row>
        <row r="122">
          <cell r="B122">
            <v>317</v>
          </cell>
          <cell r="C122" t="str">
            <v>FIRENZE</v>
          </cell>
          <cell r="D122" t="str">
            <v xml:space="preserve">Piazza Dalmazia </v>
          </cell>
          <cell r="G122" t="str">
            <v>LIMONI</v>
          </cell>
          <cell r="I122" t="str">
            <v>LIMONI POINT</v>
          </cell>
          <cell r="L122">
            <v>312540979</v>
          </cell>
          <cell r="M122">
            <v>29</v>
          </cell>
          <cell r="N122">
            <v>2.0120479525692934E-2</v>
          </cell>
          <cell r="O122">
            <v>284724500</v>
          </cell>
          <cell r="P122">
            <v>29</v>
          </cell>
          <cell r="Q122">
            <v>9.7696120284696264E-2</v>
          </cell>
          <cell r="R122">
            <v>0</v>
          </cell>
          <cell r="S122">
            <v>342000000</v>
          </cell>
          <cell r="T122">
            <v>-8.6137488304093568E-2</v>
          </cell>
          <cell r="V122">
            <v>1990682647</v>
          </cell>
          <cell r="W122">
            <v>318</v>
          </cell>
          <cell r="X122">
            <v>2.1452443106324989E-2</v>
          </cell>
          <cell r="Y122">
            <v>1662481278.4000001</v>
          </cell>
          <cell r="Z122">
            <v>313</v>
          </cell>
          <cell r="AA122">
            <v>3.322670945324404E-2</v>
          </cell>
          <cell r="AB122">
            <v>0.19741658018300598</v>
          </cell>
          <cell r="AC122">
            <v>5</v>
          </cell>
          <cell r="AD122">
            <v>2024000000</v>
          </cell>
          <cell r="AE122">
            <v>-1.6461142786561266E-2</v>
          </cell>
          <cell r="AF122">
            <v>36426</v>
          </cell>
        </row>
        <row r="123">
          <cell r="B123">
            <v>318</v>
          </cell>
          <cell r="C123" t="str">
            <v>ROMA</v>
          </cell>
          <cell r="D123" t="str">
            <v>Viale Trastevere</v>
          </cell>
          <cell r="G123" t="str">
            <v>LIMONI</v>
          </cell>
          <cell r="I123" t="str">
            <v>LIMONI POINT</v>
          </cell>
          <cell r="L123">
            <v>396302771</v>
          </cell>
          <cell r="M123">
            <v>29</v>
          </cell>
          <cell r="N123">
            <v>2.5512820160075313E-2</v>
          </cell>
          <cell r="O123">
            <v>351893850</v>
          </cell>
          <cell r="P123">
            <v>29</v>
          </cell>
          <cell r="Q123">
            <v>0.12619976450284653</v>
          </cell>
          <cell r="R123">
            <v>0</v>
          </cell>
          <cell r="S123">
            <v>412000000</v>
          </cell>
          <cell r="T123">
            <v>-3.8100070388349512E-2</v>
          </cell>
          <cell r="V123">
            <v>3162339568</v>
          </cell>
          <cell r="W123">
            <v>351</v>
          </cell>
          <cell r="X123">
            <v>3.4078716548635458E-2</v>
          </cell>
          <cell r="Y123">
            <v>2526269629.4000001</v>
          </cell>
          <cell r="Z123">
            <v>329</v>
          </cell>
          <cell r="AA123">
            <v>5.0490569768949944E-2</v>
          </cell>
          <cell r="AB123">
            <v>0.25178228451848556</v>
          </cell>
          <cell r="AC123">
            <v>22</v>
          </cell>
          <cell r="AD123">
            <v>3025000000</v>
          </cell>
          <cell r="AE123">
            <v>4.5401510082644626E-2</v>
          </cell>
          <cell r="AF123">
            <v>36448</v>
          </cell>
        </row>
        <row r="124">
          <cell r="B124">
            <v>319</v>
          </cell>
          <cell r="C124" t="str">
            <v>ROMA</v>
          </cell>
          <cell r="D124" t="str">
            <v>Via Appia Nuova</v>
          </cell>
          <cell r="G124" t="str">
            <v>LIMONI</v>
          </cell>
          <cell r="I124" t="str">
            <v>LIMONI POINT</v>
          </cell>
          <cell r="L124">
            <v>147428043</v>
          </cell>
          <cell r="M124">
            <v>29</v>
          </cell>
          <cell r="N124">
            <v>9.4909887662906357E-3</v>
          </cell>
          <cell r="O124">
            <v>142135500</v>
          </cell>
          <cell r="P124">
            <v>29</v>
          </cell>
          <cell r="Q124">
            <v>3.723589813945144E-2</v>
          </cell>
          <cell r="R124">
            <v>0</v>
          </cell>
          <cell r="S124">
            <v>148000000</v>
          </cell>
          <cell r="T124">
            <v>-3.8645743243243243E-3</v>
          </cell>
          <cell r="V124">
            <v>983892967</v>
          </cell>
          <cell r="W124">
            <v>326</v>
          </cell>
          <cell r="X124">
            <v>1.060284919300891E-2</v>
          </cell>
          <cell r="Y124">
            <v>927763979.60000002</v>
          </cell>
          <cell r="Z124">
            <v>323</v>
          </cell>
          <cell r="AA124">
            <v>1.8542491029446429E-2</v>
          </cell>
          <cell r="AB124">
            <v>6.0499209534088251E-2</v>
          </cell>
          <cell r="AC124">
            <v>3</v>
          </cell>
          <cell r="AD124">
            <v>980000000</v>
          </cell>
          <cell r="AE124">
            <v>3.9724153061224494E-3</v>
          </cell>
          <cell r="AF124">
            <v>36447</v>
          </cell>
        </row>
        <row r="125">
          <cell r="B125">
            <v>320</v>
          </cell>
          <cell r="C125" t="str">
            <v>PERUGIA</v>
          </cell>
          <cell r="D125" t="str">
            <v>Via Rizzo</v>
          </cell>
          <cell r="G125" t="str">
            <v>LIMONI</v>
          </cell>
          <cell r="I125" t="str">
            <v>LIMONI POINT</v>
          </cell>
          <cell r="L125">
            <v>170011040</v>
          </cell>
          <cell r="M125">
            <v>29</v>
          </cell>
          <cell r="N125">
            <v>1.0944816453850559E-2</v>
          </cell>
          <cell r="O125">
            <v>144949050</v>
          </cell>
          <cell r="P125">
            <v>29</v>
          </cell>
          <cell r="Q125">
            <v>0.17290206455302742</v>
          </cell>
          <cell r="R125">
            <v>0</v>
          </cell>
          <cell r="S125">
            <v>163000000</v>
          </cell>
          <cell r="T125">
            <v>4.3012515337423313E-2</v>
          </cell>
          <cell r="V125">
            <v>999734412</v>
          </cell>
          <cell r="W125">
            <v>311</v>
          </cell>
          <cell r="X125">
            <v>1.0773563343803673E-2</v>
          </cell>
          <cell r="Y125">
            <v>818660259.60000002</v>
          </cell>
          <cell r="Z125">
            <v>311</v>
          </cell>
          <cell r="AA125">
            <v>1.6361920546152323E-2</v>
          </cell>
          <cell r="AB125">
            <v>0.22118351327872368</v>
          </cell>
          <cell r="AC125">
            <v>0</v>
          </cell>
          <cell r="AD125">
            <v>960000000</v>
          </cell>
          <cell r="AE125">
            <v>4.1390012499999997E-2</v>
          </cell>
          <cell r="AF125">
            <v>36461</v>
          </cell>
        </row>
        <row r="126">
          <cell r="B126">
            <v>321</v>
          </cell>
          <cell r="C126" t="str">
            <v>PALERMO</v>
          </cell>
          <cell r="D126" t="str">
            <v>Via L.Da Vinci</v>
          </cell>
          <cell r="G126" t="str">
            <v>LIMONI</v>
          </cell>
          <cell r="I126" t="str">
            <v>LIMONI POINT</v>
          </cell>
          <cell r="L126">
            <v>260319209</v>
          </cell>
          <cell r="M126">
            <v>29</v>
          </cell>
          <cell r="N126">
            <v>1.6758593806123195E-2</v>
          </cell>
          <cell r="O126">
            <v>224682750</v>
          </cell>
          <cell r="P126">
            <v>29</v>
          </cell>
          <cell r="Q126">
            <v>0.15860789936032027</v>
          </cell>
          <cell r="R126">
            <v>0</v>
          </cell>
          <cell r="S126">
            <v>276000000</v>
          </cell>
          <cell r="T126">
            <v>-5.6814460144927539E-2</v>
          </cell>
          <cell r="V126">
            <v>1719575520</v>
          </cell>
          <cell r="W126">
            <v>315</v>
          </cell>
          <cell r="X126">
            <v>1.8530877367832509E-2</v>
          </cell>
          <cell r="Y126">
            <v>1397390464.2</v>
          </cell>
          <cell r="Z126">
            <v>315</v>
          </cell>
          <cell r="AA126">
            <v>2.7928547256419568E-2</v>
          </cell>
          <cell r="AB126">
            <v>0.23056193959678228</v>
          </cell>
          <cell r="AC126">
            <v>0</v>
          </cell>
          <cell r="AD126">
            <v>1766000000</v>
          </cell>
          <cell r="AE126">
            <v>-2.6287927519818798E-2</v>
          </cell>
          <cell r="AF126">
            <v>36448</v>
          </cell>
        </row>
        <row r="127">
          <cell r="B127">
            <v>322</v>
          </cell>
          <cell r="C127" t="str">
            <v>MESSINA</v>
          </cell>
          <cell r="D127" t="str">
            <v>Piazza Cairoli</v>
          </cell>
          <cell r="G127" t="str">
            <v>LIMONI</v>
          </cell>
          <cell r="I127" t="str">
            <v>LIMONI POINT</v>
          </cell>
          <cell r="L127">
            <v>349964444</v>
          </cell>
          <cell r="M127">
            <v>29</v>
          </cell>
          <cell r="N127">
            <v>2.2529693394934016E-2</v>
          </cell>
          <cell r="O127">
            <v>319106150</v>
          </cell>
          <cell r="P127">
            <v>28</v>
          </cell>
          <cell r="Q127">
            <v>9.6702285430725801E-2</v>
          </cell>
          <cell r="R127">
            <v>1</v>
          </cell>
          <cell r="S127">
            <v>382000000</v>
          </cell>
          <cell r="T127">
            <v>-8.3862712041884821E-2</v>
          </cell>
          <cell r="V127">
            <v>2593034952</v>
          </cell>
          <cell r="W127">
            <v>315</v>
          </cell>
          <cell r="X127">
            <v>2.7943647805602309E-2</v>
          </cell>
          <cell r="Y127">
            <v>1990126902.4000001</v>
          </cell>
          <cell r="Z127">
            <v>312</v>
          </cell>
          <cell r="AA127">
            <v>3.9775105572779461E-2</v>
          </cell>
          <cell r="AB127">
            <v>0.30294955003769908</v>
          </cell>
          <cell r="AC127">
            <v>3</v>
          </cell>
          <cell r="AD127">
            <v>2453000000</v>
          </cell>
          <cell r="AE127">
            <v>5.7087220546269871E-2</v>
          </cell>
          <cell r="AF127">
            <v>36459</v>
          </cell>
        </row>
        <row r="128">
          <cell r="B128">
            <v>323</v>
          </cell>
          <cell r="C128" t="str">
            <v>CASERTA</v>
          </cell>
          <cell r="D128" t="str">
            <v>Via G.Maria Bosco</v>
          </cell>
          <cell r="G128" t="str">
            <v>LIMONI</v>
          </cell>
          <cell r="I128" t="str">
            <v>LIMONI POINT</v>
          </cell>
          <cell r="L128">
            <v>147455657</v>
          </cell>
          <cell r="M128">
            <v>29</v>
          </cell>
          <cell r="N128">
            <v>9.4927664753238633E-3</v>
          </cell>
          <cell r="O128">
            <v>118615350</v>
          </cell>
          <cell r="P128">
            <v>29</v>
          </cell>
          <cell r="Q128">
            <v>0.24314143995697016</v>
          </cell>
          <cell r="R128">
            <v>0</v>
          </cell>
          <cell r="S128">
            <v>140000000</v>
          </cell>
          <cell r="T128">
            <v>5.3254692857142856E-2</v>
          </cell>
          <cell r="V128">
            <v>905958464</v>
          </cell>
          <cell r="W128">
            <v>317</v>
          </cell>
          <cell r="X128">
            <v>9.7629938327651357E-3</v>
          </cell>
          <cell r="Y128">
            <v>745054077.20000005</v>
          </cell>
          <cell r="Z128">
            <v>317</v>
          </cell>
          <cell r="AA128">
            <v>1.4890811506704337E-2</v>
          </cell>
          <cell r="AB128">
            <v>0.21596336658501</v>
          </cell>
          <cell r="AC128">
            <v>0</v>
          </cell>
          <cell r="AD128">
            <v>903000000</v>
          </cell>
          <cell r="AE128">
            <v>3.2762613510520489E-3</v>
          </cell>
          <cell r="AF128">
            <v>36449</v>
          </cell>
        </row>
        <row r="129">
          <cell r="B129">
            <v>301</v>
          </cell>
          <cell r="C129" t="str">
            <v>TORINO</v>
          </cell>
          <cell r="D129" t="str">
            <v xml:space="preserve">Piazza Risorgimento </v>
          </cell>
          <cell r="E129" t="str">
            <v>(**)</v>
          </cell>
          <cell r="G129" t="str">
            <v>LIMONI</v>
          </cell>
          <cell r="I129" t="str">
            <v>LIMONI POINT</v>
          </cell>
          <cell r="L129">
            <v>223479453</v>
          </cell>
          <cell r="M129">
            <v>28</v>
          </cell>
          <cell r="N129">
            <v>1.4386957425187934E-2</v>
          </cell>
          <cell r="O129">
            <v>185632700</v>
          </cell>
          <cell r="P129">
            <v>28</v>
          </cell>
          <cell r="Q129">
            <v>0.20387977441474481</v>
          </cell>
          <cell r="R129">
            <v>0</v>
          </cell>
          <cell r="S129">
            <v>205000000</v>
          </cell>
          <cell r="T129">
            <v>9.0143673170731714E-2</v>
          </cell>
          <cell r="V129">
            <v>1354384965</v>
          </cell>
          <cell r="W129">
            <v>276</v>
          </cell>
          <cell r="X129">
            <v>1.4595428583009325E-2</v>
          </cell>
          <cell r="Y129">
            <v>1156313014.8</v>
          </cell>
          <cell r="Z129">
            <v>310</v>
          </cell>
          <cell r="AA129">
            <v>2.3110321348545224E-2</v>
          </cell>
          <cell r="AB129" t="str">
            <v>N/A</v>
          </cell>
          <cell r="AC129">
            <v>-34</v>
          </cell>
          <cell r="AD129">
            <v>1208000000</v>
          </cell>
          <cell r="AE129">
            <v>0.12117960678807947</v>
          </cell>
          <cell r="AF129" t="str">
            <v>R - 01</v>
          </cell>
        </row>
        <row r="130">
          <cell r="B130">
            <v>303</v>
          </cell>
          <cell r="C130" t="str">
            <v>ROMA</v>
          </cell>
          <cell r="D130" t="str">
            <v>Via Tuscolana</v>
          </cell>
          <cell r="E130" t="str">
            <v>(**)</v>
          </cell>
          <cell r="G130" t="str">
            <v>LIMONI</v>
          </cell>
          <cell r="I130" t="str">
            <v>LIMONI POINT</v>
          </cell>
          <cell r="L130">
            <v>270173607</v>
          </cell>
          <cell r="M130">
            <v>29</v>
          </cell>
          <cell r="N130">
            <v>1.739299129803426E-2</v>
          </cell>
          <cell r="O130">
            <v>262014750</v>
          </cell>
          <cell r="P130">
            <v>29</v>
          </cell>
          <cell r="Q130">
            <v>3.1138922522491577E-2</v>
          </cell>
          <cell r="R130">
            <v>0</v>
          </cell>
          <cell r="S130">
            <v>275000000</v>
          </cell>
          <cell r="T130">
            <v>-1.755052E-2</v>
          </cell>
          <cell r="V130">
            <v>1724066719</v>
          </cell>
          <cell r="W130">
            <v>285</v>
          </cell>
          <cell r="X130">
            <v>1.8579276438961137E-2</v>
          </cell>
          <cell r="Y130">
            <v>1824548320.8</v>
          </cell>
          <cell r="Z130">
            <v>328</v>
          </cell>
          <cell r="AA130">
            <v>3.646581632303926E-2</v>
          </cell>
          <cell r="AB130" t="str">
            <v>N/A</v>
          </cell>
          <cell r="AC130">
            <v>-43</v>
          </cell>
          <cell r="AD130">
            <v>1970000000</v>
          </cell>
          <cell r="AE130">
            <v>-0.12483922893401016</v>
          </cell>
          <cell r="AF130" t="str">
            <v>R - 01</v>
          </cell>
        </row>
        <row r="131">
          <cell r="B131">
            <v>324</v>
          </cell>
          <cell r="C131" t="str">
            <v>SARONNO</v>
          </cell>
          <cell r="D131" t="str">
            <v>Piazza Libertà</v>
          </cell>
          <cell r="E131" t="str">
            <v>(**)</v>
          </cell>
          <cell r="G131" t="str">
            <v>LIMONI</v>
          </cell>
          <cell r="I131" t="str">
            <v>LIMONI POINT</v>
          </cell>
          <cell r="L131">
            <v>185947629</v>
          </cell>
          <cell r="M131">
            <v>29</v>
          </cell>
          <cell r="N131">
            <v>1.1970767718576979E-2</v>
          </cell>
          <cell r="O131">
            <v>169499300</v>
          </cell>
          <cell r="P131">
            <v>29</v>
          </cell>
          <cell r="Q131">
            <v>9.7040689843556877E-2</v>
          </cell>
          <cell r="R131">
            <v>0</v>
          </cell>
          <cell r="S131">
            <v>180000000</v>
          </cell>
          <cell r="T131">
            <v>3.3042383333333335E-2</v>
          </cell>
          <cell r="V131">
            <v>1111802493</v>
          </cell>
          <cell r="W131">
            <v>324</v>
          </cell>
          <cell r="X131">
            <v>1.1981256662128721E-2</v>
          </cell>
          <cell r="Y131">
            <v>937367300</v>
          </cell>
          <cell r="Z131">
            <v>280</v>
          </cell>
          <cell r="AA131">
            <v>1.8734425062546821E-2</v>
          </cell>
          <cell r="AB131" t="str">
            <v>N/A</v>
          </cell>
          <cell r="AC131">
            <v>44</v>
          </cell>
          <cell r="AD131">
            <v>1102000000</v>
          </cell>
          <cell r="AE131">
            <v>8.8951842105263156E-3</v>
          </cell>
          <cell r="AF131">
            <v>36581</v>
          </cell>
        </row>
        <row r="132">
          <cell r="B132">
            <v>325</v>
          </cell>
          <cell r="C132" t="str">
            <v>AVEZZANO</v>
          </cell>
          <cell r="D132" t="str">
            <v>Via Trieste</v>
          </cell>
          <cell r="E132" t="str">
            <v>(**)</v>
          </cell>
          <cell r="G132" t="str">
            <v>LIMONI</v>
          </cell>
          <cell r="I132" t="str">
            <v>LIMONI POINT</v>
          </cell>
          <cell r="L132">
            <v>146527071</v>
          </cell>
          <cell r="M132">
            <v>28</v>
          </cell>
          <cell r="N132">
            <v>9.4329868084762573E-3</v>
          </cell>
          <cell r="O132">
            <v>179394000</v>
          </cell>
          <cell r="P132">
            <v>28</v>
          </cell>
          <cell r="Q132">
            <v>-0.18321085989497976</v>
          </cell>
          <cell r="R132">
            <v>0</v>
          </cell>
          <cell r="S132">
            <v>193000000</v>
          </cell>
          <cell r="T132">
            <v>-0.24079237823834196</v>
          </cell>
          <cell r="V132">
            <v>1014277525</v>
          </cell>
          <cell r="W132">
            <v>315</v>
          </cell>
          <cell r="X132">
            <v>1.0930286116613052E-2</v>
          </cell>
          <cell r="Y132">
            <v>1020949950</v>
          </cell>
          <cell r="Z132">
            <v>278</v>
          </cell>
          <cell r="AA132">
            <v>2.0404925935528076E-2</v>
          </cell>
          <cell r="AB132" t="str">
            <v>N/A</v>
          </cell>
          <cell r="AC132">
            <v>37</v>
          </cell>
          <cell r="AD132">
            <v>1200000000</v>
          </cell>
          <cell r="AE132">
            <v>-0.15476872916666667</v>
          </cell>
          <cell r="AF132">
            <v>36581</v>
          </cell>
        </row>
        <row r="133">
          <cell r="B133">
            <v>326</v>
          </cell>
          <cell r="C133" t="str">
            <v>TERAMO</v>
          </cell>
          <cell r="D133" t="str">
            <v>Corso S.Giorgio</v>
          </cell>
          <cell r="E133" t="str">
            <v>(**)</v>
          </cell>
          <cell r="G133" t="str">
            <v>LIMONI</v>
          </cell>
          <cell r="I133" t="str">
            <v>LIMONI POINT</v>
          </cell>
          <cell r="L133">
            <v>85392629</v>
          </cell>
          <cell r="M133">
            <v>28</v>
          </cell>
          <cell r="N133">
            <v>5.4973291788389536E-3</v>
          </cell>
          <cell r="O133">
            <v>76003100</v>
          </cell>
          <cell r="P133">
            <v>28</v>
          </cell>
          <cell r="Q133">
            <v>0.12354139502204516</v>
          </cell>
          <cell r="R133">
            <v>0</v>
          </cell>
          <cell r="S133">
            <v>88000000</v>
          </cell>
          <cell r="T133">
            <v>-2.9629215909090911E-2</v>
          </cell>
          <cell r="V133">
            <v>544305010</v>
          </cell>
          <cell r="W133">
            <v>308</v>
          </cell>
          <cell r="X133">
            <v>5.865662353117731E-3</v>
          </cell>
          <cell r="Y133">
            <v>484829700</v>
          </cell>
          <cell r="Z133">
            <v>268</v>
          </cell>
          <cell r="AA133">
            <v>9.689910969528228E-3</v>
          </cell>
          <cell r="AB133" t="str">
            <v>N/A</v>
          </cell>
          <cell r="AC133">
            <v>40</v>
          </cell>
          <cell r="AD133">
            <v>583000000</v>
          </cell>
          <cell r="AE133">
            <v>-6.6372195540308751E-2</v>
          </cell>
          <cell r="AF133">
            <v>36581</v>
          </cell>
        </row>
        <row r="134">
          <cell r="B134">
            <v>327</v>
          </cell>
          <cell r="C134" t="str">
            <v>LISSONE</v>
          </cell>
          <cell r="D134" t="str">
            <v>Via Assunta</v>
          </cell>
          <cell r="E134" t="str">
            <v>(**)</v>
          </cell>
          <cell r="G134" t="str">
            <v>LIMONI</v>
          </cell>
          <cell r="I134" t="str">
            <v>LIMONI POINT</v>
          </cell>
          <cell r="L134">
            <v>202001966</v>
          </cell>
          <cell r="M134">
            <v>28</v>
          </cell>
          <cell r="N134">
            <v>1.3004299257195069E-2</v>
          </cell>
          <cell r="O134">
            <v>177816250</v>
          </cell>
          <cell r="P134">
            <v>28</v>
          </cell>
          <cell r="Q134">
            <v>0.13601521795673904</v>
          </cell>
          <cell r="R134">
            <v>0</v>
          </cell>
          <cell r="S134">
            <v>188000000</v>
          </cell>
          <cell r="T134">
            <v>7.4478542553191487E-2</v>
          </cell>
          <cell r="V134">
            <v>1176928328</v>
          </cell>
          <cell r="W134">
            <v>313</v>
          </cell>
          <cell r="X134">
            <v>1.2683080366773396E-2</v>
          </cell>
          <cell r="Y134">
            <v>852514650</v>
          </cell>
          <cell r="Z134">
            <v>249</v>
          </cell>
          <cell r="AA134">
            <v>1.703854169560676E-2</v>
          </cell>
          <cell r="AB134" t="str">
            <v>N/A</v>
          </cell>
          <cell r="AC134">
            <v>64</v>
          </cell>
          <cell r="AD134">
            <v>1100000000</v>
          </cell>
          <cell r="AE134">
            <v>6.9934843636363639E-2</v>
          </cell>
          <cell r="AF134">
            <v>36603</v>
          </cell>
        </row>
        <row r="135">
          <cell r="B135">
            <v>328</v>
          </cell>
          <cell r="C135" t="str">
            <v>ALBA</v>
          </cell>
          <cell r="D135" t="str">
            <v>Corso delle Langhe</v>
          </cell>
          <cell r="E135" t="str">
            <v>(**)</v>
          </cell>
          <cell r="G135" t="str">
            <v>LIMONI</v>
          </cell>
          <cell r="I135" t="str">
            <v>LIMONI POINT</v>
          </cell>
          <cell r="L135">
            <v>237274943</v>
          </cell>
          <cell r="M135">
            <v>28</v>
          </cell>
          <cell r="N135">
            <v>1.5275070961467289E-2</v>
          </cell>
          <cell r="O135">
            <v>200977000</v>
          </cell>
          <cell r="P135">
            <v>28</v>
          </cell>
          <cell r="Q135">
            <v>0.18060744761838418</v>
          </cell>
          <cell r="R135">
            <v>0</v>
          </cell>
          <cell r="S135">
            <v>215000000</v>
          </cell>
          <cell r="T135">
            <v>0.10360438604651163</v>
          </cell>
          <cell r="V135">
            <v>1473316361</v>
          </cell>
          <cell r="W135">
            <v>326</v>
          </cell>
          <cell r="X135">
            <v>1.5877083903655623E-2</v>
          </cell>
          <cell r="Y135">
            <v>1073500550</v>
          </cell>
          <cell r="Z135">
            <v>260</v>
          </cell>
          <cell r="AA135">
            <v>2.1455213563112131E-2</v>
          </cell>
          <cell r="AB135" t="str">
            <v>N/A</v>
          </cell>
          <cell r="AC135">
            <v>66</v>
          </cell>
          <cell r="AD135">
            <v>1350000000</v>
          </cell>
          <cell r="AE135">
            <v>9.1345452592592594E-2</v>
          </cell>
          <cell r="AF135">
            <v>36603</v>
          </cell>
        </row>
        <row r="136">
          <cell r="B136">
            <v>329</v>
          </cell>
          <cell r="C136" t="str">
            <v>ROMA</v>
          </cell>
          <cell r="D136" t="str">
            <v>Piazza Talenti</v>
          </cell>
          <cell r="E136" t="str">
            <v>(**)</v>
          </cell>
          <cell r="G136" t="str">
            <v>LIMONI</v>
          </cell>
          <cell r="I136" t="str">
            <v>LIMONI POINT</v>
          </cell>
          <cell r="L136">
            <v>400014271</v>
          </cell>
          <cell r="M136">
            <v>29</v>
          </cell>
          <cell r="N136">
            <v>2.5751755739014576E-2</v>
          </cell>
          <cell r="O136">
            <v>347020500</v>
          </cell>
          <cell r="P136">
            <v>29</v>
          </cell>
          <cell r="Q136">
            <v>0.15271077933436208</v>
          </cell>
          <cell r="R136">
            <v>0</v>
          </cell>
          <cell r="S136">
            <v>415000000</v>
          </cell>
          <cell r="T136">
            <v>-3.6110190361445783E-2</v>
          </cell>
          <cell r="V136">
            <v>2711026392</v>
          </cell>
          <cell r="W136">
            <v>327</v>
          </cell>
          <cell r="X136">
            <v>2.9215173760504233E-2</v>
          </cell>
          <cell r="Y136">
            <v>1670106050</v>
          </cell>
          <cell r="Z136">
            <v>216</v>
          </cell>
          <cell r="AA136">
            <v>3.3379099783223801E-2</v>
          </cell>
          <cell r="AB136" t="str">
            <v>N/A</v>
          </cell>
          <cell r="AC136">
            <v>111</v>
          </cell>
          <cell r="AD136">
            <v>2632000000</v>
          </cell>
          <cell r="AE136">
            <v>3.0025224924012158E-2</v>
          </cell>
          <cell r="AF136">
            <v>36654</v>
          </cell>
        </row>
        <row r="137">
          <cell r="B137">
            <v>330</v>
          </cell>
          <cell r="C137" t="str">
            <v>MILANO</v>
          </cell>
          <cell r="D137" t="str">
            <v>Via Paolo Sarpi</v>
          </cell>
          <cell r="E137" t="str">
            <v>(**)</v>
          </cell>
          <cell r="G137" t="str">
            <v>LIMONI</v>
          </cell>
          <cell r="I137" t="str">
            <v>LIMONI POINT</v>
          </cell>
          <cell r="L137">
            <v>222591072</v>
          </cell>
          <cell r="M137">
            <v>29</v>
          </cell>
          <cell r="N137">
            <v>1.4329766039345649E-2</v>
          </cell>
          <cell r="O137">
            <v>217929350</v>
          </cell>
          <cell r="P137">
            <v>28</v>
          </cell>
          <cell r="Q137">
            <v>2.1390978314761184E-2</v>
          </cell>
          <cell r="R137">
            <v>1</v>
          </cell>
          <cell r="S137">
            <v>268000000</v>
          </cell>
          <cell r="T137">
            <v>-0.1694362985074627</v>
          </cell>
          <cell r="V137">
            <v>1551891691</v>
          </cell>
          <cell r="W137">
            <v>320</v>
          </cell>
          <cell r="X137">
            <v>1.6723845088280401E-2</v>
          </cell>
          <cell r="Y137">
            <v>1014245899</v>
          </cell>
          <cell r="Z137">
            <v>235</v>
          </cell>
          <cell r="AA137">
            <v>2.0270937326073709E-2</v>
          </cell>
          <cell r="AB137" t="str">
            <v>N/A</v>
          </cell>
          <cell r="AC137">
            <v>85</v>
          </cell>
          <cell r="AD137">
            <v>1653000000</v>
          </cell>
          <cell r="AE137">
            <v>-6.1166551119177251E-2</v>
          </cell>
          <cell r="AF137">
            <v>36633</v>
          </cell>
        </row>
        <row r="138">
          <cell r="B138">
            <v>331</v>
          </cell>
          <cell r="C138" t="str">
            <v>VARESE</v>
          </cell>
          <cell r="D138" t="str">
            <v>Piazza Montegrappa</v>
          </cell>
          <cell r="E138" t="str">
            <v>(**)</v>
          </cell>
          <cell r="G138" t="str">
            <v>LIMONI</v>
          </cell>
          <cell r="I138" t="str">
            <v>LIMONI POINT</v>
          </cell>
          <cell r="L138">
            <v>507927780</v>
          </cell>
          <cell r="M138">
            <v>29</v>
          </cell>
          <cell r="N138">
            <v>3.2698913693556535E-2</v>
          </cell>
          <cell r="O138">
            <v>442621950</v>
          </cell>
          <cell r="P138">
            <v>28</v>
          </cell>
          <cell r="Q138">
            <v>0.14754313472253239</v>
          </cell>
          <cell r="R138">
            <v>1</v>
          </cell>
          <cell r="S138">
            <v>435000000</v>
          </cell>
          <cell r="T138">
            <v>0.16765006896551723</v>
          </cell>
          <cell r="V138">
            <v>2785798753</v>
          </cell>
          <cell r="W138">
            <v>317</v>
          </cell>
          <cell r="X138">
            <v>3.0020952533276191E-2</v>
          </cell>
          <cell r="Y138">
            <v>1719271136</v>
          </cell>
          <cell r="Z138">
            <v>200</v>
          </cell>
          <cell r="AA138">
            <v>3.4361723797695684E-2</v>
          </cell>
          <cell r="AB138" t="str">
            <v>N/A</v>
          </cell>
          <cell r="AC138">
            <v>117</v>
          </cell>
          <cell r="AD138">
            <v>2550000000</v>
          </cell>
          <cell r="AE138">
            <v>9.2470099215686274E-2</v>
          </cell>
          <cell r="AF138">
            <v>36665</v>
          </cell>
        </row>
        <row r="139">
          <cell r="B139">
            <v>332</v>
          </cell>
          <cell r="C139" t="str">
            <v>LIVORNO</v>
          </cell>
          <cell r="D139" t="str">
            <v>Via Grande</v>
          </cell>
          <cell r="E139" t="str">
            <v>(**)</v>
          </cell>
          <cell r="G139" t="str">
            <v>LIMONI</v>
          </cell>
          <cell r="I139" t="str">
            <v>LIMONI POINT</v>
          </cell>
          <cell r="L139">
            <v>129088320</v>
          </cell>
          <cell r="M139">
            <v>29</v>
          </cell>
          <cell r="N139">
            <v>8.3103307216750525E-3</v>
          </cell>
          <cell r="O139">
            <v>114441850</v>
          </cell>
          <cell r="P139">
            <v>28</v>
          </cell>
          <cell r="Q139">
            <v>0.12798176541186637</v>
          </cell>
          <cell r="R139">
            <v>1</v>
          </cell>
          <cell r="S139">
            <v>135000000</v>
          </cell>
          <cell r="T139">
            <v>-4.3790222222222223E-2</v>
          </cell>
          <cell r="V139">
            <v>922988695</v>
          </cell>
          <cell r="W139">
            <v>325</v>
          </cell>
          <cell r="X139">
            <v>9.9465188472447896E-3</v>
          </cell>
          <cell r="Y139">
            <v>637515350</v>
          </cell>
          <cell r="Z139">
            <v>217</v>
          </cell>
          <cell r="AA139">
            <v>1.2741519307104387E-2</v>
          </cell>
          <cell r="AB139" t="str">
            <v>N/A</v>
          </cell>
          <cell r="AC139">
            <v>108</v>
          </cell>
          <cell r="AD139">
            <v>950000000</v>
          </cell>
          <cell r="AE139">
            <v>-2.8432952631578946E-2</v>
          </cell>
          <cell r="AF139">
            <v>36649</v>
          </cell>
        </row>
        <row r="140">
          <cell r="B140">
            <v>333</v>
          </cell>
          <cell r="C140" t="str">
            <v>OLBIA</v>
          </cell>
          <cell r="D140" t="str">
            <v>Corso Umberto</v>
          </cell>
          <cell r="E140" t="str">
            <v>(**)</v>
          </cell>
          <cell r="G140" t="str">
            <v>LIMONI</v>
          </cell>
          <cell r="I140" t="str">
            <v>LIMONI POINT</v>
          </cell>
          <cell r="L140">
            <v>115758252</v>
          </cell>
          <cell r="M140">
            <v>29</v>
          </cell>
          <cell r="N140">
            <v>7.4521797005569724E-3</v>
          </cell>
          <cell r="O140">
            <v>121417950</v>
          </cell>
          <cell r="P140">
            <v>29</v>
          </cell>
          <cell r="Q140">
            <v>-4.6613354944635449E-2</v>
          </cell>
          <cell r="R140">
            <v>0</v>
          </cell>
          <cell r="S140">
            <v>126000000</v>
          </cell>
          <cell r="T140">
            <v>-8.1283714285714292E-2</v>
          </cell>
          <cell r="V140">
            <v>763377891</v>
          </cell>
          <cell r="W140">
            <v>319</v>
          </cell>
          <cell r="X140">
            <v>8.2264849196245892E-3</v>
          </cell>
          <cell r="Y140">
            <v>635156450</v>
          </cell>
          <cell r="Z140">
            <v>224</v>
          </cell>
          <cell r="AA140">
            <v>1.2694373822852864E-2</v>
          </cell>
          <cell r="AB140" t="str">
            <v>N/A</v>
          </cell>
          <cell r="AC140">
            <v>95</v>
          </cell>
          <cell r="AD140">
            <v>800000000</v>
          </cell>
          <cell r="AE140">
            <v>-4.5777636250000003E-2</v>
          </cell>
          <cell r="AF140">
            <v>36635</v>
          </cell>
        </row>
        <row r="141">
          <cell r="B141">
            <v>334</v>
          </cell>
          <cell r="C141" t="str">
            <v>AGRIGENTO</v>
          </cell>
          <cell r="D141" t="str">
            <v>Via Gioieni</v>
          </cell>
          <cell r="E141" t="str">
            <v>(**)</v>
          </cell>
          <cell r="G141" t="str">
            <v>LIMONI</v>
          </cell>
          <cell r="I141" t="str">
            <v>LIMONI POINT</v>
          </cell>
          <cell r="L141">
            <v>238706631</v>
          </cell>
          <cell r="M141">
            <v>29</v>
          </cell>
          <cell r="N141">
            <v>1.5367238872322844E-2</v>
          </cell>
          <cell r="O141">
            <v>197793300</v>
          </cell>
          <cell r="P141">
            <v>29</v>
          </cell>
          <cell r="Q141">
            <v>0.20684892258736773</v>
          </cell>
          <cell r="R141">
            <v>0</v>
          </cell>
          <cell r="S141">
            <v>258000000</v>
          </cell>
          <cell r="T141">
            <v>-7.47805E-2</v>
          </cell>
          <cell r="V141">
            <v>1684742037</v>
          </cell>
          <cell r="W141">
            <v>329</v>
          </cell>
          <cell r="X141">
            <v>1.8155496935708493E-2</v>
          </cell>
          <cell r="Y141">
            <v>1022432840</v>
          </cell>
          <cell r="Z141">
            <v>198</v>
          </cell>
          <cell r="AA141">
            <v>2.0434563294950577E-2</v>
          </cell>
          <cell r="AB141" t="str">
            <v>N/A</v>
          </cell>
          <cell r="AC141">
            <v>131</v>
          </cell>
          <cell r="AD141">
            <v>1746000000</v>
          </cell>
          <cell r="AE141">
            <v>-3.5084743986254295E-2</v>
          </cell>
          <cell r="AF141">
            <v>36665</v>
          </cell>
        </row>
        <row r="142">
          <cell r="B142">
            <v>335</v>
          </cell>
          <cell r="C142" t="str">
            <v>GROSSETO</v>
          </cell>
          <cell r="D142" t="str">
            <v>Via Matteotti</v>
          </cell>
          <cell r="E142" t="str">
            <v>(**)</v>
          </cell>
          <cell r="G142" t="str">
            <v>LIMONI</v>
          </cell>
          <cell r="I142" t="str">
            <v>LIMONI POINT</v>
          </cell>
          <cell r="L142">
            <v>140593589</v>
          </cell>
          <cell r="M142">
            <v>28</v>
          </cell>
          <cell r="N142">
            <v>9.0510064887145154E-3</v>
          </cell>
          <cell r="O142">
            <v>135088800</v>
          </cell>
          <cell r="P142">
            <v>28</v>
          </cell>
          <cell r="Q142">
            <v>4.0749410757960687E-2</v>
          </cell>
          <cell r="R142">
            <v>0</v>
          </cell>
          <cell r="S142">
            <v>140000000</v>
          </cell>
          <cell r="T142">
            <v>4.2399214285714281E-3</v>
          </cell>
          <cell r="V142">
            <v>894113303</v>
          </cell>
          <cell r="W142">
            <v>317</v>
          </cell>
          <cell r="X142">
            <v>9.6353453385057894E-3</v>
          </cell>
          <cell r="Y142">
            <v>599903750</v>
          </cell>
          <cell r="Z142">
            <v>188</v>
          </cell>
          <cell r="AA142">
            <v>1.1989805756095635E-2</v>
          </cell>
          <cell r="AB142" t="str">
            <v>N/A</v>
          </cell>
          <cell r="AC142">
            <v>129</v>
          </cell>
          <cell r="AD142">
            <v>902000000</v>
          </cell>
          <cell r="AE142">
            <v>-8.7435665188470065E-3</v>
          </cell>
          <cell r="AF142">
            <v>36677</v>
          </cell>
        </row>
        <row r="143">
          <cell r="B143">
            <v>336</v>
          </cell>
          <cell r="C143" t="str">
            <v>AOSTA</v>
          </cell>
          <cell r="D143" t="str">
            <v>Corso Battaglione</v>
          </cell>
          <cell r="E143" t="str">
            <v>(**)</v>
          </cell>
          <cell r="G143" t="str">
            <v>LIMONI</v>
          </cell>
          <cell r="I143" t="str">
            <v>LIMONI POINT</v>
          </cell>
          <cell r="L143">
            <v>264142603</v>
          </cell>
          <cell r="M143">
            <v>29</v>
          </cell>
          <cell r="N143">
            <v>1.7004732795454437E-2</v>
          </cell>
          <cell r="O143">
            <v>228812850</v>
          </cell>
          <cell r="P143">
            <v>29</v>
          </cell>
          <cell r="Q143">
            <v>0.15440458435791521</v>
          </cell>
          <cell r="R143">
            <v>0</v>
          </cell>
          <cell r="S143">
            <v>288000000</v>
          </cell>
          <cell r="T143">
            <v>-8.2838184027777775E-2</v>
          </cell>
          <cell r="V143">
            <v>1797023222</v>
          </cell>
          <cell r="W143">
            <v>355</v>
          </cell>
          <cell r="X143">
            <v>1.9365486753399032E-2</v>
          </cell>
          <cell r="Y143">
            <v>1107493850</v>
          </cell>
          <cell r="Z143">
            <v>240</v>
          </cell>
          <cell r="AA143">
            <v>2.2134610989797139E-2</v>
          </cell>
          <cell r="AB143" t="str">
            <v>N/A</v>
          </cell>
          <cell r="AC143">
            <v>115</v>
          </cell>
          <cell r="AD143">
            <v>1848000000</v>
          </cell>
          <cell r="AE143">
            <v>-2.7584836580086581E-2</v>
          </cell>
          <cell r="AF143">
            <v>36650</v>
          </cell>
        </row>
        <row r="144">
          <cell r="B144">
            <v>337</v>
          </cell>
          <cell r="C144" t="str">
            <v>TORINO</v>
          </cell>
          <cell r="D144" t="str">
            <v>Piazza Carducci</v>
          </cell>
          <cell r="E144" t="str">
            <v>(**)</v>
          </cell>
          <cell r="G144" t="str">
            <v>LIMONI</v>
          </cell>
          <cell r="I144" t="str">
            <v>LIMONI POINT</v>
          </cell>
          <cell r="L144">
            <v>240263136</v>
          </cell>
          <cell r="M144">
            <v>29</v>
          </cell>
          <cell r="N144">
            <v>1.5467442138737195E-2</v>
          </cell>
          <cell r="O144">
            <v>220587050</v>
          </cell>
          <cell r="P144">
            <v>28</v>
          </cell>
          <cell r="Q144">
            <v>8.9198735827873854E-2</v>
          </cell>
          <cell r="R144">
            <v>1</v>
          </cell>
          <cell r="S144">
            <v>300000000</v>
          </cell>
          <cell r="T144">
            <v>-0.19912288</v>
          </cell>
          <cell r="V144">
            <v>1754865215</v>
          </cell>
          <cell r="W144">
            <v>314</v>
          </cell>
          <cell r="X144">
            <v>1.8911174134556199E-2</v>
          </cell>
          <cell r="Y144">
            <v>1062285350</v>
          </cell>
          <cell r="Z144">
            <v>193</v>
          </cell>
          <cell r="AA144">
            <v>2.1231064156618566E-2</v>
          </cell>
          <cell r="AB144" t="str">
            <v>N/A</v>
          </cell>
          <cell r="AC144">
            <v>121</v>
          </cell>
          <cell r="AD144">
            <v>2003000000</v>
          </cell>
          <cell r="AE144">
            <v>-0.12388157014478282</v>
          </cell>
          <cell r="AF144">
            <v>36672</v>
          </cell>
        </row>
        <row r="145">
          <cell r="B145">
            <v>338</v>
          </cell>
          <cell r="C145" t="str">
            <v>VENTIMIGLIA</v>
          </cell>
          <cell r="D145" t="str">
            <v>Via Chiappori</v>
          </cell>
          <cell r="E145" t="str">
            <v>(**)</v>
          </cell>
          <cell r="G145" t="str">
            <v>LIMONI</v>
          </cell>
          <cell r="I145" t="str">
            <v>LIMONI POINT</v>
          </cell>
          <cell r="L145">
            <v>263241790</v>
          </cell>
          <cell r="M145">
            <v>29</v>
          </cell>
          <cell r="N145">
            <v>1.6946741073597772E-2</v>
          </cell>
          <cell r="O145">
            <v>214580700</v>
          </cell>
          <cell r="P145">
            <v>29</v>
          </cell>
          <cell r="Q145">
            <v>0.22677291107727768</v>
          </cell>
          <cell r="R145">
            <v>0</v>
          </cell>
          <cell r="S145">
            <v>259000000</v>
          </cell>
          <cell r="T145">
            <v>1.6377567567567568E-2</v>
          </cell>
          <cell r="V145">
            <v>1858373016</v>
          </cell>
          <cell r="W145">
            <v>338</v>
          </cell>
          <cell r="X145">
            <v>2.0026618233774947E-2</v>
          </cell>
          <cell r="Y145">
            <v>1068320480</v>
          </cell>
          <cell r="Z145">
            <v>203</v>
          </cell>
          <cell r="AA145">
            <v>2.1351683566670238E-2</v>
          </cell>
          <cell r="AB145" t="str">
            <v>N/A</v>
          </cell>
          <cell r="AC145">
            <v>135</v>
          </cell>
          <cell r="AD145">
            <v>1748000000</v>
          </cell>
          <cell r="AE145">
            <v>6.3142457665903887E-2</v>
          </cell>
          <cell r="AF145">
            <v>36671</v>
          </cell>
        </row>
        <row r="146">
          <cell r="B146">
            <v>339</v>
          </cell>
          <cell r="C146" t="str">
            <v>ROMA</v>
          </cell>
          <cell r="D146" t="str">
            <v>Via Newton 51</v>
          </cell>
          <cell r="E146" t="str">
            <v>(**)</v>
          </cell>
          <cell r="G146" t="str">
            <v>LIMONI</v>
          </cell>
          <cell r="I146" t="str">
            <v>LIMONI POINT</v>
          </cell>
          <cell r="L146">
            <v>218902815</v>
          </cell>
          <cell r="M146">
            <v>29</v>
          </cell>
          <cell r="N146">
            <v>1.4092326777168148E-2</v>
          </cell>
          <cell r="O146">
            <v>201767950</v>
          </cell>
          <cell r="P146">
            <v>29</v>
          </cell>
          <cell r="Q146">
            <v>8.4923621417573994E-2</v>
          </cell>
          <cell r="R146">
            <v>0</v>
          </cell>
          <cell r="S146">
            <v>230000000</v>
          </cell>
          <cell r="T146">
            <v>-4.8248630434782606E-2</v>
          </cell>
          <cell r="V146">
            <v>1382435663</v>
          </cell>
          <cell r="W146">
            <v>327</v>
          </cell>
          <cell r="X146">
            <v>1.4897714838352215E-2</v>
          </cell>
          <cell r="Y146">
            <v>540575850</v>
          </cell>
          <cell r="Z146">
            <v>107</v>
          </cell>
          <cell r="AA146">
            <v>1.0804065548742262E-2</v>
          </cell>
          <cell r="AB146" t="str">
            <v>N/A</v>
          </cell>
          <cell r="AC146">
            <v>220</v>
          </cell>
          <cell r="AD146">
            <v>1450000000</v>
          </cell>
          <cell r="AE146">
            <v>-4.6596094482758622E-2</v>
          </cell>
          <cell r="AF146">
            <v>36774</v>
          </cell>
        </row>
        <row r="147">
          <cell r="B147">
            <v>340</v>
          </cell>
          <cell r="C147" t="str">
            <v>ROMA</v>
          </cell>
          <cell r="D147" t="str">
            <v>Largo L. Da Vinci</v>
          </cell>
          <cell r="E147" t="str">
            <v>(**)</v>
          </cell>
          <cell r="G147" t="str">
            <v>LIMONI</v>
          </cell>
          <cell r="I147" t="str">
            <v>LIMONI POINT</v>
          </cell>
          <cell r="L147">
            <v>302652027</v>
          </cell>
          <cell r="M147">
            <v>29</v>
          </cell>
          <cell r="N147">
            <v>1.9483857547726451E-2</v>
          </cell>
          <cell r="O147">
            <v>259131900</v>
          </cell>
          <cell r="P147">
            <v>29</v>
          </cell>
          <cell r="Q147">
            <v>0.1679458491988057</v>
          </cell>
          <cell r="R147">
            <v>0</v>
          </cell>
          <cell r="S147">
            <v>288000000</v>
          </cell>
          <cell r="T147">
            <v>5.0875093750000003E-2</v>
          </cell>
          <cell r="V147">
            <v>1979991944</v>
          </cell>
          <cell r="W147">
            <v>328</v>
          </cell>
          <cell r="X147">
            <v>2.1337235542618266E-2</v>
          </cell>
          <cell r="Y147">
            <v>677448300</v>
          </cell>
          <cell r="Z147">
            <v>102</v>
          </cell>
          <cell r="AA147">
            <v>1.3539627859964539E-2</v>
          </cell>
          <cell r="AB147" t="str">
            <v>N/A</v>
          </cell>
          <cell r="AC147">
            <v>226</v>
          </cell>
          <cell r="AD147">
            <v>1814000000</v>
          </cell>
          <cell r="AE147">
            <v>9.1506033076074966E-2</v>
          </cell>
          <cell r="AF147">
            <v>36782</v>
          </cell>
        </row>
        <row r="148">
          <cell r="B148">
            <v>341</v>
          </cell>
          <cell r="C148" t="str">
            <v>ROMA</v>
          </cell>
          <cell r="D148" t="str">
            <v>Via Trionfale 8441</v>
          </cell>
          <cell r="E148" t="str">
            <v>(**)</v>
          </cell>
          <cell r="G148" t="str">
            <v>LIMONI</v>
          </cell>
          <cell r="I148" t="str">
            <v>LIMONI POINT</v>
          </cell>
          <cell r="L148">
            <v>234394518</v>
          </cell>
          <cell r="M148">
            <v>29</v>
          </cell>
          <cell r="N148">
            <v>1.5089637574705567E-2</v>
          </cell>
          <cell r="O148">
            <v>180813000</v>
          </cell>
          <cell r="P148">
            <v>29</v>
          </cell>
          <cell r="Q148">
            <v>0.29633664614823046</v>
          </cell>
          <cell r="R148">
            <v>0</v>
          </cell>
          <cell r="S148">
            <v>204000000</v>
          </cell>
          <cell r="T148">
            <v>0.14899273529411763</v>
          </cell>
          <cell r="V148">
            <v>1358883885</v>
          </cell>
          <cell r="W148">
            <v>307</v>
          </cell>
          <cell r="X148">
            <v>1.4643910858918724E-2</v>
          </cell>
          <cell r="Y148">
            <v>357274250</v>
          </cell>
          <cell r="Z148">
            <v>65</v>
          </cell>
          <cell r="AA148">
            <v>7.1405602301281672E-3</v>
          </cell>
          <cell r="AB148" t="str">
            <v>N/A</v>
          </cell>
          <cell r="AC148">
            <v>242</v>
          </cell>
          <cell r="AD148">
            <v>1288000000</v>
          </cell>
          <cell r="AE148">
            <v>5.5034072204968941E-2</v>
          </cell>
          <cell r="AF148">
            <v>36819</v>
          </cell>
        </row>
        <row r="149">
          <cell r="B149">
            <v>342</v>
          </cell>
          <cell r="C149" t="str">
            <v>ROMA</v>
          </cell>
          <cell r="D149" t="str">
            <v>P.za S.G.B. De La Salle</v>
          </cell>
          <cell r="E149" t="str">
            <v>(**)</v>
          </cell>
          <cell r="G149" t="str">
            <v>LIMONI</v>
          </cell>
          <cell r="I149" t="str">
            <v>LIMONI POINT</v>
          </cell>
          <cell r="L149">
            <v>213151913</v>
          </cell>
          <cell r="M149">
            <v>29</v>
          </cell>
          <cell r="N149">
            <v>1.3722100426961231E-2</v>
          </cell>
          <cell r="O149">
            <v>151276900</v>
          </cell>
          <cell r="P149">
            <v>28</v>
          </cell>
          <cell r="Q149">
            <v>0.40901825063839886</v>
          </cell>
          <cell r="R149">
            <v>1</v>
          </cell>
          <cell r="S149">
            <v>190000000</v>
          </cell>
          <cell r="T149">
            <v>0.12185217368421053</v>
          </cell>
          <cell r="V149">
            <v>1265028919</v>
          </cell>
          <cell r="W149">
            <v>314</v>
          </cell>
          <cell r="X149">
            <v>1.3632489816295315E-2</v>
          </cell>
          <cell r="Y149">
            <v>393319350</v>
          </cell>
          <cell r="Z149">
            <v>86</v>
          </cell>
          <cell r="AA149">
            <v>7.8609653742184368E-3</v>
          </cell>
          <cell r="AB149" t="str">
            <v>N/A</v>
          </cell>
          <cell r="AC149">
            <v>228</v>
          </cell>
          <cell r="AD149">
            <v>1208000000</v>
          </cell>
          <cell r="AE149">
            <v>4.7209370033112583E-2</v>
          </cell>
          <cell r="AF149">
            <v>36790</v>
          </cell>
        </row>
        <row r="150">
          <cell r="B150">
            <v>343</v>
          </cell>
          <cell r="C150" t="str">
            <v>CREMONA</v>
          </cell>
          <cell r="D150" t="str">
            <v>Corso V.Emanuele</v>
          </cell>
          <cell r="E150" t="str">
            <v>(**)</v>
          </cell>
          <cell r="G150" t="str">
            <v>LIMONI</v>
          </cell>
          <cell r="I150" t="str">
            <v>LIMONI POINT</v>
          </cell>
          <cell r="L150">
            <v>164916941</v>
          </cell>
          <cell r="M150">
            <v>28</v>
          </cell>
          <cell r="N150">
            <v>1.0616873171151132E-2</v>
          </cell>
          <cell r="O150">
            <v>161141100</v>
          </cell>
          <cell r="P150">
            <v>28</v>
          </cell>
          <cell r="Q150">
            <v>2.3431892918690515E-2</v>
          </cell>
          <cell r="R150">
            <v>0</v>
          </cell>
          <cell r="S150">
            <v>200000000</v>
          </cell>
          <cell r="T150">
            <v>-0.175415295</v>
          </cell>
          <cell r="V150">
            <v>1183452019</v>
          </cell>
          <cell r="W150">
            <v>306</v>
          </cell>
          <cell r="X150">
            <v>1.2753382436383362E-2</v>
          </cell>
          <cell r="Y150">
            <v>408687750</v>
          </cell>
          <cell r="Z150">
            <v>97</v>
          </cell>
          <cell r="AA150">
            <v>8.1681215318220191E-3</v>
          </cell>
          <cell r="AB150" t="str">
            <v>N/A</v>
          </cell>
          <cell r="AC150">
            <v>209</v>
          </cell>
          <cell r="AD150">
            <v>1266000000</v>
          </cell>
          <cell r="AE150">
            <v>-6.5203776461295423E-2</v>
          </cell>
          <cell r="AF150">
            <v>36781</v>
          </cell>
        </row>
        <row r="151">
          <cell r="B151">
            <v>344</v>
          </cell>
          <cell r="C151" t="str">
            <v>PALERMO</v>
          </cell>
          <cell r="D151" t="str">
            <v>Via Calatafimi 38</v>
          </cell>
          <cell r="E151" t="str">
            <v>(**)</v>
          </cell>
          <cell r="G151" t="str">
            <v>LIMONI</v>
          </cell>
          <cell r="I151" t="str">
            <v>LIMONI POINT</v>
          </cell>
          <cell r="L151">
            <v>213411364</v>
          </cell>
          <cell r="M151">
            <v>29</v>
          </cell>
          <cell r="N151">
            <v>1.3738803127996224E-2</v>
          </cell>
          <cell r="O151">
            <v>203164100</v>
          </cell>
          <cell r="P151">
            <v>29</v>
          </cell>
          <cell r="Q151">
            <v>5.0438359926778399E-2</v>
          </cell>
          <cell r="R151">
            <v>0</v>
          </cell>
          <cell r="S151">
            <v>180000000</v>
          </cell>
          <cell r="T151">
            <v>0.18561868888888888</v>
          </cell>
          <cell r="V151">
            <v>1189122588</v>
          </cell>
          <cell r="W151">
            <v>314</v>
          </cell>
          <cell r="X151">
            <v>1.2814490900375007E-2</v>
          </cell>
          <cell r="Y151">
            <v>457398550</v>
          </cell>
          <cell r="Z151">
            <v>93</v>
          </cell>
          <cell r="AA151">
            <v>9.141666088301326E-3</v>
          </cell>
          <cell r="AB151" t="str">
            <v>N/A</v>
          </cell>
          <cell r="AC151">
            <v>221</v>
          </cell>
          <cell r="AD151">
            <v>1120000000</v>
          </cell>
          <cell r="AE151">
            <v>6.1716596428571427E-2</v>
          </cell>
          <cell r="AF151">
            <v>36790</v>
          </cell>
        </row>
        <row r="152">
          <cell r="B152">
            <v>345</v>
          </cell>
          <cell r="C152" t="str">
            <v>SONDRIO</v>
          </cell>
          <cell r="D152" t="str">
            <v>Via XXV Aprile 2</v>
          </cell>
          <cell r="E152" t="str">
            <v>(**)</v>
          </cell>
          <cell r="G152" t="str">
            <v>LIMONI</v>
          </cell>
          <cell r="I152" t="str">
            <v>LIMONI POINT</v>
          </cell>
          <cell r="L152">
            <v>301558314</v>
          </cell>
          <cell r="M152">
            <v>28</v>
          </cell>
          <cell r="N152">
            <v>1.9413447484720014E-2</v>
          </cell>
          <cell r="O152">
            <v>244008100</v>
          </cell>
          <cell r="P152">
            <v>28</v>
          </cell>
          <cell r="Q152">
            <v>0.23585370321722926</v>
          </cell>
          <cell r="R152">
            <v>0</v>
          </cell>
          <cell r="S152">
            <v>278000000</v>
          </cell>
          <cell r="T152">
            <v>8.4742136690647479E-2</v>
          </cell>
          <cell r="V152">
            <v>1835757545</v>
          </cell>
          <cell r="W152">
            <v>314</v>
          </cell>
          <cell r="X152">
            <v>1.9782904296909428E-2</v>
          </cell>
          <cell r="Y152">
            <v>520371300</v>
          </cell>
          <cell r="Z152">
            <v>80</v>
          </cell>
          <cell r="AA152">
            <v>1.0400253054005694E-2</v>
          </cell>
          <cell r="AB152" t="str">
            <v>N/A</v>
          </cell>
          <cell r="AC152">
            <v>234</v>
          </cell>
          <cell r="AD152">
            <v>1748000000</v>
          </cell>
          <cell r="AE152">
            <v>5.020454519450801E-2</v>
          </cell>
          <cell r="AF152">
            <v>36803</v>
          </cell>
        </row>
        <row r="153">
          <cell r="B153">
            <v>346</v>
          </cell>
          <cell r="C153" t="str">
            <v>MILANO</v>
          </cell>
          <cell r="D153" t="str">
            <v>Via Cicognara 2</v>
          </cell>
          <cell r="E153" t="str">
            <v>(**)</v>
          </cell>
          <cell r="G153" t="str">
            <v>LIMONI</v>
          </cell>
          <cell r="I153" t="str">
            <v>LIMONI POINT</v>
          </cell>
          <cell r="L153">
            <v>190622467</v>
          </cell>
          <cell r="M153">
            <v>29</v>
          </cell>
          <cell r="N153">
            <v>1.2271720197083585E-2</v>
          </cell>
          <cell r="O153">
            <v>182747250</v>
          </cell>
          <cell r="P153">
            <v>28</v>
          </cell>
          <cell r="Q153">
            <v>4.3093491146925601E-2</v>
          </cell>
          <cell r="R153">
            <v>1</v>
          </cell>
          <cell r="S153">
            <v>228000000</v>
          </cell>
          <cell r="T153">
            <v>-0.16393654824561404</v>
          </cell>
          <cell r="V153">
            <v>1349256060</v>
          </cell>
          <cell r="W153">
            <v>316</v>
          </cell>
          <cell r="X153">
            <v>1.4540157320723465E-2</v>
          </cell>
          <cell r="Y153">
            <v>424078050</v>
          </cell>
          <cell r="Z153">
            <v>83</v>
          </cell>
          <cell r="AA153">
            <v>8.4757153875497735E-3</v>
          </cell>
          <cell r="AB153" t="str">
            <v>N/A</v>
          </cell>
          <cell r="AC153">
            <v>233</v>
          </cell>
          <cell r="AD153">
            <v>1438000000</v>
          </cell>
          <cell r="AE153">
            <v>-6.1713449235048679E-2</v>
          </cell>
          <cell r="AF153">
            <v>36804</v>
          </cell>
        </row>
        <row r="154">
          <cell r="B154">
            <v>347</v>
          </cell>
          <cell r="C154" t="str">
            <v>MACERATA</v>
          </cell>
          <cell r="D154" t="str">
            <v>Via Garibaldi 7</v>
          </cell>
          <cell r="E154" t="str">
            <v>(**)</v>
          </cell>
          <cell r="G154" t="str">
            <v>LIMONI</v>
          </cell>
          <cell r="I154" t="str">
            <v>LIMONI POINT</v>
          </cell>
          <cell r="L154">
            <v>203554588</v>
          </cell>
          <cell r="M154">
            <v>28</v>
          </cell>
          <cell r="N154">
            <v>1.3104252547359111E-2</v>
          </cell>
          <cell r="O154">
            <v>173873200</v>
          </cell>
          <cell r="P154">
            <v>28</v>
          </cell>
          <cell r="Q154">
            <v>0.17070708999431769</v>
          </cell>
          <cell r="R154">
            <v>0</v>
          </cell>
          <cell r="S154">
            <v>197000000</v>
          </cell>
          <cell r="T154">
            <v>3.3272020304568529E-2</v>
          </cell>
          <cell r="V154">
            <v>1218840109</v>
          </cell>
          <cell r="W154">
            <v>318</v>
          </cell>
          <cell r="X154">
            <v>1.3134739549487542E-2</v>
          </cell>
          <cell r="Y154">
            <v>463881900</v>
          </cell>
          <cell r="Z154">
            <v>105</v>
          </cell>
          <cell r="AA154">
            <v>9.2712437199610424E-3</v>
          </cell>
          <cell r="AB154" t="str">
            <v>N/A</v>
          </cell>
          <cell r="AC154">
            <v>213</v>
          </cell>
          <cell r="AD154">
            <v>1250000000</v>
          </cell>
          <cell r="AE154">
            <v>-2.49279128E-2</v>
          </cell>
          <cell r="AF154">
            <v>36775</v>
          </cell>
        </row>
        <row r="155">
          <cell r="B155">
            <v>348</v>
          </cell>
          <cell r="C155" t="str">
            <v>ROMA</v>
          </cell>
          <cell r="D155" t="str">
            <v>Via Caffaro 57</v>
          </cell>
          <cell r="E155" t="str">
            <v>(**)</v>
          </cell>
          <cell r="G155" t="str">
            <v>LIMONI</v>
          </cell>
          <cell r="I155" t="str">
            <v>LIMONI POINT</v>
          </cell>
          <cell r="L155">
            <v>127950845</v>
          </cell>
          <cell r="M155">
            <v>29</v>
          </cell>
          <cell r="N155">
            <v>8.2371033883451485E-3</v>
          </cell>
          <cell r="O155">
            <v>127490250</v>
          </cell>
          <cell r="P155">
            <v>29</v>
          </cell>
          <cell r="Q155">
            <v>3.6127860757979532E-3</v>
          </cell>
          <cell r="R155">
            <v>0</v>
          </cell>
          <cell r="S155">
            <v>128000000</v>
          </cell>
          <cell r="T155">
            <v>-3.8402343749999998E-4</v>
          </cell>
          <cell r="V155">
            <v>768149741</v>
          </cell>
          <cell r="W155">
            <v>311</v>
          </cell>
          <cell r="X155">
            <v>8.2779084053274388E-3</v>
          </cell>
          <cell r="Y155">
            <v>195593761</v>
          </cell>
          <cell r="Z155">
            <v>47</v>
          </cell>
          <cell r="AA155">
            <v>3.9091790999709435E-3</v>
          </cell>
          <cell r="AB155" t="str">
            <v>N/A</v>
          </cell>
          <cell r="AC155">
            <v>264</v>
          </cell>
          <cell r="AD155">
            <v>800000000</v>
          </cell>
          <cell r="AE155">
            <v>-3.9812823749999997E-2</v>
          </cell>
          <cell r="AF155">
            <v>36840</v>
          </cell>
        </row>
        <row r="156">
          <cell r="B156">
            <v>350</v>
          </cell>
          <cell r="C156" t="str">
            <v>VENEZIA</v>
          </cell>
          <cell r="D156" t="str">
            <v>Via Corfù 1/A</v>
          </cell>
          <cell r="E156" t="str">
            <v>(**)</v>
          </cell>
          <cell r="G156" t="str">
            <v>LIMONI</v>
          </cell>
          <cell r="I156" t="str">
            <v>LIMONI POINT</v>
          </cell>
          <cell r="L156">
            <v>199692551</v>
          </cell>
          <cell r="M156">
            <v>28</v>
          </cell>
          <cell r="N156">
            <v>1.2855625834041083E-2</v>
          </cell>
          <cell r="O156">
            <v>185443650</v>
          </cell>
          <cell r="P156">
            <v>28</v>
          </cell>
          <cell r="Q156">
            <v>7.6836823477104771E-2</v>
          </cell>
          <cell r="R156">
            <v>0</v>
          </cell>
          <cell r="S156">
            <v>210000000</v>
          </cell>
          <cell r="T156">
            <v>-4.9083090476190479E-2</v>
          </cell>
          <cell r="V156">
            <v>1670159234</v>
          </cell>
          <cell r="W156">
            <v>354</v>
          </cell>
          <cell r="X156">
            <v>1.7998346446573672E-2</v>
          </cell>
          <cell r="Y156">
            <v>310574850</v>
          </cell>
          <cell r="Z156">
            <v>49</v>
          </cell>
          <cell r="AA156">
            <v>6.2072159479392127E-3</v>
          </cell>
          <cell r="AB156" t="str">
            <v>N/A</v>
          </cell>
          <cell r="AC156">
            <v>305</v>
          </cell>
          <cell r="AD156">
            <v>1350000000</v>
          </cell>
          <cell r="AE156">
            <v>0.23715498814814814</v>
          </cell>
          <cell r="AF156">
            <v>36840</v>
          </cell>
        </row>
        <row r="157">
          <cell r="B157">
            <v>351</v>
          </cell>
          <cell r="C157" t="str">
            <v>MILANO</v>
          </cell>
          <cell r="D157" t="str">
            <v>Corso Buenos Aires</v>
          </cell>
          <cell r="E157" t="str">
            <v>(**)</v>
          </cell>
          <cell r="G157" t="str">
            <v>LIMONI</v>
          </cell>
          <cell r="I157" t="str">
            <v>LIMONI POINT</v>
          </cell>
          <cell r="L157">
            <v>471774888</v>
          </cell>
          <cell r="M157">
            <v>29</v>
          </cell>
          <cell r="N157">
            <v>3.0371495619907419E-2</v>
          </cell>
          <cell r="O157">
            <v>400003270</v>
          </cell>
          <cell r="P157">
            <v>28</v>
          </cell>
          <cell r="Q157">
            <v>0.17942757817954838</v>
          </cell>
          <cell r="R157">
            <v>1</v>
          </cell>
          <cell r="S157">
            <v>470000000</v>
          </cell>
          <cell r="T157">
            <v>3.7763574468085105E-3</v>
          </cell>
          <cell r="V157">
            <v>3024139151</v>
          </cell>
          <cell r="W157">
            <v>327</v>
          </cell>
          <cell r="X157">
            <v>3.258941006001418E-2</v>
          </cell>
          <cell r="Y157">
            <v>1009334916</v>
          </cell>
          <cell r="Z157">
            <v>104</v>
          </cell>
          <cell r="AA157">
            <v>2.0172785360460081E-2</v>
          </cell>
          <cell r="AB157" t="str">
            <v>N/A</v>
          </cell>
          <cell r="AC157">
            <v>223</v>
          </cell>
          <cell r="AD157">
            <v>3060000000</v>
          </cell>
          <cell r="AE157">
            <v>-1.1719231699346406E-2</v>
          </cell>
          <cell r="AF157">
            <v>36784</v>
          </cell>
        </row>
        <row r="158">
          <cell r="B158">
            <v>352</v>
          </cell>
          <cell r="C158" t="str">
            <v>MASSA</v>
          </cell>
          <cell r="D158" t="str">
            <v>Via Marina Vecchia</v>
          </cell>
          <cell r="E158" t="str">
            <v>(**)</v>
          </cell>
          <cell r="G158" t="str">
            <v>LIMONI</v>
          </cell>
          <cell r="I158" t="str">
            <v>LIMONI POINT</v>
          </cell>
          <cell r="L158">
            <v>179100265</v>
          </cell>
          <cell r="M158">
            <v>28</v>
          </cell>
          <cell r="N158">
            <v>1.1529954332736249E-2</v>
          </cell>
          <cell r="O158">
            <v>164911900</v>
          </cell>
          <cell r="P158">
            <v>29</v>
          </cell>
          <cell r="Q158">
            <v>8.6036028934237008E-2</v>
          </cell>
          <cell r="R158">
            <v>-1</v>
          </cell>
          <cell r="S158">
            <v>139000000</v>
          </cell>
          <cell r="T158">
            <v>0.28849111510791364</v>
          </cell>
          <cell r="V158">
            <v>902984358</v>
          </cell>
          <cell r="W158">
            <v>316</v>
          </cell>
          <cell r="X158">
            <v>9.7309436012260556E-3</v>
          </cell>
          <cell r="Y158">
            <v>295324350</v>
          </cell>
          <cell r="Z158">
            <v>59</v>
          </cell>
          <cell r="AA158">
            <v>5.9024161651684984E-3</v>
          </cell>
          <cell r="AB158" t="str">
            <v>N/A</v>
          </cell>
          <cell r="AC158">
            <v>257</v>
          </cell>
          <cell r="AD158">
            <v>880000000</v>
          </cell>
          <cell r="AE158">
            <v>2.6118588636363637E-2</v>
          </cell>
          <cell r="AF158">
            <v>36784</v>
          </cell>
        </row>
        <row r="160">
          <cell r="C160" t="str">
            <v>TOTALE NEGOZI A PARITA' (Mese)</v>
          </cell>
          <cell r="L160">
            <v>11550366557</v>
          </cell>
          <cell r="M160">
            <v>1466</v>
          </cell>
          <cell r="N160">
            <v>0.74357901663950077</v>
          </cell>
          <cell r="O160">
            <v>10340661520</v>
          </cell>
          <cell r="P160">
            <v>1455</v>
          </cell>
          <cell r="Q160">
            <v>0.11698526585173441</v>
          </cell>
          <cell r="R160">
            <v>11</v>
          </cell>
          <cell r="S160">
            <v>11941000000</v>
          </cell>
          <cell r="T160">
            <v>-3.2713628925550624E-2</v>
          </cell>
          <cell r="V160">
            <v>75607443639</v>
          </cell>
          <cell r="W160">
            <v>16247</v>
          </cell>
          <cell r="X160">
            <v>0.81477797856160283</v>
          </cell>
          <cell r="Y160">
            <v>49820719378.199997</v>
          </cell>
          <cell r="Z160">
            <v>11792</v>
          </cell>
          <cell r="AA160">
            <v>0.99572764459893381</v>
          </cell>
          <cell r="AC160">
            <v>4455</v>
          </cell>
          <cell r="AD160">
            <v>75711000000</v>
          </cell>
          <cell r="AE160">
            <v>-1.3677848793438206E-3</v>
          </cell>
        </row>
        <row r="161">
          <cell r="C161" t="str">
            <v>TOTALE NEGOZI A PARITA' (Progressivo)</v>
          </cell>
          <cell r="V161">
            <v>31355960807</v>
          </cell>
          <cell r="W161">
            <v>6687</v>
          </cell>
          <cell r="X161">
            <v>0.33790517351926447</v>
          </cell>
          <cell r="Y161">
            <v>25880101560.599998</v>
          </cell>
          <cell r="Z161">
            <v>6628</v>
          </cell>
          <cell r="AA161">
            <v>0.5172452925317127</v>
          </cell>
          <cell r="AB161">
            <v>0.211585693880602</v>
          </cell>
          <cell r="AC161">
            <v>59</v>
          </cell>
          <cell r="AD161">
            <v>31694000000</v>
          </cell>
          <cell r="AE161">
            <v>-1.0665715687511831E-2</v>
          </cell>
        </row>
        <row r="162">
          <cell r="B162" t="str">
            <v>(**)</v>
          </cell>
          <cell r="C162" t="str">
            <v>DATI PROGRESSIVI: i negozi contrassegnati ** non sono a parità per i valori progressivi</v>
          </cell>
        </row>
        <row r="164">
          <cell r="B164">
            <v>349</v>
          </cell>
          <cell r="C164" t="str">
            <v>IMPERIA</v>
          </cell>
          <cell r="D164" t="str">
            <v>Via Repubblica</v>
          </cell>
          <cell r="G164" t="str">
            <v>LIMONI</v>
          </cell>
          <cell r="I164" t="str">
            <v>LIMONI POINT</v>
          </cell>
          <cell r="L164">
            <v>216350418</v>
          </cell>
          <cell r="M164">
            <v>28</v>
          </cell>
          <cell r="N164">
            <v>1.3928010879316111E-2</v>
          </cell>
          <cell r="O164">
            <v>213765100</v>
          </cell>
          <cell r="P164">
            <v>23</v>
          </cell>
          <cell r="R164">
            <v>5</v>
          </cell>
          <cell r="S164">
            <v>222000000</v>
          </cell>
          <cell r="T164">
            <v>-2.5448567567567568E-2</v>
          </cell>
          <cell r="V164">
            <v>1479527163</v>
          </cell>
          <cell r="W164">
            <v>325</v>
          </cell>
          <cell r="X164">
            <v>1.5944014148288256E-2</v>
          </cell>
          <cell r="Y164">
            <v>213765100</v>
          </cell>
          <cell r="Z164">
            <v>23</v>
          </cell>
          <cell r="AA164">
            <v>4.2723554010661857E-3</v>
          </cell>
          <cell r="AC164">
            <v>302</v>
          </cell>
          <cell r="AD164">
            <v>1411000000</v>
          </cell>
          <cell r="AE164">
            <v>4.8566380581148122E-2</v>
          </cell>
          <cell r="AF164">
            <v>36866</v>
          </cell>
        </row>
        <row r="165">
          <cell r="B165">
            <v>353</v>
          </cell>
          <cell r="C165" t="str">
            <v>TORINO</v>
          </cell>
          <cell r="D165" t="str">
            <v>Via Nizza</v>
          </cell>
          <cell r="G165" t="str">
            <v>LIMONI</v>
          </cell>
          <cell r="I165" t="str">
            <v>LIMONI POINT</v>
          </cell>
          <cell r="L165">
            <v>177987842</v>
          </cell>
          <cell r="M165">
            <v>28</v>
          </cell>
          <cell r="N165">
            <v>1.14583397743285E-2</v>
          </cell>
          <cell r="O165">
            <v>0</v>
          </cell>
          <cell r="P165">
            <v>0</v>
          </cell>
          <cell r="R165">
            <v>28</v>
          </cell>
          <cell r="S165">
            <v>150000000</v>
          </cell>
          <cell r="T165">
            <v>0.18658561333333334</v>
          </cell>
          <cell r="V165">
            <v>876614931</v>
          </cell>
          <cell r="W165">
            <v>261</v>
          </cell>
          <cell r="X165">
            <v>9.4467754374474664E-3</v>
          </cell>
          <cell r="Y165">
            <v>0</v>
          </cell>
          <cell r="Z165">
            <v>0</v>
          </cell>
          <cell r="AA165">
            <v>0</v>
          </cell>
          <cell r="AC165">
            <v>261</v>
          </cell>
          <cell r="AD165">
            <v>805000000</v>
          </cell>
          <cell r="AE165">
            <v>8.896264720496895E-2</v>
          </cell>
          <cell r="AF165">
            <v>36950</v>
          </cell>
        </row>
        <row r="166">
          <cell r="B166">
            <v>356</v>
          </cell>
          <cell r="C166" t="str">
            <v>BRESSO</v>
          </cell>
          <cell r="D166" t="str">
            <v>Via V. Veneto</v>
          </cell>
          <cell r="G166" t="str">
            <v>LIMONI</v>
          </cell>
          <cell r="I166" t="str">
            <v>LIMONI POINT</v>
          </cell>
          <cell r="L166">
            <v>286973953</v>
          </cell>
          <cell r="M166">
            <v>29</v>
          </cell>
          <cell r="N166">
            <v>1.8474548727076413E-2</v>
          </cell>
          <cell r="O166">
            <v>0</v>
          </cell>
          <cell r="P166">
            <v>0</v>
          </cell>
          <cell r="R166">
            <v>29</v>
          </cell>
          <cell r="S166">
            <v>238000000</v>
          </cell>
          <cell r="T166">
            <v>0.20577291176470588</v>
          </cell>
          <cell r="V166">
            <v>1439330143</v>
          </cell>
          <cell r="W166">
            <v>240</v>
          </cell>
          <cell r="X166">
            <v>1.5510833959626168E-2</v>
          </cell>
          <cell r="Y166">
            <v>0</v>
          </cell>
          <cell r="Z166">
            <v>0</v>
          </cell>
          <cell r="AA166">
            <v>0</v>
          </cell>
          <cell r="AC166">
            <v>240</v>
          </cell>
          <cell r="AD166">
            <v>1248000000</v>
          </cell>
          <cell r="AE166">
            <v>0.15330940945512819</v>
          </cell>
          <cell r="AF166">
            <v>36979</v>
          </cell>
        </row>
        <row r="167">
          <cell r="B167">
            <v>357</v>
          </cell>
          <cell r="C167" t="str">
            <v>BOLOGNA</v>
          </cell>
          <cell r="D167" t="str">
            <v>Piazza dei Martiri</v>
          </cell>
          <cell r="G167" t="str">
            <v>LIMONI</v>
          </cell>
          <cell r="I167" t="str">
            <v>LIMONI POINT</v>
          </cell>
          <cell r="L167">
            <v>308838448</v>
          </cell>
          <cell r="M167">
            <v>29</v>
          </cell>
          <cell r="N167">
            <v>1.9882121344896603E-2</v>
          </cell>
          <cell r="O167">
            <v>0</v>
          </cell>
          <cell r="P167">
            <v>0</v>
          </cell>
          <cell r="R167">
            <v>29</v>
          </cell>
          <cell r="S167">
            <v>278000000</v>
          </cell>
          <cell r="T167">
            <v>0.1109296690647482</v>
          </cell>
          <cell r="V167">
            <v>1704591826</v>
          </cell>
          <cell r="W167">
            <v>242</v>
          </cell>
          <cell r="X167">
            <v>1.8369406706729395E-2</v>
          </cell>
          <cell r="Y167">
            <v>0</v>
          </cell>
          <cell r="Z167">
            <v>0</v>
          </cell>
          <cell r="AA167">
            <v>0</v>
          </cell>
          <cell r="AC167">
            <v>242</v>
          </cell>
          <cell r="AD167">
            <v>1400000000</v>
          </cell>
          <cell r="AE167">
            <v>0.21756559</v>
          </cell>
          <cell r="AF167">
            <v>36984</v>
          </cell>
        </row>
        <row r="168">
          <cell r="B168">
            <v>358</v>
          </cell>
          <cell r="C168" t="str">
            <v>ROMA</v>
          </cell>
          <cell r="D168" t="str">
            <v>Via Tiburtina</v>
          </cell>
          <cell r="G168" t="str">
            <v>LIMONI</v>
          </cell>
          <cell r="I168" t="str">
            <v>LIMONI POINT</v>
          </cell>
          <cell r="L168">
            <v>205886186</v>
          </cell>
          <cell r="M168">
            <v>29</v>
          </cell>
          <cell r="N168">
            <v>1.3254354047556776E-2</v>
          </cell>
          <cell r="O168">
            <v>0</v>
          </cell>
          <cell r="P168">
            <v>0</v>
          </cell>
          <cell r="R168">
            <v>29</v>
          </cell>
          <cell r="S168">
            <v>200000000</v>
          </cell>
          <cell r="T168">
            <v>2.9430930000000001E-2</v>
          </cell>
          <cell r="V168">
            <v>1043282068</v>
          </cell>
          <cell r="W168">
            <v>244</v>
          </cell>
          <cell r="X168">
            <v>1.1242851411473161E-2</v>
          </cell>
          <cell r="Y168">
            <v>0</v>
          </cell>
          <cell r="Z168">
            <v>0</v>
          </cell>
          <cell r="AA168">
            <v>0</v>
          </cell>
          <cell r="AC168">
            <v>244</v>
          </cell>
          <cell r="AD168">
            <v>1000000000</v>
          </cell>
          <cell r="AE168">
            <v>4.3282068E-2</v>
          </cell>
          <cell r="AF168">
            <v>36991</v>
          </cell>
        </row>
        <row r="169">
          <cell r="B169">
            <v>359</v>
          </cell>
          <cell r="C169" t="str">
            <v>ROMA</v>
          </cell>
          <cell r="D169" t="str">
            <v>Piazza dei Mirti</v>
          </cell>
          <cell r="G169" t="str">
            <v>LIMONI</v>
          </cell>
          <cell r="I169" t="str">
            <v>LIMONI POINT</v>
          </cell>
          <cell r="L169">
            <v>104418031</v>
          </cell>
          <cell r="M169">
            <v>29</v>
          </cell>
          <cell r="N169">
            <v>6.7221292438860315E-3</v>
          </cell>
          <cell r="O169">
            <v>0</v>
          </cell>
          <cell r="P169">
            <v>0</v>
          </cell>
          <cell r="R169">
            <v>29</v>
          </cell>
          <cell r="S169">
            <v>150000000</v>
          </cell>
          <cell r="T169">
            <v>-0.30387979333333331</v>
          </cell>
          <cell r="V169">
            <v>554381378</v>
          </cell>
          <cell r="W169">
            <v>232</v>
          </cell>
          <cell r="X169">
            <v>5.9742495815060213E-3</v>
          </cell>
          <cell r="Y169">
            <v>0</v>
          </cell>
          <cell r="Z169">
            <v>0</v>
          </cell>
          <cell r="AA169">
            <v>0</v>
          </cell>
          <cell r="AC169">
            <v>232</v>
          </cell>
          <cell r="AD169">
            <v>700000000</v>
          </cell>
          <cell r="AE169">
            <v>-0.20802660285714286</v>
          </cell>
          <cell r="AF169">
            <v>36991</v>
          </cell>
        </row>
        <row r="170">
          <cell r="B170">
            <v>360</v>
          </cell>
          <cell r="C170" t="str">
            <v>ROMA</v>
          </cell>
          <cell r="D170" t="str">
            <v>Via Acilia</v>
          </cell>
          <cell r="G170" t="str">
            <v>LIMONI</v>
          </cell>
          <cell r="I170" t="str">
            <v>LIMONI POINT</v>
          </cell>
          <cell r="L170">
            <v>273761527</v>
          </cell>
          <cell r="M170">
            <v>29</v>
          </cell>
          <cell r="N170">
            <v>1.7623971155878198E-2</v>
          </cell>
          <cell r="O170">
            <v>0</v>
          </cell>
          <cell r="P170">
            <v>0</v>
          </cell>
          <cell r="R170">
            <v>29</v>
          </cell>
          <cell r="S170">
            <v>245000000</v>
          </cell>
          <cell r="T170">
            <v>0.11739398775510204</v>
          </cell>
          <cell r="V170">
            <v>1394793376</v>
          </cell>
          <cell r="W170">
            <v>257</v>
          </cell>
          <cell r="X170">
            <v>1.5030886811020138E-2</v>
          </cell>
          <cell r="Y170">
            <v>0</v>
          </cell>
          <cell r="Z170">
            <v>0</v>
          </cell>
          <cell r="AA170">
            <v>0</v>
          </cell>
          <cell r="AC170">
            <v>257</v>
          </cell>
          <cell r="AD170">
            <v>1200000000</v>
          </cell>
          <cell r="AE170">
            <v>0.16232781333333332</v>
          </cell>
          <cell r="AF170">
            <v>36987</v>
          </cell>
        </row>
        <row r="171">
          <cell r="B171">
            <v>354</v>
          </cell>
          <cell r="C171" t="str">
            <v>OSTIA</v>
          </cell>
          <cell r="D171" t="str">
            <v>Piazza della stazione</v>
          </cell>
          <cell r="G171" t="str">
            <v>LIMONI</v>
          </cell>
          <cell r="I171" t="str">
            <v>LIMONI POINT</v>
          </cell>
          <cell r="L171">
            <v>178988248</v>
          </cell>
          <cell r="M171">
            <v>29</v>
          </cell>
          <cell r="N171">
            <v>1.1522743003961887E-2</v>
          </cell>
          <cell r="O171">
            <v>0</v>
          </cell>
          <cell r="P171">
            <v>0</v>
          </cell>
          <cell r="R171">
            <v>29</v>
          </cell>
          <cell r="S171">
            <v>180000000</v>
          </cell>
          <cell r="T171">
            <v>-5.6208444444444446E-3</v>
          </cell>
          <cell r="V171">
            <v>875799666</v>
          </cell>
          <cell r="W171">
            <v>250</v>
          </cell>
          <cell r="X171">
            <v>9.4379897949667651E-3</v>
          </cell>
          <cell r="Y171">
            <v>0</v>
          </cell>
          <cell r="Z171">
            <v>0</v>
          </cell>
          <cell r="AA171">
            <v>0</v>
          </cell>
          <cell r="AC171">
            <v>250</v>
          </cell>
          <cell r="AD171">
            <v>900000000</v>
          </cell>
          <cell r="AE171">
            <v>-2.6889260000000002E-2</v>
          </cell>
          <cell r="AF171">
            <v>37000</v>
          </cell>
        </row>
        <row r="172">
          <cell r="B172">
            <v>355</v>
          </cell>
          <cell r="C172" t="str">
            <v>TORTONA</v>
          </cell>
          <cell r="D172" t="str">
            <v>Via Emilia</v>
          </cell>
          <cell r="G172" t="str">
            <v>LIMONI</v>
          </cell>
          <cell r="I172" t="str">
            <v>LIMONI POINT</v>
          </cell>
          <cell r="L172">
            <v>133976997</v>
          </cell>
          <cell r="M172">
            <v>29</v>
          </cell>
          <cell r="N172">
            <v>8.6250495332719987E-3</v>
          </cell>
          <cell r="O172">
            <v>0</v>
          </cell>
          <cell r="P172">
            <v>0</v>
          </cell>
          <cell r="R172">
            <v>29</v>
          </cell>
          <cell r="S172">
            <v>200000000</v>
          </cell>
          <cell r="T172">
            <v>-0.33011501500000001</v>
          </cell>
          <cell r="V172">
            <v>655596999</v>
          </cell>
          <cell r="W172">
            <v>216</v>
          </cell>
          <cell r="X172">
            <v>7.0649921738755684E-3</v>
          </cell>
          <cell r="Y172">
            <v>0</v>
          </cell>
          <cell r="Z172">
            <v>0</v>
          </cell>
          <cell r="AA172">
            <v>0</v>
          </cell>
          <cell r="AC172">
            <v>216</v>
          </cell>
          <cell r="AD172">
            <v>900000000</v>
          </cell>
          <cell r="AE172">
            <v>-0.27155889</v>
          </cell>
          <cell r="AF172">
            <v>37014</v>
          </cell>
        </row>
        <row r="173">
          <cell r="B173">
            <v>361</v>
          </cell>
          <cell r="C173" t="str">
            <v>GENOVA</v>
          </cell>
          <cell r="D173" t="str">
            <v>Via Sestri</v>
          </cell>
          <cell r="G173" t="str">
            <v>LIMONI</v>
          </cell>
          <cell r="I173" t="str">
            <v>LIMONI POINT</v>
          </cell>
          <cell r="L173">
            <v>160012744</v>
          </cell>
          <cell r="M173">
            <v>28</v>
          </cell>
          <cell r="N173">
            <v>1.0301155227078062E-2</v>
          </cell>
          <cell r="O173">
            <v>0</v>
          </cell>
          <cell r="P173">
            <v>0</v>
          </cell>
          <cell r="R173">
            <v>28</v>
          </cell>
          <cell r="S173">
            <v>205000000</v>
          </cell>
          <cell r="T173">
            <v>-0.21945002926829268</v>
          </cell>
          <cell r="V173">
            <v>790949605</v>
          </cell>
          <cell r="W173">
            <v>231</v>
          </cell>
          <cell r="X173">
            <v>8.5236094396078411E-3</v>
          </cell>
          <cell r="Y173">
            <v>0</v>
          </cell>
          <cell r="Z173">
            <v>0</v>
          </cell>
          <cell r="AA173">
            <v>0</v>
          </cell>
          <cell r="AC173">
            <v>231</v>
          </cell>
          <cell r="AD173">
            <v>1000000000</v>
          </cell>
          <cell r="AE173">
            <v>-0.209050395</v>
          </cell>
          <cell r="AF173">
            <v>37001</v>
          </cell>
        </row>
        <row r="174">
          <cell r="B174">
            <v>362</v>
          </cell>
          <cell r="C174" t="str">
            <v>TREVISO</v>
          </cell>
          <cell r="D174" t="str">
            <v>Via Indipendenza</v>
          </cell>
          <cell r="G174" t="str">
            <v>LIMONI</v>
          </cell>
          <cell r="I174" t="str">
            <v>LIMONI POINT</v>
          </cell>
          <cell r="L174">
            <v>145260436</v>
          </cell>
          <cell r="M174">
            <v>29</v>
          </cell>
          <cell r="N174">
            <v>9.3514445298746845E-3</v>
          </cell>
          <cell r="O174">
            <v>0</v>
          </cell>
          <cell r="P174">
            <v>0</v>
          </cell>
          <cell r="R174">
            <v>29</v>
          </cell>
          <cell r="S174">
            <v>224000000</v>
          </cell>
          <cell r="T174">
            <v>-0.35151591071428573</v>
          </cell>
          <cell r="V174">
            <v>662111133</v>
          </cell>
          <cell r="W174">
            <v>224</v>
          </cell>
          <cell r="X174">
            <v>7.1351912531876695E-3</v>
          </cell>
          <cell r="Y174">
            <v>0</v>
          </cell>
          <cell r="Z174">
            <v>0</v>
          </cell>
          <cell r="AA174">
            <v>0</v>
          </cell>
          <cell r="AC174">
            <v>224</v>
          </cell>
          <cell r="AD174">
            <v>1000000000</v>
          </cell>
          <cell r="AE174">
            <v>-0.33788886699999998</v>
          </cell>
          <cell r="AF174">
            <v>37008</v>
          </cell>
        </row>
        <row r="175">
          <cell r="B175">
            <v>363</v>
          </cell>
          <cell r="C175" t="str">
            <v>FIRENZE</v>
          </cell>
          <cell r="D175" t="str">
            <v>Via Panzani</v>
          </cell>
          <cell r="G175" t="str">
            <v>LIMONI</v>
          </cell>
          <cell r="I175" t="str">
            <v>LIMONI POINT</v>
          </cell>
          <cell r="L175">
            <v>348214759</v>
          </cell>
          <cell r="M175">
            <v>29</v>
          </cell>
          <cell r="N175">
            <v>2.2417053761783982E-2</v>
          </cell>
          <cell r="O175">
            <v>0</v>
          </cell>
          <cell r="P175">
            <v>0</v>
          </cell>
          <cell r="R175">
            <v>29</v>
          </cell>
          <cell r="S175">
            <v>345000000</v>
          </cell>
          <cell r="T175">
            <v>9.3181420289855064E-3</v>
          </cell>
          <cell r="V175">
            <v>1912253108</v>
          </cell>
          <cell r="W175">
            <v>218</v>
          </cell>
          <cell r="X175">
            <v>2.0607253027540524E-2</v>
          </cell>
          <cell r="Y175">
            <v>0</v>
          </cell>
          <cell r="Z175">
            <v>0</v>
          </cell>
          <cell r="AA175">
            <v>0</v>
          </cell>
          <cell r="AC175">
            <v>218</v>
          </cell>
          <cell r="AD175">
            <v>1600000000</v>
          </cell>
          <cell r="AE175">
            <v>0.19515819249999999</v>
          </cell>
          <cell r="AF175">
            <v>37036</v>
          </cell>
        </row>
        <row r="176">
          <cell r="B176">
            <v>364</v>
          </cell>
          <cell r="C176" t="str">
            <v>TORINO</v>
          </cell>
          <cell r="D176" t="str">
            <v>Via V.Emanuele</v>
          </cell>
          <cell r="G176" t="str">
            <v>LIMONI</v>
          </cell>
          <cell r="I176" t="str">
            <v>LIMONI POINT</v>
          </cell>
          <cell r="L176">
            <v>115060746</v>
          </cell>
          <cell r="M176">
            <v>29</v>
          </cell>
          <cell r="N176">
            <v>7.4072762922520793E-3</v>
          </cell>
          <cell r="O176">
            <v>0</v>
          </cell>
          <cell r="P176">
            <v>0</v>
          </cell>
          <cell r="Q176">
            <v>0</v>
          </cell>
          <cell r="R176">
            <v>29</v>
          </cell>
          <cell r="S176">
            <v>144000000</v>
          </cell>
          <cell r="T176">
            <v>-0.20096704166666668</v>
          </cell>
          <cell r="V176">
            <v>566559086</v>
          </cell>
          <cell r="W176">
            <v>218</v>
          </cell>
          <cell r="X176">
            <v>6.1054817437138625E-3</v>
          </cell>
          <cell r="Y176">
            <v>0</v>
          </cell>
          <cell r="Z176">
            <v>0</v>
          </cell>
          <cell r="AA176">
            <v>0</v>
          </cell>
          <cell r="AC176">
            <v>218</v>
          </cell>
          <cell r="AD176">
            <v>700000000</v>
          </cell>
          <cell r="AE176">
            <v>-0.19062987714285715</v>
          </cell>
          <cell r="AF176">
            <v>37004</v>
          </cell>
        </row>
        <row r="177">
          <cell r="B177">
            <v>365</v>
          </cell>
          <cell r="C177" t="str">
            <v>MESSINA</v>
          </cell>
          <cell r="D177" t="str">
            <v>Viale Libertà</v>
          </cell>
          <cell r="G177" t="str">
            <v>LIMONI</v>
          </cell>
          <cell r="I177" t="str">
            <v>LIMONI POINT</v>
          </cell>
          <cell r="L177">
            <v>149654303</v>
          </cell>
          <cell r="M177">
            <v>29</v>
          </cell>
          <cell r="N177">
            <v>9.6343089123149712E-3</v>
          </cell>
          <cell r="O177">
            <v>0</v>
          </cell>
          <cell r="P177">
            <v>0</v>
          </cell>
          <cell r="Q177">
            <v>0</v>
          </cell>
          <cell r="R177">
            <v>29</v>
          </cell>
          <cell r="S177">
            <v>170000000</v>
          </cell>
          <cell r="T177">
            <v>-0.11968057058823529</v>
          </cell>
          <cell r="V177">
            <v>416061969</v>
          </cell>
          <cell r="W177">
            <v>106</v>
          </cell>
          <cell r="X177">
            <v>4.483660784469606E-3</v>
          </cell>
          <cell r="Y177">
            <v>0</v>
          </cell>
          <cell r="Z177">
            <v>0</v>
          </cell>
          <cell r="AA177">
            <v>0</v>
          </cell>
          <cell r="AC177">
            <v>106</v>
          </cell>
          <cell r="AD177">
            <v>300000000</v>
          </cell>
          <cell r="AE177">
            <v>0.38687323000000001</v>
          </cell>
          <cell r="AF177">
            <v>37139</v>
          </cell>
        </row>
        <row r="178">
          <cell r="B178">
            <v>366</v>
          </cell>
          <cell r="C178" t="str">
            <v>IVREA</v>
          </cell>
          <cell r="D178" t="str">
            <v>Corso D'Azeglio</v>
          </cell>
          <cell r="G178" t="str">
            <v>LIMONI</v>
          </cell>
          <cell r="I178" t="str">
            <v>LIMONI POINT</v>
          </cell>
          <cell r="L178">
            <v>220772941</v>
          </cell>
          <cell r="M178">
            <v>29</v>
          </cell>
          <cell r="N178">
            <v>1.4212720051720047E-2</v>
          </cell>
          <cell r="O178">
            <v>0</v>
          </cell>
          <cell r="P178">
            <v>0</v>
          </cell>
          <cell r="Q178">
            <v>0</v>
          </cell>
          <cell r="R178">
            <v>29</v>
          </cell>
          <cell r="S178">
            <v>220000000</v>
          </cell>
          <cell r="T178">
            <v>3.5133681818181818E-3</v>
          </cell>
          <cell r="V178">
            <v>587961238</v>
          </cell>
          <cell r="W178">
            <v>105</v>
          </cell>
          <cell r="X178">
            <v>6.3361204388493403E-3</v>
          </cell>
          <cell r="Y178">
            <v>0</v>
          </cell>
          <cell r="Z178">
            <v>0</v>
          </cell>
          <cell r="AA178">
            <v>0</v>
          </cell>
          <cell r="AC178">
            <v>105</v>
          </cell>
          <cell r="AD178">
            <v>400000000</v>
          </cell>
          <cell r="AE178">
            <v>0.46990309499999999</v>
          </cell>
          <cell r="AF178">
            <v>37139</v>
          </cell>
        </row>
        <row r="179">
          <cell r="B179">
            <v>367</v>
          </cell>
          <cell r="C179" t="str">
            <v>FIRENZE</v>
          </cell>
          <cell r="D179" t="str">
            <v>Via Nazionale</v>
          </cell>
          <cell r="G179" t="str">
            <v>LIMONI</v>
          </cell>
          <cell r="I179" t="str">
            <v>LIMONI POINT</v>
          </cell>
          <cell r="L179">
            <v>160452780</v>
          </cell>
          <cell r="M179">
            <v>28</v>
          </cell>
          <cell r="N179">
            <v>1.0329483465368272E-2</v>
          </cell>
          <cell r="O179">
            <v>0</v>
          </cell>
          <cell r="P179">
            <v>0</v>
          </cell>
          <cell r="Q179">
            <v>0</v>
          </cell>
          <cell r="R179">
            <v>28</v>
          </cell>
          <cell r="S179">
            <v>170000000</v>
          </cell>
          <cell r="T179">
            <v>-5.6160117647058826E-2</v>
          </cell>
          <cell r="V179">
            <v>432957848</v>
          </cell>
          <cell r="W179">
            <v>107</v>
          </cell>
          <cell r="X179">
            <v>4.6657379646394747E-3</v>
          </cell>
          <cell r="Y179">
            <v>0</v>
          </cell>
          <cell r="Z179">
            <v>0</v>
          </cell>
          <cell r="AA179">
            <v>0</v>
          </cell>
          <cell r="AC179">
            <v>107</v>
          </cell>
          <cell r="AD179">
            <v>300000000</v>
          </cell>
          <cell r="AE179">
            <v>0.44319282666666665</v>
          </cell>
          <cell r="AF179">
            <v>37141</v>
          </cell>
        </row>
        <row r="180">
          <cell r="B180">
            <v>368</v>
          </cell>
          <cell r="C180" t="str">
            <v>BRESCIA</v>
          </cell>
          <cell r="D180" t="str">
            <v>Via Verdi</v>
          </cell>
          <cell r="G180" t="str">
            <v>LIMONI</v>
          </cell>
          <cell r="I180" t="str">
            <v>LIMONI POINT</v>
          </cell>
          <cell r="L180">
            <v>208879386</v>
          </cell>
          <cell r="M180">
            <v>28</v>
          </cell>
          <cell r="N180">
            <v>1.3447047560928998E-2</v>
          </cell>
          <cell r="O180">
            <v>0</v>
          </cell>
          <cell r="P180">
            <v>0</v>
          </cell>
          <cell r="Q180">
            <v>0</v>
          </cell>
          <cell r="R180">
            <v>28</v>
          </cell>
          <cell r="S180">
            <v>240000000</v>
          </cell>
          <cell r="T180">
            <v>-0.129669225</v>
          </cell>
          <cell r="V180">
            <v>488576256</v>
          </cell>
          <cell r="W180">
            <v>93</v>
          </cell>
          <cell r="X180">
            <v>5.265105591158184E-3</v>
          </cell>
          <cell r="Y180">
            <v>0</v>
          </cell>
          <cell r="Z180">
            <v>0</v>
          </cell>
          <cell r="AA180">
            <v>0</v>
          </cell>
          <cell r="AC180">
            <v>93</v>
          </cell>
          <cell r="AD180">
            <v>440000000</v>
          </cell>
          <cell r="AE180">
            <v>0.11040058181818181</v>
          </cell>
          <cell r="AF180">
            <v>37154</v>
          </cell>
        </row>
        <row r="181">
          <cell r="B181">
            <v>369</v>
          </cell>
          <cell r="C181" t="str">
            <v>ALESSANDRIA</v>
          </cell>
          <cell r="D181" t="str">
            <v>Corso Roma</v>
          </cell>
          <cell r="G181" t="str">
            <v>LIMONI</v>
          </cell>
          <cell r="I181" t="str">
            <v>LIMONI POINT</v>
          </cell>
          <cell r="L181">
            <v>128218980</v>
          </cell>
          <cell r="M181">
            <v>29</v>
          </cell>
          <cell r="N181">
            <v>8.2543651400517042E-3</v>
          </cell>
          <cell r="O181">
            <v>0</v>
          </cell>
          <cell r="P181">
            <v>0</v>
          </cell>
          <cell r="Q181">
            <v>0</v>
          </cell>
          <cell r="R181">
            <v>29</v>
          </cell>
          <cell r="S181">
            <v>200000000</v>
          </cell>
          <cell r="T181">
            <v>-0.35890509999999998</v>
          </cell>
          <cell r="V181">
            <v>297775628</v>
          </cell>
          <cell r="W181">
            <v>94</v>
          </cell>
          <cell r="X181">
            <v>3.2089568509310437E-3</v>
          </cell>
          <cell r="Y181">
            <v>0</v>
          </cell>
          <cell r="Z181">
            <v>0</v>
          </cell>
          <cell r="AA181">
            <v>0</v>
          </cell>
          <cell r="AC181">
            <v>94</v>
          </cell>
          <cell r="AD181">
            <v>360000000</v>
          </cell>
          <cell r="AE181">
            <v>-0.17284547777777778</v>
          </cell>
          <cell r="AF181">
            <v>37154</v>
          </cell>
        </row>
        <row r="182">
          <cell r="B182">
            <v>370</v>
          </cell>
          <cell r="C182" t="str">
            <v>CATANZARO</v>
          </cell>
          <cell r="D182" t="str">
            <v>Via Acri</v>
          </cell>
          <cell r="G182" t="str">
            <v>LIMONI</v>
          </cell>
          <cell r="I182" t="str">
            <v>LIMONI POINT</v>
          </cell>
          <cell r="L182">
            <v>200160063</v>
          </cell>
          <cell r="M182">
            <v>29</v>
          </cell>
          <cell r="N182">
            <v>1.2885722897325754E-2</v>
          </cell>
          <cell r="O182">
            <v>0</v>
          </cell>
          <cell r="P182">
            <v>0</v>
          </cell>
          <cell r="Q182">
            <v>0</v>
          </cell>
          <cell r="R182">
            <v>29</v>
          </cell>
          <cell r="S182">
            <v>220000000</v>
          </cell>
          <cell r="T182">
            <v>-9.0181531818181823E-2</v>
          </cell>
          <cell r="V182">
            <v>430629211</v>
          </cell>
          <cell r="W182">
            <v>88</v>
          </cell>
          <cell r="X182">
            <v>4.6406435816482598E-3</v>
          </cell>
          <cell r="Y182">
            <v>0</v>
          </cell>
          <cell r="Z182">
            <v>0</v>
          </cell>
          <cell r="AA182">
            <v>0</v>
          </cell>
          <cell r="AC182">
            <v>88</v>
          </cell>
          <cell r="AD182">
            <v>400000000</v>
          </cell>
          <cell r="AE182">
            <v>7.6573027500000002E-2</v>
          </cell>
          <cell r="AF182">
            <v>37166</v>
          </cell>
        </row>
        <row r="183">
          <cell r="B183">
            <v>371</v>
          </cell>
          <cell r="C183" t="str">
            <v>BERGAMO</v>
          </cell>
          <cell r="D183" t="str">
            <v>Via Tiraboschi</v>
          </cell>
          <cell r="G183" t="str">
            <v>LIMONI</v>
          </cell>
          <cell r="I183" t="str">
            <v>LIMONI POINT</v>
          </cell>
          <cell r="L183">
            <v>259240316</v>
          </cell>
          <cell r="M183">
            <v>28</v>
          </cell>
          <cell r="N183">
            <v>1.6689137811628108E-2</v>
          </cell>
          <cell r="O183">
            <v>0</v>
          </cell>
          <cell r="P183">
            <v>0</v>
          </cell>
          <cell r="Q183">
            <v>0</v>
          </cell>
          <cell r="R183">
            <v>28</v>
          </cell>
          <cell r="S183">
            <v>530000000</v>
          </cell>
          <cell r="T183">
            <v>-0.51086732830188675</v>
          </cell>
          <cell r="V183">
            <v>577952381</v>
          </cell>
          <cell r="W183">
            <v>82</v>
          </cell>
          <cell r="X183">
            <v>6.2282607377184638E-3</v>
          </cell>
          <cell r="Y183">
            <v>0</v>
          </cell>
          <cell r="Z183">
            <v>0</v>
          </cell>
          <cell r="AA183">
            <v>0</v>
          </cell>
          <cell r="AC183">
            <v>82</v>
          </cell>
          <cell r="AD183">
            <v>950000000</v>
          </cell>
          <cell r="AE183">
            <v>-0.39162907263157892</v>
          </cell>
          <cell r="AF183">
            <v>37167</v>
          </cell>
        </row>
        <row r="184">
          <cell r="C184" t="str">
            <v>TOTALE NEGOZI P &amp; G</v>
          </cell>
          <cell r="L184">
            <v>15533475661</v>
          </cell>
          <cell r="M184">
            <v>2040</v>
          </cell>
          <cell r="N184">
            <v>1</v>
          </cell>
          <cell r="O184">
            <v>10554426620</v>
          </cell>
          <cell r="P184">
            <v>1478</v>
          </cell>
          <cell r="Q184">
            <v>0.47174983732086434</v>
          </cell>
          <cell r="R184">
            <v>562</v>
          </cell>
          <cell r="S184">
            <v>16472000000</v>
          </cell>
          <cell r="T184">
            <v>-5.6976951129188928E-2</v>
          </cell>
          <cell r="V184">
            <v>92795148652</v>
          </cell>
          <cell r="W184">
            <v>20080</v>
          </cell>
          <cell r="X184">
            <v>1</v>
          </cell>
          <cell r="Y184">
            <v>50034484478.199997</v>
          </cell>
          <cell r="Z184">
            <v>11815</v>
          </cell>
          <cell r="AA184">
            <v>1</v>
          </cell>
          <cell r="AB184">
            <v>0.8546238583197715</v>
          </cell>
          <cell r="AC184">
            <v>8265</v>
          </cell>
          <cell r="AD184">
            <v>92725000000</v>
          </cell>
          <cell r="AE184">
            <v>7.5652361283364792E-4</v>
          </cell>
        </row>
        <row r="192">
          <cell r="L192">
            <v>0</v>
          </cell>
        </row>
        <row r="195">
          <cell r="Q195" t="str">
            <v>Analisi vendite al lordo IVA</v>
          </cell>
          <cell r="V195" t="str">
            <v>Dic 01</v>
          </cell>
        </row>
        <row r="196">
          <cell r="L196" t="str">
            <v>VALORI MENSILI</v>
          </cell>
          <cell r="V196" t="str">
            <v>VALORI PROGRESSIVI</v>
          </cell>
        </row>
        <row r="197">
          <cell r="B197" t="str">
            <v>Codice</v>
          </cell>
          <cell r="C197" t="str">
            <v>Città</v>
          </cell>
          <cell r="D197" t="str">
            <v>Indirizzo</v>
          </cell>
          <cell r="E197" t="str">
            <v>*</v>
          </cell>
          <cell r="G197" t="str">
            <v>Società</v>
          </cell>
          <cell r="I197" t="str">
            <v>Insegna</v>
          </cell>
          <cell r="J197" t="str">
            <v>Old adresse</v>
          </cell>
          <cell r="L197" t="str">
            <v>Dic 01</v>
          </cell>
          <cell r="M197" t="str">
            <v>GG Lav</v>
          </cell>
          <cell r="N197" t="str">
            <v>Neg. Su tot.</v>
          </cell>
          <cell r="O197" t="str">
            <v>Dic 00</v>
          </cell>
          <cell r="P197" t="str">
            <v>GG Lav</v>
          </cell>
          <cell r="Q197" t="str">
            <v>Diff. %</v>
          </cell>
          <cell r="R197" t="str">
            <v>GG: delta  anno preced.</v>
          </cell>
          <cell r="S197" t="str">
            <v>BDG Dic 01</v>
          </cell>
          <cell r="T197" t="str">
            <v>Diff % Mese 01</v>
          </cell>
          <cell r="V197" t="str">
            <v>Progressivo al Dic 01</v>
          </cell>
          <cell r="W197" t="str">
            <v>GG Lav. Dic 01</v>
          </cell>
          <cell r="X197" t="str">
            <v>Neg. Su Tot.</v>
          </cell>
          <cell r="Y197" t="str">
            <v>Progressivo al Dic 00</v>
          </cell>
          <cell r="Z197" t="str">
            <v>GG Lav. Dic 00</v>
          </cell>
          <cell r="AA197" t="str">
            <v>Neg. Su Tot.</v>
          </cell>
          <cell r="AB197" t="str">
            <v>Diff. %</v>
          </cell>
          <cell r="AC197" t="str">
            <v>GG: delta  anno preced.</v>
          </cell>
          <cell r="AD197" t="str">
            <v>BDG progr. a  Dic 01</v>
          </cell>
          <cell r="AE197" t="str">
            <v>Diff % Progr 01</v>
          </cell>
          <cell r="AF197" t="str">
            <v>data apertura  rinnovi (R )</v>
          </cell>
          <cell r="CU197">
            <v>37135</v>
          </cell>
        </row>
        <row r="198">
          <cell r="B198">
            <v>620</v>
          </cell>
          <cell r="C198" t="str">
            <v>TRIESTE</v>
          </cell>
          <cell r="D198" t="str">
            <v>Via Carducci 24</v>
          </cell>
          <cell r="G198" t="str">
            <v>LIMONI</v>
          </cell>
          <cell r="I198" t="str">
            <v>COSULICH</v>
          </cell>
          <cell r="J198" t="str">
            <v xml:space="preserve">1 Trieste </v>
          </cell>
          <cell r="L198">
            <v>878365756</v>
          </cell>
          <cell r="M198">
            <v>28</v>
          </cell>
          <cell r="N198">
            <v>0.11914289057679343</v>
          </cell>
          <cell r="O198">
            <v>853012795.00000012</v>
          </cell>
          <cell r="P198">
            <v>29</v>
          </cell>
          <cell r="Q198">
            <v>2.9721665546646198E-2</v>
          </cell>
          <cell r="R198">
            <v>-1</v>
          </cell>
          <cell r="S198">
            <v>809900000</v>
          </cell>
          <cell r="T198">
            <v>8.453606124212866E-2</v>
          </cell>
          <cell r="V198">
            <v>5446762013</v>
          </cell>
          <cell r="W198">
            <v>307</v>
          </cell>
          <cell r="X198">
            <v>0.12242047992184329</v>
          </cell>
          <cell r="Y198">
            <v>5637370647.000001</v>
          </cell>
          <cell r="Z198">
            <v>308</v>
          </cell>
          <cell r="AA198">
            <v>0.13125624733987995</v>
          </cell>
          <cell r="AB198">
            <v>-3.381161997950867E-2</v>
          </cell>
          <cell r="AC198">
            <v>-1</v>
          </cell>
          <cell r="AD198">
            <v>5352000000</v>
          </cell>
          <cell r="AE198">
            <v>1.7705906763826607E-2</v>
          </cell>
          <cell r="AF198">
            <v>36773</v>
          </cell>
        </row>
        <row r="199">
          <cell r="B199">
            <v>621</v>
          </cell>
          <cell r="C199" t="str">
            <v>TRIESTE</v>
          </cell>
          <cell r="D199" t="str">
            <v>Via Conti 11</v>
          </cell>
          <cell r="G199" t="str">
            <v>LIMONI</v>
          </cell>
          <cell r="I199" t="str">
            <v>COSULICH</v>
          </cell>
          <cell r="J199" t="str">
            <v xml:space="preserve">21 Trieste </v>
          </cell>
          <cell r="L199">
            <v>273334257</v>
          </cell>
          <cell r="M199">
            <v>28</v>
          </cell>
          <cell r="N199">
            <v>3.7075481654637886E-2</v>
          </cell>
          <cell r="O199">
            <v>276004140</v>
          </cell>
          <cell r="P199">
            <v>29</v>
          </cell>
          <cell r="Q199">
            <v>-9.6733440302743286E-3</v>
          </cell>
          <cell r="R199">
            <v>-1</v>
          </cell>
          <cell r="S199">
            <v>305900000</v>
          </cell>
          <cell r="T199">
            <v>-0.10645878718535469</v>
          </cell>
          <cell r="V199">
            <v>1861811123</v>
          </cell>
          <cell r="W199">
            <v>307</v>
          </cell>
          <cell r="X199">
            <v>4.1845744436325903E-2</v>
          </cell>
          <cell r="Y199">
            <v>1748112512</v>
          </cell>
          <cell r="Z199">
            <v>307</v>
          </cell>
          <cell r="AA199">
            <v>4.0701721178314922E-2</v>
          </cell>
          <cell r="AB199">
            <v>6.5040785544128635E-2</v>
          </cell>
          <cell r="AC199">
            <v>0</v>
          </cell>
          <cell r="AD199">
            <v>1937000000</v>
          </cell>
          <cell r="AE199">
            <v>-3.8817179659266905E-2</v>
          </cell>
          <cell r="AF199">
            <v>36773</v>
          </cell>
        </row>
        <row r="200">
          <cell r="B200">
            <v>622</v>
          </cell>
          <cell r="C200" t="str">
            <v>TRIESTE</v>
          </cell>
          <cell r="D200" t="str">
            <v>Campo S.Giacomo</v>
          </cell>
          <cell r="G200" t="str">
            <v>LIMONI</v>
          </cell>
          <cell r="I200" t="str">
            <v>COSULICH</v>
          </cell>
          <cell r="J200" t="str">
            <v xml:space="preserve">22 Trieste </v>
          </cell>
          <cell r="L200">
            <v>300541882</v>
          </cell>
          <cell r="M200">
            <v>28</v>
          </cell>
          <cell r="N200">
            <v>4.0765966018453892E-2</v>
          </cell>
          <cell r="O200">
            <v>328004920.00000006</v>
          </cell>
          <cell r="P200">
            <v>29</v>
          </cell>
          <cell r="Q200">
            <v>-8.37275184774669E-2</v>
          </cell>
          <cell r="R200">
            <v>-1</v>
          </cell>
          <cell r="S200">
            <v>343300000</v>
          </cell>
          <cell r="T200">
            <v>-0.12455030002912904</v>
          </cell>
          <cell r="V200">
            <v>2153680091</v>
          </cell>
          <cell r="W200">
            <v>306</v>
          </cell>
          <cell r="X200">
            <v>4.8405740825294828E-2</v>
          </cell>
          <cell r="Y200">
            <v>2207142392</v>
          </cell>
          <cell r="Z200">
            <v>307</v>
          </cell>
          <cell r="AA200">
            <v>5.1389423520139567E-2</v>
          </cell>
          <cell r="AB200">
            <v>-2.4222406852307879E-2</v>
          </cell>
          <cell r="AC200">
            <v>-1</v>
          </cell>
          <cell r="AD200">
            <v>2310000000</v>
          </cell>
          <cell r="AE200">
            <v>-6.7670956277056271E-2</v>
          </cell>
          <cell r="AF200">
            <v>36773</v>
          </cell>
        </row>
        <row r="201">
          <cell r="B201">
            <v>623</v>
          </cell>
          <cell r="C201" t="str">
            <v>TRIESTE</v>
          </cell>
          <cell r="D201" t="str">
            <v>Via Roma 28</v>
          </cell>
          <cell r="G201" t="str">
            <v>LIMONI</v>
          </cell>
          <cell r="I201" t="str">
            <v>COSULICH</v>
          </cell>
          <cell r="J201" t="str">
            <v xml:space="preserve">23 Trieste </v>
          </cell>
          <cell r="L201">
            <v>308931354</v>
          </cell>
          <cell r="M201">
            <v>28</v>
          </cell>
          <cell r="N201">
            <v>4.1903926984788599E-2</v>
          </cell>
          <cell r="O201">
            <v>378005670.00000006</v>
          </cell>
          <cell r="P201">
            <v>29</v>
          </cell>
          <cell r="Q201">
            <v>-0.18273354471111516</v>
          </cell>
          <cell r="R201">
            <v>-1</v>
          </cell>
          <cell r="S201">
            <v>354700000</v>
          </cell>
          <cell r="T201">
            <v>-0.12903480687905272</v>
          </cell>
          <cell r="V201">
            <v>2456853998</v>
          </cell>
          <cell r="W201">
            <v>307</v>
          </cell>
          <cell r="X201">
            <v>5.5219825065828419E-2</v>
          </cell>
          <cell r="Y201">
            <v>2837189143.0000005</v>
          </cell>
          <cell r="Z201">
            <v>307</v>
          </cell>
          <cell r="AA201">
            <v>6.6058952519257683E-2</v>
          </cell>
          <cell r="AB201">
            <v>-0.13405350360175139</v>
          </cell>
          <cell r="AC201">
            <v>0</v>
          </cell>
          <cell r="AD201">
            <v>2662000000</v>
          </cell>
          <cell r="AE201">
            <v>-7.7064613824192343E-2</v>
          </cell>
          <cell r="AF201">
            <v>36773</v>
          </cell>
        </row>
        <row r="202">
          <cell r="B202">
            <v>624</v>
          </cell>
          <cell r="C202" t="str">
            <v>TRIESTE</v>
          </cell>
          <cell r="D202" t="str">
            <v>Via Battisti 2</v>
          </cell>
          <cell r="G202" t="str">
            <v>LIMONI</v>
          </cell>
          <cell r="I202" t="str">
            <v>COSULICH</v>
          </cell>
          <cell r="J202" t="str">
            <v xml:space="preserve">24 Trieste </v>
          </cell>
          <cell r="L202">
            <v>256802823</v>
          </cell>
          <cell r="M202">
            <v>28</v>
          </cell>
          <cell r="N202">
            <v>3.4833132361435835E-2</v>
          </cell>
          <cell r="O202">
            <v>244003660.00000003</v>
          </cell>
          <cell r="P202">
            <v>29</v>
          </cell>
          <cell r="Q202">
            <v>5.2454799243584989E-2</v>
          </cell>
          <cell r="R202">
            <v>-1</v>
          </cell>
          <cell r="S202">
            <v>231900000</v>
          </cell>
          <cell r="T202">
            <v>0.10738604139715395</v>
          </cell>
          <cell r="V202">
            <v>1520971772</v>
          </cell>
          <cell r="W202">
            <v>306</v>
          </cell>
          <cell r="X202">
            <v>3.4185098198050538E-2</v>
          </cell>
          <cell r="Y202">
            <v>1562104541</v>
          </cell>
          <cell r="Z202">
            <v>307</v>
          </cell>
          <cell r="AA202">
            <v>3.6370853158885011E-2</v>
          </cell>
          <cell r="AB202">
            <v>-2.6331636532897065E-2</v>
          </cell>
          <cell r="AC202">
            <v>-1</v>
          </cell>
          <cell r="AD202">
            <v>1485100000</v>
          </cell>
          <cell r="AE202">
            <v>2.4154448858662716E-2</v>
          </cell>
          <cell r="AF202">
            <v>36773</v>
          </cell>
        </row>
        <row r="203">
          <cell r="B203">
            <v>625</v>
          </cell>
          <cell r="C203" t="str">
            <v>TRIESTE</v>
          </cell>
          <cell r="D203" t="str">
            <v>C.Giulia 75/3</v>
          </cell>
          <cell r="G203" t="str">
            <v>LIMONI</v>
          </cell>
          <cell r="I203" t="str">
            <v>COSULICH</v>
          </cell>
          <cell r="J203" t="str">
            <v xml:space="preserve">28 Trieste </v>
          </cell>
          <cell r="L203">
            <v>278973849</v>
          </cell>
          <cell r="M203">
            <v>29</v>
          </cell>
          <cell r="N203">
            <v>3.7840444641826287E-2</v>
          </cell>
          <cell r="O203">
            <v>258003870.00000003</v>
          </cell>
          <cell r="P203">
            <v>29</v>
          </cell>
          <cell r="Q203">
            <v>8.1277769205554809E-2</v>
          </cell>
          <cell r="R203">
            <v>0</v>
          </cell>
          <cell r="S203">
            <v>247500000</v>
          </cell>
          <cell r="T203">
            <v>0.12716706666666666</v>
          </cell>
          <cell r="V203">
            <v>1614033281</v>
          </cell>
          <cell r="W203">
            <v>356</v>
          </cell>
          <cell r="X203">
            <v>3.6276732561152818E-2</v>
          </cell>
          <cell r="Y203">
            <v>1698106218</v>
          </cell>
          <cell r="Z203">
            <v>354</v>
          </cell>
          <cell r="AA203">
            <v>3.9537412690401737E-2</v>
          </cell>
          <cell r="AB203">
            <v>-4.9509822241284557E-2</v>
          </cell>
          <cell r="AC203">
            <v>2</v>
          </cell>
          <cell r="AD203">
            <v>1628800000</v>
          </cell>
          <cell r="AE203">
            <v>-9.0660111738703336E-3</v>
          </cell>
          <cell r="AF203">
            <v>36773</v>
          </cell>
        </row>
        <row r="204">
          <cell r="B204">
            <v>626</v>
          </cell>
          <cell r="C204" t="str">
            <v>MUGGIA</v>
          </cell>
          <cell r="D204" t="str">
            <v xml:space="preserve">Via Roma 32/a </v>
          </cell>
          <cell r="G204" t="str">
            <v>LIMONI</v>
          </cell>
          <cell r="I204" t="str">
            <v>COSULICH</v>
          </cell>
          <cell r="J204" t="str">
            <v>18 Trieste  (Muggia)</v>
          </cell>
          <cell r="L204">
            <v>202712600</v>
          </cell>
          <cell r="M204">
            <v>28</v>
          </cell>
          <cell r="N204">
            <v>2.7496250799123021E-2</v>
          </cell>
          <cell r="O204">
            <v>195002925.00000003</v>
          </cell>
          <cell r="P204">
            <v>29</v>
          </cell>
          <cell r="Q204">
            <v>3.9536201828767284E-2</v>
          </cell>
          <cell r="R204">
            <v>-1</v>
          </cell>
          <cell r="S204">
            <v>209200000</v>
          </cell>
          <cell r="T204">
            <v>-3.1010516252390059E-2</v>
          </cell>
          <cell r="V204">
            <v>1281255074</v>
          </cell>
          <cell r="W204">
            <v>307</v>
          </cell>
          <cell r="X204">
            <v>2.8797267199670625E-2</v>
          </cell>
          <cell r="Y204">
            <v>1272081069</v>
          </cell>
          <cell r="Z204">
            <v>306</v>
          </cell>
          <cell r="AA204">
            <v>2.9618167384097293E-2</v>
          </cell>
          <cell r="AB204">
            <v>7.211808448035319E-3</v>
          </cell>
          <cell r="AC204">
            <v>1</v>
          </cell>
          <cell r="AD204">
            <v>1365000000</v>
          </cell>
          <cell r="AE204">
            <v>-6.1351594139194138E-2</v>
          </cell>
          <cell r="AF204">
            <v>36773</v>
          </cell>
        </row>
        <row r="205">
          <cell r="B205">
            <v>627</v>
          </cell>
          <cell r="C205" t="str">
            <v>MONFALCONE</v>
          </cell>
          <cell r="D205" t="str">
            <v>Via Duca D'Aosta</v>
          </cell>
          <cell r="G205" t="str">
            <v>LIMONI</v>
          </cell>
          <cell r="I205" t="str">
            <v>COSULICH</v>
          </cell>
          <cell r="J205" t="str">
            <v>20 Monfalcone (Gorizia)</v>
          </cell>
          <cell r="L205">
            <v>781600570</v>
          </cell>
          <cell r="M205">
            <v>28</v>
          </cell>
          <cell r="N205">
            <v>0.10601751098578732</v>
          </cell>
          <cell r="O205">
            <v>784011760.00000012</v>
          </cell>
          <cell r="P205">
            <v>29</v>
          </cell>
          <cell r="Q205">
            <v>-3.0754513172099852E-3</v>
          </cell>
          <cell r="R205">
            <v>-1</v>
          </cell>
          <cell r="S205">
            <v>813300000</v>
          </cell>
          <cell r="T205">
            <v>-3.8976306406000243E-2</v>
          </cell>
          <cell r="V205">
            <v>4592622408</v>
          </cell>
          <cell r="W205">
            <v>309</v>
          </cell>
          <cell r="X205">
            <v>0.10322298605029424</v>
          </cell>
          <cell r="Y205">
            <v>4531286400</v>
          </cell>
          <cell r="Z205">
            <v>307</v>
          </cell>
          <cell r="AA205">
            <v>0.10550302361309934</v>
          </cell>
          <cell r="AB205">
            <v>1.3536113718170628E-2</v>
          </cell>
          <cell r="AC205">
            <v>2</v>
          </cell>
          <cell r="AD205">
            <v>4699900000</v>
          </cell>
          <cell r="AE205">
            <v>-2.2825505223515393E-2</v>
          </cell>
          <cell r="AF205">
            <v>36773</v>
          </cell>
        </row>
        <row r="206">
          <cell r="B206">
            <v>628</v>
          </cell>
          <cell r="C206" t="str">
            <v>GORIZIA</v>
          </cell>
          <cell r="D206" t="str">
            <v>C.so Verdi 46</v>
          </cell>
          <cell r="G206" t="str">
            <v>LIMONI</v>
          </cell>
          <cell r="I206" t="str">
            <v>COSULICH</v>
          </cell>
          <cell r="J206" t="str">
            <v>27 Gorizia</v>
          </cell>
          <cell r="L206">
            <v>495719530</v>
          </cell>
          <cell r="M206">
            <v>28</v>
          </cell>
          <cell r="N206">
            <v>6.7240164266569466E-2</v>
          </cell>
          <cell r="O206">
            <v>512007680.00000006</v>
          </cell>
          <cell r="P206">
            <v>29</v>
          </cell>
          <cell r="Q206">
            <v>-3.1812315784013355E-2</v>
          </cell>
          <cell r="R206">
            <v>-1</v>
          </cell>
          <cell r="S206">
            <v>529900000</v>
          </cell>
          <cell r="T206">
            <v>-6.450362332515569E-2</v>
          </cell>
          <cell r="V206">
            <v>3257139371</v>
          </cell>
          <cell r="W206">
            <v>311</v>
          </cell>
          <cell r="X206">
            <v>7.3206900543563519E-2</v>
          </cell>
          <cell r="Y206">
            <v>3333213507.0000005</v>
          </cell>
          <cell r="Z206">
            <v>313</v>
          </cell>
          <cell r="AA206">
            <v>7.7608006268710505E-2</v>
          </cell>
          <cell r="AB206">
            <v>-2.2823061241123328E-2</v>
          </cell>
          <cell r="AC206">
            <v>-2</v>
          </cell>
          <cell r="AD206">
            <v>3450000000</v>
          </cell>
          <cell r="AE206">
            <v>-5.5901631594202895E-2</v>
          </cell>
          <cell r="AF206">
            <v>36773</v>
          </cell>
        </row>
        <row r="207">
          <cell r="B207">
            <v>629</v>
          </cell>
          <cell r="C207" t="str">
            <v>GORIZIA</v>
          </cell>
          <cell r="D207" t="str">
            <v>C.so Verdi 70</v>
          </cell>
          <cell r="G207" t="str">
            <v>LIMONI</v>
          </cell>
          <cell r="I207" t="str">
            <v>COSULICH</v>
          </cell>
          <cell r="J207" t="str">
            <v>14 Gorizia</v>
          </cell>
          <cell r="L207">
            <v>170273274</v>
          </cell>
          <cell r="M207">
            <v>28</v>
          </cell>
          <cell r="N207">
            <v>2.3096130414645134E-2</v>
          </cell>
          <cell r="O207">
            <v>161002415.00000003</v>
          </cell>
          <cell r="P207">
            <v>28</v>
          </cell>
          <cell r="Q207">
            <v>5.7582111423607953E-2</v>
          </cell>
          <cell r="R207">
            <v>0</v>
          </cell>
          <cell r="S207">
            <v>185000000</v>
          </cell>
          <cell r="T207">
            <v>-7.9603924324324324E-2</v>
          </cell>
          <cell r="V207">
            <v>871385562</v>
          </cell>
          <cell r="W207">
            <v>311</v>
          </cell>
          <cell r="X207">
            <v>1.9585111015021164E-2</v>
          </cell>
          <cell r="Y207">
            <v>818049471.00000012</v>
          </cell>
          <cell r="Z207">
            <v>311</v>
          </cell>
          <cell r="AA207">
            <v>1.9046841235989063E-2</v>
          </cell>
          <cell r="AB207">
            <v>6.5199102121294414E-2</v>
          </cell>
          <cell r="AC207">
            <v>0</v>
          </cell>
          <cell r="AD207">
            <v>970000000</v>
          </cell>
          <cell r="AE207">
            <v>-0.10166436907216495</v>
          </cell>
          <cell r="AF207">
            <v>36773</v>
          </cell>
        </row>
        <row r="208">
          <cell r="B208">
            <v>630</v>
          </cell>
          <cell r="C208" t="str">
            <v>CERVIGNANO</v>
          </cell>
          <cell r="D208" t="str">
            <v>Via Roma 4</v>
          </cell>
          <cell r="G208" t="str">
            <v>LIMONI</v>
          </cell>
          <cell r="I208" t="str">
            <v>COSULICH</v>
          </cell>
          <cell r="J208" t="str">
            <v>19 Udine (Cervignano)</v>
          </cell>
          <cell r="L208">
            <v>398673265</v>
          </cell>
          <cell r="M208">
            <v>28</v>
          </cell>
          <cell r="N208">
            <v>5.4076658684981765E-2</v>
          </cell>
          <cell r="O208">
            <v>405006075.00000006</v>
          </cell>
          <cell r="P208">
            <v>29</v>
          </cell>
          <cell r="Q208">
            <v>-1.5636333356234371E-2</v>
          </cell>
          <cell r="R208">
            <v>-1</v>
          </cell>
          <cell r="S208">
            <v>445600000</v>
          </cell>
          <cell r="T208">
            <v>-0.10531134425493717</v>
          </cell>
          <cell r="V208">
            <v>2231154750</v>
          </cell>
          <cell r="W208">
            <v>269</v>
          </cell>
          <cell r="X208">
            <v>5.0147047846590083E-2</v>
          </cell>
          <cell r="Y208">
            <v>2118130050</v>
          </cell>
          <cell r="Z208">
            <v>271</v>
          </cell>
          <cell r="AA208">
            <v>4.9316927899495662E-2</v>
          </cell>
          <cell r="AB208">
            <v>5.3360604557779634E-2</v>
          </cell>
          <cell r="AC208">
            <v>-2</v>
          </cell>
          <cell r="AD208">
            <v>2331400000</v>
          </cell>
          <cell r="AE208">
            <v>-4.2997876812215834E-2</v>
          </cell>
          <cell r="AF208">
            <v>36773</v>
          </cell>
        </row>
        <row r="209">
          <cell r="B209">
            <v>631</v>
          </cell>
          <cell r="C209" t="str">
            <v>UDINE</v>
          </cell>
          <cell r="D209" t="str">
            <v>Via Cortazzis 4</v>
          </cell>
          <cell r="G209" t="str">
            <v>LIMONI</v>
          </cell>
          <cell r="I209" t="str">
            <v>COSULICH</v>
          </cell>
          <cell r="J209" t="str">
            <v>25 Udine</v>
          </cell>
          <cell r="L209">
            <v>659815921</v>
          </cell>
          <cell r="M209">
            <v>28</v>
          </cell>
          <cell r="N209">
            <v>8.9498452711229318E-2</v>
          </cell>
          <cell r="O209">
            <v>660009900.00000012</v>
          </cell>
          <cell r="P209">
            <v>29</v>
          </cell>
          <cell r="Q209">
            <v>-2.9390316721024818E-4</v>
          </cell>
          <cell r="R209">
            <v>-1</v>
          </cell>
          <cell r="S209">
            <v>690000000</v>
          </cell>
          <cell r="T209">
            <v>-4.3745042028985506E-2</v>
          </cell>
          <cell r="V209">
            <v>3645289708</v>
          </cell>
          <cell r="W209">
            <v>312</v>
          </cell>
          <cell r="X209">
            <v>8.1930900311490445E-2</v>
          </cell>
          <cell r="Y209">
            <v>4112286536</v>
          </cell>
          <cell r="Z209">
            <v>312</v>
          </cell>
          <cell r="AA209">
            <v>9.574734969553865E-2</v>
          </cell>
          <cell r="AB209">
            <v>-0.11356135422757904</v>
          </cell>
          <cell r="AC209">
            <v>0</v>
          </cell>
          <cell r="AD209">
            <v>3900000000</v>
          </cell>
          <cell r="AE209">
            <v>-6.5310331282051284E-2</v>
          </cell>
          <cell r="AF209">
            <v>36773</v>
          </cell>
        </row>
        <row r="210">
          <cell r="B210">
            <v>632</v>
          </cell>
          <cell r="C210" t="str">
            <v>UDINE</v>
          </cell>
          <cell r="D210" t="str">
            <v>Via Canciani 15</v>
          </cell>
          <cell r="E210" t="str">
            <v>(**)</v>
          </cell>
          <cell r="G210" t="str">
            <v>LIMONI</v>
          </cell>
          <cell r="I210" t="str">
            <v>COSULICH</v>
          </cell>
          <cell r="J210" t="str">
            <v>16 Udine</v>
          </cell>
          <cell r="L210">
            <v>688029099</v>
          </cell>
          <cell r="M210">
            <v>27</v>
          </cell>
          <cell r="N210">
            <v>9.3325331840243983E-2</v>
          </cell>
          <cell r="O210">
            <v>677010155.00000012</v>
          </cell>
          <cell r="P210">
            <v>28</v>
          </cell>
          <cell r="Q210">
            <v>1.6275891755271939E-2</v>
          </cell>
          <cell r="R210">
            <v>-1</v>
          </cell>
          <cell r="S210">
            <v>756000000</v>
          </cell>
          <cell r="T210">
            <v>-8.9908599206349207E-2</v>
          </cell>
          <cell r="V210">
            <v>4115728091</v>
          </cell>
          <cell r="W210">
            <v>272</v>
          </cell>
          <cell r="X210">
            <v>9.2504391953508319E-2</v>
          </cell>
          <cell r="Y210">
            <v>2364464882</v>
          </cell>
          <cell r="Z210">
            <v>164</v>
          </cell>
          <cell r="AA210">
            <v>5.5052400633513285E-2</v>
          </cell>
          <cell r="AB210">
            <v>0.74065942883392755</v>
          </cell>
          <cell r="AC210">
            <v>108</v>
          </cell>
          <cell r="AD210">
            <v>4212000000</v>
          </cell>
          <cell r="AE210">
            <v>-2.2856578584995253E-2</v>
          </cell>
          <cell r="AF210" t="str">
            <v>R - 00</v>
          </cell>
        </row>
        <row r="211">
          <cell r="B211">
            <v>633</v>
          </cell>
          <cell r="C211" t="str">
            <v>UDINE</v>
          </cell>
          <cell r="D211" t="str">
            <v>Città Fiera</v>
          </cell>
          <cell r="G211" t="str">
            <v>LIMONI</v>
          </cell>
          <cell r="I211" t="str">
            <v>COSULICH</v>
          </cell>
          <cell r="J211" t="str">
            <v>29 Udine</v>
          </cell>
          <cell r="L211">
            <v>725113342</v>
          </cell>
          <cell r="M211">
            <v>29</v>
          </cell>
          <cell r="N211">
            <v>9.8355495955467317E-2</v>
          </cell>
          <cell r="O211">
            <v>727010905.00000012</v>
          </cell>
          <cell r="P211">
            <v>29</v>
          </cell>
          <cell r="Q211">
            <v>-2.6100887716397031E-3</v>
          </cell>
          <cell r="R211">
            <v>0</v>
          </cell>
          <cell r="S211">
            <v>848000000</v>
          </cell>
          <cell r="T211">
            <v>-0.14491351179245282</v>
          </cell>
          <cell r="V211">
            <v>4122033097</v>
          </cell>
          <cell r="W211">
            <v>314</v>
          </cell>
          <cell r="X211">
            <v>9.2646102176680886E-2</v>
          </cell>
          <cell r="Y211">
            <v>3771497483</v>
          </cell>
          <cell r="Z211">
            <v>315</v>
          </cell>
          <cell r="AA211">
            <v>8.7812676772250298E-2</v>
          </cell>
          <cell r="AB211">
            <v>9.2943350905054817E-2</v>
          </cell>
          <cell r="AC211">
            <v>-1</v>
          </cell>
          <cell r="AD211">
            <v>4400000000</v>
          </cell>
          <cell r="AE211">
            <v>-6.3174296136363634E-2</v>
          </cell>
          <cell r="AF211">
            <v>36773</v>
          </cell>
        </row>
        <row r="212">
          <cell r="B212">
            <v>634</v>
          </cell>
          <cell r="C212" t="str">
            <v>BASILIANO</v>
          </cell>
          <cell r="D212" t="str">
            <v>C.C.Arcobaleno</v>
          </cell>
          <cell r="G212" t="str">
            <v>LIMONI</v>
          </cell>
          <cell r="I212" t="str">
            <v>COSULICH</v>
          </cell>
          <cell r="J212" t="str">
            <v>15 Udine (Basiliano)</v>
          </cell>
          <cell r="L212">
            <v>137647319</v>
          </cell>
          <cell r="M212">
            <v>29</v>
          </cell>
          <cell r="N212">
            <v>1.8670695383764462E-2</v>
          </cell>
          <cell r="O212">
            <v>156002340.00000003</v>
          </cell>
          <cell r="P212">
            <v>29</v>
          </cell>
          <cell r="Q212">
            <v>-0.117658626146249</v>
          </cell>
          <cell r="R212">
            <v>0</v>
          </cell>
          <cell r="S212">
            <v>185200000</v>
          </cell>
          <cell r="T212">
            <v>-0.25676393628509719</v>
          </cell>
          <cell r="V212">
            <v>762059252</v>
          </cell>
          <cell r="W212">
            <v>314</v>
          </cell>
          <cell r="X212">
            <v>1.7127911800820024E-2</v>
          </cell>
          <cell r="Y212">
            <v>721048843.00000012</v>
          </cell>
          <cell r="Z212">
            <v>315</v>
          </cell>
          <cell r="AA212">
            <v>1.6788352444291971E-2</v>
          </cell>
          <cell r="AB212">
            <v>5.6876048548073009E-2</v>
          </cell>
          <cell r="AC212">
            <v>-1</v>
          </cell>
          <cell r="AD212">
            <v>855900000</v>
          </cell>
          <cell r="AE212">
            <v>-0.1096398504498189</v>
          </cell>
          <cell r="AF212">
            <v>36773</v>
          </cell>
        </row>
        <row r="213">
          <cell r="B213">
            <v>635</v>
          </cell>
          <cell r="C213" t="str">
            <v>PORDENONE</v>
          </cell>
          <cell r="D213" t="str">
            <v>C.so Vitt. Eman. 18</v>
          </cell>
          <cell r="G213" t="str">
            <v>LIMONI</v>
          </cell>
          <cell r="I213" t="str">
            <v>COSULICH</v>
          </cell>
          <cell r="J213" t="str">
            <v>26 Pordenone</v>
          </cell>
          <cell r="L213">
            <v>716827482</v>
          </cell>
          <cell r="M213">
            <v>28</v>
          </cell>
          <cell r="N213">
            <v>9.7231589081171299E-2</v>
          </cell>
          <cell r="O213">
            <v>747011205.00000012</v>
          </cell>
          <cell r="P213">
            <v>29</v>
          </cell>
          <cell r="Q213">
            <v>-4.0405984271681863E-2</v>
          </cell>
          <cell r="R213">
            <v>-1</v>
          </cell>
          <cell r="S213">
            <v>810600000</v>
          </cell>
          <cell r="T213">
            <v>-0.11568284974093264</v>
          </cell>
          <cell r="V213">
            <v>4301586935</v>
          </cell>
          <cell r="W213">
            <v>310</v>
          </cell>
          <cell r="X213">
            <v>9.6681723150629409E-2</v>
          </cell>
          <cell r="Y213">
            <v>4217267375</v>
          </cell>
          <cell r="Z213">
            <v>311</v>
          </cell>
          <cell r="AA213">
            <v>9.8191643646135113E-2</v>
          </cell>
          <cell r="AB213">
            <v>1.9993885258460759E-2</v>
          </cell>
          <cell r="AC213">
            <v>-1</v>
          </cell>
          <cell r="AD213">
            <v>4576000000</v>
          </cell>
          <cell r="AE213">
            <v>-5.9967890078671329E-2</v>
          </cell>
          <cell r="AF213">
            <v>36773</v>
          </cell>
        </row>
        <row r="215">
          <cell r="C215" t="str">
            <v>TOTALE NEGOZI A PARITA' (Mese)</v>
          </cell>
          <cell r="L215">
            <v>7273362323</v>
          </cell>
          <cell r="M215">
            <v>450</v>
          </cell>
          <cell r="N215">
            <v>0.98657012236091901</v>
          </cell>
          <cell r="O215">
            <v>7361110415</v>
          </cell>
          <cell r="P215">
            <v>462</v>
          </cell>
          <cell r="Q215">
            <v>-1.1920496644255268E-2</v>
          </cell>
          <cell r="R215">
            <v>-12</v>
          </cell>
          <cell r="S215">
            <v>7766000000</v>
          </cell>
          <cell r="T215">
            <v>-6.3435188900334796E-2</v>
          </cell>
          <cell r="V215">
            <v>44234366526</v>
          </cell>
          <cell r="W215">
            <v>4918</v>
          </cell>
          <cell r="X215">
            <v>0.99420396305676451</v>
          </cell>
          <cell r="Y215">
            <v>42949351069</v>
          </cell>
          <cell r="Z215">
            <v>4815</v>
          </cell>
          <cell r="AA215">
            <v>1</v>
          </cell>
          <cell r="AB215">
            <v>2.9919321829462959E-2</v>
          </cell>
          <cell r="AC215">
            <v>103</v>
          </cell>
          <cell r="AD215">
            <v>46135100000</v>
          </cell>
          <cell r="AE215">
            <v>-4.1199292382589396E-2</v>
          </cell>
        </row>
        <row r="216">
          <cell r="C216" t="str">
            <v>TOTALE NEGOZI A PARITA' (Progressivo)</v>
          </cell>
          <cell r="V216">
            <v>40118638435</v>
          </cell>
          <cell r="W216">
            <v>4646</v>
          </cell>
          <cell r="X216">
            <v>0.90169957110325616</v>
          </cell>
          <cell r="Y216">
            <v>40584886187</v>
          </cell>
          <cell r="Z216">
            <v>4651</v>
          </cell>
          <cell r="AA216">
            <v>0.94494759936648676</v>
          </cell>
          <cell r="AB216">
            <v>-1.1488211396028179E-2</v>
          </cell>
          <cell r="AC216">
            <v>-5</v>
          </cell>
          <cell r="AD216">
            <v>41923100000</v>
          </cell>
          <cell r="AE216">
            <v>-4.3042178774947461E-2</v>
          </cell>
        </row>
        <row r="218">
          <cell r="B218">
            <v>636</v>
          </cell>
          <cell r="C218" t="str">
            <v>PORDENONE</v>
          </cell>
          <cell r="D218" t="str">
            <v>P.zza XX Sett. (Pordenone)</v>
          </cell>
          <cell r="G218" t="str">
            <v>LIMONI</v>
          </cell>
          <cell r="L218">
            <v>99010059</v>
          </cell>
          <cell r="M218">
            <v>28</v>
          </cell>
          <cell r="N218">
            <v>1.3429877639080982E-2</v>
          </cell>
          <cell r="O218">
            <v>0</v>
          </cell>
          <cell r="P218">
            <v>0</v>
          </cell>
          <cell r="Q218">
            <v>0</v>
          </cell>
          <cell r="R218">
            <v>28</v>
          </cell>
          <cell r="S218">
            <v>130000000</v>
          </cell>
          <cell r="T218">
            <v>-0.23838416153846154</v>
          </cell>
          <cell r="V218">
            <v>257878697</v>
          </cell>
          <cell r="W218">
            <v>155</v>
          </cell>
          <cell r="X218">
            <v>5.7960369432354733E-3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155</v>
          </cell>
          <cell r="AD218">
            <v>365000000</v>
          </cell>
          <cell r="AE218">
            <v>-0.29348302191780823</v>
          </cell>
          <cell r="AF218">
            <v>37078</v>
          </cell>
        </row>
        <row r="220">
          <cell r="C220" t="str">
            <v>TOT. generale COSULICH PROFUMERIE</v>
          </cell>
          <cell r="L220">
            <v>7372372382</v>
          </cell>
          <cell r="M220">
            <v>478</v>
          </cell>
          <cell r="N220">
            <v>1</v>
          </cell>
          <cell r="O220">
            <v>7361110415</v>
          </cell>
          <cell r="P220">
            <v>462</v>
          </cell>
          <cell r="Q220">
            <v>1.5299277371320344E-3</v>
          </cell>
          <cell r="R220">
            <v>16</v>
          </cell>
          <cell r="S220">
            <v>7896000000</v>
          </cell>
          <cell r="T220">
            <v>-6.6315554457953396E-2</v>
          </cell>
          <cell r="V220">
            <v>44492245223</v>
          </cell>
          <cell r="W220">
            <v>5073</v>
          </cell>
          <cell r="X220">
            <v>1</v>
          </cell>
          <cell r="Y220">
            <v>42949351069</v>
          </cell>
          <cell r="Z220">
            <v>4815</v>
          </cell>
          <cell r="AA220">
            <v>1</v>
          </cell>
          <cell r="AB220">
            <v>3.5923573129691147E-2</v>
          </cell>
          <cell r="AC220">
            <v>258</v>
          </cell>
          <cell r="AD220">
            <v>46500100000</v>
          </cell>
          <cell r="AE220">
            <v>-4.317957976434459E-2</v>
          </cell>
        </row>
        <row r="222">
          <cell r="B222" t="str">
            <v>COSULICH COIFFURE BENESSERE</v>
          </cell>
        </row>
        <row r="224">
          <cell r="B224" t="str">
            <v>Codice</v>
          </cell>
          <cell r="C224" t="str">
            <v>Città</v>
          </cell>
          <cell r="D224" t="str">
            <v>Indirizzo</v>
          </cell>
          <cell r="E224" t="str">
            <v>*</v>
          </cell>
          <cell r="G224" t="str">
            <v>Società</v>
          </cell>
          <cell r="I224" t="str">
            <v>Insegna</v>
          </cell>
          <cell r="L224" t="str">
            <v>Dic 01</v>
          </cell>
          <cell r="M224" t="str">
            <v>GG Lav</v>
          </cell>
          <cell r="N224" t="str">
            <v>Neg. Su tot.</v>
          </cell>
          <cell r="O224" t="str">
            <v>Dic 00</v>
          </cell>
          <cell r="P224" t="str">
            <v>GG Lav</v>
          </cell>
          <cell r="Q224" t="str">
            <v>Diff. %</v>
          </cell>
          <cell r="S224" t="str">
            <v>BDG Dic 01</v>
          </cell>
          <cell r="T224" t="str">
            <v>Diff % Mese 01</v>
          </cell>
          <cell r="V224" t="str">
            <v>Progressivo al Dic 01</v>
          </cell>
          <cell r="W224" t="str">
            <v>GG Lav. Dic 01</v>
          </cell>
          <cell r="X224" t="str">
            <v>Neg. Su Tot.</v>
          </cell>
          <cell r="Y224" t="str">
            <v>Progressivo al Dic 00</v>
          </cell>
          <cell r="Z224" t="str">
            <v>GG Lav. Dic 00</v>
          </cell>
          <cell r="AA224" t="str">
            <v>Neg. Su Tot.</v>
          </cell>
          <cell r="AB224" t="str">
            <v>Diff. %</v>
          </cell>
          <cell r="AD224" t="str">
            <v>BDG progr. a  Dic 01</v>
          </cell>
          <cell r="AE224" t="str">
            <v>Diff % Progr 01</v>
          </cell>
          <cell r="AF224" t="str">
            <v>data apertura</v>
          </cell>
        </row>
        <row r="225">
          <cell r="Y225" t="str">
            <v>(*)</v>
          </cell>
          <cell r="Z225" t="str">
            <v>(*)</v>
          </cell>
        </row>
        <row r="226">
          <cell r="B226">
            <v>641</v>
          </cell>
          <cell r="C226" t="str">
            <v>Trieste</v>
          </cell>
          <cell r="D226" t="str">
            <v>CHIUSO</v>
          </cell>
          <cell r="I226" t="str">
            <v>BENESSERE</v>
          </cell>
          <cell r="L226" t="str">
            <v>N/A</v>
          </cell>
          <cell r="M226" t="str">
            <v>N/A</v>
          </cell>
          <cell r="N226" t="str">
            <v>N/A</v>
          </cell>
          <cell r="O226" t="str">
            <v>N/A</v>
          </cell>
          <cell r="P226" t="str">
            <v>N/A</v>
          </cell>
          <cell r="Q226" t="str">
            <v>N/A</v>
          </cell>
          <cell r="V226">
            <v>298903341</v>
          </cell>
          <cell r="W226">
            <v>98</v>
          </cell>
          <cell r="X226">
            <v>0.11907526526107115</v>
          </cell>
          <cell r="Y226">
            <v>986347554.55999994</v>
          </cell>
          <cell r="Z226">
            <v>304</v>
          </cell>
          <cell r="AA226">
            <v>0.30682477380692907</v>
          </cell>
          <cell r="AB226">
            <v>-0.6969594139326093</v>
          </cell>
          <cell r="AD226">
            <v>0</v>
          </cell>
        </row>
        <row r="227">
          <cell r="B227">
            <v>651</v>
          </cell>
          <cell r="C227" t="str">
            <v>Trieste</v>
          </cell>
          <cell r="I227" t="str">
            <v>BENESSERE</v>
          </cell>
          <cell r="L227">
            <v>105755361</v>
          </cell>
          <cell r="M227">
            <v>28</v>
          </cell>
          <cell r="N227">
            <v>0.52016487726723215</v>
          </cell>
          <cell r="O227">
            <v>100031838</v>
          </cell>
          <cell r="P227">
            <v>28</v>
          </cell>
          <cell r="Q227">
            <v>5.7217013247322319E-2</v>
          </cell>
          <cell r="V227">
            <v>1110957367</v>
          </cell>
          <cell r="W227">
            <v>305</v>
          </cell>
          <cell r="X227">
            <v>0.4425763282761907</v>
          </cell>
          <cell r="Y227">
            <v>972903549.79999995</v>
          </cell>
          <cell r="Z227">
            <v>307</v>
          </cell>
          <cell r="AA227">
            <v>0.30264272489275462</v>
          </cell>
          <cell r="AB227">
            <v>0.14189877015905616</v>
          </cell>
          <cell r="AD227">
            <v>0</v>
          </cell>
        </row>
        <row r="228">
          <cell r="B228">
            <v>652</v>
          </cell>
          <cell r="C228" t="str">
            <v>Città Fiera</v>
          </cell>
          <cell r="I228" t="str">
            <v>BENESSERE</v>
          </cell>
          <cell r="L228">
            <v>57556231</v>
          </cell>
          <cell r="M228">
            <v>28</v>
          </cell>
          <cell r="N228">
            <v>0.28309420487987802</v>
          </cell>
          <cell r="O228">
            <v>65396974</v>
          </cell>
          <cell r="P228">
            <v>29</v>
          </cell>
          <cell r="Q228">
            <v>-0.1198945841133261</v>
          </cell>
          <cell r="V228">
            <v>536257419</v>
          </cell>
          <cell r="W228">
            <v>310</v>
          </cell>
          <cell r="X228">
            <v>0.21363091560640127</v>
          </cell>
          <cell r="Y228">
            <v>487136995</v>
          </cell>
          <cell r="Z228">
            <v>315</v>
          </cell>
          <cell r="AA228">
            <v>0.15153451500220663</v>
          </cell>
          <cell r="AB228">
            <v>0.10083492837574366</v>
          </cell>
          <cell r="AD228">
            <v>0</v>
          </cell>
        </row>
        <row r="229">
          <cell r="B229">
            <v>653</v>
          </cell>
          <cell r="C229" t="str">
            <v>Pordenone</v>
          </cell>
          <cell r="D229" t="str">
            <v>CHIUSO</v>
          </cell>
          <cell r="I229" t="str">
            <v>BENESSERE</v>
          </cell>
          <cell r="L229">
            <v>0</v>
          </cell>
          <cell r="M229">
            <v>0</v>
          </cell>
          <cell r="N229">
            <v>0</v>
          </cell>
          <cell r="O229">
            <v>62913695</v>
          </cell>
          <cell r="P229">
            <v>28</v>
          </cell>
          <cell r="Q229">
            <v>-1</v>
          </cell>
          <cell r="V229">
            <v>210865798</v>
          </cell>
          <cell r="W229">
            <v>137</v>
          </cell>
          <cell r="X229">
            <v>8.4003413101151808E-2</v>
          </cell>
          <cell r="Y229">
            <v>442658267</v>
          </cell>
          <cell r="Z229">
            <v>310</v>
          </cell>
          <cell r="AA229">
            <v>0.13769844312802046</v>
          </cell>
          <cell r="AB229">
            <v>-0.52363750161250233</v>
          </cell>
          <cell r="AD229">
            <v>0</v>
          </cell>
        </row>
        <row r="230">
          <cell r="B230">
            <v>654</v>
          </cell>
          <cell r="C230" t="str">
            <v>Gorizia</v>
          </cell>
          <cell r="I230" t="str">
            <v>BENESSERE</v>
          </cell>
          <cell r="L230">
            <v>39999638</v>
          </cell>
          <cell r="M230">
            <v>28</v>
          </cell>
          <cell r="N230">
            <v>0.19674091785288988</v>
          </cell>
          <cell r="O230">
            <v>44202474</v>
          </cell>
          <cell r="P230">
            <v>28</v>
          </cell>
          <cell r="Q230">
            <v>-9.5081465349654407E-2</v>
          </cell>
          <cell r="V230">
            <v>353221199</v>
          </cell>
          <cell r="W230">
            <v>311</v>
          </cell>
          <cell r="X230">
            <v>0.14071407775518507</v>
          </cell>
          <cell r="Y230">
            <v>325646966</v>
          </cell>
          <cell r="Z230">
            <v>311</v>
          </cell>
          <cell r="AA230">
            <v>0.1012995431700893</v>
          </cell>
          <cell r="AB230">
            <v>8.4675233854320631E-2</v>
          </cell>
          <cell r="AD230">
            <v>0</v>
          </cell>
        </row>
        <row r="232">
          <cell r="C232" t="str">
            <v>TOTALE GENERALE</v>
          </cell>
          <cell r="L232">
            <v>203311230</v>
          </cell>
          <cell r="M232">
            <v>84</v>
          </cell>
          <cell r="N232">
            <v>1</v>
          </cell>
          <cell r="O232">
            <v>272544981</v>
          </cell>
          <cell r="P232">
            <v>113</v>
          </cell>
          <cell r="Q232">
            <v>-0.2540268793282236</v>
          </cell>
          <cell r="S232">
            <v>0</v>
          </cell>
          <cell r="V232">
            <v>2510205124</v>
          </cell>
          <cell r="W232">
            <v>1161</v>
          </cell>
          <cell r="X232">
            <v>1</v>
          </cell>
          <cell r="Y232">
            <v>3214693332.3599997</v>
          </cell>
          <cell r="Z232">
            <v>1547</v>
          </cell>
          <cell r="AA232">
            <v>1</v>
          </cell>
        </row>
        <row r="241">
          <cell r="L241" t="str">
            <v>VALORI MENSILI</v>
          </cell>
          <cell r="V241" t="str">
            <v>VALORI PROGRESSIVI</v>
          </cell>
        </row>
        <row r="242">
          <cell r="B242" t="str">
            <v>Codice</v>
          </cell>
          <cell r="C242" t="str">
            <v>Città</v>
          </cell>
          <cell r="D242" t="str">
            <v>Indirizzo</v>
          </cell>
          <cell r="E242" t="str">
            <v>*</v>
          </cell>
          <cell r="G242" t="str">
            <v>Società</v>
          </cell>
          <cell r="I242" t="str">
            <v>Insegna</v>
          </cell>
          <cell r="J242" t="str">
            <v>Old adresse</v>
          </cell>
          <cell r="L242" t="str">
            <v>Dic 01</v>
          </cell>
          <cell r="M242" t="str">
            <v>GG Lav</v>
          </cell>
          <cell r="N242" t="str">
            <v>Neg. Su tot.</v>
          </cell>
          <cell r="O242" t="str">
            <v>Dic 00</v>
          </cell>
          <cell r="P242" t="str">
            <v>GG Lav</v>
          </cell>
          <cell r="Q242" t="str">
            <v>Diff. %</v>
          </cell>
          <cell r="R242" t="str">
            <v>GG: delta  anno preced.</v>
          </cell>
          <cell r="S242" t="str">
            <v>BDG Dic 01</v>
          </cell>
          <cell r="T242" t="str">
            <v>Diff % Mese 01</v>
          </cell>
          <cell r="V242" t="str">
            <v>Progressivo al Dic 01</v>
          </cell>
          <cell r="W242" t="str">
            <v>GG Lav. Dic 01</v>
          </cell>
          <cell r="X242" t="str">
            <v>Neg. Su Tot.</v>
          </cell>
          <cell r="Y242" t="str">
            <v>Progressivo al Dic 00</v>
          </cell>
          <cell r="Z242" t="str">
            <v>GG Lav. Dic 00</v>
          </cell>
          <cell r="AA242" t="str">
            <v>Neg. Su Tot.</v>
          </cell>
          <cell r="AB242" t="str">
            <v>Diff. %</v>
          </cell>
          <cell r="AC242" t="str">
            <v>GG: delta  anno preced.</v>
          </cell>
          <cell r="AD242" t="str">
            <v>BDG progr. a  Dic 01</v>
          </cell>
          <cell r="AE242" t="str">
            <v>Diff % Progr 01</v>
          </cell>
          <cell r="AF242" t="str">
            <v>data apertura  rinnovi (R )</v>
          </cell>
        </row>
        <row r="243">
          <cell r="B243">
            <v>502</v>
          </cell>
          <cell r="C243" t="str">
            <v>MESSINA</v>
          </cell>
          <cell r="D243" t="str">
            <v>Viale San martino</v>
          </cell>
          <cell r="E243" t="str">
            <v>(**)</v>
          </cell>
          <cell r="G243" t="str">
            <v>LIMONI</v>
          </cell>
          <cell r="I243" t="str">
            <v>GRASSO</v>
          </cell>
          <cell r="L243">
            <v>414630420</v>
          </cell>
          <cell r="M243">
            <v>29</v>
          </cell>
          <cell r="N243">
            <v>0.2092529285281805</v>
          </cell>
          <cell r="O243">
            <v>367989500</v>
          </cell>
          <cell r="P243">
            <v>28</v>
          </cell>
          <cell r="Q243">
            <v>0.1267452468073138</v>
          </cell>
          <cell r="R243">
            <v>1</v>
          </cell>
          <cell r="S243">
            <v>385400000</v>
          </cell>
          <cell r="T243">
            <v>7.5844369486248051E-2</v>
          </cell>
          <cell r="V243">
            <v>1971235686</v>
          </cell>
          <cell r="W243">
            <v>254</v>
          </cell>
          <cell r="X243">
            <v>0.18631709207544944</v>
          </cell>
          <cell r="Y243">
            <v>2100526720.8</v>
          </cell>
          <cell r="Z243">
            <v>307</v>
          </cell>
          <cell r="AA243">
            <v>0.21115031512221319</v>
          </cell>
          <cell r="AB243">
            <v>-6.155172106106728E-2</v>
          </cell>
          <cell r="AC243">
            <v>-53</v>
          </cell>
          <cell r="AD243">
            <v>2200000000</v>
          </cell>
          <cell r="AE243">
            <v>-0.10398377909090908</v>
          </cell>
          <cell r="AF243" t="str">
            <v>R - 01</v>
          </cell>
        </row>
        <row r="244">
          <cell r="B244">
            <v>507</v>
          </cell>
          <cell r="C244" t="str">
            <v>MILAZZO</v>
          </cell>
          <cell r="D244" t="str">
            <v>Via Garibaldi</v>
          </cell>
          <cell r="G244" t="str">
            <v>LIMONI</v>
          </cell>
          <cell r="I244" t="str">
            <v>GRASSO</v>
          </cell>
          <cell r="L244">
            <v>130979807</v>
          </cell>
          <cell r="M244">
            <v>29</v>
          </cell>
          <cell r="N244">
            <v>6.6102019704212436E-2</v>
          </cell>
          <cell r="O244">
            <v>151855550</v>
          </cell>
          <cell r="P244">
            <v>29</v>
          </cell>
          <cell r="Q244">
            <v>-0.13747105719876554</v>
          </cell>
          <cell r="R244">
            <v>0</v>
          </cell>
          <cell r="S244">
            <v>165300000</v>
          </cell>
          <cell r="T244">
            <v>-0.20762367211131277</v>
          </cell>
          <cell r="V244">
            <v>837046250</v>
          </cell>
          <cell r="W244">
            <v>308</v>
          </cell>
          <cell r="X244">
            <v>7.9115868457679525E-2</v>
          </cell>
          <cell r="Y244">
            <v>826891727.60000002</v>
          </cell>
          <cell r="Z244">
            <v>307</v>
          </cell>
          <cell r="AA244">
            <v>8.312127007277216E-2</v>
          </cell>
          <cell r="AB244">
            <v>1.2280353111613322E-2</v>
          </cell>
          <cell r="AC244">
            <v>1</v>
          </cell>
          <cell r="AD244">
            <v>900100000</v>
          </cell>
          <cell r="AE244">
            <v>-7.0051938673480724E-2</v>
          </cell>
          <cell r="AF244">
            <v>36162</v>
          </cell>
        </row>
        <row r="245">
          <cell r="B245">
            <v>509</v>
          </cell>
          <cell r="C245" t="str">
            <v>CATANIA</v>
          </cell>
          <cell r="D245" t="str">
            <v>Corso Italia</v>
          </cell>
          <cell r="G245" t="str">
            <v>LIMONI</v>
          </cell>
          <cell r="I245" t="str">
            <v>LIMONI</v>
          </cell>
          <cell r="L245">
            <v>180957037</v>
          </cell>
          <cell r="M245">
            <v>28</v>
          </cell>
          <cell r="N245">
            <v>9.1324196449532852E-2</v>
          </cell>
          <cell r="O245">
            <v>176358450</v>
          </cell>
          <cell r="P245">
            <v>29</v>
          </cell>
          <cell r="Q245">
            <v>2.6075229171043407E-2</v>
          </cell>
          <cell r="R245">
            <v>-1</v>
          </cell>
          <cell r="S245">
            <v>183700000</v>
          </cell>
          <cell r="T245">
            <v>-1.4931752857920522E-2</v>
          </cell>
          <cell r="V245">
            <v>1119046701</v>
          </cell>
          <cell r="W245">
            <v>307</v>
          </cell>
          <cell r="X245">
            <v>0.1057699638392935</v>
          </cell>
          <cell r="Y245">
            <v>1056186714</v>
          </cell>
          <cell r="Z245">
            <v>306</v>
          </cell>
          <cell r="AA245">
            <v>0.10617058820563749</v>
          </cell>
          <cell r="AB245">
            <v>5.9515979671753379E-2</v>
          </cell>
          <cell r="AC245">
            <v>1</v>
          </cell>
          <cell r="AD245">
            <v>1099900000</v>
          </cell>
          <cell r="AE245">
            <v>1.7407674334030367E-2</v>
          </cell>
          <cell r="AF245">
            <v>36165</v>
          </cell>
        </row>
        <row r="246">
          <cell r="B246">
            <v>511</v>
          </cell>
          <cell r="C246" t="str">
            <v>PALERMO</v>
          </cell>
          <cell r="D246" t="str">
            <v>Viale della Libertà</v>
          </cell>
          <cell r="G246" t="str">
            <v>LIMONI</v>
          </cell>
          <cell r="I246" t="str">
            <v>LIMONI</v>
          </cell>
          <cell r="L246">
            <v>384142954</v>
          </cell>
          <cell r="M246">
            <v>29</v>
          </cell>
          <cell r="N246">
            <v>0.19386671652785664</v>
          </cell>
          <cell r="O246">
            <v>339831600</v>
          </cell>
          <cell r="P246">
            <v>29</v>
          </cell>
          <cell r="Q246">
            <v>0.1303920942019518</v>
          </cell>
          <cell r="R246">
            <v>0</v>
          </cell>
          <cell r="S246">
            <v>386400000</v>
          </cell>
          <cell r="T246">
            <v>-5.8412163561076605E-3</v>
          </cell>
          <cell r="V246">
            <v>1977329358</v>
          </cell>
          <cell r="W246">
            <v>310</v>
          </cell>
          <cell r="X246">
            <v>0.18689305326322878</v>
          </cell>
          <cell r="Y246">
            <v>1759064842.8</v>
          </cell>
          <cell r="Z246">
            <v>306</v>
          </cell>
          <cell r="AA246">
            <v>0.17682569433640238</v>
          </cell>
          <cell r="AB246">
            <v>0.12407985759784526</v>
          </cell>
          <cell r="AC246">
            <v>4</v>
          </cell>
          <cell r="AD246">
            <v>2000000000</v>
          </cell>
          <cell r="AE246">
            <v>-1.1335321000000001E-2</v>
          </cell>
          <cell r="AF246">
            <v>36165</v>
          </cell>
        </row>
        <row r="247">
          <cell r="B247">
            <v>512</v>
          </cell>
          <cell r="C247" t="str">
            <v>PALERMO</v>
          </cell>
          <cell r="D247" t="str">
            <v>Via Belmonte</v>
          </cell>
          <cell r="G247" t="str">
            <v>LIMONI</v>
          </cell>
          <cell r="I247" t="str">
            <v>LIMONI</v>
          </cell>
          <cell r="L247">
            <v>278402350</v>
          </cell>
          <cell r="M247">
            <v>29</v>
          </cell>
          <cell r="N247">
            <v>0.14050225028503094</v>
          </cell>
          <cell r="O247">
            <v>284413000</v>
          </cell>
          <cell r="P247">
            <v>29</v>
          </cell>
          <cell r="Q247">
            <v>-2.1133527651689622E-2</v>
          </cell>
          <cell r="R247">
            <v>0</v>
          </cell>
          <cell r="S247">
            <v>294100000</v>
          </cell>
          <cell r="T247">
            <v>-5.3375212512750764E-2</v>
          </cell>
          <cell r="V247">
            <v>1466730204</v>
          </cell>
          <cell r="W247">
            <v>310</v>
          </cell>
          <cell r="X247">
            <v>0.13863228451542486</v>
          </cell>
          <cell r="Y247">
            <v>1353951930.8</v>
          </cell>
          <cell r="Z247">
            <v>310</v>
          </cell>
          <cell r="AA247">
            <v>0.13610270891477488</v>
          </cell>
          <cell r="AB247">
            <v>8.3295625667717435E-2</v>
          </cell>
          <cell r="AC247">
            <v>0</v>
          </cell>
          <cell r="AD247">
            <v>1400100000</v>
          </cell>
          <cell r="AE247">
            <v>4.7589603599742875E-2</v>
          </cell>
          <cell r="AF247">
            <v>36162</v>
          </cell>
        </row>
        <row r="248">
          <cell r="B248">
            <v>513</v>
          </cell>
          <cell r="C248" t="str">
            <v>PALERMO</v>
          </cell>
          <cell r="D248" t="str">
            <v>Corso Tukory</v>
          </cell>
          <cell r="G248" t="str">
            <v>LIMONI</v>
          </cell>
          <cell r="I248" t="str">
            <v>LIMONI</v>
          </cell>
          <cell r="L248">
            <v>177008002</v>
          </cell>
          <cell r="M248">
            <v>29</v>
          </cell>
          <cell r="N248">
            <v>8.933122367486214E-2</v>
          </cell>
          <cell r="O248">
            <v>178019050</v>
          </cell>
          <cell r="P248">
            <v>29</v>
          </cell>
          <cell r="Q248">
            <v>-5.6794371164209673E-3</v>
          </cell>
          <cell r="R248">
            <v>0</v>
          </cell>
          <cell r="S248">
            <v>201000000</v>
          </cell>
          <cell r="T248">
            <v>-0.11936317412935324</v>
          </cell>
          <cell r="V248">
            <v>1006777672</v>
          </cell>
          <cell r="W248">
            <v>305</v>
          </cell>
          <cell r="X248">
            <v>9.5158529010888976E-2</v>
          </cell>
          <cell r="Y248">
            <v>956725090.39999998</v>
          </cell>
          <cell r="Z248">
            <v>306</v>
          </cell>
          <cell r="AA248">
            <v>9.6172451567933373E-2</v>
          </cell>
          <cell r="AB248">
            <v>5.231657672850766E-2</v>
          </cell>
          <cell r="AC248">
            <v>-1</v>
          </cell>
          <cell r="AD248">
            <v>1080000000</v>
          </cell>
          <cell r="AE248">
            <v>-6.7798451851851849E-2</v>
          </cell>
          <cell r="AF248">
            <v>36162</v>
          </cell>
        </row>
        <row r="249">
          <cell r="B249">
            <v>514</v>
          </cell>
          <cell r="C249" t="str">
            <v>PALERMO</v>
          </cell>
          <cell r="D249" t="str">
            <v>Via Autonomia Siciliana</v>
          </cell>
          <cell r="G249" t="str">
            <v>LIMONI</v>
          </cell>
          <cell r="I249" t="str">
            <v>LIMONI</v>
          </cell>
          <cell r="L249">
            <v>157270944</v>
          </cell>
          <cell r="M249">
            <v>29</v>
          </cell>
          <cell r="N249">
            <v>7.9370456235197312E-2</v>
          </cell>
          <cell r="O249">
            <v>162246450</v>
          </cell>
          <cell r="P249">
            <v>29</v>
          </cell>
          <cell r="Q249">
            <v>-3.0666347399280539E-2</v>
          </cell>
          <cell r="R249">
            <v>0</v>
          </cell>
          <cell r="S249">
            <v>180300000</v>
          </cell>
          <cell r="T249">
            <v>-0.1277263227953411</v>
          </cell>
          <cell r="V249">
            <v>957598827</v>
          </cell>
          <cell r="W249">
            <v>305</v>
          </cell>
          <cell r="X249">
            <v>9.051024699311444E-2</v>
          </cell>
          <cell r="Y249">
            <v>880820068.60000002</v>
          </cell>
          <cell r="Z249">
            <v>304</v>
          </cell>
          <cell r="AA249">
            <v>8.8542284756094713E-2</v>
          </cell>
          <cell r="AB249">
            <v>8.7167358166616568E-2</v>
          </cell>
          <cell r="AC249">
            <v>1</v>
          </cell>
          <cell r="AD249">
            <v>979000000</v>
          </cell>
          <cell r="AE249">
            <v>-2.18602379979571E-2</v>
          </cell>
          <cell r="AF249">
            <v>36162</v>
          </cell>
        </row>
        <row r="250">
          <cell r="B250">
            <v>515</v>
          </cell>
          <cell r="C250" t="str">
            <v>PALERMO</v>
          </cell>
          <cell r="D250" t="str">
            <v>Città Mercato</v>
          </cell>
          <cell r="G250" t="str">
            <v>LIMONI</v>
          </cell>
          <cell r="I250" t="str">
            <v>LIMONI</v>
          </cell>
          <cell r="L250">
            <v>258088138</v>
          </cell>
          <cell r="M250">
            <v>28</v>
          </cell>
          <cell r="N250">
            <v>0.13025020859512718</v>
          </cell>
          <cell r="O250">
            <v>220805950</v>
          </cell>
          <cell r="P250">
            <v>28</v>
          </cell>
          <cell r="Q250">
            <v>0.16884593916060686</v>
          </cell>
          <cell r="R250">
            <v>0</v>
          </cell>
          <cell r="S250">
            <v>261300000</v>
          </cell>
          <cell r="T250">
            <v>-1.229185610409491E-2</v>
          </cell>
          <cell r="V250">
            <v>1244239874</v>
          </cell>
          <cell r="W250">
            <v>312</v>
          </cell>
          <cell r="X250">
            <v>0.11760296184492046</v>
          </cell>
          <cell r="Y250">
            <v>1013848940.8</v>
          </cell>
          <cell r="Z250">
            <v>312</v>
          </cell>
          <cell r="AA250">
            <v>0.10191468702417188</v>
          </cell>
          <cell r="AB250">
            <v>0.22724384662098179</v>
          </cell>
          <cell r="AC250">
            <v>0</v>
          </cell>
          <cell r="AD250">
            <v>1200000000</v>
          </cell>
          <cell r="AE250">
            <v>3.6866561666666665E-2</v>
          </cell>
          <cell r="AF250">
            <v>36162</v>
          </cell>
        </row>
        <row r="252">
          <cell r="C252" t="str">
            <v>TOTALE  A PARITA'</v>
          </cell>
          <cell r="L252">
            <v>1981479652</v>
          </cell>
          <cell r="M252">
            <v>230</v>
          </cell>
          <cell r="N252">
            <v>1</v>
          </cell>
          <cell r="O252">
            <v>1881519550</v>
          </cell>
          <cell r="P252">
            <v>230</v>
          </cell>
          <cell r="Q252">
            <v>5.3127325729886779E-2</v>
          </cell>
          <cell r="R252">
            <v>0</v>
          </cell>
          <cell r="S252">
            <v>2057500000</v>
          </cell>
          <cell r="T252">
            <v>-3.6947921263669505E-2</v>
          </cell>
          <cell r="V252">
            <v>10580004572</v>
          </cell>
          <cell r="W252">
            <v>2411</v>
          </cell>
          <cell r="X252">
            <v>1</v>
          </cell>
          <cell r="Y252">
            <v>9948016035.7999992</v>
          </cell>
          <cell r="Z252">
            <v>2458</v>
          </cell>
          <cell r="AA252">
            <v>1</v>
          </cell>
          <cell r="AB252">
            <v>6.3529103082027499E-2</v>
          </cell>
          <cell r="AC252">
            <v>-47</v>
          </cell>
          <cell r="AD252">
            <v>10859100000</v>
          </cell>
          <cell r="AE252">
            <v>-2.5701524804081371E-2</v>
          </cell>
        </row>
        <row r="256">
          <cell r="L256" t="str">
            <v>VALORI MENSILI</v>
          </cell>
          <cell r="V256" t="str">
            <v>VALORI PROGRESSIVI</v>
          </cell>
        </row>
        <row r="257">
          <cell r="B257" t="str">
            <v>Codice</v>
          </cell>
          <cell r="C257" t="str">
            <v>Città</v>
          </cell>
          <cell r="D257" t="str">
            <v>Indirizzo</v>
          </cell>
          <cell r="E257" t="str">
            <v>*</v>
          </cell>
          <cell r="G257" t="str">
            <v>Società</v>
          </cell>
          <cell r="I257" t="str">
            <v>Insegna</v>
          </cell>
          <cell r="J257" t="str">
            <v>Old adresse</v>
          </cell>
          <cell r="L257" t="str">
            <v>Dic 01</v>
          </cell>
          <cell r="M257" t="str">
            <v>GG Lav</v>
          </cell>
          <cell r="N257" t="str">
            <v>Neg. Su tot.</v>
          </cell>
          <cell r="O257" t="str">
            <v>Dic 00</v>
          </cell>
          <cell r="P257" t="str">
            <v>GG Lav</v>
          </cell>
          <cell r="Q257" t="str">
            <v>Diff. %</v>
          </cell>
          <cell r="R257" t="str">
            <v>GG: delta  anno preced.</v>
          </cell>
          <cell r="S257" t="str">
            <v>BDG Dic 01</v>
          </cell>
          <cell r="T257" t="str">
            <v>Diff % Mese 01</v>
          </cell>
          <cell r="V257" t="str">
            <v>Progressivo al Dic 01</v>
          </cell>
          <cell r="W257" t="str">
            <v>GG Lav. Dic 01</v>
          </cell>
          <cell r="X257" t="str">
            <v>Neg. Su Tot.</v>
          </cell>
          <cell r="Y257" t="str">
            <v>Progressivo al Dic 00</v>
          </cell>
          <cell r="Z257" t="str">
            <v>GG Lav. Dic 00</v>
          </cell>
          <cell r="AA257" t="str">
            <v>Neg. Su Tot.</v>
          </cell>
          <cell r="AB257" t="str">
            <v>Diff. %</v>
          </cell>
          <cell r="AC257" t="str">
            <v>GG: delta  anno preced.</v>
          </cell>
          <cell r="AD257" t="str">
            <v>BDG progr. a  Dic 01</v>
          </cell>
          <cell r="AE257" t="str">
            <v>Diff % Progr 01</v>
          </cell>
          <cell r="AF257" t="str">
            <v>data apertura  rinnovi (R )</v>
          </cell>
        </row>
        <row r="258">
          <cell r="B258" t="str">
            <v>02</v>
          </cell>
          <cell r="C258" t="str">
            <v>TR cento comm. Cospea</v>
          </cell>
          <cell r="G258" t="str">
            <v>GARDENIA</v>
          </cell>
          <cell r="I258" t="str">
            <v>ORCHIDEA</v>
          </cell>
          <cell r="L258">
            <v>450722700</v>
          </cell>
          <cell r="M258">
            <v>29</v>
          </cell>
          <cell r="N258">
            <v>5.530245964902878E-2</v>
          </cell>
          <cell r="O258">
            <v>451150390.80000001</v>
          </cell>
          <cell r="P258">
            <v>29</v>
          </cell>
          <cell r="Q258">
            <v>-9.4800050874745232E-4</v>
          </cell>
          <cell r="R258">
            <v>0</v>
          </cell>
          <cell r="S258">
            <v>482730928</v>
          </cell>
          <cell r="T258">
            <v>-6.6306561571708542E-2</v>
          </cell>
          <cell r="V258">
            <v>2372836238.8000002</v>
          </cell>
          <cell r="W258">
            <v>299.5</v>
          </cell>
          <cell r="X258">
            <v>7.3823860247358181E-2</v>
          </cell>
          <cell r="Y258">
            <v>2370650180.4000001</v>
          </cell>
          <cell r="Z258">
            <v>294.5</v>
          </cell>
          <cell r="AA258">
            <v>9.1007676174542113E-2</v>
          </cell>
          <cell r="AB258">
            <v>9.2213453426150018E-4</v>
          </cell>
          <cell r="AC258">
            <v>5</v>
          </cell>
          <cell r="AD258">
            <v>2537735997</v>
          </cell>
          <cell r="AE258">
            <v>-6.4979083086237913E-2</v>
          </cell>
          <cell r="AF258">
            <v>99</v>
          </cell>
        </row>
        <row r="259">
          <cell r="B259" t="str">
            <v>03</v>
          </cell>
          <cell r="C259" t="str">
            <v>PG Ponte S. Giovanni</v>
          </cell>
          <cell r="G259" t="str">
            <v>GARDENIA</v>
          </cell>
          <cell r="I259" t="str">
            <v>ORCHIDEA</v>
          </cell>
          <cell r="L259">
            <v>253955650</v>
          </cell>
          <cell r="M259">
            <v>27.5</v>
          </cell>
          <cell r="N259">
            <v>3.1159673313032328E-2</v>
          </cell>
          <cell r="O259">
            <v>275027588.39999998</v>
          </cell>
          <cell r="P259">
            <v>28</v>
          </cell>
          <cell r="Q259">
            <v>-7.6617544161980439E-2</v>
          </cell>
          <cell r="R259">
            <v>-0.5</v>
          </cell>
          <cell r="S259">
            <v>281903290</v>
          </cell>
          <cell r="T259">
            <v>-9.9139105471241579E-2</v>
          </cell>
          <cell r="V259">
            <v>1382929740.8</v>
          </cell>
          <cell r="W259">
            <v>284</v>
          </cell>
          <cell r="X259">
            <v>4.3025814528340749E-2</v>
          </cell>
          <cell r="Y259">
            <v>1377509370</v>
          </cell>
          <cell r="Z259">
            <v>287</v>
          </cell>
          <cell r="AA259">
            <v>5.2881664156457217E-2</v>
          </cell>
          <cell r="AB259">
            <v>3.934906664192021E-3</v>
          </cell>
          <cell r="AC259">
            <v>-3</v>
          </cell>
          <cell r="AD259">
            <v>1411413988</v>
          </cell>
          <cell r="AE259">
            <v>-2.0181355323226433E-2</v>
          </cell>
          <cell r="AF259">
            <v>89</v>
          </cell>
        </row>
        <row r="260">
          <cell r="B260" t="str">
            <v>04</v>
          </cell>
          <cell r="C260" t="str">
            <v>PG via Filosofi</v>
          </cell>
          <cell r="G260" t="str">
            <v>GARDENIA</v>
          </cell>
          <cell r="I260" t="str">
            <v>ORCHIDEA</v>
          </cell>
          <cell r="L260">
            <v>198927450</v>
          </cell>
          <cell r="M260">
            <v>26</v>
          </cell>
          <cell r="N260">
            <v>2.4407861589197062E-2</v>
          </cell>
          <cell r="O260">
            <v>225394588.79999998</v>
          </cell>
          <cell r="P260">
            <v>27.5</v>
          </cell>
          <cell r="Q260">
            <v>-0.11742579509521918</v>
          </cell>
          <cell r="R260">
            <v>-1.5</v>
          </cell>
          <cell r="S260">
            <v>233283411</v>
          </cell>
          <cell r="T260">
            <v>-0.14727134198153508</v>
          </cell>
          <cell r="V260">
            <v>1120082836.4000001</v>
          </cell>
          <cell r="W260">
            <v>283.5</v>
          </cell>
          <cell r="X260">
            <v>3.4848101789643884E-2</v>
          </cell>
          <cell r="Y260">
            <v>1152515971.2</v>
          </cell>
          <cell r="Z260">
            <v>285</v>
          </cell>
          <cell r="AA260">
            <v>4.4244317934440995E-2</v>
          </cell>
          <cell r="AB260">
            <v>-2.8141158656769468E-2</v>
          </cell>
          <cell r="AC260">
            <v>-1.5</v>
          </cell>
          <cell r="AD260">
            <v>1192411243</v>
          </cell>
          <cell r="AE260">
            <v>-6.0657266546756225E-2</v>
          </cell>
          <cell r="AF260">
            <v>89</v>
          </cell>
        </row>
        <row r="261">
          <cell r="B261" t="str">
            <v>05</v>
          </cell>
          <cell r="C261" t="str">
            <v>MC Porto Recanati</v>
          </cell>
          <cell r="G261" t="str">
            <v>GARDENIA</v>
          </cell>
          <cell r="I261" t="str">
            <v>ORCHIDEA</v>
          </cell>
          <cell r="L261">
            <v>102794250</v>
          </cell>
          <cell r="M261">
            <v>28</v>
          </cell>
          <cell r="N261">
            <v>1.2612577229363368E-2</v>
          </cell>
          <cell r="O261">
            <v>102631686</v>
          </cell>
          <cell r="P261">
            <v>27</v>
          </cell>
          <cell r="Q261">
            <v>1.5839552708897329E-3</v>
          </cell>
          <cell r="R261">
            <v>1</v>
          </cell>
          <cell r="S261">
            <v>109302761</v>
          </cell>
          <cell r="T261">
            <v>-5.9545714494805856E-2</v>
          </cell>
          <cell r="V261">
            <v>713938776.79999995</v>
          </cell>
          <cell r="W261">
            <v>292.5</v>
          </cell>
          <cell r="X261">
            <v>2.2212117137214483E-2</v>
          </cell>
          <cell r="Y261">
            <v>692684397.5999999</v>
          </cell>
          <cell r="Z261">
            <v>292.5</v>
          </cell>
          <cell r="AA261">
            <v>2.6591691118806018E-2</v>
          </cell>
          <cell r="AB261">
            <v>3.0684073834551243E-2</v>
          </cell>
          <cell r="AC261">
            <v>0</v>
          </cell>
          <cell r="AD261">
            <v>739011979</v>
          </cell>
          <cell r="AE261">
            <v>-3.3928005110185157E-2</v>
          </cell>
          <cell r="AF261">
            <v>90</v>
          </cell>
        </row>
        <row r="262">
          <cell r="B262" t="str">
            <v>06</v>
          </cell>
          <cell r="C262" t="str">
            <v>MC C. comm. Val di Chienti</v>
          </cell>
          <cell r="G262" t="str">
            <v>GARDENIA</v>
          </cell>
          <cell r="I262" t="str">
            <v>ORCHIDEA</v>
          </cell>
          <cell r="L262">
            <v>481627850</v>
          </cell>
          <cell r="M262">
            <v>29</v>
          </cell>
          <cell r="N262">
            <v>5.9094438199969707E-2</v>
          </cell>
          <cell r="O262">
            <v>549695389.19999993</v>
          </cell>
          <cell r="P262">
            <v>29</v>
          </cell>
          <cell r="Q262">
            <v>-0.12382774266864806</v>
          </cell>
          <cell r="R262">
            <v>0</v>
          </cell>
          <cell r="S262">
            <v>599167986</v>
          </cell>
          <cell r="T262">
            <v>-0.1961722567734118</v>
          </cell>
          <cell r="V262">
            <v>2627309037.5999999</v>
          </cell>
          <cell r="W262">
            <v>314.5</v>
          </cell>
          <cell r="X262">
            <v>8.1741037180253426E-2</v>
          </cell>
          <cell r="Y262">
            <v>2634246417.5999999</v>
          </cell>
          <cell r="Z262">
            <v>315.5</v>
          </cell>
          <cell r="AA262">
            <v>0.10112695956534491</v>
          </cell>
          <cell r="AB262">
            <v>-2.6335349470914282E-3</v>
          </cell>
          <cell r="AC262">
            <v>-1</v>
          </cell>
          <cell r="AD262">
            <v>2853668951</v>
          </cell>
          <cell r="AE262">
            <v>-7.9322415208911215E-2</v>
          </cell>
          <cell r="AF262">
            <v>99</v>
          </cell>
        </row>
        <row r="263">
          <cell r="B263" t="str">
            <v>08</v>
          </cell>
          <cell r="C263" t="str">
            <v>PG C.so Vannucci</v>
          </cell>
          <cell r="G263" t="str">
            <v>GARDENIA</v>
          </cell>
          <cell r="I263" t="str">
            <v>ORCHIDEA</v>
          </cell>
          <cell r="L263">
            <v>371664850</v>
          </cell>
          <cell r="M263">
            <v>28.5</v>
          </cell>
          <cell r="N263">
            <v>4.56022746803907E-2</v>
          </cell>
          <cell r="O263">
            <v>527867488.79999995</v>
          </cell>
          <cell r="P263">
            <v>27.5</v>
          </cell>
          <cell r="Q263">
            <v>-0.29591259570672762</v>
          </cell>
          <cell r="R263">
            <v>1</v>
          </cell>
          <cell r="S263">
            <v>535785512</v>
          </cell>
          <cell r="T263">
            <v>-0.3063178423533035</v>
          </cell>
          <cell r="V263">
            <v>2754825638.4000001</v>
          </cell>
          <cell r="W263">
            <v>298.5</v>
          </cell>
          <cell r="X263">
            <v>8.5708343293817393E-2</v>
          </cell>
          <cell r="Y263">
            <v>3014581576.8000002</v>
          </cell>
          <cell r="Z263">
            <v>290</v>
          </cell>
          <cell r="AA263">
            <v>0.11572777215779</v>
          </cell>
          <cell r="AB263">
            <v>-8.6166498329009522E-2</v>
          </cell>
          <cell r="AC263">
            <v>8.5</v>
          </cell>
          <cell r="AD263">
            <v>3063465492</v>
          </cell>
          <cell r="AE263">
            <v>-0.10074859808474705</v>
          </cell>
          <cell r="AF263">
            <v>96</v>
          </cell>
        </row>
        <row r="264">
          <cell r="B264" t="str">
            <v>09</v>
          </cell>
          <cell r="C264" t="str">
            <v>PG Foligno</v>
          </cell>
          <cell r="G264" t="str">
            <v>GARDENIA</v>
          </cell>
          <cell r="I264" t="str">
            <v>ORCHIDEA</v>
          </cell>
          <cell r="L264">
            <v>296254500</v>
          </cell>
          <cell r="M264">
            <v>27.5</v>
          </cell>
          <cell r="N264">
            <v>3.6349628124106456E-2</v>
          </cell>
          <cell r="O264">
            <v>337210641.59999996</v>
          </cell>
          <cell r="P264">
            <v>28</v>
          </cell>
          <cell r="Q264">
            <v>-0.12145566167684066</v>
          </cell>
          <cell r="R264">
            <v>-0.5</v>
          </cell>
          <cell r="S264">
            <v>352385129</v>
          </cell>
          <cell r="T264">
            <v>-0.15928773486919762</v>
          </cell>
          <cell r="V264">
            <v>1729336540.4000001</v>
          </cell>
          <cell r="W264">
            <v>285</v>
          </cell>
          <cell r="X264">
            <v>5.3803249036563673E-2</v>
          </cell>
          <cell r="Y264">
            <v>1909030072.8</v>
          </cell>
          <cell r="Z264">
            <v>288</v>
          </cell>
          <cell r="AA264">
            <v>7.3286388733883295E-2</v>
          </cell>
          <cell r="AB264">
            <v>-9.4128183185946859E-2</v>
          </cell>
          <cell r="AC264">
            <v>-3</v>
          </cell>
          <cell r="AD264">
            <v>1988913253</v>
          </cell>
          <cell r="AE264">
            <v>-0.13051183213167514</v>
          </cell>
          <cell r="AF264">
            <v>97</v>
          </cell>
        </row>
        <row r="265">
          <cell r="B265" t="str">
            <v>10</v>
          </cell>
          <cell r="C265" t="str">
            <v>TR via Silvestri</v>
          </cell>
          <cell r="G265" t="str">
            <v>GARDENIA</v>
          </cell>
          <cell r="I265" t="str">
            <v>ORCHIDEA</v>
          </cell>
          <cell r="L265">
            <v>263830250</v>
          </cell>
          <cell r="M265">
            <v>28.5</v>
          </cell>
          <cell r="N265">
            <v>3.237126010031928E-2</v>
          </cell>
          <cell r="O265">
            <v>276036988.80000001</v>
          </cell>
          <cell r="P265">
            <v>28.5</v>
          </cell>
          <cell r="Q265">
            <v>-4.4221388057686314E-2</v>
          </cell>
          <cell r="R265">
            <v>0</v>
          </cell>
          <cell r="S265">
            <v>307781255</v>
          </cell>
          <cell r="T265">
            <v>-0.14279948595310005</v>
          </cell>
          <cell r="V265">
            <v>1327074240.8</v>
          </cell>
          <cell r="W265">
            <v>286</v>
          </cell>
          <cell r="X265">
            <v>4.1288033994387151E-2</v>
          </cell>
          <cell r="Y265">
            <v>1348313727.5999999</v>
          </cell>
          <cell r="Z265">
            <v>287</v>
          </cell>
          <cell r="AA265">
            <v>5.1760862955497818E-2</v>
          </cell>
          <cell r="AB265">
            <v>-1.575262964785374E-2</v>
          </cell>
          <cell r="AC265">
            <v>-1</v>
          </cell>
          <cell r="AD265">
            <v>1495237774</v>
          </cell>
          <cell r="AE265">
            <v>-0.11246608139796771</v>
          </cell>
          <cell r="AF265">
            <v>98</v>
          </cell>
        </row>
        <row r="266">
          <cell r="B266" t="str">
            <v>11</v>
          </cell>
          <cell r="C266" t="str">
            <v>PG C. comm. Collestrada</v>
          </cell>
          <cell r="G266" t="str">
            <v>GARDENIA</v>
          </cell>
          <cell r="I266" t="str">
            <v>ORCHIDEA</v>
          </cell>
          <cell r="L266">
            <v>615968100</v>
          </cell>
          <cell r="M266">
            <v>29</v>
          </cell>
          <cell r="N266">
            <v>7.5577624546842054E-2</v>
          </cell>
          <cell r="O266">
            <v>635325937.19999993</v>
          </cell>
          <cell r="P266">
            <v>29</v>
          </cell>
          <cell r="Q266">
            <v>-3.0469143578984878E-2</v>
          </cell>
          <cell r="R266">
            <v>0</v>
          </cell>
          <cell r="S266">
            <v>663915618</v>
          </cell>
          <cell r="T266">
            <v>-7.2219295193625049E-2</v>
          </cell>
          <cell r="V266">
            <v>3245465640.8000002</v>
          </cell>
          <cell r="W266">
            <v>316</v>
          </cell>
          <cell r="X266">
            <v>0.10097317209939012</v>
          </cell>
          <cell r="Y266">
            <v>3109560728.3999996</v>
          </cell>
          <cell r="Z266">
            <v>316</v>
          </cell>
          <cell r="AA266">
            <v>0.11937395831533056</v>
          </cell>
          <cell r="AB266">
            <v>4.3705501924681624E-2</v>
          </cell>
          <cell r="AC266">
            <v>0</v>
          </cell>
          <cell r="AD266">
            <v>3229749072</v>
          </cell>
          <cell r="AE266">
            <v>4.8661888120824859E-3</v>
          </cell>
          <cell r="AF266">
            <v>98</v>
          </cell>
        </row>
        <row r="267">
          <cell r="B267" t="str">
            <v>G-02</v>
          </cell>
          <cell r="C267" t="str">
            <v>PG Settevalli</v>
          </cell>
          <cell r="G267" t="str">
            <v>GARDENIA</v>
          </cell>
          <cell r="I267" t="str">
            <v>GARDENIA</v>
          </cell>
          <cell r="L267">
            <v>661025300</v>
          </cell>
          <cell r="M267">
            <v>29</v>
          </cell>
          <cell r="N267">
            <v>8.1106021463390118E-2</v>
          </cell>
          <cell r="O267">
            <v>725736540</v>
          </cell>
          <cell r="P267">
            <v>29</v>
          </cell>
          <cell r="Q267">
            <v>-8.9166297179965617E-2</v>
          </cell>
          <cell r="R267">
            <v>0</v>
          </cell>
          <cell r="S267">
            <v>769280743</v>
          </cell>
          <cell r="T267">
            <v>-0.14072293370796102</v>
          </cell>
          <cell r="V267">
            <v>3551225788.8000002</v>
          </cell>
          <cell r="W267">
            <v>286</v>
          </cell>
          <cell r="X267">
            <v>0.11048600491358337</v>
          </cell>
          <cell r="Y267">
            <v>3632715927.5999999</v>
          </cell>
          <cell r="Z267">
            <v>288.5</v>
          </cell>
          <cell r="AA267">
            <v>0.13945753680002637</v>
          </cell>
          <cell r="AB267">
            <v>-2.2432290447174385E-2</v>
          </cell>
          <cell r="AC267">
            <v>-2.5</v>
          </cell>
          <cell r="AD267">
            <v>3820872514</v>
          </cell>
          <cell r="AE267">
            <v>-7.0572028826398001E-2</v>
          </cell>
          <cell r="AF267">
            <v>98</v>
          </cell>
        </row>
        <row r="268">
          <cell r="B268" t="str">
            <v>G-03</v>
          </cell>
          <cell r="C268" t="str">
            <v>PG Magione</v>
          </cell>
          <cell r="G268" t="str">
            <v>GARDENIA</v>
          </cell>
          <cell r="I268" t="str">
            <v>GARDENIA</v>
          </cell>
          <cell r="L268">
            <v>155300750</v>
          </cell>
          <cell r="M268">
            <v>29</v>
          </cell>
          <cell r="N268">
            <v>1.9054983164457674E-2</v>
          </cell>
          <cell r="O268">
            <v>147737738.40000001</v>
          </cell>
          <cell r="P268">
            <v>29</v>
          </cell>
          <cell r="Q268">
            <v>5.1192144146156728E-2</v>
          </cell>
          <cell r="R268">
            <v>0</v>
          </cell>
          <cell r="S268">
            <v>162511525</v>
          </cell>
          <cell r="T268">
            <v>-4.4370853082573679E-2</v>
          </cell>
          <cell r="V268">
            <v>704596558</v>
          </cell>
          <cell r="W268">
            <v>310.5</v>
          </cell>
          <cell r="X268">
            <v>2.1921461320426962E-2</v>
          </cell>
          <cell r="Y268">
            <v>683982876</v>
          </cell>
          <cell r="Z268">
            <v>314</v>
          </cell>
          <cell r="AA268">
            <v>2.6257645519608859E-2</v>
          </cell>
          <cell r="AB268">
            <v>3.0137716488680046E-2</v>
          </cell>
          <cell r="AC268">
            <v>-3.5</v>
          </cell>
          <cell r="AD268">
            <v>747830560</v>
          </cell>
          <cell r="AE268">
            <v>-5.7812563851362263E-2</v>
          </cell>
          <cell r="AF268">
            <v>95</v>
          </cell>
        </row>
        <row r="269">
          <cell r="B269" t="str">
            <v>G-05</v>
          </cell>
          <cell r="C269" t="str">
            <v>AR C.so Italia</v>
          </cell>
          <cell r="G269" t="str">
            <v>GARDENIA</v>
          </cell>
          <cell r="I269" t="str">
            <v>GARDENIA</v>
          </cell>
          <cell r="L269">
            <v>328532100</v>
          </cell>
          <cell r="M269">
            <v>28.5</v>
          </cell>
          <cell r="N269">
            <v>4.0310002588422301E-2</v>
          </cell>
          <cell r="O269">
            <v>393210486</v>
          </cell>
          <cell r="P269">
            <v>28.5</v>
          </cell>
          <cell r="Q269">
            <v>-0.16448794806555592</v>
          </cell>
          <cell r="R269">
            <v>0</v>
          </cell>
          <cell r="S269">
            <v>424667340</v>
          </cell>
          <cell r="T269">
            <v>-0.22637775723463924</v>
          </cell>
          <cell r="V269">
            <v>1686811841.5999999</v>
          </cell>
          <cell r="W269">
            <v>294</v>
          </cell>
          <cell r="X269">
            <v>5.2480217396226013E-2</v>
          </cell>
          <cell r="Y269">
            <v>1722389421.5999999</v>
          </cell>
          <cell r="Z269">
            <v>290</v>
          </cell>
          <cell r="AA269">
            <v>6.6121378861971586E-2</v>
          </cell>
          <cell r="AB269">
            <v>-2.06559443258485E-2</v>
          </cell>
          <cell r="AC269">
            <v>4</v>
          </cell>
          <cell r="AD269">
            <v>1851010246</v>
          </cell>
          <cell r="AE269">
            <v>-8.87074530002359E-2</v>
          </cell>
          <cell r="AF269">
            <v>97</v>
          </cell>
        </row>
        <row r="270">
          <cell r="B270" t="str">
            <v>G-06</v>
          </cell>
          <cell r="C270" t="str">
            <v>AR C. comm. 7 Ponti</v>
          </cell>
          <cell r="G270" t="str">
            <v>GARDENIA</v>
          </cell>
          <cell r="I270" t="str">
            <v>GARDENIA</v>
          </cell>
          <cell r="L270">
            <v>362430100</v>
          </cell>
          <cell r="M270">
            <v>29</v>
          </cell>
          <cell r="N270">
            <v>4.4469195762368893E-2</v>
          </cell>
          <cell r="O270">
            <v>366107887.19999999</v>
          </cell>
          <cell r="P270">
            <v>29</v>
          </cell>
          <cell r="Q270">
            <v>-1.0045637716597076E-2</v>
          </cell>
          <cell r="R270">
            <v>0</v>
          </cell>
          <cell r="S270">
            <v>404549230</v>
          </cell>
          <cell r="T270">
            <v>-0.1041137317206116</v>
          </cell>
          <cell r="V270">
            <v>1820924742.8</v>
          </cell>
          <cell r="W270">
            <v>302.5</v>
          </cell>
          <cell r="X270">
            <v>5.6652748105957412E-2</v>
          </cell>
          <cell r="Y270">
            <v>1613847968.4000001</v>
          </cell>
          <cell r="Z270">
            <v>300.5</v>
          </cell>
          <cell r="AA270">
            <v>6.1954545009381377E-2</v>
          </cell>
          <cell r="AB270">
            <v>0.12831244234566888</v>
          </cell>
          <cell r="AC270">
            <v>2</v>
          </cell>
          <cell r="AD270">
            <v>1778979090</v>
          </cell>
          <cell r="AE270">
            <v>2.3578496810774743E-2</v>
          </cell>
          <cell r="AF270">
            <v>99</v>
          </cell>
        </row>
        <row r="272">
          <cell r="C272" t="str">
            <v>Totale GOG a parità</v>
          </cell>
          <cell r="L272">
            <v>4543033850</v>
          </cell>
          <cell r="M272">
            <v>368.5</v>
          </cell>
          <cell r="N272">
            <v>0.55741800041088874</v>
          </cell>
          <cell r="O272">
            <v>5013133351.1999998</v>
          </cell>
          <cell r="P272">
            <v>369</v>
          </cell>
          <cell r="Q272">
            <v>-9.377358794724093E-2</v>
          </cell>
          <cell r="R272">
            <v>-0.5</v>
          </cell>
          <cell r="S272">
            <v>5327264728</v>
          </cell>
          <cell r="T272">
            <v>-0.14721079541590973</v>
          </cell>
          <cell r="V272">
            <v>25037357621.999996</v>
          </cell>
          <cell r="W272">
            <v>3852.5</v>
          </cell>
          <cell r="X272">
            <v>0.77896416104316268</v>
          </cell>
          <cell r="Y272">
            <v>25262028636</v>
          </cell>
          <cell r="Z272">
            <v>3848.5</v>
          </cell>
          <cell r="AA272">
            <v>0.96979239730308109</v>
          </cell>
          <cell r="AB272">
            <v>-8.8936251809893577E-3</v>
          </cell>
          <cell r="AC272">
            <v>4</v>
          </cell>
          <cell r="AD272">
            <v>26710300159</v>
          </cell>
          <cell r="AE272">
            <v>-6.263286174402305E-2</v>
          </cell>
        </row>
        <row r="274">
          <cell r="B274" t="str">
            <v>01</v>
          </cell>
          <cell r="C274" t="str">
            <v>PG  Angeloni</v>
          </cell>
          <cell r="G274" t="str">
            <v>GARDENIA</v>
          </cell>
          <cell r="I274" t="str">
            <v>ORCHIDEA</v>
          </cell>
          <cell r="L274">
            <v>423026950</v>
          </cell>
          <cell r="M274">
            <v>29</v>
          </cell>
          <cell r="N274">
            <v>5.1904265822038068E-2</v>
          </cell>
          <cell r="O274">
            <v>143881684.79999998</v>
          </cell>
          <cell r="P274">
            <v>27</v>
          </cell>
          <cell r="R274">
            <v>2</v>
          </cell>
          <cell r="S274">
            <v>145320517</v>
          </cell>
          <cell r="T274">
            <v>1.9109926026481174</v>
          </cell>
          <cell r="V274">
            <v>1612176625.5999999</v>
          </cell>
          <cell r="W274">
            <v>276.5</v>
          </cell>
          <cell r="X274">
            <v>5.0158160919921577E-2</v>
          </cell>
          <cell r="Y274">
            <v>786874929.5999999</v>
          </cell>
          <cell r="Z274">
            <v>281</v>
          </cell>
          <cell r="AA274">
            <v>3.0207602696918939E-2</v>
          </cell>
          <cell r="AC274">
            <v>-4.5</v>
          </cell>
          <cell r="AD274">
            <v>792704545.40400004</v>
          </cell>
          <cell r="AE274">
            <v>1.0337673537350007</v>
          </cell>
          <cell r="AF274" t="str">
            <v>R -   lug-01</v>
          </cell>
        </row>
        <row r="275">
          <cell r="B275" t="str">
            <v>G-01</v>
          </cell>
          <cell r="C275" t="str">
            <v>PG Baglioni</v>
          </cell>
          <cell r="G275" t="str">
            <v>GARDENIA</v>
          </cell>
          <cell r="I275" t="str">
            <v>GARDENIA</v>
          </cell>
          <cell r="L275">
            <v>239727950</v>
          </cell>
          <cell r="M275">
            <v>28.5</v>
          </cell>
          <cell r="N275">
            <v>2.941397289646026E-2</v>
          </cell>
          <cell r="O275">
            <v>0</v>
          </cell>
          <cell r="P275">
            <v>0</v>
          </cell>
          <cell r="R275">
            <v>28.5</v>
          </cell>
          <cell r="S275">
            <v>264000000</v>
          </cell>
          <cell r="T275">
            <v>-9.1939583333333338E-2</v>
          </cell>
          <cell r="V275">
            <v>925369093.07999992</v>
          </cell>
          <cell r="W275">
            <v>176.5</v>
          </cell>
          <cell r="X275">
            <v>2.8790153103574762E-2</v>
          </cell>
          <cell r="Y275">
            <v>0</v>
          </cell>
          <cell r="Z275">
            <v>0</v>
          </cell>
          <cell r="AA275">
            <v>0</v>
          </cell>
          <cell r="AC275">
            <v>176.5</v>
          </cell>
          <cell r="AD275">
            <v>972000000</v>
          </cell>
          <cell r="AE275">
            <v>-4.7974184074074153E-2</v>
          </cell>
          <cell r="AF275">
            <v>37043</v>
          </cell>
        </row>
        <row r="276">
          <cell r="B276" t="str">
            <v>G-04</v>
          </cell>
          <cell r="C276" t="str">
            <v>PG Bastia</v>
          </cell>
          <cell r="G276" t="str">
            <v>GARDENIA</v>
          </cell>
          <cell r="I276" t="str">
            <v>GARDENIA</v>
          </cell>
          <cell r="L276">
            <v>276755050</v>
          </cell>
          <cell r="M276">
            <v>27.5</v>
          </cell>
          <cell r="N276">
            <v>3.3957098200933622E-2</v>
          </cell>
          <cell r="O276">
            <v>0</v>
          </cell>
          <cell r="P276">
            <v>0</v>
          </cell>
          <cell r="R276">
            <v>27.5</v>
          </cell>
          <cell r="S276">
            <v>240000000</v>
          </cell>
          <cell r="T276">
            <v>0.15314604166666668</v>
          </cell>
          <cell r="V276">
            <v>704908595.91999996</v>
          </cell>
          <cell r="W276">
            <v>131</v>
          </cell>
          <cell r="X276">
            <v>2.1931169467757687E-2</v>
          </cell>
          <cell r="Y276">
            <v>0</v>
          </cell>
          <cell r="Z276">
            <v>0</v>
          </cell>
          <cell r="AA276">
            <v>0</v>
          </cell>
          <cell r="AC276">
            <v>131</v>
          </cell>
          <cell r="AD276">
            <v>708000000</v>
          </cell>
          <cell r="AE276">
            <v>-4.3663899435028852E-3</v>
          </cell>
          <cell r="AF276">
            <v>37073</v>
          </cell>
        </row>
        <row r="277">
          <cell r="B277" t="str">
            <v>12</v>
          </cell>
          <cell r="C277" t="str">
            <v>Civitanova Marche</v>
          </cell>
          <cell r="G277" t="str">
            <v>GARDENIA</v>
          </cell>
          <cell r="I277" t="str">
            <v>ORCHIDEA</v>
          </cell>
          <cell r="L277">
            <v>170197600</v>
          </cell>
          <cell r="M277">
            <v>28</v>
          </cell>
          <cell r="N277">
            <v>2.0882786481270059E-2</v>
          </cell>
          <cell r="O277">
            <v>0</v>
          </cell>
          <cell r="P277">
            <v>0</v>
          </cell>
          <cell r="R277">
            <v>28</v>
          </cell>
          <cell r="S277">
            <v>180000000</v>
          </cell>
          <cell r="T277">
            <v>-5.4457777777777779E-2</v>
          </cell>
          <cell r="V277">
            <v>332853300</v>
          </cell>
          <cell r="W277">
            <v>92</v>
          </cell>
          <cell r="X277">
            <v>1.0355757005169009E-2</v>
          </cell>
          <cell r="Y277">
            <v>0</v>
          </cell>
          <cell r="Z277">
            <v>0</v>
          </cell>
          <cell r="AA277">
            <v>0</v>
          </cell>
          <cell r="AC277">
            <v>92</v>
          </cell>
          <cell r="AD277">
            <v>330000000</v>
          </cell>
          <cell r="AE277">
            <v>8.6463636363636361E-3</v>
          </cell>
          <cell r="AF277" t="str">
            <v>15/09/01</v>
          </cell>
        </row>
        <row r="278">
          <cell r="B278" t="str">
            <v>13</v>
          </cell>
          <cell r="C278" t="str">
            <v>Senigallia</v>
          </cell>
          <cell r="G278" t="str">
            <v>GARDENIA</v>
          </cell>
          <cell r="I278" t="str">
            <v>ORCHIDEA</v>
          </cell>
          <cell r="L278">
            <v>298581850</v>
          </cell>
          <cell r="M278">
            <v>29</v>
          </cell>
          <cell r="N278">
            <v>3.6635187692027414E-2</v>
          </cell>
          <cell r="O278">
            <v>0</v>
          </cell>
          <cell r="P278">
            <v>0</v>
          </cell>
          <cell r="R278">
            <v>29</v>
          </cell>
          <cell r="S278">
            <v>210000000</v>
          </cell>
          <cell r="T278">
            <v>0.42181833333333335</v>
          </cell>
          <cell r="V278">
            <v>480208051</v>
          </cell>
          <cell r="W278">
            <v>91</v>
          </cell>
          <cell r="X278">
            <v>1.4940269145842348E-2</v>
          </cell>
          <cell r="Y278">
            <v>0</v>
          </cell>
          <cell r="Z278">
            <v>0</v>
          </cell>
          <cell r="AA278">
            <v>0</v>
          </cell>
          <cell r="AC278">
            <v>91</v>
          </cell>
          <cell r="AD278">
            <v>360000000</v>
          </cell>
          <cell r="AE278">
            <v>0.33391125277777778</v>
          </cell>
          <cell r="AF278" t="str">
            <v>23/09/01</v>
          </cell>
        </row>
        <row r="279">
          <cell r="B279" t="str">
            <v>14</v>
          </cell>
          <cell r="C279" t="str">
            <v>Sulmona</v>
          </cell>
          <cell r="G279" t="str">
            <v>GARDENIA</v>
          </cell>
          <cell r="I279" t="str">
            <v>ORCHIDEA</v>
          </cell>
          <cell r="L279">
            <v>148188950</v>
          </cell>
          <cell r="M279">
            <v>29</v>
          </cell>
          <cell r="N279">
            <v>1.8182384485642598E-2</v>
          </cell>
          <cell r="O279">
            <v>0</v>
          </cell>
          <cell r="P279">
            <v>0</v>
          </cell>
          <cell r="R279">
            <v>29</v>
          </cell>
          <cell r="S279">
            <v>165000000</v>
          </cell>
          <cell r="T279">
            <v>-0.10188515151515151</v>
          </cell>
          <cell r="V279">
            <v>251108050</v>
          </cell>
          <cell r="W279">
            <v>88</v>
          </cell>
          <cell r="X279">
            <v>7.812492614139111E-3</v>
          </cell>
          <cell r="Y279">
            <v>0</v>
          </cell>
          <cell r="Z279">
            <v>0</v>
          </cell>
          <cell r="AA279">
            <v>0</v>
          </cell>
          <cell r="AC279">
            <v>88</v>
          </cell>
          <cell r="AD279">
            <v>270000000</v>
          </cell>
          <cell r="AE279">
            <v>-6.9970185185185191E-2</v>
          </cell>
          <cell r="AF279" t="str">
            <v>29/09/01</v>
          </cell>
        </row>
        <row r="280">
          <cell r="B280" t="str">
            <v>15</v>
          </cell>
          <cell r="C280" t="str">
            <v>Silvi Marina</v>
          </cell>
          <cell r="G280" t="str">
            <v>GARDENIA</v>
          </cell>
          <cell r="I280" t="str">
            <v>ORCHIDEA</v>
          </cell>
          <cell r="L280">
            <v>124674300</v>
          </cell>
          <cell r="M280">
            <v>29.5</v>
          </cell>
          <cell r="N280">
            <v>1.529720035183697E-2</v>
          </cell>
          <cell r="O280">
            <v>0</v>
          </cell>
          <cell r="P280">
            <v>0</v>
          </cell>
          <cell r="R280">
            <v>29.5</v>
          </cell>
          <cell r="S280">
            <v>180000000</v>
          </cell>
          <cell r="T280">
            <v>-0.307365</v>
          </cell>
          <cell r="V280">
            <v>190034200</v>
          </cell>
          <cell r="W280">
            <v>72.5</v>
          </cell>
          <cell r="X280">
            <v>5.9123583809194274E-3</v>
          </cell>
          <cell r="Y280">
            <v>0</v>
          </cell>
          <cell r="Z280">
            <v>0</v>
          </cell>
          <cell r="AA280">
            <v>0</v>
          </cell>
          <cell r="AC280">
            <v>72.5</v>
          </cell>
          <cell r="AD280">
            <v>270000000</v>
          </cell>
          <cell r="AE280">
            <v>-0.29616962962962962</v>
          </cell>
          <cell r="AF280">
            <v>37183</v>
          </cell>
        </row>
        <row r="281">
          <cell r="B281" t="str">
            <v>16</v>
          </cell>
          <cell r="C281" t="str">
            <v>Pescara C.so V.Emanuele</v>
          </cell>
          <cell r="G281" t="str">
            <v>GARDENIA</v>
          </cell>
          <cell r="I281" t="str">
            <v>ORCHIDEA</v>
          </cell>
          <cell r="L281">
            <v>67789650</v>
          </cell>
          <cell r="M281">
            <v>28</v>
          </cell>
          <cell r="N281">
            <v>8.3176072200197241E-3</v>
          </cell>
          <cell r="O281">
            <v>0</v>
          </cell>
          <cell r="P281">
            <v>0</v>
          </cell>
          <cell r="R281">
            <v>28</v>
          </cell>
          <cell r="S281">
            <v>135000000</v>
          </cell>
          <cell r="T281">
            <v>-0.49785444444444443</v>
          </cell>
          <cell r="V281">
            <v>118716349</v>
          </cell>
          <cell r="W281">
            <v>67</v>
          </cell>
          <cell r="X281">
            <v>3.6935120150073286E-3</v>
          </cell>
          <cell r="Y281">
            <v>0</v>
          </cell>
          <cell r="Z281">
            <v>0</v>
          </cell>
          <cell r="AA281">
            <v>0</v>
          </cell>
          <cell r="AC281">
            <v>67</v>
          </cell>
          <cell r="AD281">
            <v>210000000</v>
          </cell>
          <cell r="AE281">
            <v>-0.43468405238095237</v>
          </cell>
          <cell r="AF281">
            <v>37175</v>
          </cell>
        </row>
        <row r="282">
          <cell r="B282" t="str">
            <v>17</v>
          </cell>
          <cell r="C282" t="str">
            <v>Pescara Via Sulmona</v>
          </cell>
          <cell r="G282" t="str">
            <v>GARDENIA</v>
          </cell>
          <cell r="I282" t="str">
            <v>ORCHIDEA</v>
          </cell>
          <cell r="L282">
            <v>116186250</v>
          </cell>
          <cell r="M282">
            <v>28</v>
          </cell>
          <cell r="N282">
            <v>1.4255739509895931E-2</v>
          </cell>
          <cell r="O282">
            <v>0</v>
          </cell>
          <cell r="P282">
            <v>0</v>
          </cell>
          <cell r="R282">
            <v>28</v>
          </cell>
          <cell r="S282">
            <v>165000000</v>
          </cell>
          <cell r="T282">
            <v>-0.2958409090909091</v>
          </cell>
          <cell r="V282">
            <v>205991550</v>
          </cell>
          <cell r="W282">
            <v>66</v>
          </cell>
          <cell r="X282">
            <v>6.4088246591460021E-3</v>
          </cell>
          <cell r="Y282">
            <v>0</v>
          </cell>
          <cell r="Z282">
            <v>0</v>
          </cell>
          <cell r="AA282">
            <v>0</v>
          </cell>
          <cell r="AC282">
            <v>66</v>
          </cell>
          <cell r="AD282">
            <v>260000000</v>
          </cell>
          <cell r="AE282">
            <v>-0.20772480769230769</v>
          </cell>
          <cell r="AF282">
            <v>37177</v>
          </cell>
        </row>
        <row r="283">
          <cell r="B283" t="str">
            <v>18</v>
          </cell>
          <cell r="C283" t="str">
            <v>Ascoli Piceno Il Battente</v>
          </cell>
          <cell r="G283" t="str">
            <v>GARDENIA</v>
          </cell>
          <cell r="I283" t="str">
            <v>ORCHIDEA</v>
          </cell>
          <cell r="L283">
            <v>361220650</v>
          </cell>
          <cell r="M283">
            <v>29</v>
          </cell>
          <cell r="N283">
            <v>4.4320799509367841E-2</v>
          </cell>
          <cell r="O283">
            <v>0</v>
          </cell>
          <cell r="P283">
            <v>0</v>
          </cell>
          <cell r="R283">
            <v>29</v>
          </cell>
          <cell r="S283">
            <v>300000000</v>
          </cell>
          <cell r="T283">
            <v>0.20406883333333334</v>
          </cell>
          <cell r="V283">
            <v>513555550</v>
          </cell>
          <cell r="W283">
            <v>48.5</v>
          </cell>
          <cell r="X283">
            <v>1.5977779052981967E-2</v>
          </cell>
          <cell r="Y283">
            <v>0</v>
          </cell>
          <cell r="Z283">
            <v>0</v>
          </cell>
          <cell r="AA283">
            <v>0</v>
          </cell>
          <cell r="AC283">
            <v>48.5</v>
          </cell>
          <cell r="AD283">
            <v>420000000</v>
          </cell>
          <cell r="AE283">
            <v>0.22275130952380953</v>
          </cell>
          <cell r="AF283">
            <v>37163</v>
          </cell>
        </row>
        <row r="284">
          <cell r="B284" t="str">
            <v>19</v>
          </cell>
          <cell r="C284" t="str">
            <v>Pescara C.Comm.le Auchan</v>
          </cell>
          <cell r="G284" t="str">
            <v>GARDENIA</v>
          </cell>
          <cell r="I284" t="str">
            <v>ORCHIDEA</v>
          </cell>
          <cell r="L284">
            <v>201948850</v>
          </cell>
          <cell r="M284">
            <v>29</v>
          </cell>
          <cell r="N284">
            <v>2.4778579220200728E-2</v>
          </cell>
          <cell r="O284">
            <v>0</v>
          </cell>
          <cell r="P284">
            <v>0</v>
          </cell>
          <cell r="R284">
            <v>29</v>
          </cell>
          <cell r="S284">
            <v>300000000</v>
          </cell>
          <cell r="T284">
            <v>-0.32683716666666668</v>
          </cell>
          <cell r="V284">
            <v>255176450</v>
          </cell>
          <cell r="W284">
            <v>44</v>
          </cell>
          <cell r="X284">
            <v>7.9390689821661961E-3</v>
          </cell>
          <cell r="Y284">
            <v>0</v>
          </cell>
          <cell r="Z284">
            <v>0</v>
          </cell>
          <cell r="AA284">
            <v>0</v>
          </cell>
          <cell r="AC284">
            <v>44</v>
          </cell>
          <cell r="AD284">
            <v>380000000</v>
          </cell>
          <cell r="AE284">
            <v>-0.32848302631578946</v>
          </cell>
          <cell r="AF284">
            <v>37163</v>
          </cell>
        </row>
        <row r="285">
          <cell r="B285" t="str">
            <v>20</v>
          </cell>
          <cell r="C285" t="str">
            <v>Ancona Corso Stamira</v>
          </cell>
          <cell r="G285" t="str">
            <v>GARDENIA</v>
          </cell>
          <cell r="I285" t="str">
            <v>ORCHIDEA</v>
          </cell>
          <cell r="L285">
            <v>287984600</v>
          </cell>
          <cell r="M285">
            <v>29</v>
          </cell>
          <cell r="N285">
            <v>3.5334933698794611E-2</v>
          </cell>
          <cell r="O285">
            <v>0</v>
          </cell>
          <cell r="P285">
            <v>0</v>
          </cell>
          <cell r="R285">
            <v>29</v>
          </cell>
          <cell r="S285">
            <v>270000000</v>
          </cell>
          <cell r="T285">
            <v>6.660962962962963E-2</v>
          </cell>
          <cell r="V285">
            <v>361695500</v>
          </cell>
          <cell r="W285">
            <v>54</v>
          </cell>
          <cell r="X285">
            <v>1.1253097709600918E-2</v>
          </cell>
          <cell r="Y285">
            <v>0</v>
          </cell>
          <cell r="Z285">
            <v>0</v>
          </cell>
          <cell r="AA285">
            <v>0</v>
          </cell>
          <cell r="AC285">
            <v>54</v>
          </cell>
          <cell r="AD285">
            <v>380000000</v>
          </cell>
          <cell r="AE285">
            <v>-4.8169736842105265E-2</v>
          </cell>
          <cell r="AF285">
            <v>37197</v>
          </cell>
        </row>
        <row r="286">
          <cell r="B286" t="str">
            <v>21</v>
          </cell>
          <cell r="C286" t="str">
            <v>Ancona Corso Amendola</v>
          </cell>
          <cell r="G286" t="str">
            <v>GARDENIA</v>
          </cell>
          <cell r="I286" t="str">
            <v>ORCHIDEA</v>
          </cell>
          <cell r="L286">
            <v>127090600</v>
          </cell>
          <cell r="M286">
            <v>27</v>
          </cell>
          <cell r="N286">
            <v>1.5593673844851517E-2</v>
          </cell>
          <cell r="O286">
            <v>0</v>
          </cell>
          <cell r="P286">
            <v>0</v>
          </cell>
          <cell r="R286">
            <v>27</v>
          </cell>
          <cell r="S286">
            <v>165000000</v>
          </cell>
          <cell r="T286">
            <v>-0.2297539393939394</v>
          </cell>
          <cell r="V286">
            <v>173624150</v>
          </cell>
          <cell r="W286">
            <v>51.5</v>
          </cell>
          <cell r="X286">
            <v>5.4018076661070053E-3</v>
          </cell>
          <cell r="Y286">
            <v>0</v>
          </cell>
          <cell r="Z286">
            <v>0</v>
          </cell>
          <cell r="AA286">
            <v>0</v>
          </cell>
          <cell r="AC286">
            <v>51.5</v>
          </cell>
          <cell r="AD286">
            <v>230000000</v>
          </cell>
          <cell r="AE286">
            <v>-0.24511239130434784</v>
          </cell>
          <cell r="AF286">
            <v>37197</v>
          </cell>
        </row>
        <row r="287">
          <cell r="B287" t="str">
            <v>22</v>
          </cell>
          <cell r="C287" t="str">
            <v>Ancona P.zza Ugo Bassi</v>
          </cell>
          <cell r="G287" t="str">
            <v>GARDENIA</v>
          </cell>
          <cell r="I287" t="str">
            <v>ORCHIDEA</v>
          </cell>
          <cell r="L287">
            <v>137658000</v>
          </cell>
          <cell r="M287">
            <v>28</v>
          </cell>
          <cell r="N287">
            <v>1.6890265323592543E-2</v>
          </cell>
          <cell r="O287">
            <v>0</v>
          </cell>
          <cell r="P287">
            <v>0</v>
          </cell>
          <cell r="R287">
            <v>28</v>
          </cell>
          <cell r="S287">
            <v>165000000</v>
          </cell>
          <cell r="T287">
            <v>-0.16570909090909092</v>
          </cell>
          <cell r="V287">
            <v>171946200</v>
          </cell>
          <cell r="W287">
            <v>51.5</v>
          </cell>
          <cell r="X287">
            <v>5.3496031589958439E-3</v>
          </cell>
          <cell r="Y287">
            <v>0</v>
          </cell>
          <cell r="Z287">
            <v>0</v>
          </cell>
          <cell r="AA287">
            <v>0</v>
          </cell>
          <cell r="AC287">
            <v>51.5</v>
          </cell>
          <cell r="AD287">
            <v>230000000</v>
          </cell>
          <cell r="AE287">
            <v>-0.2524078260869565</v>
          </cell>
          <cell r="AF287">
            <v>37197</v>
          </cell>
        </row>
        <row r="288">
          <cell r="B288" t="str">
            <v>23</v>
          </cell>
          <cell r="C288" t="str">
            <v>Ascoli Piceno Corso Mazzini</v>
          </cell>
          <cell r="G288" t="str">
            <v>GARDENIA</v>
          </cell>
          <cell r="I288" t="str">
            <v>ORCHIDEA</v>
          </cell>
          <cell r="L288">
            <v>158150400</v>
          </cell>
          <cell r="M288">
            <v>28</v>
          </cell>
          <cell r="N288">
            <v>1.9404627533687036E-2</v>
          </cell>
          <cell r="O288">
            <v>0</v>
          </cell>
          <cell r="P288">
            <v>0</v>
          </cell>
          <cell r="R288">
            <v>28</v>
          </cell>
          <cell r="S288">
            <v>195000000</v>
          </cell>
          <cell r="T288">
            <v>-0.18897230769230769</v>
          </cell>
          <cell r="V288">
            <v>202047000</v>
          </cell>
          <cell r="W288">
            <v>51.5</v>
          </cell>
          <cell r="X288">
            <v>6.2861015216715069E-3</v>
          </cell>
          <cell r="Y288">
            <v>0</v>
          </cell>
          <cell r="Z288">
            <v>0</v>
          </cell>
          <cell r="AA288">
            <v>0</v>
          </cell>
          <cell r="AC288">
            <v>51.5</v>
          </cell>
          <cell r="AD288">
            <v>275000000</v>
          </cell>
          <cell r="AE288">
            <v>-0.26528363636363639</v>
          </cell>
          <cell r="AF288">
            <v>37197</v>
          </cell>
        </row>
        <row r="289">
          <cell r="B289" t="str">
            <v>24</v>
          </cell>
          <cell r="C289" t="str">
            <v>S. B.Tronto (AP)</v>
          </cell>
          <cell r="G289" t="str">
            <v>GARDENIA</v>
          </cell>
          <cell r="I289" t="str">
            <v>ORCHIDEA</v>
          </cell>
          <cell r="L289">
            <v>119253550</v>
          </cell>
          <cell r="M289">
            <v>27</v>
          </cell>
          <cell r="N289">
            <v>1.4632088947103033E-2</v>
          </cell>
          <cell r="O289">
            <v>0</v>
          </cell>
          <cell r="P289">
            <v>0</v>
          </cell>
          <cell r="R289">
            <v>27</v>
          </cell>
          <cell r="S289">
            <v>165000000</v>
          </cell>
          <cell r="T289">
            <v>-0.27725121212121212</v>
          </cell>
          <cell r="V289">
            <v>150351650</v>
          </cell>
          <cell r="W289">
            <v>50</v>
          </cell>
          <cell r="X289">
            <v>4.6777518886735358E-3</v>
          </cell>
          <cell r="Y289">
            <v>0</v>
          </cell>
          <cell r="Z289">
            <v>0</v>
          </cell>
          <cell r="AA289">
            <v>0</v>
          </cell>
          <cell r="AC289">
            <v>50</v>
          </cell>
          <cell r="AD289">
            <v>230000000</v>
          </cell>
          <cell r="AE289">
            <v>-0.34629717391304349</v>
          </cell>
          <cell r="AF289">
            <v>37197</v>
          </cell>
        </row>
        <row r="290">
          <cell r="B290" t="str">
            <v>25</v>
          </cell>
          <cell r="C290" t="str">
            <v>Fano Corso Matteotti (PU)</v>
          </cell>
          <cell r="G290" t="str">
            <v>GARDENIA</v>
          </cell>
          <cell r="I290" t="str">
            <v>ORCHIDEA</v>
          </cell>
          <cell r="L290">
            <v>110238650</v>
          </cell>
          <cell r="M290">
            <v>26</v>
          </cell>
          <cell r="N290">
            <v>1.3525985031125362E-2</v>
          </cell>
          <cell r="O290">
            <v>0</v>
          </cell>
          <cell r="P290">
            <v>0</v>
          </cell>
          <cell r="R290">
            <v>26</v>
          </cell>
          <cell r="S290">
            <v>165000000</v>
          </cell>
          <cell r="T290">
            <v>-0.33188696969696968</v>
          </cell>
          <cell r="V290">
            <v>145235850</v>
          </cell>
          <cell r="W290">
            <v>49</v>
          </cell>
          <cell r="X290">
            <v>4.5185887327515613E-3</v>
          </cell>
          <cell r="Y290">
            <v>0</v>
          </cell>
          <cell r="Z290">
            <v>0</v>
          </cell>
          <cell r="AA290">
            <v>0</v>
          </cell>
          <cell r="AC290">
            <v>49</v>
          </cell>
          <cell r="AD290">
            <v>230000000</v>
          </cell>
          <cell r="AE290">
            <v>-0.36853978260869563</v>
          </cell>
          <cell r="AF290">
            <v>37197</v>
          </cell>
        </row>
        <row r="291">
          <cell r="B291" t="str">
            <v>26</v>
          </cell>
          <cell r="C291" t="str">
            <v>Fano C.Comm.le Metauro (PU)</v>
          </cell>
          <cell r="G291" t="str">
            <v>GARDENIA</v>
          </cell>
          <cell r="I291" t="str">
            <v>ORCHIDEA</v>
          </cell>
          <cell r="L291">
            <v>238430700</v>
          </cell>
          <cell r="M291">
            <v>29</v>
          </cell>
          <cell r="N291">
            <v>2.925480382026396E-2</v>
          </cell>
          <cell r="O291">
            <v>0</v>
          </cell>
          <cell r="P291">
            <v>0</v>
          </cell>
          <cell r="R291">
            <v>29</v>
          </cell>
          <cell r="S291">
            <v>240000000</v>
          </cell>
          <cell r="T291">
            <v>-6.5387500000000003E-3</v>
          </cell>
          <cell r="V291">
            <v>309505000</v>
          </cell>
          <cell r="W291">
            <v>57</v>
          </cell>
          <cell r="X291">
            <v>9.6293429324114683E-3</v>
          </cell>
          <cell r="Y291">
            <v>0</v>
          </cell>
          <cell r="Z291">
            <v>0</v>
          </cell>
          <cell r="AA291">
            <v>0</v>
          </cell>
          <cell r="AC291">
            <v>57</v>
          </cell>
          <cell r="AD291">
            <v>330000000</v>
          </cell>
          <cell r="AE291">
            <v>-6.2106060606060609E-2</v>
          </cell>
          <cell r="AF291">
            <v>37197</v>
          </cell>
        </row>
        <row r="293">
          <cell r="C293" t="str">
            <v>TOT. generale Gardenia Orchidea Giorgia</v>
          </cell>
          <cell r="L293">
            <v>8150138400</v>
          </cell>
          <cell r="M293">
            <v>877</v>
          </cell>
          <cell r="N293">
            <v>1</v>
          </cell>
          <cell r="O293">
            <v>5157015036</v>
          </cell>
          <cell r="P293">
            <v>396</v>
          </cell>
          <cell r="Q293">
            <v>0.58039841712805895</v>
          </cell>
          <cell r="R293">
            <v>481</v>
          </cell>
          <cell r="S293">
            <v>8976585245</v>
          </cell>
          <cell r="T293">
            <v>-9.206695223669098E-2</v>
          </cell>
          <cell r="V293">
            <v>32141860786.599998</v>
          </cell>
          <cell r="W293">
            <v>5370</v>
          </cell>
          <cell r="X293">
            <v>1</v>
          </cell>
          <cell r="Y293">
            <v>26048903565.599998</v>
          </cell>
          <cell r="Z293">
            <v>4129.5</v>
          </cell>
          <cell r="AA293">
            <v>1</v>
          </cell>
          <cell r="AB293">
            <v>0.23390455593095738</v>
          </cell>
          <cell r="AC293">
            <v>1240.5</v>
          </cell>
          <cell r="AD293">
            <v>33588004704.403999</v>
          </cell>
          <cell r="AE293">
            <v>-4.3055368442722203E-2</v>
          </cell>
        </row>
        <row r="316">
          <cell r="B316" t="str">
            <v>RIEPILOGO VENDITE RETAIL lordo IVA</v>
          </cell>
          <cell r="V316" t="str">
            <v>Dic 01</v>
          </cell>
        </row>
        <row r="318">
          <cell r="L318" t="str">
            <v>VALORI MENSILI</v>
          </cell>
          <cell r="V318" t="str">
            <v>VALORI PROGRESSIVI</v>
          </cell>
        </row>
        <row r="319">
          <cell r="B319" t="str">
            <v>N.</v>
          </cell>
          <cell r="C319" t="str">
            <v>SOCIETA'</v>
          </cell>
          <cell r="L319" t="str">
            <v>Dic 01</v>
          </cell>
          <cell r="M319" t="str">
            <v>GG Lav</v>
          </cell>
          <cell r="N319" t="str">
            <v>%  su TOT</v>
          </cell>
          <cell r="O319" t="str">
            <v>Dic 00</v>
          </cell>
          <cell r="P319" t="str">
            <v>GG Lav</v>
          </cell>
          <cell r="Q319" t="str">
            <v>Diff. %</v>
          </cell>
          <cell r="R319" t="str">
            <v>GG: delta  anno preced.</v>
          </cell>
          <cell r="S319" t="str">
            <v>BDG Dic 01</v>
          </cell>
          <cell r="T319" t="str">
            <v>Mese Su Bdg</v>
          </cell>
          <cell r="V319" t="str">
            <v>Progressivo al Dic 01</v>
          </cell>
          <cell r="W319" t="str">
            <v>GG Lav. Dic 01</v>
          </cell>
          <cell r="X319" t="str">
            <v>%  su TOT</v>
          </cell>
          <cell r="Y319" t="str">
            <v>Progressivo al Dic 00</v>
          </cell>
          <cell r="Z319" t="str">
            <v>GG Lav. Dic 00</v>
          </cell>
          <cell r="AA319" t="str">
            <v>%  su TOT</v>
          </cell>
          <cell r="AB319" t="str">
            <v>Diff. %</v>
          </cell>
          <cell r="AC319" t="str">
            <v>GG: delta  anno preced.</v>
          </cell>
          <cell r="AD319" t="str">
            <v>BDG progr. a  Dic 01</v>
          </cell>
          <cell r="AE319" t="str">
            <v>Prog. Su Bdg</v>
          </cell>
        </row>
        <row r="321">
          <cell r="B321">
            <v>51</v>
          </cell>
          <cell r="C321" t="str">
            <v>- A parità Limoni</v>
          </cell>
          <cell r="L321">
            <v>14816222125</v>
          </cell>
          <cell r="M321">
            <v>1454</v>
          </cell>
          <cell r="N321">
            <v>0.26951757081458844</v>
          </cell>
          <cell r="O321">
            <v>14692541240</v>
          </cell>
          <cell r="P321">
            <v>1480</v>
          </cell>
          <cell r="Q321">
            <v>8.4179368959865514E-3</v>
          </cell>
          <cell r="R321">
            <v>-26</v>
          </cell>
          <cell r="S321">
            <v>15542200000</v>
          </cell>
          <cell r="T321">
            <v>-4.6710110216056928E-2</v>
          </cell>
          <cell r="V321">
            <v>72554757614</v>
          </cell>
          <cell r="W321">
            <v>12713</v>
          </cell>
          <cell r="X321">
            <v>0.24520142435344877</v>
          </cell>
          <cell r="Y321">
            <v>71800114317.599976</v>
          </cell>
          <cell r="Z321">
            <v>12757</v>
          </cell>
          <cell r="AA321">
            <v>0.31818155353185185</v>
          </cell>
          <cell r="AB321">
            <v>1.051033558333824E-2</v>
          </cell>
          <cell r="AC321">
            <v>-44</v>
          </cell>
          <cell r="AD321">
            <v>75530500000</v>
          </cell>
          <cell r="AE321">
            <v>-3.9397890732882745E-2</v>
          </cell>
        </row>
        <row r="322">
          <cell r="B322">
            <v>71</v>
          </cell>
          <cell r="C322" t="str">
            <v>-      TOTALE LIMONI</v>
          </cell>
          <cell r="L322">
            <v>19108534459</v>
          </cell>
          <cell r="M322">
            <v>2020</v>
          </cell>
          <cell r="N322">
            <v>0.34759777126495633</v>
          </cell>
          <cell r="O322">
            <v>15082014690</v>
          </cell>
          <cell r="P322">
            <v>1541</v>
          </cell>
          <cell r="Q322">
            <v>0.26697492687563479</v>
          </cell>
          <cell r="R322">
            <v>479</v>
          </cell>
          <cell r="S322">
            <v>20221786811</v>
          </cell>
          <cell r="T322">
            <v>-5.5052125828684267E-2</v>
          </cell>
          <cell r="V322">
            <v>101427000685</v>
          </cell>
          <cell r="W322">
            <v>19311</v>
          </cell>
          <cell r="X322">
            <v>0.3427762128042911</v>
          </cell>
          <cell r="Y322">
            <v>85003768988.799973</v>
          </cell>
          <cell r="Z322">
            <v>15765</v>
          </cell>
          <cell r="AA322">
            <v>0.37669342911184239</v>
          </cell>
          <cell r="AB322">
            <v>0.19320592359103442</v>
          </cell>
          <cell r="AC322">
            <v>3546</v>
          </cell>
          <cell r="AD322">
            <v>105247586811</v>
          </cell>
          <cell r="AE322">
            <v>-3.6300938023984125E-2</v>
          </cell>
        </row>
        <row r="324">
          <cell r="B324">
            <v>72</v>
          </cell>
          <cell r="C324" t="str">
            <v>TOTALE LIMONI incluso S.Marino</v>
          </cell>
          <cell r="L324">
            <v>19363114370</v>
          </cell>
          <cell r="M324">
            <v>2050</v>
          </cell>
          <cell r="N324">
            <v>0.35222876009679488</v>
          </cell>
          <cell r="O324">
            <v>15313095640</v>
          </cell>
          <cell r="P324">
            <v>1571</v>
          </cell>
          <cell r="Q324">
            <v>0.26448073108227516</v>
          </cell>
          <cell r="R324">
            <v>479</v>
          </cell>
          <cell r="S324">
            <v>20484186811</v>
          </cell>
          <cell r="T324">
            <v>-5.4728676873713362E-2</v>
          </cell>
          <cell r="V324">
            <v>102840628649</v>
          </cell>
          <cell r="W324">
            <v>19673</v>
          </cell>
          <cell r="X324">
            <v>0.34755361957508824</v>
          </cell>
          <cell r="Y324">
            <v>86212705656.799973</v>
          </cell>
          <cell r="Z324">
            <v>15946</v>
          </cell>
          <cell r="AA324">
            <v>0.38205082096005527</v>
          </cell>
          <cell r="AB324">
            <v>0.19287090998388717</v>
          </cell>
          <cell r="AC324">
            <v>3727</v>
          </cell>
          <cell r="AD324">
            <v>106612686811</v>
          </cell>
          <cell r="AE324">
            <v>-3.5380950192982187E-2</v>
          </cell>
        </row>
        <row r="326">
          <cell r="B326">
            <v>51</v>
          </cell>
          <cell r="C326" t="str">
            <v>- A parità P &amp; G</v>
          </cell>
          <cell r="L326">
            <v>11550366557</v>
          </cell>
          <cell r="M326">
            <v>1466</v>
          </cell>
          <cell r="N326">
            <v>0.21010934570209822</v>
          </cell>
          <cell r="O326">
            <v>10340661520</v>
          </cell>
          <cell r="P326">
            <v>1455</v>
          </cell>
          <cell r="Q326">
            <v>0.11698526585173441</v>
          </cell>
          <cell r="R326">
            <v>11</v>
          </cell>
          <cell r="S326">
            <v>11941000000</v>
          </cell>
          <cell r="T326">
            <v>-3.2713628925550624E-2</v>
          </cell>
          <cell r="V326">
            <v>31355960807</v>
          </cell>
          <cell r="W326">
            <v>6687</v>
          </cell>
          <cell r="X326">
            <v>0.10596860226246217</v>
          </cell>
          <cell r="Y326">
            <v>25880101560.599998</v>
          </cell>
          <cell r="Z326">
            <v>6628</v>
          </cell>
          <cell r="AA326">
            <v>0.11468743467021633</v>
          </cell>
          <cell r="AB326">
            <v>0.211585693880602</v>
          </cell>
          <cell r="AC326">
            <v>59</v>
          </cell>
          <cell r="AD326">
            <v>31694000000</v>
          </cell>
          <cell r="AE326">
            <v>-1.0665715687511831E-2</v>
          </cell>
        </row>
        <row r="327">
          <cell r="B327">
            <v>71</v>
          </cell>
          <cell r="C327" t="str">
            <v>-      TOTALE P&amp; G</v>
          </cell>
          <cell r="L327">
            <v>15533475661</v>
          </cell>
          <cell r="M327">
            <v>2040</v>
          </cell>
          <cell r="N327">
            <v>0.28256492047295445</v>
          </cell>
          <cell r="O327">
            <v>10554426620</v>
          </cell>
          <cell r="P327">
            <v>1478</v>
          </cell>
          <cell r="Q327">
            <v>0.47174983732086434</v>
          </cell>
          <cell r="R327">
            <v>562</v>
          </cell>
          <cell r="S327">
            <v>16472000000</v>
          </cell>
          <cell r="T327">
            <v>-5.6976951129188928E-2</v>
          </cell>
          <cell r="V327">
            <v>92795148652</v>
          </cell>
          <cell r="W327">
            <v>20080</v>
          </cell>
          <cell r="X327">
            <v>0.31360455703830992</v>
          </cell>
          <cell r="Y327">
            <v>50034484478.199997</v>
          </cell>
          <cell r="Z327">
            <v>11815</v>
          </cell>
          <cell r="AA327">
            <v>0.22172736287046005</v>
          </cell>
          <cell r="AB327">
            <v>0.8546238583197715</v>
          </cell>
          <cell r="AC327">
            <v>8265</v>
          </cell>
          <cell r="AD327">
            <v>92725000000</v>
          </cell>
          <cell r="AE327">
            <v>7.5652361283364792E-4</v>
          </cell>
        </row>
        <row r="329">
          <cell r="B329">
            <v>16</v>
          </cell>
          <cell r="C329" t="str">
            <v>- A parità Cosulich</v>
          </cell>
          <cell r="L329">
            <v>7273362323</v>
          </cell>
          <cell r="M329">
            <v>450</v>
          </cell>
          <cell r="N329">
            <v>0.13230761042935646</v>
          </cell>
          <cell r="O329">
            <v>7361110415</v>
          </cell>
          <cell r="P329">
            <v>462</v>
          </cell>
          <cell r="Q329">
            <v>-1.1920496644255268E-2</v>
          </cell>
          <cell r="R329">
            <v>-12</v>
          </cell>
          <cell r="S329">
            <v>7766000000</v>
          </cell>
          <cell r="T329">
            <v>-6.3435188900334796E-2</v>
          </cell>
          <cell r="V329">
            <v>40118638435</v>
          </cell>
          <cell r="W329">
            <v>4646</v>
          </cell>
          <cell r="X329">
            <v>0.13558238785274174</v>
          </cell>
          <cell r="Y329">
            <v>40584886187</v>
          </cell>
          <cell r="Z329">
            <v>4651</v>
          </cell>
          <cell r="AA329">
            <v>0.17985155399296729</v>
          </cell>
          <cell r="AB329">
            <v>-1.1488211396028179E-2</v>
          </cell>
          <cell r="AC329">
            <v>-5</v>
          </cell>
          <cell r="AD329">
            <v>41923100000</v>
          </cell>
          <cell r="AE329">
            <v>-4.3042178774947461E-2</v>
          </cell>
        </row>
        <row r="330">
          <cell r="B330">
            <v>17</v>
          </cell>
          <cell r="C330" t="str">
            <v>-      TOTALE COSULICH PROFUMERIE</v>
          </cell>
          <cell r="L330">
            <v>7372372382</v>
          </cell>
          <cell r="M330">
            <v>478</v>
          </cell>
          <cell r="N330">
            <v>0.13410867350486627</v>
          </cell>
          <cell r="O330">
            <v>7361110415</v>
          </cell>
          <cell r="P330">
            <v>462</v>
          </cell>
          <cell r="Q330">
            <v>1.5299277371320344E-3</v>
          </cell>
          <cell r="R330">
            <v>16</v>
          </cell>
          <cell r="S330">
            <v>7896000000</v>
          </cell>
          <cell r="T330">
            <v>-6.6315554457953396E-2</v>
          </cell>
          <cell r="V330">
            <v>44492245223</v>
          </cell>
          <cell r="W330">
            <v>5073</v>
          </cell>
          <cell r="X330">
            <v>0.15036314998669975</v>
          </cell>
          <cell r="Y330">
            <v>42949351069</v>
          </cell>
          <cell r="Z330">
            <v>4815</v>
          </cell>
          <cell r="AA330">
            <v>0.19032965861127502</v>
          </cell>
          <cell r="AB330">
            <v>3.5923573129691147E-2</v>
          </cell>
          <cell r="AC330">
            <v>258</v>
          </cell>
          <cell r="AD330">
            <v>46500100000</v>
          </cell>
          <cell r="AE330">
            <v>-4.317957976434459E-2</v>
          </cell>
        </row>
        <row r="332">
          <cell r="B332">
            <v>8</v>
          </cell>
          <cell r="C332" t="str">
            <v>- A parità Laccec</v>
          </cell>
          <cell r="L332">
            <v>1981479652</v>
          </cell>
          <cell r="M332">
            <v>230</v>
          </cell>
          <cell r="N332">
            <v>3.6044517821075525E-2</v>
          </cell>
          <cell r="O332">
            <v>1881519550</v>
          </cell>
          <cell r="P332">
            <v>230</v>
          </cell>
          <cell r="Q332">
            <v>5.3127325729886779E-2</v>
          </cell>
          <cell r="R332">
            <v>0</v>
          </cell>
          <cell r="S332">
            <v>2057500000</v>
          </cell>
          <cell r="T332">
            <v>-3.6947921263669505E-2</v>
          </cell>
          <cell r="V332">
            <v>10580004572</v>
          </cell>
          <cell r="W332">
            <v>2411</v>
          </cell>
          <cell r="X332">
            <v>3.5755507647369261E-2</v>
          </cell>
          <cell r="Y332">
            <v>9948016035.7999992</v>
          </cell>
          <cell r="Z332">
            <v>2458</v>
          </cell>
          <cell r="AA332">
            <v>4.4084542579269005E-2</v>
          </cell>
          <cell r="AB332">
            <v>6.3529103082027499E-2</v>
          </cell>
          <cell r="AC332">
            <v>-47</v>
          </cell>
          <cell r="AD332">
            <v>10859100000</v>
          </cell>
          <cell r="AE332">
            <v>-2.5701524804081371E-2</v>
          </cell>
        </row>
        <row r="333">
          <cell r="B333">
            <v>8</v>
          </cell>
          <cell r="C333" t="str">
            <v>-      TOTALE LACCEC</v>
          </cell>
          <cell r="L333">
            <v>1981479652</v>
          </cell>
          <cell r="M333">
            <v>230</v>
          </cell>
          <cell r="N333">
            <v>3.6044517821075525E-2</v>
          </cell>
          <cell r="O333">
            <v>1881519550</v>
          </cell>
          <cell r="P333">
            <v>230</v>
          </cell>
          <cell r="Q333">
            <v>5.3127325729886779E-2</v>
          </cell>
          <cell r="R333">
            <v>0</v>
          </cell>
          <cell r="S333">
            <v>2057500000</v>
          </cell>
          <cell r="T333">
            <v>-3.6947921263669505E-2</v>
          </cell>
          <cell r="V333">
            <v>10580004572</v>
          </cell>
          <cell r="W333">
            <v>2411</v>
          </cell>
          <cell r="X333">
            <v>3.5755507647369261E-2</v>
          </cell>
          <cell r="Y333">
            <v>9948016035.7999992</v>
          </cell>
          <cell r="Z333">
            <v>2458</v>
          </cell>
          <cell r="AA333">
            <v>4.4084542579269005E-2</v>
          </cell>
          <cell r="AB333">
            <v>6.3529103082027499E-2</v>
          </cell>
          <cell r="AC333">
            <v>-47</v>
          </cell>
          <cell r="AD333">
            <v>10859100000</v>
          </cell>
          <cell r="AE333">
            <v>-2.5701524804081371E-2</v>
          </cell>
        </row>
        <row r="335">
          <cell r="B335">
            <v>13</v>
          </cell>
          <cell r="C335" t="str">
            <v>- A parità GOG</v>
          </cell>
          <cell r="L335">
            <v>4543033850</v>
          </cell>
          <cell r="M335">
            <v>368.5</v>
          </cell>
          <cell r="N335">
            <v>8.2641002345288969E-2</v>
          </cell>
          <cell r="O335">
            <v>5013133351.1999998</v>
          </cell>
          <cell r="P335">
            <v>369</v>
          </cell>
          <cell r="Q335">
            <v>-9.377358794724093E-2</v>
          </cell>
          <cell r="R335">
            <v>-0.5</v>
          </cell>
          <cell r="S335">
            <v>5327264728</v>
          </cell>
          <cell r="T335">
            <v>-0.14721079541590973</v>
          </cell>
          <cell r="V335">
            <v>25037357621.999996</v>
          </cell>
          <cell r="W335">
            <v>3852.5</v>
          </cell>
          <cell r="X335">
            <v>8.461465454301885E-2</v>
          </cell>
          <cell r="Y335">
            <v>25262028636</v>
          </cell>
          <cell r="Z335">
            <v>3848.5</v>
          </cell>
          <cell r="AA335">
            <v>0.11194845012660821</v>
          </cell>
          <cell r="AB335">
            <v>-8.8936251809893577E-3</v>
          </cell>
          <cell r="AC335">
            <v>4</v>
          </cell>
          <cell r="AD335">
            <v>26710300159</v>
          </cell>
          <cell r="AE335">
            <v>-6.263286174402305E-2</v>
          </cell>
        </row>
        <row r="336">
          <cell r="B336">
            <v>31</v>
          </cell>
          <cell r="C336" t="str">
            <v>-      TOTALE G.O.G.</v>
          </cell>
          <cell r="L336">
            <v>8150138400</v>
          </cell>
          <cell r="M336">
            <v>877</v>
          </cell>
          <cell r="N336">
            <v>0.14825678805559189</v>
          </cell>
          <cell r="O336">
            <v>5157015036</v>
          </cell>
          <cell r="P336">
            <v>396</v>
          </cell>
          <cell r="Q336">
            <v>0.58039841712805895</v>
          </cell>
          <cell r="R336">
            <v>481</v>
          </cell>
          <cell r="S336">
            <v>8976585245</v>
          </cell>
          <cell r="T336">
            <v>-9.206695223669098E-2</v>
          </cell>
          <cell r="V336">
            <v>32141860786.599998</v>
          </cell>
          <cell r="W336">
            <v>5370</v>
          </cell>
          <cell r="X336">
            <v>0.10862457963368397</v>
          </cell>
          <cell r="Y336">
            <v>26048903565.599998</v>
          </cell>
          <cell r="Z336">
            <v>4129.5</v>
          </cell>
          <cell r="AA336">
            <v>0.11543547922001485</v>
          </cell>
          <cell r="AB336">
            <v>0.23390455593095738</v>
          </cell>
          <cell r="AC336">
            <v>1240.5</v>
          </cell>
          <cell r="AD336">
            <v>33588004704.403999</v>
          </cell>
          <cell r="AE336">
            <v>-4.3055368442722203E-2</v>
          </cell>
        </row>
        <row r="338">
          <cell r="B338">
            <v>8</v>
          </cell>
          <cell r="C338" t="str">
            <v>- A parità ZANONI</v>
          </cell>
          <cell r="L338">
            <v>2472907260</v>
          </cell>
          <cell r="M338">
            <v>174</v>
          </cell>
          <cell r="N338">
            <v>4.4983933957115932E-2</v>
          </cell>
          <cell r="O338">
            <v>2439721170</v>
          </cell>
          <cell r="P338">
            <v>174</v>
          </cell>
          <cell r="Q338">
            <v>1.3602410967315581E-2</v>
          </cell>
          <cell r="R338">
            <v>0</v>
          </cell>
          <cell r="S338">
            <v>2962498834</v>
          </cell>
          <cell r="T338">
            <v>-0.1652630436107034</v>
          </cell>
          <cell r="V338">
            <v>9496634782</v>
          </cell>
          <cell r="W338">
            <v>1215</v>
          </cell>
          <cell r="X338">
            <v>3.2094220305982864E-2</v>
          </cell>
          <cell r="Y338">
            <v>8191350348</v>
          </cell>
          <cell r="Z338">
            <v>1208</v>
          </cell>
          <cell r="AA338">
            <v>3.6299894561747766E-2</v>
          </cell>
          <cell r="AB338">
            <v>0.15934911565816473</v>
          </cell>
          <cell r="AC338">
            <v>7</v>
          </cell>
          <cell r="AD338">
            <v>9886129260</v>
          </cell>
          <cell r="AE338">
            <v>-3.9398076613859689E-2</v>
          </cell>
        </row>
        <row r="339">
          <cell r="B339">
            <v>8</v>
          </cell>
          <cell r="C339" t="str">
            <v>-      TOTALE ZANONI</v>
          </cell>
          <cell r="L339">
            <v>2572540880</v>
          </cell>
          <cell r="M339">
            <v>205</v>
          </cell>
          <cell r="N339">
            <v>4.6796340048716946E-2</v>
          </cell>
          <cell r="O339">
            <v>2439721170</v>
          </cell>
          <cell r="P339">
            <v>174</v>
          </cell>
          <cell r="Q339">
            <v>5.4440528546137096E-2</v>
          </cell>
          <cell r="R339">
            <v>31</v>
          </cell>
          <cell r="S339">
            <v>3062132454</v>
          </cell>
          <cell r="T339">
            <v>-0.15988582510872668</v>
          </cell>
          <cell r="V339">
            <v>13048709792</v>
          </cell>
          <cell r="W339">
            <v>1852</v>
          </cell>
          <cell r="X339">
            <v>4.4098586118849002E-2</v>
          </cell>
          <cell r="Y339">
            <v>10464229028</v>
          </cell>
          <cell r="Z339">
            <v>1657</v>
          </cell>
          <cell r="AA339">
            <v>4.6372135758925827E-2</v>
          </cell>
          <cell r="AB339">
            <v>0.2469824348343764</v>
          </cell>
          <cell r="AC339">
            <v>195</v>
          </cell>
          <cell r="AD339">
            <v>13586569400</v>
          </cell>
          <cell r="AE339">
            <v>-3.9587595084893172E-2</v>
          </cell>
        </row>
        <row r="341">
          <cell r="B341">
            <v>147</v>
          </cell>
          <cell r="C341" t="str">
            <v>- A parità TOT.GEN.</v>
          </cell>
          <cell r="L341">
            <v>42637371767</v>
          </cell>
          <cell r="M341">
            <v>4142.5</v>
          </cell>
          <cell r="O341">
            <v>41728687246.199997</v>
          </cell>
          <cell r="P341">
            <v>4170</v>
          </cell>
          <cell r="Q341">
            <v>2.1776015033464824E-2</v>
          </cell>
          <cell r="R341">
            <v>-27.5</v>
          </cell>
          <cell r="S341">
            <v>45596463562</v>
          </cell>
          <cell r="T341">
            <v>-6.4897396943435354E-2</v>
          </cell>
          <cell r="V341">
            <v>189143353832</v>
          </cell>
          <cell r="W341">
            <v>31524.5</v>
          </cell>
          <cell r="Y341">
            <v>181666497084.99997</v>
          </cell>
          <cell r="Z341">
            <v>31550.5</v>
          </cell>
          <cell r="AB341">
            <v>4.1157048035674305E-2</v>
          </cell>
          <cell r="AD341">
            <v>196603129419</v>
          </cell>
          <cell r="AE341">
            <v>-3.7943320683882648E-2</v>
          </cell>
        </row>
        <row r="342">
          <cell r="B342">
            <v>207</v>
          </cell>
          <cell r="C342" t="str">
            <v>TOT.  GENERALE</v>
          </cell>
          <cell r="L342">
            <v>54973121345</v>
          </cell>
          <cell r="M342">
            <v>5880</v>
          </cell>
          <cell r="N342">
            <v>1</v>
          </cell>
          <cell r="O342">
            <v>42706888431</v>
          </cell>
          <cell r="P342">
            <v>4311</v>
          </cell>
          <cell r="Q342">
            <v>0.28721907319045537</v>
          </cell>
          <cell r="R342">
            <v>1569</v>
          </cell>
          <cell r="S342">
            <v>58948404510</v>
          </cell>
          <cell r="T342">
            <v>-6.7436654105297006E-2</v>
          </cell>
          <cell r="V342">
            <v>295898597674.59998</v>
          </cell>
          <cell r="W342">
            <v>54459</v>
          </cell>
          <cell r="X342">
            <v>1</v>
          </cell>
          <cell r="Y342">
            <v>225657689833.39996</v>
          </cell>
          <cell r="Z342">
            <v>40820.5</v>
          </cell>
          <cell r="AA342">
            <v>1</v>
          </cell>
          <cell r="AB342">
            <v>0.31127194421363585</v>
          </cell>
          <cell r="AC342">
            <v>13638.5</v>
          </cell>
          <cell r="AD342">
            <v>303871460915.40399</v>
          </cell>
          <cell r="AE342">
            <v>-2.623761776372811E-2</v>
          </cell>
        </row>
      </sheetData>
      <sheetData sheetId="1" refreshError="1"/>
      <sheetData sheetId="2" refreshError="1">
        <row r="8">
          <cell r="B8">
            <v>12</v>
          </cell>
        </row>
        <row r="9">
          <cell r="B9">
            <v>12</v>
          </cell>
        </row>
        <row r="10">
          <cell r="B10">
            <v>12</v>
          </cell>
        </row>
        <row r="11">
          <cell r="B11">
            <v>12</v>
          </cell>
        </row>
        <row r="12">
          <cell r="B12">
            <v>12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0_11_07"/>
      <sheetName val="TANTIRA 31_12_07"/>
    </sheetNames>
    <sheetDataSet>
      <sheetData sheetId="0" refreshError="1">
        <row r="1">
          <cell r="B1" t="str">
            <v>CODICE</v>
          </cell>
          <cell r="C1" t="str">
            <v>RAGSOC</v>
          </cell>
          <cell r="D1" t="str">
            <v>SALDO</v>
          </cell>
        </row>
        <row r="2">
          <cell r="B2" t="str">
            <v>0011000000010</v>
          </cell>
          <cell r="C2" t="str">
            <v>Cassa</v>
          </cell>
          <cell r="D2">
            <v>359.68</v>
          </cell>
        </row>
        <row r="3">
          <cell r="B3" t="str">
            <v>0011000000020</v>
          </cell>
          <cell r="C3" t="str">
            <v>Valori bollati uff. amministrazione</v>
          </cell>
          <cell r="D3">
            <v>3374.81</v>
          </cell>
        </row>
        <row r="4">
          <cell r="B4" t="str">
            <v>0011000000040</v>
          </cell>
          <cell r="C4" t="str">
            <v>Valori bollati per cambiali (di Fabbian)</v>
          </cell>
          <cell r="D4">
            <v>1087.8800000000001</v>
          </cell>
        </row>
        <row r="5">
          <cell r="B5" t="str">
            <v>0021000000010</v>
          </cell>
          <cell r="C5" t="str">
            <v>Banca Popolare Friuladria spa</v>
          </cell>
          <cell r="D5">
            <v>9525.24</v>
          </cell>
        </row>
        <row r="6">
          <cell r="B6" t="str">
            <v>0021000000040</v>
          </cell>
          <cell r="C6" t="str">
            <v>Banca Antonveneta c/c 24118L</v>
          </cell>
          <cell r="D6">
            <v>294.08999999999997</v>
          </cell>
        </row>
        <row r="7">
          <cell r="B7" t="str">
            <v>0041000000028</v>
          </cell>
          <cell r="C7" t="str">
            <v>BANCA POPOLARE DI VICENZA</v>
          </cell>
          <cell r="D7">
            <v>7119.22</v>
          </cell>
        </row>
        <row r="8">
          <cell r="B8" t="str">
            <v>0041000000034</v>
          </cell>
          <cell r="C8" t="str">
            <v>BANCA POPOLARE DELL'ALTO ADIGE</v>
          </cell>
          <cell r="D8">
            <v>370.8</v>
          </cell>
        </row>
        <row r="9">
          <cell r="B9" t="str">
            <v>0041000000039</v>
          </cell>
          <cell r="C9" t="str">
            <v>RIELLO S.P.A.</v>
          </cell>
          <cell r="D9">
            <v>1471.18</v>
          </cell>
        </row>
        <row r="10">
          <cell r="B10" t="str">
            <v>0041000000055</v>
          </cell>
          <cell r="C10" t="str">
            <v>BANCA CREDITO COOP. PREALPI</v>
          </cell>
          <cell r="D10">
            <v>568.67999999999995</v>
          </cell>
        </row>
        <row r="11">
          <cell r="B11" t="str">
            <v>0041000000057</v>
          </cell>
          <cell r="C11" t="str">
            <v>G.RICAMI L'ABBATE GIANPIETRO</v>
          </cell>
          <cell r="D11">
            <v>79.92</v>
          </cell>
        </row>
        <row r="12">
          <cell r="B12" t="str">
            <v>0041000000058</v>
          </cell>
          <cell r="C12" t="str">
            <v>MARO S.N.C.</v>
          </cell>
          <cell r="D12">
            <v>90</v>
          </cell>
        </row>
        <row r="13">
          <cell r="B13" t="str">
            <v>0041000000059</v>
          </cell>
          <cell r="C13" t="str">
            <v>DE LONGHI S.P.A.</v>
          </cell>
          <cell r="D13">
            <v>107.75</v>
          </cell>
        </row>
        <row r="14">
          <cell r="B14" t="str">
            <v>0041000000071</v>
          </cell>
          <cell r="C14" t="str">
            <v>BOCCATO TRASPORTI S.N.C.</v>
          </cell>
          <cell r="D14">
            <v>285.5</v>
          </cell>
        </row>
        <row r="15">
          <cell r="B15" t="str">
            <v>0041000000085</v>
          </cell>
          <cell r="C15" t="str">
            <v>OLD BETON S.P.A.</v>
          </cell>
          <cell r="D15">
            <v>347.04</v>
          </cell>
        </row>
        <row r="16">
          <cell r="B16" t="str">
            <v>0041000000123</v>
          </cell>
          <cell r="C16" t="str">
            <v>SIGLA FINANZIARIA S.R.L.</v>
          </cell>
          <cell r="D16">
            <v>61228.52</v>
          </cell>
        </row>
        <row r="17">
          <cell r="B17" t="str">
            <v>0056500030039</v>
          </cell>
          <cell r="C17" t="str">
            <v>Fatture da emet. c/Sigla Finanziaria srl</v>
          </cell>
          <cell r="D17">
            <v>37969.94</v>
          </cell>
        </row>
        <row r="18">
          <cell r="B18" t="str">
            <v>0057000000042</v>
          </cell>
          <cell r="C18" t="str">
            <v>Bordoni Rossano</v>
          </cell>
          <cell r="D18">
            <v>343.1</v>
          </cell>
        </row>
        <row r="19">
          <cell r="B19" t="str">
            <v>0057000000048</v>
          </cell>
          <cell r="C19" t="str">
            <v>Cadore Adriano</v>
          </cell>
          <cell r="D19">
            <v>150.6</v>
          </cell>
        </row>
        <row r="20">
          <cell r="B20" t="str">
            <v>0057000000060</v>
          </cell>
          <cell r="C20" t="str">
            <v>Chiodi Valerio</v>
          </cell>
          <cell r="D20">
            <v>981.18</v>
          </cell>
        </row>
        <row r="21">
          <cell r="B21" t="str">
            <v>0057000000063</v>
          </cell>
          <cell r="C21" t="str">
            <v>Ciccarelli Italo</v>
          </cell>
          <cell r="D21">
            <v>5062</v>
          </cell>
        </row>
        <row r="22">
          <cell r="B22" t="str">
            <v>0057000000074</v>
          </cell>
          <cell r="C22" t="str">
            <v>Costantini Claudio</v>
          </cell>
          <cell r="D22">
            <v>-1092</v>
          </cell>
        </row>
        <row r="23">
          <cell r="B23" t="str">
            <v>0057000000089</v>
          </cell>
          <cell r="C23" t="str">
            <v>De Nunzio Sabato</v>
          </cell>
          <cell r="D23">
            <v>2633.5</v>
          </cell>
        </row>
        <row r="24">
          <cell r="B24" t="str">
            <v>0057000000125</v>
          </cell>
          <cell r="C24" t="str">
            <v>Imbimbo Antonio</v>
          </cell>
          <cell r="D24">
            <v>3727.17</v>
          </cell>
        </row>
        <row r="25">
          <cell r="B25" t="str">
            <v>0057000000136</v>
          </cell>
          <cell r="C25" t="str">
            <v>Luparello Giuseppe</v>
          </cell>
          <cell r="D25">
            <v>9777.77</v>
          </cell>
        </row>
        <row r="26">
          <cell r="B26" t="str">
            <v>0057000000162</v>
          </cell>
          <cell r="C26" t="str">
            <v>Pettenon Bruna</v>
          </cell>
          <cell r="D26">
            <v>4100.49</v>
          </cell>
        </row>
        <row r="27">
          <cell r="B27" t="str">
            <v>0057200000010</v>
          </cell>
          <cell r="C27" t="str">
            <v>Portafoglio pignoramenti V</v>
          </cell>
          <cell r="D27">
            <v>38.68</v>
          </cell>
        </row>
        <row r="28">
          <cell r="B28" t="str">
            <v>0058000000010</v>
          </cell>
          <cell r="C28" t="str">
            <v>Crediti per int. di mora su crediti acq.</v>
          </cell>
          <cell r="D28">
            <v>31074.67</v>
          </cell>
        </row>
        <row r="29">
          <cell r="B29" t="str">
            <v>0093000000010</v>
          </cell>
          <cell r="C29" t="str">
            <v>Concessioni, licenze, marchi, diritti</v>
          </cell>
          <cell r="D29">
            <v>3925</v>
          </cell>
        </row>
        <row r="30">
          <cell r="B30" t="str">
            <v>0093000000011</v>
          </cell>
          <cell r="C30" t="str">
            <v>Fondo amm. conc., licenze, marchi,..</v>
          </cell>
          <cell r="D30">
            <v>-3900.72</v>
          </cell>
        </row>
        <row r="31">
          <cell r="B31" t="str">
            <v>0093000000040</v>
          </cell>
          <cell r="C31" t="str">
            <v>Spese di costituzione</v>
          </cell>
          <cell r="D31">
            <v>26166.400000000001</v>
          </cell>
        </row>
        <row r="32">
          <cell r="B32" t="str">
            <v>0093000000041</v>
          </cell>
          <cell r="C32" t="str">
            <v>Fondo amm. spese di costituzione</v>
          </cell>
          <cell r="D32">
            <v>-15263.73</v>
          </cell>
        </row>
        <row r="33">
          <cell r="B33" t="str">
            <v>0094000000010</v>
          </cell>
          <cell r="C33" t="str">
            <v>Avviamento</v>
          </cell>
          <cell r="D33">
            <v>1642437.25</v>
          </cell>
        </row>
        <row r="34">
          <cell r="B34" t="str">
            <v>0094000000011</v>
          </cell>
          <cell r="C34" t="str">
            <v>Fondo amm. avviamento</v>
          </cell>
          <cell r="D34">
            <v>-922089.78</v>
          </cell>
        </row>
        <row r="35">
          <cell r="B35" t="str">
            <v>0106000000015</v>
          </cell>
          <cell r="C35" t="str">
            <v>Macchine uff. elettriche ed elettoniche</v>
          </cell>
          <cell r="D35">
            <v>65485.06</v>
          </cell>
        </row>
        <row r="36">
          <cell r="B36" t="str">
            <v>0106000000020</v>
          </cell>
          <cell r="C36" t="str">
            <v>Mobili e macchine ordinarie</v>
          </cell>
          <cell r="D36">
            <v>12166.42</v>
          </cell>
        </row>
        <row r="37">
          <cell r="B37" t="str">
            <v>0106000000025</v>
          </cell>
          <cell r="C37" t="str">
            <v>Macchinari, apparecchi e attrez. varie</v>
          </cell>
          <cell r="D37">
            <v>7995.15</v>
          </cell>
        </row>
        <row r="38">
          <cell r="B38" t="str">
            <v>0106000000030</v>
          </cell>
          <cell r="C38" t="str">
            <v>Banconi blindati</v>
          </cell>
          <cell r="D38">
            <v>31</v>
          </cell>
        </row>
        <row r="39">
          <cell r="B39" t="str">
            <v>0133000000001</v>
          </cell>
          <cell r="C39" t="str">
            <v>Erario c/riten. interessi bancari</v>
          </cell>
          <cell r="D39">
            <v>81.19</v>
          </cell>
        </row>
        <row r="40">
          <cell r="B40" t="str">
            <v>0133000000005</v>
          </cell>
          <cell r="C40" t="str">
            <v>Erario c/acconto imposta sostitutiva</v>
          </cell>
          <cell r="D40">
            <v>162.4</v>
          </cell>
        </row>
        <row r="41">
          <cell r="B41" t="str">
            <v>0133000000010</v>
          </cell>
          <cell r="C41" t="str">
            <v>Erario c/acconti irap</v>
          </cell>
          <cell r="D41">
            <v>37028.31</v>
          </cell>
        </row>
        <row r="42">
          <cell r="B42" t="str">
            <v>0133000000050</v>
          </cell>
          <cell r="C42" t="str">
            <v>Credito per imposte su Patrimonio netto</v>
          </cell>
          <cell r="D42">
            <v>1609.28</v>
          </cell>
        </row>
        <row r="43">
          <cell r="B43" t="str">
            <v>0133000000060</v>
          </cell>
          <cell r="C43" t="str">
            <v>Credito uff. Iva di Como (ex CARIS sas)</v>
          </cell>
          <cell r="D43">
            <v>2582.2800000000002</v>
          </cell>
        </row>
        <row r="44">
          <cell r="B44" t="str">
            <v>0133000000066</v>
          </cell>
          <cell r="C44" t="str">
            <v>Credito IRPEG 1994 (ex SEFIN)</v>
          </cell>
          <cell r="D44">
            <v>1551.44</v>
          </cell>
        </row>
        <row r="45">
          <cell r="B45" t="str">
            <v>0133000000067</v>
          </cell>
          <cell r="C45" t="str">
            <v>Credito ILOR 1994 (ex SEFIN)</v>
          </cell>
          <cell r="D45">
            <v>378.56</v>
          </cell>
        </row>
        <row r="46">
          <cell r="B46" t="str">
            <v>0133000000068</v>
          </cell>
          <cell r="C46" t="str">
            <v>Credito IRPEG 1996 (ex SEFIN)</v>
          </cell>
          <cell r="D46">
            <v>42.87</v>
          </cell>
        </row>
        <row r="47">
          <cell r="B47" t="str">
            <v>0133000000074</v>
          </cell>
          <cell r="C47" t="str">
            <v>Tassa annuale soc. (ex SIACE spa)</v>
          </cell>
          <cell r="D47">
            <v>4131.66</v>
          </cell>
        </row>
        <row r="48">
          <cell r="B48" t="str">
            <v>0133000000098</v>
          </cell>
          <cell r="C48" t="str">
            <v>Crediti v/erario per imposte anticipate</v>
          </cell>
          <cell r="D48">
            <v>-0.05</v>
          </cell>
        </row>
        <row r="49">
          <cell r="B49" t="str">
            <v>0138000000005</v>
          </cell>
          <cell r="C49" t="str">
            <v>Questura PN</v>
          </cell>
          <cell r="D49">
            <v>1549.37</v>
          </cell>
        </row>
        <row r="50">
          <cell r="B50" t="str">
            <v>0138000000010</v>
          </cell>
          <cell r="C50" t="str">
            <v>Questura TV</v>
          </cell>
          <cell r="D50">
            <v>2065.83</v>
          </cell>
        </row>
        <row r="51">
          <cell r="B51" t="str">
            <v>0138000000020</v>
          </cell>
          <cell r="C51" t="str">
            <v>Deposito cauzionale c/Enel S.p.A.</v>
          </cell>
          <cell r="D51">
            <v>104.58</v>
          </cell>
        </row>
        <row r="52">
          <cell r="B52" t="str">
            <v>0139000000010</v>
          </cell>
          <cell r="C52" t="str">
            <v>Rcs c/rintracci</v>
          </cell>
          <cell r="D52">
            <v>15557.59</v>
          </cell>
        </row>
        <row r="53">
          <cell r="B53" t="str">
            <v>0139000000015</v>
          </cell>
          <cell r="C53" t="str">
            <v>Crediti v/TTR S.p.A.</v>
          </cell>
          <cell r="D53">
            <v>327.33</v>
          </cell>
        </row>
        <row r="54">
          <cell r="B54" t="str">
            <v>0139000000050</v>
          </cell>
          <cell r="C54" t="str">
            <v>Crediti da Liq. Sol. Informatiche</v>
          </cell>
          <cell r="D54">
            <v>3902.23</v>
          </cell>
        </row>
        <row r="55">
          <cell r="B55" t="str">
            <v>0139000000080</v>
          </cell>
          <cell r="C55" t="str">
            <v>Debitori vari c/anticipi spese</v>
          </cell>
          <cell r="D55">
            <v>301</v>
          </cell>
        </row>
        <row r="56">
          <cell r="B56" t="str">
            <v>0144000000020</v>
          </cell>
          <cell r="C56" t="str">
            <v>Risconti attivi diversi</v>
          </cell>
          <cell r="D56">
            <v>3119.33</v>
          </cell>
        </row>
        <row r="57">
          <cell r="B57" t="str">
            <v>0231000000001</v>
          </cell>
          <cell r="C57" t="str">
            <v>REPORT CONSULTING SERVICES</v>
          </cell>
          <cell r="D57">
            <v>-7320</v>
          </cell>
        </row>
        <row r="58">
          <cell r="B58" t="str">
            <v>0231000000002</v>
          </cell>
          <cell r="C58" t="str">
            <v>A.T. SERVICE S.A.S.</v>
          </cell>
          <cell r="D58">
            <v>-515.4</v>
          </cell>
        </row>
        <row r="59">
          <cell r="B59" t="str">
            <v>0231000000004</v>
          </cell>
          <cell r="C59" t="str">
            <v>LA PULINDUSTRIA</v>
          </cell>
          <cell r="D59">
            <v>-312</v>
          </cell>
        </row>
        <row r="60">
          <cell r="B60" t="str">
            <v>0231000000005</v>
          </cell>
          <cell r="C60" t="str">
            <v>TELECOM ITALIA S.P.A.</v>
          </cell>
          <cell r="D60">
            <v>-4414</v>
          </cell>
        </row>
        <row r="61">
          <cell r="B61" t="str">
            <v>0231000000009</v>
          </cell>
          <cell r="C61" t="str">
            <v>CENTRO SOFTWARE S.R.L.</v>
          </cell>
          <cell r="D61">
            <v>-631.20000000000005</v>
          </cell>
        </row>
        <row r="62">
          <cell r="B62" t="str">
            <v>0231000000019</v>
          </cell>
          <cell r="C62" t="str">
            <v>TELEMEDIA.NET S.R.L.</v>
          </cell>
          <cell r="D62">
            <v>-278.39999999999998</v>
          </cell>
        </row>
        <row r="63">
          <cell r="B63" t="str">
            <v>0231000000024</v>
          </cell>
          <cell r="C63" t="str">
            <v>GE NOLEGGI S.P.A.</v>
          </cell>
          <cell r="D63">
            <v>-1191.5999999999999</v>
          </cell>
        </row>
        <row r="64">
          <cell r="B64" t="str">
            <v>0231000000025</v>
          </cell>
          <cell r="C64" t="str">
            <v>AUTOSTRADE PER L'ITALIA</v>
          </cell>
          <cell r="D64">
            <v>-6.2</v>
          </cell>
        </row>
        <row r="65">
          <cell r="B65" t="str">
            <v>0231000000045</v>
          </cell>
          <cell r="C65" t="str">
            <v>U.N.I.R.E.C.</v>
          </cell>
          <cell r="D65">
            <v>-2000</v>
          </cell>
        </row>
        <row r="66">
          <cell r="B66" t="str">
            <v>0231000000074</v>
          </cell>
          <cell r="C66" t="str">
            <v>SAVNO SCARL</v>
          </cell>
          <cell r="D66">
            <v>-27.32</v>
          </cell>
        </row>
        <row r="67">
          <cell r="B67" t="str">
            <v>0231000000075</v>
          </cell>
          <cell r="C67" t="str">
            <v>CREARCI S.A.S.</v>
          </cell>
          <cell r="D67">
            <v>-500.27</v>
          </cell>
        </row>
        <row r="68">
          <cell r="B68" t="str">
            <v>0231000000076</v>
          </cell>
          <cell r="C68" t="str">
            <v>RE.FIN.CO. S.N.C.</v>
          </cell>
          <cell r="D68">
            <v>-1130.3699999999999</v>
          </cell>
        </row>
        <row r="69">
          <cell r="B69" t="str">
            <v>0231000000137</v>
          </cell>
          <cell r="C69" t="str">
            <v>IMPRESA E SVILUPPO S.R.L.</v>
          </cell>
          <cell r="D69">
            <v>-521.80999999999995</v>
          </cell>
        </row>
        <row r="70">
          <cell r="B70" t="str">
            <v>0231000000140</v>
          </cell>
          <cell r="C70" t="str">
            <v>PRICEWATERHOUSECOOPERS S.P.A.</v>
          </cell>
          <cell r="D70">
            <v>-1292.08</v>
          </cell>
        </row>
        <row r="71">
          <cell r="B71" t="str">
            <v>0231000000158</v>
          </cell>
          <cell r="C71" t="str">
            <v>EUROPAGHE S.R.L.</v>
          </cell>
          <cell r="D71">
            <v>-672</v>
          </cell>
        </row>
        <row r="72">
          <cell r="B72" t="str">
            <v>0231002001551</v>
          </cell>
          <cell r="C72" t="str">
            <v>CONSULMARC RISORSE UMANE S.R.L.</v>
          </cell>
          <cell r="D72">
            <v>-600</v>
          </cell>
        </row>
        <row r="73">
          <cell r="B73" t="str">
            <v>0231002001552</v>
          </cell>
          <cell r="C73" t="str">
            <v>B.&amp; B. GLOBAL SERVICE S.R.L.</v>
          </cell>
          <cell r="D73">
            <v>-156</v>
          </cell>
        </row>
        <row r="74">
          <cell r="B74" t="str">
            <v>0255000000014</v>
          </cell>
          <cell r="C74" t="str">
            <v>Fatture da ric. c/Telecom S.p.A.</v>
          </cell>
          <cell r="D74">
            <v>0.18</v>
          </cell>
        </row>
        <row r="75">
          <cell r="B75" t="str">
            <v>0255000000281</v>
          </cell>
          <cell r="C75" t="str">
            <v>Fatture da ric. c/Sindaci vari</v>
          </cell>
          <cell r="D75">
            <v>-5795.4</v>
          </cell>
        </row>
        <row r="76">
          <cell r="B76" t="str">
            <v>0256000000010</v>
          </cell>
          <cell r="C76" t="str">
            <v>Inps c/dipendenti</v>
          </cell>
          <cell r="D76">
            <v>-17609.14</v>
          </cell>
        </row>
        <row r="77">
          <cell r="B77" t="str">
            <v>0256000000030</v>
          </cell>
          <cell r="C77" t="str">
            <v>Inail c/dipendenti</v>
          </cell>
          <cell r="D77">
            <v>1140.6500000000001</v>
          </cell>
        </row>
        <row r="78">
          <cell r="B78" t="str">
            <v>0256000000040</v>
          </cell>
          <cell r="C78" t="str">
            <v>Inail c/collaboratori</v>
          </cell>
          <cell r="D78">
            <v>-50.11</v>
          </cell>
        </row>
        <row r="79">
          <cell r="B79" t="str">
            <v>0256000000055</v>
          </cell>
          <cell r="C79" t="str">
            <v>Fondo Est</v>
          </cell>
          <cell r="D79">
            <v>-64</v>
          </cell>
        </row>
        <row r="80">
          <cell r="B80" t="str">
            <v>0257000000010</v>
          </cell>
          <cell r="C80" t="str">
            <v>Iva c/acquisti</v>
          </cell>
          <cell r="D80">
            <v>3306.94</v>
          </cell>
        </row>
        <row r="81">
          <cell r="B81" t="str">
            <v>0257000000020</v>
          </cell>
          <cell r="C81" t="str">
            <v>Iva riepilogativa</v>
          </cell>
          <cell r="D81">
            <v>51105.53</v>
          </cell>
        </row>
        <row r="82">
          <cell r="B82" t="str">
            <v>0257000000035</v>
          </cell>
          <cell r="C82" t="str">
            <v>Ritenute su interessi</v>
          </cell>
          <cell r="D82">
            <v>127.73</v>
          </cell>
        </row>
        <row r="83">
          <cell r="B83" t="str">
            <v>0257000000040</v>
          </cell>
          <cell r="C83" t="str">
            <v>Ritenute ai dipendenti</v>
          </cell>
          <cell r="D83">
            <v>-6904.66</v>
          </cell>
        </row>
        <row r="84">
          <cell r="B84" t="str">
            <v>0257000000045</v>
          </cell>
          <cell r="C84" t="str">
            <v>Ritenute compensi co.co.pro.</v>
          </cell>
          <cell r="D84">
            <v>-2655.97</v>
          </cell>
        </row>
        <row r="85">
          <cell r="B85" t="str">
            <v>0257000000060</v>
          </cell>
          <cell r="C85" t="str">
            <v>Erario c/imposte</v>
          </cell>
          <cell r="D85">
            <v>-1000</v>
          </cell>
        </row>
        <row r="86">
          <cell r="B86" t="str">
            <v>0257000000070</v>
          </cell>
          <cell r="C86" t="str">
            <v>Erario c/Irap</v>
          </cell>
          <cell r="D86">
            <v>-17342.439999999999</v>
          </cell>
        </row>
        <row r="87">
          <cell r="B87" t="str">
            <v>0257000000090</v>
          </cell>
          <cell r="C87" t="str">
            <v>Debito per imposta sost. rival. TFR</v>
          </cell>
          <cell r="D87">
            <v>87.46</v>
          </cell>
        </row>
        <row r="88">
          <cell r="B88" t="str">
            <v>0259000000010</v>
          </cell>
          <cell r="C88" t="str">
            <v>Amministratore c/compensi</v>
          </cell>
          <cell r="D88">
            <v>-2790.36</v>
          </cell>
        </row>
        <row r="89">
          <cell r="B89" t="str">
            <v>0259000000040</v>
          </cell>
          <cell r="C89" t="str">
            <v>Personale c/retribuzione</v>
          </cell>
          <cell r="D89">
            <v>-42159.22</v>
          </cell>
        </row>
        <row r="90">
          <cell r="B90" t="str">
            <v>0262000000020</v>
          </cell>
          <cell r="C90" t="str">
            <v>Ratei passivi diversi</v>
          </cell>
          <cell r="D90">
            <v>-26765.89</v>
          </cell>
        </row>
        <row r="91">
          <cell r="B91" t="str">
            <v>0265000000010</v>
          </cell>
          <cell r="C91" t="str">
            <v>Risconti passivi su comm. attive</v>
          </cell>
          <cell r="D91">
            <v>-4524</v>
          </cell>
        </row>
        <row r="92">
          <cell r="B92" t="str">
            <v>0271000000010</v>
          </cell>
          <cell r="C92" t="str">
            <v>Fondo T.f.r.</v>
          </cell>
          <cell r="D92">
            <v>-26188.78</v>
          </cell>
        </row>
        <row r="93">
          <cell r="B93" t="str">
            <v>0285000000050</v>
          </cell>
          <cell r="C93" t="str">
            <v>Fondo rischi vari</v>
          </cell>
          <cell r="D93">
            <v>-14198.32</v>
          </cell>
        </row>
        <row r="94">
          <cell r="B94" t="str">
            <v>0291000000010</v>
          </cell>
          <cell r="C94" t="str">
            <v>Fondo svalutazione crediti forfettario</v>
          </cell>
          <cell r="D94">
            <v>-28510.5</v>
          </cell>
        </row>
        <row r="95">
          <cell r="B95" t="str">
            <v>0291000000020</v>
          </cell>
          <cell r="C95" t="str">
            <v>Fondo svalutazione interessi di mora</v>
          </cell>
          <cell r="D95">
            <v>-31074.67</v>
          </cell>
        </row>
        <row r="96">
          <cell r="B96" t="str">
            <v>0295000000015</v>
          </cell>
          <cell r="C96" t="str">
            <v>Fondo amm. macch. uff. elettroniche</v>
          </cell>
          <cell r="D96">
            <v>-52177.49</v>
          </cell>
        </row>
        <row r="97">
          <cell r="B97" t="str">
            <v>0295000000020</v>
          </cell>
          <cell r="C97" t="str">
            <v>Fondo amm. mobili e macch. ordinarie</v>
          </cell>
          <cell r="D97">
            <v>-9063.14</v>
          </cell>
        </row>
        <row r="98">
          <cell r="B98" t="str">
            <v>0295000000025</v>
          </cell>
          <cell r="C98" t="str">
            <v>Fondo amm. macchinari, app, attrez varie</v>
          </cell>
          <cell r="D98">
            <v>-7948.49</v>
          </cell>
        </row>
        <row r="99">
          <cell r="B99" t="str">
            <v>0295000000030</v>
          </cell>
          <cell r="C99" t="str">
            <v>Fondo amm. banconi blindati</v>
          </cell>
          <cell r="D99">
            <v>-27.38</v>
          </cell>
        </row>
        <row r="100">
          <cell r="B100" t="str">
            <v>0296000000020</v>
          </cell>
          <cell r="C100" t="str">
            <v>Fondo imposte differite</v>
          </cell>
          <cell r="D100">
            <v>-390708.55</v>
          </cell>
        </row>
        <row r="101">
          <cell r="B101" t="str">
            <v>0321000000010</v>
          </cell>
          <cell r="C101" t="str">
            <v>Capitale sociale</v>
          </cell>
          <cell r="D101">
            <v>-600000</v>
          </cell>
        </row>
        <row r="102">
          <cell r="B102" t="str">
            <v>0326000000010</v>
          </cell>
          <cell r="C102" t="str">
            <v>Perdita d'esercizio portata a nuovo</v>
          </cell>
          <cell r="D102">
            <v>545501.66</v>
          </cell>
        </row>
        <row r="103">
          <cell r="B103" t="str">
            <v>0331000000010</v>
          </cell>
          <cell r="C103" t="str">
            <v>Riserve da sovraprezzo</v>
          </cell>
          <cell r="D103">
            <v>-383645</v>
          </cell>
        </row>
        <row r="105">
          <cell r="B105" t="str">
            <v>0515000000010</v>
          </cell>
          <cell r="C105" t="str">
            <v>Interessi attivi c/banche</v>
          </cell>
          <cell r="D105">
            <v>-271.70999999999998</v>
          </cell>
        </row>
        <row r="106">
          <cell r="B106" t="str">
            <v>0531000000010</v>
          </cell>
          <cell r="C106" t="str">
            <v>Recupero crediti c/Banca C.C.Prealpi</v>
          </cell>
          <cell r="D106">
            <v>-530</v>
          </cell>
        </row>
        <row r="107">
          <cell r="B107" t="str">
            <v>0531000000012</v>
          </cell>
          <cell r="C107" t="str">
            <v>Recupero crediti c/Credito Trevigiano</v>
          </cell>
          <cell r="D107">
            <v>-555</v>
          </cell>
        </row>
        <row r="108">
          <cell r="B108" t="str">
            <v>0531000000014</v>
          </cell>
          <cell r="C108" t="str">
            <v>Recupero crediti c/Banca Pop.Vicenza</v>
          </cell>
          <cell r="D108">
            <v>-7148</v>
          </cell>
        </row>
        <row r="109">
          <cell r="B109" t="str">
            <v>0531000000016</v>
          </cell>
          <cell r="C109" t="str">
            <v>Recupero crediti c/Banca della Marca Bcc</v>
          </cell>
          <cell r="D109">
            <v>-407</v>
          </cell>
        </row>
        <row r="110">
          <cell r="B110" t="str">
            <v>0531000000018</v>
          </cell>
          <cell r="C110" t="str">
            <v>Recupero crediti c/Cassa Rurale Anaunia</v>
          </cell>
          <cell r="D110">
            <v>-176</v>
          </cell>
        </row>
        <row r="111">
          <cell r="B111" t="str">
            <v>0531000000024</v>
          </cell>
          <cell r="C111" t="str">
            <v>Recupero crediti c/Credifriuli Bcc</v>
          </cell>
          <cell r="D111">
            <v>-517</v>
          </cell>
        </row>
        <row r="112">
          <cell r="B112" t="str">
            <v>0531000000028</v>
          </cell>
          <cell r="C112" t="str">
            <v>Recupero crediti c/Banca di Udine BCC</v>
          </cell>
          <cell r="D112">
            <v>-1343</v>
          </cell>
        </row>
        <row r="113">
          <cell r="B113" t="str">
            <v>0531000000030</v>
          </cell>
          <cell r="C113" t="str">
            <v>Recupero crediti c/Banca di Monastier</v>
          </cell>
          <cell r="D113">
            <v>-253</v>
          </cell>
        </row>
        <row r="114">
          <cell r="B114" t="str">
            <v>0531000000032</v>
          </cell>
          <cell r="C114" t="str">
            <v>Recupero crediti c/Banca Friuli Centrale</v>
          </cell>
          <cell r="D114">
            <v>275</v>
          </cell>
        </row>
        <row r="115">
          <cell r="B115" t="str">
            <v>0533000000020</v>
          </cell>
          <cell r="C115" t="str">
            <v>Recupero crediti c/Sigla Finanziaria srl</v>
          </cell>
          <cell r="D115">
            <v>-259224.23</v>
          </cell>
        </row>
        <row r="116">
          <cell r="B116" t="str">
            <v>0538000000015</v>
          </cell>
          <cell r="C116" t="str">
            <v>Servizi c/Sigla Finanziaria S.r.l.</v>
          </cell>
          <cell r="D116">
            <v>-34600</v>
          </cell>
        </row>
        <row r="117">
          <cell r="B117" t="str">
            <v>0538000000040</v>
          </cell>
          <cell r="C117" t="str">
            <v>Compensi speciali per recupero</v>
          </cell>
          <cell r="D117">
            <v>-397106.61</v>
          </cell>
        </row>
        <row r="118">
          <cell r="B118" t="str">
            <v>0552000000010</v>
          </cell>
          <cell r="C118" t="str">
            <v>Incassi su clienti</v>
          </cell>
          <cell r="D118">
            <v>-5353.83</v>
          </cell>
        </row>
        <row r="119">
          <cell r="B119" t="str">
            <v>0581000000010</v>
          </cell>
          <cell r="C119" t="str">
            <v>Sopravvenienze attive</v>
          </cell>
          <cell r="D119">
            <v>-20589.52</v>
          </cell>
        </row>
        <row r="120">
          <cell r="B120" t="str">
            <v>0581000000030</v>
          </cell>
          <cell r="C120" t="str">
            <v>Abbuoni attivi e arrotondamenti</v>
          </cell>
          <cell r="D120">
            <v>-8.1300000000000008</v>
          </cell>
        </row>
        <row r="121">
          <cell r="B121" t="str">
            <v>0712000000010</v>
          </cell>
          <cell r="C121" t="str">
            <v>Spese diverse banca</v>
          </cell>
          <cell r="D121">
            <v>1191.1099999999999</v>
          </cell>
        </row>
        <row r="122">
          <cell r="B122" t="str">
            <v>0712000000020</v>
          </cell>
          <cell r="C122" t="str">
            <v>Commissioni incasso effetti</v>
          </cell>
          <cell r="D122">
            <v>27.5</v>
          </cell>
        </row>
        <row r="123">
          <cell r="B123" t="str">
            <v>0717000000030</v>
          </cell>
          <cell r="C123" t="str">
            <v>Interessi passivi v/Sigla Holding</v>
          </cell>
          <cell r="D123">
            <v>5460.52</v>
          </cell>
        </row>
        <row r="124">
          <cell r="B124" t="str">
            <v>0721000000014</v>
          </cell>
          <cell r="C124" t="str">
            <v>Recupero crediti c/Banca Pop. Vicenza</v>
          </cell>
          <cell r="D124">
            <v>1356</v>
          </cell>
        </row>
        <row r="125">
          <cell r="B125" t="str">
            <v>0725000000152</v>
          </cell>
          <cell r="C125" t="str">
            <v>RECUPERO CREDITI C/OLD BETON SPA</v>
          </cell>
          <cell r="D125">
            <v>20</v>
          </cell>
        </row>
        <row r="126">
          <cell r="B126" t="str">
            <v>0727000000006</v>
          </cell>
          <cell r="C126" t="str">
            <v>Canoni per servizi Creditreform</v>
          </cell>
          <cell r="D126">
            <v>100</v>
          </cell>
        </row>
        <row r="127">
          <cell r="B127" t="str">
            <v>0741000000010</v>
          </cell>
          <cell r="C127" t="str">
            <v>Stipendi</v>
          </cell>
          <cell r="D127">
            <v>201581.58</v>
          </cell>
        </row>
        <row r="128">
          <cell r="B128" t="str">
            <v>0741000000015</v>
          </cell>
          <cell r="C128" t="str">
            <v>Accantonamento Tfr</v>
          </cell>
          <cell r="D128">
            <v>11145.06</v>
          </cell>
        </row>
        <row r="129">
          <cell r="B129" t="str">
            <v>0741000000020</v>
          </cell>
          <cell r="C129" t="str">
            <v>Inps</v>
          </cell>
          <cell r="D129">
            <v>61778.559999999998</v>
          </cell>
        </row>
        <row r="130">
          <cell r="B130" t="str">
            <v>0741000000095</v>
          </cell>
          <cell r="C130" t="str">
            <v>Fondo Est</v>
          </cell>
          <cell r="D130">
            <v>439</v>
          </cell>
        </row>
        <row r="131">
          <cell r="B131" t="str">
            <v>0743000000010</v>
          </cell>
          <cell r="C131" t="str">
            <v>Compenso amministratori</v>
          </cell>
          <cell r="D131">
            <v>51974.97</v>
          </cell>
        </row>
        <row r="132">
          <cell r="B132" t="str">
            <v>0743000000015</v>
          </cell>
          <cell r="C132" t="str">
            <v>Compenso sindaci</v>
          </cell>
          <cell r="D132">
            <v>8326.08</v>
          </cell>
        </row>
        <row r="133">
          <cell r="B133" t="str">
            <v>0743000000020</v>
          </cell>
          <cell r="C133" t="str">
            <v>Consulenti fiscali</v>
          </cell>
          <cell r="D133">
            <v>7333.33</v>
          </cell>
        </row>
        <row r="134">
          <cell r="B134" t="str">
            <v>0743000000025</v>
          </cell>
          <cell r="C134" t="str">
            <v>Consulenti del lavoro</v>
          </cell>
          <cell r="D134">
            <v>1588.5</v>
          </cell>
        </row>
        <row r="135">
          <cell r="B135" t="str">
            <v>0743000000030</v>
          </cell>
          <cell r="C135" t="str">
            <v>CONSULENTI LEGALI</v>
          </cell>
          <cell r="D135">
            <v>2539.02</v>
          </cell>
        </row>
        <row r="136">
          <cell r="B136" t="str">
            <v>0743000000035</v>
          </cell>
          <cell r="C136" t="str">
            <v>Consulenti "Audit"</v>
          </cell>
          <cell r="D136">
            <v>12833.33</v>
          </cell>
        </row>
        <row r="137">
          <cell r="B137" t="str">
            <v>0743000000090</v>
          </cell>
          <cell r="C137" t="str">
            <v>Inps co.co.pro.</v>
          </cell>
          <cell r="D137">
            <v>3518.69</v>
          </cell>
        </row>
        <row r="138">
          <cell r="B138" t="str">
            <v>0743500000010</v>
          </cell>
          <cell r="C138" t="str">
            <v>Servizi Informatici</v>
          </cell>
          <cell r="D138">
            <v>240</v>
          </cell>
        </row>
        <row r="139">
          <cell r="B139" t="str">
            <v>0743500000030</v>
          </cell>
          <cell r="C139" t="str">
            <v>Spese postali</v>
          </cell>
          <cell r="D139">
            <v>369.2</v>
          </cell>
        </row>
        <row r="140">
          <cell r="B140" t="str">
            <v>0743500000040</v>
          </cell>
          <cell r="C140" t="str">
            <v>Servizi telefonici</v>
          </cell>
          <cell r="D140">
            <v>9272.82</v>
          </cell>
        </row>
        <row r="141">
          <cell r="B141" t="str">
            <v>0743500000070</v>
          </cell>
          <cell r="C141" t="str">
            <v>Contributi associativi</v>
          </cell>
          <cell r="D141">
            <v>2000</v>
          </cell>
        </row>
        <row r="142">
          <cell r="B142" t="str">
            <v>0743500000090</v>
          </cell>
          <cell r="C142" t="str">
            <v>Servizi diversi</v>
          </cell>
          <cell r="D142">
            <v>96.67</v>
          </cell>
        </row>
        <row r="143">
          <cell r="B143" t="str">
            <v>0743500000100</v>
          </cell>
          <cell r="C143" t="str">
            <v>SPESE RICERCA E SELEZIONE</v>
          </cell>
          <cell r="D143">
            <v>500</v>
          </cell>
        </row>
        <row r="144">
          <cell r="B144" t="str">
            <v>0744000000010</v>
          </cell>
          <cell r="C144" t="str">
            <v>CANONI DI LOCAZIONE</v>
          </cell>
          <cell r="D144">
            <v>7571.63</v>
          </cell>
        </row>
        <row r="145">
          <cell r="B145" t="str">
            <v>0744000000020</v>
          </cell>
          <cell r="C145" t="str">
            <v>Spese di pulizia</v>
          </cell>
          <cell r="D145">
            <v>1396.78</v>
          </cell>
        </row>
        <row r="146">
          <cell r="B146" t="str">
            <v>0744500000010</v>
          </cell>
          <cell r="C146" t="str">
            <v>Manutenzione fotocopiatrici</v>
          </cell>
          <cell r="D146">
            <v>1337.22</v>
          </cell>
        </row>
        <row r="147">
          <cell r="B147" t="str">
            <v>0744500000020</v>
          </cell>
          <cell r="C147" t="str">
            <v>Manutenzione macchine elettroniche</v>
          </cell>
          <cell r="D147">
            <v>145</v>
          </cell>
        </row>
        <row r="148">
          <cell r="B148" t="str">
            <v>0744500000030</v>
          </cell>
          <cell r="C148" t="str">
            <v>Manutenzione software</v>
          </cell>
          <cell r="D148">
            <v>775</v>
          </cell>
        </row>
        <row r="149">
          <cell r="B149" t="str">
            <v>0744500000060</v>
          </cell>
          <cell r="C149" t="str">
            <v>Noleggio fotocopiatrice</v>
          </cell>
          <cell r="D149">
            <v>2979</v>
          </cell>
        </row>
        <row r="150">
          <cell r="B150" t="str">
            <v>0746000000020</v>
          </cell>
          <cell r="C150" t="str">
            <v>Valori bollati</v>
          </cell>
          <cell r="D150">
            <v>27661.56</v>
          </cell>
        </row>
        <row r="151">
          <cell r="B151" t="str">
            <v>0746000000080</v>
          </cell>
          <cell r="C151" t="str">
            <v>Imposte e tasse varie</v>
          </cell>
          <cell r="D151">
            <v>889.46</v>
          </cell>
        </row>
        <row r="152">
          <cell r="B152" t="str">
            <v>0748000000010</v>
          </cell>
          <cell r="C152" t="str">
            <v>Spese autostradali</v>
          </cell>
          <cell r="D152">
            <v>94.09</v>
          </cell>
        </row>
        <row r="153">
          <cell r="B153" t="str">
            <v>0748000000030</v>
          </cell>
          <cell r="C153" t="str">
            <v>Rimborso chilometrico</v>
          </cell>
          <cell r="D153">
            <v>1058.6500000000001</v>
          </cell>
        </row>
        <row r="154">
          <cell r="B154" t="str">
            <v>0748000000040</v>
          </cell>
          <cell r="C154" t="str">
            <v>Rimborso vitto e alloggio</v>
          </cell>
          <cell r="D154">
            <v>190.65</v>
          </cell>
        </row>
        <row r="155">
          <cell r="B155" t="str">
            <v>0748000000090</v>
          </cell>
          <cell r="C155" t="str">
            <v>RIMBORSO SPESE VARIE</v>
          </cell>
          <cell r="D155">
            <v>30</v>
          </cell>
        </row>
        <row r="156">
          <cell r="B156" t="str">
            <v>0749000000020</v>
          </cell>
          <cell r="C156" t="str">
            <v>Materiale di consumo</v>
          </cell>
          <cell r="D156">
            <v>60</v>
          </cell>
        </row>
        <row r="157">
          <cell r="B157" t="str">
            <v>0749000000030</v>
          </cell>
          <cell r="C157" t="str">
            <v>CANCELLERIA</v>
          </cell>
          <cell r="D157">
            <v>130.15</v>
          </cell>
        </row>
        <row r="158">
          <cell r="B158" t="str">
            <v>0749000000090</v>
          </cell>
          <cell r="C158" t="str">
            <v>Spese varie</v>
          </cell>
          <cell r="D158">
            <v>352.9</v>
          </cell>
        </row>
        <row r="159">
          <cell r="B159" t="str">
            <v>0749000000095</v>
          </cell>
          <cell r="C159" t="str">
            <v>Spese varie indeducibili</v>
          </cell>
          <cell r="D159">
            <v>159.1</v>
          </cell>
        </row>
        <row r="160">
          <cell r="B160" t="str">
            <v>0751000000030</v>
          </cell>
          <cell r="C160" t="str">
            <v>Ammortamento avviamento</v>
          </cell>
          <cell r="D160">
            <v>301113.5</v>
          </cell>
        </row>
        <row r="161">
          <cell r="B161" t="str">
            <v>0751000000040</v>
          </cell>
          <cell r="C161" t="str">
            <v>Ammortamento spese di costituzione</v>
          </cell>
          <cell r="D161">
            <v>4797.17</v>
          </cell>
        </row>
        <row r="162">
          <cell r="B162" t="str">
            <v>0753000000015</v>
          </cell>
          <cell r="C162" t="str">
            <v>Ammortamento macchine uff. elett.</v>
          </cell>
          <cell r="D162">
            <v>8728.9699999999993</v>
          </cell>
        </row>
        <row r="163">
          <cell r="B163" t="str">
            <v>0753000000020</v>
          </cell>
          <cell r="C163" t="str">
            <v>Ammortamento mobili e macch. ordinarie</v>
          </cell>
          <cell r="D163">
            <v>759.37</v>
          </cell>
        </row>
        <row r="164">
          <cell r="B164" t="str">
            <v>0753000000025</v>
          </cell>
          <cell r="C164" t="str">
            <v>Ammortamento macchinari, attrez. varie</v>
          </cell>
          <cell r="D164">
            <v>513.33000000000004</v>
          </cell>
        </row>
        <row r="165">
          <cell r="B165" t="str">
            <v>0753000000030</v>
          </cell>
          <cell r="C165" t="str">
            <v>Ammortamento banconi blindati</v>
          </cell>
          <cell r="D165">
            <v>5.68</v>
          </cell>
        </row>
        <row r="166">
          <cell r="B166" t="str">
            <v>0763000000015</v>
          </cell>
          <cell r="C166" t="str">
            <v>Spese bolli c/Sigla Finanziaria S.r.l.</v>
          </cell>
          <cell r="D166">
            <v>124.2</v>
          </cell>
        </row>
        <row r="167">
          <cell r="B167" t="str">
            <v>0811000000010</v>
          </cell>
          <cell r="C167" t="str">
            <v>Sopravvenienze passive</v>
          </cell>
          <cell r="D167">
            <v>2208.09</v>
          </cell>
        </row>
        <row r="168">
          <cell r="B168" t="str">
            <v>0811000000030</v>
          </cell>
          <cell r="C168" t="str">
            <v>Abbuoni passivi e arrotondamenti</v>
          </cell>
          <cell r="D168">
            <v>1.7</v>
          </cell>
        </row>
        <row r="169">
          <cell r="B169" t="str">
            <v>0811000000050</v>
          </cell>
          <cell r="C169" t="str">
            <v>SANZIONI</v>
          </cell>
          <cell r="D169">
            <v>15.14</v>
          </cell>
        </row>
        <row r="171">
          <cell r="D171">
            <v>18982.250000000095</v>
          </cell>
        </row>
      </sheetData>
      <sheetData sheetId="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SIGLA 311207"/>
    </sheetNames>
    <sheetDataSet>
      <sheetData sheetId="0" refreshError="1">
        <row r="1">
          <cell r="A1" t="str">
            <v>CODICE</v>
          </cell>
          <cell r="B1" t="str">
            <v>RAGSOC</v>
          </cell>
          <cell r="C1" t="str">
            <v>SALDO</v>
          </cell>
          <cell r="D1" t="str">
            <v>D</v>
          </cell>
          <cell r="E1" t="str">
            <v>A</v>
          </cell>
        </row>
        <row r="2">
          <cell r="A2" t="str">
            <v>0011000000010</v>
          </cell>
          <cell r="B2" t="str">
            <v>CASSA</v>
          </cell>
          <cell r="C2">
            <v>550.45000000000005</v>
          </cell>
          <cell r="D2">
            <v>550.45000000000005</v>
          </cell>
          <cell r="E2">
            <v>0</v>
          </cell>
        </row>
        <row r="3">
          <cell r="A3" t="str">
            <v>0011000000015</v>
          </cell>
          <cell r="B3" t="str">
            <v>VALORI BOLLATI</v>
          </cell>
          <cell r="C3">
            <v>3351.03</v>
          </cell>
          <cell r="D3">
            <v>3351.03</v>
          </cell>
          <cell r="E3">
            <v>0</v>
          </cell>
        </row>
        <row r="4">
          <cell r="A4" t="str">
            <v>0011000000055</v>
          </cell>
          <cell r="B4" t="str">
            <v>VALORI BOLLATI PER CQS</v>
          </cell>
          <cell r="C4">
            <v>4907.6899999999996</v>
          </cell>
          <cell r="D4">
            <v>4907.6899999999996</v>
          </cell>
          <cell r="E4">
            <v>0</v>
          </cell>
        </row>
        <row r="5">
          <cell r="A5" t="str">
            <v>0011500000010</v>
          </cell>
          <cell r="B5" t="str">
            <v>CONTO CORRENTE POSTALE NR.73807760</v>
          </cell>
          <cell r="C5">
            <v>345.52</v>
          </cell>
          <cell r="D5">
            <v>345.52</v>
          </cell>
          <cell r="E5">
            <v>0</v>
          </cell>
        </row>
        <row r="6">
          <cell r="A6" t="str">
            <v>0021000000010</v>
          </cell>
          <cell r="B6" t="str">
            <v>C.RISP.PD RO 1913 COLLECTION CQS</v>
          </cell>
          <cell r="C6">
            <v>107028.82</v>
          </cell>
          <cell r="D6">
            <v>107028.82</v>
          </cell>
          <cell r="E6">
            <v>0</v>
          </cell>
        </row>
        <row r="7">
          <cell r="A7" t="str">
            <v>0021000000020</v>
          </cell>
          <cell r="B7" t="str">
            <v>C.RISP.DI PD E RO 2194 GESTIONALE</v>
          </cell>
          <cell r="C7">
            <v>138127.73000000001</v>
          </cell>
          <cell r="D7">
            <v>138127.73000000001</v>
          </cell>
          <cell r="E7">
            <v>0</v>
          </cell>
        </row>
        <row r="8">
          <cell r="A8" t="str">
            <v>0021000000025</v>
          </cell>
          <cell r="B8" t="str">
            <v>C.RISP.PR RO APP CARTE DI CRED 2275</v>
          </cell>
          <cell r="C8">
            <v>8709.92</v>
          </cell>
          <cell r="D8">
            <v>8709.92</v>
          </cell>
          <cell r="E8">
            <v>0</v>
          </cell>
        </row>
        <row r="9">
          <cell r="A9" t="str">
            <v>0021000000050</v>
          </cell>
          <cell r="B9" t="str">
            <v>C.RISP.PD RO CQS 2195 FUNDING</v>
          </cell>
          <cell r="C9">
            <v>510104.01</v>
          </cell>
          <cell r="D9">
            <v>510104.01</v>
          </cell>
          <cell r="E9">
            <v>0</v>
          </cell>
        </row>
        <row r="10">
          <cell r="A10" t="str">
            <v>0021000000090</v>
          </cell>
          <cell r="B10" t="str">
            <v>BANCAPULIA C/C ORDINARIO</v>
          </cell>
          <cell r="C10">
            <v>194203.26</v>
          </cell>
          <cell r="D10">
            <v>194203.26</v>
          </cell>
          <cell r="E10">
            <v>0</v>
          </cell>
        </row>
        <row r="11">
          <cell r="A11" t="str">
            <v>0021000000091</v>
          </cell>
          <cell r="B11" t="str">
            <v>BANCA FINECO C/C ORDINARIO</v>
          </cell>
          <cell r="C11">
            <v>-3216.87</v>
          </cell>
          <cell r="D11">
            <v>0</v>
          </cell>
          <cell r="E11">
            <v>3216.87</v>
          </cell>
        </row>
        <row r="12">
          <cell r="A12" t="str">
            <v>0031000000041</v>
          </cell>
          <cell r="B12" t="str">
            <v>SIGLA FINANZIARIA C/FATT. DA EMETT.</v>
          </cell>
          <cell r="C12">
            <v>9467536.2899999991</v>
          </cell>
          <cell r="D12">
            <v>9467536.2899999991</v>
          </cell>
          <cell r="E12">
            <v>0</v>
          </cell>
        </row>
        <row r="13">
          <cell r="A13" t="str">
            <v>0031000000061</v>
          </cell>
          <cell r="B13" t="str">
            <v>TANTIRA SRL C/FATT. DA EMETTERE</v>
          </cell>
          <cell r="C13">
            <v>7571.63</v>
          </cell>
          <cell r="D13">
            <v>7571.63</v>
          </cell>
          <cell r="E13">
            <v>0</v>
          </cell>
        </row>
        <row r="14">
          <cell r="A14" t="str">
            <v>0044000000050</v>
          </cell>
          <cell r="B14" t="str">
            <v>CLIENTI C/FATTURE DA EMETTERE</v>
          </cell>
          <cell r="C14">
            <v>26459.21</v>
          </cell>
          <cell r="D14">
            <v>26459.21</v>
          </cell>
          <cell r="E14">
            <v>0</v>
          </cell>
        </row>
        <row r="15">
          <cell r="A15" t="str">
            <v>0044500000010</v>
          </cell>
          <cell r="B15" t="str">
            <v>CEDENTE PER ANTICIPI C/APULIA</v>
          </cell>
          <cell r="C15">
            <v>317500</v>
          </cell>
          <cell r="D15">
            <v>317500</v>
          </cell>
          <cell r="E15">
            <v>0</v>
          </cell>
        </row>
        <row r="16">
          <cell r="A16" t="str">
            <v>0044500000011</v>
          </cell>
          <cell r="B16" t="str">
            <v>CEDENTE PER ANTICIPI C/FINECO</v>
          </cell>
          <cell r="C16">
            <v>455403.05</v>
          </cell>
          <cell r="D16">
            <v>455403.05</v>
          </cell>
          <cell r="E16">
            <v>0</v>
          </cell>
        </row>
        <row r="17">
          <cell r="A17" t="str">
            <v>0044500000020</v>
          </cell>
          <cell r="B17" t="str">
            <v>CREDITI V/CLIENTI PER ESTINZ.</v>
          </cell>
          <cell r="C17">
            <v>713031.94</v>
          </cell>
          <cell r="D17">
            <v>713031.94</v>
          </cell>
          <cell r="E17">
            <v>0</v>
          </cell>
        </row>
        <row r="18">
          <cell r="A18" t="str">
            <v>0049000000020</v>
          </cell>
          <cell r="B18" t="str">
            <v>CLIENTI C/ASSEGNI IN CIRCOLAZ. CQS</v>
          </cell>
          <cell r="C18">
            <v>4000</v>
          </cell>
          <cell r="D18">
            <v>4000</v>
          </cell>
          <cell r="E18">
            <v>0</v>
          </cell>
        </row>
        <row r="19">
          <cell r="A19" t="str">
            <v>0052000000061</v>
          </cell>
          <cell r="B19" t="str">
            <v>CLIENTI C/EROGAZIONI</v>
          </cell>
          <cell r="C19">
            <v>1438054.98</v>
          </cell>
          <cell r="D19">
            <v>1438054.98</v>
          </cell>
          <cell r="E19">
            <v>0</v>
          </cell>
        </row>
        <row r="20">
          <cell r="A20" t="str">
            <v>0052000000090</v>
          </cell>
          <cell r="B20" t="str">
            <v>CLIENTI C/INCASSI TRANS</v>
          </cell>
          <cell r="C20">
            <v>-2858.37</v>
          </cell>
          <cell r="D20">
            <v>0</v>
          </cell>
          <cell r="E20">
            <v>2858.37</v>
          </cell>
        </row>
        <row r="21">
          <cell r="A21" t="str">
            <v>0052600000010</v>
          </cell>
          <cell r="B21" t="str">
            <v>AMMINISTRAZIONI C/ANTICIPI CQS</v>
          </cell>
          <cell r="C21">
            <v>400</v>
          </cell>
          <cell r="D21">
            <v>400</v>
          </cell>
          <cell r="E21">
            <v>0</v>
          </cell>
        </row>
        <row r="22">
          <cell r="A22" t="str">
            <v>0053000005010</v>
          </cell>
          <cell r="B22" t="str">
            <v>CARTA DI CREDITO - VISA</v>
          </cell>
          <cell r="C22">
            <v>-343.8</v>
          </cell>
          <cell r="D22">
            <v>0</v>
          </cell>
          <cell r="E22">
            <v>343.8</v>
          </cell>
        </row>
        <row r="23">
          <cell r="A23" t="str">
            <v>0053000006010</v>
          </cell>
          <cell r="B23" t="str">
            <v>CARTE DI CREDITO - 2275</v>
          </cell>
          <cell r="C23">
            <v>12881.7</v>
          </cell>
          <cell r="D23">
            <v>12881.7</v>
          </cell>
          <cell r="E23">
            <v>0</v>
          </cell>
        </row>
        <row r="24">
          <cell r="A24" t="str">
            <v>0054000000015</v>
          </cell>
          <cell r="B24" t="str">
            <v>BANCHE C/TRANSITORIO CQS</v>
          </cell>
          <cell r="C24">
            <v>120426.29</v>
          </cell>
          <cell r="D24">
            <v>120426.29</v>
          </cell>
          <cell r="E24">
            <v>0</v>
          </cell>
        </row>
        <row r="25">
          <cell r="A25" t="str">
            <v>0055000000001</v>
          </cell>
          <cell r="B25" t="str">
            <v>CLIENTI C/LIQUIDAZIONI</v>
          </cell>
          <cell r="C25">
            <v>1473571.15</v>
          </cell>
          <cell r="D25">
            <v>1473571.15</v>
          </cell>
          <cell r="E25">
            <v>0</v>
          </cell>
        </row>
        <row r="26">
          <cell r="A26" t="str">
            <v>0055000000004</v>
          </cell>
          <cell r="B26" t="str">
            <v>COMMISSIONI BANCARIE</v>
          </cell>
          <cell r="C26">
            <v>-126902.1</v>
          </cell>
          <cell r="D26">
            <v>0</v>
          </cell>
          <cell r="E26">
            <v>126902.1</v>
          </cell>
        </row>
        <row r="27">
          <cell r="A27" t="str">
            <v>0055000000007</v>
          </cell>
          <cell r="B27" t="str">
            <v>INTERESSI SCALARI NETTI C/APULIA</v>
          </cell>
          <cell r="C27">
            <v>-301244.96999999997</v>
          </cell>
          <cell r="D27">
            <v>0</v>
          </cell>
          <cell r="E27">
            <v>301244.96999999997</v>
          </cell>
        </row>
        <row r="28">
          <cell r="A28" t="str">
            <v>0055000000023</v>
          </cell>
          <cell r="B28" t="str">
            <v>IMPOSTA DI RIVALSA FINECO</v>
          </cell>
          <cell r="C28">
            <v>-3813.58</v>
          </cell>
          <cell r="D28">
            <v>0</v>
          </cell>
          <cell r="E28">
            <v>3813.58</v>
          </cell>
        </row>
        <row r="29">
          <cell r="A29" t="str">
            <v>0055000000027</v>
          </cell>
          <cell r="B29" t="str">
            <v>INTERESSI SCALARI NETTI C/FINECO</v>
          </cell>
          <cell r="C29">
            <v>-313772.65999999997</v>
          </cell>
          <cell r="D29">
            <v>0</v>
          </cell>
          <cell r="E29">
            <v>313772.65999999997</v>
          </cell>
        </row>
        <row r="30">
          <cell r="A30" t="str">
            <v>0055000000029</v>
          </cell>
          <cell r="B30" t="str">
            <v>IMPOSTA DI BOLLO C/APULIA</v>
          </cell>
          <cell r="C30">
            <v>-1271.94</v>
          </cell>
          <cell r="D30">
            <v>0</v>
          </cell>
          <cell r="E30">
            <v>1271.94</v>
          </cell>
        </row>
        <row r="31">
          <cell r="A31" t="str">
            <v>0059000000010</v>
          </cell>
          <cell r="B31" t="str">
            <v>NET INSURANCE C/TRANSITORIO</v>
          </cell>
          <cell r="C31">
            <v>-9355.8700000000008</v>
          </cell>
          <cell r="D31">
            <v>0</v>
          </cell>
          <cell r="E31">
            <v>9355.8700000000008</v>
          </cell>
        </row>
        <row r="32">
          <cell r="A32" t="str">
            <v>0091000000010</v>
          </cell>
          <cell r="B32" t="str">
            <v>COSTI D'IMPIANTO E AMPLIAMENTO</v>
          </cell>
          <cell r="C32">
            <v>504514.38</v>
          </cell>
          <cell r="D32">
            <v>504514.38</v>
          </cell>
          <cell r="E32">
            <v>0</v>
          </cell>
        </row>
        <row r="33">
          <cell r="A33" t="str">
            <v>0091000000020</v>
          </cell>
          <cell r="B33" t="str">
            <v>F.DO AMM. COSTI D'IMPIANTO E AMPL.</v>
          </cell>
          <cell r="C33">
            <v>-281336.98</v>
          </cell>
          <cell r="D33">
            <v>0</v>
          </cell>
          <cell r="E33">
            <v>281336.98</v>
          </cell>
        </row>
        <row r="34">
          <cell r="A34" t="str">
            <v>0093000000030</v>
          </cell>
          <cell r="B34" t="str">
            <v>PROGRAMMI SOFTWARE</v>
          </cell>
          <cell r="C34">
            <v>2524668.6</v>
          </cell>
          <cell r="D34">
            <v>2524668.6</v>
          </cell>
          <cell r="E34">
            <v>0</v>
          </cell>
        </row>
        <row r="35">
          <cell r="A35" t="str">
            <v>0093000000031</v>
          </cell>
          <cell r="B35" t="str">
            <v>F.DO AMM. PROGRAMMI SOFTWARE</v>
          </cell>
          <cell r="C35">
            <v>-972197.5</v>
          </cell>
          <cell r="D35">
            <v>0</v>
          </cell>
          <cell r="E35">
            <v>972197.5</v>
          </cell>
        </row>
        <row r="36">
          <cell r="A36" t="str">
            <v>0093000000050</v>
          </cell>
          <cell r="B36" t="str">
            <v>KNOW HOW</v>
          </cell>
          <cell r="C36">
            <v>1200000</v>
          </cell>
          <cell r="D36">
            <v>1200000</v>
          </cell>
          <cell r="E36">
            <v>0</v>
          </cell>
        </row>
        <row r="37">
          <cell r="A37" t="str">
            <v>0093000000060</v>
          </cell>
          <cell r="B37" t="str">
            <v>F.DO AMM. KNOW HOW</v>
          </cell>
          <cell r="C37">
            <v>-339479.45</v>
          </cell>
          <cell r="D37">
            <v>0</v>
          </cell>
          <cell r="E37">
            <v>339479.45</v>
          </cell>
        </row>
        <row r="38">
          <cell r="A38" t="str">
            <v>0094000000010</v>
          </cell>
          <cell r="B38" t="str">
            <v>MARCHIO</v>
          </cell>
          <cell r="C38">
            <v>1953819.14</v>
          </cell>
          <cell r="D38">
            <v>1953819.14</v>
          </cell>
          <cell r="E38">
            <v>0</v>
          </cell>
        </row>
        <row r="39">
          <cell r="A39" t="str">
            <v>0094000000020</v>
          </cell>
          <cell r="B39" t="str">
            <v>F.DO AMM. MARCHIO</v>
          </cell>
          <cell r="C39">
            <v>-552386.11</v>
          </cell>
          <cell r="D39">
            <v>0</v>
          </cell>
          <cell r="E39">
            <v>552386.11</v>
          </cell>
        </row>
        <row r="40">
          <cell r="A40" t="str">
            <v>0096000000070</v>
          </cell>
          <cell r="B40" t="str">
            <v>COSTI PLURIENNALI SU BENI DI TERZI</v>
          </cell>
          <cell r="C40">
            <v>80069.34</v>
          </cell>
          <cell r="D40">
            <v>80069.34</v>
          </cell>
          <cell r="E40">
            <v>0</v>
          </cell>
        </row>
        <row r="41">
          <cell r="A41" t="str">
            <v>0096000000071</v>
          </cell>
          <cell r="B41" t="str">
            <v>F.DO AMM. COSTI PLUR. SU BENI TERZI</v>
          </cell>
          <cell r="C41">
            <v>-30407.99</v>
          </cell>
          <cell r="D41">
            <v>0</v>
          </cell>
          <cell r="E41">
            <v>30407.99</v>
          </cell>
        </row>
        <row r="42">
          <cell r="A42" t="str">
            <v>0106000000015</v>
          </cell>
          <cell r="B42" t="str">
            <v>MACCHINE UFFICIO ELETTRICHE</v>
          </cell>
          <cell r="C42">
            <v>688278.55</v>
          </cell>
          <cell r="D42">
            <v>688278.55</v>
          </cell>
          <cell r="E42">
            <v>0</v>
          </cell>
        </row>
        <row r="43">
          <cell r="A43" t="str">
            <v>0106000000020</v>
          </cell>
          <cell r="B43" t="str">
            <v>MOBILI E MACCHINE ORDINARIE</v>
          </cell>
          <cell r="C43">
            <v>160448.46</v>
          </cell>
          <cell r="D43">
            <v>160448.46</v>
          </cell>
          <cell r="E43">
            <v>0</v>
          </cell>
        </row>
        <row r="44">
          <cell r="A44" t="str">
            <v>0106000000022</v>
          </cell>
          <cell r="B44" t="str">
            <v>ARREDI</v>
          </cell>
          <cell r="C44">
            <v>36154.410000000003</v>
          </cell>
          <cell r="D44">
            <v>36154.410000000003</v>
          </cell>
          <cell r="E44">
            <v>0</v>
          </cell>
        </row>
        <row r="45">
          <cell r="A45" t="str">
            <v>0106000000025</v>
          </cell>
          <cell r="B45" t="str">
            <v>MACCHINARI, APPARECCHI E ATTREZZ.</v>
          </cell>
          <cell r="C45">
            <v>32310.639999999999</v>
          </cell>
          <cell r="D45">
            <v>32310.639999999999</v>
          </cell>
          <cell r="E45">
            <v>0</v>
          </cell>
        </row>
        <row r="46">
          <cell r="A46" t="str">
            <v>0106000000030</v>
          </cell>
          <cell r="B46" t="str">
            <v>BANCONI BLINDATI</v>
          </cell>
          <cell r="C46">
            <v>4787.59</v>
          </cell>
          <cell r="D46">
            <v>4787.59</v>
          </cell>
          <cell r="E46">
            <v>0</v>
          </cell>
        </row>
        <row r="47">
          <cell r="A47" t="str">
            <v>0106000000033</v>
          </cell>
          <cell r="B47" t="str">
            <v>IMPIANTI ELETTRICI</v>
          </cell>
          <cell r="C47">
            <v>31359.45</v>
          </cell>
          <cell r="D47">
            <v>31359.45</v>
          </cell>
          <cell r="E47">
            <v>0</v>
          </cell>
        </row>
        <row r="48">
          <cell r="A48" t="str">
            <v>0106000000035</v>
          </cell>
          <cell r="B48" t="str">
            <v>IMPIANTI DI ALLARME</v>
          </cell>
          <cell r="C48">
            <v>26466.97</v>
          </cell>
          <cell r="D48">
            <v>26466.97</v>
          </cell>
          <cell r="E48">
            <v>0</v>
          </cell>
        </row>
        <row r="49">
          <cell r="A49" t="str">
            <v>0106000000040</v>
          </cell>
          <cell r="B49" t="str">
            <v>IMPIANTI INTERNI SPEC. DI COMUNICAZ</v>
          </cell>
          <cell r="C49">
            <v>31516.98</v>
          </cell>
          <cell r="D49">
            <v>31516.98</v>
          </cell>
          <cell r="E49">
            <v>0</v>
          </cell>
        </row>
        <row r="50">
          <cell r="A50" t="str">
            <v>0133000000010</v>
          </cell>
          <cell r="B50" t="str">
            <v>ERARIO C/RITENUTE SU INT. BANCARI</v>
          </cell>
          <cell r="C50">
            <v>2333.6</v>
          </cell>
          <cell r="D50">
            <v>2333.6</v>
          </cell>
          <cell r="E50">
            <v>0</v>
          </cell>
        </row>
        <row r="51">
          <cell r="A51" t="str">
            <v>0133000000020</v>
          </cell>
          <cell r="B51" t="str">
            <v>ERARIO C/RITENUTE SU PROVVIGIONI</v>
          </cell>
          <cell r="C51">
            <v>1162951.3899999999</v>
          </cell>
          <cell r="D51">
            <v>1162951.3899999999</v>
          </cell>
          <cell r="E51">
            <v>0</v>
          </cell>
        </row>
        <row r="52">
          <cell r="A52" t="str">
            <v>0133000000081</v>
          </cell>
          <cell r="B52" t="str">
            <v>ACCONTI IRAP</v>
          </cell>
          <cell r="C52">
            <v>148375.5</v>
          </cell>
          <cell r="D52">
            <v>148375.5</v>
          </cell>
          <cell r="E52">
            <v>0</v>
          </cell>
        </row>
        <row r="53">
          <cell r="A53" t="str">
            <v>0133000000095</v>
          </cell>
          <cell r="B53" t="str">
            <v>CREDITO IMP. ACC. RIT. TFR</v>
          </cell>
          <cell r="C53">
            <v>2457.1799999999998</v>
          </cell>
          <cell r="D53">
            <v>2457.1799999999998</v>
          </cell>
          <cell r="E53">
            <v>0</v>
          </cell>
        </row>
        <row r="54">
          <cell r="A54" t="str">
            <v>0133000000096</v>
          </cell>
          <cell r="B54" t="str">
            <v>ERARIO C/ACCONTO IMPOSTA SOSTITUTIV</v>
          </cell>
          <cell r="C54">
            <v>502.53</v>
          </cell>
          <cell r="D54">
            <v>502.53</v>
          </cell>
          <cell r="E54">
            <v>0</v>
          </cell>
        </row>
        <row r="55">
          <cell r="A55" t="str">
            <v>0133000000098</v>
          </cell>
          <cell r="B55" t="str">
            <v>CREDITI V/ERARIO IMPOSTE ANTICIPATE</v>
          </cell>
          <cell r="C55">
            <v>74900</v>
          </cell>
          <cell r="D55">
            <v>74900</v>
          </cell>
          <cell r="E55">
            <v>0</v>
          </cell>
        </row>
        <row r="56">
          <cell r="A56" t="str">
            <v>0136000000010</v>
          </cell>
          <cell r="B56" t="str">
            <v>FORNITORI C/ANTICIPI</v>
          </cell>
          <cell r="C56">
            <v>5465.67</v>
          </cell>
          <cell r="D56">
            <v>5465.67</v>
          </cell>
          <cell r="E56">
            <v>0</v>
          </cell>
        </row>
        <row r="57">
          <cell r="A57" t="str">
            <v>0136000000020</v>
          </cell>
          <cell r="B57" t="str">
            <v>FORNITORI C/NOTE ACCRED. DA RICEV.</v>
          </cell>
          <cell r="C57">
            <v>-635.41</v>
          </cell>
          <cell r="D57">
            <v>0</v>
          </cell>
          <cell r="E57">
            <v>635.41</v>
          </cell>
        </row>
        <row r="58">
          <cell r="A58" t="str">
            <v>0138000000010</v>
          </cell>
          <cell r="B58" t="str">
            <v>CAUZIONI ATTIVE TELECOM</v>
          </cell>
          <cell r="C58">
            <v>413.17</v>
          </cell>
          <cell r="D58">
            <v>413.17</v>
          </cell>
          <cell r="E58">
            <v>0</v>
          </cell>
        </row>
        <row r="59">
          <cell r="A59" t="str">
            <v>0138000000019</v>
          </cell>
          <cell r="B59" t="str">
            <v>CAUZIONI ATTIVE AEM ELETTRICITA'</v>
          </cell>
          <cell r="C59">
            <v>206.6</v>
          </cell>
          <cell r="D59">
            <v>206.6</v>
          </cell>
          <cell r="E59">
            <v>0</v>
          </cell>
        </row>
        <row r="60">
          <cell r="A60" t="str">
            <v>0138000000020</v>
          </cell>
          <cell r="B60" t="str">
            <v>CAUZIONI ATTIVE ENEL</v>
          </cell>
          <cell r="C60">
            <v>-15.49</v>
          </cell>
          <cell r="D60">
            <v>0</v>
          </cell>
          <cell r="E60">
            <v>15.49</v>
          </cell>
        </row>
        <row r="61">
          <cell r="A61" t="str">
            <v>0138000000021</v>
          </cell>
          <cell r="B61" t="str">
            <v>CAUZIONI ATTIVE ENEL DIPENDENTI</v>
          </cell>
          <cell r="C61">
            <v>30.11</v>
          </cell>
          <cell r="D61">
            <v>30.11</v>
          </cell>
          <cell r="E61">
            <v>0</v>
          </cell>
        </row>
        <row r="62">
          <cell r="A62" t="str">
            <v>0138000000030</v>
          </cell>
          <cell r="B62" t="str">
            <v>CAUZIONI ATTIVE NOLEGGIO AUTO ALFIE</v>
          </cell>
          <cell r="C62">
            <v>8800</v>
          </cell>
          <cell r="D62">
            <v>8800</v>
          </cell>
          <cell r="E62">
            <v>0</v>
          </cell>
        </row>
        <row r="63">
          <cell r="A63" t="str">
            <v>0138000000031</v>
          </cell>
          <cell r="B63" t="str">
            <v>CAUZIONI ATTIVE AUTOVETT. SOSTITUT.</v>
          </cell>
          <cell r="C63">
            <v>2</v>
          </cell>
          <cell r="D63">
            <v>2</v>
          </cell>
          <cell r="E63">
            <v>0</v>
          </cell>
        </row>
        <row r="64">
          <cell r="A64" t="str">
            <v>0138000000040</v>
          </cell>
          <cell r="B64" t="str">
            <v>CAUZIONI ATTIVE AFFITTO</v>
          </cell>
          <cell r="C64">
            <v>22500</v>
          </cell>
          <cell r="D64">
            <v>22500</v>
          </cell>
          <cell r="E64">
            <v>0</v>
          </cell>
        </row>
        <row r="65">
          <cell r="A65" t="str">
            <v>0138000000041</v>
          </cell>
          <cell r="B65" t="str">
            <v>CAUZIONI ATTIVE LOCAZIONI DIPENDENT</v>
          </cell>
          <cell r="C65">
            <v>18110</v>
          </cell>
          <cell r="D65">
            <v>18110</v>
          </cell>
          <cell r="E65">
            <v>0</v>
          </cell>
        </row>
        <row r="66">
          <cell r="A66" t="str">
            <v>0138000000051</v>
          </cell>
          <cell r="B66" t="str">
            <v>CAUZIONI ATTIVE EROGAZ GAS LOC DIP</v>
          </cell>
          <cell r="C66">
            <v>77</v>
          </cell>
          <cell r="D66">
            <v>77</v>
          </cell>
          <cell r="E66">
            <v>0</v>
          </cell>
        </row>
        <row r="67">
          <cell r="A67" t="str">
            <v>0139000000041</v>
          </cell>
          <cell r="B67" t="str">
            <v>TICKETS RESTAURANT</v>
          </cell>
          <cell r="C67">
            <v>1161.82</v>
          </cell>
          <cell r="D67">
            <v>1161.82</v>
          </cell>
          <cell r="E67">
            <v>0</v>
          </cell>
        </row>
        <row r="68">
          <cell r="A68" t="str">
            <v>0139000000080</v>
          </cell>
          <cell r="B68" t="str">
            <v>DEBITORI VARI C/ANTICIPI SPESE</v>
          </cell>
          <cell r="C68">
            <v>4157.13</v>
          </cell>
          <cell r="D68">
            <v>4157.13</v>
          </cell>
          <cell r="E68">
            <v>0</v>
          </cell>
        </row>
        <row r="69">
          <cell r="A69" t="str">
            <v>0139000000081</v>
          </cell>
          <cell r="B69" t="str">
            <v>DEBITORI VARI VENDITE C/ANTICIPI SP</v>
          </cell>
          <cell r="C69">
            <v>7304.23</v>
          </cell>
          <cell r="D69">
            <v>7304.23</v>
          </cell>
          <cell r="E69">
            <v>0</v>
          </cell>
        </row>
        <row r="70">
          <cell r="A70" t="str">
            <v>0145000000040</v>
          </cell>
          <cell r="B70" t="str">
            <v>RISCONTI ATTIVI DIVERSI</v>
          </cell>
          <cell r="C70">
            <v>43745.3</v>
          </cell>
          <cell r="D70">
            <v>43745.3</v>
          </cell>
          <cell r="E70">
            <v>0</v>
          </cell>
        </row>
        <row r="71">
          <cell r="A71" t="str">
            <v>0145000000050</v>
          </cell>
          <cell r="B71" t="str">
            <v>COSTI ESERCIZI FUTURI</v>
          </cell>
          <cell r="C71">
            <v>607.09</v>
          </cell>
          <cell r="D71">
            <v>607.09</v>
          </cell>
          <cell r="E71">
            <v>0</v>
          </cell>
        </row>
        <row r="72">
          <cell r="A72" t="str">
            <v>0191000000026</v>
          </cell>
          <cell r="B72" t="str">
            <v>SIGLA FINANZIARIA SRL</v>
          </cell>
          <cell r="C72">
            <v>897889.36</v>
          </cell>
          <cell r="D72">
            <v>897889.36</v>
          </cell>
          <cell r="E72">
            <v>0</v>
          </cell>
        </row>
        <row r="73">
          <cell r="A73" t="str">
            <v>0191000000171</v>
          </cell>
          <cell r="B73" t="str">
            <v>SGL S.P.A.</v>
          </cell>
          <cell r="C73">
            <v>3000</v>
          </cell>
          <cell r="D73">
            <v>3000</v>
          </cell>
          <cell r="E73">
            <v>0</v>
          </cell>
        </row>
        <row r="74">
          <cell r="A74" t="str">
            <v>0191000000709</v>
          </cell>
          <cell r="B74" t="str">
            <v>NET INSURANCE SERVIZI ASSICURATIVI SPA</v>
          </cell>
          <cell r="C74">
            <v>8768.2900000000009</v>
          </cell>
          <cell r="D74">
            <v>8768.2900000000009</v>
          </cell>
          <cell r="E74">
            <v>0</v>
          </cell>
        </row>
        <row r="75">
          <cell r="A75" t="str">
            <v>0191002001730</v>
          </cell>
          <cell r="B75" t="str">
            <v>CANTON DEI MUS SRL</v>
          </cell>
          <cell r="C75">
            <v>120</v>
          </cell>
          <cell r="D75">
            <v>120</v>
          </cell>
          <cell r="E75">
            <v>0</v>
          </cell>
        </row>
        <row r="76">
          <cell r="A76" t="str">
            <v>0202000000010</v>
          </cell>
          <cell r="B76" t="str">
            <v>DEBITORI PER QUOTE CQS C/APULIA</v>
          </cell>
          <cell r="C76">
            <v>12494540.91</v>
          </cell>
          <cell r="D76">
            <v>12494540.91</v>
          </cell>
          <cell r="E76">
            <v>0</v>
          </cell>
        </row>
        <row r="77">
          <cell r="A77" t="str">
            <v>0202000000020</v>
          </cell>
          <cell r="B77" t="str">
            <v>DEBITORI PER QUOTE CQS C/FINECO</v>
          </cell>
          <cell r="C77">
            <v>7473957.0700000003</v>
          </cell>
          <cell r="D77">
            <v>7473957.0700000003</v>
          </cell>
          <cell r="E77">
            <v>0</v>
          </cell>
        </row>
        <row r="78">
          <cell r="A78" t="str">
            <v>0211200000010</v>
          </cell>
          <cell r="B78" t="str">
            <v>INTERESSI PASSIVI DA LIQUIDARE</v>
          </cell>
          <cell r="C78">
            <v>-5984.25</v>
          </cell>
          <cell r="D78">
            <v>0</v>
          </cell>
          <cell r="E78">
            <v>5984.25</v>
          </cell>
        </row>
        <row r="79">
          <cell r="A79" t="str">
            <v>0211200000020</v>
          </cell>
          <cell r="B79" t="str">
            <v>INTERESSI ATTIVI DA LIQUIDARE</v>
          </cell>
          <cell r="C79">
            <v>2514.73</v>
          </cell>
          <cell r="D79">
            <v>2514.73</v>
          </cell>
          <cell r="E79">
            <v>0</v>
          </cell>
        </row>
        <row r="80">
          <cell r="A80" t="str">
            <v>0225000000030</v>
          </cell>
          <cell r="B80" t="str">
            <v>SIGLA HOLDING SRL C/FINANZIAMENTO</v>
          </cell>
          <cell r="C80">
            <v>-1623203.11</v>
          </cell>
          <cell r="D80">
            <v>0</v>
          </cell>
          <cell r="E80">
            <v>1623203.11</v>
          </cell>
        </row>
        <row r="81">
          <cell r="A81" t="str">
            <v>0230100000000</v>
          </cell>
          <cell r="B81" t="str">
            <v>FORNITORI</v>
          </cell>
          <cell r="C81">
            <v>-2385954.5699999998</v>
          </cell>
          <cell r="D81">
            <v>0</v>
          </cell>
          <cell r="E81">
            <v>2385954.5699999998</v>
          </cell>
        </row>
        <row r="82">
          <cell r="A82" t="str">
            <v>0250200000010</v>
          </cell>
          <cell r="B82" t="str">
            <v>INPS LAVORATORI DIPENDENTI</v>
          </cell>
          <cell r="C82">
            <v>-67048.75</v>
          </cell>
          <cell r="D82">
            <v>0</v>
          </cell>
          <cell r="E82">
            <v>67048.75</v>
          </cell>
        </row>
        <row r="83">
          <cell r="A83" t="str">
            <v>0250200000020</v>
          </cell>
          <cell r="B83" t="str">
            <v>INPS LAVORATORI CO.CO.PRO.</v>
          </cell>
          <cell r="C83">
            <v>-870.37</v>
          </cell>
          <cell r="D83">
            <v>0</v>
          </cell>
          <cell r="E83">
            <v>870.37</v>
          </cell>
        </row>
        <row r="84">
          <cell r="A84" t="str">
            <v>0250200000030</v>
          </cell>
          <cell r="B84" t="str">
            <v>INAIL</v>
          </cell>
          <cell r="C84">
            <v>9105.7900000000009</v>
          </cell>
          <cell r="D84">
            <v>9105.7900000000009</v>
          </cell>
          <cell r="E84">
            <v>0</v>
          </cell>
        </row>
        <row r="85">
          <cell r="A85" t="str">
            <v>0250200000050</v>
          </cell>
          <cell r="B85" t="str">
            <v>FONDO MARIO NEGRI</v>
          </cell>
          <cell r="C85">
            <v>-33388.01</v>
          </cell>
          <cell r="D85">
            <v>0</v>
          </cell>
          <cell r="E85">
            <v>33388.01</v>
          </cell>
        </row>
        <row r="86">
          <cell r="A86" t="str">
            <v>0250200000060</v>
          </cell>
          <cell r="B86" t="str">
            <v>FONDO MARIO BESUSSO (FASDAC)</v>
          </cell>
          <cell r="C86">
            <v>-6467.02</v>
          </cell>
          <cell r="D86">
            <v>0</v>
          </cell>
          <cell r="E86">
            <v>6467.02</v>
          </cell>
        </row>
        <row r="87">
          <cell r="A87" t="str">
            <v>0250200000070</v>
          </cell>
          <cell r="B87" t="str">
            <v>FONDO ANTONIO PASTORE</v>
          </cell>
          <cell r="C87">
            <v>-28120.83</v>
          </cell>
          <cell r="D87">
            <v>0</v>
          </cell>
          <cell r="E87">
            <v>28120.83</v>
          </cell>
        </row>
        <row r="88">
          <cell r="A88" t="str">
            <v>0250200000080</v>
          </cell>
          <cell r="B88" t="str">
            <v>FONDO QUAS</v>
          </cell>
          <cell r="C88">
            <v>-445</v>
          </cell>
          <cell r="D88">
            <v>0</v>
          </cell>
          <cell r="E88">
            <v>445</v>
          </cell>
        </row>
        <row r="89">
          <cell r="A89" t="str">
            <v>0250200000090</v>
          </cell>
          <cell r="B89" t="str">
            <v>FONDAZIONE ENASARCO</v>
          </cell>
          <cell r="C89">
            <v>-1669.37</v>
          </cell>
          <cell r="D89">
            <v>0</v>
          </cell>
          <cell r="E89">
            <v>1669.37</v>
          </cell>
        </row>
        <row r="90">
          <cell r="A90" t="str">
            <v>0250200000095</v>
          </cell>
          <cell r="B90" t="str">
            <v>FONDO EST</v>
          </cell>
          <cell r="C90">
            <v>-404</v>
          </cell>
          <cell r="D90">
            <v>0</v>
          </cell>
          <cell r="E90">
            <v>404</v>
          </cell>
        </row>
        <row r="91">
          <cell r="A91" t="str">
            <v>0250300000030</v>
          </cell>
          <cell r="B91" t="str">
            <v>IRAP</v>
          </cell>
          <cell r="C91">
            <v>-54904.55</v>
          </cell>
          <cell r="D91">
            <v>0</v>
          </cell>
          <cell r="E91">
            <v>54904.55</v>
          </cell>
        </row>
        <row r="92">
          <cell r="A92" t="str">
            <v>0250300000040</v>
          </cell>
          <cell r="B92" t="str">
            <v>DEBITI PER IMPOSTA SOST. TFR</v>
          </cell>
          <cell r="C92">
            <v>111.75</v>
          </cell>
          <cell r="D92">
            <v>111.75</v>
          </cell>
          <cell r="E92">
            <v>0</v>
          </cell>
        </row>
        <row r="93">
          <cell r="A93" t="str">
            <v>0250400000010</v>
          </cell>
          <cell r="B93" t="str">
            <v>RITENUTE COMPENSI LAVORO AUTONOMO</v>
          </cell>
          <cell r="C93">
            <v>-1020.5</v>
          </cell>
          <cell r="D93">
            <v>0</v>
          </cell>
          <cell r="E93">
            <v>1020.5</v>
          </cell>
        </row>
        <row r="94">
          <cell r="A94" t="str">
            <v>0250400000015</v>
          </cell>
          <cell r="B94" t="str">
            <v>RITENUTE COMPENSI CO.CO.PRO.</v>
          </cell>
          <cell r="C94">
            <v>-3453.84</v>
          </cell>
          <cell r="D94">
            <v>0</v>
          </cell>
          <cell r="E94">
            <v>3453.84</v>
          </cell>
        </row>
        <row r="95">
          <cell r="A95" t="str">
            <v>0250400000030</v>
          </cell>
          <cell r="B95" t="str">
            <v>RITENUTE SU PROVVIGIONI</v>
          </cell>
          <cell r="C95">
            <v>-65956.31</v>
          </cell>
          <cell r="D95">
            <v>0</v>
          </cell>
          <cell r="E95">
            <v>65956.31</v>
          </cell>
        </row>
        <row r="96">
          <cell r="A96" t="str">
            <v>0250400000050</v>
          </cell>
          <cell r="B96" t="str">
            <v>RITENUTE AI DIPENDENTI</v>
          </cell>
          <cell r="C96">
            <v>-69945.33</v>
          </cell>
          <cell r="D96">
            <v>0</v>
          </cell>
          <cell r="E96">
            <v>69945.33</v>
          </cell>
        </row>
        <row r="97">
          <cell r="A97" t="str">
            <v>0251000000010</v>
          </cell>
          <cell r="B97" t="str">
            <v>IVA VENDITE</v>
          </cell>
          <cell r="C97">
            <v>-6134.6</v>
          </cell>
          <cell r="D97">
            <v>0</v>
          </cell>
          <cell r="E97">
            <v>6134.6</v>
          </cell>
        </row>
        <row r="98">
          <cell r="A98" t="str">
            <v>0251000000020</v>
          </cell>
          <cell r="B98" t="str">
            <v>IVA ACQUISTI</v>
          </cell>
          <cell r="C98">
            <v>123376.77</v>
          </cell>
          <cell r="D98">
            <v>123376.77</v>
          </cell>
          <cell r="E98">
            <v>0</v>
          </cell>
        </row>
        <row r="99">
          <cell r="A99" t="str">
            <v>0251000000030</v>
          </cell>
          <cell r="B99" t="str">
            <v>IVA RIEPILOGATIVO</v>
          </cell>
          <cell r="C99">
            <v>27911</v>
          </cell>
          <cell r="D99">
            <v>27911</v>
          </cell>
          <cell r="E99">
            <v>0</v>
          </cell>
        </row>
        <row r="100">
          <cell r="A100" t="str">
            <v>0255000000040</v>
          </cell>
          <cell r="B100" t="str">
            <v>SIGLA FINANZIARIA C/ANTICIPI</v>
          </cell>
          <cell r="C100">
            <v>-10250760.619999999</v>
          </cell>
          <cell r="D100">
            <v>0</v>
          </cell>
          <cell r="E100">
            <v>10250760.619999999</v>
          </cell>
        </row>
        <row r="101">
          <cell r="A101" t="str">
            <v>0256000000010</v>
          </cell>
          <cell r="B101" t="str">
            <v>DEBITI V/NET INSURANCE</v>
          </cell>
          <cell r="C101">
            <v>-231471.5</v>
          </cell>
          <cell r="D101">
            <v>0</v>
          </cell>
          <cell r="E101">
            <v>231471.5</v>
          </cell>
        </row>
        <row r="102">
          <cell r="A102" t="str">
            <v>0256000000020</v>
          </cell>
          <cell r="B102" t="str">
            <v>DEBITI V/CARIGE ASSICURAZIONI</v>
          </cell>
          <cell r="C102">
            <v>-0.01</v>
          </cell>
          <cell r="D102">
            <v>0</v>
          </cell>
          <cell r="E102">
            <v>0.01</v>
          </cell>
        </row>
        <row r="103">
          <cell r="A103" t="str">
            <v>0256000000030</v>
          </cell>
          <cell r="B103" t="str">
            <v>DEBITI V/A.M. SRL ASSICURAZIONI</v>
          </cell>
          <cell r="C103">
            <v>-619580.68999999994</v>
          </cell>
          <cell r="D103">
            <v>0</v>
          </cell>
          <cell r="E103">
            <v>619580.68999999994</v>
          </cell>
        </row>
        <row r="104">
          <cell r="A104" t="str">
            <v>0258500000010</v>
          </cell>
          <cell r="B104" t="str">
            <v>FORNITORI C/FATTURE DA RICEVERE</v>
          </cell>
          <cell r="C104">
            <v>-1357332.17</v>
          </cell>
          <cell r="D104">
            <v>0</v>
          </cell>
          <cell r="E104">
            <v>1357332.17</v>
          </cell>
        </row>
        <row r="105">
          <cell r="A105" t="str">
            <v>0259000000020</v>
          </cell>
          <cell r="B105" t="str">
            <v>PERSONALE C/RETRIBUZIONE</v>
          </cell>
          <cell r="C105">
            <v>-832184.54</v>
          </cell>
          <cell r="D105">
            <v>0</v>
          </cell>
          <cell r="E105">
            <v>832184.54</v>
          </cell>
        </row>
        <row r="106">
          <cell r="A106" t="str">
            <v>0259000000051</v>
          </cell>
          <cell r="B106" t="str">
            <v>JACKSON CHRISTABEL</v>
          </cell>
          <cell r="C106">
            <v>3.51</v>
          </cell>
          <cell r="D106">
            <v>3.51</v>
          </cell>
          <cell r="E106">
            <v>0</v>
          </cell>
        </row>
        <row r="107">
          <cell r="A107" t="str">
            <v>0259000000052</v>
          </cell>
          <cell r="B107" t="str">
            <v>STAGISTI AREA PRODUZ. C/RETRIBUZION</v>
          </cell>
          <cell r="C107">
            <v>0.12</v>
          </cell>
          <cell r="D107">
            <v>0.12</v>
          </cell>
          <cell r="E107">
            <v>0</v>
          </cell>
        </row>
        <row r="108">
          <cell r="A108" t="str">
            <v>0259000000053</v>
          </cell>
          <cell r="B108" t="str">
            <v>STAGISTI AREA REPEAT B.C/RETRIBUZIO</v>
          </cell>
          <cell r="C108">
            <v>0.6</v>
          </cell>
          <cell r="D108">
            <v>0.6</v>
          </cell>
          <cell r="E108">
            <v>0</v>
          </cell>
        </row>
        <row r="109">
          <cell r="A109" t="str">
            <v>0259000000100</v>
          </cell>
          <cell r="B109" t="str">
            <v>F.DO STANZIAMENTO PREMI DIPENDENTI</v>
          </cell>
          <cell r="C109">
            <v>-272642</v>
          </cell>
          <cell r="D109">
            <v>0</v>
          </cell>
          <cell r="E109">
            <v>272642</v>
          </cell>
        </row>
        <row r="110">
          <cell r="A110" t="str">
            <v>0259500000001</v>
          </cell>
          <cell r="B110" t="str">
            <v>DEBITI PREV. COMPLEMENTARE</v>
          </cell>
          <cell r="C110">
            <v>-530.80999999999995</v>
          </cell>
          <cell r="D110">
            <v>0</v>
          </cell>
          <cell r="E110">
            <v>530.80999999999995</v>
          </cell>
        </row>
        <row r="111">
          <cell r="A111" t="str">
            <v>0262000000040</v>
          </cell>
          <cell r="B111" t="str">
            <v>RATEI PASSIIVI DIVERSI</v>
          </cell>
          <cell r="C111">
            <v>-123819.78</v>
          </cell>
          <cell r="D111">
            <v>0</v>
          </cell>
          <cell r="E111">
            <v>123819.78</v>
          </cell>
        </row>
        <row r="112">
          <cell r="A112" t="str">
            <v>0271000000010</v>
          </cell>
          <cell r="B112" t="str">
            <v>FONDO T.F.R.</v>
          </cell>
          <cell r="C112">
            <v>-445118.36</v>
          </cell>
          <cell r="D112">
            <v>0</v>
          </cell>
          <cell r="E112">
            <v>445118.36</v>
          </cell>
        </row>
        <row r="113">
          <cell r="A113" t="str">
            <v>0295000000015</v>
          </cell>
          <cell r="B113" t="str">
            <v>F.DO AMM. MACCH. UFF. EL. EL ELETTR</v>
          </cell>
          <cell r="C113">
            <v>-352806.88</v>
          </cell>
          <cell r="D113">
            <v>0</v>
          </cell>
          <cell r="E113">
            <v>352806.88</v>
          </cell>
        </row>
        <row r="114">
          <cell r="A114" t="str">
            <v>0295000000020</v>
          </cell>
          <cell r="B114" t="str">
            <v>F.DO AMM. MOBILI E MACCH. ORDINARIE</v>
          </cell>
          <cell r="C114">
            <v>-44796.43</v>
          </cell>
          <cell r="D114">
            <v>0</v>
          </cell>
          <cell r="E114">
            <v>44796.43</v>
          </cell>
        </row>
        <row r="115">
          <cell r="A115" t="str">
            <v>0295000000022</v>
          </cell>
          <cell r="B115" t="str">
            <v>F.DO AMM. ARREDI</v>
          </cell>
          <cell r="C115">
            <v>-19232.28</v>
          </cell>
          <cell r="D115">
            <v>0</v>
          </cell>
          <cell r="E115">
            <v>19232.28</v>
          </cell>
        </row>
        <row r="116">
          <cell r="A116" t="str">
            <v>0295000000025</v>
          </cell>
          <cell r="B116" t="str">
            <v>F.DO AMM. ATTREZZATURE VARIE</v>
          </cell>
          <cell r="C116">
            <v>-23792.27</v>
          </cell>
          <cell r="D116">
            <v>0</v>
          </cell>
          <cell r="E116">
            <v>23792.27</v>
          </cell>
        </row>
        <row r="117">
          <cell r="A117" t="str">
            <v>0295000000030</v>
          </cell>
          <cell r="B117" t="str">
            <v>F.DO AMM. BANCONI BLINDATI</v>
          </cell>
          <cell r="C117">
            <v>-4209.62</v>
          </cell>
          <cell r="D117">
            <v>0</v>
          </cell>
          <cell r="E117">
            <v>4209.62</v>
          </cell>
        </row>
        <row r="118">
          <cell r="A118" t="str">
            <v>0295000000033</v>
          </cell>
          <cell r="B118" t="str">
            <v>F.DO AMM. IMPIANTI ELETTRICI</v>
          </cell>
          <cell r="C118">
            <v>-16115.33</v>
          </cell>
          <cell r="D118">
            <v>0</v>
          </cell>
          <cell r="E118">
            <v>16115.33</v>
          </cell>
        </row>
        <row r="119">
          <cell r="A119" t="str">
            <v>0295000000035</v>
          </cell>
          <cell r="B119" t="str">
            <v>F.DO AMM. IMPIANTI DI ALLARME</v>
          </cell>
          <cell r="C119">
            <v>-16974.52</v>
          </cell>
          <cell r="D119">
            <v>0</v>
          </cell>
          <cell r="E119">
            <v>16974.52</v>
          </cell>
        </row>
        <row r="120">
          <cell r="A120" t="str">
            <v>0295000000040</v>
          </cell>
          <cell r="B120" t="str">
            <v>F.DO AMM. IMP. INT DI COMUNICAZIONE</v>
          </cell>
          <cell r="C120">
            <v>-31180.22</v>
          </cell>
          <cell r="D120">
            <v>0</v>
          </cell>
          <cell r="E120">
            <v>31180.22</v>
          </cell>
        </row>
        <row r="121">
          <cell r="A121" t="str">
            <v>0296000000020</v>
          </cell>
          <cell r="B121" t="str">
            <v>FONDO IMPOSTE DIFFERITE</v>
          </cell>
          <cell r="C121">
            <v>-1045219</v>
          </cell>
          <cell r="D121">
            <v>0</v>
          </cell>
          <cell r="E121">
            <v>1045219</v>
          </cell>
        </row>
        <row r="122">
          <cell r="A122" t="str">
            <v>0321000000010</v>
          </cell>
          <cell r="B122" t="str">
            <v>CAPITALE SOCIALE</v>
          </cell>
          <cell r="C122">
            <v>-600000</v>
          </cell>
          <cell r="D122">
            <v>0</v>
          </cell>
          <cell r="E122">
            <v>600000</v>
          </cell>
        </row>
        <row r="123">
          <cell r="A123" t="str">
            <v>0326000000010</v>
          </cell>
          <cell r="B123" t="str">
            <v>PERDITA D'ESERCIZIO PORTATA A NUOVO</v>
          </cell>
          <cell r="C123">
            <v>1245189.54</v>
          </cell>
          <cell r="D123">
            <v>1245189.54</v>
          </cell>
          <cell r="E123">
            <v>0</v>
          </cell>
        </row>
        <row r="124">
          <cell r="A124" t="str">
            <v>0331000000010</v>
          </cell>
          <cell r="B124" t="str">
            <v>SOVRAPPREZZI DA EMISSIONE</v>
          </cell>
          <cell r="C124">
            <v>-1677766</v>
          </cell>
          <cell r="D124">
            <v>0</v>
          </cell>
          <cell r="E124">
            <v>1677766</v>
          </cell>
        </row>
        <row r="125">
          <cell r="A125" t="str">
            <v>0402000000010</v>
          </cell>
          <cell r="B125" t="str">
            <v>CREDITORI PER QUOTE CQS C/APULIA</v>
          </cell>
          <cell r="C125">
            <v>-12486885.550000001</v>
          </cell>
          <cell r="D125">
            <v>0</v>
          </cell>
          <cell r="E125">
            <v>12486885.550000001</v>
          </cell>
        </row>
        <row r="126">
          <cell r="A126" t="str">
            <v>0402000000020</v>
          </cell>
          <cell r="B126" t="str">
            <v>CREDITORI PER QUOTE CQS C/FINECO</v>
          </cell>
          <cell r="C126">
            <v>-7562046.8399999999</v>
          </cell>
          <cell r="D126">
            <v>0</v>
          </cell>
          <cell r="E126">
            <v>7562046.8399999999</v>
          </cell>
        </row>
        <row r="127">
          <cell r="C127">
            <v>760474.0200000219</v>
          </cell>
          <cell r="D127">
            <v>46069148.940000005</v>
          </cell>
          <cell r="E127">
            <v>45308674.920000002</v>
          </cell>
        </row>
        <row r="128">
          <cell r="B128" t="str">
            <v>UTILE D'ESERCIZIO</v>
          </cell>
          <cell r="E128">
            <v>760474.02000000328</v>
          </cell>
        </row>
        <row r="131">
          <cell r="A131" t="str">
            <v>0515000000010</v>
          </cell>
          <cell r="B131" t="str">
            <v>INTERESSI ATTIVI V/BANCHE</v>
          </cell>
          <cell r="C131">
            <v>-8633.67</v>
          </cell>
          <cell r="D131">
            <v>0</v>
          </cell>
          <cell r="E131">
            <v>8633.67</v>
          </cell>
        </row>
        <row r="132">
          <cell r="A132" t="str">
            <v>0531000000010</v>
          </cell>
          <cell r="B132" t="str">
            <v>RIMBORSO SERVIZI DI PRODUZIONE</v>
          </cell>
          <cell r="C132">
            <v>-8250000</v>
          </cell>
          <cell r="D132">
            <v>0</v>
          </cell>
          <cell r="E132">
            <v>8250000</v>
          </cell>
        </row>
        <row r="133">
          <cell r="A133" t="str">
            <v>0531000000015</v>
          </cell>
          <cell r="B133" t="str">
            <v>RIMBORSO SERVIZI AMMINISTRATIVI</v>
          </cell>
          <cell r="C133">
            <v>-201666.67</v>
          </cell>
          <cell r="D133">
            <v>0</v>
          </cell>
          <cell r="E133">
            <v>201666.67</v>
          </cell>
        </row>
        <row r="134">
          <cell r="A134" t="str">
            <v>0531000000020</v>
          </cell>
          <cell r="B134" t="str">
            <v>RIMBORSO SERVIZI DI INCASSO</v>
          </cell>
          <cell r="C134">
            <v>-183333.33</v>
          </cell>
          <cell r="D134">
            <v>0</v>
          </cell>
          <cell r="E134">
            <v>183333.33</v>
          </cell>
        </row>
        <row r="135">
          <cell r="A135" t="str">
            <v>0531000000025</v>
          </cell>
          <cell r="B135" t="str">
            <v>RIMBORSO SERVIZI PER SPESE MEDIATOR</v>
          </cell>
          <cell r="C135">
            <v>-6836044.5999999996</v>
          </cell>
          <cell r="D135">
            <v>0</v>
          </cell>
          <cell r="E135">
            <v>6836044.5999999996</v>
          </cell>
        </row>
        <row r="136">
          <cell r="A136" t="str">
            <v>0531000000026</v>
          </cell>
          <cell r="B136" t="str">
            <v>RIMBORSO SERVIZI PER PREM PERF MED</v>
          </cell>
          <cell r="C136">
            <v>-509872.47</v>
          </cell>
          <cell r="D136">
            <v>0</v>
          </cell>
          <cell r="E136">
            <v>509872.47</v>
          </cell>
        </row>
        <row r="137">
          <cell r="A137" t="str">
            <v>0531000000030</v>
          </cell>
          <cell r="B137" t="str">
            <v>RIMBORSO SERVIZI PER SPESE STRUTTUR</v>
          </cell>
          <cell r="C137">
            <v>-137500</v>
          </cell>
          <cell r="D137">
            <v>0</v>
          </cell>
          <cell r="E137">
            <v>137500</v>
          </cell>
        </row>
        <row r="138">
          <cell r="A138" t="str">
            <v>0531000000100</v>
          </cell>
          <cell r="B138" t="str">
            <v>RIMBORSO SERVIZI ASSISTENZA SOFTW</v>
          </cell>
          <cell r="C138">
            <v>-27500</v>
          </cell>
          <cell r="D138">
            <v>0</v>
          </cell>
          <cell r="E138">
            <v>27500</v>
          </cell>
        </row>
        <row r="139">
          <cell r="A139" t="str">
            <v>0533000000010</v>
          </cell>
          <cell r="B139" t="str">
            <v>COMMISSIONI SIGLA SRL C/APULIA</v>
          </cell>
          <cell r="C139">
            <v>-697548.7</v>
          </cell>
          <cell r="D139">
            <v>0</v>
          </cell>
          <cell r="E139">
            <v>697548.7</v>
          </cell>
        </row>
        <row r="140">
          <cell r="A140" t="str">
            <v>0533000000020</v>
          </cell>
          <cell r="B140" t="str">
            <v>COMMISSIONI SIGLA SRL C/FINECO</v>
          </cell>
          <cell r="C140">
            <v>-467173.83</v>
          </cell>
          <cell r="D140">
            <v>0</v>
          </cell>
          <cell r="E140">
            <v>467173.83</v>
          </cell>
        </row>
        <row r="141">
          <cell r="A141" t="str">
            <v>0533000000050</v>
          </cell>
          <cell r="B141" t="str">
            <v>COMMISSIONI PER ASSICURAZIONI CQS</v>
          </cell>
          <cell r="C141">
            <v>-52523.49</v>
          </cell>
          <cell r="D141">
            <v>0</v>
          </cell>
          <cell r="E141">
            <v>52523.49</v>
          </cell>
        </row>
        <row r="142">
          <cell r="A142" t="str">
            <v>0533000000080</v>
          </cell>
          <cell r="B142" t="str">
            <v>COMMIS EST ANTIC. CQS</v>
          </cell>
          <cell r="C142">
            <v>-1472.13</v>
          </cell>
          <cell r="D142">
            <v>0</v>
          </cell>
          <cell r="E142">
            <v>1472.13</v>
          </cell>
        </row>
        <row r="143">
          <cell r="A143" t="str">
            <v>0533000000090</v>
          </cell>
          <cell r="B143" t="str">
            <v>RIMBORSO SPESE C/MEDIATORI CQS</v>
          </cell>
          <cell r="C143">
            <v>-1835910.26</v>
          </cell>
          <cell r="D143">
            <v>0</v>
          </cell>
          <cell r="E143">
            <v>1835910.26</v>
          </cell>
        </row>
        <row r="144">
          <cell r="A144" t="str">
            <v>0572000000100</v>
          </cell>
          <cell r="B144" t="str">
            <v>RECUPERO SPESE DIPENDENTI</v>
          </cell>
          <cell r="C144">
            <v>-4183.74</v>
          </cell>
          <cell r="D144">
            <v>0</v>
          </cell>
          <cell r="E144">
            <v>4183.74</v>
          </cell>
        </row>
        <row r="145">
          <cell r="A145" t="str">
            <v>0572000000110</v>
          </cell>
          <cell r="B145" t="str">
            <v>RECUPERO SPESE LOCAZIONE UFFICI</v>
          </cell>
          <cell r="C145">
            <v>-7571.63</v>
          </cell>
          <cell r="D145">
            <v>0</v>
          </cell>
          <cell r="E145">
            <v>7571.63</v>
          </cell>
        </row>
        <row r="146">
          <cell r="A146" t="str">
            <v>0572500000010</v>
          </cell>
          <cell r="B146" t="str">
            <v>RECUPERO SPESE CQS C/APULIA</v>
          </cell>
          <cell r="C146">
            <v>-176367.59</v>
          </cell>
          <cell r="D146">
            <v>0</v>
          </cell>
          <cell r="E146">
            <v>176367.59</v>
          </cell>
        </row>
        <row r="147">
          <cell r="A147" t="str">
            <v>0572500000020</v>
          </cell>
          <cell r="B147" t="str">
            <v>RECUPERO SPESE CQS C/FINECO</v>
          </cell>
          <cell r="C147">
            <v>-121380</v>
          </cell>
          <cell r="D147">
            <v>0</v>
          </cell>
          <cell r="E147">
            <v>121380</v>
          </cell>
        </row>
        <row r="148">
          <cell r="A148" t="str">
            <v>0581000000010</v>
          </cell>
          <cell r="B148" t="str">
            <v>SOPRAVVENIENZE ATTIVE</v>
          </cell>
          <cell r="C148">
            <v>-20389.87</v>
          </cell>
          <cell r="D148">
            <v>0</v>
          </cell>
          <cell r="E148">
            <v>20389.87</v>
          </cell>
        </row>
        <row r="149">
          <cell r="A149" t="str">
            <v>0581000000030</v>
          </cell>
          <cell r="B149" t="str">
            <v>ABBUONI ATTIVI E ARROTONDAMENTI</v>
          </cell>
          <cell r="C149">
            <v>-44.46</v>
          </cell>
          <cell r="D149">
            <v>0</v>
          </cell>
          <cell r="E149">
            <v>44.46</v>
          </cell>
        </row>
        <row r="150">
          <cell r="A150" t="str">
            <v>0582000000010</v>
          </cell>
          <cell r="B150" t="str">
            <v>SOPRAVVENIENZE ATTIVE CQS</v>
          </cell>
          <cell r="C150">
            <v>-0.11</v>
          </cell>
          <cell r="D150">
            <v>0</v>
          </cell>
          <cell r="E150">
            <v>0.11</v>
          </cell>
        </row>
        <row r="151">
          <cell r="A151" t="str">
            <v>0582000000030</v>
          </cell>
          <cell r="B151" t="str">
            <v>ABBUONI ATTIVI E ARROTONDAM. CQS</v>
          </cell>
          <cell r="C151">
            <v>-86.92</v>
          </cell>
          <cell r="D151">
            <v>0</v>
          </cell>
          <cell r="E151">
            <v>86.92</v>
          </cell>
        </row>
        <row r="152">
          <cell r="A152" t="str">
            <v>0711000000010</v>
          </cell>
          <cell r="B152" t="str">
            <v>INTERESSI PASSIVI SU C/C ORDINARIO</v>
          </cell>
          <cell r="C152">
            <v>6250.2</v>
          </cell>
          <cell r="D152">
            <v>6250.2</v>
          </cell>
          <cell r="E152">
            <v>0</v>
          </cell>
        </row>
        <row r="153">
          <cell r="A153" t="str">
            <v>0712000000010</v>
          </cell>
          <cell r="B153" t="str">
            <v>SPESE CHIUSURA TRIMESTRE</v>
          </cell>
          <cell r="C153">
            <v>15671.92</v>
          </cell>
          <cell r="D153">
            <v>15671.92</v>
          </cell>
          <cell r="E153">
            <v>0</v>
          </cell>
        </row>
        <row r="154">
          <cell r="A154" t="str">
            <v>0712000000020</v>
          </cell>
          <cell r="B154" t="str">
            <v>SPESE DIVERSE BANCA</v>
          </cell>
          <cell r="C154">
            <v>11697.99</v>
          </cell>
          <cell r="D154">
            <v>11697.99</v>
          </cell>
          <cell r="E154">
            <v>0</v>
          </cell>
        </row>
        <row r="155">
          <cell r="A155" t="str">
            <v>0712000000030</v>
          </cell>
          <cell r="B155" t="str">
            <v>SPESE PER FIDEIUSSIONI</v>
          </cell>
          <cell r="C155">
            <v>162.4</v>
          </cell>
          <cell r="D155">
            <v>162.4</v>
          </cell>
          <cell r="E155">
            <v>0</v>
          </cell>
        </row>
        <row r="156">
          <cell r="A156" t="str">
            <v>0713000000010</v>
          </cell>
          <cell r="B156" t="str">
            <v>INTERESSI SU TFR</v>
          </cell>
          <cell r="C156">
            <v>0.7</v>
          </cell>
          <cell r="D156">
            <v>0.7</v>
          </cell>
          <cell r="E156">
            <v>0</v>
          </cell>
        </row>
        <row r="157">
          <cell r="A157" t="str">
            <v>0715000000030</v>
          </cell>
          <cell r="B157" t="str">
            <v>INTERESSI PASSIVI V/SIGLA HOLDING</v>
          </cell>
          <cell r="C157">
            <v>12521.32</v>
          </cell>
          <cell r="D157">
            <v>12521.32</v>
          </cell>
          <cell r="E157">
            <v>0</v>
          </cell>
        </row>
        <row r="158">
          <cell r="A158" t="str">
            <v>0716000000010</v>
          </cell>
          <cell r="B158" t="str">
            <v>INTERESSI DI MORA V/FORNITORI</v>
          </cell>
          <cell r="C158">
            <v>143.75</v>
          </cell>
          <cell r="D158">
            <v>143.75</v>
          </cell>
          <cell r="E158">
            <v>0</v>
          </cell>
        </row>
        <row r="159">
          <cell r="A159" t="str">
            <v>0721000000010</v>
          </cell>
          <cell r="B159" t="str">
            <v>PROVVIGIONI A MEDIATORI</v>
          </cell>
          <cell r="C159">
            <v>6835985.1799999997</v>
          </cell>
          <cell r="D159">
            <v>6835985.1799999997</v>
          </cell>
          <cell r="E159">
            <v>0</v>
          </cell>
        </row>
        <row r="160">
          <cell r="A160" t="str">
            <v>0721000000015</v>
          </cell>
          <cell r="B160" t="str">
            <v>PREMIO PERFORMANCE MEDIATORI</v>
          </cell>
          <cell r="C160">
            <v>509872.47</v>
          </cell>
          <cell r="D160">
            <v>509872.47</v>
          </cell>
          <cell r="E160">
            <v>0</v>
          </cell>
        </row>
        <row r="161">
          <cell r="A161" t="str">
            <v>0721000000050</v>
          </cell>
          <cell r="B161" t="str">
            <v>PROVVIGIONI SGL SPA</v>
          </cell>
          <cell r="C161">
            <v>460625</v>
          </cell>
          <cell r="D161">
            <v>460625</v>
          </cell>
          <cell r="E161">
            <v>0</v>
          </cell>
        </row>
        <row r="162">
          <cell r="A162" t="str">
            <v>0721000000055</v>
          </cell>
          <cell r="B162" t="str">
            <v>SPESE PERSONALE SGL SPA</v>
          </cell>
          <cell r="C162">
            <v>85549.03</v>
          </cell>
          <cell r="D162">
            <v>85549.03</v>
          </cell>
          <cell r="E162">
            <v>0</v>
          </cell>
        </row>
        <row r="163">
          <cell r="A163" t="str">
            <v>0721500000010</v>
          </cell>
          <cell r="B163" t="str">
            <v>PROVVIGIONI MEDIATORI CQS</v>
          </cell>
          <cell r="C163">
            <v>1835910.26</v>
          </cell>
          <cell r="D163">
            <v>1835910.26</v>
          </cell>
          <cell r="E163">
            <v>0</v>
          </cell>
        </row>
        <row r="164">
          <cell r="A164" t="str">
            <v>0721500000015</v>
          </cell>
          <cell r="B164" t="str">
            <v>PREMI PERFORMANCE CQS</v>
          </cell>
          <cell r="C164">
            <v>16200.87</v>
          </cell>
          <cell r="D164">
            <v>16200.87</v>
          </cell>
          <cell r="E164">
            <v>0</v>
          </cell>
        </row>
        <row r="165">
          <cell r="A165" t="str">
            <v>0721500000020</v>
          </cell>
          <cell r="B165" t="str">
            <v>COMMISSIONI AMMINISTRAZIONI CQS</v>
          </cell>
          <cell r="C165">
            <v>621.15</v>
          </cell>
          <cell r="D165">
            <v>621.15</v>
          </cell>
          <cell r="E165">
            <v>0</v>
          </cell>
        </row>
        <row r="166">
          <cell r="A166" t="str">
            <v>0721500000025</v>
          </cell>
          <cell r="B166" t="str">
            <v>COMM. PASS. ASS.NE B.CA APULIA</v>
          </cell>
          <cell r="C166">
            <v>26154</v>
          </cell>
          <cell r="D166">
            <v>26154</v>
          </cell>
          <cell r="E166">
            <v>0</v>
          </cell>
        </row>
        <row r="167">
          <cell r="A167" t="str">
            <v>0741000000010</v>
          </cell>
          <cell r="B167" t="str">
            <v>STIPENDI</v>
          </cell>
          <cell r="C167">
            <v>2765163.66</v>
          </cell>
          <cell r="D167">
            <v>2765163.66</v>
          </cell>
          <cell r="E167">
            <v>0</v>
          </cell>
        </row>
        <row r="168">
          <cell r="A168" t="str">
            <v>0741000000012</v>
          </cell>
          <cell r="B168" t="str">
            <v>COSTO LAVORO INTERINALE</v>
          </cell>
          <cell r="C168">
            <v>4334.68</v>
          </cell>
          <cell r="D168">
            <v>4334.68</v>
          </cell>
          <cell r="E168">
            <v>0</v>
          </cell>
        </row>
        <row r="169">
          <cell r="A169" t="str">
            <v>0741000000015</v>
          </cell>
          <cell r="B169" t="str">
            <v>ACCANTONAMENTO T.F.R.</v>
          </cell>
          <cell r="C169">
            <v>166941.57999999999</v>
          </cell>
          <cell r="D169">
            <v>166941.57999999999</v>
          </cell>
          <cell r="E169">
            <v>0</v>
          </cell>
        </row>
        <row r="170">
          <cell r="A170" t="str">
            <v>0741000000020</v>
          </cell>
          <cell r="B170" t="str">
            <v>INPS</v>
          </cell>
          <cell r="C170">
            <v>745068.77</v>
          </cell>
          <cell r="D170">
            <v>745068.77</v>
          </cell>
          <cell r="E170">
            <v>0</v>
          </cell>
        </row>
        <row r="171">
          <cell r="A171" t="str">
            <v>0741000000025</v>
          </cell>
          <cell r="B171" t="str">
            <v>INPS CO.CO.PRO.</v>
          </cell>
          <cell r="C171">
            <v>9058.81</v>
          </cell>
          <cell r="D171">
            <v>9058.81</v>
          </cell>
          <cell r="E171">
            <v>0</v>
          </cell>
        </row>
        <row r="172">
          <cell r="A172" t="str">
            <v>0741000000050</v>
          </cell>
          <cell r="B172" t="str">
            <v>FONDO MARIO NEGRI</v>
          </cell>
          <cell r="C172">
            <v>65876.240000000005</v>
          </cell>
          <cell r="D172">
            <v>65876.240000000005</v>
          </cell>
          <cell r="E172">
            <v>0</v>
          </cell>
        </row>
        <row r="173">
          <cell r="A173" t="str">
            <v>0741000000055</v>
          </cell>
          <cell r="B173" t="str">
            <v>FONDO BESUSSO</v>
          </cell>
          <cell r="C173">
            <v>24439.98</v>
          </cell>
          <cell r="D173">
            <v>24439.98</v>
          </cell>
          <cell r="E173">
            <v>0</v>
          </cell>
        </row>
        <row r="174">
          <cell r="A174" t="str">
            <v>0741000000060</v>
          </cell>
          <cell r="B174" t="str">
            <v>FONDO PASTORE</v>
          </cell>
          <cell r="C174">
            <v>46455.78</v>
          </cell>
          <cell r="D174">
            <v>46455.78</v>
          </cell>
          <cell r="E174">
            <v>0</v>
          </cell>
        </row>
        <row r="175">
          <cell r="A175" t="str">
            <v>0741000000070</v>
          </cell>
          <cell r="B175" t="str">
            <v>QUADRIFOR</v>
          </cell>
          <cell r="C175">
            <v>475</v>
          </cell>
          <cell r="D175">
            <v>475</v>
          </cell>
          <cell r="E175">
            <v>0</v>
          </cell>
        </row>
        <row r="176">
          <cell r="A176" t="str">
            <v>0741000000080</v>
          </cell>
          <cell r="B176" t="str">
            <v>QUAS</v>
          </cell>
          <cell r="C176">
            <v>3977</v>
          </cell>
          <cell r="D176">
            <v>3977</v>
          </cell>
          <cell r="E176">
            <v>0</v>
          </cell>
        </row>
        <row r="177">
          <cell r="A177" t="str">
            <v>0741000000085</v>
          </cell>
          <cell r="B177" t="str">
            <v>FONDO EST</v>
          </cell>
          <cell r="C177">
            <v>3086</v>
          </cell>
          <cell r="D177">
            <v>3086</v>
          </cell>
          <cell r="E177">
            <v>0</v>
          </cell>
        </row>
        <row r="178">
          <cell r="A178" t="str">
            <v>0741000000100</v>
          </cell>
          <cell r="B178" t="str">
            <v>STANZIAMENTO PREMI DIPENDENTI</v>
          </cell>
          <cell r="C178">
            <v>272642</v>
          </cell>
          <cell r="D178">
            <v>272642</v>
          </cell>
          <cell r="E178">
            <v>0</v>
          </cell>
        </row>
        <row r="179">
          <cell r="A179" t="str">
            <v>0743000000010</v>
          </cell>
          <cell r="B179" t="str">
            <v>COMPENSO AMMINISTRATORI</v>
          </cell>
          <cell r="C179">
            <v>56599.97</v>
          </cell>
          <cell r="D179">
            <v>56599.97</v>
          </cell>
          <cell r="E179">
            <v>0</v>
          </cell>
        </row>
        <row r="180">
          <cell r="A180" t="str">
            <v>0743000000015</v>
          </cell>
          <cell r="B180" t="str">
            <v>COMPENSO SINDACI</v>
          </cell>
          <cell r="C180">
            <v>32704.57</v>
          </cell>
          <cell r="D180">
            <v>32704.57</v>
          </cell>
          <cell r="E180">
            <v>0</v>
          </cell>
        </row>
        <row r="181">
          <cell r="A181" t="str">
            <v>0743000000020</v>
          </cell>
          <cell r="B181" t="str">
            <v>CONSULENTI FISCALI</v>
          </cell>
          <cell r="C181">
            <v>27656</v>
          </cell>
          <cell r="D181">
            <v>27656</v>
          </cell>
          <cell r="E181">
            <v>0</v>
          </cell>
        </row>
        <row r="182">
          <cell r="A182" t="str">
            <v>0743000000025</v>
          </cell>
          <cell r="B182" t="str">
            <v>CONSULENTI DEL LAVORO</v>
          </cell>
          <cell r="C182">
            <v>12857.2</v>
          </cell>
          <cell r="D182">
            <v>12857.2</v>
          </cell>
          <cell r="E182">
            <v>0</v>
          </cell>
        </row>
        <row r="183">
          <cell r="A183" t="str">
            <v>0743000000030</v>
          </cell>
          <cell r="B183" t="str">
            <v>CONSULENTI LEGALI</v>
          </cell>
          <cell r="C183">
            <v>42236.67</v>
          </cell>
          <cell r="D183">
            <v>42236.67</v>
          </cell>
          <cell r="E183">
            <v>0</v>
          </cell>
        </row>
        <row r="184">
          <cell r="A184" t="str">
            <v>0743000000040</v>
          </cell>
          <cell r="B184" t="str">
            <v>COMPENSI SOCIETA' DI REVISIONE</v>
          </cell>
          <cell r="C184">
            <v>18512.36</v>
          </cell>
          <cell r="D184">
            <v>18512.36</v>
          </cell>
          <cell r="E184">
            <v>0</v>
          </cell>
        </row>
        <row r="185">
          <cell r="A185" t="str">
            <v>0743000000050</v>
          </cell>
          <cell r="B185" t="str">
            <v>ALTRI COMPENSI A TERZI</v>
          </cell>
          <cell r="C185">
            <v>14508.5</v>
          </cell>
          <cell r="D185">
            <v>14508.5</v>
          </cell>
          <cell r="E185">
            <v>0</v>
          </cell>
        </row>
        <row r="186">
          <cell r="A186" t="str">
            <v>0743000000060</v>
          </cell>
          <cell r="B186" t="str">
            <v>COMPENSO CO.CO.PRO.</v>
          </cell>
          <cell r="C186">
            <v>32532.62</v>
          </cell>
          <cell r="D186">
            <v>32532.62</v>
          </cell>
          <cell r="E186">
            <v>0</v>
          </cell>
        </row>
        <row r="187">
          <cell r="A187" t="str">
            <v>0743000000070</v>
          </cell>
          <cell r="B187" t="str">
            <v>COMPENSI PER SERVIZI INFORMATICI</v>
          </cell>
          <cell r="C187">
            <v>6378.12</v>
          </cell>
          <cell r="D187">
            <v>6378.12</v>
          </cell>
          <cell r="E187">
            <v>0</v>
          </cell>
        </row>
        <row r="188">
          <cell r="A188" t="str">
            <v>0743000000090</v>
          </cell>
          <cell r="B188" t="str">
            <v>COSTO ENASARCO</v>
          </cell>
          <cell r="C188">
            <v>6360.87</v>
          </cell>
          <cell r="D188">
            <v>6360.87</v>
          </cell>
          <cell r="E188">
            <v>0</v>
          </cell>
        </row>
        <row r="189">
          <cell r="A189" t="str">
            <v>0743500000010</v>
          </cell>
          <cell r="B189" t="str">
            <v>SERVIZI INFORMATICI</v>
          </cell>
          <cell r="C189">
            <v>412058.63</v>
          </cell>
          <cell r="D189">
            <v>412058.63</v>
          </cell>
          <cell r="E189">
            <v>0</v>
          </cell>
        </row>
        <row r="190">
          <cell r="A190" t="str">
            <v>0743500000025</v>
          </cell>
          <cell r="B190" t="str">
            <v>ENERGIA ELETTRICA</v>
          </cell>
          <cell r="C190">
            <v>11731.9</v>
          </cell>
          <cell r="D190">
            <v>11731.9</v>
          </cell>
          <cell r="E190">
            <v>0</v>
          </cell>
        </row>
        <row r="191">
          <cell r="A191" t="str">
            <v>0743500000030</v>
          </cell>
          <cell r="B191" t="str">
            <v>SPESE POSTALI</v>
          </cell>
          <cell r="C191">
            <v>95004.54</v>
          </cell>
          <cell r="D191">
            <v>95004.54</v>
          </cell>
          <cell r="E191">
            <v>0</v>
          </cell>
        </row>
        <row r="192">
          <cell r="A192" t="str">
            <v>0743500000035</v>
          </cell>
          <cell r="B192" t="str">
            <v>CORRIERE</v>
          </cell>
          <cell r="C192">
            <v>66578.740000000005</v>
          </cell>
          <cell r="D192">
            <v>66578.740000000005</v>
          </cell>
          <cell r="E192">
            <v>0</v>
          </cell>
        </row>
        <row r="193">
          <cell r="A193" t="str">
            <v>0743500000040</v>
          </cell>
          <cell r="B193" t="str">
            <v>SERVIZI TELEFONICI</v>
          </cell>
          <cell r="C193">
            <v>79625.03</v>
          </cell>
          <cell r="D193">
            <v>79625.03</v>
          </cell>
          <cell r="E193">
            <v>0</v>
          </cell>
        </row>
        <row r="194">
          <cell r="A194" t="str">
            <v>0743500000045</v>
          </cell>
          <cell r="B194" t="str">
            <v>SERVIZI TELEFONICI RADIOMOBILE</v>
          </cell>
          <cell r="C194">
            <v>97225.83</v>
          </cell>
          <cell r="D194">
            <v>97225.83</v>
          </cell>
          <cell r="E194">
            <v>0</v>
          </cell>
        </row>
        <row r="195">
          <cell r="A195" t="str">
            <v>0743500000050</v>
          </cell>
          <cell r="B195" t="str">
            <v>VIGILANZA</v>
          </cell>
          <cell r="C195">
            <v>371.88</v>
          </cell>
          <cell r="D195">
            <v>371.88</v>
          </cell>
          <cell r="E195">
            <v>0</v>
          </cell>
        </row>
        <row r="196">
          <cell r="A196" t="str">
            <v>0743500000060</v>
          </cell>
          <cell r="B196" t="str">
            <v>NOLEGGIO AUTOVETTURE</v>
          </cell>
          <cell r="C196">
            <v>51228.36</v>
          </cell>
          <cell r="D196">
            <v>51228.36</v>
          </cell>
          <cell r="E196">
            <v>0</v>
          </cell>
        </row>
        <row r="197">
          <cell r="A197" t="str">
            <v>0743500000061</v>
          </cell>
          <cell r="B197" t="str">
            <v>NOLEGGIO AUTOVETTURE AREA VENDITE</v>
          </cell>
          <cell r="C197">
            <v>53663.18</v>
          </cell>
          <cell r="D197">
            <v>53663.18</v>
          </cell>
          <cell r="E197">
            <v>0</v>
          </cell>
        </row>
        <row r="198">
          <cell r="A198" t="str">
            <v>0743500000065</v>
          </cell>
          <cell r="B198" t="str">
            <v>SPESE NOLEGGIO AUTOVETTURE</v>
          </cell>
          <cell r="C198">
            <v>30243.25</v>
          </cell>
          <cell r="D198">
            <v>30243.25</v>
          </cell>
          <cell r="E198">
            <v>0</v>
          </cell>
        </row>
        <row r="199">
          <cell r="A199" t="str">
            <v>0743500000066</v>
          </cell>
          <cell r="B199" t="str">
            <v>SPESE NOLEGGIO AUTOVETTURE AREA VEN</v>
          </cell>
          <cell r="C199">
            <v>39480.620000000003</v>
          </cell>
          <cell r="D199">
            <v>39480.620000000003</v>
          </cell>
          <cell r="E199">
            <v>0</v>
          </cell>
        </row>
        <row r="200">
          <cell r="A200" t="str">
            <v>0743500000070</v>
          </cell>
          <cell r="B200" t="str">
            <v>CONTRIBUTI ASSOCIATIVI</v>
          </cell>
          <cell r="C200">
            <v>3295.26</v>
          </cell>
          <cell r="D200">
            <v>3295.26</v>
          </cell>
          <cell r="E200">
            <v>0</v>
          </cell>
        </row>
        <row r="201">
          <cell r="A201" t="str">
            <v>0743500000090</v>
          </cell>
          <cell r="B201" t="str">
            <v>SERVIZI DIVERSI</v>
          </cell>
          <cell r="C201">
            <v>172689.02</v>
          </cell>
          <cell r="D201">
            <v>172689.02</v>
          </cell>
          <cell r="E201">
            <v>0</v>
          </cell>
        </row>
        <row r="202">
          <cell r="A202" t="str">
            <v>0743500000095</v>
          </cell>
          <cell r="B202" t="str">
            <v>SERVIZI LAVORO INTERINALE</v>
          </cell>
          <cell r="C202">
            <v>6252.76</v>
          </cell>
          <cell r="D202">
            <v>6252.76</v>
          </cell>
          <cell r="E202">
            <v>0</v>
          </cell>
        </row>
        <row r="203">
          <cell r="A203" t="str">
            <v>0743500000100</v>
          </cell>
          <cell r="B203" t="str">
            <v>NOLEGGIO FOTOCOPIATORI</v>
          </cell>
          <cell r="C203">
            <v>21047.58</v>
          </cell>
          <cell r="D203">
            <v>21047.58</v>
          </cell>
          <cell r="E203">
            <v>0</v>
          </cell>
        </row>
        <row r="204">
          <cell r="A204" t="str">
            <v>0743500000110</v>
          </cell>
          <cell r="B204" t="str">
            <v>NOLEGGIO STAMPANTI</v>
          </cell>
          <cell r="C204">
            <v>1608</v>
          </cell>
          <cell r="D204">
            <v>1608</v>
          </cell>
          <cell r="E204">
            <v>0</v>
          </cell>
        </row>
        <row r="205">
          <cell r="A205" t="str">
            <v>0743500000120</v>
          </cell>
          <cell r="B205" t="str">
            <v>NOLEGGIO MACCHINE UFF. ELETTRICHE</v>
          </cell>
          <cell r="C205">
            <v>324</v>
          </cell>
          <cell r="D205">
            <v>324</v>
          </cell>
          <cell r="E205">
            <v>0</v>
          </cell>
        </row>
        <row r="206">
          <cell r="A206" t="str">
            <v>0743500000130</v>
          </cell>
          <cell r="B206" t="str">
            <v>SPESE RICERCA E SELEZIONE</v>
          </cell>
          <cell r="C206">
            <v>186636.56</v>
          </cell>
          <cell r="D206">
            <v>186636.56</v>
          </cell>
          <cell r="E206">
            <v>0</v>
          </cell>
        </row>
        <row r="207">
          <cell r="A207" t="str">
            <v>0744000000010</v>
          </cell>
          <cell r="B207" t="str">
            <v>CANONI DI LOCAZIONE</v>
          </cell>
          <cell r="C207">
            <v>161034.57999999999</v>
          </cell>
          <cell r="D207">
            <v>161034.57999999999</v>
          </cell>
          <cell r="E207">
            <v>0</v>
          </cell>
        </row>
        <row r="208">
          <cell r="A208" t="str">
            <v>0744000000015</v>
          </cell>
          <cell r="B208" t="str">
            <v>SPESE CONDOMINIALI</v>
          </cell>
          <cell r="C208">
            <v>28968.57</v>
          </cell>
          <cell r="D208">
            <v>28968.57</v>
          </cell>
          <cell r="E208">
            <v>0</v>
          </cell>
        </row>
        <row r="209">
          <cell r="A209" t="str">
            <v>0744000000020</v>
          </cell>
          <cell r="B209" t="str">
            <v>SPESE DI PULIZIA</v>
          </cell>
          <cell r="C209">
            <v>28167.06</v>
          </cell>
          <cell r="D209">
            <v>28167.06</v>
          </cell>
          <cell r="E209">
            <v>0</v>
          </cell>
        </row>
        <row r="210">
          <cell r="A210" t="str">
            <v>0744500000010</v>
          </cell>
          <cell r="B210" t="str">
            <v>MANUTENZIONI FOTOCOPIATORI</v>
          </cell>
          <cell r="C210">
            <v>10124.92</v>
          </cell>
          <cell r="D210">
            <v>10124.92</v>
          </cell>
          <cell r="E210">
            <v>0</v>
          </cell>
        </row>
        <row r="211">
          <cell r="A211" t="str">
            <v>0744500000020</v>
          </cell>
          <cell r="B211" t="str">
            <v>MANUTENZIONI MACCHINE ELETTRONICHE</v>
          </cell>
          <cell r="C211">
            <v>1810.99</v>
          </cell>
          <cell r="D211">
            <v>1810.99</v>
          </cell>
          <cell r="E211">
            <v>0</v>
          </cell>
        </row>
        <row r="212">
          <cell r="A212" t="str">
            <v>0744500000025</v>
          </cell>
          <cell r="B212" t="str">
            <v>MANUTENZIONI IMPIANTO TELEFONICO</v>
          </cell>
          <cell r="C212">
            <v>500</v>
          </cell>
          <cell r="D212">
            <v>500</v>
          </cell>
          <cell r="E212">
            <v>0</v>
          </cell>
        </row>
        <row r="213">
          <cell r="A213" t="str">
            <v>0744500000040</v>
          </cell>
          <cell r="B213" t="str">
            <v>MANUTENZIONI UFFICI</v>
          </cell>
          <cell r="C213">
            <v>3622.29</v>
          </cell>
          <cell r="D213">
            <v>3622.29</v>
          </cell>
          <cell r="E213">
            <v>0</v>
          </cell>
        </row>
        <row r="214">
          <cell r="A214" t="str">
            <v>0745000000010</v>
          </cell>
          <cell r="B214" t="str">
            <v>ASSICURAZIONI INFORTUNI</v>
          </cell>
          <cell r="C214">
            <v>12300.87</v>
          </cell>
          <cell r="D214">
            <v>12300.87</v>
          </cell>
          <cell r="E214">
            <v>0</v>
          </cell>
        </row>
        <row r="215">
          <cell r="A215" t="str">
            <v>0745000000030</v>
          </cell>
          <cell r="B215" t="str">
            <v>ASSICURAZIONI UFFICI</v>
          </cell>
          <cell r="C215">
            <v>4943.96</v>
          </cell>
          <cell r="D215">
            <v>4943.96</v>
          </cell>
          <cell r="E215">
            <v>0</v>
          </cell>
        </row>
        <row r="216">
          <cell r="A216" t="str">
            <v>0745000000060</v>
          </cell>
          <cell r="B216" t="str">
            <v>ASSICURAZIONI VARIE</v>
          </cell>
          <cell r="C216">
            <v>6868.38</v>
          </cell>
          <cell r="D216">
            <v>6868.38</v>
          </cell>
          <cell r="E216">
            <v>0</v>
          </cell>
        </row>
        <row r="217">
          <cell r="A217" t="str">
            <v>0746000000017</v>
          </cell>
          <cell r="B217" t="str">
            <v>VALORI BOLLATI CQS</v>
          </cell>
          <cell r="C217">
            <v>54794.44</v>
          </cell>
          <cell r="D217">
            <v>54794.44</v>
          </cell>
          <cell r="E217">
            <v>0</v>
          </cell>
        </row>
        <row r="218">
          <cell r="A218" t="str">
            <v>0746000000020</v>
          </cell>
          <cell r="B218" t="str">
            <v>VALORI BOLLATI</v>
          </cell>
          <cell r="C218">
            <v>16967.63</v>
          </cell>
          <cell r="D218">
            <v>16967.63</v>
          </cell>
          <cell r="E218">
            <v>0</v>
          </cell>
        </row>
        <row r="219">
          <cell r="A219" t="str">
            <v>0746000000080</v>
          </cell>
          <cell r="B219" t="str">
            <v>IMPOSTE E TASSE VARIE</v>
          </cell>
          <cell r="C219">
            <v>3968.86</v>
          </cell>
          <cell r="D219">
            <v>3968.86</v>
          </cell>
          <cell r="E219">
            <v>0</v>
          </cell>
        </row>
        <row r="220">
          <cell r="A220" t="str">
            <v>0746000000081</v>
          </cell>
          <cell r="B220" t="str">
            <v>TASSA ISCRIZIONE CCIAA</v>
          </cell>
          <cell r="C220">
            <v>448</v>
          </cell>
          <cell r="D220">
            <v>448</v>
          </cell>
          <cell r="E220">
            <v>0</v>
          </cell>
        </row>
        <row r="221">
          <cell r="A221" t="str">
            <v>0746000000085</v>
          </cell>
          <cell r="B221" t="str">
            <v>IMPOSTE E TASSE CQS</v>
          </cell>
          <cell r="C221">
            <v>576</v>
          </cell>
          <cell r="D221">
            <v>576</v>
          </cell>
          <cell r="E221">
            <v>0</v>
          </cell>
        </row>
        <row r="222">
          <cell r="A222" t="str">
            <v>0746000000100</v>
          </cell>
          <cell r="B222" t="str">
            <v>COSTO IVA PRO-RATA</v>
          </cell>
          <cell r="C222">
            <v>725886.16</v>
          </cell>
          <cell r="D222">
            <v>725886.16</v>
          </cell>
          <cell r="E222">
            <v>0</v>
          </cell>
        </row>
        <row r="223">
          <cell r="A223" t="str">
            <v>0747000000010</v>
          </cell>
          <cell r="B223" t="str">
            <v>SPESE DI RAPPRESENTANZA</v>
          </cell>
          <cell r="C223">
            <v>8118.94</v>
          </cell>
          <cell r="D223">
            <v>8118.94</v>
          </cell>
          <cell r="E223">
            <v>0</v>
          </cell>
        </row>
        <row r="224">
          <cell r="A224" t="str">
            <v>0747000000020</v>
          </cell>
          <cell r="B224" t="str">
            <v>OMAGGI</v>
          </cell>
          <cell r="C224">
            <v>778.39</v>
          </cell>
          <cell r="D224">
            <v>778.39</v>
          </cell>
          <cell r="E224">
            <v>0</v>
          </cell>
        </row>
        <row r="225">
          <cell r="A225" t="str">
            <v>0747100000010</v>
          </cell>
          <cell r="B225" t="str">
            <v>SPESE DI RAPPRESENTANZA VENDITE</v>
          </cell>
          <cell r="C225">
            <v>2172.69</v>
          </cell>
          <cell r="D225">
            <v>2172.69</v>
          </cell>
          <cell r="E225">
            <v>0</v>
          </cell>
        </row>
        <row r="226">
          <cell r="A226" t="str">
            <v>0748000000010</v>
          </cell>
          <cell r="B226" t="str">
            <v>SPESE AUTOSTRADALI</v>
          </cell>
          <cell r="C226">
            <v>8520.48</v>
          </cell>
          <cell r="D226">
            <v>8520.48</v>
          </cell>
          <cell r="E226">
            <v>0</v>
          </cell>
        </row>
        <row r="227">
          <cell r="A227" t="str">
            <v>0748000000020</v>
          </cell>
          <cell r="B227" t="str">
            <v>CARBURANTE</v>
          </cell>
          <cell r="C227">
            <v>20462.330000000002</v>
          </cell>
          <cell r="D227">
            <v>20462.330000000002</v>
          </cell>
          <cell r="E227">
            <v>0</v>
          </cell>
        </row>
        <row r="228">
          <cell r="A228" t="str">
            <v>0748000000030</v>
          </cell>
          <cell r="B228" t="str">
            <v>RIMBORSO CHILOMETRICO</v>
          </cell>
          <cell r="C228">
            <v>4729.45</v>
          </cell>
          <cell r="D228">
            <v>4729.45</v>
          </cell>
          <cell r="E228">
            <v>0</v>
          </cell>
        </row>
        <row r="229">
          <cell r="A229" t="str">
            <v>0748000000040</v>
          </cell>
          <cell r="B229" t="str">
            <v>RIMBORSO VITTO E ALLOGGIO</v>
          </cell>
          <cell r="C229">
            <v>31705.9</v>
          </cell>
          <cell r="D229">
            <v>31705.9</v>
          </cell>
          <cell r="E229">
            <v>0</v>
          </cell>
        </row>
        <row r="230">
          <cell r="A230" t="str">
            <v>0748000000090</v>
          </cell>
          <cell r="B230" t="str">
            <v>RIMBORSO SPESE VARIE</v>
          </cell>
          <cell r="C230">
            <v>12929.8</v>
          </cell>
          <cell r="D230">
            <v>12929.8</v>
          </cell>
          <cell r="E230">
            <v>0</v>
          </cell>
        </row>
        <row r="231">
          <cell r="A231" t="str">
            <v>0748100000010</v>
          </cell>
          <cell r="B231" t="str">
            <v>SPESE AUTOSTRADALI VENDITE</v>
          </cell>
          <cell r="C231">
            <v>15659.48</v>
          </cell>
          <cell r="D231">
            <v>15659.48</v>
          </cell>
          <cell r="E231">
            <v>0</v>
          </cell>
        </row>
        <row r="232">
          <cell r="A232" t="str">
            <v>0748100000020</v>
          </cell>
          <cell r="B232" t="str">
            <v>SPESE CARBURANTI VENDITE</v>
          </cell>
          <cell r="C232">
            <v>47274.17</v>
          </cell>
          <cell r="D232">
            <v>47274.17</v>
          </cell>
          <cell r="E232">
            <v>0</v>
          </cell>
        </row>
        <row r="233">
          <cell r="A233" t="str">
            <v>0748100000040</v>
          </cell>
          <cell r="B233" t="str">
            <v>RIMBORSO VITTO E ALLOGGIO VENDITE</v>
          </cell>
          <cell r="C233">
            <v>32029.99</v>
          </cell>
          <cell r="D233">
            <v>32029.99</v>
          </cell>
          <cell r="E233">
            <v>0</v>
          </cell>
        </row>
        <row r="234">
          <cell r="A234" t="str">
            <v>0748100000041</v>
          </cell>
          <cell r="B234" t="str">
            <v>RIMBORSO SPESE PASTO AREA VENDITE</v>
          </cell>
          <cell r="C234">
            <v>17419.97</v>
          </cell>
          <cell r="D234">
            <v>17419.97</v>
          </cell>
          <cell r="E234">
            <v>0</v>
          </cell>
        </row>
        <row r="235">
          <cell r="A235" t="str">
            <v>0748100000090</v>
          </cell>
          <cell r="B235" t="str">
            <v>SPESE VARIE VENDITE</v>
          </cell>
          <cell r="C235">
            <v>18147.490000000002</v>
          </cell>
          <cell r="D235">
            <v>18147.490000000002</v>
          </cell>
          <cell r="E235">
            <v>0</v>
          </cell>
        </row>
        <row r="236">
          <cell r="A236" t="str">
            <v>0748100000100</v>
          </cell>
          <cell r="B236" t="str">
            <v>SPESE VIAGGI AEREO VENDITE</v>
          </cell>
          <cell r="C236">
            <v>13436.02</v>
          </cell>
          <cell r="D236">
            <v>13436.02</v>
          </cell>
          <cell r="E236">
            <v>0</v>
          </cell>
        </row>
        <row r="237">
          <cell r="A237" t="str">
            <v>0748100000101</v>
          </cell>
          <cell r="B237" t="str">
            <v>SPESE VIAGGI VENDITE</v>
          </cell>
          <cell r="C237">
            <v>52.24</v>
          </cell>
          <cell r="D237">
            <v>52.24</v>
          </cell>
          <cell r="E237">
            <v>0</v>
          </cell>
        </row>
        <row r="238">
          <cell r="A238" t="str">
            <v>0749000000010</v>
          </cell>
          <cell r="B238" t="str">
            <v>CARTA E STAMPATI</v>
          </cell>
          <cell r="C238">
            <v>29448.94</v>
          </cell>
          <cell r="D238">
            <v>29448.94</v>
          </cell>
          <cell r="E238">
            <v>0</v>
          </cell>
        </row>
        <row r="239">
          <cell r="A239" t="str">
            <v>0749000000020</v>
          </cell>
          <cell r="B239" t="str">
            <v>MATERIALE DI CONSUMO</v>
          </cell>
          <cell r="C239">
            <v>5639.33</v>
          </cell>
          <cell r="D239">
            <v>5639.33</v>
          </cell>
          <cell r="E239">
            <v>0</v>
          </cell>
        </row>
        <row r="240">
          <cell r="A240" t="str">
            <v>0749000000030</v>
          </cell>
          <cell r="B240" t="str">
            <v>CANCELLERIA</v>
          </cell>
          <cell r="C240">
            <v>10418.66</v>
          </cell>
          <cell r="D240">
            <v>10418.66</v>
          </cell>
          <cell r="E240">
            <v>0</v>
          </cell>
        </row>
        <row r="241">
          <cell r="A241" t="str">
            <v>0749000000050</v>
          </cell>
          <cell r="B241" t="str">
            <v>ABBONAMENTI E LIBRI</v>
          </cell>
          <cell r="C241">
            <v>2034.49</v>
          </cell>
          <cell r="D241">
            <v>2034.49</v>
          </cell>
          <cell r="E241">
            <v>0</v>
          </cell>
        </row>
        <row r="242">
          <cell r="A242" t="str">
            <v>0749000000070</v>
          </cell>
          <cell r="B242" t="str">
            <v>SPESE NOTIFICA CQS</v>
          </cell>
          <cell r="C242">
            <v>13200.31</v>
          </cell>
          <cell r="D242">
            <v>13200.31</v>
          </cell>
          <cell r="E242">
            <v>0</v>
          </cell>
        </row>
        <row r="243">
          <cell r="A243" t="str">
            <v>0749000000090</v>
          </cell>
          <cell r="B243" t="str">
            <v>SPESE VARIE</v>
          </cell>
          <cell r="C243">
            <v>9162</v>
          </cell>
          <cell r="D243">
            <v>9162</v>
          </cell>
          <cell r="E243">
            <v>0</v>
          </cell>
        </row>
        <row r="244">
          <cell r="A244" t="str">
            <v>0749000000095</v>
          </cell>
          <cell r="B244" t="str">
            <v>SPESE VARIE INDEDUCIBILI</v>
          </cell>
          <cell r="C244">
            <v>11550.04</v>
          </cell>
          <cell r="D244">
            <v>11550.04</v>
          </cell>
          <cell r="E244">
            <v>0</v>
          </cell>
        </row>
        <row r="245">
          <cell r="A245" t="str">
            <v>0749000000100</v>
          </cell>
          <cell r="B245" t="str">
            <v>SPESE VIAGGI AEREO</v>
          </cell>
          <cell r="C245">
            <v>9704.3799999999992</v>
          </cell>
          <cell r="D245">
            <v>9704.3799999999992</v>
          </cell>
          <cell r="E245">
            <v>0</v>
          </cell>
        </row>
        <row r="246">
          <cell r="A246" t="str">
            <v>0749000000101</v>
          </cell>
          <cell r="B246" t="str">
            <v>SPESE VIAGGI</v>
          </cell>
          <cell r="C246">
            <v>680.8</v>
          </cell>
          <cell r="D246">
            <v>680.8</v>
          </cell>
          <cell r="E246">
            <v>0</v>
          </cell>
        </row>
        <row r="247">
          <cell r="A247" t="str">
            <v>0749000000105</v>
          </cell>
          <cell r="B247" t="str">
            <v>BENI STRUMENTALI INDEDUCIBILI</v>
          </cell>
          <cell r="C247">
            <v>3262.72</v>
          </cell>
          <cell r="D247">
            <v>3262.72</v>
          </cell>
          <cell r="E247">
            <v>0</v>
          </cell>
        </row>
        <row r="248">
          <cell r="A248" t="str">
            <v>0749500000010</v>
          </cell>
          <cell r="B248" t="str">
            <v>SPESE LOCAZIONI DIPENDENTI</v>
          </cell>
          <cell r="C248">
            <v>52633.43</v>
          </cell>
          <cell r="D248">
            <v>52633.43</v>
          </cell>
          <cell r="E248">
            <v>0</v>
          </cell>
        </row>
        <row r="249">
          <cell r="A249" t="str">
            <v>0749500000020</v>
          </cell>
          <cell r="B249" t="str">
            <v>SPESE ENERGIA ELETTRICA DIPENDENTI</v>
          </cell>
          <cell r="C249">
            <v>857.89</v>
          </cell>
          <cell r="D249">
            <v>857.89</v>
          </cell>
          <cell r="E249">
            <v>0</v>
          </cell>
        </row>
        <row r="250">
          <cell r="A250" t="str">
            <v>0749500000046</v>
          </cell>
          <cell r="B250" t="str">
            <v>SPESE UTENZE GAS DIPENDENTI</v>
          </cell>
          <cell r="C250">
            <v>1360.88</v>
          </cell>
          <cell r="D250">
            <v>1360.88</v>
          </cell>
          <cell r="E250">
            <v>0</v>
          </cell>
        </row>
        <row r="251">
          <cell r="A251" t="str">
            <v>0749500000048</v>
          </cell>
          <cell r="B251" t="str">
            <v>SPESE UTENZE ACQUEDOTTO DIPENDENTI</v>
          </cell>
          <cell r="C251">
            <v>80.39</v>
          </cell>
          <cell r="D251">
            <v>80.39</v>
          </cell>
          <cell r="E251">
            <v>0</v>
          </cell>
        </row>
        <row r="252">
          <cell r="A252" t="str">
            <v>0749500000050</v>
          </cell>
          <cell r="B252" t="str">
            <v>SPESE VARIE DIPENDENTI</v>
          </cell>
          <cell r="C252">
            <v>7392.68</v>
          </cell>
          <cell r="D252">
            <v>7392.68</v>
          </cell>
          <cell r="E252">
            <v>0</v>
          </cell>
        </row>
        <row r="253">
          <cell r="A253" t="str">
            <v>0751000000010</v>
          </cell>
          <cell r="B253" t="str">
            <v>AMMORTAMENTO COSTI D'IMPIANTO</v>
          </cell>
          <cell r="C253">
            <v>101289.71</v>
          </cell>
          <cell r="D253">
            <v>101289.71</v>
          </cell>
          <cell r="E253">
            <v>0</v>
          </cell>
        </row>
        <row r="254">
          <cell r="A254" t="str">
            <v>0751000000031</v>
          </cell>
          <cell r="B254" t="str">
            <v>AMMORTAMENTO PROGRAMMI SOFTWARE</v>
          </cell>
          <cell r="C254">
            <v>194348.69</v>
          </cell>
          <cell r="D254">
            <v>194348.69</v>
          </cell>
          <cell r="E254">
            <v>0</v>
          </cell>
        </row>
        <row r="255">
          <cell r="A255" t="str">
            <v>0751000000041</v>
          </cell>
          <cell r="B255" t="str">
            <v>AMMORTAMENTO KNOW HOW</v>
          </cell>
          <cell r="C255">
            <v>110000</v>
          </cell>
          <cell r="D255">
            <v>110000</v>
          </cell>
          <cell r="E255">
            <v>0</v>
          </cell>
        </row>
        <row r="256">
          <cell r="A256" t="str">
            <v>0751000000051</v>
          </cell>
          <cell r="B256" t="str">
            <v>AMMORTAMENTO MARCHIO</v>
          </cell>
          <cell r="C256">
            <v>179100.09</v>
          </cell>
          <cell r="D256">
            <v>179100.09</v>
          </cell>
          <cell r="E256">
            <v>0</v>
          </cell>
        </row>
        <row r="257">
          <cell r="A257" t="str">
            <v>0751000000070</v>
          </cell>
          <cell r="B257" t="str">
            <v>AMM. COSTI PLURIENNALI BENI TERZI</v>
          </cell>
          <cell r="C257">
            <v>14769.38</v>
          </cell>
          <cell r="D257">
            <v>14769.38</v>
          </cell>
          <cell r="E257">
            <v>0</v>
          </cell>
        </row>
        <row r="258">
          <cell r="A258" t="str">
            <v>0753000000015</v>
          </cell>
          <cell r="B258" t="str">
            <v>AMM. MACCH. UFFICIO ELETTRONICHE</v>
          </cell>
          <cell r="C258">
            <v>87203.29</v>
          </cell>
          <cell r="D258">
            <v>87203.29</v>
          </cell>
          <cell r="E258">
            <v>0</v>
          </cell>
        </row>
        <row r="259">
          <cell r="A259" t="str">
            <v>0753000000020</v>
          </cell>
          <cell r="B259" t="str">
            <v>AMM. MOBILI E MACCHINE ORDINARIE</v>
          </cell>
          <cell r="C259">
            <v>13725.46</v>
          </cell>
          <cell r="D259">
            <v>13725.46</v>
          </cell>
          <cell r="E259">
            <v>0</v>
          </cell>
        </row>
        <row r="260">
          <cell r="A260" t="str">
            <v>0753000000022</v>
          </cell>
          <cell r="B260" t="str">
            <v>AMMORTAMENTO ARREDI</v>
          </cell>
          <cell r="C260">
            <v>3906.55</v>
          </cell>
          <cell r="D260">
            <v>3906.55</v>
          </cell>
          <cell r="E260">
            <v>0</v>
          </cell>
        </row>
        <row r="261">
          <cell r="A261" t="str">
            <v>0753000000025</v>
          </cell>
          <cell r="B261" t="str">
            <v>AMM. ATTREZZATURE VARIE</v>
          </cell>
          <cell r="C261">
            <v>2496.96</v>
          </cell>
          <cell r="D261">
            <v>2496.96</v>
          </cell>
          <cell r="E261">
            <v>0</v>
          </cell>
        </row>
        <row r="262">
          <cell r="A262" t="str">
            <v>0753000000030</v>
          </cell>
          <cell r="B262" t="str">
            <v>AMM. BANCONI BLINDATI</v>
          </cell>
          <cell r="C262">
            <v>201.67</v>
          </cell>
          <cell r="D262">
            <v>201.67</v>
          </cell>
          <cell r="E262">
            <v>0</v>
          </cell>
        </row>
        <row r="263">
          <cell r="A263" t="str">
            <v>0753000000033</v>
          </cell>
          <cell r="B263" t="str">
            <v>AMM. IMPIANTI ELETTRICI</v>
          </cell>
          <cell r="C263">
            <v>8554.7099999999991</v>
          </cell>
          <cell r="D263">
            <v>8554.7099999999991</v>
          </cell>
          <cell r="E263">
            <v>0</v>
          </cell>
        </row>
        <row r="264">
          <cell r="A264" t="str">
            <v>0753000000035</v>
          </cell>
          <cell r="B264" t="str">
            <v>AMM. IMPIANTI DI ALLARME</v>
          </cell>
          <cell r="C264">
            <v>3612.2</v>
          </cell>
          <cell r="D264">
            <v>3612.2</v>
          </cell>
          <cell r="E264">
            <v>0</v>
          </cell>
        </row>
        <row r="265">
          <cell r="A265" t="str">
            <v>0753000000040</v>
          </cell>
          <cell r="B265" t="str">
            <v>AMM. IMP. INT. DI COMUNICAZIONE</v>
          </cell>
          <cell r="C265">
            <v>562.59</v>
          </cell>
          <cell r="D265">
            <v>562.59</v>
          </cell>
          <cell r="E265">
            <v>0</v>
          </cell>
        </row>
        <row r="266">
          <cell r="A266" t="str">
            <v>0761000000010</v>
          </cell>
          <cell r="B266" t="str">
            <v>BANCHE DATI</v>
          </cell>
          <cell r="C266">
            <v>73110.720000000001</v>
          </cell>
          <cell r="D266">
            <v>73110.720000000001</v>
          </cell>
          <cell r="E266">
            <v>0</v>
          </cell>
        </row>
        <row r="267">
          <cell r="A267" t="str">
            <v>0761000000030</v>
          </cell>
          <cell r="B267" t="str">
            <v>INFORMAZIONI UFFICIO COMMERCIALE</v>
          </cell>
          <cell r="C267">
            <v>32380</v>
          </cell>
          <cell r="D267">
            <v>32380</v>
          </cell>
          <cell r="E267">
            <v>0</v>
          </cell>
        </row>
        <row r="268">
          <cell r="A268" t="str">
            <v>0761000000031</v>
          </cell>
          <cell r="B268" t="str">
            <v>INFORM. PRE-POST EROGAZIONE</v>
          </cell>
          <cell r="C268">
            <v>67834</v>
          </cell>
          <cell r="D268">
            <v>67834</v>
          </cell>
          <cell r="E268">
            <v>0</v>
          </cell>
        </row>
        <row r="269">
          <cell r="A269" t="str">
            <v>0761000000050</v>
          </cell>
          <cell r="B269" t="str">
            <v>PUBBLICITA'</v>
          </cell>
          <cell r="C269">
            <v>8580.01</v>
          </cell>
          <cell r="D269">
            <v>8580.01</v>
          </cell>
          <cell r="E269">
            <v>0</v>
          </cell>
        </row>
        <row r="270">
          <cell r="A270" t="str">
            <v>0763000000010</v>
          </cell>
          <cell r="B270" t="str">
            <v>EROGAZIONI LIBERALI</v>
          </cell>
          <cell r="C270">
            <v>250</v>
          </cell>
          <cell r="D270">
            <v>250</v>
          </cell>
          <cell r="E270">
            <v>0</v>
          </cell>
        </row>
        <row r="271">
          <cell r="A271" t="str">
            <v>0765000000010</v>
          </cell>
          <cell r="B271" t="str">
            <v>SPESE MARKETING</v>
          </cell>
          <cell r="C271">
            <v>805154.36</v>
          </cell>
          <cell r="D271">
            <v>805154.36</v>
          </cell>
          <cell r="E271">
            <v>0</v>
          </cell>
        </row>
        <row r="272">
          <cell r="A272" t="str">
            <v>0765000000020</v>
          </cell>
          <cell r="B272" t="str">
            <v>INFO CANALE RB</v>
          </cell>
          <cell r="C272">
            <v>35640.519999999997</v>
          </cell>
          <cell r="D272">
            <v>35640.519999999997</v>
          </cell>
          <cell r="E272">
            <v>0</v>
          </cell>
        </row>
        <row r="273">
          <cell r="A273" t="str">
            <v>0765000000030</v>
          </cell>
          <cell r="B273" t="str">
            <v>INFO DIRETTI</v>
          </cell>
          <cell r="C273">
            <v>14753.32</v>
          </cell>
          <cell r="D273">
            <v>14753.32</v>
          </cell>
          <cell r="E273">
            <v>0</v>
          </cell>
        </row>
        <row r="274">
          <cell r="A274" t="str">
            <v>0811000000010</v>
          </cell>
          <cell r="B274" t="str">
            <v>SOPRAVVENIENZE PASSIVE</v>
          </cell>
          <cell r="C274">
            <v>42635.19</v>
          </cell>
          <cell r="D274">
            <v>42635.19</v>
          </cell>
          <cell r="E274">
            <v>0</v>
          </cell>
        </row>
        <row r="275">
          <cell r="A275" t="str">
            <v>0811000000015</v>
          </cell>
          <cell r="B275" t="str">
            <v>SOPRAVVENIENZE PASSIVE INDEDUCIBILI</v>
          </cell>
          <cell r="C275">
            <v>3.29</v>
          </cell>
          <cell r="D275">
            <v>3.29</v>
          </cell>
          <cell r="E275">
            <v>0</v>
          </cell>
        </row>
        <row r="276">
          <cell r="A276" t="str">
            <v>0811000000020</v>
          </cell>
          <cell r="B276" t="str">
            <v>ABBUONI PASSIVI E ARROTONDAMENTI</v>
          </cell>
          <cell r="C276">
            <v>92.8</v>
          </cell>
          <cell r="D276">
            <v>92.8</v>
          </cell>
          <cell r="E276">
            <v>0</v>
          </cell>
        </row>
        <row r="277">
          <cell r="A277" t="str">
            <v>0812000000010</v>
          </cell>
          <cell r="B277" t="str">
            <v>SOPRAVVENIENZE PASSIVE CQS</v>
          </cell>
          <cell r="C277">
            <v>781.7</v>
          </cell>
          <cell r="D277">
            <v>781.7</v>
          </cell>
          <cell r="E277">
            <v>0</v>
          </cell>
        </row>
        <row r="278">
          <cell r="A278" t="str">
            <v>0812000000030</v>
          </cell>
          <cell r="B278" t="str">
            <v>ABBUONI PASSIVI E ARROT. CQS</v>
          </cell>
          <cell r="C278">
            <v>21597.49</v>
          </cell>
          <cell r="D278">
            <v>21597.49</v>
          </cell>
          <cell r="E278">
            <v>0</v>
          </cell>
        </row>
        <row r="279">
          <cell r="D279">
            <v>18778729.449999992</v>
          </cell>
          <cell r="E279">
            <v>19539203.469999999</v>
          </cell>
        </row>
        <row r="280">
          <cell r="B280" t="str">
            <v>UTILE D'ESERCIZIO</v>
          </cell>
          <cell r="D280">
            <v>760474.020000007</v>
          </cell>
        </row>
      </sheetData>
      <sheetData sheetId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9701"/>
      <sheetName val="1998"/>
    </sheetNames>
    <sheetDataSet>
      <sheetData sheetId="0" refreshError="1">
        <row r="3">
          <cell r="L3">
            <v>12300</v>
          </cell>
          <cell r="M3">
            <v>700</v>
          </cell>
          <cell r="N3" t="str">
            <v>SEDE DI UDINE</v>
          </cell>
        </row>
        <row r="4">
          <cell r="L4">
            <v>12301</v>
          </cell>
          <cell r="M4">
            <v>701</v>
          </cell>
          <cell r="N4" t="str">
            <v>AGENZIA "A"</v>
          </cell>
        </row>
        <row r="5">
          <cell r="L5">
            <v>12302</v>
          </cell>
          <cell r="M5">
            <v>702</v>
          </cell>
          <cell r="N5" t="str">
            <v>AGENZIA "B"</v>
          </cell>
        </row>
        <row r="6">
          <cell r="L6">
            <v>12314</v>
          </cell>
          <cell r="M6">
            <v>714</v>
          </cell>
          <cell r="N6" t="str">
            <v>AGENZIA "C"</v>
          </cell>
        </row>
        <row r="7">
          <cell r="L7">
            <v>12315</v>
          </cell>
          <cell r="M7">
            <v>715</v>
          </cell>
          <cell r="N7" t="str">
            <v>AGENZIA "D"</v>
          </cell>
        </row>
        <row r="8">
          <cell r="L8">
            <v>12319</v>
          </cell>
          <cell r="M8">
            <v>719</v>
          </cell>
          <cell r="N8" t="str">
            <v>TESORERIE</v>
          </cell>
        </row>
        <row r="9">
          <cell r="L9">
            <v>12330</v>
          </cell>
          <cell r="M9">
            <v>730</v>
          </cell>
          <cell r="N9" t="str">
            <v>AGENZIA "E"</v>
          </cell>
        </row>
        <row r="10">
          <cell r="L10">
            <v>12336</v>
          </cell>
          <cell r="M10">
            <v>736</v>
          </cell>
          <cell r="N10" t="str">
            <v>AGENZIA F</v>
          </cell>
        </row>
        <row r="11">
          <cell r="L11">
            <v>12337</v>
          </cell>
          <cell r="M11">
            <v>737</v>
          </cell>
          <cell r="N11" t="str">
            <v>CUSSIGNACCO</v>
          </cell>
        </row>
        <row r="12">
          <cell r="L12">
            <v>12338</v>
          </cell>
          <cell r="M12">
            <v>738</v>
          </cell>
          <cell r="N12" t="str">
            <v>agenzia G</v>
          </cell>
        </row>
        <row r="13">
          <cell r="L13">
            <v>12339</v>
          </cell>
          <cell r="M13">
            <v>739</v>
          </cell>
          <cell r="N13" t="str">
            <v>agenzia H</v>
          </cell>
        </row>
        <row r="14">
          <cell r="L14">
            <v>12718</v>
          </cell>
          <cell r="M14">
            <v>718</v>
          </cell>
          <cell r="N14" t="str">
            <v>BANCHE</v>
          </cell>
        </row>
        <row r="15">
          <cell r="L15">
            <v>36190</v>
          </cell>
          <cell r="M15">
            <v>724</v>
          </cell>
          <cell r="N15" t="str">
            <v>MIRANO</v>
          </cell>
        </row>
        <row r="16">
          <cell r="L16">
            <v>36299</v>
          </cell>
          <cell r="M16">
            <v>740</v>
          </cell>
          <cell r="N16" t="str">
            <v>S.MICHELE AL TAGL.</v>
          </cell>
        </row>
        <row r="17">
          <cell r="L17">
            <v>61800</v>
          </cell>
          <cell r="M17">
            <v>723</v>
          </cell>
          <cell r="N17" t="str">
            <v>mogliano</v>
          </cell>
        </row>
        <row r="18">
          <cell r="L18">
            <v>62190</v>
          </cell>
          <cell r="M18">
            <v>725</v>
          </cell>
          <cell r="N18" t="str">
            <v>VITTORIO VENETO</v>
          </cell>
        </row>
        <row r="19">
          <cell r="L19">
            <v>63600</v>
          </cell>
          <cell r="M19">
            <v>703</v>
          </cell>
          <cell r="N19" t="str">
            <v>AIELLO</v>
          </cell>
        </row>
        <row r="20">
          <cell r="L20">
            <v>63730</v>
          </cell>
          <cell r="M20">
            <v>722</v>
          </cell>
          <cell r="N20" t="str">
            <v>CERVIGNANO</v>
          </cell>
        </row>
        <row r="21">
          <cell r="L21">
            <v>63740</v>
          </cell>
          <cell r="M21">
            <v>731</v>
          </cell>
          <cell r="N21" t="str">
            <v>CIVIDALE</v>
          </cell>
        </row>
        <row r="22">
          <cell r="L22">
            <v>63750</v>
          </cell>
          <cell r="M22">
            <v>729</v>
          </cell>
          <cell r="N22" t="str">
            <v>CODROIPO</v>
          </cell>
        </row>
        <row r="23">
          <cell r="L23">
            <v>63880</v>
          </cell>
          <cell r="M23">
            <v>733</v>
          </cell>
          <cell r="N23" t="str">
            <v>GEMONA</v>
          </cell>
        </row>
        <row r="24">
          <cell r="L24">
            <v>63890</v>
          </cell>
          <cell r="M24">
            <v>704</v>
          </cell>
          <cell r="N24" t="str">
            <v>GONARS</v>
          </cell>
        </row>
        <row r="25">
          <cell r="L25">
            <v>63930</v>
          </cell>
          <cell r="M25">
            <v>720</v>
          </cell>
          <cell r="N25" t="str">
            <v>MANZANO</v>
          </cell>
        </row>
        <row r="26">
          <cell r="L26">
            <v>63940</v>
          </cell>
          <cell r="M26">
            <v>728</v>
          </cell>
          <cell r="N26" t="str">
            <v>MARANO</v>
          </cell>
        </row>
        <row r="27">
          <cell r="L27">
            <v>63950</v>
          </cell>
          <cell r="M27">
            <v>710</v>
          </cell>
          <cell r="N27" t="str">
            <v>MARTIGNACCO</v>
          </cell>
        </row>
        <row r="28">
          <cell r="L28">
            <v>64050</v>
          </cell>
          <cell r="M28">
            <v>706</v>
          </cell>
          <cell r="N28" t="str">
            <v>PALMANOVA</v>
          </cell>
        </row>
        <row r="29">
          <cell r="L29">
            <v>64059</v>
          </cell>
          <cell r="M29">
            <v>716</v>
          </cell>
          <cell r="N29" t="str">
            <v>OSPEDALE CIVILE</v>
          </cell>
        </row>
        <row r="30">
          <cell r="L30">
            <v>64070</v>
          </cell>
          <cell r="M30">
            <v>712</v>
          </cell>
          <cell r="N30" t="str">
            <v>PASIAN DI PRATO</v>
          </cell>
        </row>
        <row r="31">
          <cell r="L31">
            <v>64080</v>
          </cell>
          <cell r="M31">
            <v>735</v>
          </cell>
          <cell r="N31" t="str">
            <v>PAULARO</v>
          </cell>
        </row>
        <row r="32">
          <cell r="L32">
            <v>64120</v>
          </cell>
          <cell r="M32">
            <v>707</v>
          </cell>
          <cell r="N32" t="str">
            <v>POZZUOLO</v>
          </cell>
        </row>
        <row r="33">
          <cell r="L33">
            <v>64190</v>
          </cell>
          <cell r="M33">
            <v>727</v>
          </cell>
          <cell r="N33" t="str">
            <v>SAN DANIELE</v>
          </cell>
        </row>
        <row r="34">
          <cell r="L34">
            <v>64240</v>
          </cell>
          <cell r="M34">
            <v>713</v>
          </cell>
          <cell r="N34" t="str">
            <v>S.VITO AL TORRE</v>
          </cell>
        </row>
        <row r="35">
          <cell r="L35">
            <v>64290</v>
          </cell>
          <cell r="M35">
            <v>734</v>
          </cell>
          <cell r="N35" t="str">
            <v>TARVISIO</v>
          </cell>
        </row>
        <row r="36">
          <cell r="L36">
            <v>64300</v>
          </cell>
          <cell r="M36">
            <v>711</v>
          </cell>
          <cell r="N36" t="str">
            <v>FELETTO UMBERTO</v>
          </cell>
        </row>
        <row r="37">
          <cell r="L37">
            <v>64301</v>
          </cell>
          <cell r="M37">
            <v>732</v>
          </cell>
          <cell r="N37" t="str">
            <v>CENTRO COMM. FRIULI</v>
          </cell>
        </row>
        <row r="38">
          <cell r="L38">
            <v>64320</v>
          </cell>
          <cell r="M38">
            <v>726</v>
          </cell>
          <cell r="N38" t="str">
            <v>TOLMEZZO</v>
          </cell>
        </row>
        <row r="39">
          <cell r="L39">
            <v>64460</v>
          </cell>
          <cell r="M39">
            <v>717</v>
          </cell>
          <cell r="N39" t="str">
            <v>PRADAMANO</v>
          </cell>
        </row>
        <row r="40">
          <cell r="L40">
            <v>64630</v>
          </cell>
          <cell r="M40">
            <v>721</v>
          </cell>
          <cell r="N40" t="str">
            <v>RONCHI DEI LEGIONARI</v>
          </cell>
        </row>
        <row r="41">
          <cell r="L41">
            <v>64920</v>
          </cell>
          <cell r="M41">
            <v>705</v>
          </cell>
          <cell r="N41" t="str">
            <v>MORSANO</v>
          </cell>
        </row>
        <row r="42">
          <cell r="L42">
            <v>65010</v>
          </cell>
          <cell r="M42">
            <v>708</v>
          </cell>
          <cell r="N42" t="str">
            <v>S.VITO AL TAGLIAMENTO</v>
          </cell>
        </row>
        <row r="43">
          <cell r="L43">
            <v>65020</v>
          </cell>
          <cell r="M43">
            <v>709</v>
          </cell>
          <cell r="N43" t="str">
            <v>SESTO AL REGHENA</v>
          </cell>
        </row>
      </sheetData>
      <sheetData sheetId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 31,3,99"/>
      <sheetName val="comm 31,12,98"/>
      <sheetName val="SALDIPP311298"/>
      <sheetName val="CFR 31,3,98"/>
      <sheetName val="adeg_competenza"/>
      <sheetName val="piano_conti311298"/>
      <sheetName val="SCAL 31,03,99 "/>
      <sheetName val="SCAL marzo99_marzo98"/>
      <sheetName val="STAMPE31,12,98"/>
      <sheetName val="DG"/>
      <sheetName val="confl_bilancio"/>
    </sheetNames>
    <sheetDataSet>
      <sheetData sheetId="0"/>
      <sheetData sheetId="1"/>
      <sheetData sheetId="2"/>
      <sheetData sheetId="3"/>
      <sheetData sheetId="4"/>
      <sheetData sheetId="5" refreshError="1">
        <row r="2">
          <cell r="K2" t="str">
            <v>CONFL</v>
          </cell>
          <cell r="L2" t="str">
            <v>bilancio</v>
          </cell>
          <cell r="M2" t="str">
            <v>Min di bilancio</v>
          </cell>
          <cell r="N2" t="str">
            <v>Somma di cassa</v>
          </cell>
          <cell r="O2" t="str">
            <v>Somma di competenza</v>
          </cell>
          <cell r="P2" t="str">
            <v>Somma di netto_IVA</v>
          </cell>
        </row>
        <row r="3">
          <cell r="K3" t="e">
            <v>#VALUE!</v>
          </cell>
          <cell r="L3" t="str">
            <v>(vuote)</v>
          </cell>
          <cell r="M3">
            <v>0</v>
          </cell>
          <cell r="N3">
            <v>179910039971</v>
          </cell>
          <cell r="O3">
            <v>94856295748.220245</v>
          </cell>
          <cell r="P3">
            <v>329901702163.22021</v>
          </cell>
        </row>
        <row r="4">
          <cell r="K4">
            <v>11</v>
          </cell>
          <cell r="L4">
            <v>11</v>
          </cell>
          <cell r="M4">
            <v>11</v>
          </cell>
          <cell r="N4">
            <v>87792132496</v>
          </cell>
          <cell r="O4">
            <v>657954378.43160629</v>
          </cell>
          <cell r="P4">
            <v>88450086874.43161</v>
          </cell>
        </row>
        <row r="5">
          <cell r="K5">
            <v>12</v>
          </cell>
          <cell r="L5">
            <v>12</v>
          </cell>
          <cell r="M5">
            <v>12</v>
          </cell>
          <cell r="N5">
            <v>18626264014</v>
          </cell>
          <cell r="O5">
            <v>11390924885</v>
          </cell>
          <cell r="P5">
            <v>30017188899</v>
          </cell>
        </row>
        <row r="6">
          <cell r="K6">
            <v>13</v>
          </cell>
          <cell r="L6">
            <v>13</v>
          </cell>
          <cell r="M6">
            <v>13</v>
          </cell>
          <cell r="N6">
            <v>13460440157</v>
          </cell>
          <cell r="O6">
            <v>1743718321</v>
          </cell>
          <cell r="P6">
            <v>15204158478</v>
          </cell>
        </row>
        <row r="7">
          <cell r="K7">
            <v>14</v>
          </cell>
          <cell r="L7">
            <v>14</v>
          </cell>
          <cell r="M7">
            <v>14</v>
          </cell>
          <cell r="N7">
            <v>-1406945611</v>
          </cell>
          <cell r="O7">
            <v>1933925916.9195886</v>
          </cell>
          <cell r="P7">
            <v>526980305.91958857</v>
          </cell>
        </row>
        <row r="8">
          <cell r="K8">
            <v>21</v>
          </cell>
          <cell r="L8">
            <v>21</v>
          </cell>
          <cell r="M8">
            <v>21</v>
          </cell>
          <cell r="N8">
            <v>-30059170350</v>
          </cell>
          <cell r="O8">
            <v>-1595986732</v>
          </cell>
          <cell r="P8">
            <v>-31655157082</v>
          </cell>
        </row>
        <row r="9">
          <cell r="K9">
            <v>22</v>
          </cell>
          <cell r="L9">
            <v>22</v>
          </cell>
          <cell r="M9">
            <v>22</v>
          </cell>
          <cell r="N9">
            <v>-16719400731</v>
          </cell>
          <cell r="O9">
            <v>298597197</v>
          </cell>
          <cell r="P9">
            <v>-16420803534</v>
          </cell>
        </row>
        <row r="10">
          <cell r="K10">
            <v>23</v>
          </cell>
          <cell r="L10">
            <v>23</v>
          </cell>
          <cell r="M10">
            <v>23</v>
          </cell>
          <cell r="N10">
            <v>-7103686661</v>
          </cell>
          <cell r="O10">
            <v>-1379564151</v>
          </cell>
          <cell r="P10">
            <v>-8483250812</v>
          </cell>
        </row>
        <row r="11">
          <cell r="K11">
            <v>31</v>
          </cell>
          <cell r="L11">
            <v>31</v>
          </cell>
          <cell r="M11">
            <v>31</v>
          </cell>
          <cell r="N11">
            <v>22762440</v>
          </cell>
          <cell r="O11">
            <v>0</v>
          </cell>
          <cell r="P11">
            <v>22762440</v>
          </cell>
        </row>
        <row r="12">
          <cell r="K12">
            <v>32</v>
          </cell>
          <cell r="L12">
            <v>32</v>
          </cell>
          <cell r="M12">
            <v>32</v>
          </cell>
          <cell r="N12">
            <v>305987976</v>
          </cell>
          <cell r="O12">
            <v>0</v>
          </cell>
          <cell r="P12">
            <v>305987976</v>
          </cell>
        </row>
        <row r="13">
          <cell r="K13">
            <v>40</v>
          </cell>
          <cell r="L13">
            <v>40</v>
          </cell>
          <cell r="M13">
            <v>40</v>
          </cell>
          <cell r="N13">
            <v>25502291072</v>
          </cell>
          <cell r="O13">
            <v>3412970826.5</v>
          </cell>
          <cell r="P13">
            <v>28915261898.5</v>
          </cell>
        </row>
        <row r="14">
          <cell r="K14">
            <v>50</v>
          </cell>
          <cell r="L14">
            <v>50</v>
          </cell>
          <cell r="M14">
            <v>50</v>
          </cell>
          <cell r="N14">
            <v>-2326656256</v>
          </cell>
          <cell r="O14">
            <v>-228243921.66666669</v>
          </cell>
          <cell r="P14">
            <v>-2554900177.666667</v>
          </cell>
        </row>
        <row r="15">
          <cell r="K15">
            <v>60</v>
          </cell>
          <cell r="L15">
            <v>60</v>
          </cell>
          <cell r="M15">
            <v>60</v>
          </cell>
          <cell r="N15">
            <v>2442231159</v>
          </cell>
          <cell r="O15">
            <v>2486044747</v>
          </cell>
          <cell r="P15">
            <v>4928275906</v>
          </cell>
        </row>
        <row r="16">
          <cell r="K16">
            <v>61</v>
          </cell>
          <cell r="L16">
            <v>61</v>
          </cell>
          <cell r="M16">
            <v>61</v>
          </cell>
          <cell r="N16">
            <v>0</v>
          </cell>
          <cell r="O16">
            <v>-1061776017</v>
          </cell>
          <cell r="P16">
            <v>-1061776017</v>
          </cell>
        </row>
        <row r="17">
          <cell r="K17">
            <v>62</v>
          </cell>
          <cell r="L17">
            <v>62</v>
          </cell>
          <cell r="M17">
            <v>62</v>
          </cell>
          <cell r="N17">
            <v>0</v>
          </cell>
          <cell r="O17">
            <v>4913180953</v>
          </cell>
          <cell r="P17">
            <v>4913180953</v>
          </cell>
        </row>
        <row r="18">
          <cell r="K18">
            <v>70</v>
          </cell>
          <cell r="L18">
            <v>70</v>
          </cell>
          <cell r="M18">
            <v>70</v>
          </cell>
          <cell r="N18">
            <v>8093600306</v>
          </cell>
          <cell r="O18">
            <v>31057412</v>
          </cell>
          <cell r="P18">
            <v>8124657718</v>
          </cell>
        </row>
        <row r="19">
          <cell r="K19">
            <v>81</v>
          </cell>
          <cell r="L19">
            <v>81</v>
          </cell>
          <cell r="M19">
            <v>81</v>
          </cell>
          <cell r="N19">
            <v>-25081044803</v>
          </cell>
          <cell r="O19">
            <v>-4231880104</v>
          </cell>
          <cell r="P19">
            <v>-29312924907</v>
          </cell>
        </row>
        <row r="20">
          <cell r="K20">
            <v>82</v>
          </cell>
          <cell r="L20">
            <v>82</v>
          </cell>
          <cell r="M20">
            <v>82</v>
          </cell>
          <cell r="N20">
            <v>-7529992576</v>
          </cell>
          <cell r="O20">
            <v>-1057038087</v>
          </cell>
          <cell r="P20">
            <v>-8587030663</v>
          </cell>
        </row>
        <row r="21">
          <cell r="K21">
            <v>83</v>
          </cell>
          <cell r="L21">
            <v>83</v>
          </cell>
          <cell r="M21">
            <v>83</v>
          </cell>
          <cell r="N21">
            <v>-43672195</v>
          </cell>
          <cell r="O21">
            <v>-2354356477</v>
          </cell>
          <cell r="P21">
            <v>-2398028672</v>
          </cell>
        </row>
        <row r="22">
          <cell r="K22">
            <v>84</v>
          </cell>
          <cell r="L22">
            <v>84</v>
          </cell>
          <cell r="M22">
            <v>84</v>
          </cell>
          <cell r="N22">
            <v>-25552736</v>
          </cell>
          <cell r="O22">
            <v>0</v>
          </cell>
          <cell r="P22">
            <v>-25552736</v>
          </cell>
        </row>
        <row r="23">
          <cell r="K23">
            <v>85</v>
          </cell>
          <cell r="L23">
            <v>85</v>
          </cell>
          <cell r="M23">
            <v>85</v>
          </cell>
          <cell r="N23">
            <v>-3648172802</v>
          </cell>
          <cell r="O23">
            <v>0</v>
          </cell>
          <cell r="P23">
            <v>-3648172802</v>
          </cell>
        </row>
        <row r="24">
          <cell r="K24">
            <v>86</v>
          </cell>
          <cell r="L24">
            <v>86</v>
          </cell>
          <cell r="M24">
            <v>86</v>
          </cell>
          <cell r="N24">
            <v>-24290797329</v>
          </cell>
          <cell r="O24">
            <v>76797465</v>
          </cell>
          <cell r="P24">
            <v>-24213999864</v>
          </cell>
        </row>
        <row r="25">
          <cell r="K25">
            <v>87</v>
          </cell>
          <cell r="L25">
            <v>87</v>
          </cell>
          <cell r="M25">
            <v>87</v>
          </cell>
          <cell r="N25">
            <v>-6612629974</v>
          </cell>
          <cell r="O25">
            <v>1586180352</v>
          </cell>
          <cell r="P25">
            <v>-5026449622</v>
          </cell>
        </row>
        <row r="26">
          <cell r="K26">
            <v>90</v>
          </cell>
          <cell r="L26">
            <v>90</v>
          </cell>
          <cell r="M26">
            <v>90</v>
          </cell>
          <cell r="N26">
            <v>0</v>
          </cell>
          <cell r="O26">
            <v>-7095000000</v>
          </cell>
          <cell r="P26">
            <v>-7095000000</v>
          </cell>
        </row>
        <row r="27">
          <cell r="K27">
            <v>96</v>
          </cell>
          <cell r="L27">
            <v>96</v>
          </cell>
          <cell r="M27">
            <v>96</v>
          </cell>
          <cell r="N27">
            <v>0</v>
          </cell>
          <cell r="O27">
            <v>5623782000</v>
          </cell>
          <cell r="P27">
            <v>5623782000</v>
          </cell>
        </row>
        <row r="28">
          <cell r="K28">
            <v>100</v>
          </cell>
          <cell r="L28">
            <v>100</v>
          </cell>
          <cell r="M28">
            <v>100</v>
          </cell>
          <cell r="N28">
            <v>0</v>
          </cell>
          <cell r="O28">
            <v>0</v>
          </cell>
          <cell r="P28">
            <v>0</v>
          </cell>
        </row>
        <row r="29">
          <cell r="K29">
            <v>120</v>
          </cell>
          <cell r="L29">
            <v>120</v>
          </cell>
          <cell r="M29">
            <v>120</v>
          </cell>
          <cell r="N29">
            <v>-5750532618</v>
          </cell>
          <cell r="O29">
            <v>49792417</v>
          </cell>
          <cell r="P29">
            <v>-5700740201</v>
          </cell>
        </row>
        <row r="30">
          <cell r="K30">
            <v>130</v>
          </cell>
          <cell r="L30">
            <v>130</v>
          </cell>
          <cell r="M30">
            <v>130</v>
          </cell>
          <cell r="N30">
            <v>687804077</v>
          </cell>
          <cell r="O30">
            <v>0</v>
          </cell>
          <cell r="P30">
            <v>687804077</v>
          </cell>
        </row>
        <row r="31">
          <cell r="K31">
            <v>180</v>
          </cell>
          <cell r="L31">
            <v>180</v>
          </cell>
          <cell r="M31">
            <v>180</v>
          </cell>
          <cell r="N31">
            <v>265135592</v>
          </cell>
          <cell r="O31">
            <v>91876280</v>
          </cell>
          <cell r="P31">
            <v>357011872</v>
          </cell>
        </row>
        <row r="32">
          <cell r="K32">
            <v>190</v>
          </cell>
          <cell r="L32">
            <v>190</v>
          </cell>
          <cell r="M32">
            <v>190</v>
          </cell>
          <cell r="N32">
            <v>-602984121</v>
          </cell>
          <cell r="O32">
            <v>0</v>
          </cell>
          <cell r="P32">
            <v>-602984121</v>
          </cell>
        </row>
        <row r="33">
          <cell r="K33">
            <v>220</v>
          </cell>
          <cell r="L33">
            <v>220</v>
          </cell>
          <cell r="M33">
            <v>220</v>
          </cell>
          <cell r="N33">
            <v>2981696</v>
          </cell>
          <cell r="O33">
            <v>16062688000</v>
          </cell>
          <cell r="P33">
            <v>16065669696</v>
          </cell>
        </row>
        <row r="34">
          <cell r="L34">
            <v>230</v>
          </cell>
          <cell r="M34">
            <v>230</v>
          </cell>
          <cell r="N34">
            <v>0</v>
          </cell>
          <cell r="O34">
            <v>0</v>
          </cell>
          <cell r="P34">
            <v>0</v>
          </cell>
        </row>
        <row r="35">
          <cell r="L35">
            <v>99</v>
          </cell>
          <cell r="M35">
            <v>99</v>
          </cell>
          <cell r="N35">
            <v>1567291000</v>
          </cell>
          <cell r="O35">
            <v>0</v>
          </cell>
          <cell r="P35">
            <v>1567291000</v>
          </cell>
        </row>
        <row r="36">
          <cell r="L36" t="str">
            <v>Totale complessivo</v>
          </cell>
          <cell r="M36">
            <v>11</v>
          </cell>
          <cell r="N36">
            <v>207477723193</v>
          </cell>
          <cell r="O36">
            <v>126211941409.40477</v>
          </cell>
          <cell r="P36">
            <v>388825031046.40472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1"/>
      <sheetName val="EXP2"/>
      <sheetName val="EXP3"/>
      <sheetName val="SalaryData"/>
      <sheetName val="2006"/>
    </sheetNames>
    <sheetDataSet>
      <sheetData sheetId="0"/>
      <sheetData sheetId="1"/>
      <sheetData sheetId="2"/>
      <sheetData sheetId="3" refreshError="1">
        <row r="10">
          <cell r="EE10" t="str">
            <v xml:space="preserve">OLA  &amp; ALOWANCES     OLA  &amp; ALOWANCES     OLA  &amp; ALOWANCES     OLA  &amp; ALOWANCES     OLA  &amp; ALOWANCES     OLA  &amp; ALOWANCES     OLA  &amp; ALOWANCES     OLA  &amp; ALOWANCES     OLA  &amp; ALOWANCES     OLA  &amp; ALOWANCES     </v>
          </cell>
          <cell r="GA10" t="str">
            <v xml:space="preserve">CAR ALLOWANCE      CAR ALLOWANCE      CAR ALLOWANCE      CAR ALLOWANCE      CAR ALLOWANCE      CAR ALLOWANCE      CAR ALLOWANCE      CAR ALLOWANCE      CAR ALLOWANCE      </v>
          </cell>
        </row>
        <row r="11">
          <cell r="AK11">
            <v>37257</v>
          </cell>
          <cell r="AV11">
            <v>37621</v>
          </cell>
          <cell r="BH11">
            <v>37986</v>
          </cell>
        </row>
      </sheetData>
      <sheetData sheetId="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PARAM"/>
      <sheetName val="SP"/>
      <sheetName val="CE"/>
      <sheetName val="CE_Segment"/>
      <sheetName val="SP_Isvap_Segment"/>
      <sheetName val="CE_Isvap_Segment"/>
      <sheetName val="SP CDA"/>
      <sheetName val="CE CDA"/>
      <sheetName val="FIRME"/>
      <sheetName val="1.IndCE 2.IndSP"/>
      <sheetName val="3_DipCanali"/>
      <sheetName val="4.SpRicla"/>
      <sheetName val="5.CeRicla"/>
      <sheetName val="6.CeRiclaSegment"/>
      <sheetName val="7.Inicatori"/>
      <sheetName val="8.SpSegmentISVAP"/>
      <sheetName val="9.CeSegmentISVAP"/>
      <sheetName val="10.Taban"/>
      <sheetName val="11.Investimenti"/>
      <sheetName val="15.IndicatoriAzione"/>
      <sheetName val="ALLEGATO CS"/>
      <sheetName val="PREMI"/>
      <sheetName val="PREMI PER CANALE"/>
      <sheetName val="RISULTATI E PN "/>
      <sheetName val="SPESE GESTIONE"/>
      <sheetName val="RISERVE TECNICHE"/>
      <sheetName val="INVESTIMENTI"/>
      <sheetName val="plus immobili LATENTI"/>
      <sheetName val="D BASE Consol 311206 311205"/>
      <sheetName val="DBASE segment 311206 311205"/>
      <sheetName val="Dettagli Consolidato 311206"/>
      <sheetName val="dettaglio segment 311206"/>
      <sheetName val="Dettagli consolidato 311205"/>
      <sheetName val="dettaglio segment 311205"/>
      <sheetName val="segment ISVAP 311206 311205"/>
    </sheetNames>
    <sheetDataSet>
      <sheetData sheetId="0"/>
      <sheetData sheetId="1"/>
      <sheetData sheetId="2" refreshError="1">
        <row r="7">
          <cell r="D7">
            <v>1000</v>
          </cell>
        </row>
        <row r="12">
          <cell r="D12">
            <v>3</v>
          </cell>
        </row>
        <row r="14">
          <cell r="D14">
            <v>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int_SAVA"/>
      <sheetName val="int_FIDIS"/>
      <sheetName val="int_SAVALEASING"/>
      <sheetName val="DATI_MERCATO"/>
      <sheetName val="INPUT_SAVA"/>
      <sheetName val="INPUT_FIDIS"/>
      <sheetName val="INPUT_SAVALEASING"/>
      <sheetName val="INPUT_ALBERI_C Eu"/>
      <sheetName val="INPUT_ALBERI_F Eu"/>
      <sheetName val="INPUT_ALBERI_C"/>
      <sheetName val="INPUT_ALBERI_F"/>
      <sheetName val="INPUT_SEDE"/>
      <sheetName val="MERCATO-MENS"/>
      <sheetName val="MERCATO-PROGR"/>
      <sheetName val="MERCATO-REPORT"/>
      <sheetName val="MERCATO-REPORT_EU"/>
      <sheetName val="CF_MENS"/>
      <sheetName val="CF_PROGR"/>
      <sheetName val="CF_REPORT"/>
      <sheetName val="CF_REPORT_EU"/>
      <sheetName val="ANALISI VARIANZE CF"/>
      <sheetName val="ANAL. VAR. MARG. FIN. CF"/>
      <sheetName val="RETI"/>
      <sheetName val="RETI-PROG"/>
      <sheetName val="RETI-REP"/>
      <sheetName val="RETI report"/>
      <sheetName val="RETI-REP_EU"/>
      <sheetName val="ANALISI VAR. RETI"/>
      <sheetName val="FORNITORI"/>
      <sheetName val="FORN-PROG"/>
      <sheetName val="FORN-REP"/>
      <sheetName val="FORN-REP_EU"/>
      <sheetName val="INPUT_SEDE_FORN"/>
      <sheetName val="ANALISI_VAR_ FORN"/>
      <sheetName val="MARGINI_FORN"/>
      <sheetName val="COMMISSIONI_FORN"/>
      <sheetName val="COSTI_FORN"/>
      <sheetName val="Fogli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ITALIA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">
          <cell r="B2" t="str">
            <v>ITL (Mil)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ENTO "/>
      <sheetName val="P&amp;L consol sintetico"/>
      <sheetName val="P&amp;L CONSOL analitico"/>
      <sheetName val="P&amp;L CONSOL SIGLA"/>
      <sheetName val="sigla holding CE"/>
      <sheetName val="SIGLA SRL CE"/>
      <sheetName val="CE FINANZIARIA"/>
      <sheetName val="Balance Sheet"/>
      <sheetName val="sigla holding SP"/>
      <sheetName val="SIGLA SRL SP"/>
      <sheetName val="SP FINANZIARIA"/>
      <sheetName val="Cash Flow"/>
      <sheetName val="analis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">
          <cell r="A1" t="str">
            <v>CCONTO</v>
          </cell>
          <cell r="B1" t="str">
            <v>DCONTO</v>
          </cell>
          <cell r="C1" t="str">
            <v>SFINE</v>
          </cell>
        </row>
        <row r="2">
          <cell r="A2" t="str">
            <v>00</v>
          </cell>
          <cell r="B2" t="str">
            <v>CONTI TRANSITORI E DI ATTESA</v>
          </cell>
          <cell r="C2">
            <v>333846.63</v>
          </cell>
        </row>
        <row r="3">
          <cell r="A3" t="str">
            <v>00 20</v>
          </cell>
          <cell r="B3" t="str">
            <v>CLIENTI</v>
          </cell>
          <cell r="C3">
            <v>421445.26</v>
          </cell>
        </row>
        <row r="4">
          <cell r="A4" t="str">
            <v>00 20    00001</v>
          </cell>
          <cell r="B4" t="str">
            <v>Clienti c/contratti da caricare</v>
          </cell>
          <cell r="C4">
            <v>421445.26</v>
          </cell>
        </row>
        <row r="5">
          <cell r="A5" t="str">
            <v>00 30</v>
          </cell>
          <cell r="B5" t="str">
            <v>BANCHE</v>
          </cell>
          <cell r="C5">
            <v>87598.63</v>
          </cell>
        </row>
        <row r="6">
          <cell r="A6" t="str">
            <v>00 30    01010</v>
          </cell>
          <cell r="B6" t="str">
            <v>Sanpaolo Imi spa c/trans cambiali sbf</v>
          </cell>
          <cell r="C6">
            <v>46618.239999999998</v>
          </cell>
        </row>
        <row r="7">
          <cell r="A7" t="str">
            <v>00 30    02010</v>
          </cell>
          <cell r="B7" t="str">
            <v>Sanpaolo Imi spa c/trans Rid sbf</v>
          </cell>
          <cell r="C7">
            <v>23264.87</v>
          </cell>
        </row>
        <row r="8">
          <cell r="A8" t="str">
            <v>00 30    03010</v>
          </cell>
          <cell r="B8" t="str">
            <v>Sanpaolo Imi spa c/trans. Riba sbf</v>
          </cell>
          <cell r="C8">
            <v>17715.52</v>
          </cell>
        </row>
        <row r="9">
          <cell r="A9" t="str">
            <v>01</v>
          </cell>
          <cell r="B9" t="str">
            <v>CASSA E DISPONIBILITA'</v>
          </cell>
          <cell r="C9">
            <v>11375.93</v>
          </cell>
        </row>
        <row r="10">
          <cell r="A10" t="str">
            <v>01 10</v>
          </cell>
          <cell r="B10" t="str">
            <v>DENARO E VALORI IN CASSA</v>
          </cell>
          <cell r="C10">
            <v>10803.08</v>
          </cell>
        </row>
        <row r="11">
          <cell r="A11" t="str">
            <v>01 10    00010</v>
          </cell>
          <cell r="B11" t="str">
            <v>Cassa</v>
          </cell>
          <cell r="C11">
            <v>1175.55</v>
          </cell>
        </row>
        <row r="12">
          <cell r="A12" t="str">
            <v>01 10    00040</v>
          </cell>
          <cell r="B12" t="str">
            <v>Valori bollati per cambiali</v>
          </cell>
          <cell r="C12">
            <v>13195.75</v>
          </cell>
        </row>
        <row r="13">
          <cell r="A13" t="str">
            <v>01 10    00050</v>
          </cell>
          <cell r="B13" t="str">
            <v>Valori bollati per contratti</v>
          </cell>
          <cell r="C13">
            <v>3651.38</v>
          </cell>
        </row>
        <row r="14">
          <cell r="A14" t="str">
            <v>01 10    00060</v>
          </cell>
          <cell r="B14" t="str">
            <v>Valori bollati per cambiali recupero</v>
          </cell>
          <cell r="C14">
            <v>83.16</v>
          </cell>
        </row>
        <row r="15">
          <cell r="A15" t="str">
            <v>01 15</v>
          </cell>
          <cell r="B15" t="str">
            <v>CONTO CORRENTE POSTALE</v>
          </cell>
          <cell r="C15">
            <v>572.85</v>
          </cell>
        </row>
        <row r="16">
          <cell r="A16" t="str">
            <v>01 15    00010</v>
          </cell>
          <cell r="B16" t="str">
            <v>Conto Corrente Postale nr. 62903620</v>
          </cell>
          <cell r="C16">
            <v>572.85</v>
          </cell>
        </row>
        <row r="17">
          <cell r="A17" t="str">
            <v>02</v>
          </cell>
          <cell r="B17" t="str">
            <v>CREDITI VERSO ENTI CREDITIZI</v>
          </cell>
          <cell r="C17">
            <v>274359.3</v>
          </cell>
        </row>
        <row r="18">
          <cell r="A18" t="str">
            <v>02 10</v>
          </cell>
          <cell r="B18" t="str">
            <v>BANCHE C/C ORDINARIO</v>
          </cell>
          <cell r="C18">
            <v>274359.3</v>
          </cell>
        </row>
        <row r="19">
          <cell r="A19" t="str">
            <v>02 10    00020</v>
          </cell>
          <cell r="B19" t="str">
            <v>SPI unrestricted c/c 1000/00010808</v>
          </cell>
          <cell r="C19">
            <v>130188.87</v>
          </cell>
        </row>
        <row r="20">
          <cell r="A20" t="str">
            <v>02 10    00050</v>
          </cell>
          <cell r="B20" t="str">
            <v>SPI funding c/c 1000/00010809</v>
          </cell>
          <cell r="C20">
            <v>30113.24</v>
          </cell>
        </row>
        <row r="21">
          <cell r="A21" t="str">
            <v>02 10    00080</v>
          </cell>
          <cell r="B21" t="str">
            <v>SPI collection c/c 1000/00010810</v>
          </cell>
          <cell r="C21">
            <v>114057.19</v>
          </cell>
        </row>
        <row r="22">
          <cell r="A22" t="str">
            <v>04</v>
          </cell>
          <cell r="B22" t="str">
            <v>CREDITI VERSO CLIENTELA</v>
          </cell>
          <cell r="C22">
            <v>9327086.4000000004</v>
          </cell>
        </row>
        <row r="23">
          <cell r="A23" t="str">
            <v>04 10</v>
          </cell>
          <cell r="B23" t="str">
            <v>CLIENTI C/VERSAMENTI</v>
          </cell>
          <cell r="C23">
            <v>1781171</v>
          </cell>
        </row>
        <row r="24">
          <cell r="A24" t="str">
            <v>04 10    00030</v>
          </cell>
          <cell r="B24" t="str">
            <v>Portafoglio RID</v>
          </cell>
          <cell r="C24">
            <v>1781171</v>
          </cell>
        </row>
        <row r="25">
          <cell r="A25" t="str">
            <v>04 15</v>
          </cell>
          <cell r="B25" t="str">
            <v>EFFETTI ATTIVI</v>
          </cell>
          <cell r="C25">
            <v>7160343.21</v>
          </cell>
        </row>
        <row r="26">
          <cell r="A26" t="str">
            <v>04 15    00010</v>
          </cell>
          <cell r="B26" t="str">
            <v>Cambiali attive</v>
          </cell>
          <cell r="C26">
            <v>5218166.4400000004</v>
          </cell>
        </row>
        <row r="27">
          <cell r="A27" t="str">
            <v>04 15    00050</v>
          </cell>
          <cell r="B27" t="str">
            <v>Portafoglio RI.BA</v>
          </cell>
          <cell r="C27">
            <v>1462981.17</v>
          </cell>
        </row>
        <row r="28">
          <cell r="A28" t="str">
            <v>04 15    01010</v>
          </cell>
          <cell r="B28" t="str">
            <v>Sanpaolo Imi Dopo Incasso</v>
          </cell>
          <cell r="C28">
            <v>30051.62</v>
          </cell>
        </row>
        <row r="29">
          <cell r="A29" t="str">
            <v>04 15    02010</v>
          </cell>
          <cell r="B29" t="str">
            <v>Sanpaolo Imi cambiali sbf</v>
          </cell>
          <cell r="C29">
            <v>335579.77</v>
          </cell>
        </row>
        <row r="30">
          <cell r="A30" t="str">
            <v>04 15    03010</v>
          </cell>
          <cell r="B30" t="str">
            <v>Sanpaolo Imi Riba/Rid sbf</v>
          </cell>
          <cell r="C30">
            <v>113564.21</v>
          </cell>
        </row>
        <row r="31">
          <cell r="A31" t="str">
            <v>04 90</v>
          </cell>
          <cell r="B31" t="str">
            <v>CLIENTI C/TRANSITORIO</v>
          </cell>
          <cell r="C31">
            <v>385572.19</v>
          </cell>
        </row>
        <row r="32">
          <cell r="A32" t="str">
            <v>04 90    00030</v>
          </cell>
          <cell r="B32" t="str">
            <v>Clienti c/assegni in circolazione</v>
          </cell>
          <cell r="C32">
            <v>421445.26</v>
          </cell>
        </row>
        <row r="33">
          <cell r="A33" t="str">
            <v>04 90    00040</v>
          </cell>
          <cell r="B33" t="str">
            <v>Portafoglio c/ritiro effetti</v>
          </cell>
          <cell r="C33">
            <v>33402.629999999997</v>
          </cell>
        </row>
        <row r="34">
          <cell r="A34" t="str">
            <v>04 90    00060</v>
          </cell>
          <cell r="B34" t="str">
            <v>Effetti richiamati non pervenuti</v>
          </cell>
          <cell r="C34">
            <v>1658.92</v>
          </cell>
        </row>
        <row r="35">
          <cell r="A35" t="str">
            <v>04 90    00061</v>
          </cell>
          <cell r="B35" t="str">
            <v>Ri.ba richiamate non pervenute</v>
          </cell>
          <cell r="C35">
            <v>364.2</v>
          </cell>
        </row>
        <row r="36">
          <cell r="A36" t="str">
            <v>04 90    00062</v>
          </cell>
          <cell r="B36" t="str">
            <v>Rid richiamati non pervenuti</v>
          </cell>
          <cell r="C36">
            <v>447.32</v>
          </cell>
        </row>
        <row r="37">
          <cell r="A37" t="str">
            <v>09</v>
          </cell>
          <cell r="B37" t="str">
            <v>IMMOBILIZZAZIONI IMMATERIALI</v>
          </cell>
          <cell r="C37">
            <v>914144.99</v>
          </cell>
        </row>
        <row r="38">
          <cell r="A38" t="str">
            <v>09 10</v>
          </cell>
          <cell r="B38" t="str">
            <v>COSTI D' IMPIANTO E AMPLIAMENTO</v>
          </cell>
          <cell r="C38">
            <v>914144.99</v>
          </cell>
        </row>
        <row r="39">
          <cell r="A39" t="str">
            <v>09 10    00010</v>
          </cell>
          <cell r="B39" t="str">
            <v>Costi d'impianto</v>
          </cell>
          <cell r="C39">
            <v>1038800.99</v>
          </cell>
        </row>
        <row r="40">
          <cell r="A40" t="str">
            <v>09 10    00020</v>
          </cell>
          <cell r="B40" t="str">
            <v>Fondo ammort.costi d'impianto e ampl.</v>
          </cell>
          <cell r="C40">
            <v>124656</v>
          </cell>
        </row>
        <row r="41">
          <cell r="A41" t="str">
            <v>13</v>
          </cell>
          <cell r="B41" t="str">
            <v>ALTRE ATTIVITA'</v>
          </cell>
          <cell r="C41">
            <v>1027090.43</v>
          </cell>
        </row>
        <row r="42">
          <cell r="A42" t="str">
            <v>13 30</v>
          </cell>
          <cell r="B42" t="str">
            <v>CREDITI VERSO ERARIO</v>
          </cell>
          <cell r="C42">
            <v>535.02</v>
          </cell>
        </row>
        <row r="43">
          <cell r="A43" t="str">
            <v>13 30    00010</v>
          </cell>
          <cell r="B43" t="str">
            <v>Erario c/ritenute su interessi bancari</v>
          </cell>
          <cell r="C43">
            <v>535.02</v>
          </cell>
        </row>
        <row r="44">
          <cell r="A44" t="str">
            <v>13 35</v>
          </cell>
          <cell r="B44" t="str">
            <v>ANTICIPI BOLLO VIRTUALE</v>
          </cell>
          <cell r="C44">
            <v>15824.33</v>
          </cell>
        </row>
        <row r="45">
          <cell r="A45" t="str">
            <v>13 35    00030</v>
          </cell>
          <cell r="B45" t="str">
            <v>Bolli per contratti</v>
          </cell>
          <cell r="C45">
            <v>15824.33</v>
          </cell>
        </row>
        <row r="46">
          <cell r="A46" t="str">
            <v>13 90</v>
          </cell>
          <cell r="B46" t="str">
            <v>CREDITI DIVERSI</v>
          </cell>
          <cell r="C46">
            <v>1010731.08</v>
          </cell>
        </row>
        <row r="47">
          <cell r="A47" t="str">
            <v>13 90    00050</v>
          </cell>
          <cell r="B47" t="str">
            <v>Sigla srl c/anticipi</v>
          </cell>
          <cell r="C47">
            <v>1010731.08</v>
          </cell>
        </row>
        <row r="48">
          <cell r="A48" t="str">
            <v>14</v>
          </cell>
          <cell r="B48" t="str">
            <v>RATEI E RISCONTI ATTIVI</v>
          </cell>
          <cell r="C48">
            <v>269150.33</v>
          </cell>
        </row>
        <row r="49">
          <cell r="A49" t="str">
            <v>14 50</v>
          </cell>
          <cell r="B49" t="str">
            <v>RISCONTI ATTIVI</v>
          </cell>
          <cell r="C49">
            <v>269150.33</v>
          </cell>
        </row>
        <row r="50">
          <cell r="A50" t="str">
            <v>14 50    00030</v>
          </cell>
          <cell r="B50" t="str">
            <v>Risconti attivi su compensi di intermed.</v>
          </cell>
          <cell r="C50">
            <v>177704.74</v>
          </cell>
        </row>
        <row r="51">
          <cell r="A51" t="str">
            <v>14 50    00040</v>
          </cell>
          <cell r="B51" t="str">
            <v>Risconti attivi diversi</v>
          </cell>
          <cell r="C51">
            <v>91385.59</v>
          </cell>
        </row>
        <row r="52">
          <cell r="A52" t="str">
            <v>14 50    00050</v>
          </cell>
          <cell r="B52" t="str">
            <v>Costi esercizi futuri</v>
          </cell>
          <cell r="C52">
            <v>60</v>
          </cell>
        </row>
        <row r="53">
          <cell r="A53" t="str">
            <v>19</v>
          </cell>
          <cell r="B53" t="str">
            <v>CLIENTI</v>
          </cell>
          <cell r="C53">
            <v>645984.91</v>
          </cell>
        </row>
        <row r="54">
          <cell r="A54" t="str">
            <v>19 10</v>
          </cell>
          <cell r="B54" t="str">
            <v>CLIENTI</v>
          </cell>
          <cell r="C54">
            <v>645984.91</v>
          </cell>
        </row>
        <row r="55">
          <cell r="A55" t="str">
            <v>20</v>
          </cell>
          <cell r="B55" t="str">
            <v>GARANZIE ED IMPEGNI</v>
          </cell>
          <cell r="C55">
            <v>2590926.46</v>
          </cell>
        </row>
        <row r="56">
          <cell r="A56" t="str">
            <v>20 10</v>
          </cell>
          <cell r="B56" t="str">
            <v>GARANZIE</v>
          </cell>
          <cell r="C56">
            <v>2590926.46</v>
          </cell>
        </row>
        <row r="57">
          <cell r="A57" t="str">
            <v>20 10    00010</v>
          </cell>
          <cell r="B57" t="str">
            <v>Titoli in garanzia</v>
          </cell>
          <cell r="C57">
            <v>2590926.46</v>
          </cell>
        </row>
        <row r="58">
          <cell r="A58" t="str">
            <v>21</v>
          </cell>
          <cell r="B58" t="str">
            <v>DEBITI VERSO ENTI CREDITIZI</v>
          </cell>
          <cell r="C58">
            <v>2007657.27</v>
          </cell>
        </row>
        <row r="59">
          <cell r="A59" t="str">
            <v>21 50</v>
          </cell>
          <cell r="B59" t="str">
            <v>DEBITI A MEDIO/LUNGO TERMINE</v>
          </cell>
          <cell r="C59">
            <v>2007657.27</v>
          </cell>
        </row>
        <row r="60">
          <cell r="A60" t="str">
            <v>21 50    00010</v>
          </cell>
          <cell r="B60" t="str">
            <v>Finanziamento Barclays Bank</v>
          </cell>
          <cell r="C60">
            <v>2007657.27</v>
          </cell>
        </row>
        <row r="61">
          <cell r="A61" t="str">
            <v>22</v>
          </cell>
          <cell r="B61" t="str">
            <v>DEBITI V/ENTI FINANZIARI</v>
          </cell>
          <cell r="C61">
            <v>3673195.36</v>
          </cell>
        </row>
        <row r="62">
          <cell r="A62" t="str">
            <v>22 10</v>
          </cell>
          <cell r="B62" t="str">
            <v>DEBITI V/SOCIETA' COLLEGATE</v>
          </cell>
          <cell r="C62">
            <v>1895617</v>
          </cell>
        </row>
        <row r="63">
          <cell r="A63" t="str">
            <v>22 10    00051</v>
          </cell>
          <cell r="B63" t="str">
            <v>Sigla srl c/fatt. da ricevere</v>
          </cell>
          <cell r="C63">
            <v>1895617</v>
          </cell>
        </row>
        <row r="64">
          <cell r="A64" t="str">
            <v>22 50</v>
          </cell>
          <cell r="B64" t="str">
            <v>DEBITI V/SOCIETA' CONTROLLANTI</v>
          </cell>
          <cell r="C64">
            <v>1777578.36</v>
          </cell>
        </row>
        <row r="65">
          <cell r="A65" t="str">
            <v>22 50    00030</v>
          </cell>
          <cell r="B65" t="str">
            <v>Sigla Holding srl c/approvvigionamento</v>
          </cell>
          <cell r="C65">
            <v>1777578.36</v>
          </cell>
        </row>
        <row r="66">
          <cell r="A66" t="str">
            <v>25</v>
          </cell>
          <cell r="B66" t="str">
            <v>ALTRE PASSIVITA'</v>
          </cell>
          <cell r="C66">
            <v>1232351.33</v>
          </cell>
        </row>
        <row r="67">
          <cell r="A67" t="str">
            <v>25 02</v>
          </cell>
          <cell r="B67" t="str">
            <v>DEBITI VERSO ENTI PREVIDENZIALI</v>
          </cell>
          <cell r="C67">
            <v>1384.57</v>
          </cell>
        </row>
        <row r="68">
          <cell r="A68" t="str">
            <v>25 02    00020</v>
          </cell>
          <cell r="B68" t="str">
            <v>Inps co.co.pro</v>
          </cell>
          <cell r="C68">
            <v>1442.84</v>
          </cell>
        </row>
        <row r="69">
          <cell r="A69" t="str">
            <v>25 02    00030</v>
          </cell>
          <cell r="B69" t="str">
            <v>Inail</v>
          </cell>
          <cell r="C69">
            <v>58.27</v>
          </cell>
        </row>
        <row r="70">
          <cell r="A70" t="str">
            <v>25 04</v>
          </cell>
          <cell r="B70" t="str">
            <v>ERARIO C/RITENUTE</v>
          </cell>
          <cell r="C70">
            <v>20600.66</v>
          </cell>
        </row>
        <row r="71">
          <cell r="A71" t="str">
            <v>25 04    00015</v>
          </cell>
          <cell r="B71" t="str">
            <v>Ritenute compensi co.co.pro</v>
          </cell>
          <cell r="C71">
            <v>1580.03</v>
          </cell>
        </row>
        <row r="72">
          <cell r="A72" t="str">
            <v>25 04    00030</v>
          </cell>
          <cell r="B72" t="str">
            <v>Ritenute su provvigioni</v>
          </cell>
          <cell r="C72">
            <v>19020.63</v>
          </cell>
        </row>
        <row r="73">
          <cell r="A73" t="str">
            <v>25 50</v>
          </cell>
          <cell r="B73" t="str">
            <v>ALTRI DEBITI</v>
          </cell>
          <cell r="C73">
            <v>8627.2800000000007</v>
          </cell>
        </row>
        <row r="74">
          <cell r="A74" t="str">
            <v>25 50    00030</v>
          </cell>
          <cell r="B74" t="str">
            <v>Fabbian Giorgio (valori bollati)</v>
          </cell>
          <cell r="C74">
            <v>8627.2800000000007</v>
          </cell>
        </row>
        <row r="75">
          <cell r="A75" t="str">
            <v>25 80</v>
          </cell>
          <cell r="B75" t="str">
            <v>FORNITORI</v>
          </cell>
          <cell r="C75">
            <v>34981.699999999997</v>
          </cell>
        </row>
        <row r="76">
          <cell r="A76" t="str">
            <v>25 80    20001</v>
          </cell>
          <cell r="B76" t="str">
            <v>Experian Information Services spa</v>
          </cell>
          <cell r="C76">
            <v>8254.2999999999993</v>
          </cell>
        </row>
        <row r="77">
          <cell r="A77" t="str">
            <v>25 80    20002</v>
          </cell>
          <cell r="B77" t="str">
            <v>Crif spa</v>
          </cell>
          <cell r="C77">
            <v>26002.799999999999</v>
          </cell>
        </row>
        <row r="78">
          <cell r="A78" t="str">
            <v>25 80    50007</v>
          </cell>
          <cell r="B78" t="str">
            <v>Tantira srl</v>
          </cell>
          <cell r="C78">
            <v>379.43</v>
          </cell>
        </row>
        <row r="79">
          <cell r="A79" t="str">
            <v>25 80    50011</v>
          </cell>
          <cell r="B79" t="str">
            <v>Gaiotti rag.Mauro</v>
          </cell>
          <cell r="C79">
            <v>345.17</v>
          </cell>
        </row>
        <row r="80">
          <cell r="A80" t="str">
            <v>25 85</v>
          </cell>
          <cell r="B80" t="str">
            <v>FATTURE DA RICEVERE</v>
          </cell>
          <cell r="C80">
            <v>1157291</v>
          </cell>
        </row>
        <row r="81">
          <cell r="A81" t="str">
            <v>25 85    00010</v>
          </cell>
          <cell r="B81" t="str">
            <v>Fornitori c/fatture da ricevere</v>
          </cell>
          <cell r="C81">
            <v>1157291</v>
          </cell>
        </row>
        <row r="82">
          <cell r="A82" t="str">
            <v>25 90</v>
          </cell>
          <cell r="B82" t="str">
            <v>ALTRI DEBITI</v>
          </cell>
          <cell r="C82">
            <v>9466.1200000000008</v>
          </cell>
        </row>
        <row r="83">
          <cell r="A83" t="str">
            <v>25 90    00010</v>
          </cell>
          <cell r="B83" t="str">
            <v>Amministratori c/compensi</v>
          </cell>
          <cell r="C83">
            <v>9466.1200000000008</v>
          </cell>
        </row>
        <row r="84">
          <cell r="A84" t="str">
            <v>26</v>
          </cell>
          <cell r="B84" t="str">
            <v>RATEI E RISCONTI PASSIVI</v>
          </cell>
          <cell r="C84">
            <v>2658616.33</v>
          </cell>
        </row>
        <row r="85">
          <cell r="A85" t="str">
            <v>26 20</v>
          </cell>
          <cell r="B85" t="str">
            <v>RATEI PASSIVI</v>
          </cell>
          <cell r="C85">
            <v>152244.68</v>
          </cell>
        </row>
        <row r="86">
          <cell r="A86" t="str">
            <v>26 20    00030</v>
          </cell>
          <cell r="B86" t="str">
            <v>Ratei passivi per commiss.banca passive</v>
          </cell>
          <cell r="C86">
            <v>127109</v>
          </cell>
        </row>
        <row r="87">
          <cell r="A87" t="str">
            <v>26 20    00040</v>
          </cell>
          <cell r="B87" t="str">
            <v>Ratei passivi diversi</v>
          </cell>
          <cell r="C87">
            <v>25135.68</v>
          </cell>
        </row>
        <row r="88">
          <cell r="A88" t="str">
            <v>26 50</v>
          </cell>
          <cell r="B88" t="str">
            <v>RISCONTI PASSIVI</v>
          </cell>
          <cell r="C88">
            <v>2506371.65</v>
          </cell>
        </row>
        <row r="89">
          <cell r="A89" t="str">
            <v>26 50    00030</v>
          </cell>
          <cell r="B89" t="str">
            <v>Risconti passivi su interessi clienti</v>
          </cell>
          <cell r="C89">
            <v>2506371.65</v>
          </cell>
        </row>
        <row r="90">
          <cell r="A90" t="str">
            <v>32</v>
          </cell>
          <cell r="B90" t="str">
            <v>CAPITALE</v>
          </cell>
          <cell r="C90">
            <v>600000</v>
          </cell>
        </row>
        <row r="91">
          <cell r="A91" t="str">
            <v>32 10</v>
          </cell>
          <cell r="B91" t="str">
            <v>CAPITALE SOCIALE</v>
          </cell>
          <cell r="C91">
            <v>600000</v>
          </cell>
        </row>
        <row r="92">
          <cell r="A92" t="str">
            <v>32 10    00010</v>
          </cell>
          <cell r="B92" t="str">
            <v>Capitale sociale</v>
          </cell>
          <cell r="C92">
            <v>600000</v>
          </cell>
        </row>
        <row r="93">
          <cell r="A93" t="str">
            <v>34</v>
          </cell>
          <cell r="B93" t="str">
            <v>RISERVE</v>
          </cell>
          <cell r="C93">
            <v>4000000</v>
          </cell>
        </row>
        <row r="94">
          <cell r="A94" t="str">
            <v>34 20</v>
          </cell>
          <cell r="B94" t="str">
            <v>ALTRE RISERVE</v>
          </cell>
          <cell r="C94">
            <v>4000000</v>
          </cell>
        </row>
        <row r="95">
          <cell r="A95" t="str">
            <v>34 20    00010</v>
          </cell>
          <cell r="B95" t="str">
            <v>Riserva in c/futuro aumento di capitale</v>
          </cell>
          <cell r="C95">
            <v>4000000</v>
          </cell>
        </row>
        <row r="96">
          <cell r="A96" t="str">
            <v>40</v>
          </cell>
          <cell r="B96" t="str">
            <v>GARANZIE ED IMPEGNI</v>
          </cell>
          <cell r="C96">
            <v>2590926.46</v>
          </cell>
        </row>
        <row r="97">
          <cell r="A97" t="str">
            <v>40 10</v>
          </cell>
          <cell r="B97" t="str">
            <v>GARANZIE</v>
          </cell>
          <cell r="C97">
            <v>2590926.46</v>
          </cell>
        </row>
        <row r="98">
          <cell r="A98" t="str">
            <v>40 10    00010</v>
          </cell>
          <cell r="B98" t="str">
            <v>Depositanti titoli in garanzia</v>
          </cell>
          <cell r="C98">
            <v>2590926.46</v>
          </cell>
        </row>
      </sheetData>
      <sheetData sheetId="11"/>
      <sheetData sheetId="1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medVar"/>
      <sheetName val="Assumptions-Banded"/>
      <sheetName val="Banded Products"/>
      <sheetName val="Banded Products (Comparison)"/>
      <sheetName val="Assumptions-Standard"/>
      <sheetName val="Standard Products"/>
      <sheetName val="Summary"/>
      <sheetName val="TOTAL"/>
    </sheetNames>
    <sheetDataSet>
      <sheetData sheetId="0">
        <row r="1">
          <cell r="B1">
            <v>40724</v>
          </cell>
        </row>
      </sheetData>
      <sheetData sheetId="1"/>
      <sheetData sheetId="2"/>
      <sheetData sheetId="3"/>
      <sheetData sheetId="4"/>
      <sheetData sheetId="5">
        <row r="114">
          <cell r="G114">
            <v>0</v>
          </cell>
        </row>
      </sheetData>
      <sheetData sheetId="6"/>
      <sheetData sheetId="7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 Masterfile"/>
      <sheetName val="Database"/>
    </sheetNames>
    <sheetDataSet>
      <sheetData sheetId="0" refreshError="1"/>
      <sheetData sheetId="1" refreshError="1">
        <row r="2">
          <cell r="C2" t="str">
            <v>Cod</v>
          </cell>
          <cell r="D2" t="str">
            <v>Descrizione</v>
          </cell>
          <cell r="E2" t="str">
            <v>Mese01</v>
          </cell>
          <cell r="F2" t="str">
            <v>Mese02</v>
          </cell>
          <cell r="G2" t="str">
            <v>Mese03</v>
          </cell>
          <cell r="H2" t="str">
            <v>Mese04</v>
          </cell>
          <cell r="I2" t="str">
            <v>Mese05</v>
          </cell>
          <cell r="J2" t="str">
            <v>Mese06</v>
          </cell>
          <cell r="K2" t="str">
            <v>Mese07</v>
          </cell>
          <cell r="L2" t="str">
            <v>Mese08</v>
          </cell>
          <cell r="M2" t="str">
            <v>Mese09</v>
          </cell>
          <cell r="N2" t="str">
            <v>Mese10</v>
          </cell>
          <cell r="O2" t="str">
            <v>Mese11</v>
          </cell>
          <cell r="P2" t="str">
            <v>Mese12</v>
          </cell>
          <cell r="Q2" t="str">
            <v>Mese00</v>
          </cell>
          <cell r="R2" t="str">
            <v>PrevChiusura</v>
          </cell>
          <cell r="S2" t="str">
            <v>Budget</v>
          </cell>
        </row>
        <row r="3">
          <cell r="E3" t="str">
            <v>Mese01</v>
          </cell>
          <cell r="F3" t="str">
            <v>Mese02</v>
          </cell>
          <cell r="G3" t="str">
            <v>Mese03</v>
          </cell>
          <cell r="H3" t="str">
            <v>Mese04</v>
          </cell>
          <cell r="I3" t="str">
            <v>Mese05</v>
          </cell>
          <cell r="J3" t="str">
            <v>Mese06</v>
          </cell>
          <cell r="K3" t="str">
            <v>Mese07</v>
          </cell>
          <cell r="L3" t="str">
            <v>Mese08</v>
          </cell>
          <cell r="M3" t="str">
            <v>Mese09</v>
          </cell>
          <cell r="N3" t="str">
            <v>Mese10</v>
          </cell>
          <cell r="O3" t="str">
            <v>Mese11</v>
          </cell>
          <cell r="P3" t="str">
            <v>Mese12</v>
          </cell>
          <cell r="Q3" t="str">
            <v>Mese00</v>
          </cell>
          <cell r="R3" t="str">
            <v>PrevChiusura</v>
          </cell>
          <cell r="S3" t="str">
            <v>Budget</v>
          </cell>
        </row>
        <row r="4">
          <cell r="C4">
            <v>10001</v>
          </cell>
          <cell r="D4" t="str">
            <v>Raccolta diretta totale da clientela</v>
          </cell>
          <cell r="E4">
            <v>45983600</v>
          </cell>
          <cell r="F4">
            <v>49489000</v>
          </cell>
          <cell r="G4">
            <v>45820400</v>
          </cell>
          <cell r="H4">
            <v>41759000</v>
          </cell>
          <cell r="I4">
            <v>42011800</v>
          </cell>
          <cell r="J4">
            <v>45763500</v>
          </cell>
          <cell r="K4">
            <v>44347316.299999997</v>
          </cell>
          <cell r="L4">
            <v>42669781</v>
          </cell>
          <cell r="M4">
            <v>42669781</v>
          </cell>
          <cell r="N4">
            <v>43620262</v>
          </cell>
          <cell r="O4">
            <v>44518612.600000001</v>
          </cell>
          <cell r="P4">
            <v>45387302.799999997</v>
          </cell>
          <cell r="Q4">
            <v>47365786.299999997</v>
          </cell>
          <cell r="R4">
            <v>57400000</v>
          </cell>
          <cell r="S4">
            <v>57400000</v>
          </cell>
        </row>
        <row r="5">
          <cell r="C5">
            <v>10002</v>
          </cell>
          <cell r="D5" t="str">
            <v>c/c e depositi fruttiferi</v>
          </cell>
          <cell r="E5">
            <v>33886520.858999997</v>
          </cell>
          <cell r="F5">
            <v>36846910.399339996</v>
          </cell>
          <cell r="G5">
            <v>32707820.309470002</v>
          </cell>
          <cell r="H5">
            <v>32397521</v>
          </cell>
          <cell r="I5">
            <v>33385862</v>
          </cell>
          <cell r="J5">
            <v>33798066</v>
          </cell>
          <cell r="K5">
            <v>29648188.513999999</v>
          </cell>
          <cell r="L5">
            <v>30746037</v>
          </cell>
          <cell r="M5">
            <v>29538909</v>
          </cell>
          <cell r="N5">
            <v>29398335.408</v>
          </cell>
          <cell r="O5">
            <v>30435608.796</v>
          </cell>
          <cell r="P5">
            <v>31100467</v>
          </cell>
          <cell r="Q5">
            <v>30834188.57</v>
          </cell>
          <cell r="R5">
            <v>37500000</v>
          </cell>
          <cell r="S5">
            <v>37500000</v>
          </cell>
        </row>
        <row r="6">
          <cell r="C6">
            <v>10003</v>
          </cell>
          <cell r="D6" t="str">
            <v xml:space="preserve">certificati di deposito a breve </v>
          </cell>
          <cell r="E6">
            <v>1718777.291</v>
          </cell>
          <cell r="F6">
            <v>1712948.3460500001</v>
          </cell>
          <cell r="G6">
            <v>1775358.8849500001</v>
          </cell>
          <cell r="H6">
            <v>1849679</v>
          </cell>
          <cell r="I6">
            <v>1883389</v>
          </cell>
          <cell r="J6">
            <v>1928298</v>
          </cell>
          <cell r="K6">
            <v>1980831.7341799999</v>
          </cell>
          <cell r="L6">
            <v>2024401</v>
          </cell>
          <cell r="M6">
            <v>2122676</v>
          </cell>
          <cell r="N6">
            <v>2248011.6120000002</v>
          </cell>
          <cell r="O6">
            <v>2342401.8319999999</v>
          </cell>
          <cell r="P6">
            <v>2498587</v>
          </cell>
          <cell r="Q6">
            <v>2709289.49</v>
          </cell>
          <cell r="R6">
            <v>1550000</v>
          </cell>
          <cell r="S6">
            <v>1550000</v>
          </cell>
        </row>
        <row r="7">
          <cell r="C7">
            <v>10004</v>
          </cell>
          <cell r="D7" t="str">
            <v>certificati di deposito a medio lungo</v>
          </cell>
          <cell r="E7">
            <v>460603.53700000001</v>
          </cell>
          <cell r="F7">
            <v>492102.08262</v>
          </cell>
          <cell r="G7">
            <v>526335.90717999998</v>
          </cell>
          <cell r="H7">
            <v>568120</v>
          </cell>
          <cell r="I7">
            <v>609823</v>
          </cell>
          <cell r="J7">
            <v>652472</v>
          </cell>
          <cell r="K7">
            <v>689001.68599000003</v>
          </cell>
          <cell r="L7">
            <v>732541</v>
          </cell>
          <cell r="M7">
            <v>767108</v>
          </cell>
          <cell r="N7">
            <v>827274.04</v>
          </cell>
          <cell r="O7">
            <v>862543.16500000004</v>
          </cell>
          <cell r="P7">
            <v>918635</v>
          </cell>
          <cell r="Q7">
            <v>993888.39</v>
          </cell>
          <cell r="R7">
            <v>450000</v>
          </cell>
          <cell r="S7">
            <v>450000</v>
          </cell>
        </row>
        <row r="8">
          <cell r="C8">
            <v>10005</v>
          </cell>
          <cell r="D8" t="str">
            <v>Obbligazioni</v>
          </cell>
          <cell r="E8">
            <v>3533692.75</v>
          </cell>
          <cell r="F8">
            <v>3485286</v>
          </cell>
          <cell r="G8">
            <v>3485286</v>
          </cell>
          <cell r="H8">
            <v>0</v>
          </cell>
          <cell r="I8">
            <v>0</v>
          </cell>
          <cell r="J8">
            <v>5441458</v>
          </cell>
          <cell r="K8">
            <v>4589166.5482099997</v>
          </cell>
          <cell r="L8">
            <v>3896061</v>
          </cell>
          <cell r="M8">
            <v>3894728</v>
          </cell>
          <cell r="N8">
            <v>3943394.6329999999</v>
          </cell>
          <cell r="O8">
            <v>4099253.7289999998</v>
          </cell>
          <cell r="P8">
            <v>4593994</v>
          </cell>
          <cell r="Q8">
            <v>4592695.24</v>
          </cell>
          <cell r="R8">
            <v>5000000</v>
          </cell>
          <cell r="S8">
            <v>5000000</v>
          </cell>
        </row>
        <row r="9">
          <cell r="C9">
            <v>10006</v>
          </cell>
          <cell r="D9" t="str">
            <v>Tasso medio depositi in lire da residenti</v>
          </cell>
          <cell r="E9">
            <v>159</v>
          </cell>
          <cell r="F9">
            <v>133</v>
          </cell>
          <cell r="G9">
            <v>131</v>
          </cell>
          <cell r="H9">
            <v>117</v>
          </cell>
          <cell r="I9">
            <v>115</v>
          </cell>
          <cell r="J9">
            <v>120</v>
          </cell>
          <cell r="K9">
            <v>100</v>
          </cell>
          <cell r="L9">
            <v>92</v>
          </cell>
          <cell r="M9">
            <v>91</v>
          </cell>
          <cell r="N9">
            <v>94</v>
          </cell>
          <cell r="O9">
            <v>91</v>
          </cell>
          <cell r="P9">
            <v>97</v>
          </cell>
          <cell r="Q9">
            <v>98</v>
          </cell>
          <cell r="R9">
            <v>0</v>
          </cell>
          <cell r="S9">
            <v>0</v>
          </cell>
        </row>
        <row r="10">
          <cell r="C10">
            <v>10007</v>
          </cell>
          <cell r="D10" t="str">
            <v>Tasso medio sulle obbligazioni in essere in lire di residenti</v>
          </cell>
          <cell r="E10">
            <v>414</v>
          </cell>
          <cell r="F10">
            <v>367</v>
          </cell>
          <cell r="G10">
            <v>367</v>
          </cell>
          <cell r="H10">
            <v>0</v>
          </cell>
          <cell r="I10">
            <v>0</v>
          </cell>
          <cell r="J10">
            <v>217</v>
          </cell>
          <cell r="K10">
            <v>217</v>
          </cell>
          <cell r="L10">
            <v>259</v>
          </cell>
          <cell r="M10">
            <v>260</v>
          </cell>
          <cell r="N10">
            <v>259</v>
          </cell>
          <cell r="O10">
            <v>258</v>
          </cell>
          <cell r="P10">
            <v>324</v>
          </cell>
          <cell r="Q10">
            <v>323</v>
          </cell>
          <cell r="R10">
            <v>0</v>
          </cell>
          <cell r="S10">
            <v>0</v>
          </cell>
        </row>
        <row r="11">
          <cell r="C11">
            <v>10008</v>
          </cell>
          <cell r="D11" t="str">
            <v>Raccolta Gestita - GPM</v>
          </cell>
          <cell r="E11">
            <v>507000</v>
          </cell>
          <cell r="F11">
            <v>528700</v>
          </cell>
          <cell r="G11">
            <v>529300</v>
          </cell>
          <cell r="H11">
            <v>671000</v>
          </cell>
          <cell r="I11">
            <v>749000</v>
          </cell>
          <cell r="J11">
            <v>671000</v>
          </cell>
          <cell r="K11">
            <v>542000</v>
          </cell>
          <cell r="L11">
            <v>622000</v>
          </cell>
          <cell r="M11">
            <v>576000</v>
          </cell>
          <cell r="N11">
            <v>585000</v>
          </cell>
          <cell r="O11">
            <v>613000</v>
          </cell>
          <cell r="P11">
            <v>753000</v>
          </cell>
          <cell r="Q11">
            <v>758000</v>
          </cell>
          <cell r="R11">
            <v>1600000</v>
          </cell>
          <cell r="S11">
            <v>1600000</v>
          </cell>
        </row>
        <row r="12">
          <cell r="C12">
            <v>10009</v>
          </cell>
          <cell r="D12" t="str">
            <v>Raccolta Gestita - GPF</v>
          </cell>
          <cell r="E12">
            <v>5786000</v>
          </cell>
          <cell r="F12">
            <v>6059000</v>
          </cell>
          <cell r="G12">
            <v>6275000</v>
          </cell>
          <cell r="H12">
            <v>6246000</v>
          </cell>
          <cell r="I12">
            <v>6039000</v>
          </cell>
          <cell r="J12">
            <v>6225000</v>
          </cell>
          <cell r="K12">
            <v>6226000</v>
          </cell>
          <cell r="L12">
            <v>5912000</v>
          </cell>
          <cell r="M12">
            <v>5267000</v>
          </cell>
          <cell r="N12">
            <v>4982000</v>
          </cell>
          <cell r="O12">
            <v>4925000</v>
          </cell>
          <cell r="P12">
            <v>4856000</v>
          </cell>
          <cell r="Q12">
            <v>4787000</v>
          </cell>
          <cell r="R12">
            <v>7200000</v>
          </cell>
          <cell r="S12">
            <v>7200000</v>
          </cell>
        </row>
        <row r="13">
          <cell r="C13">
            <v>10010</v>
          </cell>
          <cell r="D13" t="str">
            <v>Raccolta Gestita - Fondi</v>
          </cell>
          <cell r="E13">
            <v>52199672</v>
          </cell>
          <cell r="F13">
            <v>51906619</v>
          </cell>
          <cell r="G13">
            <v>52621055</v>
          </cell>
          <cell r="H13">
            <v>50655835</v>
          </cell>
          <cell r="I13">
            <v>49419116</v>
          </cell>
          <cell r="J13">
            <v>42841396</v>
          </cell>
          <cell r="K13">
            <v>45172908</v>
          </cell>
          <cell r="L13">
            <v>46163240</v>
          </cell>
          <cell r="M13">
            <v>44787289</v>
          </cell>
          <cell r="N13">
            <v>48310539</v>
          </cell>
          <cell r="O13">
            <v>47568035</v>
          </cell>
          <cell r="P13">
            <v>47421512</v>
          </cell>
          <cell r="Q13">
            <v>47275057</v>
          </cell>
          <cell r="R13">
            <v>46500000</v>
          </cell>
          <cell r="S13">
            <v>46500000</v>
          </cell>
        </row>
        <row r="14">
          <cell r="C14">
            <v>10011</v>
          </cell>
          <cell r="D14" t="str">
            <v>Raccolta Gestita - Unit Linked</v>
          </cell>
          <cell r="E14">
            <v>5896959.8669999996</v>
          </cell>
          <cell r="F14">
            <v>5727706</v>
          </cell>
          <cell r="G14">
            <v>5523256.5903000003</v>
          </cell>
          <cell r="H14">
            <v>5054101.392</v>
          </cell>
          <cell r="I14">
            <v>4209990.5779999997</v>
          </cell>
          <cell r="J14">
            <v>4045451</v>
          </cell>
          <cell r="K14">
            <v>3799348.0639999998</v>
          </cell>
          <cell r="L14">
            <v>3529668.7889</v>
          </cell>
          <cell r="M14">
            <v>3336082</v>
          </cell>
          <cell r="N14">
            <v>3239538</v>
          </cell>
          <cell r="O14">
            <v>3081700</v>
          </cell>
          <cell r="P14">
            <v>3012551</v>
          </cell>
          <cell r="Q14">
            <v>2770748</v>
          </cell>
          <cell r="R14">
            <v>6000000</v>
          </cell>
          <cell r="S14">
            <v>6000000</v>
          </cell>
        </row>
        <row r="15">
          <cell r="C15">
            <v>10012</v>
          </cell>
          <cell r="D15" t="str">
            <v>Raccolta Gestita - Altri Prodotti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10013</v>
          </cell>
          <cell r="D16" t="str">
            <v>Raccolta Gestita - Bancassicurazione</v>
          </cell>
          <cell r="E16">
            <v>3560384.327</v>
          </cell>
          <cell r="F16">
            <v>3300285.97401</v>
          </cell>
          <cell r="G16">
            <v>3047068.1170000001</v>
          </cell>
          <cell r="H16">
            <v>2506331</v>
          </cell>
          <cell r="I16">
            <v>1907412</v>
          </cell>
          <cell r="J16">
            <v>1681773</v>
          </cell>
          <cell r="K16">
            <v>1604032.1859899999</v>
          </cell>
          <cell r="L16">
            <v>1507963</v>
          </cell>
          <cell r="M16">
            <v>1325739</v>
          </cell>
          <cell r="N16">
            <v>1216437.2564999999</v>
          </cell>
          <cell r="O16">
            <v>1149548.1675199999</v>
          </cell>
          <cell r="P16">
            <v>996048.02</v>
          </cell>
          <cell r="Q16">
            <v>935562.22100000002</v>
          </cell>
          <cell r="R16">
            <v>1700000</v>
          </cell>
          <cell r="S16">
            <v>1700000</v>
          </cell>
        </row>
        <row r="17">
          <cell r="C17">
            <v>10014</v>
          </cell>
          <cell r="D17" t="str">
            <v>Raccolta Amministrata</v>
          </cell>
          <cell r="E17">
            <v>73052808</v>
          </cell>
          <cell r="F17">
            <v>83296116</v>
          </cell>
          <cell r="G17">
            <v>86101003</v>
          </cell>
          <cell r="H17">
            <v>75371000</v>
          </cell>
          <cell r="I17">
            <v>72889000</v>
          </cell>
          <cell r="J17">
            <v>70177339</v>
          </cell>
          <cell r="K17">
            <v>65236862.280000001</v>
          </cell>
          <cell r="L17">
            <v>65441907</v>
          </cell>
          <cell r="M17">
            <v>65570227</v>
          </cell>
          <cell r="N17">
            <v>64727832.32</v>
          </cell>
          <cell r="O17">
            <v>65007958.810000002</v>
          </cell>
          <cell r="P17">
            <v>65454494.350000001</v>
          </cell>
          <cell r="Q17">
            <v>65778932.469999999</v>
          </cell>
          <cell r="R17">
            <v>73000000</v>
          </cell>
          <cell r="S17">
            <v>73000000</v>
          </cell>
        </row>
        <row r="18">
          <cell r="C18">
            <v>10015</v>
          </cell>
          <cell r="D18" t="str">
            <v>Impieghi totali a clientela</v>
          </cell>
          <cell r="E18">
            <v>54879900</v>
          </cell>
          <cell r="F18">
            <v>58281500</v>
          </cell>
          <cell r="G18">
            <v>55914500</v>
          </cell>
          <cell r="H18">
            <v>57379400</v>
          </cell>
          <cell r="I18">
            <v>55874600</v>
          </cell>
          <cell r="J18">
            <v>65249600</v>
          </cell>
          <cell r="K18">
            <v>60375963.600000001</v>
          </cell>
          <cell r="L18">
            <v>55671872.399999999</v>
          </cell>
          <cell r="M18">
            <v>58052089.799999997</v>
          </cell>
          <cell r="N18">
            <v>57157984.799999997</v>
          </cell>
          <cell r="O18">
            <v>58379861.700000003</v>
          </cell>
          <cell r="P18">
            <v>56424019.5</v>
          </cell>
          <cell r="Q18">
            <v>52560686.700000003</v>
          </cell>
          <cell r="R18">
            <v>71500000</v>
          </cell>
          <cell r="S18">
            <v>71500000</v>
          </cell>
        </row>
        <row r="19">
          <cell r="C19">
            <v>10016</v>
          </cell>
          <cell r="D19" t="str">
            <v xml:space="preserve">Impieghi di filiali italiane a residenti a breve termine </v>
          </cell>
          <cell r="E19">
            <v>29139715.703000002</v>
          </cell>
          <cell r="F19">
            <v>32873270.209100001</v>
          </cell>
          <cell r="G19">
            <v>30504996.685940001</v>
          </cell>
          <cell r="H19">
            <v>31650596</v>
          </cell>
          <cell r="I19">
            <v>30184986</v>
          </cell>
          <cell r="J19">
            <v>28390812</v>
          </cell>
          <cell r="K19">
            <v>32017000</v>
          </cell>
          <cell r="L19">
            <v>28449229</v>
          </cell>
          <cell r="M19">
            <v>30195558</v>
          </cell>
          <cell r="N19">
            <v>30727469.416000001</v>
          </cell>
          <cell r="O19">
            <v>31690187.659000002</v>
          </cell>
          <cell r="P19">
            <v>31005780</v>
          </cell>
          <cell r="Q19">
            <v>27521074.629999999</v>
          </cell>
          <cell r="R19">
            <v>32600000</v>
          </cell>
          <cell r="S19">
            <v>32600000</v>
          </cell>
        </row>
        <row r="20">
          <cell r="C20">
            <v>10017</v>
          </cell>
          <cell r="D20" t="str">
            <v xml:space="preserve">Impieghi di filiali italiane a residenti a m/lungo termine </v>
          </cell>
          <cell r="E20">
            <v>21173806.395</v>
          </cell>
          <cell r="F20">
            <v>20705456.26323</v>
          </cell>
          <cell r="G20">
            <v>20577640.320080001</v>
          </cell>
          <cell r="H20">
            <v>20387903</v>
          </cell>
          <cell r="I20">
            <v>20181159</v>
          </cell>
          <cell r="J20">
            <v>20104203</v>
          </cell>
          <cell r="K20">
            <v>19511523</v>
          </cell>
          <cell r="L20">
            <v>19198933</v>
          </cell>
          <cell r="M20">
            <v>18804278</v>
          </cell>
          <cell r="N20">
            <v>18479461.390999999</v>
          </cell>
          <cell r="O20">
            <v>18246899.774</v>
          </cell>
          <cell r="P20">
            <v>17622649</v>
          </cell>
          <cell r="Q20">
            <v>16986203.539999999</v>
          </cell>
          <cell r="R20">
            <v>22650000</v>
          </cell>
          <cell r="S20">
            <v>22650000</v>
          </cell>
        </row>
        <row r="21">
          <cell r="C21">
            <v>10018</v>
          </cell>
          <cell r="D21" t="str">
            <v>Impieghi di filiali italiane a residenti a breve termine (lire)</v>
          </cell>
          <cell r="E21">
            <v>25476452.988000002</v>
          </cell>
          <cell r="F21">
            <v>27858626.502</v>
          </cell>
          <cell r="G21">
            <v>27360298.627939999</v>
          </cell>
          <cell r="H21">
            <v>28693099</v>
          </cell>
          <cell r="I21">
            <v>27213175</v>
          </cell>
          <cell r="J21">
            <v>25761471</v>
          </cell>
          <cell r="K21">
            <v>28708602</v>
          </cell>
          <cell r="L21">
            <v>25624934</v>
          </cell>
          <cell r="M21">
            <v>27278157</v>
          </cell>
          <cell r="N21">
            <v>28039175.170000002</v>
          </cell>
          <cell r="O21">
            <v>28618214.600000001</v>
          </cell>
          <cell r="P21">
            <v>27697744</v>
          </cell>
          <cell r="Q21">
            <v>24881100</v>
          </cell>
          <cell r="R21">
            <v>32600000</v>
          </cell>
          <cell r="S21">
            <v>32600000</v>
          </cell>
        </row>
        <row r="22">
          <cell r="C22">
            <v>10019</v>
          </cell>
          <cell r="D22" t="str">
            <v>Impieghi di filiali italiane a residenti a m/l termine (lire)</v>
          </cell>
          <cell r="E22">
            <v>21108167.423999999</v>
          </cell>
          <cell r="F22">
            <v>20642393.77177</v>
          </cell>
          <cell r="G22">
            <v>20513217.960080002</v>
          </cell>
          <cell r="H22">
            <v>20318353</v>
          </cell>
          <cell r="I22">
            <v>20111363</v>
          </cell>
          <cell r="J22">
            <v>20016809</v>
          </cell>
          <cell r="K22">
            <v>19424181</v>
          </cell>
          <cell r="L22">
            <v>19108554</v>
          </cell>
          <cell r="M22">
            <v>18622290</v>
          </cell>
          <cell r="N22">
            <v>18308316.50257</v>
          </cell>
          <cell r="O22">
            <v>18157019.028820001</v>
          </cell>
          <cell r="P22">
            <v>17434388</v>
          </cell>
          <cell r="Q22">
            <v>16882000</v>
          </cell>
          <cell r="R22">
            <v>22650000</v>
          </cell>
          <cell r="S22">
            <v>22650000</v>
          </cell>
        </row>
        <row r="23">
          <cell r="C23">
            <v>10020</v>
          </cell>
          <cell r="D23" t="str">
            <v>Tasso impieghi a breve in lire</v>
          </cell>
          <cell r="E23">
            <v>636</v>
          </cell>
          <cell r="F23">
            <v>633</v>
          </cell>
          <cell r="G23">
            <v>580</v>
          </cell>
          <cell r="H23">
            <v>557</v>
          </cell>
          <cell r="I23">
            <v>559</v>
          </cell>
          <cell r="J23">
            <v>572</v>
          </cell>
          <cell r="K23">
            <v>529</v>
          </cell>
          <cell r="L23">
            <v>510</v>
          </cell>
          <cell r="M23">
            <v>482</v>
          </cell>
          <cell r="N23">
            <v>477</v>
          </cell>
          <cell r="O23">
            <v>488</v>
          </cell>
          <cell r="P23">
            <v>500</v>
          </cell>
          <cell r="Q23">
            <v>510</v>
          </cell>
          <cell r="R23">
            <v>0</v>
          </cell>
          <cell r="S23">
            <v>0</v>
          </cell>
        </row>
        <row r="24">
          <cell r="C24">
            <v>10021</v>
          </cell>
          <cell r="D24" t="str">
            <v>Tasso impieghi a m/lungo in lire</v>
          </cell>
          <cell r="E24">
            <v>649</v>
          </cell>
          <cell r="F24">
            <v>638</v>
          </cell>
          <cell r="G24">
            <v>626</v>
          </cell>
          <cell r="H24">
            <v>616</v>
          </cell>
          <cell r="I24">
            <v>615</v>
          </cell>
          <cell r="J24">
            <v>607</v>
          </cell>
          <cell r="K24">
            <v>576</v>
          </cell>
          <cell r="L24">
            <v>595</v>
          </cell>
          <cell r="M24">
            <v>595</v>
          </cell>
          <cell r="N24">
            <v>600</v>
          </cell>
          <cell r="O24">
            <v>610</v>
          </cell>
          <cell r="P24">
            <v>639</v>
          </cell>
          <cell r="Q24">
            <v>644</v>
          </cell>
          <cell r="R24">
            <v>0</v>
          </cell>
          <cell r="S24">
            <v>0</v>
          </cell>
        </row>
        <row r="25">
          <cell r="C25">
            <v>10022</v>
          </cell>
          <cell r="D25" t="str">
            <v>PCT Passivi</v>
          </cell>
          <cell r="E25">
            <v>1988375.3430000001</v>
          </cell>
          <cell r="F25">
            <v>1867203.8442599999</v>
          </cell>
          <cell r="G25">
            <v>2209615.8691599998</v>
          </cell>
          <cell r="H25">
            <v>1809087</v>
          </cell>
          <cell r="I25">
            <v>2246928</v>
          </cell>
          <cell r="J25">
            <v>5191820</v>
          </cell>
          <cell r="K25">
            <v>8247806.6957299998</v>
          </cell>
          <cell r="L25">
            <v>6927117</v>
          </cell>
          <cell r="M25">
            <v>9316943</v>
          </cell>
          <cell r="N25">
            <v>10618011.856000001</v>
          </cell>
          <cell r="O25">
            <v>10647001.984999999</v>
          </cell>
          <cell r="P25">
            <v>10119475</v>
          </cell>
          <cell r="Q25">
            <v>10900825.08</v>
          </cell>
          <cell r="R25">
            <v>8000000</v>
          </cell>
          <cell r="S25">
            <v>8000000</v>
          </cell>
        </row>
        <row r="26">
          <cell r="C26">
            <v>10023</v>
          </cell>
          <cell r="D26" t="str">
            <v>PCT Attivi</v>
          </cell>
          <cell r="E26">
            <v>1085166.6129999999</v>
          </cell>
          <cell r="F26">
            <v>1205141.96909</v>
          </cell>
          <cell r="G26">
            <v>1411176.9744299999</v>
          </cell>
          <cell r="H26">
            <v>1902733</v>
          </cell>
          <cell r="I26">
            <v>2357334</v>
          </cell>
          <cell r="J26">
            <v>13830529</v>
          </cell>
          <cell r="K26">
            <v>5112003.5154799996</v>
          </cell>
          <cell r="L26">
            <v>4690360</v>
          </cell>
          <cell r="M26">
            <v>5814222</v>
          </cell>
          <cell r="N26">
            <v>4941125.9230000004</v>
          </cell>
          <cell r="O26">
            <v>5661781.1140000001</v>
          </cell>
          <cell r="P26">
            <v>4743850</v>
          </cell>
          <cell r="Q26">
            <v>5008212.8600000003</v>
          </cell>
          <cell r="R26">
            <v>13000000</v>
          </cell>
          <cell r="S26">
            <v>13000000</v>
          </cell>
        </row>
        <row r="27">
          <cell r="C27">
            <v>10024</v>
          </cell>
          <cell r="D27" t="str">
            <v>Margine di Interesse</v>
          </cell>
          <cell r="E27">
            <v>901700</v>
          </cell>
          <cell r="F27">
            <v>729900</v>
          </cell>
          <cell r="G27">
            <v>539100</v>
          </cell>
          <cell r="H27">
            <v>363100</v>
          </cell>
          <cell r="I27">
            <v>191800</v>
          </cell>
          <cell r="J27">
            <v>1921100</v>
          </cell>
          <cell r="K27">
            <v>1761008.3333300001</v>
          </cell>
          <cell r="L27">
            <v>1600916.6666699999</v>
          </cell>
          <cell r="M27">
            <v>1440825</v>
          </cell>
          <cell r="N27">
            <v>1280733.3333300001</v>
          </cell>
          <cell r="O27">
            <v>1120641.6666699999</v>
          </cell>
          <cell r="P27">
            <v>960550</v>
          </cell>
          <cell r="Q27">
            <v>800458.33333000005</v>
          </cell>
          <cell r="R27">
            <v>2065100</v>
          </cell>
          <cell r="S27">
            <v>2106000</v>
          </cell>
        </row>
        <row r="28">
          <cell r="C28">
            <v>10025</v>
          </cell>
          <cell r="D28" t="str">
            <v>Dividendi</v>
          </cell>
          <cell r="E28">
            <v>700</v>
          </cell>
          <cell r="F28">
            <v>700</v>
          </cell>
          <cell r="G28">
            <v>1100</v>
          </cell>
          <cell r="H28">
            <v>300</v>
          </cell>
          <cell r="I28">
            <v>300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700</v>
          </cell>
          <cell r="S28">
            <v>0</v>
          </cell>
        </row>
        <row r="29">
          <cell r="C29">
            <v>10026</v>
          </cell>
          <cell r="D29" t="str">
            <v>Commissioni nette</v>
          </cell>
          <cell r="E29">
            <v>824100</v>
          </cell>
          <cell r="F29">
            <v>663700</v>
          </cell>
          <cell r="G29">
            <v>554900</v>
          </cell>
          <cell r="H29">
            <v>380000</v>
          </cell>
          <cell r="I29">
            <v>185400</v>
          </cell>
          <cell r="J29">
            <v>1919100</v>
          </cell>
          <cell r="K29">
            <v>1759175</v>
          </cell>
          <cell r="L29">
            <v>1599250</v>
          </cell>
          <cell r="M29">
            <v>1439325</v>
          </cell>
          <cell r="N29">
            <v>1279400</v>
          </cell>
          <cell r="O29">
            <v>1119475</v>
          </cell>
          <cell r="P29">
            <v>959550</v>
          </cell>
          <cell r="Q29">
            <v>799625</v>
          </cell>
          <cell r="R29">
            <v>2115700</v>
          </cell>
          <cell r="S29">
            <v>1960800</v>
          </cell>
        </row>
        <row r="30">
          <cell r="C30">
            <v>10027</v>
          </cell>
          <cell r="D30" t="str">
            <v>Proventi da operazioni finanziarie</v>
          </cell>
          <cell r="E30">
            <v>43100</v>
          </cell>
          <cell r="F30">
            <v>-41000</v>
          </cell>
          <cell r="G30">
            <v>-44200</v>
          </cell>
          <cell r="H30">
            <v>-48700</v>
          </cell>
          <cell r="I30">
            <v>-14400</v>
          </cell>
          <cell r="J30">
            <v>-600</v>
          </cell>
          <cell r="K30">
            <v>-550</v>
          </cell>
          <cell r="L30">
            <v>-500</v>
          </cell>
          <cell r="M30">
            <v>-450</v>
          </cell>
          <cell r="N30">
            <v>-400</v>
          </cell>
          <cell r="O30">
            <v>-350</v>
          </cell>
          <cell r="P30">
            <v>-300</v>
          </cell>
          <cell r="Q30">
            <v>-250</v>
          </cell>
          <cell r="R30">
            <v>10000</v>
          </cell>
          <cell r="S30">
            <v>15000</v>
          </cell>
        </row>
        <row r="31">
          <cell r="C31">
            <v>10028</v>
          </cell>
          <cell r="D31" t="str">
            <v>Altri proventi di gestione</v>
          </cell>
          <cell r="E31">
            <v>116100</v>
          </cell>
          <cell r="F31">
            <v>89700</v>
          </cell>
          <cell r="G31">
            <v>65600</v>
          </cell>
          <cell r="H31">
            <v>42700</v>
          </cell>
          <cell r="I31">
            <v>19500</v>
          </cell>
          <cell r="J31">
            <v>243200</v>
          </cell>
          <cell r="K31">
            <v>222933.33332999999</v>
          </cell>
          <cell r="L31">
            <v>202666.66667000001</v>
          </cell>
          <cell r="M31">
            <v>182400</v>
          </cell>
          <cell r="N31">
            <v>162133.33332999999</v>
          </cell>
          <cell r="O31">
            <v>141866.66667000001</v>
          </cell>
          <cell r="P31">
            <v>121600</v>
          </cell>
          <cell r="Q31">
            <v>101333.33332999999</v>
          </cell>
          <cell r="R31">
            <v>238700</v>
          </cell>
          <cell r="S31">
            <v>241800</v>
          </cell>
        </row>
        <row r="32">
          <cell r="C32">
            <v>10029</v>
          </cell>
          <cell r="D32" t="str">
            <v>Costi del Personale</v>
          </cell>
          <cell r="E32">
            <v>-514300</v>
          </cell>
          <cell r="F32">
            <v>-410300</v>
          </cell>
          <cell r="G32">
            <v>-306700</v>
          </cell>
          <cell r="H32">
            <v>-205081.96721</v>
          </cell>
          <cell r="I32">
            <v>-105959.01639</v>
          </cell>
          <cell r="J32">
            <v>-1217400</v>
          </cell>
          <cell r="K32">
            <v>-1115950</v>
          </cell>
          <cell r="L32">
            <v>-1014500</v>
          </cell>
          <cell r="M32">
            <v>-913050</v>
          </cell>
          <cell r="N32">
            <v>-811600</v>
          </cell>
          <cell r="O32">
            <v>-710150</v>
          </cell>
          <cell r="P32">
            <v>-608700</v>
          </cell>
          <cell r="Q32">
            <v>-507250</v>
          </cell>
          <cell r="R32">
            <v>-1251000</v>
          </cell>
          <cell r="S32">
            <v>-1251000</v>
          </cell>
        </row>
        <row r="33">
          <cell r="C33">
            <v>10030</v>
          </cell>
          <cell r="D33" t="str">
            <v>Costi e spese diverse</v>
          </cell>
          <cell r="E33">
            <v>-273786.46299999999</v>
          </cell>
          <cell r="F33">
            <v>-220562.4</v>
          </cell>
          <cell r="G33">
            <v>-160459.6</v>
          </cell>
          <cell r="H33">
            <v>-116737.37705</v>
          </cell>
          <cell r="I33">
            <v>-60314.311479999997</v>
          </cell>
          <cell r="J33">
            <v>-663600</v>
          </cell>
          <cell r="K33">
            <v>-608300</v>
          </cell>
          <cell r="L33">
            <v>-553000</v>
          </cell>
          <cell r="M33">
            <v>-497700</v>
          </cell>
          <cell r="N33">
            <v>-442400</v>
          </cell>
          <cell r="O33">
            <v>-387100</v>
          </cell>
          <cell r="P33">
            <v>-331800</v>
          </cell>
          <cell r="Q33">
            <v>-276500</v>
          </cell>
          <cell r="R33">
            <v>-712098</v>
          </cell>
          <cell r="S33">
            <v>-712098</v>
          </cell>
        </row>
        <row r="34">
          <cell r="C34">
            <v>10031</v>
          </cell>
          <cell r="D34" t="str">
            <v>Imposte indirette e tasse</v>
          </cell>
          <cell r="E34">
            <v>-64835.025999999998</v>
          </cell>
          <cell r="F34">
            <v>-51700</v>
          </cell>
          <cell r="G34">
            <v>-39200</v>
          </cell>
          <cell r="H34">
            <v>-26147.540980000002</v>
          </cell>
          <cell r="I34">
            <v>-13509.562840000001</v>
          </cell>
          <cell r="J34">
            <v>-160900</v>
          </cell>
          <cell r="K34">
            <v>-147491.66667000001</v>
          </cell>
          <cell r="L34">
            <v>-134083.33332999999</v>
          </cell>
          <cell r="M34">
            <v>-120675</v>
          </cell>
          <cell r="N34">
            <v>-107266.66667000001</v>
          </cell>
          <cell r="O34">
            <v>-93858.333329999994</v>
          </cell>
          <cell r="P34">
            <v>-80450</v>
          </cell>
          <cell r="Q34">
            <v>-67041.666670000006</v>
          </cell>
          <cell r="R34">
            <v>-159500</v>
          </cell>
          <cell r="S34">
            <v>-159500</v>
          </cell>
        </row>
        <row r="35">
          <cell r="C35">
            <v>10032</v>
          </cell>
          <cell r="D35" t="str">
            <v>Ammortamenti</v>
          </cell>
          <cell r="E35">
            <v>-20600</v>
          </cell>
          <cell r="F35">
            <v>-16200</v>
          </cell>
          <cell r="G35">
            <v>-12100</v>
          </cell>
          <cell r="H35">
            <v>-8066.6666699999996</v>
          </cell>
          <cell r="I35">
            <v>-4033.3333299999999</v>
          </cell>
          <cell r="J35">
            <v>-100000</v>
          </cell>
          <cell r="K35">
            <v>-91666.666670000006</v>
          </cell>
          <cell r="L35">
            <v>-83333.333329999994</v>
          </cell>
          <cell r="M35">
            <v>-75000</v>
          </cell>
          <cell r="N35">
            <v>-66666.666670000006</v>
          </cell>
          <cell r="O35">
            <v>-58333.333330000001</v>
          </cell>
          <cell r="P35">
            <v>-50000</v>
          </cell>
          <cell r="Q35">
            <v>-41666.666669999999</v>
          </cell>
          <cell r="R35">
            <v>-90000</v>
          </cell>
          <cell r="S35">
            <v>-119000</v>
          </cell>
        </row>
        <row r="36">
          <cell r="C36">
            <v>10033</v>
          </cell>
          <cell r="D36" t="str">
            <v>Rettifiche nette su crediti</v>
          </cell>
          <cell r="E36">
            <v>-143100</v>
          </cell>
          <cell r="F36">
            <v>-115000</v>
          </cell>
          <cell r="G36">
            <v>-99700</v>
          </cell>
          <cell r="H36">
            <v>-66466.666670000006</v>
          </cell>
          <cell r="I36">
            <v>-33233.333330000001</v>
          </cell>
          <cell r="J36">
            <v>-497300</v>
          </cell>
          <cell r="K36">
            <v>-455858.33332999999</v>
          </cell>
          <cell r="L36">
            <v>-414416.66667000001</v>
          </cell>
          <cell r="M36">
            <v>-372975</v>
          </cell>
          <cell r="N36">
            <v>-331533.33332999999</v>
          </cell>
          <cell r="O36">
            <v>-290091.66667000001</v>
          </cell>
          <cell r="P36">
            <v>-248650</v>
          </cell>
          <cell r="Q36">
            <v>-207208.33332999999</v>
          </cell>
          <cell r="R36">
            <v>-325000</v>
          </cell>
          <cell r="S36">
            <v>-325000</v>
          </cell>
        </row>
        <row r="37">
          <cell r="C37">
            <v>10034</v>
          </cell>
          <cell r="D37" t="str">
            <v>Altri Accantonamenti</v>
          </cell>
          <cell r="E37">
            <v>-6000</v>
          </cell>
          <cell r="F37">
            <v>-4700</v>
          </cell>
          <cell r="G37">
            <v>-1900</v>
          </cell>
          <cell r="H37">
            <v>-1266.6666700000001</v>
          </cell>
          <cell r="I37">
            <v>-633.33333000000005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-6000</v>
          </cell>
          <cell r="S37">
            <v>0</v>
          </cell>
        </row>
        <row r="38">
          <cell r="C38">
            <v>10035</v>
          </cell>
          <cell r="D38" t="str">
            <v>Proventi/Oneri Straordinari</v>
          </cell>
          <cell r="E38">
            <v>28200</v>
          </cell>
          <cell r="F38">
            <v>27500</v>
          </cell>
          <cell r="G38">
            <v>19100</v>
          </cell>
          <cell r="H38">
            <v>12733.333329999999</v>
          </cell>
          <cell r="I38">
            <v>6366.6666699999996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42000</v>
          </cell>
          <cell r="S38">
            <v>-20000</v>
          </cell>
        </row>
        <row r="39">
          <cell r="C39">
            <v>10036</v>
          </cell>
          <cell r="D39" t="str">
            <v>Imposte sul reddito</v>
          </cell>
          <cell r="E39">
            <v>-390400</v>
          </cell>
          <cell r="F39">
            <v>-260000</v>
          </cell>
          <cell r="G39">
            <v>-212400</v>
          </cell>
          <cell r="H39">
            <v>-140337.57268000001</v>
          </cell>
          <cell r="I39">
            <v>-100400</v>
          </cell>
          <cell r="J39">
            <v>-596800</v>
          </cell>
          <cell r="K39">
            <v>-547066.66666999995</v>
          </cell>
          <cell r="L39">
            <v>-497333.33332999999</v>
          </cell>
          <cell r="M39">
            <v>-447600</v>
          </cell>
          <cell r="N39">
            <v>-397866.66667000001</v>
          </cell>
          <cell r="O39">
            <v>-348133.33332999999</v>
          </cell>
          <cell r="P39">
            <v>-298400</v>
          </cell>
          <cell r="Q39">
            <v>-248666.66667000001</v>
          </cell>
          <cell r="R39">
            <v>-844700</v>
          </cell>
          <cell r="S39">
            <v>-746910</v>
          </cell>
        </row>
        <row r="40">
          <cell r="C40">
            <v>10037</v>
          </cell>
          <cell r="D40" t="str">
            <v># punti distributivi totale</v>
          </cell>
          <cell r="E40">
            <v>762</v>
          </cell>
          <cell r="F40">
            <v>760</v>
          </cell>
          <cell r="G40">
            <v>760</v>
          </cell>
          <cell r="H40">
            <v>760</v>
          </cell>
          <cell r="I40">
            <v>760</v>
          </cell>
          <cell r="J40">
            <v>760</v>
          </cell>
          <cell r="K40">
            <v>760</v>
          </cell>
          <cell r="L40">
            <v>760</v>
          </cell>
          <cell r="M40">
            <v>739</v>
          </cell>
          <cell r="N40">
            <v>738</v>
          </cell>
          <cell r="O40">
            <v>738</v>
          </cell>
          <cell r="P40">
            <v>736</v>
          </cell>
          <cell r="Q40">
            <v>735</v>
          </cell>
          <cell r="R40">
            <v>0</v>
          </cell>
          <cell r="S40">
            <v>0</v>
          </cell>
        </row>
        <row r="41">
          <cell r="C41">
            <v>10038</v>
          </cell>
          <cell r="D41" t="str">
            <v># punti distributivi aperti negli ultimi 3 anni</v>
          </cell>
          <cell r="E41">
            <v>53</v>
          </cell>
          <cell r="F41">
            <v>51</v>
          </cell>
          <cell r="G41">
            <v>49</v>
          </cell>
          <cell r="H41">
            <v>49</v>
          </cell>
          <cell r="I41">
            <v>49</v>
          </cell>
          <cell r="J41">
            <v>36</v>
          </cell>
          <cell r="K41">
            <v>35</v>
          </cell>
          <cell r="L41">
            <v>35</v>
          </cell>
          <cell r="M41">
            <v>35</v>
          </cell>
          <cell r="N41">
            <v>34</v>
          </cell>
          <cell r="O41">
            <v>34</v>
          </cell>
          <cell r="P41">
            <v>32</v>
          </cell>
          <cell r="Q41">
            <v>32</v>
          </cell>
          <cell r="R41">
            <v>0</v>
          </cell>
          <cell r="S41">
            <v>0</v>
          </cell>
        </row>
        <row r="42">
          <cell r="C42">
            <v>10039</v>
          </cell>
          <cell r="D42" t="str">
            <v>Margine finanziario Raccolta da Clientela</v>
          </cell>
          <cell r="E42">
            <v>348985</v>
          </cell>
          <cell r="F42">
            <v>267994.78999999998</v>
          </cell>
          <cell r="G42">
            <v>195929.68</v>
          </cell>
          <cell r="H42">
            <v>125996.08</v>
          </cell>
          <cell r="I42">
            <v>63255.31</v>
          </cell>
          <cell r="J42">
            <v>660930</v>
          </cell>
          <cell r="K42">
            <v>22109</v>
          </cell>
          <cell r="L42">
            <v>19760</v>
          </cell>
          <cell r="M42">
            <v>18150</v>
          </cell>
          <cell r="N42">
            <v>16190</v>
          </cell>
          <cell r="O42">
            <v>13846</v>
          </cell>
          <cell r="P42">
            <v>11767</v>
          </cell>
          <cell r="Q42">
            <v>270955.74</v>
          </cell>
          <cell r="R42">
            <v>884037</v>
          </cell>
          <cell r="S42">
            <v>734181</v>
          </cell>
        </row>
        <row r="43">
          <cell r="C43">
            <v>10040</v>
          </cell>
          <cell r="D43" t="str">
            <v>Raccolta Totale da Clientela (esclusi Pct)</v>
          </cell>
          <cell r="E43">
            <v>36017361.118419997</v>
          </cell>
          <cell r="F43">
            <v>35998961.815119997</v>
          </cell>
          <cell r="G43">
            <v>35934435.63143</v>
          </cell>
          <cell r="H43">
            <v>36223445.343330003</v>
          </cell>
          <cell r="I43">
            <v>36562879.129029997</v>
          </cell>
          <cell r="J43">
            <v>36254898.869999997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36774182.470200002</v>
          </cell>
          <cell r="R43">
            <v>35123189.071039997</v>
          </cell>
          <cell r="S43">
            <v>35351866.680330001</v>
          </cell>
        </row>
        <row r="44">
          <cell r="C44">
            <v>10041</v>
          </cell>
          <cell r="D44" t="str">
            <v>Margine finanziario Impieghi a Clientela</v>
          </cell>
          <cell r="E44">
            <v>435220.85</v>
          </cell>
          <cell r="F44">
            <v>350215.79</v>
          </cell>
          <cell r="G44">
            <v>262519.71000000002</v>
          </cell>
          <cell r="H44">
            <v>170838.36</v>
          </cell>
          <cell r="I44">
            <v>85068</v>
          </cell>
          <cell r="J44">
            <v>1029692.08</v>
          </cell>
          <cell r="K44">
            <v>2712</v>
          </cell>
          <cell r="L44">
            <v>2322</v>
          </cell>
          <cell r="M44">
            <v>2255</v>
          </cell>
          <cell r="N44">
            <v>1643</v>
          </cell>
          <cell r="O44">
            <v>1481</v>
          </cell>
          <cell r="P44">
            <v>1099</v>
          </cell>
          <cell r="Q44">
            <v>420954</v>
          </cell>
          <cell r="R44">
            <v>1029408</v>
          </cell>
          <cell r="S44">
            <v>1137460</v>
          </cell>
        </row>
        <row r="45">
          <cell r="C45">
            <v>10042</v>
          </cell>
          <cell r="D45" t="str">
            <v xml:space="preserve"> Impieghi Totali a Clientela (esclusi Pct)</v>
          </cell>
          <cell r="E45">
            <v>46642753.993419997</v>
          </cell>
          <cell r="F45">
            <v>46735681.586779997</v>
          </cell>
          <cell r="G45">
            <v>46247676.571429998</v>
          </cell>
          <cell r="H45">
            <v>46293971.649999999</v>
          </cell>
          <cell r="I45">
            <v>46065309.48387</v>
          </cell>
          <cell r="J45">
            <v>43236253.990000002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40829495.761589997</v>
          </cell>
          <cell r="R45">
            <v>48172895.013659999</v>
          </cell>
          <cell r="S45">
            <v>49164805.464479998</v>
          </cell>
        </row>
        <row r="46">
          <cell r="C46">
            <v>10043</v>
          </cell>
          <cell r="D46" t="str">
            <v xml:space="preserve">Attivo Ponderato per il rischio </v>
          </cell>
          <cell r="E46">
            <v>0</v>
          </cell>
          <cell r="F46">
            <v>0</v>
          </cell>
          <cell r="G46">
            <v>74831574.461889997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C47">
            <v>10044</v>
          </cell>
          <cell r="D47" t="str">
            <v>Sofferenze lorde</v>
          </cell>
          <cell r="E47">
            <v>2201400</v>
          </cell>
          <cell r="F47">
            <v>2218000</v>
          </cell>
          <cell r="G47">
            <v>2214600</v>
          </cell>
          <cell r="H47">
            <v>2218500</v>
          </cell>
          <cell r="I47">
            <v>2203200</v>
          </cell>
          <cell r="J47">
            <v>2199800</v>
          </cell>
          <cell r="K47">
            <v>2398200</v>
          </cell>
          <cell r="L47">
            <v>2416600</v>
          </cell>
          <cell r="M47">
            <v>2311200</v>
          </cell>
          <cell r="N47">
            <v>2312300</v>
          </cell>
          <cell r="O47">
            <v>2307900</v>
          </cell>
          <cell r="P47">
            <v>2315300</v>
          </cell>
          <cell r="Q47">
            <v>2345800</v>
          </cell>
          <cell r="R47">
            <v>2300000</v>
          </cell>
          <cell r="S47">
            <v>2300000</v>
          </cell>
        </row>
        <row r="48">
          <cell r="C48">
            <v>10045</v>
          </cell>
          <cell r="D48" t="str">
            <v>Incagli lordi</v>
          </cell>
          <cell r="E48">
            <v>500659.86</v>
          </cell>
          <cell r="F48">
            <v>456914</v>
          </cell>
          <cell r="G48">
            <v>457508.15698000003</v>
          </cell>
          <cell r="H48">
            <v>478857</v>
          </cell>
          <cell r="I48">
            <v>472040.08</v>
          </cell>
          <cell r="J48">
            <v>496024.56527000002</v>
          </cell>
          <cell r="K48">
            <v>368908</v>
          </cell>
          <cell r="L48">
            <v>354567</v>
          </cell>
          <cell r="M48">
            <v>367480</v>
          </cell>
          <cell r="N48">
            <v>365935.64799999999</v>
          </cell>
          <cell r="O48">
            <v>367434</v>
          </cell>
          <cell r="P48">
            <v>359892</v>
          </cell>
          <cell r="Q48">
            <v>342688.71</v>
          </cell>
          <cell r="R48">
            <v>0</v>
          </cell>
          <cell r="S48">
            <v>0</v>
          </cell>
        </row>
        <row r="49">
          <cell r="C49">
            <v>10046</v>
          </cell>
          <cell r="D49" t="str">
            <v>Evidenze (watch list)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</row>
        <row r="50">
          <cell r="C50">
            <v>10047</v>
          </cell>
          <cell r="D50" t="str">
            <v>Previsioni di Perdita su sofferenze</v>
          </cell>
          <cell r="E50">
            <v>405039</v>
          </cell>
          <cell r="F50">
            <v>386496</v>
          </cell>
          <cell r="G50">
            <v>376949</v>
          </cell>
          <cell r="H50">
            <v>386144</v>
          </cell>
          <cell r="I50">
            <v>368937</v>
          </cell>
          <cell r="J50">
            <v>351823</v>
          </cell>
          <cell r="K50">
            <v>510780</v>
          </cell>
          <cell r="L50">
            <v>478288</v>
          </cell>
          <cell r="M50">
            <v>446740</v>
          </cell>
          <cell r="N50">
            <v>465205</v>
          </cell>
          <cell r="O50">
            <v>450216</v>
          </cell>
          <cell r="P50">
            <v>438889.8</v>
          </cell>
          <cell r="Q50">
            <v>468243</v>
          </cell>
          <cell r="R50">
            <v>0</v>
          </cell>
          <cell r="S50">
            <v>0</v>
          </cell>
        </row>
        <row r="51">
          <cell r="C51">
            <v>10048</v>
          </cell>
          <cell r="D51" t="str">
            <v>Recuperi su crediti Totale Banca</v>
          </cell>
          <cell r="E51">
            <v>61858</v>
          </cell>
          <cell r="F51">
            <v>46288</v>
          </cell>
          <cell r="G51">
            <v>38317</v>
          </cell>
          <cell r="H51">
            <v>18504</v>
          </cell>
          <cell r="I51">
            <v>7913</v>
          </cell>
          <cell r="J51">
            <v>177749</v>
          </cell>
          <cell r="K51">
            <v>155233</v>
          </cell>
          <cell r="L51">
            <v>139959</v>
          </cell>
          <cell r="M51">
            <v>127228</v>
          </cell>
          <cell r="N51">
            <v>110321</v>
          </cell>
          <cell r="O51">
            <v>96668</v>
          </cell>
          <cell r="P51">
            <v>84580.7</v>
          </cell>
          <cell r="Q51">
            <v>62646</v>
          </cell>
          <cell r="R51">
            <v>0</v>
          </cell>
          <cell r="S51">
            <v>0</v>
          </cell>
        </row>
        <row r="52">
          <cell r="C52">
            <v>10049</v>
          </cell>
          <cell r="D52" t="str">
            <v>Impieghi vivi Sud+Isole</v>
          </cell>
          <cell r="E52">
            <v>8056989.6770000001</v>
          </cell>
          <cell r="F52">
            <v>8082821.3543999996</v>
          </cell>
          <cell r="G52">
            <v>8059231.8738799999</v>
          </cell>
          <cell r="H52">
            <v>7952698</v>
          </cell>
          <cell r="I52">
            <v>7981599</v>
          </cell>
          <cell r="J52">
            <v>7876954</v>
          </cell>
          <cell r="K52">
            <v>8012376.2103700005</v>
          </cell>
          <cell r="L52">
            <v>7977373</v>
          </cell>
          <cell r="M52">
            <v>7983229.7050000001</v>
          </cell>
          <cell r="N52">
            <v>7901804.8049999997</v>
          </cell>
          <cell r="O52">
            <v>7927594.0080000004</v>
          </cell>
          <cell r="P52">
            <v>7899194</v>
          </cell>
          <cell r="Q52">
            <v>7733930</v>
          </cell>
          <cell r="R52">
            <v>0</v>
          </cell>
          <cell r="S52">
            <v>0</v>
          </cell>
        </row>
        <row r="53">
          <cell r="C53">
            <v>10050</v>
          </cell>
          <cell r="D53" t="str">
            <v>Impieghi paesi a rischio</v>
          </cell>
          <cell r="E53">
            <v>0</v>
          </cell>
          <cell r="F53">
            <v>0</v>
          </cell>
          <cell r="G53">
            <v>18500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</row>
        <row r="54">
          <cell r="C54">
            <v>10051</v>
          </cell>
          <cell r="D54" t="str">
            <v>Volumi Impieghi vivi totali</v>
          </cell>
          <cell r="E54">
            <v>45426186.848679997</v>
          </cell>
          <cell r="F54">
            <v>45520226.479340002</v>
          </cell>
          <cell r="G54">
            <v>45034279.450549997</v>
          </cell>
          <cell r="H54">
            <v>45089144.549999997</v>
          </cell>
          <cell r="I54">
            <v>44860954.935479999</v>
          </cell>
          <cell r="J54">
            <v>42013290.939999998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39613244.52318</v>
          </cell>
          <cell r="R54">
            <v>46925395.013659999</v>
          </cell>
          <cell r="S54">
            <v>47732018.579230003</v>
          </cell>
        </row>
        <row r="55">
          <cell r="C55">
            <v>10052</v>
          </cell>
          <cell r="D55" t="str">
            <v>Sofferenze Lorde medie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6">
          <cell r="C56">
            <v>10053</v>
          </cell>
          <cell r="D56" t="str">
            <v>Sofferenze Nette medie</v>
          </cell>
          <cell r="E56">
            <v>1216567.1447399999</v>
          </cell>
          <cell r="F56">
            <v>1215455.1074399999</v>
          </cell>
          <cell r="G56">
            <v>1213397.1208800001</v>
          </cell>
          <cell r="H56">
            <v>1204827.1000000001</v>
          </cell>
          <cell r="I56">
            <v>1204354.5483899999</v>
          </cell>
          <cell r="J56">
            <v>1222963.05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1216251.23841</v>
          </cell>
          <cell r="R56">
            <v>1247500</v>
          </cell>
          <cell r="S56">
            <v>1432786.8852500001</v>
          </cell>
        </row>
        <row r="57">
          <cell r="C57">
            <v>10054</v>
          </cell>
          <cell r="D57" t="str">
            <v>Patrimonio Netto</v>
          </cell>
          <cell r="E57">
            <v>3001200</v>
          </cell>
          <cell r="F57">
            <v>3001200</v>
          </cell>
          <cell r="G57">
            <v>3001200</v>
          </cell>
          <cell r="H57">
            <v>3001200</v>
          </cell>
          <cell r="I57">
            <v>3001200</v>
          </cell>
          <cell r="J57">
            <v>3001200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3000000</v>
          </cell>
          <cell r="S57">
            <v>3000000</v>
          </cell>
        </row>
        <row r="58">
          <cell r="C58">
            <v>10055</v>
          </cell>
          <cell r="D58" t="str">
            <v>Patrimonio Netto medio</v>
          </cell>
          <cell r="E58">
            <v>3001200</v>
          </cell>
          <cell r="F58">
            <v>3001200</v>
          </cell>
          <cell r="G58">
            <v>3001200</v>
          </cell>
          <cell r="H58">
            <v>3001200</v>
          </cell>
          <cell r="I58">
            <v>3001200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3000000</v>
          </cell>
          <cell r="S58">
            <v>3000000</v>
          </cell>
        </row>
        <row r="59">
          <cell r="C59">
            <v>10056</v>
          </cell>
          <cell r="D59" t="str">
            <v>Patrimonio netto rettificato</v>
          </cell>
          <cell r="E59">
            <v>3001200</v>
          </cell>
          <cell r="F59">
            <v>3001200</v>
          </cell>
          <cell r="G59">
            <v>3001200</v>
          </cell>
          <cell r="H59">
            <v>3001200</v>
          </cell>
          <cell r="I59">
            <v>3001200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C60">
            <v>10058</v>
          </cell>
          <cell r="D60" t="str">
            <v>Patrimonio di Vigilanza</v>
          </cell>
          <cell r="E60">
            <v>0</v>
          </cell>
          <cell r="F60">
            <v>0</v>
          </cell>
          <cell r="G60">
            <v>5971136.72315</v>
          </cell>
          <cell r="H60">
            <v>6002400</v>
          </cell>
          <cell r="I60">
            <v>6002400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1">
          <cell r="C61">
            <v>10059</v>
          </cell>
          <cell r="D61" t="str">
            <v>Capitale assorbito (totale attività)</v>
          </cell>
          <cell r="E61">
            <v>0</v>
          </cell>
          <cell r="F61">
            <v>0</v>
          </cell>
          <cell r="G61">
            <v>5238210.2123299995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</row>
        <row r="62">
          <cell r="C62">
            <v>10060</v>
          </cell>
          <cell r="D62" t="str">
            <v>Utile Netto rettificato</v>
          </cell>
          <cell r="E62">
            <v>485000</v>
          </cell>
          <cell r="F62">
            <v>375500</v>
          </cell>
          <cell r="G62">
            <v>284000</v>
          </cell>
          <cell r="H62">
            <v>181300</v>
          </cell>
          <cell r="I62">
            <v>134000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341600</v>
          </cell>
          <cell r="R62">
            <v>1060300</v>
          </cell>
          <cell r="S62">
            <v>1001500</v>
          </cell>
        </row>
        <row r="63">
          <cell r="C63">
            <v>10061</v>
          </cell>
          <cell r="D63" t="str">
            <v>Numeri Racc. a vista (c/c e dep. risp.)</v>
          </cell>
          <cell r="E63">
            <v>3271898303</v>
          </cell>
          <cell r="F63">
            <v>2599585086</v>
          </cell>
          <cell r="G63">
            <v>1955825386</v>
          </cell>
          <cell r="H63">
            <v>1287955862</v>
          </cell>
          <cell r="I63">
            <v>668577708.52999997</v>
          </cell>
          <cell r="J63">
            <v>7654762162.4499998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3146384299</v>
          </cell>
          <cell r="R63">
            <v>7996587600</v>
          </cell>
          <cell r="S63">
            <v>7973383200</v>
          </cell>
        </row>
        <row r="64">
          <cell r="C64">
            <v>10062</v>
          </cell>
          <cell r="D64" t="str">
            <v>Margine Racc. a vista</v>
          </cell>
          <cell r="E64">
            <v>247308</v>
          </cell>
          <cell r="F64">
            <v>189969</v>
          </cell>
          <cell r="G64">
            <v>139411</v>
          </cell>
          <cell r="H64">
            <v>89207</v>
          </cell>
          <cell r="I64">
            <v>45264.2</v>
          </cell>
          <cell r="J64">
            <v>467964.1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189449</v>
          </cell>
          <cell r="R64">
            <v>648264</v>
          </cell>
          <cell r="S64">
            <v>548300</v>
          </cell>
        </row>
        <row r="65">
          <cell r="C65">
            <v>10063</v>
          </cell>
          <cell r="D65" t="str">
            <v>Numeri Racc. a termine (CD+Obbl.)</v>
          </cell>
          <cell r="E65">
            <v>709544085</v>
          </cell>
          <cell r="F65">
            <v>577544195</v>
          </cell>
          <cell r="G65">
            <v>448111838</v>
          </cell>
          <cell r="H65">
            <v>310392120</v>
          </cell>
          <cell r="I65">
            <v>163552556</v>
          </cell>
          <cell r="J65">
            <v>2711268307.75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1342024030</v>
          </cell>
          <cell r="R65">
            <v>1522047600</v>
          </cell>
          <cell r="S65">
            <v>2160827400</v>
          </cell>
        </row>
        <row r="66">
          <cell r="C66">
            <v>10064</v>
          </cell>
          <cell r="D66" t="str">
            <v>Margine Racc. a termine</v>
          </cell>
          <cell r="E66">
            <v>22481</v>
          </cell>
          <cell r="F66">
            <v>17922</v>
          </cell>
          <cell r="G66">
            <v>13577</v>
          </cell>
          <cell r="H66">
            <v>9337</v>
          </cell>
          <cell r="I66">
            <v>4866</v>
          </cell>
          <cell r="J66">
            <v>62689.06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29574</v>
          </cell>
          <cell r="R66">
            <v>50000</v>
          </cell>
          <cell r="S66">
            <v>55100</v>
          </cell>
        </row>
        <row r="67">
          <cell r="C67">
            <v>10065</v>
          </cell>
          <cell r="D67" t="str">
            <v>Numeri Racc. totale (esclusi PCT)</v>
          </cell>
          <cell r="E67">
            <v>3981442388</v>
          </cell>
          <cell r="F67">
            <v>3177129281</v>
          </cell>
          <cell r="G67">
            <v>2403937224</v>
          </cell>
          <cell r="H67">
            <v>1598347982</v>
          </cell>
          <cell r="I67">
            <v>832130264.52999997</v>
          </cell>
          <cell r="J67">
            <v>10366030470.200001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4488408329</v>
          </cell>
          <cell r="R67">
            <v>9518635200</v>
          </cell>
          <cell r="S67">
            <v>10134210600</v>
          </cell>
        </row>
        <row r="68">
          <cell r="C68">
            <v>10066</v>
          </cell>
          <cell r="D68" t="str">
            <v>Margine Raccolta Totale</v>
          </cell>
          <cell r="E68">
            <v>269789</v>
          </cell>
          <cell r="F68">
            <v>207891</v>
          </cell>
          <cell r="G68">
            <v>152988</v>
          </cell>
          <cell r="H68">
            <v>98544</v>
          </cell>
          <cell r="I68">
            <v>50130.2</v>
          </cell>
          <cell r="J68">
            <v>530653.16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219023</v>
          </cell>
          <cell r="R68">
            <v>698264</v>
          </cell>
          <cell r="S68">
            <v>603400</v>
          </cell>
        </row>
        <row r="69">
          <cell r="C69">
            <v>10067</v>
          </cell>
          <cell r="D69" t="str">
            <v>Numeri Impieghi vivi totali</v>
          </cell>
          <cell r="E69">
            <v>2505806322</v>
          </cell>
          <cell r="F69">
            <v>1983172317</v>
          </cell>
          <cell r="G69">
            <v>1480187760</v>
          </cell>
          <cell r="H69">
            <v>986139555</v>
          </cell>
          <cell r="I69">
            <v>507972411</v>
          </cell>
          <cell r="J69">
            <v>5388518732.3000002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2129056437</v>
          </cell>
          <cell r="R69">
            <v>6323308800</v>
          </cell>
          <cell r="S69">
            <v>6569809800</v>
          </cell>
        </row>
        <row r="70">
          <cell r="C70">
            <v>10068</v>
          </cell>
          <cell r="D70" t="str">
            <v>Margine Imp. Vivi totali</v>
          </cell>
          <cell r="E70">
            <v>244741</v>
          </cell>
          <cell r="F70">
            <v>195085</v>
          </cell>
          <cell r="G70">
            <v>147249</v>
          </cell>
          <cell r="H70">
            <v>95785</v>
          </cell>
          <cell r="I70">
            <v>47242</v>
          </cell>
          <cell r="J70">
            <v>585698.62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240458</v>
          </cell>
          <cell r="R70">
            <v>592600</v>
          </cell>
          <cell r="S70">
            <v>673900</v>
          </cell>
        </row>
        <row r="71">
          <cell r="C71">
            <v>10069</v>
          </cell>
          <cell r="D71" t="str">
            <v>Numeri Impieghi vivi a breve (c/c)</v>
          </cell>
          <cell r="E71">
            <v>599843843</v>
          </cell>
          <cell r="F71">
            <v>479153930</v>
          </cell>
          <cell r="G71">
            <v>356847425</v>
          </cell>
          <cell r="H71">
            <v>250873862</v>
          </cell>
          <cell r="I71">
            <v>131133325</v>
          </cell>
          <cell r="J71">
            <v>1412276031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602948876</v>
          </cell>
          <cell r="R71">
            <v>1408660800</v>
          </cell>
          <cell r="S71">
            <v>1592100000</v>
          </cell>
        </row>
        <row r="72">
          <cell r="C72">
            <v>10070</v>
          </cell>
          <cell r="D72" t="str">
            <v>Margine Imp. Vivi a breve</v>
          </cell>
          <cell r="E72">
            <v>137530</v>
          </cell>
          <cell r="F72">
            <v>109341</v>
          </cell>
          <cell r="G72">
            <v>83012</v>
          </cell>
          <cell r="H72">
            <v>52720</v>
          </cell>
          <cell r="I72">
            <v>26445</v>
          </cell>
          <cell r="J72">
            <v>335660.54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140042</v>
          </cell>
          <cell r="R72">
            <v>320000</v>
          </cell>
          <cell r="S72">
            <v>384700</v>
          </cell>
        </row>
        <row r="73">
          <cell r="C73">
            <v>10071</v>
          </cell>
          <cell r="D73" t="str">
            <v>Numeri Impieghi vivi a termine</v>
          </cell>
          <cell r="E73">
            <v>1905962479</v>
          </cell>
          <cell r="F73">
            <v>1504018387</v>
          </cell>
          <cell r="G73">
            <v>1123340335</v>
          </cell>
          <cell r="H73">
            <v>735265693</v>
          </cell>
          <cell r="I73">
            <v>376839086</v>
          </cell>
          <cell r="J73">
            <v>3976242701.3000002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1526107561</v>
          </cell>
          <cell r="R73">
            <v>4914648000</v>
          </cell>
          <cell r="S73">
            <v>4977709800</v>
          </cell>
        </row>
        <row r="74">
          <cell r="C74">
            <v>10072</v>
          </cell>
          <cell r="D74" t="str">
            <v>Margine Imp. Vivi a termine</v>
          </cell>
          <cell r="E74">
            <v>107211</v>
          </cell>
          <cell r="F74">
            <v>85744</v>
          </cell>
          <cell r="G74">
            <v>64237</v>
          </cell>
          <cell r="H74">
            <v>43065</v>
          </cell>
          <cell r="I74">
            <v>20797</v>
          </cell>
          <cell r="J74">
            <v>250038.08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100416</v>
          </cell>
          <cell r="R74">
            <v>272600</v>
          </cell>
          <cell r="S74">
            <v>289200</v>
          </cell>
        </row>
        <row r="75">
          <cell r="C75">
            <v>10073</v>
          </cell>
          <cell r="D75" t="str">
            <v>Numeri contenzioso</v>
          </cell>
          <cell r="E75">
            <v>102736201</v>
          </cell>
          <cell r="F75">
            <v>81547693</v>
          </cell>
          <cell r="G75">
            <v>61259844</v>
          </cell>
          <cell r="H75">
            <v>40318968</v>
          </cell>
          <cell r="I75">
            <v>20763343</v>
          </cell>
          <cell r="J75">
            <v>241464884.94999999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95460045</v>
          </cell>
          <cell r="R75">
            <v>251368800</v>
          </cell>
          <cell r="S75">
            <v>329400000</v>
          </cell>
        </row>
        <row r="76">
          <cell r="C76">
            <v>10074</v>
          </cell>
          <cell r="D76" t="str">
            <v>Margine Contenzioso</v>
          </cell>
          <cell r="E76">
            <v>-8794</v>
          </cell>
          <cell r="F76">
            <v>-6644</v>
          </cell>
          <cell r="G76">
            <v>-4821</v>
          </cell>
          <cell r="H76">
            <v>-3088</v>
          </cell>
          <cell r="I76">
            <v>-1610</v>
          </cell>
          <cell r="J76">
            <v>-14877.12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-5955</v>
          </cell>
          <cell r="R76">
            <v>-25000</v>
          </cell>
          <cell r="S76">
            <v>-28000</v>
          </cell>
        </row>
        <row r="77">
          <cell r="C77">
            <v>10075</v>
          </cell>
          <cell r="D77" t="str">
            <v>Commissioni su GP</v>
          </cell>
          <cell r="E77">
            <v>47771</v>
          </cell>
          <cell r="F77">
            <v>39589</v>
          </cell>
          <cell r="G77">
            <v>29364</v>
          </cell>
          <cell r="H77">
            <v>19387</v>
          </cell>
          <cell r="I77">
            <v>9535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43586</v>
          </cell>
          <cell r="R77">
            <v>118000</v>
          </cell>
          <cell r="S77">
            <v>113000</v>
          </cell>
        </row>
        <row r="78">
          <cell r="C78">
            <v>10076</v>
          </cell>
          <cell r="D78" t="str">
            <v>volumi GP</v>
          </cell>
          <cell r="E78">
            <v>12506506</v>
          </cell>
          <cell r="F78">
            <v>12614110</v>
          </cell>
          <cell r="G78">
            <v>12601728</v>
          </cell>
          <cell r="H78">
            <v>12494694</v>
          </cell>
          <cell r="I78">
            <v>12599226</v>
          </cell>
          <cell r="J78">
            <v>10644715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9692790</v>
          </cell>
          <cell r="R78">
            <v>0</v>
          </cell>
          <cell r="S78">
            <v>13656000</v>
          </cell>
        </row>
        <row r="79">
          <cell r="C79">
            <v>10077</v>
          </cell>
          <cell r="D79" t="str">
            <v>Commissioni su fondi</v>
          </cell>
          <cell r="E79">
            <v>348283</v>
          </cell>
          <cell r="F79">
            <v>282682</v>
          </cell>
          <cell r="G79">
            <v>220413</v>
          </cell>
          <cell r="H79">
            <v>145698</v>
          </cell>
          <cell r="I79">
            <v>70016</v>
          </cell>
          <cell r="J79">
            <v>771131.18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211466</v>
          </cell>
          <cell r="R79">
            <v>757400</v>
          </cell>
          <cell r="S79">
            <v>751000</v>
          </cell>
        </row>
        <row r="80">
          <cell r="C80">
            <v>10078</v>
          </cell>
          <cell r="D80" t="str">
            <v>volumi fondi</v>
          </cell>
          <cell r="E80">
            <v>42618411</v>
          </cell>
          <cell r="F80">
            <v>42532911</v>
          </cell>
          <cell r="G80">
            <v>42396037</v>
          </cell>
          <cell r="H80">
            <v>41859207</v>
          </cell>
          <cell r="I80">
            <v>42545630</v>
          </cell>
          <cell r="J80">
            <v>41381729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40175568</v>
          </cell>
          <cell r="R80">
            <v>0</v>
          </cell>
          <cell r="S80">
            <v>43817000</v>
          </cell>
        </row>
        <row r="81">
          <cell r="C81">
            <v>10079</v>
          </cell>
          <cell r="D81" t="str">
            <v>Commissioni su titoli amministrati</v>
          </cell>
          <cell r="E81">
            <v>160748</v>
          </cell>
          <cell r="F81">
            <v>132382</v>
          </cell>
          <cell r="G81">
            <v>108167</v>
          </cell>
          <cell r="H81">
            <v>72496</v>
          </cell>
          <cell r="I81">
            <v>43649</v>
          </cell>
          <cell r="J81">
            <v>223254.96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84895</v>
          </cell>
          <cell r="R81">
            <v>304200</v>
          </cell>
          <cell r="S81">
            <v>232400</v>
          </cell>
        </row>
        <row r="82">
          <cell r="C82">
            <v>10080</v>
          </cell>
          <cell r="D82" t="str">
            <v>volumi Titoli Ammin. (stock)</v>
          </cell>
          <cell r="E82">
            <v>38151525</v>
          </cell>
          <cell r="F82">
            <v>37462902</v>
          </cell>
          <cell r="G82">
            <v>37353172</v>
          </cell>
          <cell r="H82">
            <v>37121061</v>
          </cell>
          <cell r="I82">
            <v>36133475</v>
          </cell>
          <cell r="J82">
            <v>34540946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36064949</v>
          </cell>
          <cell r="R82">
            <v>0</v>
          </cell>
          <cell r="S82">
            <v>37955000</v>
          </cell>
        </row>
        <row r="83">
          <cell r="C83">
            <v>10081</v>
          </cell>
          <cell r="D83" t="str">
            <v>Commissioni su operazioni di PcT</v>
          </cell>
          <cell r="E83">
            <v>569</v>
          </cell>
          <cell r="F83">
            <v>438</v>
          </cell>
          <cell r="G83">
            <v>337</v>
          </cell>
          <cell r="H83">
            <v>216</v>
          </cell>
          <cell r="I83">
            <v>115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467</v>
          </cell>
          <cell r="R83">
            <v>900</v>
          </cell>
          <cell r="S83">
            <v>1000</v>
          </cell>
        </row>
        <row r="84">
          <cell r="C84">
            <v>10082</v>
          </cell>
          <cell r="D84" t="str">
            <v>volumi PcT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  <row r="85">
          <cell r="C85">
            <v>10083</v>
          </cell>
          <cell r="D85" t="str">
            <v>Commissioni su assicurazioni</v>
          </cell>
          <cell r="E85">
            <v>72886</v>
          </cell>
          <cell r="F85">
            <v>60662</v>
          </cell>
          <cell r="G85">
            <v>49290</v>
          </cell>
          <cell r="H85">
            <v>28001</v>
          </cell>
          <cell r="I85">
            <v>7555</v>
          </cell>
          <cell r="J85">
            <v>148629.39000000001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69570</v>
          </cell>
          <cell r="R85">
            <v>134800</v>
          </cell>
          <cell r="S85">
            <v>121000</v>
          </cell>
        </row>
        <row r="86">
          <cell r="C86">
            <v>10084</v>
          </cell>
          <cell r="D86" t="str">
            <v>volumi assicurazioni</v>
          </cell>
          <cell r="E86">
            <v>6238282</v>
          </cell>
          <cell r="F86">
            <v>6196951</v>
          </cell>
          <cell r="G86">
            <v>6116268</v>
          </cell>
          <cell r="H86">
            <v>5566533</v>
          </cell>
          <cell r="I86">
            <v>3043994</v>
          </cell>
          <cell r="J86">
            <v>3043994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3418536</v>
          </cell>
          <cell r="R86">
            <v>0</v>
          </cell>
          <cell r="S86">
            <v>4877000</v>
          </cell>
        </row>
        <row r="87">
          <cell r="C87">
            <v>10085</v>
          </cell>
          <cell r="D87" t="str">
            <v>commissioni tenuta conto</v>
          </cell>
          <cell r="E87">
            <v>97037</v>
          </cell>
          <cell r="F87">
            <v>80658</v>
          </cell>
          <cell r="G87">
            <v>63969</v>
          </cell>
          <cell r="H87">
            <v>32466</v>
          </cell>
          <cell r="I87">
            <v>15885</v>
          </cell>
          <cell r="J87">
            <v>226138.42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82198</v>
          </cell>
          <cell r="R87">
            <v>243000</v>
          </cell>
          <cell r="S87">
            <v>255000</v>
          </cell>
        </row>
        <row r="88">
          <cell r="C88">
            <v>10086</v>
          </cell>
          <cell r="D88" t="str">
            <v>commissioni su carte di credito e debito</v>
          </cell>
          <cell r="E88">
            <v>19497</v>
          </cell>
          <cell r="F88">
            <v>16060</v>
          </cell>
          <cell r="G88">
            <v>12012</v>
          </cell>
          <cell r="H88">
            <v>9012</v>
          </cell>
          <cell r="I88">
            <v>3073</v>
          </cell>
          <cell r="J88">
            <v>50210.7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11420</v>
          </cell>
          <cell r="R88">
            <v>46500</v>
          </cell>
          <cell r="S88">
            <v>62800</v>
          </cell>
        </row>
        <row r="89">
          <cell r="C89">
            <v>10087</v>
          </cell>
          <cell r="D89" t="str">
            <v>commissioni su servizi estero</v>
          </cell>
          <cell r="E89">
            <v>7106</v>
          </cell>
          <cell r="F89">
            <v>5823</v>
          </cell>
          <cell r="G89">
            <v>4694</v>
          </cell>
          <cell r="H89">
            <v>2816</v>
          </cell>
          <cell r="I89">
            <v>1696</v>
          </cell>
          <cell r="J89">
            <v>16127.66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6382</v>
          </cell>
          <cell r="R89">
            <v>16200</v>
          </cell>
          <cell r="S89">
            <v>16600</v>
          </cell>
        </row>
        <row r="90">
          <cell r="C90">
            <v>10088</v>
          </cell>
          <cell r="D90" t="str">
            <v>Commissioni da portafoglio</v>
          </cell>
          <cell r="E90">
            <v>4479</v>
          </cell>
          <cell r="F90">
            <v>3541</v>
          </cell>
          <cell r="G90">
            <v>2784</v>
          </cell>
          <cell r="H90">
            <v>1824</v>
          </cell>
          <cell r="I90">
            <v>848</v>
          </cell>
          <cell r="J90">
            <v>11003.08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4406</v>
          </cell>
          <cell r="R90">
            <v>10500</v>
          </cell>
          <cell r="S90">
            <v>11800</v>
          </cell>
        </row>
        <row r="91">
          <cell r="C91">
            <v>10089</v>
          </cell>
          <cell r="D91" t="str">
            <v>altre Commissioni</v>
          </cell>
          <cell r="E91">
            <v>28533</v>
          </cell>
          <cell r="F91">
            <v>18963</v>
          </cell>
          <cell r="G91">
            <v>13590</v>
          </cell>
          <cell r="H91">
            <v>7792</v>
          </cell>
          <cell r="I91">
            <v>3701</v>
          </cell>
          <cell r="J91">
            <v>87998.71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34715</v>
          </cell>
          <cell r="R91">
            <v>84000</v>
          </cell>
          <cell r="S91">
            <v>75200</v>
          </cell>
        </row>
        <row r="92">
          <cell r="C92">
            <v>10090</v>
          </cell>
          <cell r="D92" t="str">
            <v>di cui sistema di pagamento</v>
          </cell>
          <cell r="E92">
            <v>7202</v>
          </cell>
          <cell r="F92">
            <v>3688</v>
          </cell>
          <cell r="G92">
            <v>3646</v>
          </cell>
          <cell r="H92">
            <v>3547</v>
          </cell>
          <cell r="I92">
            <v>1253</v>
          </cell>
          <cell r="J92">
            <v>13112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3399</v>
          </cell>
          <cell r="R92">
            <v>0</v>
          </cell>
          <cell r="S92">
            <v>0</v>
          </cell>
        </row>
        <row r="93">
          <cell r="C93">
            <v>10091</v>
          </cell>
          <cell r="D93" t="str">
            <v>effetto giorni banca</v>
          </cell>
          <cell r="E93">
            <v>18154</v>
          </cell>
          <cell r="F93">
            <v>13674</v>
          </cell>
          <cell r="G93">
            <v>10056</v>
          </cell>
          <cell r="H93">
            <v>6093</v>
          </cell>
          <cell r="I93">
            <v>3287</v>
          </cell>
          <cell r="J93">
            <v>36759.49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13117</v>
          </cell>
          <cell r="R93">
            <v>53500</v>
          </cell>
          <cell r="S93">
            <v>34600</v>
          </cell>
        </row>
        <row r="94">
          <cell r="C94">
            <v>10092</v>
          </cell>
          <cell r="D94" t="str">
            <v># c/c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</row>
        <row r="95">
          <cell r="C95">
            <v>10093</v>
          </cell>
          <cell r="D95" t="str">
            <v>di cui standardizzati</v>
          </cell>
          <cell r="E95">
            <v>463451</v>
          </cell>
          <cell r="F95">
            <v>458710</v>
          </cell>
          <cell r="G95">
            <v>454367</v>
          </cell>
          <cell r="H95">
            <v>447557</v>
          </cell>
          <cell r="I95">
            <v>439856</v>
          </cell>
          <cell r="J95">
            <v>428036</v>
          </cell>
          <cell r="K95">
            <v>422211</v>
          </cell>
          <cell r="L95">
            <v>409307</v>
          </cell>
          <cell r="M95">
            <v>397643</v>
          </cell>
          <cell r="N95">
            <v>385947</v>
          </cell>
          <cell r="O95">
            <v>378101</v>
          </cell>
          <cell r="P95">
            <v>369036</v>
          </cell>
          <cell r="Q95">
            <v>352893</v>
          </cell>
          <cell r="R95">
            <v>0</v>
          </cell>
          <cell r="S95">
            <v>573655</v>
          </cell>
        </row>
        <row r="96">
          <cell r="C96">
            <v>10094</v>
          </cell>
          <cell r="D96" t="str">
            <v>Erogazione Mutui</v>
          </cell>
          <cell r="E96">
            <v>10285665</v>
          </cell>
          <cell r="F96">
            <v>10016290</v>
          </cell>
          <cell r="G96">
            <v>9843555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6881589</v>
          </cell>
          <cell r="R96">
            <v>0</v>
          </cell>
          <cell r="S96">
            <v>4450000</v>
          </cell>
        </row>
        <row r="97">
          <cell r="C97">
            <v>10095</v>
          </cell>
          <cell r="D97" t="str">
            <v>GP flusso netto</v>
          </cell>
          <cell r="E97">
            <v>-312865</v>
          </cell>
          <cell r="F97">
            <v>-212419</v>
          </cell>
          <cell r="G97">
            <v>-206547.7</v>
          </cell>
          <cell r="H97">
            <v>774118</v>
          </cell>
          <cell r="I97">
            <v>417682</v>
          </cell>
          <cell r="J97">
            <v>3148000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891848</v>
          </cell>
          <cell r="R97">
            <v>0</v>
          </cell>
          <cell r="S97">
            <v>2600000</v>
          </cell>
        </row>
        <row r="98">
          <cell r="C98">
            <v>10096</v>
          </cell>
          <cell r="D98" t="str">
            <v>Fondi flusso netto</v>
          </cell>
          <cell r="E98">
            <v>-1073299</v>
          </cell>
          <cell r="F98">
            <v>-578392</v>
          </cell>
          <cell r="G98">
            <v>-628500.1</v>
          </cell>
          <cell r="H98">
            <v>4855331</v>
          </cell>
          <cell r="I98">
            <v>2820492</v>
          </cell>
          <cell r="J98">
            <v>6357000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5141999</v>
          </cell>
          <cell r="R98">
            <v>0</v>
          </cell>
          <cell r="S98">
            <v>3660000</v>
          </cell>
        </row>
        <row r="99">
          <cell r="C99">
            <v>10097</v>
          </cell>
          <cell r="D99" t="str">
            <v>Assicurazioni nuovi premi</v>
          </cell>
          <cell r="E99">
            <v>2038567</v>
          </cell>
          <cell r="F99">
            <v>1680396</v>
          </cell>
          <cell r="G99">
            <v>1415301</v>
          </cell>
          <cell r="H99">
            <v>884671</v>
          </cell>
          <cell r="I99">
            <v>289440</v>
          </cell>
          <cell r="J99">
            <v>2683000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1535562</v>
          </cell>
          <cell r="R99">
            <v>0</v>
          </cell>
          <cell r="S99">
            <v>2735000</v>
          </cell>
        </row>
        <row r="100">
          <cell r="C100">
            <v>10098</v>
          </cell>
          <cell r="D100" t="str">
            <v># clienti</v>
          </cell>
          <cell r="E100">
            <v>2634204</v>
          </cell>
          <cell r="F100">
            <v>2629749</v>
          </cell>
          <cell r="G100">
            <v>2631483</v>
          </cell>
          <cell r="H100">
            <v>2648611</v>
          </cell>
          <cell r="I100">
            <v>2652368</v>
          </cell>
          <cell r="J100">
            <v>2657155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</row>
        <row r="101">
          <cell r="C101">
            <v>10099</v>
          </cell>
          <cell r="D101" t="str">
            <v>Nuovi clienti Retail</v>
          </cell>
          <cell r="E101">
            <v>116933</v>
          </cell>
          <cell r="F101">
            <v>95455</v>
          </cell>
          <cell r="G101">
            <v>78724</v>
          </cell>
          <cell r="H101">
            <v>53083</v>
          </cell>
          <cell r="I101">
            <v>19912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</row>
        <row r="102">
          <cell r="C102">
            <v>10100</v>
          </cell>
          <cell r="D102" t="str">
            <v># clienti CU</v>
          </cell>
          <cell r="E102">
            <v>2045848</v>
          </cell>
          <cell r="F102">
            <v>2042580</v>
          </cell>
          <cell r="G102">
            <v>2043849</v>
          </cell>
          <cell r="H102">
            <v>2059674</v>
          </cell>
          <cell r="I102">
            <v>2063665</v>
          </cell>
          <cell r="J102">
            <v>2067389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</row>
        <row r="103">
          <cell r="C103">
            <v>10101</v>
          </cell>
          <cell r="D103" t="str">
            <v>MI CU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</row>
        <row r="104">
          <cell r="C104">
            <v>10102</v>
          </cell>
          <cell r="D104" t="str">
            <v>MI PAR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</row>
        <row r="105">
          <cell r="C105">
            <v>10103</v>
          </cell>
          <cell r="D105" t="str">
            <v>MI PP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</row>
        <row r="106">
          <cell r="C106">
            <v>10104</v>
          </cell>
          <cell r="D106" t="str">
            <v>MI SB</v>
          </cell>
          <cell r="E106">
            <v>191011</v>
          </cell>
          <cell r="F106">
            <v>150589</v>
          </cell>
          <cell r="G106">
            <v>115488</v>
          </cell>
          <cell r="H106">
            <v>70906</v>
          </cell>
          <cell r="I106">
            <v>35290.28</v>
          </cell>
          <cell r="J106">
            <v>463702.06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187883</v>
          </cell>
          <cell r="R106">
            <v>466100</v>
          </cell>
          <cell r="S106">
            <v>519600</v>
          </cell>
        </row>
        <row r="107">
          <cell r="C107">
            <v>10105</v>
          </cell>
          <cell r="D107" t="str">
            <v># clienti PAR</v>
          </cell>
          <cell r="E107">
            <v>402339</v>
          </cell>
          <cell r="F107">
            <v>403165</v>
          </cell>
          <cell r="G107">
            <v>404194</v>
          </cell>
          <cell r="H107">
            <v>406195</v>
          </cell>
          <cell r="I107">
            <v>410434</v>
          </cell>
          <cell r="J107">
            <v>411175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</row>
        <row r="108">
          <cell r="C108">
            <v>10106</v>
          </cell>
          <cell r="D108" t="str">
            <v># clienti PP</v>
          </cell>
          <cell r="E108">
            <v>31944</v>
          </cell>
          <cell r="F108">
            <v>31721</v>
          </cell>
          <cell r="G108">
            <v>31620</v>
          </cell>
          <cell r="H108">
            <v>31509</v>
          </cell>
          <cell r="I108">
            <v>32108</v>
          </cell>
          <cell r="J108">
            <v>32166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</row>
        <row r="109">
          <cell r="C109">
            <v>10107</v>
          </cell>
          <cell r="D109" t="str">
            <v># clienti SB</v>
          </cell>
          <cell r="E109">
            <v>154073</v>
          </cell>
          <cell r="F109">
            <v>152283</v>
          </cell>
          <cell r="G109">
            <v>151820</v>
          </cell>
          <cell r="H109">
            <v>151233</v>
          </cell>
          <cell r="I109">
            <v>146161</v>
          </cell>
          <cell r="J109">
            <v>146425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</row>
        <row r="110">
          <cell r="C110">
            <v>10108</v>
          </cell>
          <cell r="D110" t="str">
            <v># sportelli PB</v>
          </cell>
          <cell r="E110">
            <v>30</v>
          </cell>
          <cell r="F110">
            <v>30</v>
          </cell>
          <cell r="G110">
            <v>30</v>
          </cell>
          <cell r="H110">
            <v>30</v>
          </cell>
          <cell r="I110">
            <v>30</v>
          </cell>
          <cell r="J110">
            <v>28</v>
          </cell>
          <cell r="K110">
            <v>28</v>
          </cell>
          <cell r="L110">
            <v>28</v>
          </cell>
          <cell r="M110">
            <v>28</v>
          </cell>
          <cell r="N110">
            <v>28</v>
          </cell>
          <cell r="O110">
            <v>28</v>
          </cell>
          <cell r="P110">
            <v>28</v>
          </cell>
          <cell r="Q110">
            <v>28</v>
          </cell>
          <cell r="R110">
            <v>0</v>
          </cell>
          <cell r="S110">
            <v>0</v>
          </cell>
        </row>
        <row r="111">
          <cell r="C111">
            <v>10109</v>
          </cell>
          <cell r="D111" t="str">
            <v>Attivo Ponderato per il rischio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</row>
        <row r="112">
          <cell r="C112">
            <v>10110</v>
          </cell>
          <cell r="D112" t="str">
            <v>Volumi mutui</v>
          </cell>
          <cell r="E112">
            <v>10701313</v>
          </cell>
          <cell r="F112">
            <v>10423214</v>
          </cell>
          <cell r="G112">
            <v>10247693</v>
          </cell>
          <cell r="H112">
            <v>10069974</v>
          </cell>
          <cell r="I112">
            <v>9885220</v>
          </cell>
          <cell r="J112">
            <v>9729851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7214217</v>
          </cell>
          <cell r="R112">
            <v>0</v>
          </cell>
          <cell r="S112">
            <v>0</v>
          </cell>
        </row>
        <row r="113">
          <cell r="C113">
            <v>10111</v>
          </cell>
          <cell r="D113" t="str">
            <v>Volumi prestiti pers.</v>
          </cell>
          <cell r="E113">
            <v>3172755</v>
          </cell>
          <cell r="F113">
            <v>3140159</v>
          </cell>
          <cell r="G113">
            <v>3124720</v>
          </cell>
          <cell r="H113">
            <v>1549501</v>
          </cell>
          <cell r="I113">
            <v>0</v>
          </cell>
          <cell r="J113">
            <v>3091891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2317808</v>
          </cell>
          <cell r="R113">
            <v>0</v>
          </cell>
          <cell r="S113">
            <v>0</v>
          </cell>
        </row>
        <row r="114">
          <cell r="C114">
            <v>10112</v>
          </cell>
          <cell r="D114" t="str">
            <v># prodotti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</row>
        <row r="115">
          <cell r="C115">
            <v>10113</v>
          </cell>
          <cell r="D115" t="str">
            <v># clienti con c/c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6">
          <cell r="C116">
            <v>10114</v>
          </cell>
          <cell r="D116" t="str">
            <v># clienti con Mutuo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</row>
        <row r="117">
          <cell r="C117">
            <v>10115</v>
          </cell>
          <cell r="D117" t="str">
            <v># clienti con Assicurazioni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</row>
        <row r="118">
          <cell r="C118">
            <v>10116</v>
          </cell>
          <cell r="D118" t="str">
            <v># clienti con Prestiti Personali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</row>
        <row r="119">
          <cell r="C119">
            <v>10117</v>
          </cell>
          <cell r="D119" t="str">
            <v># clienti con Fondi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</row>
        <row r="120">
          <cell r="C120">
            <v>10118</v>
          </cell>
          <cell r="D120" t="str">
            <v># carte debito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</row>
        <row r="121">
          <cell r="C121">
            <v>10119</v>
          </cell>
          <cell r="D121" t="str">
            <v># carte credito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</row>
        <row r="122">
          <cell r="C122">
            <v>10120</v>
          </cell>
          <cell r="D122" t="str">
            <v>M Racc. Indir.  SB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C123">
            <v>10121</v>
          </cell>
          <cell r="D123" t="str">
            <v>Sofferenze lorde tot. segmento</v>
          </cell>
          <cell r="E123">
            <v>675896.05920999998</v>
          </cell>
          <cell r="F123">
            <v>673947.87603000004</v>
          </cell>
          <cell r="G123">
            <v>673185.09889999998</v>
          </cell>
          <cell r="H123">
            <v>671982.8</v>
          </cell>
          <cell r="I123">
            <v>669785.25806000002</v>
          </cell>
          <cell r="J123">
            <v>661547.63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632185.72848000005</v>
          </cell>
          <cell r="R123">
            <v>686800</v>
          </cell>
          <cell r="S123">
            <v>900000</v>
          </cell>
        </row>
        <row r="124">
          <cell r="C124">
            <v>10122</v>
          </cell>
          <cell r="D124" t="str">
            <v>Sofferenze nette tot. segmento</v>
          </cell>
          <cell r="E124">
            <v>675896.05920999998</v>
          </cell>
          <cell r="F124">
            <v>673947.87603000004</v>
          </cell>
          <cell r="G124">
            <v>673185.09889999998</v>
          </cell>
          <cell r="H124">
            <v>671982.8</v>
          </cell>
          <cell r="I124">
            <v>669785.25806000002</v>
          </cell>
          <cell r="J124">
            <v>661547.63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632185.72848000005</v>
          </cell>
          <cell r="R124">
            <v>686800</v>
          </cell>
          <cell r="S124">
            <v>900000</v>
          </cell>
        </row>
        <row r="125">
          <cell r="C125">
            <v>10123</v>
          </cell>
          <cell r="D125" t="str">
            <v>Volumi Impieghi vivi totali Privati</v>
          </cell>
          <cell r="E125">
            <v>12153904.73684</v>
          </cell>
          <cell r="F125">
            <v>12043808.1405</v>
          </cell>
          <cell r="G125">
            <v>11914922.362640001</v>
          </cell>
          <cell r="H125">
            <v>12059505.133330001</v>
          </cell>
          <cell r="I125">
            <v>11990127.32258</v>
          </cell>
          <cell r="J125">
            <v>10425543.99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9732811.5297999997</v>
          </cell>
          <cell r="R125">
            <v>12752500</v>
          </cell>
          <cell r="S125">
            <v>12550300</v>
          </cell>
        </row>
        <row r="126">
          <cell r="C126">
            <v>10124</v>
          </cell>
          <cell r="D126" t="str">
            <v>Sofferenze  Lorde Privati</v>
          </cell>
          <cell r="E126">
            <v>255255.57895</v>
          </cell>
          <cell r="F126">
            <v>254657.33884000001</v>
          </cell>
          <cell r="G126">
            <v>253916.58241999999</v>
          </cell>
          <cell r="H126">
            <v>252671.56667</v>
          </cell>
          <cell r="I126">
            <v>251551.25805999999</v>
          </cell>
          <cell r="J126">
            <v>249814.28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222930.33113000001</v>
          </cell>
          <cell r="R126">
            <v>261600</v>
          </cell>
          <cell r="S126">
            <v>450000</v>
          </cell>
        </row>
        <row r="127">
          <cell r="C127">
            <v>10125</v>
          </cell>
          <cell r="D127" t="str">
            <v>Sofferenze Nette Privati</v>
          </cell>
          <cell r="E127">
            <v>255255.57895</v>
          </cell>
          <cell r="F127">
            <v>254657.33884000001</v>
          </cell>
          <cell r="G127">
            <v>253916.58241999999</v>
          </cell>
          <cell r="H127">
            <v>252671.56667</v>
          </cell>
          <cell r="I127">
            <v>251551.25805999999</v>
          </cell>
          <cell r="J127">
            <v>249814.28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222930.33113000001</v>
          </cell>
          <cell r="R127">
            <v>261600</v>
          </cell>
          <cell r="S127">
            <v>450000</v>
          </cell>
        </row>
        <row r="128">
          <cell r="C128">
            <v>10126</v>
          </cell>
          <cell r="D128" t="str">
            <v>Volumi Impieghi vivi totali SB</v>
          </cell>
          <cell r="E128">
            <v>4331663.17105</v>
          </cell>
          <cell r="F128">
            <v>4346045.7190100001</v>
          </cell>
          <cell r="G128">
            <v>4350877.1978000002</v>
          </cell>
          <cell r="H128">
            <v>4376154.1166700004</v>
          </cell>
          <cell r="I128">
            <v>4396079.4838699996</v>
          </cell>
          <cell r="J128">
            <v>4337521.03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4366899.9735099999</v>
          </cell>
          <cell r="R128">
            <v>4524300</v>
          </cell>
          <cell r="S128">
            <v>5400000</v>
          </cell>
        </row>
        <row r="129">
          <cell r="C129">
            <v>10127</v>
          </cell>
          <cell r="D129" t="str">
            <v>Sofferenze Lorde SB</v>
          </cell>
          <cell r="E129">
            <v>420640.48025999998</v>
          </cell>
          <cell r="F129">
            <v>419290.53719</v>
          </cell>
          <cell r="G129">
            <v>419268.51647999999</v>
          </cell>
          <cell r="H129">
            <v>419311.23333000002</v>
          </cell>
          <cell r="I129">
            <v>418234</v>
          </cell>
          <cell r="J129">
            <v>411733.35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409255.39734999998</v>
          </cell>
          <cell r="R129">
            <v>425200</v>
          </cell>
          <cell r="S129">
            <v>450000</v>
          </cell>
        </row>
        <row r="130">
          <cell r="C130">
            <v>10128</v>
          </cell>
          <cell r="D130" t="str">
            <v>Sofferenze Nette SB</v>
          </cell>
          <cell r="E130">
            <v>420640.48025999998</v>
          </cell>
          <cell r="F130">
            <v>419290.53719</v>
          </cell>
          <cell r="G130">
            <v>419268.51647999999</v>
          </cell>
          <cell r="H130">
            <v>419311.23333000002</v>
          </cell>
          <cell r="I130">
            <v>418234</v>
          </cell>
          <cell r="J130">
            <v>411733.35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409255.39734999998</v>
          </cell>
          <cell r="R130">
            <v>425200</v>
          </cell>
          <cell r="S130">
            <v>450000</v>
          </cell>
        </row>
        <row r="131">
          <cell r="C131">
            <v>10129</v>
          </cell>
          <cell r="D131" t="str">
            <v>Capitale assorbito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</row>
        <row r="132">
          <cell r="C132">
            <v>10130</v>
          </cell>
          <cell r="D132" t="str">
            <v>Numeri Racc. totale (esclusi PCT)</v>
          </cell>
          <cell r="E132">
            <v>1006893359</v>
          </cell>
          <cell r="F132">
            <v>801335419.16999996</v>
          </cell>
          <cell r="G132">
            <v>584434461.51999998</v>
          </cell>
          <cell r="H132">
            <v>384833506.19999999</v>
          </cell>
          <cell r="I132">
            <v>202727001.08000001</v>
          </cell>
          <cell r="J132">
            <v>2161257549.4000001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843530394</v>
          </cell>
          <cell r="R132">
            <v>2533452000</v>
          </cell>
          <cell r="S132">
            <v>2250000000</v>
          </cell>
        </row>
        <row r="133">
          <cell r="C133">
            <v>10131</v>
          </cell>
          <cell r="D133" t="str">
            <v>Margine Raccolta Totale</v>
          </cell>
          <cell r="E133">
            <v>45775</v>
          </cell>
          <cell r="F133">
            <v>34682.18</v>
          </cell>
          <cell r="G133">
            <v>25271.09</v>
          </cell>
          <cell r="H133">
            <v>16197.84</v>
          </cell>
          <cell r="I133">
            <v>8190.2</v>
          </cell>
          <cell r="J133">
            <v>85422.21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35405</v>
          </cell>
          <cell r="R133">
            <v>115600</v>
          </cell>
          <cell r="S133">
            <v>93200</v>
          </cell>
        </row>
        <row r="134">
          <cell r="C134">
            <v>10132</v>
          </cell>
          <cell r="D134" t="str">
            <v>Numeri Impieghi vivi totali</v>
          </cell>
          <cell r="E134">
            <v>2979704434</v>
          </cell>
          <cell r="F134">
            <v>2374037388</v>
          </cell>
          <cell r="G134">
            <v>1768129944</v>
          </cell>
          <cell r="H134">
            <v>1163151913</v>
          </cell>
          <cell r="I134">
            <v>600572428</v>
          </cell>
          <cell r="J134">
            <v>6816887857.8500004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2653827173</v>
          </cell>
          <cell r="R134">
            <v>7381012200</v>
          </cell>
          <cell r="S134">
            <v>7620000000</v>
          </cell>
        </row>
        <row r="135">
          <cell r="C135">
            <v>10133</v>
          </cell>
          <cell r="D135" t="str">
            <v>Margine Imp. Vivi totali</v>
          </cell>
          <cell r="E135">
            <v>175076</v>
          </cell>
          <cell r="F135">
            <v>140742</v>
          </cell>
          <cell r="G135">
            <v>105801</v>
          </cell>
          <cell r="H135">
            <v>68773</v>
          </cell>
          <cell r="I135">
            <v>34478</v>
          </cell>
          <cell r="J135">
            <v>421924.87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173699</v>
          </cell>
          <cell r="R135">
            <v>431700</v>
          </cell>
          <cell r="S135">
            <v>456500</v>
          </cell>
        </row>
        <row r="136">
          <cell r="C136">
            <v>10134</v>
          </cell>
          <cell r="D136" t="str">
            <v>Numeri Impieghi vivi a breve (c/c)</v>
          </cell>
          <cell r="E136">
            <v>2171613059</v>
          </cell>
          <cell r="F136">
            <v>1735882806</v>
          </cell>
          <cell r="G136">
            <v>1289880704</v>
          </cell>
          <cell r="H136">
            <v>849224482</v>
          </cell>
          <cell r="I136">
            <v>439597290</v>
          </cell>
          <cell r="J136">
            <v>5245416697.25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2054041545</v>
          </cell>
          <cell r="R136">
            <v>5507531400</v>
          </cell>
          <cell r="S136">
            <v>5700000000</v>
          </cell>
        </row>
        <row r="137">
          <cell r="C137">
            <v>10135</v>
          </cell>
          <cell r="D137" t="str">
            <v>Margine Imp. Vivi a breve</v>
          </cell>
          <cell r="E137">
            <v>158176</v>
          </cell>
          <cell r="F137">
            <v>127402</v>
          </cell>
          <cell r="G137">
            <v>96024</v>
          </cell>
          <cell r="H137">
            <v>62326</v>
          </cell>
          <cell r="I137">
            <v>31043</v>
          </cell>
          <cell r="J137">
            <v>381409.74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158539</v>
          </cell>
          <cell r="R137">
            <v>391900</v>
          </cell>
          <cell r="S137">
            <v>404500</v>
          </cell>
        </row>
        <row r="138">
          <cell r="C138">
            <v>10136</v>
          </cell>
          <cell r="D138" t="str">
            <v>Numeri Impieghi vivi a termine</v>
          </cell>
          <cell r="E138">
            <v>808091375</v>
          </cell>
          <cell r="F138">
            <v>638154582</v>
          </cell>
          <cell r="G138">
            <v>478249240</v>
          </cell>
          <cell r="H138">
            <v>313927431</v>
          </cell>
          <cell r="I138">
            <v>160975138</v>
          </cell>
          <cell r="J138">
            <v>1571471160.5999999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599785628</v>
          </cell>
          <cell r="R138">
            <v>1873480800</v>
          </cell>
          <cell r="S138">
            <v>1920000000</v>
          </cell>
        </row>
        <row r="139">
          <cell r="C139">
            <v>10137</v>
          </cell>
          <cell r="D139" t="str">
            <v>Margine Imp. Vivi a termine</v>
          </cell>
          <cell r="E139">
            <v>16900</v>
          </cell>
          <cell r="F139">
            <v>13340</v>
          </cell>
          <cell r="G139">
            <v>9777</v>
          </cell>
          <cell r="H139">
            <v>6447</v>
          </cell>
          <cell r="I139">
            <v>3435</v>
          </cell>
          <cell r="J139">
            <v>40515.129999999997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15160</v>
          </cell>
          <cell r="R139">
            <v>39800</v>
          </cell>
          <cell r="S139">
            <v>52000</v>
          </cell>
        </row>
        <row r="140">
          <cell r="C140">
            <v>10138</v>
          </cell>
          <cell r="D140" t="str">
            <v>Numeri contenzioso</v>
          </cell>
          <cell r="E140">
            <v>81581131</v>
          </cell>
          <cell r="F140">
            <v>65083546</v>
          </cell>
          <cell r="G140">
            <v>48864133</v>
          </cell>
          <cell r="H140">
            <v>31958376</v>
          </cell>
          <cell r="I140">
            <v>16565302</v>
          </cell>
          <cell r="J140">
            <v>204770803.5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88091875</v>
          </cell>
          <cell r="R140">
            <v>205216200</v>
          </cell>
          <cell r="S140">
            <v>195000000</v>
          </cell>
        </row>
        <row r="141">
          <cell r="C141">
            <v>10139</v>
          </cell>
          <cell r="D141" t="str">
            <v>Margine Contenzioso</v>
          </cell>
          <cell r="E141">
            <v>-7757</v>
          </cell>
          <cell r="F141">
            <v>-6129</v>
          </cell>
          <cell r="G141">
            <v>-4476</v>
          </cell>
          <cell r="H141">
            <v>-2811</v>
          </cell>
          <cell r="I141">
            <v>-1412</v>
          </cell>
          <cell r="J141">
            <v>-15115.27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-6937</v>
          </cell>
          <cell r="R141">
            <v>-20600</v>
          </cell>
          <cell r="S141">
            <v>-16200</v>
          </cell>
        </row>
        <row r="142">
          <cell r="C142">
            <v>10140</v>
          </cell>
          <cell r="D142" t="str">
            <v>Commissioni su GP</v>
          </cell>
          <cell r="E142">
            <v>2448</v>
          </cell>
          <cell r="F142">
            <v>2000</v>
          </cell>
          <cell r="G142">
            <v>1474</v>
          </cell>
          <cell r="H142">
            <v>982</v>
          </cell>
          <cell r="I142">
            <v>487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1613</v>
          </cell>
          <cell r="R142">
            <v>6000</v>
          </cell>
          <cell r="S142">
            <v>7000</v>
          </cell>
        </row>
        <row r="143">
          <cell r="C143">
            <v>10141</v>
          </cell>
          <cell r="D143" t="str">
            <v>volumi GP</v>
          </cell>
          <cell r="E143">
            <v>2121084</v>
          </cell>
          <cell r="F143">
            <v>2036014</v>
          </cell>
          <cell r="G143">
            <v>2023247</v>
          </cell>
          <cell r="H143">
            <v>1999382</v>
          </cell>
          <cell r="I143">
            <v>2012047</v>
          </cell>
          <cell r="J143">
            <v>2364415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2237657</v>
          </cell>
          <cell r="R143">
            <v>0</v>
          </cell>
          <cell r="S143">
            <v>0</v>
          </cell>
        </row>
        <row r="144">
          <cell r="C144">
            <v>10142</v>
          </cell>
          <cell r="D144" t="str">
            <v>Commissioni su fondi</v>
          </cell>
          <cell r="E144">
            <v>4599</v>
          </cell>
          <cell r="F144">
            <v>3894</v>
          </cell>
          <cell r="G144">
            <v>3095</v>
          </cell>
          <cell r="H144">
            <v>1976</v>
          </cell>
          <cell r="I144">
            <v>697</v>
          </cell>
          <cell r="J144">
            <v>19099.05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3491</v>
          </cell>
          <cell r="R144">
            <v>13900</v>
          </cell>
          <cell r="S144">
            <v>15000</v>
          </cell>
        </row>
        <row r="145">
          <cell r="C145">
            <v>10143</v>
          </cell>
          <cell r="D145" t="str">
            <v>volumi fondi</v>
          </cell>
          <cell r="E145">
            <v>767545</v>
          </cell>
          <cell r="F145">
            <v>783658</v>
          </cell>
          <cell r="G145">
            <v>787060</v>
          </cell>
          <cell r="H145">
            <v>788689</v>
          </cell>
          <cell r="I145">
            <v>795852</v>
          </cell>
          <cell r="J145">
            <v>845777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663568</v>
          </cell>
          <cell r="R145">
            <v>0</v>
          </cell>
          <cell r="S145">
            <v>0</v>
          </cell>
        </row>
        <row r="146">
          <cell r="C146">
            <v>10144</v>
          </cell>
          <cell r="D146" t="str">
            <v>Commissioni su titoli amministrati</v>
          </cell>
          <cell r="E146">
            <v>12497</v>
          </cell>
          <cell r="F146">
            <v>9450</v>
          </cell>
          <cell r="G146">
            <v>7668</v>
          </cell>
          <cell r="H146">
            <v>4229</v>
          </cell>
          <cell r="I146">
            <v>3443</v>
          </cell>
          <cell r="J146">
            <v>11210.37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7722</v>
          </cell>
          <cell r="R146">
            <v>21600</v>
          </cell>
          <cell r="S146">
            <v>25000</v>
          </cell>
        </row>
        <row r="147">
          <cell r="C147">
            <v>10145</v>
          </cell>
          <cell r="D147" t="str">
            <v>volumi Titoli Ammin. (stock)</v>
          </cell>
          <cell r="E147">
            <v>7403008</v>
          </cell>
          <cell r="F147">
            <v>7988944</v>
          </cell>
          <cell r="G147">
            <v>8245049</v>
          </cell>
          <cell r="H147">
            <v>8421135</v>
          </cell>
          <cell r="I147">
            <v>8573760</v>
          </cell>
          <cell r="J147">
            <v>7802341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6942460</v>
          </cell>
          <cell r="R147">
            <v>0</v>
          </cell>
          <cell r="S147">
            <v>0</v>
          </cell>
        </row>
        <row r="148">
          <cell r="C148">
            <v>10146</v>
          </cell>
          <cell r="D148" t="str">
            <v>Commissioni su operazioni di PcT</v>
          </cell>
          <cell r="E148">
            <v>71</v>
          </cell>
          <cell r="F148">
            <v>53</v>
          </cell>
          <cell r="G148">
            <v>39</v>
          </cell>
          <cell r="H148">
            <v>18</v>
          </cell>
          <cell r="I148">
            <v>12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62</v>
          </cell>
          <cell r="R148">
            <v>300</v>
          </cell>
          <cell r="S148">
            <v>0</v>
          </cell>
        </row>
        <row r="149">
          <cell r="C149">
            <v>10147</v>
          </cell>
          <cell r="D149" t="str">
            <v>volumi PcT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</row>
        <row r="150">
          <cell r="C150">
            <v>10148</v>
          </cell>
          <cell r="D150" t="str">
            <v>Commissioni su assicurazioni</v>
          </cell>
          <cell r="E150">
            <v>1129</v>
          </cell>
          <cell r="F150">
            <v>703</v>
          </cell>
          <cell r="G150">
            <v>360</v>
          </cell>
          <cell r="H150">
            <v>164</v>
          </cell>
          <cell r="I150">
            <v>82</v>
          </cell>
          <cell r="J150">
            <v>5014.8100000000004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896</v>
          </cell>
          <cell r="R150">
            <v>1800</v>
          </cell>
          <cell r="S150">
            <v>2000</v>
          </cell>
        </row>
        <row r="151">
          <cell r="C151">
            <v>10149</v>
          </cell>
          <cell r="D151" t="str">
            <v>volumi assicurazioni</v>
          </cell>
          <cell r="E151">
            <v>87252</v>
          </cell>
          <cell r="F151">
            <v>85676</v>
          </cell>
          <cell r="G151">
            <v>84008</v>
          </cell>
          <cell r="H151">
            <v>81625</v>
          </cell>
          <cell r="I151">
            <v>79115</v>
          </cell>
          <cell r="J151">
            <v>80608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40667</v>
          </cell>
          <cell r="R151">
            <v>0</v>
          </cell>
          <cell r="S151">
            <v>0</v>
          </cell>
        </row>
        <row r="152">
          <cell r="C152">
            <v>10150</v>
          </cell>
          <cell r="D152" t="str">
            <v>commissioni tenuta conto</v>
          </cell>
          <cell r="E152">
            <v>18332</v>
          </cell>
          <cell r="F152">
            <v>15038</v>
          </cell>
          <cell r="G152">
            <v>12167</v>
          </cell>
          <cell r="H152">
            <v>5733</v>
          </cell>
          <cell r="I152">
            <v>2684</v>
          </cell>
          <cell r="J152">
            <v>45321.82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17632</v>
          </cell>
          <cell r="R152">
            <v>43800</v>
          </cell>
          <cell r="S152">
            <v>48000</v>
          </cell>
        </row>
        <row r="153">
          <cell r="C153">
            <v>10151</v>
          </cell>
          <cell r="D153" t="str">
            <v>commissioni su carte di credito e debito</v>
          </cell>
          <cell r="E153">
            <v>590</v>
          </cell>
          <cell r="F153">
            <v>479</v>
          </cell>
          <cell r="G153">
            <v>324</v>
          </cell>
          <cell r="H153">
            <v>238</v>
          </cell>
          <cell r="I153">
            <v>100</v>
          </cell>
          <cell r="J153">
            <v>1173.8399999999999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392</v>
          </cell>
          <cell r="R153">
            <v>1300</v>
          </cell>
          <cell r="S153">
            <v>1300</v>
          </cell>
        </row>
        <row r="154">
          <cell r="C154">
            <v>10152</v>
          </cell>
          <cell r="D154" t="str">
            <v>commissioni su servizi estero</v>
          </cell>
          <cell r="E154">
            <v>85380</v>
          </cell>
          <cell r="F154">
            <v>63639</v>
          </cell>
          <cell r="G154">
            <v>49820</v>
          </cell>
          <cell r="H154">
            <v>25581</v>
          </cell>
          <cell r="I154">
            <v>12964</v>
          </cell>
          <cell r="J154">
            <v>189577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57421</v>
          </cell>
          <cell r="R154">
            <v>211800</v>
          </cell>
          <cell r="S154">
            <v>204000</v>
          </cell>
        </row>
        <row r="155">
          <cell r="C155">
            <v>10153</v>
          </cell>
          <cell r="D155" t="str">
            <v>di cui forex&amp;derivatives</v>
          </cell>
          <cell r="E155">
            <v>56372</v>
          </cell>
          <cell r="F155">
            <v>42591</v>
          </cell>
          <cell r="G155">
            <v>33120</v>
          </cell>
          <cell r="H155">
            <v>14711</v>
          </cell>
          <cell r="I155">
            <v>7911</v>
          </cell>
          <cell r="J155">
            <v>111158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22330</v>
          </cell>
          <cell r="R155">
            <v>98400</v>
          </cell>
          <cell r="S155">
            <v>94000</v>
          </cell>
        </row>
        <row r="156">
          <cell r="C156">
            <v>10154</v>
          </cell>
          <cell r="D156" t="str">
            <v>Commissioni da portafoglio</v>
          </cell>
          <cell r="E156">
            <v>8914</v>
          </cell>
          <cell r="F156">
            <v>7194</v>
          </cell>
          <cell r="G156">
            <v>5388</v>
          </cell>
          <cell r="H156">
            <v>3437</v>
          </cell>
          <cell r="I156">
            <v>1757</v>
          </cell>
          <cell r="J156">
            <v>24140.78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10608</v>
          </cell>
          <cell r="R156">
            <v>21900</v>
          </cell>
          <cell r="S156">
            <v>25500</v>
          </cell>
        </row>
        <row r="157">
          <cell r="C157">
            <v>10155</v>
          </cell>
          <cell r="D157" t="str">
            <v>altre Commissioni</v>
          </cell>
          <cell r="E157">
            <v>19939</v>
          </cell>
          <cell r="F157">
            <v>15822</v>
          </cell>
          <cell r="G157">
            <v>10299</v>
          </cell>
          <cell r="H157">
            <v>6004</v>
          </cell>
          <cell r="I157">
            <v>3276</v>
          </cell>
          <cell r="J157">
            <v>64434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20936</v>
          </cell>
          <cell r="R157">
            <v>37100</v>
          </cell>
          <cell r="S157">
            <v>56300</v>
          </cell>
        </row>
        <row r="158">
          <cell r="C158">
            <v>10156</v>
          </cell>
          <cell r="D158" t="str">
            <v>di cui sistema di pagamento</v>
          </cell>
          <cell r="E158">
            <v>6685</v>
          </cell>
          <cell r="F158">
            <v>5071</v>
          </cell>
          <cell r="G158">
            <v>3934</v>
          </cell>
          <cell r="H158">
            <v>2140</v>
          </cell>
          <cell r="I158">
            <v>1019</v>
          </cell>
          <cell r="J158">
            <v>16790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6965</v>
          </cell>
          <cell r="R158">
            <v>0</v>
          </cell>
          <cell r="S158">
            <v>0</v>
          </cell>
        </row>
        <row r="159">
          <cell r="C159">
            <v>10157</v>
          </cell>
          <cell r="D159" t="str">
            <v>effetto giorni banca</v>
          </cell>
          <cell r="E159">
            <v>24789</v>
          </cell>
          <cell r="F159">
            <v>18408</v>
          </cell>
          <cell r="G159">
            <v>13433</v>
          </cell>
          <cell r="H159">
            <v>7677</v>
          </cell>
          <cell r="I159">
            <v>3739</v>
          </cell>
          <cell r="J159">
            <v>50959.16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23561</v>
          </cell>
          <cell r="R159">
            <v>54200</v>
          </cell>
          <cell r="S159">
            <v>61000</v>
          </cell>
        </row>
        <row r="160">
          <cell r="C160">
            <v>10158</v>
          </cell>
          <cell r="D160" t="str">
            <v># postazioni e-banking</v>
          </cell>
          <cell r="E160">
            <v>6998</v>
          </cell>
          <cell r="F160">
            <v>6874</v>
          </cell>
          <cell r="G160">
            <v>6748</v>
          </cell>
          <cell r="H160">
            <v>6559</v>
          </cell>
          <cell r="I160">
            <v>6470</v>
          </cell>
          <cell r="J160">
            <v>6447</v>
          </cell>
          <cell r="K160">
            <v>6795</v>
          </cell>
          <cell r="L160">
            <v>6702</v>
          </cell>
          <cell r="M160">
            <v>6664</v>
          </cell>
          <cell r="N160">
            <v>6498</v>
          </cell>
          <cell r="O160">
            <v>6332</v>
          </cell>
          <cell r="P160">
            <v>6087</v>
          </cell>
          <cell r="Q160">
            <v>5733</v>
          </cell>
          <cell r="R160">
            <v>0</v>
          </cell>
          <cell r="S160">
            <v>8000</v>
          </cell>
        </row>
        <row r="161">
          <cell r="C161">
            <v>10159</v>
          </cell>
          <cell r="D161" t="str">
            <v># clienti</v>
          </cell>
          <cell r="E161">
            <v>45695</v>
          </cell>
          <cell r="F161">
            <v>45699</v>
          </cell>
          <cell r="G161">
            <v>45909</v>
          </cell>
          <cell r="H161">
            <v>46126</v>
          </cell>
          <cell r="I161">
            <v>51734</v>
          </cell>
          <cell r="J161">
            <v>51827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</row>
        <row r="162">
          <cell r="C162">
            <v>10160</v>
          </cell>
          <cell r="D162" t="str">
            <v>Nuovi clienti Corporate</v>
          </cell>
          <cell r="E162">
            <v>1747</v>
          </cell>
          <cell r="F162">
            <v>1398</v>
          </cell>
          <cell r="G162">
            <v>1095</v>
          </cell>
          <cell r="H162">
            <v>678</v>
          </cell>
          <cell r="I162">
            <v>308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C163">
            <v>10161</v>
          </cell>
          <cell r="D163" t="str">
            <v>Attivo Ponderato per il rischio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C164">
            <v>10162</v>
          </cell>
          <cell r="D164" t="str">
            <v># clienti con postazioni e-banking</v>
          </cell>
          <cell r="E164">
            <v>12028</v>
          </cell>
          <cell r="F164">
            <v>11861.5</v>
          </cell>
          <cell r="G164">
            <v>11695</v>
          </cell>
          <cell r="H164">
            <v>10630</v>
          </cell>
          <cell r="I164">
            <v>10486</v>
          </cell>
          <cell r="J164">
            <v>10449</v>
          </cell>
          <cell r="K164">
            <v>10223</v>
          </cell>
          <cell r="L164">
            <v>10083</v>
          </cell>
          <cell r="M164">
            <v>10026</v>
          </cell>
          <cell r="N164">
            <v>9776</v>
          </cell>
          <cell r="O164">
            <v>9526</v>
          </cell>
          <cell r="P164">
            <v>9158</v>
          </cell>
          <cell r="Q164">
            <v>8625</v>
          </cell>
          <cell r="R164">
            <v>0</v>
          </cell>
          <cell r="S164">
            <v>0</v>
          </cell>
        </row>
        <row r="165">
          <cell r="C165">
            <v>10163</v>
          </cell>
          <cell r="D165" t="str">
            <v>Sofferenze lorde</v>
          </cell>
          <cell r="E165">
            <v>536717.96710999997</v>
          </cell>
          <cell r="F165">
            <v>537880.54544999998</v>
          </cell>
          <cell r="G165">
            <v>536968.49450999999</v>
          </cell>
          <cell r="H165">
            <v>532639.6</v>
          </cell>
          <cell r="I165">
            <v>534364.58065000002</v>
          </cell>
          <cell r="J165">
            <v>561015.9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583389.90066000004</v>
          </cell>
          <cell r="R165">
            <v>560700</v>
          </cell>
          <cell r="S165">
            <v>532786.88525000005</v>
          </cell>
        </row>
        <row r="166">
          <cell r="C166">
            <v>10164</v>
          </cell>
          <cell r="D166" t="str">
            <v>Sofferenze nette</v>
          </cell>
          <cell r="E166">
            <v>536717.96710999997</v>
          </cell>
          <cell r="F166">
            <v>537880.54544999998</v>
          </cell>
          <cell r="G166">
            <v>536968.49450999999</v>
          </cell>
          <cell r="H166">
            <v>532639.6</v>
          </cell>
          <cell r="I166">
            <v>534364.58065000002</v>
          </cell>
          <cell r="J166">
            <v>561015.9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583389.90066000004</v>
          </cell>
          <cell r="R166">
            <v>560700</v>
          </cell>
          <cell r="S166">
            <v>532786.88525000005</v>
          </cell>
        </row>
        <row r="167">
          <cell r="C167">
            <v>10165</v>
          </cell>
          <cell r="D167" t="str">
            <v>Capitale assorbito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</row>
        <row r="168">
          <cell r="C168">
            <v>10166</v>
          </cell>
          <cell r="D168" t="str">
            <v>Numeri Racc. totale (esclusi PCT)</v>
          </cell>
          <cell r="E168">
            <v>486303143</v>
          </cell>
          <cell r="F168">
            <v>377409679.45999998</v>
          </cell>
          <cell r="G168">
            <v>281661956.94</v>
          </cell>
          <cell r="H168">
            <v>190225232.40000001</v>
          </cell>
          <cell r="I168">
            <v>98591987.390000001</v>
          </cell>
          <cell r="J168">
            <v>705750067.95000005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220962830</v>
          </cell>
          <cell r="R168">
            <v>803000000</v>
          </cell>
          <cell r="S168">
            <v>554572605</v>
          </cell>
        </row>
        <row r="169">
          <cell r="C169">
            <v>10167</v>
          </cell>
          <cell r="D169" t="str">
            <v>Margine Raccolta Totale</v>
          </cell>
          <cell r="E169">
            <v>10849</v>
          </cell>
          <cell r="F169">
            <v>8206.15</v>
          </cell>
          <cell r="G169">
            <v>5517.59</v>
          </cell>
          <cell r="H169">
            <v>3802.42</v>
          </cell>
          <cell r="I169">
            <v>1738.91</v>
          </cell>
          <cell r="J169">
            <v>19093.38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6663.6</v>
          </cell>
          <cell r="R169">
            <v>18100</v>
          </cell>
          <cell r="S169">
            <v>16252</v>
          </cell>
        </row>
        <row r="170">
          <cell r="C170">
            <v>10168</v>
          </cell>
          <cell r="D170" t="str">
            <v>Numeri Impieghi vivi totali</v>
          </cell>
          <cell r="E170">
            <v>1419269645</v>
          </cell>
          <cell r="F170">
            <v>1150737699</v>
          </cell>
          <cell r="G170">
            <v>849801726</v>
          </cell>
          <cell r="H170">
            <v>556057205</v>
          </cell>
          <cell r="I170">
            <v>282144764</v>
          </cell>
          <cell r="J170">
            <v>3129444602.9499998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1198716313</v>
          </cell>
          <cell r="R170">
            <v>3470373575</v>
          </cell>
          <cell r="S170">
            <v>3280109000</v>
          </cell>
        </row>
        <row r="171">
          <cell r="C171">
            <v>10169</v>
          </cell>
          <cell r="D171" t="str">
            <v>Margine Imp. Vivi totali</v>
          </cell>
          <cell r="E171">
            <v>31538</v>
          </cell>
          <cell r="F171">
            <v>26885</v>
          </cell>
          <cell r="G171">
            <v>18803</v>
          </cell>
          <cell r="H171">
            <v>12504</v>
          </cell>
          <cell r="I171">
            <v>6168</v>
          </cell>
          <cell r="J171">
            <v>49389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18792</v>
          </cell>
          <cell r="R171">
            <v>49738</v>
          </cell>
          <cell r="S171">
            <v>48172</v>
          </cell>
        </row>
        <row r="172">
          <cell r="C172">
            <v>10170</v>
          </cell>
          <cell r="D172" t="str">
            <v>Numeri Impieghi vivi a breve (c/c)</v>
          </cell>
          <cell r="E172">
            <v>1117202144</v>
          </cell>
          <cell r="F172">
            <v>912304935</v>
          </cell>
          <cell r="G172">
            <v>672866777</v>
          </cell>
          <cell r="H172">
            <v>443127834</v>
          </cell>
          <cell r="I172">
            <v>228417053</v>
          </cell>
          <cell r="J172">
            <v>2591702673.5500002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1003450485</v>
          </cell>
          <cell r="R172">
            <v>2751134575</v>
          </cell>
          <cell r="S172">
            <v>2455328355</v>
          </cell>
        </row>
        <row r="173">
          <cell r="C173">
            <v>10171</v>
          </cell>
          <cell r="D173" t="str">
            <v>Margine Imp. Vivi a breve</v>
          </cell>
          <cell r="E173">
            <v>23297</v>
          </cell>
          <cell r="F173">
            <v>20256</v>
          </cell>
          <cell r="G173">
            <v>14045</v>
          </cell>
          <cell r="H173">
            <v>9530</v>
          </cell>
          <cell r="I173">
            <v>4841</v>
          </cell>
          <cell r="J173">
            <v>41371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15659</v>
          </cell>
          <cell r="R173">
            <v>37630</v>
          </cell>
          <cell r="S173">
            <v>36064</v>
          </cell>
        </row>
        <row r="174">
          <cell r="C174">
            <v>10172</v>
          </cell>
          <cell r="D174" t="str">
            <v>Numeri Impieghi vivi a termine</v>
          </cell>
          <cell r="E174">
            <v>302067501</v>
          </cell>
          <cell r="F174">
            <v>238432764</v>
          </cell>
          <cell r="G174">
            <v>176934949</v>
          </cell>
          <cell r="H174">
            <v>112929371</v>
          </cell>
          <cell r="I174">
            <v>53727711</v>
          </cell>
          <cell r="J174">
            <v>537741929.39999998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195265828</v>
          </cell>
          <cell r="R174">
            <v>719239000</v>
          </cell>
          <cell r="S174">
            <v>824780645</v>
          </cell>
        </row>
        <row r="175">
          <cell r="C175">
            <v>10173</v>
          </cell>
          <cell r="D175" t="str">
            <v>Margine Imp. Vivi a termine</v>
          </cell>
          <cell r="E175">
            <v>8241</v>
          </cell>
          <cell r="F175">
            <v>6629</v>
          </cell>
          <cell r="G175">
            <v>4758</v>
          </cell>
          <cell r="H175">
            <v>2974</v>
          </cell>
          <cell r="I175">
            <v>1327</v>
          </cell>
          <cell r="J175">
            <v>8018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3133</v>
          </cell>
          <cell r="R175">
            <v>12108</v>
          </cell>
          <cell r="S175">
            <v>12108</v>
          </cell>
        </row>
        <row r="176">
          <cell r="C176">
            <v>10174</v>
          </cell>
          <cell r="D176" t="str">
            <v>Numeri contenzioso</v>
          </cell>
          <cell r="E176">
            <v>600874</v>
          </cell>
          <cell r="F176">
            <v>438829</v>
          </cell>
          <cell r="G176">
            <v>295161</v>
          </cell>
          <cell r="H176">
            <v>12282</v>
          </cell>
          <cell r="I176">
            <v>6346</v>
          </cell>
          <cell r="J176">
            <v>145824.79999999999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102017</v>
          </cell>
          <cell r="R176">
            <v>0</v>
          </cell>
          <cell r="S176">
            <v>0</v>
          </cell>
        </row>
        <row r="177">
          <cell r="C177">
            <v>10175</v>
          </cell>
          <cell r="D177" t="str">
            <v>Margine Contenzioso</v>
          </cell>
          <cell r="E177">
            <v>-63</v>
          </cell>
          <cell r="F177">
            <v>-44</v>
          </cell>
          <cell r="G177">
            <v>-29</v>
          </cell>
          <cell r="H177">
            <v>-1</v>
          </cell>
          <cell r="I177">
            <v>-1</v>
          </cell>
          <cell r="J177">
            <v>-12.04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-9</v>
          </cell>
          <cell r="R177">
            <v>0</v>
          </cell>
          <cell r="S177">
            <v>0</v>
          </cell>
        </row>
        <row r="178">
          <cell r="C178">
            <v>10176</v>
          </cell>
          <cell r="D178" t="str">
            <v xml:space="preserve"> Commissioni su GP</v>
          </cell>
          <cell r="E178">
            <v>12350</v>
          </cell>
          <cell r="F178">
            <v>9956</v>
          </cell>
          <cell r="G178">
            <v>7396</v>
          </cell>
          <cell r="H178">
            <v>4941</v>
          </cell>
          <cell r="I178">
            <v>2403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2276</v>
          </cell>
          <cell r="R178">
            <v>0</v>
          </cell>
          <cell r="S178">
            <v>0</v>
          </cell>
        </row>
        <row r="179">
          <cell r="C179">
            <v>10177</v>
          </cell>
          <cell r="D179" t="str">
            <v>volumi GP</v>
          </cell>
          <cell r="E179">
            <v>6298792</v>
          </cell>
          <cell r="F179">
            <v>6295563</v>
          </cell>
          <cell r="G179">
            <v>6268579</v>
          </cell>
          <cell r="H179">
            <v>6209191</v>
          </cell>
          <cell r="I179">
            <v>6397842</v>
          </cell>
          <cell r="J179">
            <v>5420903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4704016</v>
          </cell>
          <cell r="R179">
            <v>0</v>
          </cell>
          <cell r="S179">
            <v>0</v>
          </cell>
        </row>
        <row r="180">
          <cell r="C180">
            <v>10178</v>
          </cell>
          <cell r="D180" t="str">
            <v>Commissioni su fondi</v>
          </cell>
          <cell r="E180">
            <v>106</v>
          </cell>
          <cell r="F180">
            <v>89</v>
          </cell>
          <cell r="G180">
            <v>71</v>
          </cell>
          <cell r="H180">
            <v>55</v>
          </cell>
          <cell r="I180">
            <v>36</v>
          </cell>
          <cell r="J180">
            <v>20460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74</v>
          </cell>
          <cell r="R180">
            <v>2000</v>
          </cell>
          <cell r="S180">
            <v>2023</v>
          </cell>
        </row>
        <row r="181">
          <cell r="C181">
            <v>10179</v>
          </cell>
          <cell r="D181" t="str">
            <v>volumi fondi</v>
          </cell>
          <cell r="E181">
            <v>23239</v>
          </cell>
          <cell r="F181">
            <v>23390</v>
          </cell>
          <cell r="G181">
            <v>23312</v>
          </cell>
          <cell r="H181">
            <v>23750</v>
          </cell>
          <cell r="I181">
            <v>23408</v>
          </cell>
          <cell r="J181">
            <v>25521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21959</v>
          </cell>
          <cell r="R181">
            <v>130000</v>
          </cell>
          <cell r="S181">
            <v>125900</v>
          </cell>
        </row>
        <row r="182">
          <cell r="C182">
            <v>10180</v>
          </cell>
          <cell r="D182" t="str">
            <v>Commissioni su titoli amministrati</v>
          </cell>
          <cell r="E182">
            <v>12568</v>
          </cell>
          <cell r="F182">
            <v>12359</v>
          </cell>
          <cell r="G182">
            <v>11348</v>
          </cell>
          <cell r="H182">
            <v>1015</v>
          </cell>
          <cell r="I182">
            <v>435</v>
          </cell>
          <cell r="J182">
            <v>13816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1592</v>
          </cell>
          <cell r="R182">
            <v>21000</v>
          </cell>
          <cell r="S182">
            <v>6005</v>
          </cell>
        </row>
        <row r="183">
          <cell r="C183">
            <v>10181</v>
          </cell>
          <cell r="D183" t="str">
            <v>volumi Titoli Ammin. (stock)</v>
          </cell>
          <cell r="E183">
            <v>27810601</v>
          </cell>
          <cell r="F183">
            <v>28900887</v>
          </cell>
          <cell r="G183">
            <v>29640763</v>
          </cell>
          <cell r="H183">
            <v>27188413</v>
          </cell>
          <cell r="I183">
            <v>24521304</v>
          </cell>
          <cell r="J183">
            <v>18680527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17990478</v>
          </cell>
          <cell r="R183">
            <v>20000000</v>
          </cell>
          <cell r="S183">
            <v>18354000</v>
          </cell>
        </row>
        <row r="184">
          <cell r="C184">
            <v>10182</v>
          </cell>
          <cell r="D184" t="str">
            <v>Commissioni su operazioni di PcT</v>
          </cell>
          <cell r="E184">
            <v>2</v>
          </cell>
          <cell r="F184">
            <v>2</v>
          </cell>
          <cell r="G184">
            <v>2</v>
          </cell>
          <cell r="H184">
            <v>1</v>
          </cell>
          <cell r="I184">
            <v>1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10</v>
          </cell>
          <cell r="R184">
            <v>0</v>
          </cell>
          <cell r="S184">
            <v>0</v>
          </cell>
        </row>
        <row r="185">
          <cell r="C185">
            <v>10183</v>
          </cell>
          <cell r="D185" t="str">
            <v>volumi PcT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C186">
            <v>10184</v>
          </cell>
          <cell r="D186" t="str">
            <v>Commissioni su assicurazioni</v>
          </cell>
          <cell r="E186">
            <v>43</v>
          </cell>
          <cell r="F186">
            <v>44</v>
          </cell>
          <cell r="G186">
            <v>43</v>
          </cell>
          <cell r="H186">
            <v>43</v>
          </cell>
          <cell r="I186">
            <v>43</v>
          </cell>
          <cell r="J186">
            <v>8.65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5</v>
          </cell>
          <cell r="R186">
            <v>0</v>
          </cell>
          <cell r="S186">
            <v>0</v>
          </cell>
        </row>
        <row r="187">
          <cell r="C187">
            <v>10185</v>
          </cell>
          <cell r="D187" t="str">
            <v>volumi assicurazioni</v>
          </cell>
          <cell r="E187">
            <v>1515</v>
          </cell>
          <cell r="F187">
            <v>1515</v>
          </cell>
          <cell r="G187">
            <v>1515</v>
          </cell>
          <cell r="H187">
            <v>1515</v>
          </cell>
          <cell r="I187">
            <v>1515</v>
          </cell>
          <cell r="J187">
            <v>513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6</v>
          </cell>
          <cell r="R187">
            <v>0</v>
          </cell>
          <cell r="S187">
            <v>0</v>
          </cell>
        </row>
        <row r="188">
          <cell r="C188">
            <v>10186</v>
          </cell>
          <cell r="D188" t="str">
            <v>commissioni tenuta conto</v>
          </cell>
          <cell r="E188">
            <v>2419</v>
          </cell>
          <cell r="F188">
            <v>1920</v>
          </cell>
          <cell r="G188">
            <v>1504</v>
          </cell>
          <cell r="H188">
            <v>918</v>
          </cell>
          <cell r="I188">
            <v>453</v>
          </cell>
          <cell r="J188">
            <v>5497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2224</v>
          </cell>
          <cell r="R188">
            <v>6000</v>
          </cell>
          <cell r="S188">
            <v>8774</v>
          </cell>
        </row>
        <row r="189">
          <cell r="C189">
            <v>10187</v>
          </cell>
          <cell r="D189" t="str">
            <v>commissioni su carte di credito e debito</v>
          </cell>
          <cell r="E189">
            <v>73</v>
          </cell>
          <cell r="F189">
            <v>59</v>
          </cell>
          <cell r="G189">
            <v>40</v>
          </cell>
          <cell r="H189">
            <v>23</v>
          </cell>
          <cell r="I189">
            <v>14</v>
          </cell>
          <cell r="J189">
            <v>104.82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-46</v>
          </cell>
          <cell r="R189">
            <v>195</v>
          </cell>
          <cell r="S189">
            <v>192</v>
          </cell>
        </row>
        <row r="190">
          <cell r="C190">
            <v>10188</v>
          </cell>
          <cell r="D190" t="str">
            <v>commissioni su servizi estero</v>
          </cell>
          <cell r="E190">
            <v>10328</v>
          </cell>
          <cell r="F190">
            <v>7877</v>
          </cell>
          <cell r="G190">
            <v>5812</v>
          </cell>
          <cell r="H190">
            <v>3715</v>
          </cell>
          <cell r="I190">
            <v>1737</v>
          </cell>
          <cell r="J190">
            <v>42892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11100</v>
          </cell>
          <cell r="R190">
            <v>29000</v>
          </cell>
          <cell r="S190">
            <v>39442</v>
          </cell>
        </row>
        <row r="191">
          <cell r="C191">
            <v>10189</v>
          </cell>
          <cell r="D191" t="str">
            <v>di cui forex&amp;derivatives</v>
          </cell>
          <cell r="E191">
            <v>3596</v>
          </cell>
          <cell r="F191">
            <v>2472</v>
          </cell>
          <cell r="G191">
            <v>1867</v>
          </cell>
          <cell r="H191">
            <v>1193</v>
          </cell>
          <cell r="I191">
            <v>467</v>
          </cell>
          <cell r="J191">
            <v>21989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4660</v>
          </cell>
          <cell r="R191">
            <v>9000</v>
          </cell>
          <cell r="S191">
            <v>9000</v>
          </cell>
        </row>
        <row r="192">
          <cell r="C192">
            <v>10190</v>
          </cell>
          <cell r="D192" t="str">
            <v>Commissioni da portafoglio</v>
          </cell>
          <cell r="E192">
            <v>2303</v>
          </cell>
          <cell r="F192">
            <v>1790</v>
          </cell>
          <cell r="G192">
            <v>1378</v>
          </cell>
          <cell r="H192">
            <v>779</v>
          </cell>
          <cell r="I192">
            <v>403</v>
          </cell>
          <cell r="J192">
            <v>7013.92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3386</v>
          </cell>
          <cell r="R192">
            <v>6000</v>
          </cell>
          <cell r="S192">
            <v>9032</v>
          </cell>
        </row>
        <row r="193">
          <cell r="C193">
            <v>10191</v>
          </cell>
          <cell r="D193" t="str">
            <v>altre Commissioni</v>
          </cell>
          <cell r="E193">
            <v>24886</v>
          </cell>
          <cell r="F193">
            <v>23253</v>
          </cell>
          <cell r="G193">
            <v>20915</v>
          </cell>
          <cell r="H193">
            <v>12481</v>
          </cell>
          <cell r="I193">
            <v>11077</v>
          </cell>
          <cell r="J193">
            <v>36902.959999999999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11519</v>
          </cell>
          <cell r="R193">
            <v>56000</v>
          </cell>
          <cell r="S193">
            <v>54308</v>
          </cell>
        </row>
        <row r="194">
          <cell r="C194">
            <v>10192</v>
          </cell>
          <cell r="D194" t="str">
            <v>di cui sistema di pagamento</v>
          </cell>
          <cell r="E194">
            <v>442</v>
          </cell>
          <cell r="F194">
            <v>353</v>
          </cell>
          <cell r="G194">
            <v>284</v>
          </cell>
          <cell r="H194">
            <v>172</v>
          </cell>
          <cell r="I194">
            <v>101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83</v>
          </cell>
          <cell r="R194">
            <v>0</v>
          </cell>
          <cell r="S194">
            <v>0</v>
          </cell>
        </row>
        <row r="195">
          <cell r="C195">
            <v>10193</v>
          </cell>
          <cell r="D195" t="str">
            <v>effetto giorni banca</v>
          </cell>
          <cell r="E195">
            <v>5986</v>
          </cell>
          <cell r="F195">
            <v>4438</v>
          </cell>
          <cell r="G195">
            <v>3168</v>
          </cell>
          <cell r="H195">
            <v>1532</v>
          </cell>
          <cell r="I195">
            <v>620</v>
          </cell>
          <cell r="J195">
            <v>10241.700000000001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3168</v>
          </cell>
          <cell r="R195">
            <v>10000</v>
          </cell>
          <cell r="S195">
            <v>6000</v>
          </cell>
        </row>
        <row r="196">
          <cell r="C196">
            <v>10194</v>
          </cell>
          <cell r="D196" t="str">
            <v># gruppi</v>
          </cell>
          <cell r="E196">
            <v>153</v>
          </cell>
          <cell r="F196">
            <v>153</v>
          </cell>
          <cell r="G196">
            <v>153</v>
          </cell>
          <cell r="H196">
            <v>153</v>
          </cell>
          <cell r="I196">
            <v>153</v>
          </cell>
          <cell r="J196">
            <v>149</v>
          </cell>
          <cell r="K196">
            <v>149</v>
          </cell>
          <cell r="L196">
            <v>149</v>
          </cell>
          <cell r="M196">
            <v>149</v>
          </cell>
          <cell r="N196">
            <v>149</v>
          </cell>
          <cell r="O196">
            <v>149</v>
          </cell>
          <cell r="P196">
            <v>149</v>
          </cell>
          <cell r="Q196">
            <v>149</v>
          </cell>
          <cell r="R196">
            <v>153</v>
          </cell>
          <cell r="S196">
            <v>153</v>
          </cell>
        </row>
        <row r="197">
          <cell r="C197">
            <v>10195</v>
          </cell>
          <cell r="D197" t="str">
            <v># clienti</v>
          </cell>
          <cell r="E197">
            <v>1435</v>
          </cell>
          <cell r="F197">
            <v>1421</v>
          </cell>
          <cell r="G197">
            <v>1443</v>
          </cell>
          <cell r="H197">
            <v>1432</v>
          </cell>
          <cell r="I197">
            <v>1365</v>
          </cell>
          <cell r="J197">
            <v>1367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</row>
        <row r="198">
          <cell r="C198">
            <v>10196</v>
          </cell>
          <cell r="D198" t="str">
            <v>Attivo Ponderato per il rischio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</row>
        <row r="199">
          <cell r="C199">
            <v>10197</v>
          </cell>
          <cell r="D199" t="str">
            <v>Sofferenze lorde</v>
          </cell>
          <cell r="E199">
            <v>3953.1184199999998</v>
          </cell>
          <cell r="F199">
            <v>3626.68595</v>
          </cell>
          <cell r="G199">
            <v>3243.52747</v>
          </cell>
          <cell r="H199">
            <v>204.7</v>
          </cell>
          <cell r="I199">
            <v>204.70967999999999</v>
          </cell>
          <cell r="J199">
            <v>399.52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675.60927000000004</v>
          </cell>
          <cell r="R199">
            <v>0</v>
          </cell>
          <cell r="S199">
            <v>0</v>
          </cell>
        </row>
        <row r="200">
          <cell r="C200">
            <v>10198</v>
          </cell>
          <cell r="D200" t="str">
            <v>Sofferenze nette</v>
          </cell>
          <cell r="E200">
            <v>3953.1184199999998</v>
          </cell>
          <cell r="F200">
            <v>3626.68595</v>
          </cell>
          <cell r="G200">
            <v>3243.52747</v>
          </cell>
          <cell r="H200">
            <v>204.7</v>
          </cell>
          <cell r="I200">
            <v>204.70967999999999</v>
          </cell>
          <cell r="J200">
            <v>399.52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675.60927000000004</v>
          </cell>
          <cell r="R200">
            <v>0</v>
          </cell>
          <cell r="S200">
            <v>0</v>
          </cell>
        </row>
        <row r="201">
          <cell r="C201">
            <v>10199</v>
          </cell>
          <cell r="D201" t="str">
            <v>Capitale assorbito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</row>
        <row r="202">
          <cell r="C202">
            <v>10200</v>
          </cell>
          <cell r="D202" t="str">
            <v>Raccolta da Clientela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</row>
        <row r="203">
          <cell r="C203">
            <v>10201</v>
          </cell>
          <cell r="D203" t="str">
            <v>Raccolta da Banche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</row>
        <row r="204">
          <cell r="C204">
            <v>10202</v>
          </cell>
          <cell r="D204" t="str">
            <v>Raccolta da CM (escluso Fondo di Dotazione)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</row>
        <row r="205">
          <cell r="C205">
            <v>10203</v>
          </cell>
          <cell r="D205" t="str">
            <v>Impieghi con Clientela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</row>
        <row r="206">
          <cell r="C206">
            <v>10204</v>
          </cell>
          <cell r="D206" t="str">
            <v>Impieghi con banche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</row>
        <row r="207">
          <cell r="C207">
            <v>10205</v>
          </cell>
          <cell r="D207" t="str">
            <v xml:space="preserve">Impieghi con CM 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</row>
        <row r="208">
          <cell r="C208">
            <v>10206</v>
          </cell>
          <cell r="D208" t="str">
            <v>Portafoglio Titoli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</row>
        <row r="209">
          <cell r="C209">
            <v>10207</v>
          </cell>
          <cell r="D209" t="str">
            <v>Sofferenze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</row>
        <row r="210">
          <cell r="C210">
            <v>10208</v>
          </cell>
          <cell r="D210" t="str">
            <v>Margine di Interesse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</row>
        <row r="211">
          <cell r="C211">
            <v>10209</v>
          </cell>
          <cell r="D211" t="str">
            <v>Totale Ricavi da Servizi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</row>
        <row r="212">
          <cell r="C212">
            <v>10210</v>
          </cell>
          <cell r="D212" t="str">
            <v>Costi del Personale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</row>
        <row r="213">
          <cell r="C213">
            <v>10211</v>
          </cell>
          <cell r="D213" t="str">
            <v>Costi e spese diverse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</row>
        <row r="214">
          <cell r="C214">
            <v>10212</v>
          </cell>
          <cell r="D214" t="str">
            <v>Imposte e tasse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</row>
        <row r="215">
          <cell r="C215">
            <v>10213</v>
          </cell>
          <cell r="D215" t="str">
            <v>Ammortamenti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</row>
        <row r="216">
          <cell r="C216">
            <v>10214</v>
          </cell>
          <cell r="D216" t="str">
            <v>Altri costi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</row>
        <row r="217">
          <cell r="C217">
            <v>10215</v>
          </cell>
          <cell r="D217" t="str">
            <v>Oneri/Ricavi straordinari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</row>
        <row r="218">
          <cell r="C218">
            <v>10216</v>
          </cell>
          <cell r="D218" t="str">
            <v>Cambio lira/Dollaro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</row>
        <row r="219">
          <cell r="C219">
            <v>10217</v>
          </cell>
          <cell r="D219" t="str">
            <v>Cambio lira /Sterlina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C220">
            <v>10218</v>
          </cell>
          <cell r="D220" t="str">
            <v>Impieghi</v>
          </cell>
          <cell r="E220">
            <v>860774</v>
          </cell>
          <cell r="F220">
            <v>896123.14</v>
          </cell>
          <cell r="G220">
            <v>836322</v>
          </cell>
          <cell r="H220">
            <v>901774.48</v>
          </cell>
          <cell r="I220">
            <v>847627</v>
          </cell>
          <cell r="J220">
            <v>652644.62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633679</v>
          </cell>
          <cell r="R220">
            <v>0</v>
          </cell>
          <cell r="S220">
            <v>0</v>
          </cell>
        </row>
        <row r="221">
          <cell r="C221">
            <v>10219</v>
          </cell>
          <cell r="D221" t="str">
            <v>Raccolta</v>
          </cell>
          <cell r="E221">
            <v>3173479</v>
          </cell>
          <cell r="F221">
            <v>3340521.46</v>
          </cell>
          <cell r="G221">
            <v>3391551</v>
          </cell>
          <cell r="H221">
            <v>3449414.38</v>
          </cell>
          <cell r="I221">
            <v>3642070</v>
          </cell>
          <cell r="J221">
            <v>2035367.51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1810042</v>
          </cell>
          <cell r="R221">
            <v>0</v>
          </cell>
          <cell r="S221">
            <v>0</v>
          </cell>
        </row>
        <row r="222">
          <cell r="C222">
            <v>10220</v>
          </cell>
          <cell r="D222" t="str">
            <v>Margine Impieghi</v>
          </cell>
          <cell r="E222">
            <v>479.85</v>
          </cell>
          <cell r="F222">
            <v>320.79000000000002</v>
          </cell>
          <cell r="G222">
            <v>-7.29</v>
          </cell>
          <cell r="H222">
            <v>-323.64</v>
          </cell>
          <cell r="I222">
            <v>203</v>
          </cell>
          <cell r="J222">
            <v>2684.02</v>
          </cell>
          <cell r="K222">
            <v>2712</v>
          </cell>
          <cell r="L222">
            <v>2322</v>
          </cell>
          <cell r="M222">
            <v>2255</v>
          </cell>
          <cell r="N222">
            <v>1643</v>
          </cell>
          <cell r="O222">
            <v>1481</v>
          </cell>
          <cell r="P222">
            <v>1099</v>
          </cell>
          <cell r="Q222">
            <v>906</v>
          </cell>
          <cell r="R222">
            <v>970</v>
          </cell>
          <cell r="S222">
            <v>3088</v>
          </cell>
        </row>
        <row r="223">
          <cell r="C223">
            <v>10221</v>
          </cell>
          <cell r="D223" t="str">
            <v>Margine Raccolta</v>
          </cell>
          <cell r="E223">
            <v>22572</v>
          </cell>
          <cell r="F223">
            <v>17215.46</v>
          </cell>
          <cell r="G223">
            <v>12153</v>
          </cell>
          <cell r="H223">
            <v>7451.82</v>
          </cell>
          <cell r="I223">
            <v>3196</v>
          </cell>
          <cell r="J223">
            <v>25761.25</v>
          </cell>
          <cell r="K223">
            <v>22109</v>
          </cell>
          <cell r="L223">
            <v>19760</v>
          </cell>
          <cell r="M223">
            <v>18150</v>
          </cell>
          <cell r="N223">
            <v>16190</v>
          </cell>
          <cell r="O223">
            <v>13846</v>
          </cell>
          <cell r="P223">
            <v>11767</v>
          </cell>
          <cell r="Q223">
            <v>9864.14</v>
          </cell>
          <cell r="R223">
            <v>52073</v>
          </cell>
          <cell r="S223">
            <v>21329</v>
          </cell>
        </row>
        <row r="224">
          <cell r="C224">
            <v>10222</v>
          </cell>
          <cell r="D224" t="str">
            <v>Totale Ricavi da Servizi</v>
          </cell>
          <cell r="E224">
            <v>14956</v>
          </cell>
          <cell r="F224">
            <v>10131.129999999999</v>
          </cell>
          <cell r="G224">
            <v>8044.25</v>
          </cell>
          <cell r="H224">
            <v>3612.12</v>
          </cell>
          <cell r="I224">
            <v>1567</v>
          </cell>
          <cell r="J224">
            <v>18157.32</v>
          </cell>
          <cell r="K224">
            <v>16291</v>
          </cell>
          <cell r="L224">
            <v>15612</v>
          </cell>
          <cell r="M224">
            <v>13582</v>
          </cell>
          <cell r="N224">
            <v>11994</v>
          </cell>
          <cell r="O224">
            <v>13276</v>
          </cell>
          <cell r="P224">
            <v>11889</v>
          </cell>
          <cell r="Q224">
            <v>9569</v>
          </cell>
          <cell r="R224">
            <v>30102</v>
          </cell>
          <cell r="S224">
            <v>16798</v>
          </cell>
        </row>
        <row r="225">
          <cell r="C225">
            <v>10224</v>
          </cell>
          <cell r="D225" t="str">
            <v>Rettifiche nette su crediti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</row>
        <row r="226">
          <cell r="C226">
            <v>10225</v>
          </cell>
          <cell r="D226" t="str">
            <v>Previsioni di perdita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C227">
            <v>10226</v>
          </cell>
          <cell r="D227" t="str">
            <v>Recuperi su crediti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C228">
            <v>10227</v>
          </cell>
          <cell r="D228" t="str">
            <v>Capitale assorbito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C229">
            <v>10228</v>
          </cell>
          <cell r="D229" t="str">
            <v>B.O.T.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1243500</v>
          </cell>
          <cell r="L229">
            <v>0</v>
          </cell>
          <cell r="M229">
            <v>1437943.4405799999</v>
          </cell>
          <cell r="N229">
            <v>1433596.9402999999</v>
          </cell>
          <cell r="O229">
            <v>1430787.1579700001</v>
          </cell>
          <cell r="P229">
            <v>1244758.33188</v>
          </cell>
          <cell r="Q229">
            <v>1122661.6947600001</v>
          </cell>
          <cell r="R229">
            <v>0</v>
          </cell>
          <cell r="S229">
            <v>0</v>
          </cell>
        </row>
        <row r="230">
          <cell r="C230">
            <v>10229</v>
          </cell>
          <cell r="D230" t="str">
            <v>Titoli di stato altri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7683</v>
          </cell>
          <cell r="L230">
            <v>0</v>
          </cell>
          <cell r="M230">
            <v>7666.3926000000001</v>
          </cell>
          <cell r="N230">
            <v>7657.8134899999995</v>
          </cell>
          <cell r="O230">
            <v>7620.1961799999999</v>
          </cell>
          <cell r="P230">
            <v>7939.7363999999998</v>
          </cell>
          <cell r="Q230">
            <v>7975.6111099999998</v>
          </cell>
          <cell r="R230">
            <v>0</v>
          </cell>
          <cell r="S230">
            <v>0</v>
          </cell>
        </row>
        <row r="231">
          <cell r="C231">
            <v>10230</v>
          </cell>
          <cell r="D231" t="str">
            <v>Altri titoli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1864</v>
          </cell>
          <cell r="L231">
            <v>0</v>
          </cell>
          <cell r="M231">
            <v>1853.5576900000001</v>
          </cell>
          <cell r="N231">
            <v>1880.6154899999999</v>
          </cell>
          <cell r="O231">
            <v>26594.277450000001</v>
          </cell>
          <cell r="P231">
            <v>26273.27102</v>
          </cell>
          <cell r="Q231">
            <v>26194.2916</v>
          </cell>
          <cell r="R231">
            <v>0</v>
          </cell>
          <cell r="S231">
            <v>0</v>
          </cell>
        </row>
        <row r="232">
          <cell r="C232">
            <v>10231</v>
          </cell>
          <cell r="D232" t="str">
            <v>Portaf. Immobilizzato di Casa Madre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6068225</v>
          </cell>
          <cell r="L232">
            <v>0</v>
          </cell>
          <cell r="M232">
            <v>6068726.6950300001</v>
          </cell>
          <cell r="N232">
            <v>6024162.8595899995</v>
          </cell>
          <cell r="O232">
            <v>4274550.92667</v>
          </cell>
          <cell r="P232">
            <v>4290378.7588499999</v>
          </cell>
          <cell r="Q232">
            <v>4199397.7296599997</v>
          </cell>
          <cell r="R232">
            <v>0</v>
          </cell>
          <cell r="S232">
            <v>0</v>
          </cell>
        </row>
        <row r="233">
          <cell r="C233">
            <v>10232</v>
          </cell>
          <cell r="D233" t="str">
            <v>Interbancario Netto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-10171481</v>
          </cell>
          <cell r="R233">
            <v>0</v>
          </cell>
          <cell r="S233">
            <v>0</v>
          </cell>
        </row>
        <row r="234">
          <cell r="C234">
            <v>10233</v>
          </cell>
          <cell r="D234" t="str">
            <v>Margine finanziario</v>
          </cell>
          <cell r="E234">
            <v>39436</v>
          </cell>
          <cell r="F234">
            <v>34378.47</v>
          </cell>
          <cell r="G234">
            <v>28998</v>
          </cell>
          <cell r="H234">
            <v>21489</v>
          </cell>
          <cell r="I234">
            <v>11784</v>
          </cell>
          <cell r="J234">
            <v>70228</v>
          </cell>
          <cell r="K234">
            <v>67028</v>
          </cell>
          <cell r="L234">
            <v>64528</v>
          </cell>
          <cell r="M234">
            <v>58528</v>
          </cell>
          <cell r="N234">
            <v>52628</v>
          </cell>
          <cell r="O234">
            <v>45828</v>
          </cell>
          <cell r="P234">
            <v>38328</v>
          </cell>
          <cell r="Q234">
            <v>31428</v>
          </cell>
          <cell r="R234">
            <v>35000</v>
          </cell>
          <cell r="S234">
            <v>35000</v>
          </cell>
        </row>
        <row r="235">
          <cell r="C235">
            <v>10234</v>
          </cell>
          <cell r="D235" t="str">
            <v>POF</v>
          </cell>
          <cell r="E235">
            <v>-23096</v>
          </cell>
          <cell r="F235">
            <v>-7625</v>
          </cell>
          <cell r="G235">
            <v>457</v>
          </cell>
          <cell r="H235">
            <v>8011</v>
          </cell>
          <cell r="I235">
            <v>3251</v>
          </cell>
          <cell r="J235">
            <v>741</v>
          </cell>
          <cell r="K235">
            <v>741</v>
          </cell>
          <cell r="L235">
            <v>641</v>
          </cell>
          <cell r="M235">
            <v>441</v>
          </cell>
          <cell r="N235">
            <v>241</v>
          </cell>
          <cell r="O235">
            <v>141</v>
          </cell>
          <cell r="P235">
            <v>141</v>
          </cell>
          <cell r="Q235">
            <v>241</v>
          </cell>
          <cell r="R235">
            <v>10000</v>
          </cell>
          <cell r="S235">
            <v>10000</v>
          </cell>
        </row>
        <row r="236">
          <cell r="C236">
            <v>10235</v>
          </cell>
          <cell r="D236" t="str">
            <v>Titoli Stato Portafoglio di Trading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1251183</v>
          </cell>
          <cell r="L236">
            <v>0</v>
          </cell>
          <cell r="M236">
            <v>1445609.8331899999</v>
          </cell>
          <cell r="N236">
            <v>1441254.75379</v>
          </cell>
          <cell r="O236">
            <v>1438407.35415</v>
          </cell>
          <cell r="P236">
            <v>1252698.06828</v>
          </cell>
          <cell r="Q236">
            <v>1130637.30586</v>
          </cell>
          <cell r="R236">
            <v>0</v>
          </cell>
          <cell r="S236">
            <v>0</v>
          </cell>
        </row>
        <row r="237">
          <cell r="C237">
            <v>10236</v>
          </cell>
          <cell r="D237" t="str">
            <v>Altri Titoli Portafoglio di Trading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1864</v>
          </cell>
          <cell r="L237">
            <v>0</v>
          </cell>
          <cell r="M237">
            <v>1853.5576900000001</v>
          </cell>
          <cell r="N237">
            <v>1880.6154899999999</v>
          </cell>
          <cell r="O237">
            <v>26594.277450000001</v>
          </cell>
          <cell r="P237">
            <v>26273.27102</v>
          </cell>
          <cell r="Q237">
            <v>26194.2916</v>
          </cell>
          <cell r="R237">
            <v>0</v>
          </cell>
          <cell r="S237">
            <v>0</v>
          </cell>
        </row>
        <row r="238">
          <cell r="C238">
            <v>10237</v>
          </cell>
          <cell r="D238" t="str">
            <v>MI Capital Markets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39">
          <cell r="C239">
            <v>10238</v>
          </cell>
          <cell r="D239" t="str">
            <v>MI Fixed Income Trading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C240">
            <v>10239</v>
          </cell>
          <cell r="D240" t="str">
            <v>MI Fixed Income Sales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1">
          <cell r="C241">
            <v>10240</v>
          </cell>
          <cell r="D241" t="str">
            <v>MI Equity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</row>
        <row r="242">
          <cell r="C242">
            <v>10241</v>
          </cell>
          <cell r="D242" t="str">
            <v>MI Warrants &amp; Equity Derivatives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C243">
            <v>10242</v>
          </cell>
          <cell r="D243" t="str">
            <v>MI Proprietary Trading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</row>
        <row r="244">
          <cell r="C244">
            <v>10243</v>
          </cell>
          <cell r="D244" t="str">
            <v>MI Forex &amp; Derivatives Sales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</row>
        <row r="245">
          <cell r="C245">
            <v>10244</v>
          </cell>
          <cell r="D245" t="str">
            <v>MI Altro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</row>
        <row r="246">
          <cell r="C246">
            <v>10245</v>
          </cell>
          <cell r="D246" t="str">
            <v>Costo del personale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</row>
        <row r="247">
          <cell r="C247">
            <v>10246</v>
          </cell>
          <cell r="D247" t="str">
            <v>Altri costi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</row>
        <row r="248">
          <cell r="C248">
            <v>10247</v>
          </cell>
          <cell r="D248" t="str">
            <v>Imposte e tasse indirette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C249">
            <v>10248</v>
          </cell>
          <cell r="D249" t="str">
            <v>Ammortamenti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</row>
        <row r="250">
          <cell r="C250">
            <v>10249</v>
          </cell>
          <cell r="D250" t="str">
            <v>Accantonamenti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</row>
        <row r="251">
          <cell r="C251">
            <v>10250</v>
          </cell>
          <cell r="D251" t="str">
            <v>Imposte sul reddito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</row>
        <row r="252">
          <cell r="C252">
            <v>10251</v>
          </cell>
          <cell r="D252" t="str">
            <v>VAR (10 gg, 99%)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13193</v>
          </cell>
          <cell r="K252">
            <v>1771</v>
          </cell>
          <cell r="L252">
            <v>604</v>
          </cell>
          <cell r="M252">
            <v>4230</v>
          </cell>
          <cell r="N252">
            <v>5160</v>
          </cell>
          <cell r="O252">
            <v>4640</v>
          </cell>
          <cell r="P252">
            <v>7800</v>
          </cell>
          <cell r="Q252">
            <v>5200</v>
          </cell>
          <cell r="R252">
            <v>0</v>
          </cell>
          <cell r="S252">
            <v>0</v>
          </cell>
        </row>
        <row r="253">
          <cell r="C253">
            <v>10252</v>
          </cell>
          <cell r="D253" t="str">
            <v>Sensitività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</row>
        <row r="254">
          <cell r="C254">
            <v>10253</v>
          </cell>
          <cell r="D254" t="str">
            <v xml:space="preserve">Duration 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</row>
        <row r="255">
          <cell r="C255">
            <v>10254</v>
          </cell>
          <cell r="D255" t="str">
            <v>VAR puntuale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</row>
        <row r="256">
          <cell r="C256">
            <v>10255</v>
          </cell>
          <cell r="D256" t="str">
            <v>VAR utilizzato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</row>
        <row r="257">
          <cell r="C257">
            <v>10256</v>
          </cell>
          <cell r="D257" t="str">
            <v># addetti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</row>
        <row r="258">
          <cell r="C258">
            <v>10257</v>
          </cell>
          <cell r="D258" t="str">
            <v>Capitale assorbito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</row>
        <row r="259">
          <cell r="C259">
            <v>10258</v>
          </cell>
          <cell r="D259" t="str">
            <v>Compensi a professionisti esterni</v>
          </cell>
          <cell r="E259">
            <v>-13355.552</v>
          </cell>
          <cell r="F259">
            <v>-10660.6</v>
          </cell>
          <cell r="G259">
            <v>-7258</v>
          </cell>
          <cell r="H259">
            <v>-5225.4098400000003</v>
          </cell>
          <cell r="I259">
            <v>-2699.7950799999999</v>
          </cell>
          <cell r="J259">
            <v>-38400</v>
          </cell>
          <cell r="K259">
            <v>-35200</v>
          </cell>
          <cell r="L259">
            <v>-32000</v>
          </cell>
          <cell r="M259">
            <v>-28800</v>
          </cell>
          <cell r="N259">
            <v>-25600</v>
          </cell>
          <cell r="O259">
            <v>-22400</v>
          </cell>
          <cell r="P259">
            <v>-19200</v>
          </cell>
          <cell r="Q259">
            <v>-16000</v>
          </cell>
          <cell r="R259">
            <v>-31875</v>
          </cell>
          <cell r="S259">
            <v>-31875</v>
          </cell>
        </row>
        <row r="260">
          <cell r="C260">
            <v>10259</v>
          </cell>
          <cell r="D260" t="str">
            <v>Assicurazioni</v>
          </cell>
          <cell r="E260">
            <v>-3700.0720000000001</v>
          </cell>
          <cell r="F260">
            <v>-2960</v>
          </cell>
          <cell r="G260">
            <v>-2220</v>
          </cell>
          <cell r="H260">
            <v>-1070.6557399999999</v>
          </cell>
          <cell r="I260">
            <v>-553.17213000000004</v>
          </cell>
          <cell r="J260">
            <v>-7700</v>
          </cell>
          <cell r="K260">
            <v>-7058.3333300000004</v>
          </cell>
          <cell r="L260">
            <v>-6416.6666699999996</v>
          </cell>
          <cell r="M260">
            <v>-5775</v>
          </cell>
          <cell r="N260">
            <v>-5133.3333300000004</v>
          </cell>
          <cell r="O260">
            <v>-4491.6666699999996</v>
          </cell>
          <cell r="P260">
            <v>-3850</v>
          </cell>
          <cell r="Q260">
            <v>-3208.3333299999999</v>
          </cell>
          <cell r="R260">
            <v>-6531</v>
          </cell>
          <cell r="S260">
            <v>-6531</v>
          </cell>
        </row>
        <row r="261">
          <cell r="C261">
            <v>10260</v>
          </cell>
          <cell r="D261" t="str">
            <v>Pubblicità</v>
          </cell>
          <cell r="E261">
            <v>-20525.423999999999</v>
          </cell>
          <cell r="F261">
            <v>-15151.3</v>
          </cell>
          <cell r="G261">
            <v>-11290</v>
          </cell>
          <cell r="H261">
            <v>-9858.3606600000003</v>
          </cell>
          <cell r="I261">
            <v>-5093.4863400000004</v>
          </cell>
          <cell r="J261">
            <v>-47000</v>
          </cell>
          <cell r="K261">
            <v>-43083.333330000001</v>
          </cell>
          <cell r="L261">
            <v>-39166.666669999999</v>
          </cell>
          <cell r="M261">
            <v>-35250</v>
          </cell>
          <cell r="N261">
            <v>-31333.333330000001</v>
          </cell>
          <cell r="O261">
            <v>-27416.666669999999</v>
          </cell>
          <cell r="P261">
            <v>-23500</v>
          </cell>
          <cell r="Q261">
            <v>-19583.333330000001</v>
          </cell>
          <cell r="R261">
            <v>-60136</v>
          </cell>
          <cell r="S261">
            <v>-60136</v>
          </cell>
        </row>
        <row r="262">
          <cell r="C262">
            <v>10261</v>
          </cell>
          <cell r="D262" t="str">
            <v>Beneficenza</v>
          </cell>
          <cell r="E262">
            <v>-596.47699999999998</v>
          </cell>
          <cell r="F262">
            <v>-505.7</v>
          </cell>
          <cell r="G262">
            <v>-399.7</v>
          </cell>
          <cell r="H262">
            <v>-260.49180000000001</v>
          </cell>
          <cell r="I262">
            <v>-134.58743000000001</v>
          </cell>
          <cell r="J262">
            <v>-2800</v>
          </cell>
          <cell r="K262">
            <v>-2566.6666700000001</v>
          </cell>
          <cell r="L262">
            <v>-2333.3333299999999</v>
          </cell>
          <cell r="M262">
            <v>-2100</v>
          </cell>
          <cell r="N262">
            <v>-1866.6666700000001</v>
          </cell>
          <cell r="O262">
            <v>-1633.3333299999999</v>
          </cell>
          <cell r="P262">
            <v>-1400</v>
          </cell>
          <cell r="Q262">
            <v>-1166.6666700000001</v>
          </cell>
          <cell r="R262">
            <v>-1589</v>
          </cell>
          <cell r="S262">
            <v>-1589</v>
          </cell>
        </row>
        <row r="263">
          <cell r="C263">
            <v>10262</v>
          </cell>
          <cell r="D263" t="str">
            <v>Locazione macchine</v>
          </cell>
          <cell r="E263">
            <v>-2298.64</v>
          </cell>
          <cell r="F263">
            <v>-2021.5</v>
          </cell>
          <cell r="G263">
            <v>-1437</v>
          </cell>
          <cell r="H263">
            <v>-962.62294999999995</v>
          </cell>
          <cell r="I263">
            <v>-497.35518999999999</v>
          </cell>
          <cell r="J263">
            <v>-1700</v>
          </cell>
          <cell r="K263">
            <v>-1558.3333299999999</v>
          </cell>
          <cell r="L263">
            <v>-1416.6666700000001</v>
          </cell>
          <cell r="M263">
            <v>-1275</v>
          </cell>
          <cell r="N263">
            <v>-1133.3333299999999</v>
          </cell>
          <cell r="O263">
            <v>-991.66666999999995</v>
          </cell>
          <cell r="P263">
            <v>-850</v>
          </cell>
          <cell r="Q263">
            <v>-708.33333000000005</v>
          </cell>
          <cell r="R263">
            <v>-5872</v>
          </cell>
          <cell r="S263">
            <v>-5872</v>
          </cell>
        </row>
        <row r="264">
          <cell r="C264">
            <v>10263</v>
          </cell>
          <cell r="D264" t="str">
            <v>Postali, Telefoni, Trasmissione dati</v>
          </cell>
          <cell r="E264">
            <v>-33696.627999999997</v>
          </cell>
          <cell r="F264">
            <v>-27182.2</v>
          </cell>
          <cell r="G264">
            <v>-20040.099999999999</v>
          </cell>
          <cell r="H264">
            <v>-13464.59016</v>
          </cell>
          <cell r="I264">
            <v>-6956.7049200000001</v>
          </cell>
          <cell r="J264">
            <v>-83000</v>
          </cell>
          <cell r="K264">
            <v>-76083.333329999994</v>
          </cell>
          <cell r="L264">
            <v>-69166.666670000006</v>
          </cell>
          <cell r="M264">
            <v>-62250</v>
          </cell>
          <cell r="N264">
            <v>-55333.333330000001</v>
          </cell>
          <cell r="O264">
            <v>-48416.666669999999</v>
          </cell>
          <cell r="P264">
            <v>-41500</v>
          </cell>
          <cell r="Q264">
            <v>-34583.333330000001</v>
          </cell>
          <cell r="R264">
            <v>-82134</v>
          </cell>
          <cell r="S264">
            <v>-82134</v>
          </cell>
        </row>
        <row r="265">
          <cell r="C265">
            <v>10264</v>
          </cell>
          <cell r="D265" t="str">
            <v>Stampati e cancelleria</v>
          </cell>
          <cell r="E265">
            <v>-3826.7890000000002</v>
          </cell>
          <cell r="F265">
            <v>-3305.2</v>
          </cell>
          <cell r="G265">
            <v>-2688.1</v>
          </cell>
          <cell r="H265">
            <v>-1598.52459</v>
          </cell>
          <cell r="I265">
            <v>-825.90436999999997</v>
          </cell>
          <cell r="J265">
            <v>-12700</v>
          </cell>
          <cell r="K265">
            <v>-11641.666670000001</v>
          </cell>
          <cell r="L265">
            <v>-10583.333329999999</v>
          </cell>
          <cell r="M265">
            <v>-9525</v>
          </cell>
          <cell r="N265">
            <v>-8466.6666700000005</v>
          </cell>
          <cell r="O265">
            <v>-7408.3333300000004</v>
          </cell>
          <cell r="P265">
            <v>-6350</v>
          </cell>
          <cell r="Q265">
            <v>-5291.6666699999996</v>
          </cell>
          <cell r="R265">
            <v>-9751</v>
          </cell>
          <cell r="S265">
            <v>-9751</v>
          </cell>
        </row>
        <row r="266">
          <cell r="C266">
            <v>10265</v>
          </cell>
          <cell r="D266" t="str">
            <v>Fornitura oggetti vari per ufficio</v>
          </cell>
          <cell r="E266">
            <v>-2356.252</v>
          </cell>
          <cell r="F266">
            <v>-2144.9</v>
          </cell>
          <cell r="G266">
            <v>-1075.5999999999999</v>
          </cell>
          <cell r="H266">
            <v>-1471.1475399999999</v>
          </cell>
          <cell r="I266">
            <v>-760.09289999999999</v>
          </cell>
          <cell r="J266">
            <v>-1200</v>
          </cell>
          <cell r="K266">
            <v>-1100</v>
          </cell>
          <cell r="L266">
            <v>-1000</v>
          </cell>
          <cell r="M266">
            <v>-900</v>
          </cell>
          <cell r="N266">
            <v>-800</v>
          </cell>
          <cell r="O266">
            <v>-700</v>
          </cell>
          <cell r="P266">
            <v>-600</v>
          </cell>
          <cell r="Q266">
            <v>-500</v>
          </cell>
          <cell r="R266">
            <v>-8974</v>
          </cell>
          <cell r="S266">
            <v>-8974</v>
          </cell>
        </row>
        <row r="267">
          <cell r="C267">
            <v>10266</v>
          </cell>
          <cell r="D267" t="str">
            <v>Sorveglianza</v>
          </cell>
          <cell r="E267">
            <v>-6329.8680000000004</v>
          </cell>
          <cell r="F267">
            <v>-5488.2</v>
          </cell>
          <cell r="G267">
            <v>-4170.5</v>
          </cell>
          <cell r="H267">
            <v>-2745.7377000000001</v>
          </cell>
          <cell r="I267">
            <v>-1418.6311499999999</v>
          </cell>
          <cell r="J267">
            <v>-18800</v>
          </cell>
          <cell r="K267">
            <v>-17233.333330000001</v>
          </cell>
          <cell r="L267">
            <v>-15666.666670000001</v>
          </cell>
          <cell r="M267">
            <v>-14100</v>
          </cell>
          <cell r="N267">
            <v>-12533.333329999999</v>
          </cell>
          <cell r="O267">
            <v>-10966.666670000001</v>
          </cell>
          <cell r="P267">
            <v>-9400</v>
          </cell>
          <cell r="Q267">
            <v>-7833.3333300000004</v>
          </cell>
          <cell r="R267">
            <v>-16749</v>
          </cell>
          <cell r="S267">
            <v>-16749</v>
          </cell>
        </row>
        <row r="268">
          <cell r="C268">
            <v>10267</v>
          </cell>
          <cell r="D268" t="str">
            <v>Informazioni e visure</v>
          </cell>
          <cell r="E268">
            <v>-3941.248</v>
          </cell>
          <cell r="F268">
            <v>-3406.2</v>
          </cell>
          <cell r="G268">
            <v>-2538.6999999999998</v>
          </cell>
          <cell r="H268">
            <v>-953.11474999999996</v>
          </cell>
          <cell r="I268">
            <v>-492.44261999999998</v>
          </cell>
          <cell r="J268">
            <v>-7100</v>
          </cell>
          <cell r="K268">
            <v>-6508.3333300000004</v>
          </cell>
          <cell r="L268">
            <v>-5916.6666699999996</v>
          </cell>
          <cell r="M268">
            <v>-5325</v>
          </cell>
          <cell r="N268">
            <v>-4733.3333300000004</v>
          </cell>
          <cell r="O268">
            <v>-4141.6666699999996</v>
          </cell>
          <cell r="P268">
            <v>-3550</v>
          </cell>
          <cell r="Q268">
            <v>-2958.3333299999999</v>
          </cell>
          <cell r="R268">
            <v>-5814</v>
          </cell>
          <cell r="S268">
            <v>-5814</v>
          </cell>
        </row>
        <row r="269">
          <cell r="C269">
            <v>10268</v>
          </cell>
          <cell r="D269" t="str">
            <v>Prestazioni di servizi resi a terzi</v>
          </cell>
          <cell r="E269">
            <v>-104032.78200000001</v>
          </cell>
          <cell r="F269">
            <v>-83589.7</v>
          </cell>
          <cell r="G269">
            <v>-60249</v>
          </cell>
          <cell r="H269">
            <v>-44553.442620000002</v>
          </cell>
          <cell r="I269">
            <v>-23019.278689999999</v>
          </cell>
          <cell r="J269">
            <v>-257600</v>
          </cell>
          <cell r="K269">
            <v>-236133.33332999999</v>
          </cell>
          <cell r="L269">
            <v>-214666.66667000001</v>
          </cell>
          <cell r="M269">
            <v>-193200</v>
          </cell>
          <cell r="N269">
            <v>-171733.33332999999</v>
          </cell>
          <cell r="O269">
            <v>-150266.66667000001</v>
          </cell>
          <cell r="P269">
            <v>-128800</v>
          </cell>
          <cell r="Q269">
            <v>-107333.33332999999</v>
          </cell>
          <cell r="R269">
            <v>-271776</v>
          </cell>
          <cell r="S269">
            <v>-271776</v>
          </cell>
        </row>
        <row r="270">
          <cell r="C270">
            <v>10269</v>
          </cell>
          <cell r="D270" t="str">
            <v>Trasporto valori e documenti</v>
          </cell>
          <cell r="E270">
            <v>-5932.5469999999996</v>
          </cell>
          <cell r="F270">
            <v>-5244.4</v>
          </cell>
          <cell r="G270">
            <v>-3716.3</v>
          </cell>
          <cell r="H270">
            <v>-2570.6557400000002</v>
          </cell>
          <cell r="I270">
            <v>-1328.1721299999999</v>
          </cell>
          <cell r="J270">
            <v>-9400</v>
          </cell>
          <cell r="K270">
            <v>-8616.6666700000005</v>
          </cell>
          <cell r="L270">
            <v>-7833.3333300000004</v>
          </cell>
          <cell r="M270">
            <v>-7050</v>
          </cell>
          <cell r="N270">
            <v>-6266.6666699999996</v>
          </cell>
          <cell r="O270">
            <v>-5483.3333300000004</v>
          </cell>
          <cell r="P270">
            <v>-4700</v>
          </cell>
          <cell r="Q270">
            <v>-3916.6666700000001</v>
          </cell>
          <cell r="R270">
            <v>-15681</v>
          </cell>
          <cell r="S270">
            <v>-15681</v>
          </cell>
        </row>
        <row r="271">
          <cell r="C271">
            <v>10270</v>
          </cell>
          <cell r="D271" t="str">
            <v>Pulizia locali</v>
          </cell>
          <cell r="E271">
            <v>-5103.1040000000003</v>
          </cell>
          <cell r="F271">
            <v>-4206</v>
          </cell>
          <cell r="G271">
            <v>-3233.9</v>
          </cell>
          <cell r="H271">
            <v>-2110.3278700000001</v>
          </cell>
          <cell r="I271">
            <v>-1090.3360700000001</v>
          </cell>
          <cell r="J271">
            <v>-12000</v>
          </cell>
          <cell r="K271">
            <v>-11000</v>
          </cell>
          <cell r="L271">
            <v>-10000</v>
          </cell>
          <cell r="M271">
            <v>-9000</v>
          </cell>
          <cell r="N271">
            <v>-8000</v>
          </cell>
          <cell r="O271">
            <v>-7000</v>
          </cell>
          <cell r="P271">
            <v>-6000</v>
          </cell>
          <cell r="Q271">
            <v>-5000</v>
          </cell>
          <cell r="R271">
            <v>-12873</v>
          </cell>
          <cell r="S271">
            <v>-12873</v>
          </cell>
        </row>
        <row r="272">
          <cell r="C272">
            <v>10271</v>
          </cell>
          <cell r="D272" t="str">
            <v xml:space="preserve"> Man. Rip. Mobili e Macc. Imp.</v>
          </cell>
          <cell r="E272">
            <v>-11202.125</v>
          </cell>
          <cell r="F272">
            <v>-8822.5</v>
          </cell>
          <cell r="G272">
            <v>-6723</v>
          </cell>
          <cell r="H272">
            <v>-4467.5409799999998</v>
          </cell>
          <cell r="I272">
            <v>-2308.2295100000001</v>
          </cell>
          <cell r="J272">
            <v>-24800</v>
          </cell>
          <cell r="K272">
            <v>-22733.333330000001</v>
          </cell>
          <cell r="L272">
            <v>-20666.666669999999</v>
          </cell>
          <cell r="M272">
            <v>-18600</v>
          </cell>
          <cell r="N272">
            <v>-16533.333330000001</v>
          </cell>
          <cell r="O272">
            <v>-14466.666670000001</v>
          </cell>
          <cell r="P272">
            <v>-12400</v>
          </cell>
          <cell r="Q272">
            <v>-10333.333329999999</v>
          </cell>
          <cell r="R272">
            <v>-27252</v>
          </cell>
          <cell r="S272">
            <v>-27252</v>
          </cell>
        </row>
        <row r="273">
          <cell r="C273">
            <v>10272</v>
          </cell>
          <cell r="D273" t="str">
            <v>Manutenzione locali</v>
          </cell>
          <cell r="E273">
            <v>-6439.8760000000002</v>
          </cell>
          <cell r="F273">
            <v>-5373.9</v>
          </cell>
          <cell r="G273">
            <v>-3307.8</v>
          </cell>
          <cell r="H273">
            <v>-3981.1475399999999</v>
          </cell>
          <cell r="I273">
            <v>-2056.92623</v>
          </cell>
          <cell r="J273">
            <v>-14800</v>
          </cell>
          <cell r="K273">
            <v>-13566.666670000001</v>
          </cell>
          <cell r="L273">
            <v>-12333.333329999999</v>
          </cell>
          <cell r="M273">
            <v>-11100</v>
          </cell>
          <cell r="N273">
            <v>-9866.6666700000005</v>
          </cell>
          <cell r="O273">
            <v>-8633.3333299999995</v>
          </cell>
          <cell r="P273">
            <v>-7400</v>
          </cell>
          <cell r="Q273">
            <v>-6166.6666699999996</v>
          </cell>
          <cell r="R273">
            <v>-24285</v>
          </cell>
          <cell r="S273">
            <v>-24285</v>
          </cell>
        </row>
        <row r="274">
          <cell r="C274">
            <v>10273</v>
          </cell>
          <cell r="D274" t="str">
            <v>Oneri inerenti i viaggi</v>
          </cell>
          <cell r="E274">
            <v>-3327.07</v>
          </cell>
          <cell r="F274">
            <v>-2634.7</v>
          </cell>
          <cell r="G274">
            <v>-1989.7</v>
          </cell>
          <cell r="H274">
            <v>-1323.44262</v>
          </cell>
          <cell r="I274">
            <v>-683.77868999999998</v>
          </cell>
          <cell r="J274">
            <v>-6700</v>
          </cell>
          <cell r="K274">
            <v>-6141.6666699999996</v>
          </cell>
          <cell r="L274">
            <v>-5583.3333300000004</v>
          </cell>
          <cell r="M274">
            <v>-5025</v>
          </cell>
          <cell r="N274">
            <v>-4466.6666699999996</v>
          </cell>
          <cell r="O274">
            <v>-3908.3333299999999</v>
          </cell>
          <cell r="P274">
            <v>-3350</v>
          </cell>
          <cell r="Q274">
            <v>-2791.6666700000001</v>
          </cell>
          <cell r="R274">
            <v>-8073</v>
          </cell>
          <cell r="S274">
            <v>-8073</v>
          </cell>
        </row>
        <row r="275">
          <cell r="C275">
            <v>10274</v>
          </cell>
          <cell r="D275" t="str">
            <v>Noleggio e sviluppo software</v>
          </cell>
          <cell r="E275">
            <v>-316.00700000000001</v>
          </cell>
          <cell r="F275">
            <v>-232.5</v>
          </cell>
          <cell r="G275">
            <v>-145.80000000000001</v>
          </cell>
          <cell r="H275">
            <v>-276.06556999999998</v>
          </cell>
          <cell r="I275">
            <v>-142.63388</v>
          </cell>
          <cell r="J275">
            <v>-1500</v>
          </cell>
          <cell r="K275">
            <v>-1375</v>
          </cell>
          <cell r="L275">
            <v>-1250</v>
          </cell>
          <cell r="M275">
            <v>-1125</v>
          </cell>
          <cell r="N275">
            <v>-1000</v>
          </cell>
          <cell r="O275">
            <v>-875</v>
          </cell>
          <cell r="P275">
            <v>-750</v>
          </cell>
          <cell r="Q275">
            <v>-625</v>
          </cell>
          <cell r="R275">
            <v>-1684</v>
          </cell>
          <cell r="S275">
            <v>-1684</v>
          </cell>
        </row>
        <row r="276">
          <cell r="C276">
            <v>10275</v>
          </cell>
          <cell r="D276" t="str">
            <v>Fitti passivi</v>
          </cell>
          <cell r="E276">
            <v>-31171.163</v>
          </cell>
          <cell r="F276">
            <v>-25512.7</v>
          </cell>
          <cell r="G276">
            <v>-18838.5</v>
          </cell>
          <cell r="H276">
            <v>-12510.163930000001</v>
          </cell>
          <cell r="I276">
            <v>-6463.5847000000003</v>
          </cell>
          <cell r="J276">
            <v>-71700</v>
          </cell>
          <cell r="K276">
            <v>-65725</v>
          </cell>
          <cell r="L276">
            <v>-59750</v>
          </cell>
          <cell r="M276">
            <v>-53775</v>
          </cell>
          <cell r="N276">
            <v>-47800</v>
          </cell>
          <cell r="O276">
            <v>-41825</v>
          </cell>
          <cell r="P276">
            <v>-35850</v>
          </cell>
          <cell r="Q276">
            <v>-29875</v>
          </cell>
          <cell r="R276">
            <v>-76312</v>
          </cell>
          <cell r="S276">
            <v>-76312</v>
          </cell>
        </row>
        <row r="277">
          <cell r="C277">
            <v>10276</v>
          </cell>
          <cell r="D277" t="str">
            <v>Spese gest. immobili (en., el., risc.)</v>
          </cell>
          <cell r="E277">
            <v>-11006.759</v>
          </cell>
          <cell r="F277">
            <v>-8996.4</v>
          </cell>
          <cell r="G277">
            <v>-6477.6</v>
          </cell>
          <cell r="H277">
            <v>-4125.57377</v>
          </cell>
          <cell r="I277">
            <v>-2131.5464499999998</v>
          </cell>
          <cell r="J277">
            <v>-23500</v>
          </cell>
          <cell r="K277">
            <v>-21541.666669999999</v>
          </cell>
          <cell r="L277">
            <v>-19583.333330000001</v>
          </cell>
          <cell r="M277">
            <v>-17625</v>
          </cell>
          <cell r="N277">
            <v>-15666.666670000001</v>
          </cell>
          <cell r="O277">
            <v>-13708.333329999999</v>
          </cell>
          <cell r="P277">
            <v>-11750</v>
          </cell>
          <cell r="Q277">
            <v>-9791.6666700000005</v>
          </cell>
          <cell r="R277">
            <v>-25166</v>
          </cell>
          <cell r="S277">
            <v>-25166</v>
          </cell>
        </row>
        <row r="278">
          <cell r="C278">
            <v>10277</v>
          </cell>
          <cell r="D278" t="str">
            <v xml:space="preserve"> Altre spese</v>
          </cell>
          <cell r="E278">
            <v>-3728.7840000000001</v>
          </cell>
          <cell r="F278">
            <v>-2399.5</v>
          </cell>
          <cell r="G278">
            <v>-2111</v>
          </cell>
          <cell r="H278">
            <v>-2814.9180299999998</v>
          </cell>
          <cell r="I278">
            <v>-1454.3743199999999</v>
          </cell>
          <cell r="J278">
            <v>-21200</v>
          </cell>
          <cell r="K278">
            <v>-19433.333330000001</v>
          </cell>
          <cell r="L278">
            <v>-17666.666669999999</v>
          </cell>
          <cell r="M278">
            <v>-15900</v>
          </cell>
          <cell r="N278">
            <v>-14133.333329999999</v>
          </cell>
          <cell r="O278">
            <v>-12366.666670000001</v>
          </cell>
          <cell r="P278">
            <v>-10600</v>
          </cell>
          <cell r="Q278">
            <v>-8833.3333299999995</v>
          </cell>
          <cell r="R278">
            <v>-17171</v>
          </cell>
          <cell r="S278">
            <v>-17171</v>
          </cell>
        </row>
        <row r="279">
          <cell r="C279">
            <v>10278</v>
          </cell>
          <cell r="D279" t="str">
            <v>di cui Information Technology</v>
          </cell>
          <cell r="E279">
            <v>2573.1999999999998</v>
          </cell>
          <cell r="F279">
            <v>8.2000000000000003E-2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-57793.5</v>
          </cell>
          <cell r="S279">
            <v>-57793.5</v>
          </cell>
        </row>
        <row r="280">
          <cell r="C280">
            <v>10279</v>
          </cell>
          <cell r="D280" t="str">
            <v>Hardware</v>
          </cell>
          <cell r="E280">
            <v>2384.4</v>
          </cell>
          <cell r="F280">
            <v>5.8999999999999997E-2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-50465.5</v>
          </cell>
          <cell r="S280">
            <v>-50465.5</v>
          </cell>
        </row>
        <row r="281">
          <cell r="C281">
            <v>10280</v>
          </cell>
          <cell r="D281" t="str">
            <v>Software</v>
          </cell>
          <cell r="E281">
            <v>188.8</v>
          </cell>
          <cell r="F281">
            <v>2.3E-2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-7328</v>
          </cell>
          <cell r="S281">
            <v>-7328</v>
          </cell>
        </row>
        <row r="282">
          <cell r="C282">
            <v>10281</v>
          </cell>
          <cell r="D282" t="str">
            <v>di cui Altri</v>
          </cell>
          <cell r="E282">
            <v>2153.1999999999998</v>
          </cell>
          <cell r="F282">
            <v>0.4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-97788.9</v>
          </cell>
          <cell r="S282">
            <v>-97788.9</v>
          </cell>
        </row>
        <row r="283">
          <cell r="C283">
            <v>10282</v>
          </cell>
          <cell r="D283" t="str">
            <v>Immobilizzazioni tecniche (diverse dall'Hardware)</v>
          </cell>
          <cell r="E283">
            <v>1610.4</v>
          </cell>
          <cell r="F283">
            <v>0.36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-77699.899999999994</v>
          </cell>
          <cell r="S283">
            <v>-77699.899999999994</v>
          </cell>
        </row>
        <row r="284">
          <cell r="C284">
            <v>10283</v>
          </cell>
          <cell r="D284" t="str">
            <v>Oneri di incentivazione all'uscita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-29000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</row>
        <row r="285">
          <cell r="C285">
            <v>10284</v>
          </cell>
          <cell r="D285" t="str">
            <v>Costo del personale variabile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</row>
        <row r="286">
          <cell r="C286">
            <v>10285</v>
          </cell>
          <cell r="D286" t="str">
            <v>Costo del personale fisso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</row>
        <row r="287">
          <cell r="C287">
            <v>10286</v>
          </cell>
          <cell r="D287" t="str">
            <v># risorse Direzione Centrale</v>
          </cell>
          <cell r="E287">
            <v>395</v>
          </cell>
          <cell r="F287">
            <v>391</v>
          </cell>
          <cell r="G287">
            <v>380</v>
          </cell>
          <cell r="H287">
            <v>376</v>
          </cell>
          <cell r="I287">
            <v>377</v>
          </cell>
          <cell r="J287">
            <v>325</v>
          </cell>
          <cell r="K287">
            <v>0</v>
          </cell>
          <cell r="L287">
            <v>0</v>
          </cell>
          <cell r="M287">
            <v>325</v>
          </cell>
          <cell r="N287">
            <v>0</v>
          </cell>
          <cell r="O287">
            <v>0</v>
          </cell>
          <cell r="P287">
            <v>325</v>
          </cell>
          <cell r="Q287">
            <v>325</v>
          </cell>
          <cell r="R287">
            <v>10537</v>
          </cell>
          <cell r="S287">
            <v>10537</v>
          </cell>
        </row>
        <row r="288">
          <cell r="C288">
            <v>10287</v>
          </cell>
          <cell r="D288" t="str">
            <v># risorse Rete (Italia e estero)</v>
          </cell>
          <cell r="E288">
            <v>10171</v>
          </cell>
          <cell r="F288">
            <v>10179</v>
          </cell>
          <cell r="G288">
            <v>10173</v>
          </cell>
          <cell r="H288">
            <v>10185</v>
          </cell>
          <cell r="I288">
            <v>10163</v>
          </cell>
          <cell r="J288">
            <v>10237</v>
          </cell>
          <cell r="K288">
            <v>0</v>
          </cell>
          <cell r="L288">
            <v>0</v>
          </cell>
          <cell r="M288">
            <v>10253</v>
          </cell>
          <cell r="N288">
            <v>0</v>
          </cell>
          <cell r="O288">
            <v>0</v>
          </cell>
          <cell r="P288">
            <v>10287</v>
          </cell>
          <cell r="Q288">
            <v>10296</v>
          </cell>
          <cell r="R288">
            <v>0</v>
          </cell>
          <cell r="S288">
            <v>0</v>
          </cell>
        </row>
        <row r="289">
          <cell r="C289">
            <v>10288</v>
          </cell>
          <cell r="D289" t="str">
            <v xml:space="preserve"># risorse distaccate </v>
          </cell>
          <cell r="E289">
            <v>28</v>
          </cell>
          <cell r="F289">
            <v>26</v>
          </cell>
          <cell r="G289">
            <v>25</v>
          </cell>
          <cell r="H289">
            <v>24</v>
          </cell>
          <cell r="I289">
            <v>26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</row>
        <row r="290">
          <cell r="C290">
            <v>10289</v>
          </cell>
          <cell r="D290" t="str">
            <v># addetti Filiali Estere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</row>
        <row r="291">
          <cell r="C291">
            <v>10290</v>
          </cell>
          <cell r="D291" t="str">
            <v>Nuove assunzioni</v>
          </cell>
          <cell r="E291">
            <v>131</v>
          </cell>
          <cell r="F291">
            <v>111</v>
          </cell>
          <cell r="G291">
            <v>76</v>
          </cell>
          <cell r="H291">
            <v>61</v>
          </cell>
          <cell r="I291">
            <v>28</v>
          </cell>
          <cell r="J291">
            <v>130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</row>
        <row r="292">
          <cell r="C292">
            <v>10291</v>
          </cell>
          <cell r="D292" t="str">
            <v>Uscite</v>
          </cell>
          <cell r="E292">
            <v>99</v>
          </cell>
          <cell r="F292">
            <v>77</v>
          </cell>
          <cell r="G292">
            <v>60</v>
          </cell>
          <cell r="H292">
            <v>38</v>
          </cell>
          <cell r="I292">
            <v>24</v>
          </cell>
          <cell r="J292">
            <v>392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</row>
        <row r="293">
          <cell r="C293">
            <v>10292</v>
          </cell>
          <cell r="D293" t="str">
            <v>di cui Uscite incentivate</v>
          </cell>
          <cell r="E293">
            <v>25</v>
          </cell>
          <cell r="F293">
            <v>21</v>
          </cell>
          <cell r="G293">
            <v>17</v>
          </cell>
          <cell r="H293">
            <v>9</v>
          </cell>
          <cell r="I293">
            <v>7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</row>
        <row r="294">
          <cell r="C294">
            <v>10293</v>
          </cell>
          <cell r="D294" t="str">
            <v># promozioni a dirigente</v>
          </cell>
          <cell r="E294">
            <v>0</v>
          </cell>
          <cell r="F294">
            <v>0</v>
          </cell>
          <cell r="G294">
            <v>8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</row>
        <row r="295">
          <cell r="C295">
            <v>10294</v>
          </cell>
          <cell r="D295" t="str">
            <v># promozioni a funzionario</v>
          </cell>
          <cell r="E295">
            <v>0</v>
          </cell>
          <cell r="F295">
            <v>0</v>
          </cell>
          <cell r="G295">
            <v>53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</row>
        <row r="296">
          <cell r="C296">
            <v>10295</v>
          </cell>
          <cell r="D296" t="str">
            <v># promozioni a quadro</v>
          </cell>
          <cell r="E296">
            <v>0</v>
          </cell>
          <cell r="F296">
            <v>0</v>
          </cell>
          <cell r="G296">
            <v>109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</row>
        <row r="297">
          <cell r="C297">
            <v>10296</v>
          </cell>
          <cell r="D297" t="str">
            <v>Costo Lavoro Dirigenti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</row>
        <row r="298">
          <cell r="C298">
            <v>10297</v>
          </cell>
          <cell r="D298" t="str">
            <v>Costo Lavoro Funzionari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</row>
        <row r="299">
          <cell r="C299">
            <v>10298</v>
          </cell>
          <cell r="D299" t="str">
            <v>Costo Lavoro Quadri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</row>
        <row r="300">
          <cell r="C300">
            <v>10299</v>
          </cell>
          <cell r="D300" t="str">
            <v>Costo Lavoro Impiegati e altro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</row>
        <row r="301">
          <cell r="C301">
            <v>10300</v>
          </cell>
          <cell r="D301" t="str">
            <v>età media funzionari</v>
          </cell>
          <cell r="E301">
            <v>0</v>
          </cell>
          <cell r="F301">
            <v>0</v>
          </cell>
          <cell r="G301">
            <v>43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</row>
        <row r="302">
          <cell r="C302">
            <v>10301</v>
          </cell>
          <cell r="D302" t="str">
            <v>età media quadri</v>
          </cell>
          <cell r="E302">
            <v>0</v>
          </cell>
          <cell r="F302">
            <v>0</v>
          </cell>
          <cell r="G302">
            <v>42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</row>
        <row r="303">
          <cell r="C303">
            <v>10302</v>
          </cell>
          <cell r="D303" t="str">
            <v>età media impiegati e altro</v>
          </cell>
          <cell r="E303">
            <v>0</v>
          </cell>
          <cell r="F303">
            <v>0</v>
          </cell>
          <cell r="G303">
            <v>41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</row>
        <row r="304">
          <cell r="C304">
            <v>10303</v>
          </cell>
          <cell r="D304" t="str">
            <v># Dirigenti.</v>
          </cell>
          <cell r="E304">
            <v>0</v>
          </cell>
          <cell r="F304">
            <v>0</v>
          </cell>
          <cell r="G304">
            <v>70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</row>
        <row r="305">
          <cell r="C305">
            <v>10304</v>
          </cell>
          <cell r="D305" t="str">
            <v># Funzionari</v>
          </cell>
          <cell r="E305">
            <v>0</v>
          </cell>
          <cell r="F305">
            <v>0</v>
          </cell>
          <cell r="G305">
            <v>1578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</row>
        <row r="306">
          <cell r="C306">
            <v>10305</v>
          </cell>
          <cell r="D306" t="str">
            <v># Quadri</v>
          </cell>
          <cell r="E306">
            <v>0</v>
          </cell>
          <cell r="F306">
            <v>0</v>
          </cell>
          <cell r="G306">
            <v>1929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</row>
        <row r="307">
          <cell r="C307">
            <v>10306</v>
          </cell>
          <cell r="D307" t="str">
            <v># Impiegati e Altro</v>
          </cell>
          <cell r="E307">
            <v>0</v>
          </cell>
          <cell r="F307">
            <v>0</v>
          </cell>
          <cell r="G307">
            <v>7003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</row>
        <row r="308">
          <cell r="C308">
            <v>10307</v>
          </cell>
          <cell r="D308" t="str">
            <v>Accantonamenti al Fondo rischi bancari generali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</row>
        <row r="309">
          <cell r="C309">
            <v>10308</v>
          </cell>
          <cell r="D309" t="str">
            <v>Imposte sul reddito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</row>
        <row r="310">
          <cell r="C310">
            <v>10309</v>
          </cell>
          <cell r="D310" t="str">
            <v>Cambio lira /$HongKong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</row>
        <row r="311">
          <cell r="C311">
            <v>10310</v>
          </cell>
          <cell r="D311" t="str">
            <v>Cambio lira /$Singapore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</row>
        <row r="312">
          <cell r="C312">
            <v>10311</v>
          </cell>
          <cell r="D312" t="str">
            <v>Cambio lira /Franco francese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</row>
        <row r="313">
          <cell r="C313">
            <v>10312</v>
          </cell>
          <cell r="D313" t="str">
            <v>Spese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-60.340359999999997</v>
          </cell>
          <cell r="S313">
            <v>-60.340359999999997</v>
          </cell>
        </row>
        <row r="314">
          <cell r="C314">
            <v>10313</v>
          </cell>
          <cell r="D314" t="str">
            <v>Investimenti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-1506.5011199999999</v>
          </cell>
          <cell r="S314">
            <v>-1506.5011199999999</v>
          </cell>
        </row>
        <row r="315">
          <cell r="C315">
            <v>10314</v>
          </cell>
          <cell r="D315" t="str">
            <v>Margine Finanziario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</row>
        <row r="316">
          <cell r="C316">
            <v>10315</v>
          </cell>
          <cell r="D316" t="str">
            <v>Ricavi da Servizi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</row>
        <row r="317">
          <cell r="C317">
            <v>10316</v>
          </cell>
          <cell r="D317" t="str">
            <v>Margine di Intermediazione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</row>
        <row r="318">
          <cell r="C318">
            <v>10317</v>
          </cell>
          <cell r="D318" t="str">
            <v>Margine di Intermediazione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</row>
        <row r="319">
          <cell r="C319">
            <v>10318</v>
          </cell>
          <cell r="D319" t="str">
            <v>Margine di Intermediazione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</row>
        <row r="320">
          <cell r="C320">
            <v>10319</v>
          </cell>
          <cell r="D320" t="str">
            <v>Giri lordi a sofferenze</v>
          </cell>
          <cell r="E320">
            <v>213500</v>
          </cell>
          <cell r="F320">
            <v>176500</v>
          </cell>
          <cell r="G320">
            <v>152500</v>
          </cell>
          <cell r="H320">
            <v>53300</v>
          </cell>
          <cell r="I320">
            <v>18100</v>
          </cell>
          <cell r="J320">
            <v>608000</v>
          </cell>
          <cell r="K320">
            <v>648700</v>
          </cell>
          <cell r="L320">
            <v>489100</v>
          </cell>
          <cell r="M320">
            <v>412700</v>
          </cell>
          <cell r="N320">
            <v>342400</v>
          </cell>
          <cell r="O320">
            <v>312700</v>
          </cell>
          <cell r="P320">
            <v>287300</v>
          </cell>
          <cell r="Q320">
            <v>220600</v>
          </cell>
          <cell r="R320">
            <v>0</v>
          </cell>
          <cell r="S320">
            <v>0</v>
          </cell>
        </row>
        <row r="321">
          <cell r="C321">
            <v>10320</v>
          </cell>
          <cell r="D321" t="str">
            <v>Volumi fondi azionari e bilanciati</v>
          </cell>
          <cell r="E321">
            <v>34377951</v>
          </cell>
          <cell r="F321">
            <v>33231911</v>
          </cell>
          <cell r="G321">
            <v>32383734</v>
          </cell>
          <cell r="H321">
            <v>29736566</v>
          </cell>
          <cell r="I321">
            <v>25637352</v>
          </cell>
          <cell r="J321">
            <v>19699414</v>
          </cell>
          <cell r="K321">
            <v>18286889</v>
          </cell>
          <cell r="L321">
            <v>16698784</v>
          </cell>
          <cell r="M321">
            <v>14985045</v>
          </cell>
          <cell r="N321">
            <v>15490698</v>
          </cell>
          <cell r="O321">
            <v>14514623</v>
          </cell>
          <cell r="P321">
            <v>13950883</v>
          </cell>
          <cell r="Q321">
            <v>13347301</v>
          </cell>
          <cell r="R321">
            <v>0</v>
          </cell>
          <cell r="S321">
            <v>0</v>
          </cell>
        </row>
        <row r="322">
          <cell r="C322">
            <v>10321</v>
          </cell>
          <cell r="D322" t="str">
            <v>Commissioni GP+Fondi Retail</v>
          </cell>
          <cell r="E322">
            <v>415817</v>
          </cell>
          <cell r="F322">
            <v>341038</v>
          </cell>
          <cell r="G322">
            <v>259416</v>
          </cell>
          <cell r="H322">
            <v>167387.315</v>
          </cell>
          <cell r="I322">
            <v>81960</v>
          </cell>
          <cell r="J322">
            <v>771131.18</v>
          </cell>
          <cell r="K322">
            <v>2700</v>
          </cell>
          <cell r="L322">
            <v>21600</v>
          </cell>
          <cell r="M322">
            <v>20300</v>
          </cell>
          <cell r="N322">
            <v>9956</v>
          </cell>
          <cell r="O322">
            <v>12945</v>
          </cell>
          <cell r="P322">
            <v>11845</v>
          </cell>
          <cell r="Q322">
            <v>270998</v>
          </cell>
          <cell r="R322">
            <v>875436</v>
          </cell>
          <cell r="S322">
            <v>864000</v>
          </cell>
        </row>
        <row r="323">
          <cell r="C323">
            <v>10322</v>
          </cell>
          <cell r="D323" t="str">
            <v>Volumi GP+Fondi Retail</v>
          </cell>
          <cell r="E323">
            <v>55124917</v>
          </cell>
          <cell r="F323">
            <v>55147021</v>
          </cell>
          <cell r="G323">
            <v>54997765</v>
          </cell>
          <cell r="H323">
            <v>54353901</v>
          </cell>
          <cell r="I323">
            <v>55144856</v>
          </cell>
          <cell r="J323">
            <v>52026444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49868358</v>
          </cell>
          <cell r="R323">
            <v>0</v>
          </cell>
          <cell r="S323">
            <v>57473000</v>
          </cell>
        </row>
        <row r="324">
          <cell r="C324">
            <v>10323</v>
          </cell>
          <cell r="D324" t="str">
            <v>Commissioni Titoli Amministrati+Pct  Retail</v>
          </cell>
          <cell r="E324">
            <v>161317</v>
          </cell>
          <cell r="F324">
            <v>132820</v>
          </cell>
          <cell r="G324">
            <v>108504</v>
          </cell>
          <cell r="H324">
            <v>72712</v>
          </cell>
          <cell r="I324">
            <v>43764</v>
          </cell>
          <cell r="J324">
            <v>223254.96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85362</v>
          </cell>
          <cell r="R324">
            <v>305100</v>
          </cell>
          <cell r="S324">
            <v>233400</v>
          </cell>
        </row>
        <row r="325">
          <cell r="C325">
            <v>10325</v>
          </cell>
          <cell r="D325" t="str">
            <v>Commissioni GP+Fondi Corporate</v>
          </cell>
          <cell r="E325">
            <v>7047</v>
          </cell>
          <cell r="F325">
            <v>5894</v>
          </cell>
          <cell r="G325">
            <v>4569</v>
          </cell>
          <cell r="H325">
            <v>2958</v>
          </cell>
          <cell r="I325">
            <v>1184</v>
          </cell>
          <cell r="J325">
            <v>19099.05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5104</v>
          </cell>
          <cell r="R325">
            <v>19600</v>
          </cell>
          <cell r="S325">
            <v>22000</v>
          </cell>
        </row>
        <row r="326">
          <cell r="C326">
            <v>10326</v>
          </cell>
          <cell r="D326" t="str">
            <v>Volumi GP+Fondi Corporate</v>
          </cell>
          <cell r="E326">
            <v>2888629</v>
          </cell>
          <cell r="F326">
            <v>2819672</v>
          </cell>
          <cell r="G326">
            <v>2810307</v>
          </cell>
          <cell r="H326">
            <v>2788071</v>
          </cell>
          <cell r="I326">
            <v>2807899</v>
          </cell>
          <cell r="J326">
            <v>3210192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2901225</v>
          </cell>
          <cell r="R326">
            <v>0</v>
          </cell>
          <cell r="S326">
            <v>0</v>
          </cell>
        </row>
        <row r="327">
          <cell r="C327">
            <v>10327</v>
          </cell>
          <cell r="D327" t="str">
            <v>Commissioni Titoli Amministrati+Pct Corporate</v>
          </cell>
          <cell r="E327">
            <v>12568</v>
          </cell>
          <cell r="F327">
            <v>9503</v>
          </cell>
          <cell r="G327">
            <v>7707</v>
          </cell>
          <cell r="H327">
            <v>4247</v>
          </cell>
          <cell r="I327">
            <v>3455</v>
          </cell>
          <cell r="J327">
            <v>11210.37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7784</v>
          </cell>
          <cell r="R327">
            <v>21900</v>
          </cell>
          <cell r="S327">
            <v>25000</v>
          </cell>
        </row>
        <row r="328">
          <cell r="C328">
            <v>10329</v>
          </cell>
          <cell r="D328" t="str">
            <v>Commissioni GP+Fondi Large Corporate</v>
          </cell>
          <cell r="E328">
            <v>12456</v>
          </cell>
          <cell r="F328">
            <v>10045</v>
          </cell>
          <cell r="G328">
            <v>7467</v>
          </cell>
          <cell r="H328">
            <v>4996</v>
          </cell>
          <cell r="I328">
            <v>2439</v>
          </cell>
          <cell r="J328">
            <v>20460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2350</v>
          </cell>
          <cell r="R328">
            <v>2000</v>
          </cell>
          <cell r="S328">
            <v>2023</v>
          </cell>
        </row>
        <row r="329">
          <cell r="C329">
            <v>10330</v>
          </cell>
          <cell r="D329" t="str">
            <v>Volumi GP+Fondi Large Corporate</v>
          </cell>
          <cell r="E329">
            <v>6322031</v>
          </cell>
          <cell r="F329">
            <v>6318953</v>
          </cell>
          <cell r="G329">
            <v>6291891</v>
          </cell>
          <cell r="H329">
            <v>6232941</v>
          </cell>
          <cell r="I329">
            <v>6421250</v>
          </cell>
          <cell r="J329">
            <v>5446424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4725975</v>
          </cell>
          <cell r="R329">
            <v>130000</v>
          </cell>
          <cell r="S329">
            <v>125900</v>
          </cell>
        </row>
        <row r="330">
          <cell r="C330">
            <v>10332</v>
          </cell>
          <cell r="D330" t="str">
            <v>Commissioni Titoli Amministrati+Pct Large Corporate</v>
          </cell>
          <cell r="E330">
            <v>12570</v>
          </cell>
          <cell r="F330">
            <v>12361</v>
          </cell>
          <cell r="G330">
            <v>11350</v>
          </cell>
          <cell r="H330">
            <v>1016</v>
          </cell>
          <cell r="I330">
            <v>436</v>
          </cell>
          <cell r="J330">
            <v>13816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1602</v>
          </cell>
          <cell r="R330">
            <v>21000</v>
          </cell>
          <cell r="S330">
            <v>6005</v>
          </cell>
        </row>
        <row r="331">
          <cell r="C331">
            <v>10333</v>
          </cell>
          <cell r="D331" t="str">
            <v>Margine di intermediazione Correspondent Banking</v>
          </cell>
          <cell r="E331">
            <v>38007.85</v>
          </cell>
          <cell r="F331">
            <v>27667.38</v>
          </cell>
          <cell r="G331">
            <v>20189.96</v>
          </cell>
          <cell r="H331">
            <v>10740.3</v>
          </cell>
          <cell r="I331">
            <v>4966</v>
          </cell>
          <cell r="J331">
            <v>46602.59</v>
          </cell>
          <cell r="K331">
            <v>41112</v>
          </cell>
          <cell r="L331">
            <v>37694</v>
          </cell>
          <cell r="M331">
            <v>33987</v>
          </cell>
          <cell r="N331">
            <v>29827</v>
          </cell>
          <cell r="O331">
            <v>28603</v>
          </cell>
          <cell r="P331">
            <v>24755</v>
          </cell>
          <cell r="Q331">
            <v>20339.14</v>
          </cell>
          <cell r="R331">
            <v>83145</v>
          </cell>
          <cell r="S331">
            <v>41215</v>
          </cell>
        </row>
        <row r="332">
          <cell r="C332">
            <v>10334</v>
          </cell>
          <cell r="D332" t="str">
            <v>Margine di intermediazione Tesoreria</v>
          </cell>
          <cell r="E332">
            <v>16340</v>
          </cell>
          <cell r="F332">
            <v>26753.47</v>
          </cell>
          <cell r="G332">
            <v>29455</v>
          </cell>
          <cell r="H332">
            <v>29500</v>
          </cell>
          <cell r="I332">
            <v>15035</v>
          </cell>
          <cell r="J332">
            <v>70969</v>
          </cell>
          <cell r="K332">
            <v>67769</v>
          </cell>
          <cell r="L332">
            <v>65169</v>
          </cell>
          <cell r="M332">
            <v>58969</v>
          </cell>
          <cell r="N332">
            <v>52869</v>
          </cell>
          <cell r="O332">
            <v>45969</v>
          </cell>
          <cell r="P332">
            <v>38469</v>
          </cell>
          <cell r="Q332">
            <v>31669</v>
          </cell>
          <cell r="R332">
            <v>45000</v>
          </cell>
          <cell r="S332">
            <v>45000</v>
          </cell>
        </row>
        <row r="333">
          <cell r="C333">
            <v>10335</v>
          </cell>
          <cell r="D333" t="str">
            <v># risorse totali</v>
          </cell>
          <cell r="E333">
            <v>10594</v>
          </cell>
          <cell r="F333">
            <v>10596</v>
          </cell>
          <cell r="G333">
            <v>10578</v>
          </cell>
          <cell r="H333">
            <v>10585</v>
          </cell>
          <cell r="I333">
            <v>10566</v>
          </cell>
          <cell r="J333">
            <v>10562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10537</v>
          </cell>
          <cell r="S333">
            <v>10537</v>
          </cell>
        </row>
        <row r="334">
          <cell r="C334">
            <v>10340</v>
          </cell>
          <cell r="D334" t="str">
            <v>Impieghi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</row>
        <row r="335">
          <cell r="C335">
            <v>10341</v>
          </cell>
          <cell r="D335" t="str">
            <v>Raccolta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</row>
        <row r="336">
          <cell r="C336">
            <v>10342</v>
          </cell>
          <cell r="D336" t="str">
            <v>Margine Impieghi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</row>
        <row r="337">
          <cell r="C337">
            <v>10343</v>
          </cell>
          <cell r="D337" t="str">
            <v>Margine Raccolta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</row>
        <row r="338">
          <cell r="C338">
            <v>10344</v>
          </cell>
          <cell r="D338" t="str">
            <v>Totale Ricavi da Servizi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</row>
        <row r="339">
          <cell r="C339">
            <v>10345</v>
          </cell>
          <cell r="D339" t="str">
            <v>Impieghi Clientela Bilancio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</row>
        <row r="340">
          <cell r="C340">
            <v>10346</v>
          </cell>
          <cell r="D340" t="str">
            <v>Sofferenze nette totali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</row>
        <row r="341">
          <cell r="C341">
            <v>10347</v>
          </cell>
          <cell r="D341" t="str">
            <v>Sofferenze lorde Rete Italia</v>
          </cell>
          <cell r="E341">
            <v>2201400</v>
          </cell>
          <cell r="F341">
            <v>2218000</v>
          </cell>
          <cell r="G341">
            <v>2214600</v>
          </cell>
          <cell r="H341">
            <v>2218500</v>
          </cell>
          <cell r="I341">
            <v>2203200</v>
          </cell>
          <cell r="J341">
            <v>2199800</v>
          </cell>
          <cell r="K341">
            <v>2398200</v>
          </cell>
          <cell r="L341">
            <v>2416600</v>
          </cell>
          <cell r="M341">
            <v>2311200</v>
          </cell>
          <cell r="N341">
            <v>2312300</v>
          </cell>
          <cell r="O341">
            <v>2307900</v>
          </cell>
          <cell r="P341">
            <v>2315300</v>
          </cell>
          <cell r="Q341">
            <v>2345800</v>
          </cell>
          <cell r="R341">
            <v>2300000</v>
          </cell>
          <cell r="S341">
            <v>2300000</v>
          </cell>
        </row>
        <row r="342">
          <cell r="C342">
            <v>10348</v>
          </cell>
          <cell r="D342" t="str">
            <v>Rettifiche di valore su crediti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</row>
        <row r="343">
          <cell r="C343">
            <v>10349</v>
          </cell>
          <cell r="D343" t="str">
            <v>Radiati fiscali Rete Italia</v>
          </cell>
          <cell r="E343">
            <v>1482742.0730000001</v>
          </cell>
          <cell r="F343">
            <v>1509375</v>
          </cell>
          <cell r="G343">
            <v>1520250</v>
          </cell>
          <cell r="H343">
            <v>1469219</v>
          </cell>
          <cell r="I343">
            <v>1475059</v>
          </cell>
          <cell r="J343">
            <v>1514166</v>
          </cell>
          <cell r="K343">
            <v>1442190</v>
          </cell>
          <cell r="L343">
            <v>1457929</v>
          </cell>
          <cell r="M343">
            <v>1467780</v>
          </cell>
          <cell r="N343">
            <v>1459272.182</v>
          </cell>
          <cell r="O343">
            <v>1483669</v>
          </cell>
          <cell r="P343">
            <v>1492175.45578</v>
          </cell>
          <cell r="Q343">
            <v>1443742</v>
          </cell>
          <cell r="R343">
            <v>0</v>
          </cell>
          <cell r="S343">
            <v>0</v>
          </cell>
        </row>
        <row r="344">
          <cell r="C344">
            <v>10350</v>
          </cell>
          <cell r="D344" t="str">
            <v>Radiati fiscali Filiali Estere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</row>
        <row r="345">
          <cell r="C345">
            <v>10351</v>
          </cell>
          <cell r="D345" t="str">
            <v>Incagli lordi Rete Italia</v>
          </cell>
          <cell r="E345">
            <v>500659.86</v>
          </cell>
          <cell r="F345">
            <v>456914</v>
          </cell>
          <cell r="G345">
            <v>457508.15698000003</v>
          </cell>
          <cell r="H345">
            <v>478857</v>
          </cell>
          <cell r="I345">
            <v>472040.08</v>
          </cell>
          <cell r="J345">
            <v>496024.56527000002</v>
          </cell>
          <cell r="K345">
            <v>368908</v>
          </cell>
          <cell r="L345">
            <v>354567</v>
          </cell>
          <cell r="M345">
            <v>367480</v>
          </cell>
          <cell r="N345">
            <v>365935.64799999999</v>
          </cell>
          <cell r="O345">
            <v>367434</v>
          </cell>
          <cell r="P345">
            <v>359892</v>
          </cell>
          <cell r="Q345">
            <v>342688.71</v>
          </cell>
          <cell r="R345">
            <v>0</v>
          </cell>
          <cell r="S345">
            <v>0</v>
          </cell>
        </row>
        <row r="346">
          <cell r="C346">
            <v>10352</v>
          </cell>
          <cell r="D346" t="str">
            <v>Incagli lordi Filiali Estere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</row>
        <row r="347">
          <cell r="C347">
            <v>10353</v>
          </cell>
          <cell r="D347" t="str">
            <v>Giri lordi a sofferenze Rete Italia</v>
          </cell>
          <cell r="E347">
            <v>213500</v>
          </cell>
          <cell r="F347">
            <v>176500</v>
          </cell>
          <cell r="G347">
            <v>152500</v>
          </cell>
          <cell r="H347">
            <v>53300</v>
          </cell>
          <cell r="I347">
            <v>18100</v>
          </cell>
          <cell r="J347">
            <v>608000</v>
          </cell>
          <cell r="K347">
            <v>648700</v>
          </cell>
          <cell r="L347">
            <v>489100</v>
          </cell>
          <cell r="M347">
            <v>412700</v>
          </cell>
          <cell r="N347">
            <v>342400</v>
          </cell>
          <cell r="O347">
            <v>312700</v>
          </cell>
          <cell r="P347">
            <v>287300</v>
          </cell>
          <cell r="Q347">
            <v>220600</v>
          </cell>
          <cell r="R347">
            <v>0</v>
          </cell>
          <cell r="S347">
            <v>0</v>
          </cell>
        </row>
        <row r="348">
          <cell r="C348">
            <v>10354</v>
          </cell>
          <cell r="D348" t="str">
            <v>Giri lordi a sofferenze Filiali Estere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</row>
        <row r="349">
          <cell r="C349">
            <v>10461</v>
          </cell>
          <cell r="D349" t="str">
            <v>Numeri Racc. a vista (c/c e dep. risp.)</v>
          </cell>
          <cell r="E349">
            <v>275148425</v>
          </cell>
          <cell r="F349">
            <v>216675681</v>
          </cell>
          <cell r="G349">
            <v>161213053</v>
          </cell>
          <cell r="H349">
            <v>105522937</v>
          </cell>
          <cell r="I349">
            <v>56637028.159999996</v>
          </cell>
          <cell r="J349">
            <v>610217774.79999995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232839010</v>
          </cell>
          <cell r="R349">
            <v>689873400</v>
          </cell>
          <cell r="S349">
            <v>638743200</v>
          </cell>
        </row>
        <row r="350">
          <cell r="C350">
            <v>10462</v>
          </cell>
          <cell r="D350" t="str">
            <v>Margine Racc. a vista</v>
          </cell>
          <cell r="E350">
            <v>20004</v>
          </cell>
          <cell r="F350">
            <v>15072</v>
          </cell>
          <cell r="G350">
            <v>10862</v>
          </cell>
          <cell r="H350">
            <v>6858</v>
          </cell>
          <cell r="I350">
            <v>3635.28</v>
          </cell>
          <cell r="J350">
            <v>35872.550000000003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13597</v>
          </cell>
          <cell r="R350">
            <v>54400</v>
          </cell>
          <cell r="S350">
            <v>42000</v>
          </cell>
        </row>
        <row r="351">
          <cell r="C351">
            <v>10463</v>
          </cell>
          <cell r="D351" t="str">
            <v>Numeri Racc. a termine (CD+Obbl.)</v>
          </cell>
          <cell r="E351">
            <v>7246364</v>
          </cell>
          <cell r="F351">
            <v>5918989</v>
          </cell>
          <cell r="G351">
            <v>4659954</v>
          </cell>
          <cell r="H351">
            <v>3295304</v>
          </cell>
          <cell r="I351">
            <v>1737804</v>
          </cell>
          <cell r="J351">
            <v>30011833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15464556</v>
          </cell>
          <cell r="R351">
            <v>15372000</v>
          </cell>
          <cell r="S351">
            <v>41870400</v>
          </cell>
        </row>
        <row r="352">
          <cell r="C352">
            <v>10464</v>
          </cell>
          <cell r="D352" t="str">
            <v>Margine Racc. a termine</v>
          </cell>
          <cell r="E352">
            <v>228</v>
          </cell>
          <cell r="F352">
            <v>180</v>
          </cell>
          <cell r="G352">
            <v>139</v>
          </cell>
          <cell r="H352">
            <v>99</v>
          </cell>
          <cell r="I352">
            <v>52</v>
          </cell>
          <cell r="J352">
            <v>688.45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341</v>
          </cell>
          <cell r="R352">
            <v>500</v>
          </cell>
          <cell r="S352">
            <v>1200</v>
          </cell>
        </row>
        <row r="353">
          <cell r="C353">
            <v>10465</v>
          </cell>
          <cell r="D353" t="str">
            <v>Numeri Racc. totale (esclusi PCT)</v>
          </cell>
          <cell r="E353">
            <v>282394789</v>
          </cell>
          <cell r="F353">
            <v>222594670</v>
          </cell>
          <cell r="G353">
            <v>165873007</v>
          </cell>
          <cell r="H353">
            <v>108818241</v>
          </cell>
          <cell r="I353">
            <v>58374832.159999996</v>
          </cell>
          <cell r="J353">
            <v>640229607.79999995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248303566</v>
          </cell>
          <cell r="R353">
            <v>705245400</v>
          </cell>
          <cell r="S353">
            <v>680613600</v>
          </cell>
        </row>
        <row r="354">
          <cell r="C354">
            <v>10466</v>
          </cell>
          <cell r="D354" t="str">
            <v>Margine Raccolta Totale</v>
          </cell>
          <cell r="E354">
            <v>20232</v>
          </cell>
          <cell r="F354">
            <v>15252</v>
          </cell>
          <cell r="G354">
            <v>11001</v>
          </cell>
          <cell r="H354">
            <v>6957</v>
          </cell>
          <cell r="I354">
            <v>3687.28</v>
          </cell>
          <cell r="J354">
            <v>36561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13938</v>
          </cell>
          <cell r="R354">
            <v>54900</v>
          </cell>
          <cell r="S354">
            <v>43200</v>
          </cell>
        </row>
        <row r="355">
          <cell r="C355">
            <v>10467</v>
          </cell>
          <cell r="D355" t="str">
            <v>Numeri Impieghi vivi totali</v>
          </cell>
          <cell r="E355">
            <v>658412802</v>
          </cell>
          <cell r="F355">
            <v>525871532</v>
          </cell>
          <cell r="G355">
            <v>395929825</v>
          </cell>
          <cell r="H355">
            <v>262569247</v>
          </cell>
          <cell r="I355">
            <v>136278464</v>
          </cell>
          <cell r="J355">
            <v>1583195175.95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659401896</v>
          </cell>
          <cell r="R355">
            <v>1655893800</v>
          </cell>
          <cell r="S355">
            <v>1976400000</v>
          </cell>
        </row>
        <row r="356">
          <cell r="C356">
            <v>10468</v>
          </cell>
          <cell r="D356" t="str">
            <v>Margine Imp. Vivi totali</v>
          </cell>
          <cell r="E356">
            <v>116348</v>
          </cell>
          <cell r="F356">
            <v>93646</v>
          </cell>
          <cell r="G356">
            <v>71110</v>
          </cell>
          <cell r="H356">
            <v>46634</v>
          </cell>
          <cell r="I356">
            <v>23522</v>
          </cell>
          <cell r="J356">
            <v>296605.52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125937</v>
          </cell>
          <cell r="R356">
            <v>273100</v>
          </cell>
          <cell r="S356">
            <v>351500</v>
          </cell>
        </row>
        <row r="357">
          <cell r="C357">
            <v>10469</v>
          </cell>
          <cell r="D357" t="str">
            <v>Numeri Impieghi vivi a breve (c/c)</v>
          </cell>
          <cell r="E357">
            <v>432600290</v>
          </cell>
          <cell r="F357">
            <v>346012556</v>
          </cell>
          <cell r="G357">
            <v>260852585</v>
          </cell>
          <cell r="H357">
            <v>173887594</v>
          </cell>
          <cell r="I357">
            <v>90595820</v>
          </cell>
          <cell r="J357">
            <v>1077064275.95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458901552</v>
          </cell>
          <cell r="R357">
            <v>964739400</v>
          </cell>
          <cell r="S357">
            <v>1171200000</v>
          </cell>
        </row>
        <row r="358">
          <cell r="C358">
            <v>10470</v>
          </cell>
          <cell r="D358" t="str">
            <v>Margine Imp. Vivi a breve</v>
          </cell>
          <cell r="E358">
            <v>102661</v>
          </cell>
          <cell r="F358">
            <v>82548</v>
          </cell>
          <cell r="G358">
            <v>62699</v>
          </cell>
          <cell r="H358">
            <v>41016</v>
          </cell>
          <cell r="I358">
            <v>20726</v>
          </cell>
          <cell r="J358">
            <v>263039.15000000002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112149</v>
          </cell>
          <cell r="R358">
            <v>233800</v>
          </cell>
          <cell r="S358">
            <v>300500</v>
          </cell>
        </row>
        <row r="359">
          <cell r="C359">
            <v>10471</v>
          </cell>
          <cell r="D359" t="str">
            <v>Numeri Impieghi vivi a termine</v>
          </cell>
          <cell r="E359">
            <v>225812512</v>
          </cell>
          <cell r="F359">
            <v>179858976</v>
          </cell>
          <cell r="G359">
            <v>135077240</v>
          </cell>
          <cell r="H359">
            <v>88681653</v>
          </cell>
          <cell r="I359">
            <v>45682644</v>
          </cell>
          <cell r="J359">
            <v>506130900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200500344</v>
          </cell>
          <cell r="R359">
            <v>691154400</v>
          </cell>
          <cell r="S359">
            <v>805200000</v>
          </cell>
        </row>
        <row r="360">
          <cell r="C360">
            <v>10472</v>
          </cell>
          <cell r="D360" t="str">
            <v>Margine Imp. Vivi a termine</v>
          </cell>
          <cell r="E360">
            <v>13687</v>
          </cell>
          <cell r="F360">
            <v>11098</v>
          </cell>
          <cell r="G360">
            <v>8411</v>
          </cell>
          <cell r="H360">
            <v>5618</v>
          </cell>
          <cell r="I360">
            <v>2796</v>
          </cell>
          <cell r="J360">
            <v>33566.370000000003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13788</v>
          </cell>
          <cell r="R360">
            <v>39300</v>
          </cell>
          <cell r="S360">
            <v>51000</v>
          </cell>
        </row>
        <row r="361">
          <cell r="C361">
            <v>10473</v>
          </cell>
          <cell r="D361" t="str">
            <v>Numeri contenzioso</v>
          </cell>
          <cell r="E361">
            <v>63937353</v>
          </cell>
          <cell r="F361">
            <v>50734155</v>
          </cell>
          <cell r="G361">
            <v>38153435</v>
          </cell>
          <cell r="H361">
            <v>25158674</v>
          </cell>
          <cell r="I361">
            <v>12965254</v>
          </cell>
          <cell r="J361">
            <v>150282672.75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61797565</v>
          </cell>
          <cell r="R361">
            <v>155623200</v>
          </cell>
          <cell r="S361">
            <v>164700000</v>
          </cell>
        </row>
        <row r="362">
          <cell r="C362">
            <v>10474</v>
          </cell>
          <cell r="D362" t="str">
            <v>Margine Contenzioso</v>
          </cell>
          <cell r="E362">
            <v>-5742</v>
          </cell>
          <cell r="F362">
            <v>-4313</v>
          </cell>
          <cell r="G362">
            <v>-3133</v>
          </cell>
          <cell r="H362">
            <v>-2045</v>
          </cell>
          <cell r="I362">
            <v>-1053</v>
          </cell>
          <cell r="J362">
            <v>-10340.209999999999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-4384</v>
          </cell>
          <cell r="R362">
            <v>-16400</v>
          </cell>
          <cell r="S362">
            <v>-14000</v>
          </cell>
        </row>
        <row r="363">
          <cell r="C363">
            <v>10475</v>
          </cell>
          <cell r="D363" t="str">
            <v>Commissioni su GP</v>
          </cell>
          <cell r="E363">
            <v>606</v>
          </cell>
          <cell r="F363">
            <v>511</v>
          </cell>
          <cell r="G363">
            <v>384</v>
          </cell>
          <cell r="H363">
            <v>257</v>
          </cell>
          <cell r="I363">
            <v>127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416</v>
          </cell>
          <cell r="R363">
            <v>0</v>
          </cell>
          <cell r="S363">
            <v>3000</v>
          </cell>
        </row>
        <row r="364">
          <cell r="C364">
            <v>10476</v>
          </cell>
          <cell r="D364" t="str">
            <v>volumi GP</v>
          </cell>
          <cell r="E364">
            <v>145204</v>
          </cell>
          <cell r="F364">
            <v>145963</v>
          </cell>
          <cell r="G364">
            <v>152007</v>
          </cell>
          <cell r="H364">
            <v>151828</v>
          </cell>
          <cell r="I364">
            <v>148026</v>
          </cell>
          <cell r="J364">
            <v>125336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97753</v>
          </cell>
          <cell r="R364">
            <v>0</v>
          </cell>
          <cell r="S364">
            <v>0</v>
          </cell>
        </row>
        <row r="365">
          <cell r="C365">
            <v>10477</v>
          </cell>
          <cell r="D365" t="str">
            <v>Commissioni su fondi</v>
          </cell>
          <cell r="E365">
            <v>5729</v>
          </cell>
          <cell r="F365">
            <v>4601</v>
          </cell>
          <cell r="G365">
            <v>3605</v>
          </cell>
          <cell r="H365">
            <v>2279</v>
          </cell>
          <cell r="I365">
            <v>898</v>
          </cell>
          <cell r="J365">
            <v>10703.29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3184</v>
          </cell>
          <cell r="R365">
            <v>0</v>
          </cell>
          <cell r="S365">
            <v>11000</v>
          </cell>
        </row>
        <row r="366">
          <cell r="C366">
            <v>10478</v>
          </cell>
          <cell r="D366" t="str">
            <v>volumi fondi</v>
          </cell>
          <cell r="E366">
            <v>636368</v>
          </cell>
          <cell r="F366">
            <v>633769</v>
          </cell>
          <cell r="G366">
            <v>635166</v>
          </cell>
          <cell r="H366">
            <v>628128</v>
          </cell>
          <cell r="I366">
            <v>635326</v>
          </cell>
          <cell r="J366">
            <v>595896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548141</v>
          </cell>
          <cell r="R366">
            <v>0</v>
          </cell>
          <cell r="S366">
            <v>0</v>
          </cell>
        </row>
        <row r="367">
          <cell r="C367">
            <v>10479</v>
          </cell>
          <cell r="D367" t="str">
            <v>Commissioni su titoli amministrati</v>
          </cell>
          <cell r="E367">
            <v>3539</v>
          </cell>
          <cell r="F367">
            <v>2799</v>
          </cell>
          <cell r="G367">
            <v>2307</v>
          </cell>
          <cell r="H367">
            <v>1493</v>
          </cell>
          <cell r="I367">
            <v>957</v>
          </cell>
          <cell r="J367">
            <v>3482.85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1425</v>
          </cell>
          <cell r="R367">
            <v>7000</v>
          </cell>
          <cell r="S367">
            <v>7400</v>
          </cell>
        </row>
        <row r="368">
          <cell r="C368">
            <v>10480</v>
          </cell>
          <cell r="D368" t="str">
            <v>volumi Titoli Ammin. (stock)</v>
          </cell>
          <cell r="E368">
            <v>594275</v>
          </cell>
          <cell r="F368">
            <v>540708</v>
          </cell>
          <cell r="G368">
            <v>537302</v>
          </cell>
          <cell r="H368">
            <v>523356</v>
          </cell>
          <cell r="I368">
            <v>498113</v>
          </cell>
          <cell r="J368">
            <v>468497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486391</v>
          </cell>
          <cell r="R368">
            <v>0</v>
          </cell>
          <cell r="S368">
            <v>0</v>
          </cell>
        </row>
        <row r="369">
          <cell r="C369">
            <v>10481</v>
          </cell>
          <cell r="D369" t="str">
            <v>Commissioni su operazioni di PcT</v>
          </cell>
          <cell r="E369">
            <v>32</v>
          </cell>
          <cell r="F369">
            <v>22</v>
          </cell>
          <cell r="G369">
            <v>18</v>
          </cell>
          <cell r="H369">
            <v>12</v>
          </cell>
          <cell r="I369">
            <v>5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19</v>
          </cell>
          <cell r="R369">
            <v>0</v>
          </cell>
          <cell r="S369">
            <v>0</v>
          </cell>
        </row>
        <row r="370">
          <cell r="C370">
            <v>10482</v>
          </cell>
          <cell r="D370" t="str">
            <v>volumi PcT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</row>
        <row r="371">
          <cell r="C371">
            <v>10483</v>
          </cell>
          <cell r="D371" t="str">
            <v>Commissioni su assicurazioni</v>
          </cell>
          <cell r="E371">
            <v>3565</v>
          </cell>
          <cell r="F371">
            <v>2654</v>
          </cell>
          <cell r="G371">
            <v>2082</v>
          </cell>
          <cell r="H371">
            <v>1144</v>
          </cell>
          <cell r="I371">
            <v>385</v>
          </cell>
          <cell r="J371">
            <v>5587.37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2272</v>
          </cell>
          <cell r="R371">
            <v>8500</v>
          </cell>
          <cell r="S371">
            <v>7000</v>
          </cell>
        </row>
        <row r="372">
          <cell r="C372">
            <v>10484</v>
          </cell>
          <cell r="D372" t="str">
            <v>volumi assicurazioni</v>
          </cell>
          <cell r="E372">
            <v>197801</v>
          </cell>
          <cell r="F372">
            <v>181493</v>
          </cell>
          <cell r="G372">
            <v>171651</v>
          </cell>
          <cell r="H372">
            <v>155538</v>
          </cell>
          <cell r="I372">
            <v>84220</v>
          </cell>
          <cell r="J372">
            <v>84220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93523</v>
          </cell>
          <cell r="R372">
            <v>0</v>
          </cell>
          <cell r="S372">
            <v>0</v>
          </cell>
        </row>
        <row r="373">
          <cell r="C373">
            <v>10485</v>
          </cell>
          <cell r="D373" t="str">
            <v>commissioni tenuta conto</v>
          </cell>
          <cell r="E373">
            <v>22807</v>
          </cell>
          <cell r="F373">
            <v>19487</v>
          </cell>
          <cell r="G373">
            <v>16028</v>
          </cell>
          <cell r="H373">
            <v>6923</v>
          </cell>
          <cell r="I373">
            <v>3324</v>
          </cell>
          <cell r="J373">
            <v>59007.24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22087</v>
          </cell>
          <cell r="R373">
            <v>62800</v>
          </cell>
          <cell r="S373">
            <v>60000</v>
          </cell>
        </row>
        <row r="374">
          <cell r="C374">
            <v>10486</v>
          </cell>
          <cell r="D374" t="str">
            <v>commissioni su carte di credito e debito</v>
          </cell>
          <cell r="E374">
            <v>1322</v>
          </cell>
          <cell r="F374">
            <v>1055</v>
          </cell>
          <cell r="G374">
            <v>686</v>
          </cell>
          <cell r="H374">
            <v>460</v>
          </cell>
          <cell r="I374">
            <v>271</v>
          </cell>
          <cell r="J374">
            <v>2994.28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1170</v>
          </cell>
          <cell r="R374">
            <v>3400</v>
          </cell>
          <cell r="S374">
            <v>3500</v>
          </cell>
        </row>
        <row r="375">
          <cell r="C375">
            <v>10487</v>
          </cell>
          <cell r="D375" t="str">
            <v>commissioni su servizi estero</v>
          </cell>
          <cell r="E375">
            <v>3971</v>
          </cell>
          <cell r="F375">
            <v>3315</v>
          </cell>
          <cell r="G375">
            <v>2681</v>
          </cell>
          <cell r="H375">
            <v>1662</v>
          </cell>
          <cell r="I375">
            <v>1146</v>
          </cell>
          <cell r="J375">
            <v>11104.61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4241</v>
          </cell>
          <cell r="R375">
            <v>11000</v>
          </cell>
          <cell r="S375">
            <v>11000</v>
          </cell>
        </row>
        <row r="376">
          <cell r="C376">
            <v>10488</v>
          </cell>
          <cell r="D376" t="str">
            <v>Commissioni da portafoglio</v>
          </cell>
          <cell r="E376">
            <v>3484</v>
          </cell>
          <cell r="F376">
            <v>2746</v>
          </cell>
          <cell r="G376">
            <v>2158</v>
          </cell>
          <cell r="H376">
            <v>1406</v>
          </cell>
          <cell r="I376">
            <v>631</v>
          </cell>
          <cell r="J376">
            <v>8710.6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3457</v>
          </cell>
          <cell r="R376">
            <v>8400</v>
          </cell>
          <cell r="S376">
            <v>9500</v>
          </cell>
        </row>
        <row r="377">
          <cell r="C377">
            <v>10489</v>
          </cell>
          <cell r="D377" t="str">
            <v>altre Commissioni</v>
          </cell>
          <cell r="E377">
            <v>8336</v>
          </cell>
          <cell r="F377">
            <v>3806</v>
          </cell>
          <cell r="G377">
            <v>2850</v>
          </cell>
          <cell r="H377">
            <v>1531</v>
          </cell>
          <cell r="I377">
            <v>744</v>
          </cell>
          <cell r="J377">
            <v>28030.71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9636</v>
          </cell>
          <cell r="R377">
            <v>16100</v>
          </cell>
          <cell r="S377">
            <v>15000</v>
          </cell>
        </row>
        <row r="378">
          <cell r="C378">
            <v>10490</v>
          </cell>
          <cell r="D378" t="str">
            <v>di cui sistema di pagamento</v>
          </cell>
          <cell r="E378">
            <v>2561</v>
          </cell>
          <cell r="F378">
            <v>1968</v>
          </cell>
          <cell r="G378">
            <v>1523</v>
          </cell>
          <cell r="H378">
            <v>639</v>
          </cell>
          <cell r="I378">
            <v>324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1541</v>
          </cell>
          <cell r="R378">
            <v>0</v>
          </cell>
          <cell r="S378">
            <v>0</v>
          </cell>
        </row>
        <row r="379">
          <cell r="C379">
            <v>10491</v>
          </cell>
          <cell r="D379" t="str">
            <v>effetto giorni banca</v>
          </cell>
          <cell r="E379">
            <v>6782</v>
          </cell>
          <cell r="F379">
            <v>5008</v>
          </cell>
          <cell r="G379">
            <v>3711</v>
          </cell>
          <cell r="H379">
            <v>2193</v>
          </cell>
          <cell r="I379">
            <v>646</v>
          </cell>
          <cell r="J379">
            <v>11254.8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4485</v>
          </cell>
          <cell r="R379">
            <v>23300</v>
          </cell>
          <cell r="S379">
            <v>11500</v>
          </cell>
        </row>
        <row r="380">
          <cell r="C380">
            <v>10492</v>
          </cell>
          <cell r="D380" t="str">
            <v>Commissioni GP+Fondi</v>
          </cell>
          <cell r="E380">
            <v>6335</v>
          </cell>
          <cell r="F380">
            <v>5112</v>
          </cell>
          <cell r="G380">
            <v>3989</v>
          </cell>
          <cell r="H380">
            <v>2536</v>
          </cell>
          <cell r="I380">
            <v>1025</v>
          </cell>
          <cell r="J380">
            <v>10703.29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3600</v>
          </cell>
          <cell r="R380">
            <v>14000</v>
          </cell>
          <cell r="S380">
            <v>14000</v>
          </cell>
        </row>
        <row r="381">
          <cell r="C381">
            <v>10493</v>
          </cell>
          <cell r="D381" t="str">
            <v>Volumi GP+Fondi</v>
          </cell>
          <cell r="E381">
            <v>781572</v>
          </cell>
          <cell r="F381">
            <v>779732</v>
          </cell>
          <cell r="G381">
            <v>787173</v>
          </cell>
          <cell r="H381">
            <v>779956</v>
          </cell>
          <cell r="I381">
            <v>783352</v>
          </cell>
          <cell r="J381">
            <v>721232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645894</v>
          </cell>
          <cell r="R381">
            <v>0</v>
          </cell>
          <cell r="S381">
            <v>0</v>
          </cell>
        </row>
        <row r="382">
          <cell r="C382">
            <v>10494</v>
          </cell>
          <cell r="D382" t="str">
            <v xml:space="preserve">Commissioni Titoli Amministrati+Pct </v>
          </cell>
          <cell r="E382">
            <v>3571</v>
          </cell>
          <cell r="F382">
            <v>2821</v>
          </cell>
          <cell r="G382">
            <v>2325</v>
          </cell>
          <cell r="H382">
            <v>1505</v>
          </cell>
          <cell r="I382">
            <v>962</v>
          </cell>
          <cell r="J382">
            <v>3482.85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1444</v>
          </cell>
          <cell r="R382">
            <v>7000</v>
          </cell>
          <cell r="S382">
            <v>7400</v>
          </cell>
        </row>
        <row r="383">
          <cell r="C383">
            <v>10561</v>
          </cell>
          <cell r="D383" t="str">
            <v>Numeri Racc. a vista (c/c e dep. risp.)</v>
          </cell>
          <cell r="E383">
            <v>2996749878</v>
          </cell>
          <cell r="F383">
            <v>2382909405</v>
          </cell>
          <cell r="G383">
            <v>1794612333</v>
          </cell>
          <cell r="H383">
            <v>1182432925</v>
          </cell>
          <cell r="I383">
            <v>611940680.37</v>
          </cell>
          <cell r="J383">
            <v>7044544387.6499996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2913545289</v>
          </cell>
          <cell r="R383">
            <v>7306714200</v>
          </cell>
          <cell r="S383">
            <v>7334640000</v>
          </cell>
        </row>
        <row r="384">
          <cell r="C384">
            <v>10562</v>
          </cell>
          <cell r="D384" t="str">
            <v>Margine Racc. a vista</v>
          </cell>
          <cell r="E384">
            <v>227304</v>
          </cell>
          <cell r="F384">
            <v>174897</v>
          </cell>
          <cell r="G384">
            <v>128549</v>
          </cell>
          <cell r="H384">
            <v>82349</v>
          </cell>
          <cell r="I384">
            <v>41628.92</v>
          </cell>
          <cell r="J384">
            <v>432091.55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175852</v>
          </cell>
          <cell r="R384">
            <v>593864</v>
          </cell>
          <cell r="S384">
            <v>506300</v>
          </cell>
        </row>
        <row r="385">
          <cell r="C385">
            <v>10563</v>
          </cell>
          <cell r="D385" t="str">
            <v>Numeri Racc. a termine (CD+Obbl.)</v>
          </cell>
          <cell r="E385">
            <v>702297721</v>
          </cell>
          <cell r="F385">
            <v>571625206</v>
          </cell>
          <cell r="G385">
            <v>443451884</v>
          </cell>
          <cell r="H385">
            <v>307096816</v>
          </cell>
          <cell r="I385">
            <v>161814752</v>
          </cell>
          <cell r="J385">
            <v>2681256474.75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1326559474</v>
          </cell>
          <cell r="R385">
            <v>1506675600</v>
          </cell>
          <cell r="S385">
            <v>2118957000</v>
          </cell>
        </row>
        <row r="386">
          <cell r="C386">
            <v>10564</v>
          </cell>
          <cell r="D386" t="str">
            <v>Margine Racc. a termine</v>
          </cell>
          <cell r="E386">
            <v>22253</v>
          </cell>
          <cell r="F386">
            <v>17742</v>
          </cell>
          <cell r="G386">
            <v>13438</v>
          </cell>
          <cell r="H386">
            <v>9238</v>
          </cell>
          <cell r="I386">
            <v>4814</v>
          </cell>
          <cell r="J386">
            <v>62000.61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29233</v>
          </cell>
          <cell r="R386">
            <v>49500</v>
          </cell>
          <cell r="S386">
            <v>53900</v>
          </cell>
        </row>
        <row r="387">
          <cell r="C387">
            <v>10565</v>
          </cell>
          <cell r="D387" t="str">
            <v>Numeri Racc. totale (esclusi PCT)</v>
          </cell>
          <cell r="E387">
            <v>3699047599</v>
          </cell>
          <cell r="F387">
            <v>2954534611</v>
          </cell>
          <cell r="G387">
            <v>2238064217</v>
          </cell>
          <cell r="H387">
            <v>1489529741</v>
          </cell>
          <cell r="I387">
            <v>773755432.37</v>
          </cell>
          <cell r="J387">
            <v>9725800862.3999996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4240104763</v>
          </cell>
          <cell r="R387">
            <v>8813389800</v>
          </cell>
          <cell r="S387">
            <v>9453597000</v>
          </cell>
        </row>
        <row r="388">
          <cell r="C388">
            <v>10566</v>
          </cell>
          <cell r="D388" t="str">
            <v>Margine Raccolta Totale</v>
          </cell>
          <cell r="E388">
            <v>249557</v>
          </cell>
          <cell r="F388">
            <v>192639</v>
          </cell>
          <cell r="G388">
            <v>141987</v>
          </cell>
          <cell r="H388">
            <v>91587</v>
          </cell>
          <cell r="I388">
            <v>46442.92</v>
          </cell>
          <cell r="J388">
            <v>494092.16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205085</v>
          </cell>
          <cell r="R388">
            <v>643364</v>
          </cell>
          <cell r="S388">
            <v>560200</v>
          </cell>
        </row>
        <row r="389">
          <cell r="C389">
            <v>10567</v>
          </cell>
          <cell r="D389" t="str">
            <v>Numeri Impieghi vivi totali</v>
          </cell>
          <cell r="E389">
            <v>1847393520</v>
          </cell>
          <cell r="F389">
            <v>1457300785</v>
          </cell>
          <cell r="G389">
            <v>1084257935</v>
          </cell>
          <cell r="H389">
            <v>723570308</v>
          </cell>
          <cell r="I389">
            <v>371693947</v>
          </cell>
          <cell r="J389">
            <v>3805323556.3499999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1469654541</v>
          </cell>
          <cell r="R389">
            <v>4667415000</v>
          </cell>
          <cell r="S389">
            <v>4593409800</v>
          </cell>
        </row>
        <row r="390">
          <cell r="C390">
            <v>10568</v>
          </cell>
          <cell r="D390" t="str">
            <v>Margine Imp. Vivi totali</v>
          </cell>
          <cell r="E390">
            <v>128393</v>
          </cell>
          <cell r="F390">
            <v>101439</v>
          </cell>
          <cell r="G390">
            <v>76139</v>
          </cell>
          <cell r="H390">
            <v>49151</v>
          </cell>
          <cell r="I390">
            <v>23720</v>
          </cell>
          <cell r="J390">
            <v>289093.09999999998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114521</v>
          </cell>
          <cell r="R390">
            <v>319500</v>
          </cell>
          <cell r="S390">
            <v>322400</v>
          </cell>
        </row>
        <row r="391">
          <cell r="C391">
            <v>10569</v>
          </cell>
          <cell r="D391" t="str">
            <v>Numeri Impieghi vivi a breve (c/c)</v>
          </cell>
          <cell r="E391">
            <v>167243553</v>
          </cell>
          <cell r="F391">
            <v>133141374</v>
          </cell>
          <cell r="G391">
            <v>95994840</v>
          </cell>
          <cell r="H391">
            <v>76986268</v>
          </cell>
          <cell r="I391">
            <v>40537505</v>
          </cell>
          <cell r="J391">
            <v>335211755.05000001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144047324</v>
          </cell>
          <cell r="R391">
            <v>443921400</v>
          </cell>
          <cell r="S391">
            <v>420900000</v>
          </cell>
        </row>
        <row r="392">
          <cell r="C392">
            <v>10570</v>
          </cell>
          <cell r="D392" t="str">
            <v>Margine Imp. Vivi a breve</v>
          </cell>
          <cell r="E392">
            <v>34869</v>
          </cell>
          <cell r="F392">
            <v>26793</v>
          </cell>
          <cell r="G392">
            <v>20313</v>
          </cell>
          <cell r="H392">
            <v>11704</v>
          </cell>
          <cell r="I392">
            <v>5719</v>
          </cell>
          <cell r="J392">
            <v>72621.39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27893</v>
          </cell>
          <cell r="R392">
            <v>86200</v>
          </cell>
          <cell r="S392">
            <v>84200</v>
          </cell>
        </row>
        <row r="393">
          <cell r="C393">
            <v>10571</v>
          </cell>
          <cell r="D393" t="str">
            <v>Numeri Impieghi vivi a termine</v>
          </cell>
          <cell r="E393">
            <v>1680149967</v>
          </cell>
          <cell r="F393">
            <v>1324159411</v>
          </cell>
          <cell r="G393">
            <v>988263095</v>
          </cell>
          <cell r="H393">
            <v>646584040</v>
          </cell>
          <cell r="I393">
            <v>331156442</v>
          </cell>
          <cell r="J393">
            <v>3470111801.3000002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1325607217</v>
          </cell>
          <cell r="R393">
            <v>4223493600</v>
          </cell>
          <cell r="S393">
            <v>4172509800</v>
          </cell>
        </row>
        <row r="394">
          <cell r="C394">
            <v>10572</v>
          </cell>
          <cell r="D394" t="str">
            <v>Margine Imp. Vivi a termine</v>
          </cell>
          <cell r="E394">
            <v>93524</v>
          </cell>
          <cell r="F394">
            <v>74646</v>
          </cell>
          <cell r="G394">
            <v>55826</v>
          </cell>
          <cell r="H394">
            <v>37447</v>
          </cell>
          <cell r="I394">
            <v>18001</v>
          </cell>
          <cell r="J394">
            <v>216471.71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86628</v>
          </cell>
          <cell r="R394">
            <v>233300</v>
          </cell>
          <cell r="S394">
            <v>238200</v>
          </cell>
        </row>
        <row r="395">
          <cell r="C395">
            <v>10573</v>
          </cell>
          <cell r="D395" t="str">
            <v>Numeri contenzioso</v>
          </cell>
          <cell r="E395">
            <v>38798848</v>
          </cell>
          <cell r="F395">
            <v>30813538</v>
          </cell>
          <cell r="G395">
            <v>23106409</v>
          </cell>
          <cell r="H395">
            <v>15160294</v>
          </cell>
          <cell r="I395">
            <v>7798089</v>
          </cell>
          <cell r="J395">
            <v>91182212.200000003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33662480</v>
          </cell>
          <cell r="R395">
            <v>95745600</v>
          </cell>
          <cell r="S395">
            <v>164700000</v>
          </cell>
        </row>
        <row r="396">
          <cell r="C396">
            <v>10574</v>
          </cell>
          <cell r="D396" t="str">
            <v>Margine Contenzioso</v>
          </cell>
          <cell r="E396">
            <v>-3052</v>
          </cell>
          <cell r="F396">
            <v>-2331</v>
          </cell>
          <cell r="G396">
            <v>-1688</v>
          </cell>
          <cell r="H396">
            <v>-1043</v>
          </cell>
          <cell r="I396">
            <v>-557</v>
          </cell>
          <cell r="J396">
            <v>-4536.91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-1571</v>
          </cell>
          <cell r="R396">
            <v>-8600</v>
          </cell>
          <cell r="S396">
            <v>-14000</v>
          </cell>
        </row>
        <row r="397">
          <cell r="C397">
            <v>10575</v>
          </cell>
          <cell r="D397" t="str">
            <v>Commissioni su GP</v>
          </cell>
          <cell r="E397">
            <v>47165</v>
          </cell>
          <cell r="F397">
            <v>39078</v>
          </cell>
          <cell r="G397">
            <v>28980</v>
          </cell>
          <cell r="H397">
            <v>19130</v>
          </cell>
          <cell r="I397">
            <v>9408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43170</v>
          </cell>
          <cell r="R397">
            <v>0</v>
          </cell>
          <cell r="S397">
            <v>110000</v>
          </cell>
        </row>
        <row r="398">
          <cell r="C398">
            <v>10576</v>
          </cell>
          <cell r="D398" t="str">
            <v>volumi GP</v>
          </cell>
          <cell r="E398">
            <v>12361302</v>
          </cell>
          <cell r="F398">
            <v>12468147</v>
          </cell>
          <cell r="G398">
            <v>12449721</v>
          </cell>
          <cell r="H398">
            <v>12342866</v>
          </cell>
          <cell r="I398">
            <v>12451200</v>
          </cell>
          <cell r="J398">
            <v>10519379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9595037</v>
          </cell>
          <cell r="R398">
            <v>0</v>
          </cell>
          <cell r="S398">
            <v>0</v>
          </cell>
        </row>
        <row r="399">
          <cell r="C399">
            <v>10577</v>
          </cell>
          <cell r="D399" t="str">
            <v>Commissioni su fondi</v>
          </cell>
          <cell r="E399">
            <v>342554</v>
          </cell>
          <cell r="F399">
            <v>278081</v>
          </cell>
          <cell r="G399">
            <v>216808</v>
          </cell>
          <cell r="H399">
            <v>143419</v>
          </cell>
          <cell r="I399">
            <v>69118</v>
          </cell>
          <cell r="J399">
            <v>760427.89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208282</v>
          </cell>
          <cell r="R399">
            <v>0</v>
          </cell>
          <cell r="S399">
            <v>740000</v>
          </cell>
        </row>
        <row r="400">
          <cell r="C400">
            <v>10578</v>
          </cell>
          <cell r="D400" t="str">
            <v>volumi fondi</v>
          </cell>
          <cell r="E400">
            <v>41982043</v>
          </cell>
          <cell r="F400">
            <v>41899142</v>
          </cell>
          <cell r="G400">
            <v>41760871</v>
          </cell>
          <cell r="H400">
            <v>41231079</v>
          </cell>
          <cell r="I400">
            <v>41910304</v>
          </cell>
          <cell r="J400">
            <v>40785833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39627427</v>
          </cell>
          <cell r="R400">
            <v>0</v>
          </cell>
          <cell r="S400">
            <v>0</v>
          </cell>
        </row>
        <row r="401">
          <cell r="C401">
            <v>10579</v>
          </cell>
          <cell r="D401" t="str">
            <v>Commissioni su titoli amministrati</v>
          </cell>
          <cell r="E401">
            <v>157209</v>
          </cell>
          <cell r="F401">
            <v>129583</v>
          </cell>
          <cell r="G401">
            <v>105860</v>
          </cell>
          <cell r="H401">
            <v>71003</v>
          </cell>
          <cell r="I401">
            <v>42692</v>
          </cell>
          <cell r="J401">
            <v>219772.11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83470</v>
          </cell>
          <cell r="R401">
            <v>297200</v>
          </cell>
          <cell r="S401">
            <v>225000</v>
          </cell>
        </row>
        <row r="402">
          <cell r="C402">
            <v>10580</v>
          </cell>
          <cell r="D402" t="str">
            <v>volumi Titoli Ammin. (stock)</v>
          </cell>
          <cell r="E402">
            <v>37557250</v>
          </cell>
          <cell r="F402">
            <v>36922194</v>
          </cell>
          <cell r="G402">
            <v>36815870</v>
          </cell>
          <cell r="H402">
            <v>36597705</v>
          </cell>
          <cell r="I402">
            <v>35635362</v>
          </cell>
          <cell r="J402">
            <v>34072449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35578558</v>
          </cell>
          <cell r="R402">
            <v>0</v>
          </cell>
          <cell r="S402">
            <v>0</v>
          </cell>
        </row>
        <row r="403">
          <cell r="C403">
            <v>10581</v>
          </cell>
          <cell r="D403" t="str">
            <v>Commissioni su operazioni di PcT</v>
          </cell>
          <cell r="E403">
            <v>537</v>
          </cell>
          <cell r="F403">
            <v>416</v>
          </cell>
          <cell r="G403">
            <v>319</v>
          </cell>
          <cell r="H403">
            <v>204</v>
          </cell>
          <cell r="I403">
            <v>110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448</v>
          </cell>
          <cell r="R403">
            <v>900</v>
          </cell>
          <cell r="S403">
            <v>1000</v>
          </cell>
        </row>
        <row r="404">
          <cell r="C404">
            <v>10582</v>
          </cell>
          <cell r="D404" t="str">
            <v>volumi PcT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</row>
        <row r="405">
          <cell r="C405">
            <v>10583</v>
          </cell>
          <cell r="D405" t="str">
            <v>Commissioni su assicurazioni</v>
          </cell>
          <cell r="E405">
            <v>69321</v>
          </cell>
          <cell r="F405">
            <v>58008</v>
          </cell>
          <cell r="G405">
            <v>47208</v>
          </cell>
          <cell r="H405">
            <v>26857</v>
          </cell>
          <cell r="I405">
            <v>7170</v>
          </cell>
          <cell r="J405">
            <v>143042.01999999999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67298</v>
          </cell>
          <cell r="R405">
            <v>126300</v>
          </cell>
          <cell r="S405">
            <v>114000</v>
          </cell>
        </row>
        <row r="406">
          <cell r="C406">
            <v>10584</v>
          </cell>
          <cell r="D406" t="str">
            <v>volumi assicurazioni</v>
          </cell>
          <cell r="E406">
            <v>6040481</v>
          </cell>
          <cell r="F406">
            <v>6015458</v>
          </cell>
          <cell r="G406">
            <v>5944617</v>
          </cell>
          <cell r="H406">
            <v>5410995</v>
          </cell>
          <cell r="I406">
            <v>2959774</v>
          </cell>
          <cell r="J406">
            <v>2959774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3325013</v>
          </cell>
          <cell r="R406">
            <v>0</v>
          </cell>
          <cell r="S406">
            <v>0</v>
          </cell>
        </row>
        <row r="407">
          <cell r="C407">
            <v>10585</v>
          </cell>
          <cell r="D407" t="str">
            <v>commissioni tenuta conto</v>
          </cell>
          <cell r="E407">
            <v>74230</v>
          </cell>
          <cell r="F407">
            <v>61171</v>
          </cell>
          <cell r="G407">
            <v>47941</v>
          </cell>
          <cell r="H407">
            <v>25543</v>
          </cell>
          <cell r="I407">
            <v>12561</v>
          </cell>
          <cell r="J407">
            <v>167131.18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60111</v>
          </cell>
          <cell r="R407">
            <v>180200</v>
          </cell>
          <cell r="S407">
            <v>195000</v>
          </cell>
        </row>
        <row r="408">
          <cell r="C408">
            <v>10586</v>
          </cell>
          <cell r="D408" t="str">
            <v>commissioni su carte di credito e debito</v>
          </cell>
          <cell r="E408">
            <v>18175</v>
          </cell>
          <cell r="F408">
            <v>15005</v>
          </cell>
          <cell r="G408">
            <v>11326</v>
          </cell>
          <cell r="H408">
            <v>8552</v>
          </cell>
          <cell r="I408">
            <v>2802</v>
          </cell>
          <cell r="J408">
            <v>47216.42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10250</v>
          </cell>
          <cell r="R408">
            <v>43100</v>
          </cell>
          <cell r="S408">
            <v>59300</v>
          </cell>
        </row>
        <row r="409">
          <cell r="C409">
            <v>10587</v>
          </cell>
          <cell r="D409" t="str">
            <v>commissioni su servizi estero</v>
          </cell>
          <cell r="E409">
            <v>3135</v>
          </cell>
          <cell r="F409">
            <v>2508</v>
          </cell>
          <cell r="G409">
            <v>2013</v>
          </cell>
          <cell r="H409">
            <v>1154</v>
          </cell>
          <cell r="I409">
            <v>550</v>
          </cell>
          <cell r="J409">
            <v>5023.05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2141</v>
          </cell>
          <cell r="R409">
            <v>5200</v>
          </cell>
          <cell r="S409">
            <v>5600</v>
          </cell>
        </row>
        <row r="410">
          <cell r="C410">
            <v>10588</v>
          </cell>
          <cell r="D410" t="str">
            <v>Commissioni da portafoglio</v>
          </cell>
          <cell r="E410">
            <v>995</v>
          </cell>
          <cell r="F410">
            <v>795</v>
          </cell>
          <cell r="G410">
            <v>626</v>
          </cell>
          <cell r="H410">
            <v>418</v>
          </cell>
          <cell r="I410">
            <v>217</v>
          </cell>
          <cell r="J410">
            <v>2292.48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949</v>
          </cell>
          <cell r="R410">
            <v>2100</v>
          </cell>
          <cell r="S410">
            <v>2300</v>
          </cell>
        </row>
        <row r="411">
          <cell r="C411">
            <v>10589</v>
          </cell>
          <cell r="D411" t="str">
            <v>altre Commissioni</v>
          </cell>
          <cell r="E411">
            <v>20197</v>
          </cell>
          <cell r="F411">
            <v>15157</v>
          </cell>
          <cell r="G411">
            <v>10740</v>
          </cell>
          <cell r="H411">
            <v>6261</v>
          </cell>
          <cell r="I411">
            <v>2957</v>
          </cell>
          <cell r="J411">
            <v>59968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25079</v>
          </cell>
          <cell r="R411">
            <v>67900</v>
          </cell>
          <cell r="S411">
            <v>60200</v>
          </cell>
        </row>
        <row r="412">
          <cell r="C412">
            <v>10590</v>
          </cell>
          <cell r="D412" t="str">
            <v>di cui sistema di pagamento</v>
          </cell>
          <cell r="E412">
            <v>4641</v>
          </cell>
          <cell r="F412">
            <v>1720</v>
          </cell>
          <cell r="G412">
            <v>2123</v>
          </cell>
          <cell r="H412">
            <v>2908</v>
          </cell>
          <cell r="I412">
            <v>929</v>
          </cell>
          <cell r="J412">
            <v>13112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1858</v>
          </cell>
          <cell r="R412">
            <v>0</v>
          </cell>
          <cell r="S412">
            <v>0</v>
          </cell>
        </row>
        <row r="413">
          <cell r="C413">
            <v>10591</v>
          </cell>
          <cell r="D413" t="str">
            <v>effetto giorni banca</v>
          </cell>
          <cell r="E413">
            <v>11372</v>
          </cell>
          <cell r="F413">
            <v>8666</v>
          </cell>
          <cell r="G413">
            <v>6345</v>
          </cell>
          <cell r="H413">
            <v>3900</v>
          </cell>
          <cell r="I413">
            <v>2641</v>
          </cell>
          <cell r="J413">
            <v>25504.69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8632</v>
          </cell>
          <cell r="R413">
            <v>30200</v>
          </cell>
          <cell r="S413">
            <v>23100</v>
          </cell>
        </row>
        <row r="414">
          <cell r="C414">
            <v>10592</v>
          </cell>
          <cell r="D414" t="str">
            <v>Commissioni GP+Fondi</v>
          </cell>
          <cell r="E414">
            <v>389719</v>
          </cell>
          <cell r="F414">
            <v>317159</v>
          </cell>
          <cell r="G414">
            <v>245788</v>
          </cell>
          <cell r="H414">
            <v>162549</v>
          </cell>
          <cell r="I414">
            <v>78526</v>
          </cell>
          <cell r="J414">
            <v>760427.89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251452</v>
          </cell>
          <cell r="R414">
            <v>861436</v>
          </cell>
          <cell r="S414">
            <v>850000</v>
          </cell>
        </row>
        <row r="415">
          <cell r="C415">
            <v>10593</v>
          </cell>
          <cell r="D415" t="str">
            <v>Volumi GP+Fondi</v>
          </cell>
          <cell r="E415">
            <v>54343345</v>
          </cell>
          <cell r="F415">
            <v>54367289</v>
          </cell>
          <cell r="G415">
            <v>54210592</v>
          </cell>
          <cell r="H415">
            <v>53573945</v>
          </cell>
          <cell r="I415">
            <v>54361504</v>
          </cell>
          <cell r="J415">
            <v>51305212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49222464</v>
          </cell>
          <cell r="R415">
            <v>0</v>
          </cell>
          <cell r="S415">
            <v>0</v>
          </cell>
        </row>
        <row r="416">
          <cell r="C416">
            <v>10594</v>
          </cell>
          <cell r="D416" t="str">
            <v xml:space="preserve">Commissioni Titoli Amministrati+Pct </v>
          </cell>
          <cell r="E416">
            <v>157746</v>
          </cell>
          <cell r="F416">
            <v>129999</v>
          </cell>
          <cell r="G416">
            <v>106179</v>
          </cell>
          <cell r="H416">
            <v>71207</v>
          </cell>
          <cell r="I416">
            <v>42802</v>
          </cell>
          <cell r="J416">
            <v>219772.11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83918</v>
          </cell>
          <cell r="R416">
            <v>298100</v>
          </cell>
          <cell r="S416">
            <v>226000</v>
          </cell>
        </row>
        <row r="417">
          <cell r="C417">
            <v>10600</v>
          </cell>
          <cell r="D417" t="str">
            <v>Accantonamenti per incentivazione</v>
          </cell>
          <cell r="E417">
            <v>19763</v>
          </cell>
          <cell r="F417">
            <v>18767</v>
          </cell>
          <cell r="G417">
            <v>9639</v>
          </cell>
          <cell r="H417">
            <v>2302.3150000000001</v>
          </cell>
          <cell r="I417">
            <v>2409</v>
          </cell>
          <cell r="J417">
            <v>0</v>
          </cell>
          <cell r="K417">
            <v>2700</v>
          </cell>
          <cell r="L417">
            <v>21600</v>
          </cell>
          <cell r="M417">
            <v>20300</v>
          </cell>
          <cell r="N417">
            <v>9956</v>
          </cell>
          <cell r="O417">
            <v>12945</v>
          </cell>
          <cell r="P417">
            <v>11845</v>
          </cell>
          <cell r="Q417">
            <v>15946</v>
          </cell>
          <cell r="R417">
            <v>0</v>
          </cell>
          <cell r="S417">
            <v>0</v>
          </cell>
        </row>
        <row r="418">
          <cell r="C418">
            <v>20001</v>
          </cell>
          <cell r="D418" t="str">
            <v>Raccolta diretta totale da clientela</v>
          </cell>
          <cell r="E418">
            <v>23676184.954</v>
          </cell>
          <cell r="F418">
            <v>23233521.800000001</v>
          </cell>
          <cell r="G418">
            <v>23047317.692000002</v>
          </cell>
          <cell r="H418">
            <v>23722886.162</v>
          </cell>
          <cell r="I418">
            <v>24377068.699999999</v>
          </cell>
          <cell r="J418">
            <v>25099312</v>
          </cell>
          <cell r="K418">
            <v>21486498</v>
          </cell>
          <cell r="L418">
            <v>21930565.186000001</v>
          </cell>
          <cell r="M418">
            <v>21620134.532000002</v>
          </cell>
          <cell r="N418">
            <v>22276428.094549999</v>
          </cell>
          <cell r="O418">
            <v>22373182.798999999</v>
          </cell>
          <cell r="P418">
            <v>25103516.399999999</v>
          </cell>
          <cell r="Q418">
            <v>22867569.399999999</v>
          </cell>
          <cell r="R418">
            <v>20453982.623690002</v>
          </cell>
          <cell r="S418">
            <v>20453982.623690002</v>
          </cell>
        </row>
        <row r="419">
          <cell r="C419">
            <v>20002</v>
          </cell>
          <cell r="D419" t="str">
            <v>c/c e depositi fruttiferi</v>
          </cell>
          <cell r="E419">
            <v>16134575</v>
          </cell>
          <cell r="F419">
            <v>15840568</v>
          </cell>
          <cell r="G419">
            <v>15465491</v>
          </cell>
          <cell r="H419">
            <v>15839830</v>
          </cell>
          <cell r="I419">
            <v>16358058</v>
          </cell>
          <cell r="J419">
            <v>17203618</v>
          </cell>
          <cell r="K419">
            <v>14287178</v>
          </cell>
          <cell r="L419">
            <v>14732306</v>
          </cell>
          <cell r="M419">
            <v>14329883</v>
          </cell>
          <cell r="N419">
            <v>14304089</v>
          </cell>
          <cell r="O419">
            <v>14964396</v>
          </cell>
          <cell r="P419">
            <v>16018673</v>
          </cell>
          <cell r="Q419">
            <v>14610119</v>
          </cell>
          <cell r="R419">
            <v>15768697.08993</v>
          </cell>
          <cell r="S419">
            <v>15768697.08993</v>
          </cell>
        </row>
        <row r="420">
          <cell r="C420">
            <v>20003</v>
          </cell>
          <cell r="D420" t="str">
            <v xml:space="preserve">certificati di deposito a breve </v>
          </cell>
          <cell r="E420">
            <v>1139350</v>
          </cell>
          <cell r="F420">
            <v>1179073</v>
          </cell>
          <cell r="G420">
            <v>1208245</v>
          </cell>
          <cell r="H420">
            <v>1249632</v>
          </cell>
          <cell r="I420">
            <v>1269503</v>
          </cell>
          <cell r="J420">
            <v>1269764</v>
          </cell>
          <cell r="K420">
            <v>1295095</v>
          </cell>
          <cell r="L420">
            <v>1323836</v>
          </cell>
          <cell r="M420">
            <v>1348630</v>
          </cell>
          <cell r="N420">
            <v>1366593</v>
          </cell>
          <cell r="O420">
            <v>1377217</v>
          </cell>
          <cell r="P420">
            <v>1416665</v>
          </cell>
          <cell r="Q420">
            <v>1423394</v>
          </cell>
          <cell r="R420">
            <v>954200</v>
          </cell>
          <cell r="S420">
            <v>954200</v>
          </cell>
        </row>
        <row r="421">
          <cell r="C421">
            <v>20004</v>
          </cell>
          <cell r="D421" t="str">
            <v>certificati di deposito a medio lungo</v>
          </cell>
          <cell r="E421">
            <v>83602</v>
          </cell>
          <cell r="F421">
            <v>88044</v>
          </cell>
          <cell r="G421">
            <v>89773</v>
          </cell>
          <cell r="H421">
            <v>92005</v>
          </cell>
          <cell r="I421">
            <v>96814</v>
          </cell>
          <cell r="J421">
            <v>102229</v>
          </cell>
          <cell r="K421">
            <v>106445</v>
          </cell>
          <cell r="L421">
            <v>112463</v>
          </cell>
          <cell r="M421">
            <v>119919</v>
          </cell>
          <cell r="N421">
            <v>123783</v>
          </cell>
          <cell r="O421">
            <v>129794</v>
          </cell>
          <cell r="P421">
            <v>136981</v>
          </cell>
          <cell r="Q421">
            <v>149880</v>
          </cell>
          <cell r="R421">
            <v>20000</v>
          </cell>
          <cell r="S421">
            <v>20000</v>
          </cell>
        </row>
        <row r="422">
          <cell r="C422">
            <v>20005</v>
          </cell>
          <cell r="D422" t="str">
            <v>Obbligazioni</v>
          </cell>
          <cell r="E422">
            <v>3461837</v>
          </cell>
          <cell r="F422">
            <v>3365023</v>
          </cell>
          <cell r="G422">
            <v>3303061</v>
          </cell>
          <cell r="H422">
            <v>3303061</v>
          </cell>
          <cell r="I422">
            <v>3303061</v>
          </cell>
          <cell r="J422">
            <v>3359882</v>
          </cell>
          <cell r="K422">
            <v>3359882</v>
          </cell>
          <cell r="L422">
            <v>3336228</v>
          </cell>
          <cell r="M422">
            <v>3223876</v>
          </cell>
          <cell r="N422">
            <v>3163852</v>
          </cell>
          <cell r="O422">
            <v>3115445</v>
          </cell>
          <cell r="P422">
            <v>3037994</v>
          </cell>
          <cell r="Q422">
            <v>3120159</v>
          </cell>
          <cell r="R422">
            <v>3711085.5337700001</v>
          </cell>
          <cell r="S422">
            <v>3711085.5337700001</v>
          </cell>
        </row>
        <row r="423">
          <cell r="C423">
            <v>20006</v>
          </cell>
          <cell r="D423" t="str">
            <v>Tasso medio depositi in lire da residenti</v>
          </cell>
          <cell r="E423">
            <v>149</v>
          </cell>
          <cell r="F423">
            <v>138</v>
          </cell>
          <cell r="G423">
            <v>132</v>
          </cell>
          <cell r="H423">
            <v>128</v>
          </cell>
          <cell r="I423">
            <v>123</v>
          </cell>
          <cell r="J423">
            <v>141</v>
          </cell>
          <cell r="K423">
            <v>111</v>
          </cell>
          <cell r="L423">
            <v>103</v>
          </cell>
          <cell r="M423">
            <v>102</v>
          </cell>
          <cell r="N423">
            <v>103</v>
          </cell>
          <cell r="O423">
            <v>105</v>
          </cell>
          <cell r="P423">
            <v>119</v>
          </cell>
          <cell r="Q423">
            <v>104</v>
          </cell>
          <cell r="R423">
            <v>0</v>
          </cell>
          <cell r="S423">
            <v>0</v>
          </cell>
        </row>
        <row r="424">
          <cell r="C424">
            <v>20007</v>
          </cell>
          <cell r="D424" t="str">
            <v>Tasso medio sulle obbligazioni in essere in lire di residenti</v>
          </cell>
          <cell r="E424">
            <v>347</v>
          </cell>
          <cell r="F424">
            <v>343</v>
          </cell>
          <cell r="G424">
            <v>323</v>
          </cell>
          <cell r="H424">
            <v>323</v>
          </cell>
          <cell r="I424">
            <v>323</v>
          </cell>
          <cell r="J424">
            <v>317</v>
          </cell>
          <cell r="K424">
            <v>317</v>
          </cell>
          <cell r="L424">
            <v>312</v>
          </cell>
          <cell r="M424">
            <v>322</v>
          </cell>
          <cell r="N424">
            <v>322</v>
          </cell>
          <cell r="O424">
            <v>324</v>
          </cell>
          <cell r="P424">
            <v>327</v>
          </cell>
          <cell r="Q424">
            <v>361</v>
          </cell>
          <cell r="R424">
            <v>0</v>
          </cell>
          <cell r="S424">
            <v>0</v>
          </cell>
        </row>
        <row r="425">
          <cell r="C425">
            <v>20008</v>
          </cell>
          <cell r="D425" t="str">
            <v>Raccolta Gestita - GPM</v>
          </cell>
          <cell r="E425">
            <v>705453.22884</v>
          </cell>
          <cell r="F425">
            <v>720197.10557000001</v>
          </cell>
          <cell r="G425">
            <v>769813.23597000004</v>
          </cell>
          <cell r="H425">
            <v>890197.00052</v>
          </cell>
          <cell r="I425">
            <v>1104567.1017499999</v>
          </cell>
          <cell r="J425">
            <v>1296763.40643</v>
          </cell>
          <cell r="K425">
            <v>1371285.75474</v>
          </cell>
          <cell r="L425">
            <v>1417363.7239999999</v>
          </cell>
          <cell r="M425">
            <v>1534598.30877</v>
          </cell>
          <cell r="N425">
            <v>1666477.26927</v>
          </cell>
          <cell r="O425">
            <v>1814644.8128899999</v>
          </cell>
          <cell r="P425">
            <v>2127673</v>
          </cell>
          <cell r="Q425">
            <v>2339814.0219999999</v>
          </cell>
          <cell r="R425">
            <v>2372070.2999999998</v>
          </cell>
          <cell r="S425">
            <v>2372070.2999999998</v>
          </cell>
        </row>
        <row r="426">
          <cell r="C426">
            <v>20009</v>
          </cell>
          <cell r="D426" t="str">
            <v>Raccolta Gestita - GPF</v>
          </cell>
          <cell r="E426">
            <v>9502769.8985600006</v>
          </cell>
          <cell r="F426">
            <v>9725286.5894000009</v>
          </cell>
          <cell r="G426">
            <v>9849752.4081800003</v>
          </cell>
          <cell r="H426">
            <v>9744596.4596200008</v>
          </cell>
          <cell r="I426">
            <v>8733197.4115299992</v>
          </cell>
          <cell r="J426">
            <v>8563362.2374399994</v>
          </cell>
          <cell r="K426">
            <v>7984991.0459099999</v>
          </cell>
          <cell r="L426">
            <v>7784539.6671500001</v>
          </cell>
          <cell r="M426">
            <v>7587193.7958500003</v>
          </cell>
          <cell r="N426">
            <v>7397049.6041000001</v>
          </cell>
          <cell r="O426">
            <v>7048569.7223199997</v>
          </cell>
          <cell r="P426">
            <v>6377091.5937400004</v>
          </cell>
          <cell r="Q426">
            <v>5661486.8947999999</v>
          </cell>
          <cell r="R426">
            <v>8153478.5999999996</v>
          </cell>
          <cell r="S426">
            <v>8153478.5999999996</v>
          </cell>
        </row>
        <row r="427">
          <cell r="C427">
            <v>20010</v>
          </cell>
          <cell r="D427" t="str">
            <v>Raccolta Gestita - Fondi</v>
          </cell>
          <cell r="E427">
            <v>8947845.2727400009</v>
          </cell>
          <cell r="F427">
            <v>8935450.0785099994</v>
          </cell>
          <cell r="G427">
            <v>8963847.1295500007</v>
          </cell>
          <cell r="H427">
            <v>9137240.8980700001</v>
          </cell>
          <cell r="I427">
            <v>9335694</v>
          </cell>
          <cell r="J427">
            <v>9856629.6482900009</v>
          </cell>
          <cell r="K427">
            <v>9854914.9089899994</v>
          </cell>
          <cell r="L427">
            <v>9866980.1868500002</v>
          </cell>
          <cell r="M427">
            <v>10118487</v>
          </cell>
          <cell r="N427">
            <v>10396356</v>
          </cell>
          <cell r="O427">
            <v>10489150</v>
          </cell>
          <cell r="P427">
            <v>10984720</v>
          </cell>
          <cell r="Q427">
            <v>11248716</v>
          </cell>
          <cell r="R427">
            <v>10826077.9</v>
          </cell>
          <cell r="S427">
            <v>10826077.9</v>
          </cell>
        </row>
        <row r="428">
          <cell r="C428">
            <v>20011</v>
          </cell>
          <cell r="D428" t="str">
            <v>Raccolta Gestita - Unit Linked</v>
          </cell>
          <cell r="E428">
            <v>1446465.29489</v>
          </cell>
          <cell r="F428">
            <v>1378176.7151200001</v>
          </cell>
          <cell r="G428">
            <v>1317294.38476</v>
          </cell>
          <cell r="H428">
            <v>1202015.1181099999</v>
          </cell>
          <cell r="I428">
            <v>1071059.83173</v>
          </cell>
          <cell r="J428">
            <v>1012500</v>
          </cell>
          <cell r="K428">
            <v>983500</v>
          </cell>
          <cell r="L428">
            <v>949800</v>
          </cell>
          <cell r="M428">
            <v>904800</v>
          </cell>
          <cell r="N428">
            <v>859100</v>
          </cell>
          <cell r="O428">
            <v>820000</v>
          </cell>
          <cell r="P428">
            <v>735904</v>
          </cell>
          <cell r="Q428">
            <v>679443</v>
          </cell>
          <cell r="R428">
            <v>2092292</v>
          </cell>
          <cell r="S428">
            <v>2092292</v>
          </cell>
        </row>
        <row r="429">
          <cell r="C429">
            <v>20012</v>
          </cell>
          <cell r="D429" t="str">
            <v>Raccolta Gestita - Altri Prodotti</v>
          </cell>
          <cell r="E429">
            <v>744970.70825999998</v>
          </cell>
          <cell r="F429">
            <v>782606.34921000001</v>
          </cell>
          <cell r="G429">
            <v>807302.99676999997</v>
          </cell>
          <cell r="H429">
            <v>856369.50528000004</v>
          </cell>
          <cell r="I429">
            <v>912249</v>
          </cell>
          <cell r="J429">
            <v>942535.17313000001</v>
          </cell>
          <cell r="K429">
            <v>963115.99999000004</v>
          </cell>
          <cell r="L429">
            <v>997536</v>
          </cell>
          <cell r="M429">
            <v>1012616</v>
          </cell>
          <cell r="N429">
            <v>1030208</v>
          </cell>
          <cell r="O429">
            <v>1055602</v>
          </cell>
          <cell r="P429">
            <v>1112414</v>
          </cell>
          <cell r="Q429">
            <v>1150539</v>
          </cell>
          <cell r="R429">
            <v>0</v>
          </cell>
          <cell r="S429">
            <v>0</v>
          </cell>
        </row>
        <row r="430">
          <cell r="C430">
            <v>20013</v>
          </cell>
          <cell r="D430" t="str">
            <v>Raccolta Gestita - Bancassicurazione</v>
          </cell>
          <cell r="E430">
            <v>779181.48606000002</v>
          </cell>
          <cell r="F430">
            <v>774043.33923000004</v>
          </cell>
          <cell r="G430">
            <v>770425.63699999999</v>
          </cell>
          <cell r="H430">
            <v>765600.07700000005</v>
          </cell>
          <cell r="I430">
            <v>762281.679</v>
          </cell>
          <cell r="J430">
            <v>702856</v>
          </cell>
          <cell r="K430">
            <v>699056</v>
          </cell>
          <cell r="L430">
            <v>695256</v>
          </cell>
          <cell r="M430">
            <v>693256</v>
          </cell>
          <cell r="N430">
            <v>689256</v>
          </cell>
          <cell r="O430">
            <v>687256</v>
          </cell>
          <cell r="P430">
            <v>684064</v>
          </cell>
          <cell r="Q430">
            <v>682773</v>
          </cell>
          <cell r="R430">
            <v>680000</v>
          </cell>
          <cell r="S430">
            <v>680000</v>
          </cell>
        </row>
        <row r="431">
          <cell r="C431">
            <v>20014</v>
          </cell>
          <cell r="D431" t="str">
            <v>Raccolta Amministrata</v>
          </cell>
          <cell r="E431">
            <v>18817782.149700001</v>
          </cell>
          <cell r="F431">
            <v>18125953.036060002</v>
          </cell>
          <cell r="G431">
            <v>18340240.378899999</v>
          </cell>
          <cell r="H431">
            <v>18260744.251060002</v>
          </cell>
          <cell r="I431">
            <v>15439846.289999999</v>
          </cell>
          <cell r="J431">
            <v>15439846.289999999</v>
          </cell>
          <cell r="K431">
            <v>15439845.67</v>
          </cell>
          <cell r="L431">
            <v>15439846.279999999</v>
          </cell>
          <cell r="M431">
            <v>15278882.17</v>
          </cell>
          <cell r="N431">
            <v>15314990.050000001</v>
          </cell>
          <cell r="O431">
            <v>15432855.1</v>
          </cell>
          <cell r="P431">
            <v>16657765.48</v>
          </cell>
          <cell r="Q431">
            <v>17231884</v>
          </cell>
          <cell r="R431">
            <v>14025304.6</v>
          </cell>
          <cell r="S431">
            <v>14025304.6</v>
          </cell>
        </row>
        <row r="432">
          <cell r="C432">
            <v>20015</v>
          </cell>
          <cell r="D432" t="str">
            <v>Impieghi totali a clientela</v>
          </cell>
          <cell r="E432">
            <v>16366053.454</v>
          </cell>
          <cell r="F432">
            <v>16193554.402000001</v>
          </cell>
          <cell r="G432">
            <v>16633043</v>
          </cell>
          <cell r="H432">
            <v>15660988.783</v>
          </cell>
          <cell r="I432">
            <v>16174096.783</v>
          </cell>
          <cell r="J432">
            <v>16598860</v>
          </cell>
          <cell r="K432">
            <v>15581551</v>
          </cell>
          <cell r="L432">
            <v>14380328.568</v>
          </cell>
          <cell r="M432">
            <v>14465667.416999999</v>
          </cell>
          <cell r="N432">
            <v>14401936</v>
          </cell>
          <cell r="O432">
            <v>14024183.52</v>
          </cell>
          <cell r="P432">
            <v>14835544</v>
          </cell>
          <cell r="Q432">
            <v>13547750.1</v>
          </cell>
          <cell r="R432">
            <v>17326785.436670002</v>
          </cell>
          <cell r="S432">
            <v>17326785.436670002</v>
          </cell>
        </row>
        <row r="433">
          <cell r="C433">
            <v>20016</v>
          </cell>
          <cell r="D433" t="str">
            <v xml:space="preserve">Impieghi di filiali italiane a residenti a breve termine </v>
          </cell>
          <cell r="E433">
            <v>10824093</v>
          </cell>
          <cell r="F433">
            <v>10717904</v>
          </cell>
          <cell r="G433">
            <v>11004959</v>
          </cell>
          <cell r="H433">
            <v>10334916</v>
          </cell>
          <cell r="I433">
            <v>10937770</v>
          </cell>
          <cell r="J433">
            <v>11179932</v>
          </cell>
          <cell r="K433">
            <v>10862798</v>
          </cell>
          <cell r="L433">
            <v>9879600</v>
          </cell>
          <cell r="M433">
            <v>9957663</v>
          </cell>
          <cell r="N433">
            <v>9872661</v>
          </cell>
          <cell r="O433">
            <v>9877545</v>
          </cell>
          <cell r="P433">
            <v>10539079</v>
          </cell>
          <cell r="Q433">
            <v>9240260</v>
          </cell>
          <cell r="R433">
            <v>11316900</v>
          </cell>
          <cell r="S433">
            <v>11316900</v>
          </cell>
        </row>
        <row r="434">
          <cell r="C434">
            <v>20017</v>
          </cell>
          <cell r="D434" t="str">
            <v xml:space="preserve">Impieghi di filiali italiane a residenti a m/lungo termine </v>
          </cell>
          <cell r="E434">
            <v>5185549</v>
          </cell>
          <cell r="F434">
            <v>4999556</v>
          </cell>
          <cell r="G434">
            <v>4865666</v>
          </cell>
          <cell r="H434">
            <v>4745804</v>
          </cell>
          <cell r="I434">
            <v>4636071</v>
          </cell>
          <cell r="J434">
            <v>4578522</v>
          </cell>
          <cell r="K434">
            <v>4422958</v>
          </cell>
          <cell r="L434">
            <v>4048441</v>
          </cell>
          <cell r="M434">
            <v>3909760</v>
          </cell>
          <cell r="N434">
            <v>3779582</v>
          </cell>
          <cell r="O434">
            <v>3550727</v>
          </cell>
          <cell r="P434">
            <v>3224559</v>
          </cell>
          <cell r="Q434">
            <v>3042884</v>
          </cell>
          <cell r="R434">
            <v>5737385.4366699997</v>
          </cell>
          <cell r="S434">
            <v>5737385.4366699997</v>
          </cell>
        </row>
        <row r="435">
          <cell r="C435">
            <v>20018</v>
          </cell>
          <cell r="D435" t="str">
            <v>Impieghi di filiali italiane a residenti a breve termine (lire)</v>
          </cell>
          <cell r="E435">
            <v>10432269</v>
          </cell>
          <cell r="F435">
            <v>10357543</v>
          </cell>
          <cell r="G435">
            <v>10684924</v>
          </cell>
          <cell r="H435">
            <v>10037329</v>
          </cell>
          <cell r="I435">
            <v>10661740</v>
          </cell>
          <cell r="J435">
            <v>10924946</v>
          </cell>
          <cell r="K435">
            <v>10606555</v>
          </cell>
          <cell r="L435">
            <v>9635631</v>
          </cell>
          <cell r="M435">
            <v>9701562</v>
          </cell>
          <cell r="N435">
            <v>9616580</v>
          </cell>
          <cell r="O435">
            <v>9621704</v>
          </cell>
          <cell r="P435">
            <v>10280449</v>
          </cell>
          <cell r="Q435">
            <v>8979392</v>
          </cell>
          <cell r="R435">
            <v>11046900</v>
          </cell>
          <cell r="S435">
            <v>11046900</v>
          </cell>
        </row>
        <row r="436">
          <cell r="C436">
            <v>20019</v>
          </cell>
          <cell r="D436" t="str">
            <v>Impieghi di filiali italiane a residenti a m/l termine (lire)</v>
          </cell>
          <cell r="E436">
            <v>5163913</v>
          </cell>
          <cell r="F436">
            <v>4977300</v>
          </cell>
          <cell r="G436">
            <v>4844278</v>
          </cell>
          <cell r="H436">
            <v>4724985</v>
          </cell>
          <cell r="I436">
            <v>4615388</v>
          </cell>
          <cell r="J436">
            <v>4558211</v>
          </cell>
          <cell r="K436">
            <v>4417088</v>
          </cell>
          <cell r="L436">
            <v>4044371</v>
          </cell>
          <cell r="M436">
            <v>3905413</v>
          </cell>
          <cell r="N436">
            <v>3775675</v>
          </cell>
          <cell r="O436">
            <v>3547046</v>
          </cell>
          <cell r="P436">
            <v>3221059</v>
          </cell>
          <cell r="Q436">
            <v>3039515</v>
          </cell>
          <cell r="R436">
            <v>5737385.4366699997</v>
          </cell>
          <cell r="S436">
            <v>5737385.4366699997</v>
          </cell>
        </row>
        <row r="437">
          <cell r="C437">
            <v>20020</v>
          </cell>
          <cell r="D437" t="str">
            <v>Tasso impieghi a breve in lire</v>
          </cell>
          <cell r="E437">
            <v>593</v>
          </cell>
          <cell r="F437">
            <v>561</v>
          </cell>
          <cell r="G437">
            <v>560</v>
          </cell>
          <cell r="H437">
            <v>576</v>
          </cell>
          <cell r="I437">
            <v>534</v>
          </cell>
          <cell r="J437">
            <v>513</v>
          </cell>
          <cell r="K437">
            <v>509</v>
          </cell>
          <cell r="L437">
            <v>478</v>
          </cell>
          <cell r="M437">
            <v>472</v>
          </cell>
          <cell r="N437">
            <v>462</v>
          </cell>
          <cell r="O437">
            <v>470</v>
          </cell>
          <cell r="P437">
            <v>480</v>
          </cell>
          <cell r="Q437">
            <v>486</v>
          </cell>
          <cell r="R437">
            <v>0</v>
          </cell>
          <cell r="S437">
            <v>0</v>
          </cell>
        </row>
        <row r="438">
          <cell r="C438">
            <v>20021</v>
          </cell>
          <cell r="D438" t="str">
            <v>Tasso impieghi a m/lungo in lire</v>
          </cell>
          <cell r="E438">
            <v>551</v>
          </cell>
          <cell r="F438">
            <v>541</v>
          </cell>
          <cell r="G438">
            <v>534</v>
          </cell>
          <cell r="H438">
            <v>527</v>
          </cell>
          <cell r="I438">
            <v>522</v>
          </cell>
          <cell r="J438">
            <v>521</v>
          </cell>
          <cell r="K438">
            <v>530</v>
          </cell>
          <cell r="L438">
            <v>524</v>
          </cell>
          <cell r="M438">
            <v>527</v>
          </cell>
          <cell r="N438">
            <v>528</v>
          </cell>
          <cell r="O438">
            <v>549</v>
          </cell>
          <cell r="P438">
            <v>557</v>
          </cell>
          <cell r="Q438">
            <v>569</v>
          </cell>
          <cell r="R438">
            <v>0</v>
          </cell>
          <cell r="S438">
            <v>0</v>
          </cell>
        </row>
        <row r="439">
          <cell r="C439">
            <v>20022</v>
          </cell>
          <cell r="D439" t="str">
            <v>PCT Passivi</v>
          </cell>
          <cell r="E439">
            <v>2263204</v>
          </cell>
          <cell r="F439">
            <v>2207861</v>
          </cell>
          <cell r="G439">
            <v>2225472</v>
          </cell>
          <cell r="H439">
            <v>2644354</v>
          </cell>
          <cell r="I439">
            <v>2708473</v>
          </cell>
          <cell r="J439">
            <v>2430314</v>
          </cell>
          <cell r="K439">
            <v>1960719</v>
          </cell>
          <cell r="L439">
            <v>1979911</v>
          </cell>
          <cell r="M439">
            <v>2018804</v>
          </cell>
          <cell r="N439">
            <v>2584232</v>
          </cell>
          <cell r="O439">
            <v>1986144</v>
          </cell>
          <cell r="P439">
            <v>1845463</v>
          </cell>
          <cell r="Q439">
            <v>2374422</v>
          </cell>
          <cell r="R439">
            <v>2284250</v>
          </cell>
          <cell r="S439">
            <v>2284250</v>
          </cell>
        </row>
        <row r="440">
          <cell r="C440">
            <v>20023</v>
          </cell>
          <cell r="D440" t="str">
            <v>PCT Attivi</v>
          </cell>
          <cell r="E440">
            <v>205</v>
          </cell>
          <cell r="F440">
            <v>0</v>
          </cell>
          <cell r="G440">
            <v>2324</v>
          </cell>
          <cell r="H440">
            <v>2423</v>
          </cell>
          <cell r="I440">
            <v>2340</v>
          </cell>
          <cell r="J440">
            <v>561</v>
          </cell>
          <cell r="K440">
            <v>160</v>
          </cell>
          <cell r="L440">
            <v>1996</v>
          </cell>
          <cell r="M440">
            <v>3287</v>
          </cell>
          <cell r="N440">
            <v>2196</v>
          </cell>
          <cell r="O440">
            <v>5805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</row>
        <row r="441">
          <cell r="C441">
            <v>20024</v>
          </cell>
          <cell r="D441" t="str">
            <v>Margine di Interesse</v>
          </cell>
          <cell r="E441">
            <v>343590</v>
          </cell>
          <cell r="F441">
            <v>269360</v>
          </cell>
          <cell r="G441">
            <v>202025.57699999999</v>
          </cell>
          <cell r="H441">
            <v>135972</v>
          </cell>
          <cell r="I441">
            <v>70243</v>
          </cell>
          <cell r="J441">
            <v>726552</v>
          </cell>
          <cell r="K441">
            <v>654422</v>
          </cell>
          <cell r="L441">
            <v>597071</v>
          </cell>
          <cell r="M441">
            <v>539601</v>
          </cell>
          <cell r="N441">
            <v>483844</v>
          </cell>
          <cell r="O441">
            <v>427277</v>
          </cell>
          <cell r="P441">
            <v>370015</v>
          </cell>
          <cell r="Q441">
            <v>316824</v>
          </cell>
          <cell r="R441">
            <v>868197.32048999995</v>
          </cell>
          <cell r="S441">
            <v>781830</v>
          </cell>
        </row>
        <row r="442">
          <cell r="C442">
            <v>20025</v>
          </cell>
          <cell r="D442" t="str">
            <v>Dividendi</v>
          </cell>
          <cell r="E442">
            <v>44657</v>
          </cell>
          <cell r="F442">
            <v>21608</v>
          </cell>
          <cell r="G442">
            <v>1057.0709999999999</v>
          </cell>
          <cell r="H442">
            <v>1057</v>
          </cell>
          <cell r="I442">
            <v>0</v>
          </cell>
          <cell r="J442">
            <v>384392</v>
          </cell>
          <cell r="K442">
            <v>63639</v>
          </cell>
          <cell r="L442">
            <v>63630</v>
          </cell>
          <cell r="M442">
            <v>63608</v>
          </cell>
          <cell r="N442">
            <v>63607</v>
          </cell>
          <cell r="O442">
            <v>63602</v>
          </cell>
          <cell r="P442">
            <v>63592</v>
          </cell>
          <cell r="Q442">
            <v>59872</v>
          </cell>
          <cell r="R442">
            <v>60000</v>
          </cell>
          <cell r="S442">
            <v>43000</v>
          </cell>
        </row>
        <row r="443">
          <cell r="C443">
            <v>20026</v>
          </cell>
          <cell r="D443" t="str">
            <v>Commissioni nette</v>
          </cell>
          <cell r="E443">
            <v>345587</v>
          </cell>
          <cell r="F443">
            <v>285832</v>
          </cell>
          <cell r="G443">
            <v>221727.821</v>
          </cell>
          <cell r="H443">
            <v>138228</v>
          </cell>
          <cell r="I443">
            <v>68385</v>
          </cell>
          <cell r="J443">
            <v>621677</v>
          </cell>
          <cell r="K443">
            <v>559168</v>
          </cell>
          <cell r="L443">
            <v>510400</v>
          </cell>
          <cell r="M443">
            <v>461321</v>
          </cell>
          <cell r="N443">
            <v>413948</v>
          </cell>
          <cell r="O443">
            <v>369811</v>
          </cell>
          <cell r="P443">
            <v>313636.5</v>
          </cell>
          <cell r="Q443">
            <v>245240</v>
          </cell>
          <cell r="R443">
            <v>718550.77307999996</v>
          </cell>
          <cell r="S443">
            <v>658000</v>
          </cell>
        </row>
        <row r="444">
          <cell r="C444">
            <v>20027</v>
          </cell>
          <cell r="D444" t="str">
            <v>Proventi da operazioni finanziarie</v>
          </cell>
          <cell r="E444">
            <v>17325</v>
          </cell>
          <cell r="F444">
            <v>14357</v>
          </cell>
          <cell r="G444">
            <v>11851.779</v>
          </cell>
          <cell r="H444">
            <v>4730</v>
          </cell>
          <cell r="I444">
            <v>-90</v>
          </cell>
          <cell r="J444">
            <v>13925</v>
          </cell>
          <cell r="K444">
            <v>14725</v>
          </cell>
          <cell r="L444">
            <v>14095</v>
          </cell>
          <cell r="M444">
            <v>13344</v>
          </cell>
          <cell r="N444">
            <v>10584</v>
          </cell>
          <cell r="O444">
            <v>9303</v>
          </cell>
          <cell r="P444">
            <v>8491</v>
          </cell>
          <cell r="Q444">
            <v>9680</v>
          </cell>
          <cell r="R444">
            <v>30000</v>
          </cell>
          <cell r="S444">
            <v>7500</v>
          </cell>
        </row>
        <row r="445">
          <cell r="C445">
            <v>20028</v>
          </cell>
          <cell r="D445" t="str">
            <v>Altri proventi di gestione</v>
          </cell>
          <cell r="E445">
            <v>68371</v>
          </cell>
          <cell r="F445">
            <v>54920</v>
          </cell>
          <cell r="G445">
            <v>41964.688999999998</v>
          </cell>
          <cell r="H445">
            <v>28281</v>
          </cell>
          <cell r="I445">
            <v>14461</v>
          </cell>
          <cell r="J445">
            <v>178065</v>
          </cell>
          <cell r="K445">
            <v>153091</v>
          </cell>
          <cell r="L445">
            <v>135600</v>
          </cell>
          <cell r="M445">
            <v>123247</v>
          </cell>
          <cell r="N445">
            <v>109337</v>
          </cell>
          <cell r="O445">
            <v>97030</v>
          </cell>
          <cell r="P445">
            <v>83789.600000000006</v>
          </cell>
          <cell r="Q445">
            <v>68106</v>
          </cell>
          <cell r="R445">
            <v>167020</v>
          </cell>
          <cell r="S445">
            <v>166950</v>
          </cell>
        </row>
        <row r="446">
          <cell r="C446">
            <v>20029</v>
          </cell>
          <cell r="D446" t="str">
            <v>Costi del Personale</v>
          </cell>
          <cell r="E446">
            <v>-232533.33332999999</v>
          </cell>
          <cell r="F446">
            <v>-185999.66667000001</v>
          </cell>
          <cell r="G446">
            <v>-141127.65700000001</v>
          </cell>
          <cell r="H446">
            <v>-93033.333329999994</v>
          </cell>
          <cell r="I446">
            <v>-47300</v>
          </cell>
          <cell r="J446">
            <v>-570456</v>
          </cell>
          <cell r="K446">
            <v>-525300</v>
          </cell>
          <cell r="L446">
            <v>-477000</v>
          </cell>
          <cell r="M446">
            <v>-429000</v>
          </cell>
          <cell r="N446">
            <v>-383776</v>
          </cell>
          <cell r="O446">
            <v>-335804</v>
          </cell>
          <cell r="P446">
            <v>-287833</v>
          </cell>
          <cell r="Q446">
            <v>-239000</v>
          </cell>
          <cell r="R446">
            <v>-568000</v>
          </cell>
          <cell r="S446">
            <v>-568000</v>
          </cell>
        </row>
        <row r="447">
          <cell r="C447">
            <v>20030</v>
          </cell>
          <cell r="D447" t="str">
            <v>Costi e spese diverse</v>
          </cell>
          <cell r="E447">
            <v>-79970</v>
          </cell>
          <cell r="F447">
            <v>-61135</v>
          </cell>
          <cell r="G447">
            <v>-51693</v>
          </cell>
          <cell r="H447">
            <v>-37200</v>
          </cell>
          <cell r="I447">
            <v>-18600</v>
          </cell>
          <cell r="J447">
            <v>-245575</v>
          </cell>
          <cell r="K447">
            <v>-197176</v>
          </cell>
          <cell r="L447">
            <v>-180287</v>
          </cell>
          <cell r="M447">
            <v>-161700</v>
          </cell>
          <cell r="N447">
            <v>-136100</v>
          </cell>
          <cell r="O447">
            <v>-119148</v>
          </cell>
          <cell r="P447">
            <v>-105952</v>
          </cell>
          <cell r="Q447">
            <v>-87507</v>
          </cell>
          <cell r="R447">
            <v>-223320</v>
          </cell>
          <cell r="S447">
            <v>-223320</v>
          </cell>
        </row>
        <row r="448">
          <cell r="C448">
            <v>20031</v>
          </cell>
          <cell r="D448" t="str">
            <v>Imposte indirette e tasse</v>
          </cell>
          <cell r="E448">
            <v>-31700</v>
          </cell>
          <cell r="F448">
            <v>-25333</v>
          </cell>
          <cell r="G448">
            <v>-18767.013999999999</v>
          </cell>
          <cell r="H448">
            <v>-12700</v>
          </cell>
          <cell r="I448">
            <v>-6300</v>
          </cell>
          <cell r="J448">
            <v>-77754</v>
          </cell>
          <cell r="K448">
            <v>-69500</v>
          </cell>
          <cell r="L448">
            <v>-61100</v>
          </cell>
          <cell r="M448">
            <v>-55000</v>
          </cell>
          <cell r="N448">
            <v>-50561</v>
          </cell>
          <cell r="O448">
            <v>-44239</v>
          </cell>
          <cell r="P448">
            <v>-37917</v>
          </cell>
          <cell r="Q448">
            <v>-28200</v>
          </cell>
          <cell r="R448">
            <v>-76000</v>
          </cell>
          <cell r="S448">
            <v>-76000</v>
          </cell>
        </row>
        <row r="449">
          <cell r="C449">
            <v>20032</v>
          </cell>
          <cell r="D449" t="str">
            <v>Ammortamenti</v>
          </cell>
          <cell r="E449">
            <v>-31700</v>
          </cell>
          <cell r="F449">
            <v>-25333</v>
          </cell>
          <cell r="G449">
            <v>-14586.187</v>
          </cell>
          <cell r="H449">
            <v>-12700</v>
          </cell>
          <cell r="I449">
            <v>-6300</v>
          </cell>
          <cell r="J449">
            <v>-80627</v>
          </cell>
          <cell r="K449">
            <v>-71600</v>
          </cell>
          <cell r="L449">
            <v>-62700</v>
          </cell>
          <cell r="M449">
            <v>-56500</v>
          </cell>
          <cell r="N449">
            <v>-48403</v>
          </cell>
          <cell r="O449">
            <v>-42528</v>
          </cell>
          <cell r="P449">
            <v>-36653</v>
          </cell>
          <cell r="Q449">
            <v>-30300</v>
          </cell>
          <cell r="R449">
            <v>-76000</v>
          </cell>
          <cell r="S449">
            <v>-76000</v>
          </cell>
        </row>
        <row r="450">
          <cell r="C450">
            <v>20033</v>
          </cell>
          <cell r="D450" t="str">
            <v>Rettifiche nette su crediti</v>
          </cell>
          <cell r="E450">
            <v>-12208.333329999999</v>
          </cell>
          <cell r="F450">
            <v>-9766.6666700000005</v>
          </cell>
          <cell r="G450">
            <v>-7035.1970000000001</v>
          </cell>
          <cell r="H450">
            <v>-4883.3333300000004</v>
          </cell>
          <cell r="I450">
            <v>-2441.6666700000001</v>
          </cell>
          <cell r="J450">
            <v>-46464</v>
          </cell>
          <cell r="K450">
            <v>-27775</v>
          </cell>
          <cell r="L450">
            <v>-25250</v>
          </cell>
          <cell r="M450">
            <v>-47025</v>
          </cell>
          <cell r="N450">
            <v>-41800</v>
          </cell>
          <cell r="O450">
            <v>-36575</v>
          </cell>
          <cell r="P450">
            <v>-25065</v>
          </cell>
          <cell r="Q450">
            <v>-20887.5</v>
          </cell>
          <cell r="R450">
            <v>-29300</v>
          </cell>
          <cell r="S450">
            <v>-29300</v>
          </cell>
        </row>
        <row r="451">
          <cell r="C451">
            <v>20034</v>
          </cell>
          <cell r="D451" t="str">
            <v>Altri Accantonamenti</v>
          </cell>
          <cell r="E451">
            <v>-27472.395670000002</v>
          </cell>
          <cell r="F451">
            <v>-26639.062330000001</v>
          </cell>
          <cell r="G451">
            <v>-23305.728999999999</v>
          </cell>
          <cell r="H451">
            <v>-3333.3333299999999</v>
          </cell>
          <cell r="I451">
            <v>-833.33333000000005</v>
          </cell>
          <cell r="J451">
            <v>-206523</v>
          </cell>
          <cell r="K451">
            <v>-29557</v>
          </cell>
          <cell r="L451">
            <v>-26870</v>
          </cell>
          <cell r="M451">
            <v>-24183</v>
          </cell>
          <cell r="N451">
            <v>-21496</v>
          </cell>
          <cell r="O451">
            <v>-18809</v>
          </cell>
          <cell r="P451">
            <v>-50525.19</v>
          </cell>
          <cell r="Q451">
            <v>-42105</v>
          </cell>
          <cell r="R451">
            <v>-23300</v>
          </cell>
          <cell r="S451">
            <v>-10000</v>
          </cell>
        </row>
        <row r="452">
          <cell r="C452">
            <v>20035</v>
          </cell>
          <cell r="D452" t="str">
            <v>Proventi/Oneri Straordinari</v>
          </cell>
          <cell r="E452">
            <v>-16.777000000000001</v>
          </cell>
          <cell r="F452">
            <v>1164.223</v>
          </cell>
          <cell r="G452">
            <v>1336.223</v>
          </cell>
          <cell r="H452">
            <v>-6400</v>
          </cell>
          <cell r="I452">
            <v>-3200</v>
          </cell>
          <cell r="J452">
            <v>44228</v>
          </cell>
          <cell r="K452">
            <v>-14382.5</v>
          </cell>
          <cell r="L452">
            <v>-13075</v>
          </cell>
          <cell r="M452">
            <v>-11767.5</v>
          </cell>
          <cell r="N452">
            <v>-10460</v>
          </cell>
          <cell r="O452">
            <v>-24733.333330000001</v>
          </cell>
          <cell r="P452">
            <v>23611.599999999999</v>
          </cell>
          <cell r="Q452">
            <v>19677.5</v>
          </cell>
          <cell r="R452">
            <v>-38400</v>
          </cell>
          <cell r="S452">
            <v>-38400</v>
          </cell>
        </row>
        <row r="453">
          <cell r="C453">
            <v>20036</v>
          </cell>
          <cell r="D453" t="str">
            <v>Imposte sul reddito</v>
          </cell>
          <cell r="E453">
            <v>-185807.41391</v>
          </cell>
          <cell r="F453">
            <v>-143996.02056999999</v>
          </cell>
          <cell r="G453">
            <v>-95971.077000000005</v>
          </cell>
          <cell r="H453">
            <v>-60727.92</v>
          </cell>
          <cell r="I453">
            <v>-29930.560000000001</v>
          </cell>
          <cell r="J453">
            <v>-311100</v>
          </cell>
          <cell r="K453">
            <v>-228215.02499999999</v>
          </cell>
          <cell r="L453">
            <v>-212204.25</v>
          </cell>
          <cell r="M453">
            <v>-185909.625</v>
          </cell>
          <cell r="N453">
            <v>-174992.4</v>
          </cell>
          <cell r="O453">
            <v>-155355.6</v>
          </cell>
          <cell r="P453">
            <v>-147791</v>
          </cell>
          <cell r="Q453">
            <v>-129376.38</v>
          </cell>
          <cell r="R453">
            <v>-377396.64442000003</v>
          </cell>
          <cell r="S453">
            <v>-279963.2</v>
          </cell>
        </row>
        <row r="454">
          <cell r="C454">
            <v>20037</v>
          </cell>
          <cell r="D454" t="str">
            <v># punti distributivi totale</v>
          </cell>
          <cell r="E454">
            <v>449</v>
          </cell>
          <cell r="F454">
            <v>449</v>
          </cell>
          <cell r="G454">
            <v>449</v>
          </cell>
          <cell r="H454">
            <v>447</v>
          </cell>
          <cell r="I454">
            <v>446</v>
          </cell>
          <cell r="J454">
            <v>446</v>
          </cell>
          <cell r="K454">
            <v>442</v>
          </cell>
          <cell r="L454">
            <v>439</v>
          </cell>
          <cell r="M454">
            <v>438</v>
          </cell>
          <cell r="N454">
            <v>437</v>
          </cell>
          <cell r="O454">
            <v>437</v>
          </cell>
          <cell r="P454">
            <v>437</v>
          </cell>
          <cell r="Q454">
            <v>437</v>
          </cell>
          <cell r="R454">
            <v>0</v>
          </cell>
          <cell r="S454">
            <v>0</v>
          </cell>
        </row>
        <row r="455">
          <cell r="C455">
            <v>20038</v>
          </cell>
          <cell r="D455" t="str">
            <v># punti distributivi aperti negli ultimi 3 anni</v>
          </cell>
          <cell r="E455">
            <v>84</v>
          </cell>
          <cell r="F455">
            <v>84</v>
          </cell>
          <cell r="G455">
            <v>84</v>
          </cell>
          <cell r="H455">
            <v>82</v>
          </cell>
          <cell r="I455">
            <v>81</v>
          </cell>
          <cell r="J455">
            <v>81</v>
          </cell>
          <cell r="K455">
            <v>77</v>
          </cell>
          <cell r="L455">
            <v>74</v>
          </cell>
          <cell r="M455">
            <v>73</v>
          </cell>
          <cell r="N455">
            <v>72</v>
          </cell>
          <cell r="O455">
            <v>72</v>
          </cell>
          <cell r="P455">
            <v>72</v>
          </cell>
          <cell r="Q455">
            <v>72</v>
          </cell>
          <cell r="R455">
            <v>0</v>
          </cell>
          <cell r="S455">
            <v>0</v>
          </cell>
        </row>
        <row r="456">
          <cell r="C456">
            <v>20039</v>
          </cell>
          <cell r="D456" t="str">
            <v>Margine finanziario Raccolta da Clientela</v>
          </cell>
          <cell r="E456">
            <v>177900.47862000001</v>
          </cell>
          <cell r="F456">
            <v>135623.69894999999</v>
          </cell>
          <cell r="G456">
            <v>99310.573019999996</v>
          </cell>
          <cell r="H456">
            <v>64058.702960000002</v>
          </cell>
          <cell r="I456">
            <v>32623.024740000001</v>
          </cell>
          <cell r="J456">
            <v>325141.26194</v>
          </cell>
          <cell r="K456">
            <v>289885.44660999998</v>
          </cell>
          <cell r="L456">
            <v>260216.74166</v>
          </cell>
          <cell r="M456">
            <v>232409.16467</v>
          </cell>
          <cell r="N456">
            <v>208021.42856999999</v>
          </cell>
          <cell r="O456">
            <v>182890.03052999999</v>
          </cell>
          <cell r="P456">
            <v>157424.61301</v>
          </cell>
          <cell r="Q456">
            <v>132649.48790000001</v>
          </cell>
          <cell r="R456">
            <v>471381.62985000003</v>
          </cell>
          <cell r="S456">
            <v>345780.30706000002</v>
          </cell>
        </row>
        <row r="457">
          <cell r="C457">
            <v>20040</v>
          </cell>
          <cell r="D457" t="str">
            <v>Raccolta Totale da Clientela (esclusi Pct)</v>
          </cell>
          <cell r="E457">
            <v>20355672.630800001</v>
          </cell>
          <cell r="F457">
            <v>20403047.648740001</v>
          </cell>
          <cell r="G457">
            <v>20572557.140519999</v>
          </cell>
          <cell r="H457">
            <v>21051848.748890001</v>
          </cell>
          <cell r="I457">
            <v>21573124.98598</v>
          </cell>
          <cell r="J457">
            <v>19396523.639210001</v>
          </cell>
          <cell r="K457">
            <v>19364645.875179999</v>
          </cell>
          <cell r="L457">
            <v>19286348.188420001</v>
          </cell>
          <cell r="M457">
            <v>19289015.146400001</v>
          </cell>
          <cell r="N457">
            <v>19313446.684969999</v>
          </cell>
          <cell r="O457">
            <v>19434514.300000001</v>
          </cell>
          <cell r="P457">
            <v>19408404.870000001</v>
          </cell>
          <cell r="Q457">
            <v>19264087.577750001</v>
          </cell>
          <cell r="R457">
            <v>20010857.20397</v>
          </cell>
          <cell r="S457">
            <v>19494489.009989999</v>
          </cell>
        </row>
        <row r="458">
          <cell r="C458">
            <v>20041</v>
          </cell>
          <cell r="D458" t="str">
            <v>Margine finanziario Impieghi a Clientela</v>
          </cell>
          <cell r="E458">
            <v>136512.74124999999</v>
          </cell>
          <cell r="F458">
            <v>109178.09243999999</v>
          </cell>
          <cell r="G458">
            <v>83993.809729999994</v>
          </cell>
          <cell r="H458">
            <v>57323.041920000003</v>
          </cell>
          <cell r="I458">
            <v>28894.465759999999</v>
          </cell>
          <cell r="J458">
            <v>314952.93409</v>
          </cell>
          <cell r="K458">
            <v>291705.92810999998</v>
          </cell>
          <cell r="L458">
            <v>264685.95513999998</v>
          </cell>
          <cell r="M458">
            <v>239366.69072000001</v>
          </cell>
          <cell r="N458">
            <v>212971.31122</v>
          </cell>
          <cell r="O458">
            <v>184889.27728000001</v>
          </cell>
          <cell r="P458">
            <v>158371.42501000001</v>
          </cell>
          <cell r="Q458">
            <v>130782.54704</v>
          </cell>
          <cell r="R458">
            <v>307449.86291999999</v>
          </cell>
          <cell r="S458">
            <v>348651.95955999999</v>
          </cell>
        </row>
        <row r="459">
          <cell r="C459">
            <v>20042</v>
          </cell>
          <cell r="D459" t="str">
            <v xml:space="preserve"> Impieghi Totali a Clientela (esclusi Pct)</v>
          </cell>
          <cell r="E459">
            <v>16032801.94324</v>
          </cell>
          <cell r="F459">
            <v>15961037.371710001</v>
          </cell>
          <cell r="G459">
            <v>15926805.084650001</v>
          </cell>
          <cell r="H459">
            <v>16242340.487500001</v>
          </cell>
          <cell r="I459">
            <v>16338084.987740001</v>
          </cell>
          <cell r="J459">
            <v>13375696.235409999</v>
          </cell>
          <cell r="K459">
            <v>13172796.84086</v>
          </cell>
          <cell r="L459">
            <v>12993584.89136</v>
          </cell>
          <cell r="M459">
            <v>12803621.115219999</v>
          </cell>
          <cell r="N459">
            <v>12608183.1324</v>
          </cell>
          <cell r="O459">
            <v>12494379.599649999</v>
          </cell>
          <cell r="P459">
            <v>12306154.506990001</v>
          </cell>
          <cell r="Q459">
            <v>12177783.621510001</v>
          </cell>
          <cell r="R459">
            <v>16566838.89147</v>
          </cell>
          <cell r="S459">
            <v>15158714.11187</v>
          </cell>
        </row>
        <row r="460">
          <cell r="C460">
            <v>20043</v>
          </cell>
          <cell r="D460" t="str">
            <v xml:space="preserve">Attivo Ponderato per il rischio </v>
          </cell>
          <cell r="E460">
            <v>0</v>
          </cell>
          <cell r="F460">
            <v>0</v>
          </cell>
          <cell r="G460">
            <v>20662681</v>
          </cell>
          <cell r="H460">
            <v>0</v>
          </cell>
          <cell r="I460">
            <v>0</v>
          </cell>
          <cell r="J460">
            <v>21081727</v>
          </cell>
          <cell r="K460">
            <v>0</v>
          </cell>
          <cell r="L460">
            <v>0</v>
          </cell>
          <cell r="M460">
            <v>18260588</v>
          </cell>
          <cell r="N460">
            <v>0</v>
          </cell>
          <cell r="O460">
            <v>0</v>
          </cell>
          <cell r="P460">
            <v>20857069</v>
          </cell>
          <cell r="Q460">
            <v>0</v>
          </cell>
          <cell r="R460">
            <v>0</v>
          </cell>
          <cell r="S460">
            <v>0</v>
          </cell>
        </row>
        <row r="461">
          <cell r="C461">
            <v>20044</v>
          </cell>
          <cell r="D461" t="str">
            <v>Sofferenze lorde</v>
          </cell>
          <cell r="E461">
            <v>311304.19377000001</v>
          </cell>
          <cell r="F461">
            <v>309041.33624999999</v>
          </cell>
          <cell r="G461">
            <v>307462</v>
          </cell>
          <cell r="H461">
            <v>309241</v>
          </cell>
          <cell r="I461">
            <v>312334</v>
          </cell>
          <cell r="J461">
            <v>316183</v>
          </cell>
          <cell r="K461">
            <v>304696</v>
          </cell>
          <cell r="L461">
            <v>298382</v>
          </cell>
          <cell r="M461">
            <v>295743</v>
          </cell>
          <cell r="N461">
            <v>304990</v>
          </cell>
          <cell r="O461">
            <v>313125</v>
          </cell>
          <cell r="P461">
            <v>313200</v>
          </cell>
          <cell r="Q461">
            <v>317547</v>
          </cell>
          <cell r="R461">
            <v>272500</v>
          </cell>
          <cell r="S461">
            <v>272500</v>
          </cell>
        </row>
        <row r="462">
          <cell r="C462">
            <v>20045</v>
          </cell>
          <cell r="D462" t="str">
            <v>Incagli lordi</v>
          </cell>
          <cell r="E462">
            <v>316693.44793999998</v>
          </cell>
          <cell r="F462">
            <v>310073.31232000003</v>
          </cell>
          <cell r="G462">
            <v>302418</v>
          </cell>
          <cell r="H462">
            <v>310620</v>
          </cell>
          <cell r="I462">
            <v>293226</v>
          </cell>
          <cell r="J462">
            <v>269860</v>
          </cell>
          <cell r="K462">
            <v>310662</v>
          </cell>
          <cell r="L462">
            <v>285317</v>
          </cell>
          <cell r="M462">
            <v>288468</v>
          </cell>
          <cell r="N462">
            <v>300169</v>
          </cell>
          <cell r="O462">
            <v>293647</v>
          </cell>
          <cell r="P462">
            <v>294741</v>
          </cell>
          <cell r="Q462">
            <v>305786</v>
          </cell>
          <cell r="R462">
            <v>0</v>
          </cell>
          <cell r="S462">
            <v>0</v>
          </cell>
        </row>
        <row r="463">
          <cell r="C463">
            <v>20046</v>
          </cell>
          <cell r="D463" t="str">
            <v>Evidenze (watch list)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</row>
        <row r="464">
          <cell r="C464">
            <v>20047</v>
          </cell>
          <cell r="D464" t="str">
            <v>Previsioni di Perdita su sofferenze</v>
          </cell>
          <cell r="E464">
            <v>146925.42112000001</v>
          </cell>
          <cell r="F464">
            <v>146392.69682000001</v>
          </cell>
          <cell r="G464">
            <v>147812</v>
          </cell>
          <cell r="H464">
            <v>145026</v>
          </cell>
          <cell r="I464">
            <v>154154</v>
          </cell>
          <cell r="J464">
            <v>157074</v>
          </cell>
          <cell r="K464">
            <v>149243</v>
          </cell>
          <cell r="L464">
            <v>145750</v>
          </cell>
          <cell r="M464">
            <v>144343</v>
          </cell>
          <cell r="N464">
            <v>0</v>
          </cell>
          <cell r="O464">
            <v>0</v>
          </cell>
          <cell r="P464">
            <v>160635</v>
          </cell>
          <cell r="Q464">
            <v>160453</v>
          </cell>
          <cell r="R464">
            <v>0</v>
          </cell>
          <cell r="S464">
            <v>0</v>
          </cell>
        </row>
        <row r="465">
          <cell r="C465">
            <v>20048</v>
          </cell>
          <cell r="D465" t="str">
            <v>Recuperi su crediti Totale Banca</v>
          </cell>
          <cell r="E465">
            <v>20919.84618</v>
          </cell>
          <cell r="F465">
            <v>16568.185890000001</v>
          </cell>
          <cell r="G465">
            <v>12900.46522</v>
          </cell>
          <cell r="H465">
            <v>7793</v>
          </cell>
          <cell r="I465">
            <v>3183</v>
          </cell>
          <cell r="J465">
            <v>66577</v>
          </cell>
          <cell r="K465">
            <v>60812</v>
          </cell>
          <cell r="L465">
            <v>56071</v>
          </cell>
          <cell r="M465">
            <v>52058</v>
          </cell>
          <cell r="N465">
            <v>0</v>
          </cell>
          <cell r="O465">
            <v>0</v>
          </cell>
          <cell r="P465">
            <v>40919</v>
          </cell>
          <cell r="Q465">
            <v>33976</v>
          </cell>
          <cell r="R465">
            <v>0</v>
          </cell>
          <cell r="S465">
            <v>0</v>
          </cell>
        </row>
        <row r="466">
          <cell r="C466">
            <v>20049</v>
          </cell>
          <cell r="D466" t="str">
            <v>Impieghi vivi Sud+Isole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</row>
        <row r="467">
          <cell r="C467">
            <v>20050</v>
          </cell>
          <cell r="D467" t="str">
            <v>Impieghi paesi a rischio</v>
          </cell>
          <cell r="E467">
            <v>6165.4019900000003</v>
          </cell>
          <cell r="F467">
            <v>6278.7078099999999</v>
          </cell>
          <cell r="G467">
            <v>7242</v>
          </cell>
          <cell r="H467">
            <v>5858</v>
          </cell>
          <cell r="I467">
            <v>7411</v>
          </cell>
          <cell r="J467">
            <v>5935</v>
          </cell>
          <cell r="K467">
            <v>13421</v>
          </cell>
          <cell r="L467">
            <v>11897</v>
          </cell>
          <cell r="M467">
            <v>0</v>
          </cell>
          <cell r="N467">
            <v>28763</v>
          </cell>
          <cell r="O467">
            <v>61484</v>
          </cell>
          <cell r="P467">
            <v>64325</v>
          </cell>
          <cell r="Q467">
            <v>63686</v>
          </cell>
          <cell r="R467">
            <v>0</v>
          </cell>
          <cell r="S467">
            <v>0</v>
          </cell>
        </row>
        <row r="468">
          <cell r="C468">
            <v>20051</v>
          </cell>
          <cell r="D468" t="str">
            <v>Volumi Impieghi vivi totali</v>
          </cell>
          <cell r="E468">
            <v>15722243.72899</v>
          </cell>
          <cell r="F468">
            <v>15654546.607799999</v>
          </cell>
          <cell r="G468">
            <v>15624941.49742</v>
          </cell>
          <cell r="H468">
            <v>15940232.0901</v>
          </cell>
          <cell r="I468">
            <v>16035304.313449999</v>
          </cell>
          <cell r="J468">
            <v>13064596.039559999</v>
          </cell>
          <cell r="K468">
            <v>12861346.628070001</v>
          </cell>
          <cell r="L468">
            <v>12681384.6566</v>
          </cell>
          <cell r="M468">
            <v>12489920.85335</v>
          </cell>
          <cell r="N468">
            <v>12292441.68609</v>
          </cell>
          <cell r="O468">
            <v>12176135.31429</v>
          </cell>
          <cell r="P468">
            <v>11986245.50667</v>
          </cell>
          <cell r="Q468">
            <v>11854421.15136</v>
          </cell>
          <cell r="R468">
            <v>16248555.449999999</v>
          </cell>
          <cell r="S468">
            <v>14883233.23755</v>
          </cell>
        </row>
        <row r="469">
          <cell r="C469">
            <v>20052</v>
          </cell>
          <cell r="D469" t="str">
            <v>Sofferenze Lorde medie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</row>
        <row r="470">
          <cell r="C470">
            <v>20053</v>
          </cell>
          <cell r="D470" t="str">
            <v>Sofferenze Nette medie</v>
          </cell>
          <cell r="E470">
            <v>310558.21425000002</v>
          </cell>
          <cell r="F470">
            <v>306490.76390999998</v>
          </cell>
          <cell r="G470">
            <v>301863.58723</v>
          </cell>
          <cell r="H470">
            <v>302108.39740000002</v>
          </cell>
          <cell r="I470">
            <v>302780.67429</v>
          </cell>
          <cell r="J470">
            <v>311100.19585999998</v>
          </cell>
          <cell r="K470">
            <v>311450.21279000002</v>
          </cell>
          <cell r="L470">
            <v>312200.23475</v>
          </cell>
          <cell r="M470">
            <v>313700.26186999999</v>
          </cell>
          <cell r="N470">
            <v>315741.44630000001</v>
          </cell>
          <cell r="O470">
            <v>318244.28537</v>
          </cell>
          <cell r="P470">
            <v>319909.00031999999</v>
          </cell>
          <cell r="Q470">
            <v>323362.47015000001</v>
          </cell>
          <cell r="R470">
            <v>318283.44147999998</v>
          </cell>
          <cell r="S470">
            <v>275480.87432</v>
          </cell>
        </row>
        <row r="471">
          <cell r="C471">
            <v>20054</v>
          </cell>
          <cell r="D471" t="str">
            <v>Patrimonio Netto</v>
          </cell>
          <cell r="E471">
            <v>0</v>
          </cell>
          <cell r="F471">
            <v>0</v>
          </cell>
          <cell r="G471">
            <v>2269145.7059999998</v>
          </cell>
          <cell r="H471">
            <v>0</v>
          </cell>
          <cell r="I471">
            <v>0</v>
          </cell>
          <cell r="J471">
            <v>2554920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2337607.6</v>
          </cell>
          <cell r="Q471">
            <v>0</v>
          </cell>
          <cell r="R471">
            <v>0</v>
          </cell>
          <cell r="S471">
            <v>0</v>
          </cell>
        </row>
        <row r="472">
          <cell r="C472">
            <v>20055</v>
          </cell>
          <cell r="D472" t="str">
            <v>Patrimonio Netto medio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2211678.8333299998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2173052</v>
          </cell>
          <cell r="Q472">
            <v>0</v>
          </cell>
          <cell r="R472">
            <v>2366936</v>
          </cell>
          <cell r="S472">
            <v>2366936</v>
          </cell>
        </row>
        <row r="473">
          <cell r="C473">
            <v>20056</v>
          </cell>
          <cell r="D473" t="str">
            <v>Patrimonio netto rettificato</v>
          </cell>
          <cell r="E473">
            <v>0</v>
          </cell>
          <cell r="F473">
            <v>0</v>
          </cell>
          <cell r="G473">
            <v>2269145.7059999998</v>
          </cell>
          <cell r="H473">
            <v>0</v>
          </cell>
          <cell r="I473">
            <v>0</v>
          </cell>
          <cell r="J473">
            <v>2554920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2337607.6</v>
          </cell>
          <cell r="Q473">
            <v>0</v>
          </cell>
          <cell r="R473">
            <v>0</v>
          </cell>
          <cell r="S473">
            <v>0</v>
          </cell>
        </row>
        <row r="474">
          <cell r="C474">
            <v>20058</v>
          </cell>
          <cell r="D474" t="str">
            <v>Patrimonio di Vigilanza</v>
          </cell>
          <cell r="E474">
            <v>0</v>
          </cell>
          <cell r="F474">
            <v>0</v>
          </cell>
          <cell r="G474">
            <v>2390961</v>
          </cell>
          <cell r="H474">
            <v>0</v>
          </cell>
          <cell r="I474">
            <v>0</v>
          </cell>
          <cell r="J474">
            <v>2291641</v>
          </cell>
          <cell r="K474">
            <v>0</v>
          </cell>
          <cell r="L474">
            <v>0</v>
          </cell>
          <cell r="M474">
            <v>2074389</v>
          </cell>
          <cell r="N474">
            <v>0</v>
          </cell>
          <cell r="O474">
            <v>0</v>
          </cell>
          <cell r="P474">
            <v>2086000</v>
          </cell>
          <cell r="Q474">
            <v>0</v>
          </cell>
          <cell r="R474">
            <v>0</v>
          </cell>
          <cell r="S474">
            <v>0</v>
          </cell>
        </row>
        <row r="475">
          <cell r="C475">
            <v>20059</v>
          </cell>
          <cell r="D475" t="str">
            <v>Capitale assorbito (totale attività)</v>
          </cell>
          <cell r="E475">
            <v>0</v>
          </cell>
          <cell r="F475">
            <v>0</v>
          </cell>
          <cell r="G475">
            <v>1469374</v>
          </cell>
          <cell r="H475">
            <v>0</v>
          </cell>
          <cell r="I475">
            <v>0</v>
          </cell>
          <cell r="J475">
            <v>1488765</v>
          </cell>
          <cell r="K475">
            <v>0</v>
          </cell>
          <cell r="L475">
            <v>0</v>
          </cell>
          <cell r="M475">
            <v>1300204</v>
          </cell>
          <cell r="N475">
            <v>0</v>
          </cell>
          <cell r="O475">
            <v>0</v>
          </cell>
          <cell r="P475">
            <v>1502649</v>
          </cell>
          <cell r="Q475">
            <v>0</v>
          </cell>
          <cell r="R475">
            <v>0</v>
          </cell>
          <cell r="S475">
            <v>0</v>
          </cell>
        </row>
        <row r="476">
          <cell r="C476">
            <v>20060</v>
          </cell>
          <cell r="D476" t="str">
            <v>Utile Netto rettificato</v>
          </cell>
          <cell r="E476">
            <v>0</v>
          </cell>
          <cell r="F476">
            <v>0</v>
          </cell>
          <cell r="G476">
            <v>125639.99120999999</v>
          </cell>
          <cell r="H476">
            <v>0</v>
          </cell>
          <cell r="I476">
            <v>0</v>
          </cell>
          <cell r="J476">
            <v>388035</v>
          </cell>
          <cell r="K476">
            <v>0</v>
          </cell>
          <cell r="L476">
            <v>0</v>
          </cell>
          <cell r="M476">
            <v>233696</v>
          </cell>
          <cell r="N476">
            <v>0</v>
          </cell>
          <cell r="O476">
            <v>0</v>
          </cell>
          <cell r="P476">
            <v>158971</v>
          </cell>
          <cell r="Q476">
            <v>0</v>
          </cell>
          <cell r="R476">
            <v>0</v>
          </cell>
          <cell r="S476">
            <v>0</v>
          </cell>
        </row>
        <row r="477">
          <cell r="C477">
            <v>20061</v>
          </cell>
          <cell r="D477" t="str">
            <v>Numeri Racc. a vista (c/c e dep. risp.)</v>
          </cell>
          <cell r="E477">
            <v>1700710775.4525599</v>
          </cell>
          <cell r="F477">
            <v>1359439675.5968001</v>
          </cell>
          <cell r="G477">
            <v>1032976269.21952</v>
          </cell>
          <cell r="H477">
            <v>684412008.06312001</v>
          </cell>
          <cell r="I477">
            <v>355784795.39340001</v>
          </cell>
          <cell r="J477">
            <v>4086747104.4744301</v>
          </cell>
          <cell r="K477">
            <v>3738170168.3156199</v>
          </cell>
          <cell r="L477">
            <v>3388727377.3768702</v>
          </cell>
          <cell r="M477">
            <v>3041408049.38415</v>
          </cell>
          <cell r="N477">
            <v>2708904378.8006101</v>
          </cell>
          <cell r="O477">
            <v>2359824565.4000001</v>
          </cell>
          <cell r="P477">
            <v>2014164917.5699999</v>
          </cell>
          <cell r="Q477">
            <v>1667727420.9304399</v>
          </cell>
          <cell r="R477">
            <v>4069400752.2918901</v>
          </cell>
          <cell r="S477">
            <v>4352813408.3487597</v>
          </cell>
        </row>
        <row r="478">
          <cell r="C478">
            <v>20062</v>
          </cell>
          <cell r="D478" t="str">
            <v>Margine Racc. a vista</v>
          </cell>
          <cell r="E478">
            <v>137235.89538999999</v>
          </cell>
          <cell r="F478">
            <v>104627.21531</v>
          </cell>
          <cell r="G478">
            <v>76619.440440000006</v>
          </cell>
          <cell r="H478">
            <v>48860.14273</v>
          </cell>
          <cell r="I478">
            <v>24625.402760000001</v>
          </cell>
          <cell r="J478">
            <v>252197.18398999999</v>
          </cell>
          <cell r="K478">
            <v>224267.28245</v>
          </cell>
          <cell r="L478">
            <v>201826.32764</v>
          </cell>
          <cell r="M478">
            <v>180750.51983</v>
          </cell>
          <cell r="N478">
            <v>162246.42030999999</v>
          </cell>
          <cell r="O478">
            <v>142674.31651</v>
          </cell>
          <cell r="P478">
            <v>123142.09404</v>
          </cell>
          <cell r="Q478">
            <v>103617.84465</v>
          </cell>
          <cell r="R478">
            <v>371971.40145</v>
          </cell>
          <cell r="S478">
            <v>273185.41172999999</v>
          </cell>
        </row>
        <row r="479">
          <cell r="C479">
            <v>20063</v>
          </cell>
          <cell r="D479" t="str">
            <v>Numeri Racc. a termine (CD+Obbl.)</v>
          </cell>
          <cell r="E479">
            <v>701221313.51586998</v>
          </cell>
          <cell r="F479">
            <v>557916916.04504001</v>
          </cell>
          <cell r="G479">
            <v>419635843.04914999</v>
          </cell>
          <cell r="H479">
            <v>278390740.04424</v>
          </cell>
          <cell r="I479">
            <v>144975525.18737</v>
          </cell>
          <cell r="J479">
            <v>1702109449.67558</v>
          </cell>
          <cell r="K479">
            <v>1557034699.7097001</v>
          </cell>
          <cell r="L479">
            <v>1417877978.8336799</v>
          </cell>
          <cell r="M479">
            <v>1273998592.9168701</v>
          </cell>
          <cell r="N479">
            <v>1135389276.5662301</v>
          </cell>
          <cell r="O479">
            <v>993451968.27999997</v>
          </cell>
          <cell r="P479">
            <v>852755332.83000004</v>
          </cell>
          <cell r="Q479">
            <v>718186241.16381001</v>
          </cell>
          <cell r="R479">
            <v>1673792896.60727</v>
          </cell>
          <cell r="S479">
            <v>1689826687.1989</v>
          </cell>
        </row>
        <row r="480">
          <cell r="C480">
            <v>20064</v>
          </cell>
          <cell r="D480" t="str">
            <v>Margine Racc. a termine</v>
          </cell>
          <cell r="E480">
            <v>19095.168750000001</v>
          </cell>
          <cell r="F480">
            <v>14994.389709999999</v>
          </cell>
          <cell r="G480">
            <v>11187.1801</v>
          </cell>
          <cell r="H480">
            <v>7186.3568999999998</v>
          </cell>
          <cell r="I480">
            <v>3580.4040399999999</v>
          </cell>
          <cell r="J480">
            <v>42096.887179999998</v>
          </cell>
          <cell r="K480">
            <v>38400.517059999998</v>
          </cell>
          <cell r="L480">
            <v>34858.537510000002</v>
          </cell>
          <cell r="M480">
            <v>31196.089759999999</v>
          </cell>
          <cell r="N480">
            <v>27794.281579999999</v>
          </cell>
          <cell r="O480">
            <v>24341.193380000001</v>
          </cell>
          <cell r="P480">
            <v>20902.294190000001</v>
          </cell>
          <cell r="Q480">
            <v>17663.614560000002</v>
          </cell>
          <cell r="R480">
            <v>45312.497689999997</v>
          </cell>
          <cell r="S480">
            <v>42748.077770000004</v>
          </cell>
        </row>
        <row r="481">
          <cell r="C481">
            <v>20065</v>
          </cell>
          <cell r="D481" t="str">
            <v>Numeri Racc. totale (esclusi PCT)</v>
          </cell>
          <cell r="E481">
            <v>2401932088.9684401</v>
          </cell>
          <cell r="F481">
            <v>1917356591.64185</v>
          </cell>
          <cell r="G481">
            <v>1452612112.2686801</v>
          </cell>
          <cell r="H481">
            <v>962802748.10736001</v>
          </cell>
          <cell r="I481">
            <v>500760320.58077002</v>
          </cell>
          <cell r="J481">
            <v>5788856554.1500101</v>
          </cell>
          <cell r="K481">
            <v>5295204868.0253296</v>
          </cell>
          <cell r="L481">
            <v>4806605356.2105598</v>
          </cell>
          <cell r="M481">
            <v>4315406642.3010302</v>
          </cell>
          <cell r="N481">
            <v>3844293655.3668399</v>
          </cell>
          <cell r="O481">
            <v>3353276533.6799998</v>
          </cell>
          <cell r="P481">
            <v>2866920250.4000001</v>
          </cell>
          <cell r="Q481">
            <v>2385913662.0942502</v>
          </cell>
          <cell r="R481">
            <v>5743193648.8991699</v>
          </cell>
          <cell r="S481">
            <v>6042640095.5476704</v>
          </cell>
        </row>
        <row r="482">
          <cell r="C482">
            <v>20066</v>
          </cell>
          <cell r="D482" t="str">
            <v>Margine Raccolta Totale</v>
          </cell>
          <cell r="E482">
            <v>156331.06414</v>
          </cell>
          <cell r="F482">
            <v>119621.60502</v>
          </cell>
          <cell r="G482">
            <v>87806.620550000007</v>
          </cell>
          <cell r="H482">
            <v>56046.499640000002</v>
          </cell>
          <cell r="I482">
            <v>28205.806809999998</v>
          </cell>
          <cell r="J482">
            <v>294294.07118000003</v>
          </cell>
          <cell r="K482">
            <v>262667.79950999998</v>
          </cell>
          <cell r="L482">
            <v>236684.86515</v>
          </cell>
          <cell r="M482">
            <v>211946.60959000001</v>
          </cell>
          <cell r="N482">
            <v>190040.70189</v>
          </cell>
          <cell r="O482">
            <v>167015.5099</v>
          </cell>
          <cell r="P482">
            <v>144044.38823000001</v>
          </cell>
          <cell r="Q482">
            <v>121281.4592</v>
          </cell>
          <cell r="R482">
            <v>417283.89915000001</v>
          </cell>
          <cell r="S482">
            <v>315933.48950000003</v>
          </cell>
        </row>
        <row r="483">
          <cell r="C483">
            <v>20067</v>
          </cell>
          <cell r="D483" t="str">
            <v>Numeri Impieghi vivi totali</v>
          </cell>
          <cell r="E483">
            <v>839969407.67323005</v>
          </cell>
          <cell r="F483">
            <v>661228390.50075996</v>
          </cell>
          <cell r="G483">
            <v>503110697.85057998</v>
          </cell>
          <cell r="H483">
            <v>332911934.06778002</v>
          </cell>
          <cell r="I483">
            <v>170905998.49568</v>
          </cell>
          <cell r="J483">
            <v>1761672519.42153</v>
          </cell>
          <cell r="K483">
            <v>1583318885.9937401</v>
          </cell>
          <cell r="L483">
            <v>1419294384.97317</v>
          </cell>
          <cell r="M483">
            <v>1255701458.64485</v>
          </cell>
          <cell r="N483">
            <v>1100416609.3220601</v>
          </cell>
          <cell r="O483">
            <v>949380547.86285996</v>
          </cell>
          <cell r="P483">
            <v>793067444.28999996</v>
          </cell>
          <cell r="Q483">
            <v>598908481.45407999</v>
          </cell>
          <cell r="R483">
            <v>2203453636.1901798</v>
          </cell>
          <cell r="S483">
            <v>2326203141.6571798</v>
          </cell>
        </row>
        <row r="484">
          <cell r="C484">
            <v>20068</v>
          </cell>
          <cell r="D484" t="str">
            <v>Margine Imp. Vivi totali</v>
          </cell>
          <cell r="E484">
            <v>88637.776559999998</v>
          </cell>
          <cell r="F484">
            <v>71091.671130000002</v>
          </cell>
          <cell r="G484">
            <v>55026.414219999999</v>
          </cell>
          <cell r="H484">
            <v>36320.404949999996</v>
          </cell>
          <cell r="I484">
            <v>17917.2899</v>
          </cell>
          <cell r="J484">
            <v>214463.63195000001</v>
          </cell>
          <cell r="K484">
            <v>195407.94068</v>
          </cell>
          <cell r="L484">
            <v>176752.55611999999</v>
          </cell>
          <cell r="M484">
            <v>159649.57548</v>
          </cell>
          <cell r="N484">
            <v>141896.38362000001</v>
          </cell>
          <cell r="O484">
            <v>123386.41860999999</v>
          </cell>
          <cell r="P484">
            <v>105023.57393</v>
          </cell>
          <cell r="Q484">
            <v>82438.152029999997</v>
          </cell>
          <cell r="R484">
            <v>207032.69284</v>
          </cell>
          <cell r="S484">
            <v>228646.42369</v>
          </cell>
        </row>
        <row r="485">
          <cell r="C485">
            <v>20069</v>
          </cell>
          <cell r="D485" t="str">
            <v>Numeri Impieghi vivi a breve (c/c)</v>
          </cell>
          <cell r="E485">
            <v>347827136.83149999</v>
          </cell>
          <cell r="F485">
            <v>276871275.2062</v>
          </cell>
          <cell r="G485">
            <v>217572568.65279999</v>
          </cell>
          <cell r="H485">
            <v>141959827.08594</v>
          </cell>
          <cell r="I485">
            <v>73226976.551269993</v>
          </cell>
          <cell r="J485">
            <v>879402437.87327003</v>
          </cell>
          <cell r="K485">
            <v>800449598.16041005</v>
          </cell>
          <cell r="L485">
            <v>727241533.16281998</v>
          </cell>
          <cell r="M485">
            <v>652090657.59582996</v>
          </cell>
          <cell r="N485">
            <v>580950673.40458</v>
          </cell>
          <cell r="O485">
            <v>510312348.63999999</v>
          </cell>
          <cell r="P485">
            <v>432530708.01999998</v>
          </cell>
          <cell r="Q485">
            <v>318439945.48003</v>
          </cell>
          <cell r="R485">
            <v>859080751.66752994</v>
          </cell>
          <cell r="S485">
            <v>849833198.76082003</v>
          </cell>
        </row>
        <row r="486">
          <cell r="C486">
            <v>20070</v>
          </cell>
          <cell r="D486" t="str">
            <v>Margine Imp. Vivi a breve</v>
          </cell>
          <cell r="E486">
            <v>60534.28991</v>
          </cell>
          <cell r="F486">
            <v>48414.764190000002</v>
          </cell>
          <cell r="G486">
            <v>37900.148990000002</v>
          </cell>
          <cell r="H486">
            <v>25077.560460000001</v>
          </cell>
          <cell r="I486">
            <v>12243.032509999999</v>
          </cell>
          <cell r="J486">
            <v>141922.60058</v>
          </cell>
          <cell r="K486">
            <v>128753.80536</v>
          </cell>
          <cell r="L486">
            <v>115771.3774</v>
          </cell>
          <cell r="M486">
            <v>104393.12426</v>
          </cell>
          <cell r="N486">
            <v>92468.701660000006</v>
          </cell>
          <cell r="O486">
            <v>80307.007070000007</v>
          </cell>
          <cell r="P486">
            <v>68671.554260000004</v>
          </cell>
          <cell r="Q486">
            <v>52895.866309999998</v>
          </cell>
          <cell r="R486">
            <v>140897.92249999999</v>
          </cell>
          <cell r="S486">
            <v>142288.68827000001</v>
          </cell>
        </row>
        <row r="487">
          <cell r="C487">
            <v>20071</v>
          </cell>
          <cell r="D487" t="str">
            <v>Numeri Impieghi vivi a termine</v>
          </cell>
          <cell r="E487">
            <v>492142270.84174001</v>
          </cell>
          <cell r="F487">
            <v>384357115.29456002</v>
          </cell>
          <cell r="G487">
            <v>285538129.19778001</v>
          </cell>
          <cell r="H487">
            <v>190952106.98184001</v>
          </cell>
          <cell r="I487">
            <v>97679021.944409996</v>
          </cell>
          <cell r="J487">
            <v>882270081.54825997</v>
          </cell>
          <cell r="K487">
            <v>782869287.83333004</v>
          </cell>
          <cell r="L487">
            <v>692052851.81034994</v>
          </cell>
          <cell r="M487">
            <v>603610801.04901004</v>
          </cell>
          <cell r="N487">
            <v>519465935.91749001</v>
          </cell>
          <cell r="O487">
            <v>439068199.22285998</v>
          </cell>
          <cell r="P487">
            <v>360536736.26999998</v>
          </cell>
          <cell r="Q487">
            <v>280468535.97406</v>
          </cell>
          <cell r="R487">
            <v>1344372884.52265</v>
          </cell>
          <cell r="S487">
            <v>1476369942.8963599</v>
          </cell>
        </row>
        <row r="488">
          <cell r="C488">
            <v>20072</v>
          </cell>
          <cell r="D488" t="str">
            <v>Margine Imp. Vivi a termine</v>
          </cell>
          <cell r="E488">
            <v>28103.486659999999</v>
          </cell>
          <cell r="F488">
            <v>22676.906930000001</v>
          </cell>
          <cell r="G488">
            <v>17126.265230000001</v>
          </cell>
          <cell r="H488">
            <v>11242.844489999999</v>
          </cell>
          <cell r="I488">
            <v>5674.2573899999998</v>
          </cell>
          <cell r="J488">
            <v>72541.031369999997</v>
          </cell>
          <cell r="K488">
            <v>66654.135320000001</v>
          </cell>
          <cell r="L488">
            <v>60981.178720000004</v>
          </cell>
          <cell r="M488">
            <v>55256.451220000003</v>
          </cell>
          <cell r="N488">
            <v>49427.681960000002</v>
          </cell>
          <cell r="O488">
            <v>43079.411540000001</v>
          </cell>
          <cell r="P488">
            <v>36352.019670000001</v>
          </cell>
          <cell r="Q488">
            <v>29542.28571</v>
          </cell>
          <cell r="R488">
            <v>66134.770340000003</v>
          </cell>
          <cell r="S488">
            <v>86357.735419999997</v>
          </cell>
        </row>
        <row r="489">
          <cell r="C489">
            <v>20073</v>
          </cell>
          <cell r="D489" t="str">
            <v>Numeri contenzioso</v>
          </cell>
          <cell r="E489">
            <v>39297873.795740001</v>
          </cell>
          <cell r="F489">
            <v>31097729.915679999</v>
          </cell>
          <cell r="G489">
            <v>23228209.667750001</v>
          </cell>
          <cell r="H489">
            <v>15335834.50986</v>
          </cell>
          <cell r="I489">
            <v>7952644.9719500002</v>
          </cell>
          <cell r="J489">
            <v>94010572.966780007</v>
          </cell>
          <cell r="K489">
            <v>86007759.140359998</v>
          </cell>
          <cell r="L489">
            <v>78760849.220410004</v>
          </cell>
          <cell r="M489">
            <v>71265311.171120003</v>
          </cell>
          <cell r="N489">
            <v>64036096.93699</v>
          </cell>
          <cell r="O489">
            <v>56545952.82113</v>
          </cell>
          <cell r="P489">
            <v>48801094.2412</v>
          </cell>
          <cell r="Q489">
            <v>41471382.711630002</v>
          </cell>
          <cell r="R489">
            <v>95354318.644390002</v>
          </cell>
          <cell r="S489">
            <v>81245000</v>
          </cell>
        </row>
        <row r="490">
          <cell r="C490">
            <v>20074</v>
          </cell>
          <cell r="D490" t="str">
            <v>Margine Contenzioso</v>
          </cell>
          <cell r="E490">
            <v>-3933.2894999999999</v>
          </cell>
          <cell r="F490">
            <v>-2981.0869899999998</v>
          </cell>
          <cell r="G490">
            <v>-2155.4323599999998</v>
          </cell>
          <cell r="H490">
            <v>-1374.82042</v>
          </cell>
          <cell r="I490">
            <v>-690.96753999999999</v>
          </cell>
          <cell r="J490">
            <v>-7519.4595099999997</v>
          </cell>
          <cell r="K490">
            <v>-6730.1528399999997</v>
          </cell>
          <cell r="L490">
            <v>-6120.0145300000004</v>
          </cell>
          <cell r="M490">
            <v>-5540.9453199999998</v>
          </cell>
          <cell r="N490">
            <v>-5022.5415999999996</v>
          </cell>
          <cell r="O490">
            <v>-4492.6921400000001</v>
          </cell>
          <cell r="P490">
            <v>-3917.4576999999999</v>
          </cell>
          <cell r="Q490">
            <v>-3250.6702700000001</v>
          </cell>
          <cell r="R490">
            <v>-10855.88456</v>
          </cell>
          <cell r="S490">
            <v>-6904.2475599999998</v>
          </cell>
        </row>
        <row r="491">
          <cell r="C491">
            <v>20075</v>
          </cell>
          <cell r="D491" t="str">
            <v>Commissioni su GP</v>
          </cell>
          <cell r="E491">
            <v>93240.098729999998</v>
          </cell>
          <cell r="F491">
            <v>77284.618390000003</v>
          </cell>
          <cell r="G491">
            <v>60469.825109999998</v>
          </cell>
          <cell r="H491">
            <v>40392.227099999996</v>
          </cell>
          <cell r="I491">
            <v>18316.854459999999</v>
          </cell>
          <cell r="J491">
            <v>187790.77914999999</v>
          </cell>
          <cell r="K491">
            <v>170419.27770000001</v>
          </cell>
          <cell r="L491">
            <v>156408.20011999999</v>
          </cell>
          <cell r="M491">
            <v>142389.68599</v>
          </cell>
          <cell r="N491">
            <v>126475.26003999999</v>
          </cell>
          <cell r="O491">
            <v>109689.23618000001</v>
          </cell>
          <cell r="P491">
            <v>92967.115430000005</v>
          </cell>
          <cell r="Q491">
            <v>69984.709180000005</v>
          </cell>
          <cell r="R491">
            <v>174865.52963</v>
          </cell>
          <cell r="S491">
            <v>149478.13742000001</v>
          </cell>
        </row>
        <row r="492">
          <cell r="C492">
            <v>20076</v>
          </cell>
          <cell r="D492" t="str">
            <v>volumi GP</v>
          </cell>
          <cell r="E492">
            <v>11064162.64858</v>
          </cell>
          <cell r="F492">
            <v>11138271.01265</v>
          </cell>
          <cell r="G492">
            <v>11151479.00914</v>
          </cell>
          <cell r="H492">
            <v>11116276.665990001</v>
          </cell>
          <cell r="I492">
            <v>10981084.51015</v>
          </cell>
          <cell r="J492">
            <v>8843800.5294000003</v>
          </cell>
          <cell r="K492">
            <v>8691016.5508399997</v>
          </cell>
          <cell r="L492">
            <v>8848510.0767800007</v>
          </cell>
          <cell r="M492">
            <v>8711809.8680499997</v>
          </cell>
          <cell r="N492">
            <v>8549643.6010999996</v>
          </cell>
          <cell r="O492">
            <v>8372881.1900000004</v>
          </cell>
          <cell r="P492">
            <v>8095078.1399999997</v>
          </cell>
          <cell r="Q492">
            <v>7519169.1962099997</v>
          </cell>
          <cell r="R492">
            <v>10011191.119999999</v>
          </cell>
          <cell r="S492">
            <v>10506000</v>
          </cell>
        </row>
        <row r="493">
          <cell r="C493">
            <v>20077</v>
          </cell>
          <cell r="D493" t="str">
            <v>Commissioni su fondi</v>
          </cell>
          <cell r="E493">
            <v>80780.177030000006</v>
          </cell>
          <cell r="F493">
            <v>62792.994709999999</v>
          </cell>
          <cell r="G493">
            <v>45982.077689999998</v>
          </cell>
          <cell r="H493">
            <v>27710.729370000001</v>
          </cell>
          <cell r="I493">
            <v>12781.885249999999</v>
          </cell>
          <cell r="J493">
            <v>118482.94424</v>
          </cell>
          <cell r="K493">
            <v>107682.39672999999</v>
          </cell>
          <cell r="L493">
            <v>97822.987510000006</v>
          </cell>
          <cell r="M493">
            <v>88926.332920000001</v>
          </cell>
          <cell r="N493">
            <v>78661.569430000003</v>
          </cell>
          <cell r="O493">
            <v>69756.356029999995</v>
          </cell>
          <cell r="P493">
            <v>59106.612359999999</v>
          </cell>
          <cell r="Q493">
            <v>48735.212610000002</v>
          </cell>
          <cell r="R493">
            <v>194558.04366</v>
          </cell>
          <cell r="S493">
            <v>185790.95827999999</v>
          </cell>
        </row>
        <row r="494">
          <cell r="C494">
            <v>20078</v>
          </cell>
          <cell r="D494" t="str">
            <v>volumi fondi</v>
          </cell>
          <cell r="E494">
            <v>10310036.507379999</v>
          </cell>
          <cell r="F494">
            <v>10432505.715500001</v>
          </cell>
          <cell r="G494">
            <v>10464000.509129999</v>
          </cell>
          <cell r="H494">
            <v>10566499.029549999</v>
          </cell>
          <cell r="I494">
            <v>10827310</v>
          </cell>
          <cell r="J494">
            <v>11176761.15023</v>
          </cell>
          <cell r="K494">
            <v>11211357.185869999</v>
          </cell>
          <cell r="L494">
            <v>11254042.00671</v>
          </cell>
          <cell r="M494">
            <v>11313880.651179999</v>
          </cell>
          <cell r="N494">
            <v>11372506.574689999</v>
          </cell>
          <cell r="O494">
            <v>11426759.27</v>
          </cell>
          <cell r="P494">
            <v>11466478.67</v>
          </cell>
          <cell r="Q494">
            <v>11483142.08752</v>
          </cell>
          <cell r="R494">
            <v>9061296.9890000001</v>
          </cell>
          <cell r="S494">
            <v>9734000</v>
          </cell>
        </row>
        <row r="495">
          <cell r="C495">
            <v>20079</v>
          </cell>
          <cell r="D495" t="str">
            <v>Commissioni su titoli amministrati</v>
          </cell>
          <cell r="E495">
            <v>49011.296020000002</v>
          </cell>
          <cell r="F495">
            <v>43644.465609999999</v>
          </cell>
          <cell r="G495">
            <v>38035.954420000002</v>
          </cell>
          <cell r="H495">
            <v>30821.41346</v>
          </cell>
          <cell r="I495">
            <v>20058.873179999999</v>
          </cell>
          <cell r="J495">
            <v>35177.579599999997</v>
          </cell>
          <cell r="K495">
            <v>27397.57747</v>
          </cell>
          <cell r="L495">
            <v>22744.19857</v>
          </cell>
          <cell r="M495">
            <v>19939.470249999998</v>
          </cell>
          <cell r="N495">
            <v>17597.707849999999</v>
          </cell>
          <cell r="O495">
            <v>16071.71363</v>
          </cell>
          <cell r="P495">
            <v>14776.152040000001</v>
          </cell>
          <cell r="Q495">
            <v>18262.200239999998</v>
          </cell>
          <cell r="R495">
            <v>86578.639660000001</v>
          </cell>
          <cell r="S495">
            <v>55886.438069999997</v>
          </cell>
        </row>
        <row r="496">
          <cell r="C496">
            <v>20080</v>
          </cell>
          <cell r="D496" t="str">
            <v>volumi Titoli Ammin. (stock)</v>
          </cell>
          <cell r="E496">
            <v>14707526.10826</v>
          </cell>
          <cell r="F496">
            <v>14674337.53052</v>
          </cell>
          <cell r="G496">
            <v>14577719.57391</v>
          </cell>
          <cell r="H496">
            <v>14232213</v>
          </cell>
          <cell r="I496">
            <v>13750752.706350001</v>
          </cell>
          <cell r="J496">
            <v>14419288.246510001</v>
          </cell>
          <cell r="K496">
            <v>14481100.764</v>
          </cell>
          <cell r="L496">
            <v>14552917.719070001</v>
          </cell>
          <cell r="M496">
            <v>14644826.52726</v>
          </cell>
          <cell r="N496">
            <v>14745331.12655</v>
          </cell>
          <cell r="O496">
            <v>14923540.361</v>
          </cell>
          <cell r="P496">
            <v>15106395.34</v>
          </cell>
          <cell r="Q496">
            <v>15121997.12428</v>
          </cell>
          <cell r="R496">
            <v>15129000</v>
          </cell>
          <cell r="S496">
            <v>13654000</v>
          </cell>
        </row>
        <row r="497">
          <cell r="C497">
            <v>20081</v>
          </cell>
          <cell r="D497" t="str">
            <v>Commissioni su operazioni di PcT</v>
          </cell>
          <cell r="E497">
            <v>124.51157000000001</v>
          </cell>
          <cell r="F497">
            <v>9.4289999999999999E-2</v>
          </cell>
          <cell r="G497">
            <v>9.4289999999999999E-2</v>
          </cell>
          <cell r="H497">
            <v>0</v>
          </cell>
          <cell r="I497">
            <v>0</v>
          </cell>
          <cell r="J497">
            <v>1372.9947299999999</v>
          </cell>
          <cell r="K497">
            <v>1372.5461700000001</v>
          </cell>
          <cell r="L497">
            <v>1372.5461700000001</v>
          </cell>
          <cell r="M497">
            <v>1224.67751</v>
          </cell>
          <cell r="N497">
            <v>1156.78433</v>
          </cell>
          <cell r="O497">
            <v>1391</v>
          </cell>
          <cell r="P497">
            <v>1274</v>
          </cell>
          <cell r="Q497">
            <v>922.63089000000002</v>
          </cell>
          <cell r="R497">
            <v>995.43250999999998</v>
          </cell>
          <cell r="S497">
            <v>1430.9213</v>
          </cell>
        </row>
        <row r="498">
          <cell r="C498">
            <v>20082</v>
          </cell>
          <cell r="D498" t="str">
            <v>volumi PcT</v>
          </cell>
          <cell r="E498">
            <v>1491352.68197</v>
          </cell>
          <cell r="F498">
            <v>1466594.0588100001</v>
          </cell>
          <cell r="G498">
            <v>1458395</v>
          </cell>
          <cell r="H498">
            <v>2136142.8025199999</v>
          </cell>
          <cell r="I498">
            <v>2015792.8025199999</v>
          </cell>
          <cell r="J498">
            <v>1780286.06889</v>
          </cell>
          <cell r="K498">
            <v>1794655.5658799999</v>
          </cell>
          <cell r="L498">
            <v>1817267.6022699999</v>
          </cell>
          <cell r="M498">
            <v>1910053.8256300001</v>
          </cell>
          <cell r="N498">
            <v>1910937.8448000001</v>
          </cell>
          <cell r="O498">
            <v>1961338.4523100001</v>
          </cell>
          <cell r="P498">
            <v>1978404.75233</v>
          </cell>
          <cell r="Q498">
            <v>2035733</v>
          </cell>
          <cell r="R498">
            <v>1784000</v>
          </cell>
          <cell r="S498">
            <v>1842000</v>
          </cell>
        </row>
        <row r="499">
          <cell r="C499">
            <v>20083</v>
          </cell>
          <cell r="D499" t="str">
            <v>Commissioni su assicurazioni</v>
          </cell>
          <cell r="E499">
            <v>16811.162909999999</v>
          </cell>
          <cell r="F499">
            <v>13920.516390000001</v>
          </cell>
          <cell r="G499">
            <v>11660.13773</v>
          </cell>
          <cell r="H499">
            <v>7658.0699800000002</v>
          </cell>
          <cell r="I499">
            <v>2054.0044800000001</v>
          </cell>
          <cell r="J499">
            <v>50385.69</v>
          </cell>
          <cell r="K499">
            <v>44790.81583</v>
          </cell>
          <cell r="L499">
            <v>42763.087140000003</v>
          </cell>
          <cell r="M499">
            <v>40163.552779999998</v>
          </cell>
          <cell r="N499">
            <v>38254.381359999999</v>
          </cell>
          <cell r="O499">
            <v>36001.52751</v>
          </cell>
          <cell r="P499">
            <v>30734.152999999998</v>
          </cell>
          <cell r="Q499">
            <v>27775.7</v>
          </cell>
          <cell r="R499">
            <v>39275.36058</v>
          </cell>
          <cell r="S499">
            <v>42478.621950000001</v>
          </cell>
        </row>
        <row r="500">
          <cell r="C500">
            <v>20084</v>
          </cell>
          <cell r="D500" t="str">
            <v>volumi assicurazioni</v>
          </cell>
          <cell r="E500">
            <v>1997434.8033700001</v>
          </cell>
          <cell r="F500">
            <v>2066236.34907</v>
          </cell>
          <cell r="G500">
            <v>2006350.2</v>
          </cell>
          <cell r="H500">
            <v>1926515.0295500001</v>
          </cell>
          <cell r="I500">
            <v>1774263.4601499999</v>
          </cell>
          <cell r="J500">
            <v>1362478.44264</v>
          </cell>
          <cell r="K500">
            <v>1325713.16224</v>
          </cell>
          <cell r="L500">
            <v>1293137.85078</v>
          </cell>
          <cell r="M500">
            <v>1257541.3611000001</v>
          </cell>
          <cell r="N500">
            <v>1221900.0448499999</v>
          </cell>
          <cell r="O500">
            <v>1180855.1200000001</v>
          </cell>
          <cell r="P500">
            <v>1134077.28</v>
          </cell>
          <cell r="Q500">
            <v>1089509.72783</v>
          </cell>
          <cell r="R500">
            <v>2872292</v>
          </cell>
          <cell r="S500">
            <v>2209000</v>
          </cell>
        </row>
        <row r="501">
          <cell r="C501">
            <v>20085</v>
          </cell>
          <cell r="D501" t="str">
            <v>commissioni tenuta conto</v>
          </cell>
          <cell r="E501">
            <v>44947.15408</v>
          </cell>
          <cell r="F501">
            <v>36939.125050000002</v>
          </cell>
          <cell r="G501">
            <v>29429.049650000001</v>
          </cell>
          <cell r="H501">
            <v>16005.596100000001</v>
          </cell>
          <cell r="I501">
            <v>8098.2154700000001</v>
          </cell>
          <cell r="J501">
            <v>100101.27299</v>
          </cell>
          <cell r="K501">
            <v>96850.479139999996</v>
          </cell>
          <cell r="L501">
            <v>87805.899189999996</v>
          </cell>
          <cell r="M501">
            <v>78940.778200000001</v>
          </cell>
          <cell r="N501">
            <v>68916.217059999995</v>
          </cell>
          <cell r="O501">
            <v>61776.493269999999</v>
          </cell>
          <cell r="P501">
            <v>53102.271220000002</v>
          </cell>
          <cell r="Q501">
            <v>42517.852370000001</v>
          </cell>
          <cell r="R501">
            <v>116253.72358000001</v>
          </cell>
          <cell r="S501">
            <v>107654.38189999999</v>
          </cell>
        </row>
        <row r="502">
          <cell r="C502">
            <v>20086</v>
          </cell>
          <cell r="D502" t="str">
            <v>commissioni su carte di credito e debito</v>
          </cell>
          <cell r="E502">
            <v>16830.520759999999</v>
          </cell>
          <cell r="F502">
            <v>13317.09352</v>
          </cell>
          <cell r="G502">
            <v>8092.2616399999997</v>
          </cell>
          <cell r="H502">
            <v>4674.7229399999997</v>
          </cell>
          <cell r="I502">
            <v>2379.7532000000001</v>
          </cell>
          <cell r="J502">
            <v>40015.297310000002</v>
          </cell>
          <cell r="K502">
            <v>36178.148410000002</v>
          </cell>
          <cell r="L502">
            <v>33403.831740000001</v>
          </cell>
          <cell r="M502">
            <v>29262.295730000002</v>
          </cell>
          <cell r="N502">
            <v>27570.858059999999</v>
          </cell>
          <cell r="O502">
            <v>24940.035110000001</v>
          </cell>
          <cell r="P502">
            <v>22653.048610000002</v>
          </cell>
          <cell r="Q502">
            <v>12954.57725</v>
          </cell>
          <cell r="R502">
            <v>43062.769460000003</v>
          </cell>
          <cell r="S502">
            <v>39954.6</v>
          </cell>
        </row>
        <row r="503">
          <cell r="C503">
            <v>20087</v>
          </cell>
          <cell r="D503" t="str">
            <v>commissioni su servizi estero</v>
          </cell>
          <cell r="E503">
            <v>1296.0900200000001</v>
          </cell>
          <cell r="F503">
            <v>1008.0611</v>
          </cell>
          <cell r="G503">
            <v>990.20739000000003</v>
          </cell>
          <cell r="H503">
            <v>612.90723000000003</v>
          </cell>
          <cell r="I503">
            <v>283.28908999999999</v>
          </cell>
          <cell r="J503">
            <v>2959.2130299999999</v>
          </cell>
          <cell r="K503">
            <v>2680.88022</v>
          </cell>
          <cell r="L503">
            <v>2442.3208500000001</v>
          </cell>
          <cell r="M503">
            <v>2214.2160699999999</v>
          </cell>
          <cell r="N503">
            <v>1943.9797100000001</v>
          </cell>
          <cell r="O503">
            <v>1717.78</v>
          </cell>
          <cell r="P503">
            <v>1473.18</v>
          </cell>
          <cell r="Q503">
            <v>1048.0163600000001</v>
          </cell>
          <cell r="R503">
            <v>3312.2924499999999</v>
          </cell>
          <cell r="S503">
            <v>2679.4577100000001</v>
          </cell>
        </row>
        <row r="504">
          <cell r="C504">
            <v>20088</v>
          </cell>
          <cell r="D504" t="str">
            <v>Commissioni da portafoglio</v>
          </cell>
          <cell r="E504">
            <v>2015.4937600000001</v>
          </cell>
          <cell r="F504">
            <v>1611.5663500000001</v>
          </cell>
          <cell r="G504">
            <v>1266.23161</v>
          </cell>
          <cell r="H504">
            <v>854.92884000000004</v>
          </cell>
          <cell r="I504">
            <v>424.69308999999998</v>
          </cell>
          <cell r="J504">
            <v>5079.0153200000004</v>
          </cell>
          <cell r="K504">
            <v>4659.3394699999999</v>
          </cell>
          <cell r="L504">
            <v>4304.8865900000001</v>
          </cell>
          <cell r="M504">
            <v>3890.1822299999999</v>
          </cell>
          <cell r="N504">
            <v>3448.1046799999999</v>
          </cell>
          <cell r="O504">
            <v>3136.53</v>
          </cell>
          <cell r="P504">
            <v>2667.58</v>
          </cell>
          <cell r="Q504">
            <v>1963.1005700000001</v>
          </cell>
          <cell r="R504">
            <v>4842.9856600000003</v>
          </cell>
          <cell r="S504">
            <v>5006.4639299999999</v>
          </cell>
        </row>
        <row r="505">
          <cell r="C505">
            <v>20089</v>
          </cell>
          <cell r="D505" t="str">
            <v>altre Commissioni</v>
          </cell>
          <cell r="E505">
            <v>19479.702450000001</v>
          </cell>
          <cell r="F505">
            <v>16944.782899999998</v>
          </cell>
          <cell r="G505">
            <v>13187.27297</v>
          </cell>
          <cell r="H505">
            <v>9367.9305999999997</v>
          </cell>
          <cell r="I505">
            <v>3005.98785</v>
          </cell>
          <cell r="J505">
            <v>55526.867059999997</v>
          </cell>
          <cell r="K505">
            <v>48420.453999999998</v>
          </cell>
          <cell r="L505">
            <v>41864.355989999996</v>
          </cell>
          <cell r="M505">
            <v>37841.678630000002</v>
          </cell>
          <cell r="N505">
            <v>34997.387779999997</v>
          </cell>
          <cell r="O505">
            <v>32437.090680000001</v>
          </cell>
          <cell r="P505">
            <v>25813.23489</v>
          </cell>
          <cell r="Q505">
            <v>20043.98085</v>
          </cell>
          <cell r="R505">
            <v>34345.467700000001</v>
          </cell>
          <cell r="S505">
            <v>51397.38265</v>
          </cell>
        </row>
        <row r="506">
          <cell r="C506">
            <v>20090</v>
          </cell>
          <cell r="D506" t="str">
            <v>di cui sistema di pagamento</v>
          </cell>
          <cell r="E506">
            <v>7789.5963499999998</v>
          </cell>
          <cell r="F506">
            <v>6206.35221</v>
          </cell>
          <cell r="G506">
            <v>4916.0428499999998</v>
          </cell>
          <cell r="H506">
            <v>3198.5480499999999</v>
          </cell>
          <cell r="I506">
            <v>1509.8043600000001</v>
          </cell>
          <cell r="J506">
            <v>21097.918450000001</v>
          </cell>
          <cell r="K506">
            <v>19459.758669999999</v>
          </cell>
          <cell r="L506">
            <v>16295.24539</v>
          </cell>
          <cell r="M506">
            <v>14867.303</v>
          </cell>
          <cell r="N506">
            <v>13448.92945</v>
          </cell>
          <cell r="O506">
            <v>11680.51935</v>
          </cell>
          <cell r="P506">
            <v>9489.9927900000002</v>
          </cell>
          <cell r="Q506">
            <v>7340.9234999999999</v>
          </cell>
          <cell r="R506">
            <v>16393.408009999999</v>
          </cell>
          <cell r="S506">
            <v>19980.182580000001</v>
          </cell>
        </row>
        <row r="507">
          <cell r="C507">
            <v>20091</v>
          </cell>
          <cell r="D507" t="str">
            <v>effetto giorni banca</v>
          </cell>
          <cell r="E507">
            <v>13738.646000000001</v>
          </cell>
          <cell r="F507">
            <v>9565.9297800000004</v>
          </cell>
          <cell r="G507">
            <v>7292.39869</v>
          </cell>
          <cell r="H507">
            <v>3974.1087200000002</v>
          </cell>
          <cell r="I507">
            <v>2165.87059</v>
          </cell>
          <cell r="J507">
            <v>27281.885249999999</v>
          </cell>
          <cell r="K507">
            <v>24639.051889999999</v>
          </cell>
          <cell r="L507">
            <v>21404.98803</v>
          </cell>
          <cell r="M507">
            <v>19616.808140000001</v>
          </cell>
          <cell r="N507">
            <v>17847.31681</v>
          </cell>
          <cell r="O507">
            <v>15561.8415</v>
          </cell>
          <cell r="P507">
            <v>12607</v>
          </cell>
          <cell r="Q507">
            <v>10041.625959999999</v>
          </cell>
          <cell r="R507">
            <v>38886.815880000002</v>
          </cell>
          <cell r="S507">
            <v>29501.63103</v>
          </cell>
        </row>
        <row r="508">
          <cell r="C508">
            <v>20092</v>
          </cell>
          <cell r="D508" t="str">
            <v># c/c</v>
          </cell>
          <cell r="E508">
            <v>738697</v>
          </cell>
          <cell r="F508">
            <v>0</v>
          </cell>
          <cell r="G508">
            <v>736859</v>
          </cell>
          <cell r="H508">
            <v>735551</v>
          </cell>
          <cell r="I508">
            <v>734216</v>
          </cell>
          <cell r="J508">
            <v>0</v>
          </cell>
          <cell r="K508">
            <v>735496</v>
          </cell>
          <cell r="L508">
            <v>733500</v>
          </cell>
          <cell r="M508">
            <v>729926</v>
          </cell>
          <cell r="N508">
            <v>729744</v>
          </cell>
          <cell r="O508">
            <v>730001</v>
          </cell>
          <cell r="P508">
            <v>0</v>
          </cell>
          <cell r="Q508">
            <v>728388</v>
          </cell>
          <cell r="R508">
            <v>0</v>
          </cell>
          <cell r="S508">
            <v>0</v>
          </cell>
        </row>
        <row r="509">
          <cell r="C509">
            <v>20093</v>
          </cell>
          <cell r="D509" t="str">
            <v>di cui standardizzati</v>
          </cell>
          <cell r="E509">
            <v>191079</v>
          </cell>
          <cell r="F509">
            <v>182205</v>
          </cell>
          <cell r="G509">
            <v>176348</v>
          </cell>
          <cell r="H509">
            <v>169912</v>
          </cell>
          <cell r="I509">
            <v>163771</v>
          </cell>
          <cell r="J509">
            <v>157956</v>
          </cell>
          <cell r="K509">
            <v>153465</v>
          </cell>
          <cell r="L509">
            <v>148133</v>
          </cell>
          <cell r="M509">
            <v>141759</v>
          </cell>
          <cell r="N509">
            <v>134873</v>
          </cell>
          <cell r="O509">
            <v>128479</v>
          </cell>
          <cell r="P509">
            <v>0</v>
          </cell>
          <cell r="Q509">
            <v>109587</v>
          </cell>
          <cell r="R509">
            <v>267956</v>
          </cell>
          <cell r="S509">
            <v>267956</v>
          </cell>
        </row>
        <row r="510">
          <cell r="C510">
            <v>20094</v>
          </cell>
          <cell r="D510" t="str">
            <v>Erogazione Mutui</v>
          </cell>
          <cell r="E510">
            <v>447260.99</v>
          </cell>
          <cell r="F510">
            <v>320950</v>
          </cell>
          <cell r="G510">
            <v>228043.8</v>
          </cell>
          <cell r="H510">
            <v>112700</v>
          </cell>
          <cell r="I510">
            <v>60400</v>
          </cell>
          <cell r="J510">
            <v>1130017</v>
          </cell>
          <cell r="K510">
            <v>1022620</v>
          </cell>
          <cell r="L510">
            <v>895061</v>
          </cell>
          <cell r="M510">
            <v>801549</v>
          </cell>
          <cell r="N510">
            <v>684144</v>
          </cell>
          <cell r="O510">
            <v>648721</v>
          </cell>
          <cell r="P510">
            <v>494120</v>
          </cell>
          <cell r="Q510">
            <v>357922</v>
          </cell>
          <cell r="R510">
            <v>1000000</v>
          </cell>
          <cell r="S510">
            <v>1200000</v>
          </cell>
        </row>
        <row r="511">
          <cell r="C511">
            <v>20095</v>
          </cell>
          <cell r="D511" t="str">
            <v>GP flusso netto</v>
          </cell>
          <cell r="E511">
            <v>67653.055569999997</v>
          </cell>
          <cell r="F511">
            <v>189526.90369000001</v>
          </cell>
          <cell r="G511">
            <v>288188.73277</v>
          </cell>
          <cell r="H511">
            <v>249313.16743</v>
          </cell>
          <cell r="I511">
            <v>57931.796459999998</v>
          </cell>
          <cell r="J511">
            <v>2336100</v>
          </cell>
          <cell r="K511">
            <v>2197400</v>
          </cell>
          <cell r="L511">
            <v>2284500</v>
          </cell>
          <cell r="M511">
            <v>2285274</v>
          </cell>
          <cell r="N511">
            <v>2197065.5562900002</v>
          </cell>
          <cell r="O511">
            <v>2111803</v>
          </cell>
          <cell r="P511">
            <v>1718477.55</v>
          </cell>
          <cell r="Q511">
            <v>1247303.49187</v>
          </cell>
          <cell r="R511">
            <v>-850000</v>
          </cell>
          <cell r="S511">
            <v>-350000</v>
          </cell>
        </row>
        <row r="512">
          <cell r="C512">
            <v>20096</v>
          </cell>
          <cell r="D512" t="str">
            <v>Fondi flusso netto</v>
          </cell>
          <cell r="E512">
            <v>-929017.75748000003</v>
          </cell>
          <cell r="F512">
            <v>-993137.60924999998</v>
          </cell>
          <cell r="G512">
            <v>-1125058.71062</v>
          </cell>
          <cell r="H512">
            <v>-890713.93556999997</v>
          </cell>
          <cell r="I512">
            <v>-450486.51802999998</v>
          </cell>
          <cell r="J512">
            <v>-1038200</v>
          </cell>
          <cell r="K512">
            <v>-766300</v>
          </cell>
          <cell r="L512">
            <v>-549900</v>
          </cell>
          <cell r="M512">
            <v>-228605</v>
          </cell>
          <cell r="N512">
            <v>27930.949430000001</v>
          </cell>
          <cell r="O512">
            <v>163274</v>
          </cell>
          <cell r="P512">
            <v>543076</v>
          </cell>
          <cell r="Q512">
            <v>804367.48742999998</v>
          </cell>
          <cell r="R512">
            <v>-150000</v>
          </cell>
          <cell r="S512">
            <v>1300000</v>
          </cell>
        </row>
        <row r="513">
          <cell r="C513">
            <v>20097</v>
          </cell>
          <cell r="D513" t="str">
            <v>Assicurazioni nuovi premi</v>
          </cell>
          <cell r="E513">
            <v>419311</v>
          </cell>
          <cell r="F513">
            <v>390687</v>
          </cell>
          <cell r="G513">
            <v>299700</v>
          </cell>
          <cell r="H513">
            <v>175800</v>
          </cell>
          <cell r="I513">
            <v>48500</v>
          </cell>
          <cell r="J513">
            <v>1041210</v>
          </cell>
          <cell r="K513">
            <v>1008318</v>
          </cell>
          <cell r="L513">
            <v>970970</v>
          </cell>
          <cell r="M513">
            <v>923044</v>
          </cell>
          <cell r="N513">
            <v>873900</v>
          </cell>
          <cell r="O513">
            <v>832586</v>
          </cell>
          <cell r="P513">
            <v>758104.5</v>
          </cell>
          <cell r="Q513">
            <v>687960</v>
          </cell>
          <cell r="R513">
            <v>1011000</v>
          </cell>
          <cell r="S513">
            <v>1011000</v>
          </cell>
        </row>
        <row r="514">
          <cell r="C514">
            <v>20098</v>
          </cell>
          <cell r="D514" t="str">
            <v># clienti</v>
          </cell>
          <cell r="E514">
            <v>1098911</v>
          </cell>
          <cell r="F514">
            <v>0</v>
          </cell>
          <cell r="G514">
            <v>1098449</v>
          </cell>
          <cell r="H514">
            <v>1097666</v>
          </cell>
          <cell r="I514">
            <v>1096985</v>
          </cell>
          <cell r="J514">
            <v>1099728</v>
          </cell>
          <cell r="K514">
            <v>1100221</v>
          </cell>
          <cell r="L514">
            <v>1098267</v>
          </cell>
          <cell r="M514">
            <v>1095266</v>
          </cell>
          <cell r="N514">
            <v>1096104</v>
          </cell>
          <cell r="O514">
            <v>1096097</v>
          </cell>
          <cell r="P514">
            <v>0</v>
          </cell>
          <cell r="Q514">
            <v>1096543</v>
          </cell>
          <cell r="R514">
            <v>0</v>
          </cell>
          <cell r="S514">
            <v>0</v>
          </cell>
        </row>
        <row r="515">
          <cell r="C515">
            <v>20099</v>
          </cell>
          <cell r="D515" t="str">
            <v>Nuovi clienti Retail</v>
          </cell>
          <cell r="E515">
            <v>23548</v>
          </cell>
          <cell r="F515">
            <v>0</v>
          </cell>
          <cell r="G515">
            <v>15103</v>
          </cell>
          <cell r="H515">
            <v>9422</v>
          </cell>
          <cell r="I515">
            <v>4460</v>
          </cell>
          <cell r="J515">
            <v>61982</v>
          </cell>
          <cell r="K515">
            <v>58610</v>
          </cell>
          <cell r="L515">
            <v>53574</v>
          </cell>
          <cell r="M515">
            <v>47928</v>
          </cell>
          <cell r="N515">
            <v>37916</v>
          </cell>
          <cell r="O515">
            <v>37881</v>
          </cell>
          <cell r="P515">
            <v>0</v>
          </cell>
          <cell r="Q515">
            <v>25677</v>
          </cell>
          <cell r="R515">
            <v>0</v>
          </cell>
          <cell r="S515">
            <v>0</v>
          </cell>
        </row>
        <row r="516">
          <cell r="C516">
            <v>20100</v>
          </cell>
          <cell r="D516" t="str">
            <v># clienti CU</v>
          </cell>
          <cell r="E516">
            <v>883400</v>
          </cell>
          <cell r="F516">
            <v>0</v>
          </cell>
          <cell r="G516">
            <v>883552.61199999996</v>
          </cell>
          <cell r="H516">
            <v>883258.75199999998</v>
          </cell>
          <cell r="I516">
            <v>884700.86959999998</v>
          </cell>
          <cell r="J516">
            <v>887408</v>
          </cell>
          <cell r="K516">
            <v>887686.61679999996</v>
          </cell>
          <cell r="L516">
            <v>886056.74399999995</v>
          </cell>
          <cell r="M516">
            <v>883384.99040000001</v>
          </cell>
          <cell r="N516">
            <v>884295.60719999997</v>
          </cell>
          <cell r="O516">
            <v>884257.73120000004</v>
          </cell>
          <cell r="P516">
            <v>0</v>
          </cell>
          <cell r="Q516">
            <v>885365</v>
          </cell>
          <cell r="R516">
            <v>0</v>
          </cell>
          <cell r="S516">
            <v>0</v>
          </cell>
        </row>
        <row r="517">
          <cell r="C517">
            <v>20101</v>
          </cell>
          <cell r="D517" t="str">
            <v>MI CU</v>
          </cell>
          <cell r="E517">
            <v>249710.35803</v>
          </cell>
          <cell r="F517">
            <v>198111.43827000001</v>
          </cell>
          <cell r="G517">
            <v>150001.16417</v>
          </cell>
          <cell r="H517">
            <v>95540.580189999993</v>
          </cell>
          <cell r="I517">
            <v>47083.853239999997</v>
          </cell>
          <cell r="J517">
            <v>471984.72769999999</v>
          </cell>
          <cell r="K517">
            <v>425698.35126000002</v>
          </cell>
          <cell r="L517">
            <v>383191.76640000002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187601.53541000001</v>
          </cell>
          <cell r="R517">
            <v>0</v>
          </cell>
          <cell r="S517">
            <v>0</v>
          </cell>
        </row>
        <row r="518">
          <cell r="C518">
            <v>20102</v>
          </cell>
          <cell r="D518" t="str">
            <v>MI PAR</v>
          </cell>
          <cell r="E518">
            <v>176784.6127</v>
          </cell>
          <cell r="F518">
            <v>143491.41033000001</v>
          </cell>
          <cell r="G518">
            <v>111556.76788</v>
          </cell>
          <cell r="H518">
            <v>75494.568660000004</v>
          </cell>
          <cell r="I518">
            <v>37591.183360000003</v>
          </cell>
          <cell r="J518">
            <v>324852.43708</v>
          </cell>
          <cell r="K518">
            <v>292833.37900999998</v>
          </cell>
          <cell r="L518">
            <v>267519.82581000001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138659.14110000001</v>
          </cell>
          <cell r="R518">
            <v>0</v>
          </cell>
          <cell r="S518">
            <v>0</v>
          </cell>
        </row>
        <row r="519">
          <cell r="C519">
            <v>20103</v>
          </cell>
          <cell r="D519" t="str">
            <v>MI PP</v>
          </cell>
          <cell r="E519">
            <v>55230.58365</v>
          </cell>
          <cell r="F519">
            <v>45147.250489999999</v>
          </cell>
          <cell r="G519">
            <v>34863.245719999999</v>
          </cell>
          <cell r="H519">
            <v>23494.74192</v>
          </cell>
          <cell r="I519">
            <v>11580.25387</v>
          </cell>
          <cell r="J519">
            <v>98116.189129999999</v>
          </cell>
          <cell r="K519">
            <v>88752.801940000005</v>
          </cell>
          <cell r="L519">
            <v>81130.332160000005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42770.06811</v>
          </cell>
          <cell r="R519">
            <v>0</v>
          </cell>
          <cell r="S519">
            <v>0</v>
          </cell>
        </row>
        <row r="520">
          <cell r="C520">
            <v>20104</v>
          </cell>
          <cell r="D520" t="str">
            <v>MI SB</v>
          </cell>
          <cell r="E520">
            <v>97584.850149999998</v>
          </cell>
          <cell r="F520">
            <v>78011.338159999999</v>
          </cell>
          <cell r="G520">
            <v>60661.935830000002</v>
          </cell>
          <cell r="H520">
            <v>38534.827740000001</v>
          </cell>
          <cell r="I520">
            <v>18746.265360000001</v>
          </cell>
          <cell r="J520">
            <v>230458.4284</v>
          </cell>
          <cell r="K520">
            <v>209152.02215</v>
          </cell>
          <cell r="L520">
            <v>187812.78427</v>
          </cell>
          <cell r="M520">
            <v>169343.49348999999</v>
          </cell>
          <cell r="N520">
            <v>150540.80447</v>
          </cell>
          <cell r="O520">
            <v>132210.07081</v>
          </cell>
          <cell r="P520">
            <v>111934.7252</v>
          </cell>
          <cell r="Q520">
            <v>85687.802630000006</v>
          </cell>
          <cell r="R520">
            <v>237145.44305</v>
          </cell>
          <cell r="S520">
            <v>236389.50881999999</v>
          </cell>
        </row>
        <row r="521">
          <cell r="C521">
            <v>20105</v>
          </cell>
          <cell r="D521" t="str">
            <v># clienti PAR</v>
          </cell>
          <cell r="E521">
            <v>125500</v>
          </cell>
          <cell r="F521">
            <v>0</v>
          </cell>
          <cell r="G521">
            <v>125377.827</v>
          </cell>
          <cell r="H521">
            <v>125574.64200000001</v>
          </cell>
          <cell r="I521">
            <v>125785.06660000001</v>
          </cell>
          <cell r="J521">
            <v>126170</v>
          </cell>
          <cell r="K521">
            <v>126414.7678</v>
          </cell>
          <cell r="L521">
            <v>126551.07399999999</v>
          </cell>
          <cell r="M521">
            <v>126744.11840000001</v>
          </cell>
          <cell r="N521">
            <v>127093.88619999999</v>
          </cell>
          <cell r="O521">
            <v>127094.5652</v>
          </cell>
          <cell r="P521">
            <v>0</v>
          </cell>
          <cell r="Q521">
            <v>127484</v>
          </cell>
          <cell r="R521">
            <v>0</v>
          </cell>
          <cell r="S521">
            <v>0</v>
          </cell>
        </row>
        <row r="522">
          <cell r="C522">
            <v>20106</v>
          </cell>
          <cell r="D522" t="str">
            <v># clienti PP</v>
          </cell>
          <cell r="E522">
            <v>9461</v>
          </cell>
          <cell r="F522">
            <v>0</v>
          </cell>
          <cell r="G522">
            <v>9487.5609999999997</v>
          </cell>
          <cell r="H522">
            <v>9480.6059999999998</v>
          </cell>
          <cell r="I522">
            <v>9451.0637999999999</v>
          </cell>
          <cell r="J522">
            <v>9446</v>
          </cell>
          <cell r="K522">
            <v>9439.6154000000006</v>
          </cell>
          <cell r="L522">
            <v>9400.1820000000007</v>
          </cell>
          <cell r="M522">
            <v>9340.8912</v>
          </cell>
          <cell r="N522">
            <v>9226.5066000000006</v>
          </cell>
          <cell r="O522">
            <v>9227.7036000000007</v>
          </cell>
          <cell r="P522">
            <v>0</v>
          </cell>
          <cell r="Q522">
            <v>9007</v>
          </cell>
          <cell r="R522">
            <v>0</v>
          </cell>
          <cell r="S522">
            <v>0</v>
          </cell>
        </row>
        <row r="523">
          <cell r="C523">
            <v>20107</v>
          </cell>
          <cell r="D523" t="str">
            <v># clienti SB</v>
          </cell>
          <cell r="E523">
            <v>80550</v>
          </cell>
          <cell r="F523">
            <v>0</v>
          </cell>
          <cell r="G523">
            <v>80031</v>
          </cell>
          <cell r="H523">
            <v>79352</v>
          </cell>
          <cell r="I523">
            <v>77048</v>
          </cell>
          <cell r="J523">
            <v>76704</v>
          </cell>
          <cell r="K523">
            <v>76680</v>
          </cell>
          <cell r="L523">
            <v>76259</v>
          </cell>
          <cell r="M523">
            <v>75796</v>
          </cell>
          <cell r="N523">
            <v>75488</v>
          </cell>
          <cell r="O523">
            <v>75517</v>
          </cell>
          <cell r="P523">
            <v>0</v>
          </cell>
          <cell r="Q523">
            <v>74687</v>
          </cell>
          <cell r="R523">
            <v>0</v>
          </cell>
          <cell r="S523">
            <v>0</v>
          </cell>
        </row>
        <row r="524">
          <cell r="C524">
            <v>20108</v>
          </cell>
          <cell r="D524" t="str">
            <v># sportelli PB</v>
          </cell>
          <cell r="E524">
            <v>6</v>
          </cell>
          <cell r="F524">
            <v>6</v>
          </cell>
          <cell r="G524">
            <v>6</v>
          </cell>
          <cell r="H524">
            <v>5</v>
          </cell>
          <cell r="I524">
            <v>5</v>
          </cell>
          <cell r="J524">
            <v>4</v>
          </cell>
          <cell r="K524">
            <v>4</v>
          </cell>
          <cell r="L524">
            <v>4</v>
          </cell>
          <cell r="M524">
            <v>4</v>
          </cell>
          <cell r="N524">
            <v>0</v>
          </cell>
          <cell r="O524">
            <v>0</v>
          </cell>
          <cell r="P524">
            <v>3</v>
          </cell>
          <cell r="Q524">
            <v>0</v>
          </cell>
          <cell r="R524">
            <v>0</v>
          </cell>
          <cell r="S524">
            <v>0</v>
          </cell>
        </row>
        <row r="525">
          <cell r="C525">
            <v>20109</v>
          </cell>
          <cell r="D525" t="str">
            <v>Attivo Ponderato per il rischio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4268000</v>
          </cell>
          <cell r="Q525">
            <v>0</v>
          </cell>
          <cell r="R525">
            <v>0</v>
          </cell>
          <cell r="S525">
            <v>0</v>
          </cell>
        </row>
        <row r="526">
          <cell r="C526">
            <v>20110</v>
          </cell>
          <cell r="D526" t="str">
            <v>Volumi mutui</v>
          </cell>
          <cell r="E526">
            <v>1772945.1871199999</v>
          </cell>
          <cell r="F526">
            <v>1651101.85203</v>
          </cell>
          <cell r="G526">
            <v>1561513.6114699999</v>
          </cell>
          <cell r="H526">
            <v>1477337.0253600001</v>
          </cell>
          <cell r="I526">
            <v>1375089</v>
          </cell>
          <cell r="J526">
            <v>1331046</v>
          </cell>
          <cell r="K526">
            <v>1225462</v>
          </cell>
          <cell r="L526">
            <v>1099847</v>
          </cell>
          <cell r="M526">
            <v>1007914</v>
          </cell>
          <cell r="N526">
            <v>892420</v>
          </cell>
          <cell r="O526">
            <v>852876</v>
          </cell>
          <cell r="P526">
            <v>705627</v>
          </cell>
          <cell r="Q526">
            <v>574898</v>
          </cell>
          <cell r="R526">
            <v>0</v>
          </cell>
          <cell r="S526">
            <v>0</v>
          </cell>
        </row>
        <row r="527">
          <cell r="C527">
            <v>20111</v>
          </cell>
          <cell r="D527" t="str">
            <v>Volumi prestiti pers.</v>
          </cell>
          <cell r="E527">
            <v>367496</v>
          </cell>
          <cell r="F527">
            <v>365312</v>
          </cell>
          <cell r="G527">
            <v>365003</v>
          </cell>
          <cell r="H527">
            <v>333923.63251000002</v>
          </cell>
          <cell r="I527">
            <v>359264</v>
          </cell>
          <cell r="J527">
            <v>357004</v>
          </cell>
          <cell r="K527">
            <v>357206</v>
          </cell>
          <cell r="L527">
            <v>354188</v>
          </cell>
          <cell r="M527">
            <v>353232</v>
          </cell>
          <cell r="N527">
            <v>353909.2</v>
          </cell>
          <cell r="O527">
            <v>363835.5</v>
          </cell>
          <cell r="P527">
            <v>348318</v>
          </cell>
          <cell r="Q527">
            <v>335988</v>
          </cell>
          <cell r="R527">
            <v>0</v>
          </cell>
          <cell r="S527">
            <v>0</v>
          </cell>
        </row>
        <row r="528">
          <cell r="C528">
            <v>20112</v>
          </cell>
          <cell r="D528" t="str">
            <v># prodotti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</row>
        <row r="529">
          <cell r="C529">
            <v>20113</v>
          </cell>
          <cell r="D529" t="str">
            <v># clienti con c/c</v>
          </cell>
          <cell r="E529">
            <v>965212</v>
          </cell>
          <cell r="F529">
            <v>0</v>
          </cell>
          <cell r="G529">
            <v>963504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959871</v>
          </cell>
          <cell r="R529">
            <v>0</v>
          </cell>
          <cell r="S529">
            <v>0</v>
          </cell>
        </row>
        <row r="530">
          <cell r="C530">
            <v>20114</v>
          </cell>
          <cell r="D530" t="str">
            <v># clienti con Mutuo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</row>
        <row r="531">
          <cell r="C531">
            <v>20115</v>
          </cell>
          <cell r="D531" t="str">
            <v># clienti con Assicurazioni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</row>
        <row r="532">
          <cell r="C532">
            <v>20116</v>
          </cell>
          <cell r="D532" t="str">
            <v># clienti con Prestiti Personali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</row>
        <row r="533">
          <cell r="C533">
            <v>20117</v>
          </cell>
          <cell r="D533" t="str">
            <v># clienti con Fondi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210464</v>
          </cell>
          <cell r="R533">
            <v>0</v>
          </cell>
          <cell r="S533">
            <v>0</v>
          </cell>
        </row>
        <row r="534">
          <cell r="C534">
            <v>20118</v>
          </cell>
          <cell r="D534" t="str">
            <v># carte debito</v>
          </cell>
          <cell r="E534">
            <v>379323</v>
          </cell>
          <cell r="F534">
            <v>377335</v>
          </cell>
          <cell r="G534">
            <v>377550</v>
          </cell>
          <cell r="H534">
            <v>375543</v>
          </cell>
          <cell r="I534">
            <v>374670</v>
          </cell>
          <cell r="J534">
            <v>376457</v>
          </cell>
          <cell r="K534">
            <v>374492</v>
          </cell>
          <cell r="L534">
            <v>374001</v>
          </cell>
          <cell r="M534">
            <v>371942</v>
          </cell>
          <cell r="N534">
            <v>373206</v>
          </cell>
          <cell r="O534">
            <v>375373</v>
          </cell>
          <cell r="P534">
            <v>373206</v>
          </cell>
          <cell r="Q534">
            <v>370587</v>
          </cell>
          <cell r="R534">
            <v>384442</v>
          </cell>
          <cell r="S534">
            <v>384442</v>
          </cell>
        </row>
        <row r="535">
          <cell r="C535">
            <v>20119</v>
          </cell>
          <cell r="D535" t="str">
            <v># carte credito</v>
          </cell>
          <cell r="E535">
            <v>178310</v>
          </cell>
          <cell r="F535">
            <v>174612</v>
          </cell>
          <cell r="G535">
            <v>173984</v>
          </cell>
          <cell r="H535">
            <v>172310</v>
          </cell>
          <cell r="I535">
            <v>170921</v>
          </cell>
          <cell r="J535">
            <v>170235</v>
          </cell>
          <cell r="K535">
            <v>169084</v>
          </cell>
          <cell r="L535">
            <v>169177</v>
          </cell>
          <cell r="M535">
            <v>167943</v>
          </cell>
          <cell r="N535">
            <v>165994</v>
          </cell>
          <cell r="O535">
            <v>164776</v>
          </cell>
          <cell r="P535">
            <v>161972</v>
          </cell>
          <cell r="Q535">
            <v>158466</v>
          </cell>
          <cell r="R535">
            <v>187431</v>
          </cell>
          <cell r="S535">
            <v>187431</v>
          </cell>
        </row>
        <row r="536">
          <cell r="C536">
            <v>20120</v>
          </cell>
          <cell r="D536" t="str">
            <v>M Racc. Indir.  SB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</row>
        <row r="537">
          <cell r="C537">
            <v>20121</v>
          </cell>
          <cell r="D537" t="str">
            <v>Sofferenze lorde tot. segmento</v>
          </cell>
          <cell r="E537">
            <v>258538.64339000001</v>
          </cell>
          <cell r="F537">
            <v>257006.03236000001</v>
          </cell>
          <cell r="G537">
            <v>255255.05129</v>
          </cell>
          <cell r="H537">
            <v>255597.24183000001</v>
          </cell>
          <cell r="I537">
            <v>256536.93458</v>
          </cell>
          <cell r="J537">
            <v>257563.21361000001</v>
          </cell>
          <cell r="K537">
            <v>257508.26089999999</v>
          </cell>
          <cell r="L537">
            <v>259081.74085999999</v>
          </cell>
          <cell r="M537">
            <v>261045.09586</v>
          </cell>
          <cell r="N537">
            <v>263523.03266000003</v>
          </cell>
          <cell r="O537">
            <v>266726.19254999998</v>
          </cell>
          <cell r="P537">
            <v>269619.3052</v>
          </cell>
          <cell r="Q537">
            <v>274644.91862000001</v>
          </cell>
          <cell r="R537">
            <v>260530.92525999999</v>
          </cell>
          <cell r="S537">
            <v>221980.87432</v>
          </cell>
        </row>
        <row r="538">
          <cell r="C538">
            <v>20122</v>
          </cell>
          <cell r="D538" t="str">
            <v>Sofferenze nette tot. segmento</v>
          </cell>
          <cell r="E538">
            <v>258538.64339000001</v>
          </cell>
          <cell r="F538">
            <v>257006.03236000001</v>
          </cell>
          <cell r="G538">
            <v>255255.05129</v>
          </cell>
          <cell r="H538">
            <v>255597.24183000001</v>
          </cell>
          <cell r="I538">
            <v>256536.93458</v>
          </cell>
          <cell r="J538">
            <v>257563.21361000001</v>
          </cell>
          <cell r="K538">
            <v>257508.26089999999</v>
          </cell>
          <cell r="L538">
            <v>259081.74085999999</v>
          </cell>
          <cell r="M538">
            <v>261045.09586</v>
          </cell>
          <cell r="N538">
            <v>263523.03266000003</v>
          </cell>
          <cell r="O538">
            <v>266726.19254999998</v>
          </cell>
          <cell r="P538">
            <v>269619.3052</v>
          </cell>
          <cell r="Q538">
            <v>274644.91862000001</v>
          </cell>
          <cell r="R538">
            <v>260530.92525999999</v>
          </cell>
          <cell r="S538">
            <v>221980.87432</v>
          </cell>
        </row>
        <row r="539">
          <cell r="C539">
            <v>20123</v>
          </cell>
          <cell r="D539" t="str">
            <v>Volumi Impieghi vivi totali Privati</v>
          </cell>
          <cell r="E539">
            <v>2839264.0892599998</v>
          </cell>
          <cell r="F539">
            <v>2788129.43781</v>
          </cell>
          <cell r="G539">
            <v>2745749.5327499998</v>
          </cell>
          <cell r="H539">
            <v>2796890.8175900001</v>
          </cell>
          <cell r="I539">
            <v>2768887.9273600001</v>
          </cell>
          <cell r="J539">
            <v>2058302.75593</v>
          </cell>
          <cell r="K539">
            <v>1995349.49829</v>
          </cell>
          <cell r="L539">
            <v>1939236.00508</v>
          </cell>
          <cell r="M539">
            <v>1877183.03094</v>
          </cell>
          <cell r="N539">
            <v>1813788.7382799999</v>
          </cell>
          <cell r="O539">
            <v>1773788.9814299999</v>
          </cell>
          <cell r="P539">
            <v>1698631.47</v>
          </cell>
          <cell r="Q539">
            <v>1638136.2216</v>
          </cell>
          <cell r="R539">
            <v>3188332.0959200002</v>
          </cell>
          <cell r="S539">
            <v>3313097.8717899998</v>
          </cell>
        </row>
        <row r="540">
          <cell r="C540">
            <v>20124</v>
          </cell>
          <cell r="D540" t="str">
            <v>Sofferenze  Lorde Privati</v>
          </cell>
          <cell r="E540">
            <v>88743.84822</v>
          </cell>
          <cell r="F540">
            <v>88367.613549999995</v>
          </cell>
          <cell r="G540">
            <v>88137.432100000005</v>
          </cell>
          <cell r="H540">
            <v>88215.92727</v>
          </cell>
          <cell r="I540">
            <v>88431.483739999996</v>
          </cell>
          <cell r="J540">
            <v>92518.507429999998</v>
          </cell>
          <cell r="K540">
            <v>92616.825620000003</v>
          </cell>
          <cell r="L540">
            <v>93438.134130000006</v>
          </cell>
          <cell r="M540">
            <v>94414.856220000001</v>
          </cell>
          <cell r="N540">
            <v>95660.092130000005</v>
          </cell>
          <cell r="O540">
            <v>97211.476720000006</v>
          </cell>
          <cell r="P540">
            <v>98595.953800000003</v>
          </cell>
          <cell r="Q540">
            <v>100915.73255</v>
          </cell>
          <cell r="R540">
            <v>88263.698420000001</v>
          </cell>
          <cell r="S540">
            <v>76319.672130000006</v>
          </cell>
        </row>
        <row r="541">
          <cell r="C541">
            <v>20125</v>
          </cell>
          <cell r="D541" t="str">
            <v>Sofferenze Nette Privati</v>
          </cell>
          <cell r="E541">
            <v>88743.84822</v>
          </cell>
          <cell r="F541">
            <v>88367.613549999995</v>
          </cell>
          <cell r="G541">
            <v>88137.432100000005</v>
          </cell>
          <cell r="H541">
            <v>88215.92727</v>
          </cell>
          <cell r="I541">
            <v>88431.483739999996</v>
          </cell>
          <cell r="J541">
            <v>92518.507429999998</v>
          </cell>
          <cell r="K541">
            <v>92616.825620000003</v>
          </cell>
          <cell r="L541">
            <v>93438.134130000006</v>
          </cell>
          <cell r="M541">
            <v>94414.856220000001</v>
          </cell>
          <cell r="N541">
            <v>95660.092130000005</v>
          </cell>
          <cell r="O541">
            <v>97211.476720000006</v>
          </cell>
          <cell r="P541">
            <v>98595.953800000003</v>
          </cell>
          <cell r="Q541">
            <v>100915.73255</v>
          </cell>
          <cell r="R541">
            <v>88263.698420000001</v>
          </cell>
          <cell r="S541">
            <v>76319.672130000006</v>
          </cell>
        </row>
        <row r="542">
          <cell r="C542">
            <v>20126</v>
          </cell>
          <cell r="D542" t="str">
            <v>Volumi Impieghi vivi totali SB</v>
          </cell>
          <cell r="E542">
            <v>2686850.4349000002</v>
          </cell>
          <cell r="F542">
            <v>2676568.00434</v>
          </cell>
          <cell r="G542">
            <v>2782939.45462</v>
          </cell>
          <cell r="H542">
            <v>2751641.4168699998</v>
          </cell>
          <cell r="I542">
            <v>2744208.79831</v>
          </cell>
          <cell r="J542">
            <v>2768197.2972800001</v>
          </cell>
          <cell r="K542">
            <v>2745126.2082699998</v>
          </cell>
          <cell r="L542">
            <v>2729495.5244399998</v>
          </cell>
          <cell r="M542">
            <v>2722456.0117199998</v>
          </cell>
          <cell r="N542">
            <v>2714674.6745699998</v>
          </cell>
          <cell r="O542">
            <v>2704421.15</v>
          </cell>
          <cell r="P542">
            <v>2682956.62</v>
          </cell>
          <cell r="Q542">
            <v>2328145.1125400001</v>
          </cell>
          <cell r="R542">
            <v>2832033.0302800001</v>
          </cell>
          <cell r="S542">
            <v>3042648.41689</v>
          </cell>
        </row>
        <row r="543">
          <cell r="C543">
            <v>20127</v>
          </cell>
          <cell r="D543" t="str">
            <v>Sofferenze Lorde SB</v>
          </cell>
          <cell r="E543">
            <v>169794.79517999999</v>
          </cell>
          <cell r="F543">
            <v>168638.41881</v>
          </cell>
          <cell r="G543">
            <v>167117.61919999999</v>
          </cell>
          <cell r="H543">
            <v>167381.31456999999</v>
          </cell>
          <cell r="I543">
            <v>168105.45084</v>
          </cell>
          <cell r="J543">
            <v>165044.70618000001</v>
          </cell>
          <cell r="K543">
            <v>164891.43528000001</v>
          </cell>
          <cell r="L543">
            <v>165643.60673</v>
          </cell>
          <cell r="M543">
            <v>166630.23965</v>
          </cell>
          <cell r="N543">
            <v>167862.94054000001</v>
          </cell>
          <cell r="O543">
            <v>169514.71583</v>
          </cell>
          <cell r="P543">
            <v>171023.35140000001</v>
          </cell>
          <cell r="Q543">
            <v>173729.18607</v>
          </cell>
          <cell r="R543">
            <v>172267.22683999999</v>
          </cell>
          <cell r="S543">
            <v>145661.20219000001</v>
          </cell>
        </row>
        <row r="544">
          <cell r="C544">
            <v>20128</v>
          </cell>
          <cell r="D544" t="str">
            <v>Sofferenze Nette SB</v>
          </cell>
          <cell r="E544">
            <v>169794.79517999999</v>
          </cell>
          <cell r="F544">
            <v>168638.41881</v>
          </cell>
          <cell r="G544">
            <v>167117.61919999999</v>
          </cell>
          <cell r="H544">
            <v>167381.31456999999</v>
          </cell>
          <cell r="I544">
            <v>168105.45084</v>
          </cell>
          <cell r="J544">
            <v>165044.70618000001</v>
          </cell>
          <cell r="K544">
            <v>164891.43528000001</v>
          </cell>
          <cell r="L544">
            <v>165643.60673</v>
          </cell>
          <cell r="M544">
            <v>166630.23965</v>
          </cell>
          <cell r="N544">
            <v>167862.94054000001</v>
          </cell>
          <cell r="O544">
            <v>169514.71583</v>
          </cell>
          <cell r="P544">
            <v>171023.35140000001</v>
          </cell>
          <cell r="Q544">
            <v>173729.18607</v>
          </cell>
          <cell r="R544">
            <v>172267.22683999999</v>
          </cell>
          <cell r="S544">
            <v>145661.20219000001</v>
          </cell>
        </row>
        <row r="545">
          <cell r="C545">
            <v>20129</v>
          </cell>
          <cell r="D545" t="str">
            <v>Capitale assorbito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277400</v>
          </cell>
          <cell r="Q545">
            <v>0</v>
          </cell>
          <cell r="R545">
            <v>375200</v>
          </cell>
          <cell r="S545">
            <v>375200</v>
          </cell>
        </row>
        <row r="546">
          <cell r="C546">
            <v>20130</v>
          </cell>
          <cell r="D546" t="str">
            <v>Numeri Racc. totale (esclusi PCT)</v>
          </cell>
          <cell r="E546">
            <v>585102963.01380002</v>
          </cell>
          <cell r="F546">
            <v>471440229.51056999</v>
          </cell>
          <cell r="G546">
            <v>356256517.71173</v>
          </cell>
          <cell r="H546">
            <v>256236286.86228001</v>
          </cell>
          <cell r="I546">
            <v>143237220.22356999</v>
          </cell>
          <cell r="J546">
            <v>1185650161.2841699</v>
          </cell>
          <cell r="K546">
            <v>1079983464.7225399</v>
          </cell>
          <cell r="L546">
            <v>979461583.92699003</v>
          </cell>
          <cell r="M546">
            <v>879794438.40123999</v>
          </cell>
          <cell r="N546">
            <v>784114967</v>
          </cell>
          <cell r="O546">
            <v>717402163.63999999</v>
          </cell>
          <cell r="P546">
            <v>620718094.94000006</v>
          </cell>
          <cell r="Q546">
            <v>511179928.75230998</v>
          </cell>
          <cell r="R546">
            <v>1323069885.3123701</v>
          </cell>
          <cell r="S546">
            <v>1038540882.10957</v>
          </cell>
        </row>
        <row r="547">
          <cell r="C547">
            <v>20131</v>
          </cell>
          <cell r="D547" t="str">
            <v>Margine Raccolta Totale</v>
          </cell>
          <cell r="E547">
            <v>20366.180990000001</v>
          </cell>
          <cell r="F547">
            <v>15216.877130000001</v>
          </cell>
          <cell r="G547">
            <v>11030.954589999999</v>
          </cell>
          <cell r="H547">
            <v>7817.1327700000002</v>
          </cell>
          <cell r="I547">
            <v>4389.4096099999997</v>
          </cell>
          <cell r="J547">
            <v>28654.27304</v>
          </cell>
          <cell r="K547">
            <v>25306.07807</v>
          </cell>
          <cell r="L547">
            <v>22311.06724</v>
          </cell>
          <cell r="M547">
            <v>19401.463070000002</v>
          </cell>
          <cell r="N547">
            <v>16990</v>
          </cell>
          <cell r="O547">
            <v>14540</v>
          </cell>
          <cell r="P547">
            <v>12583.74</v>
          </cell>
          <cell r="Q547">
            <v>10830.98638</v>
          </cell>
          <cell r="R547">
            <v>50554.313090000003</v>
          </cell>
          <cell r="S547">
            <v>28376.81756</v>
          </cell>
        </row>
        <row r="548">
          <cell r="C548">
            <v>20132</v>
          </cell>
          <cell r="D548" t="str">
            <v>Numeri Impieghi vivi totali</v>
          </cell>
          <cell r="E548">
            <v>1280805168.3031399</v>
          </cell>
          <cell r="F548">
            <v>1019535374.04451</v>
          </cell>
          <cell r="G548">
            <v>745868665.43471003</v>
          </cell>
          <cell r="H548">
            <v>504846488.63238001</v>
          </cell>
          <cell r="I548">
            <v>260279513.32347</v>
          </cell>
          <cell r="J548">
            <v>2289472322.63557</v>
          </cell>
          <cell r="K548">
            <v>2071763348.0199201</v>
          </cell>
          <cell r="L548">
            <v>1872495308.6196499</v>
          </cell>
          <cell r="M548">
            <v>1659505643.2100799</v>
          </cell>
          <cell r="N548">
            <v>1450355428.48404</v>
          </cell>
          <cell r="O548">
            <v>1266062571.7257099</v>
          </cell>
          <cell r="P548">
            <v>1072066080.01667</v>
          </cell>
          <cell r="Q548">
            <v>959205050.9878</v>
          </cell>
          <cell r="R548">
            <v>3095778393.2207999</v>
          </cell>
          <cell r="S548">
            <v>2436040715.2863002</v>
          </cell>
        </row>
        <row r="549">
          <cell r="C549">
            <v>20133</v>
          </cell>
          <cell r="D549" t="str">
            <v>Margine Imp. Vivi totali</v>
          </cell>
          <cell r="E549">
            <v>51490.120049999998</v>
          </cell>
          <cell r="F549">
            <v>40444.747210000001</v>
          </cell>
          <cell r="G549">
            <v>30425.88407</v>
          </cell>
          <cell r="H549">
            <v>21786.568579999999</v>
          </cell>
          <cell r="I549">
            <v>10850.616599999999</v>
          </cell>
          <cell r="J549">
            <v>104179.94755</v>
          </cell>
          <cell r="K549">
            <v>99107.981100000005</v>
          </cell>
          <cell r="L549">
            <v>90341.005669999999</v>
          </cell>
          <cell r="M549">
            <v>81735.038149999993</v>
          </cell>
          <cell r="N549">
            <v>72018.901379999996</v>
          </cell>
          <cell r="O549">
            <v>62722.55</v>
          </cell>
          <cell r="P549">
            <v>54209.15</v>
          </cell>
          <cell r="Q549">
            <v>49314.275130000002</v>
          </cell>
          <cell r="R549">
            <v>111373.33483000001</v>
          </cell>
          <cell r="S549">
            <v>121052.62744</v>
          </cell>
        </row>
        <row r="550">
          <cell r="C550">
            <v>20134</v>
          </cell>
          <cell r="D550" t="str">
            <v>Numeri Impieghi vivi a breve (c/c)</v>
          </cell>
          <cell r="E550">
            <v>1151187302.11482</v>
          </cell>
          <cell r="F550">
            <v>916768081.22592998</v>
          </cell>
          <cell r="G550">
            <v>669542611.83117998</v>
          </cell>
          <cell r="H550">
            <v>454692853.08462</v>
          </cell>
          <cell r="I550">
            <v>234529758.43858001</v>
          </cell>
          <cell r="J550">
            <v>2071588203.3519001</v>
          </cell>
          <cell r="K550">
            <v>1877574384.7371299</v>
          </cell>
          <cell r="L550">
            <v>1700693978.64256</v>
          </cell>
          <cell r="M550">
            <v>1511147982.03281</v>
          </cell>
          <cell r="N550">
            <v>1324337872.6019199</v>
          </cell>
          <cell r="O550">
            <v>1159938666.2057099</v>
          </cell>
          <cell r="P550">
            <v>982906803.12667</v>
          </cell>
          <cell r="Q550">
            <v>875568782.18016005</v>
          </cell>
          <cell r="R550">
            <v>2780914883.07409</v>
          </cell>
          <cell r="S550">
            <v>2214415612.5293298</v>
          </cell>
        </row>
        <row r="551">
          <cell r="C551">
            <v>20135</v>
          </cell>
          <cell r="D551" t="str">
            <v>Margine Imp. Vivi a breve</v>
          </cell>
          <cell r="E551">
            <v>47911.490729999998</v>
          </cell>
          <cell r="F551">
            <v>37418.976159999998</v>
          </cell>
          <cell r="G551">
            <v>28231.127479999999</v>
          </cell>
          <cell r="H551">
            <v>20386.84836</v>
          </cell>
          <cell r="I551">
            <v>10119.36088</v>
          </cell>
          <cell r="J551">
            <v>96557.242180000001</v>
          </cell>
          <cell r="K551">
            <v>92165.12689</v>
          </cell>
          <cell r="L551">
            <v>84040.026939999996</v>
          </cell>
          <cell r="M551">
            <v>75973.881770000007</v>
          </cell>
          <cell r="N551">
            <v>66836.025229999999</v>
          </cell>
          <cell r="O551">
            <v>58232.26</v>
          </cell>
          <cell r="P551">
            <v>50471.03</v>
          </cell>
          <cell r="Q551">
            <v>45649.889190000002</v>
          </cell>
          <cell r="R551">
            <v>103930</v>
          </cell>
          <cell r="S551">
            <v>111237.39421</v>
          </cell>
        </row>
        <row r="552">
          <cell r="C552">
            <v>20136</v>
          </cell>
          <cell r="D552" t="str">
            <v>Numeri Impieghi vivi a termine</v>
          </cell>
          <cell r="E552">
            <v>129617866.18832</v>
          </cell>
          <cell r="F552">
            <v>102767292.81858</v>
          </cell>
          <cell r="G552">
            <v>76326053.603530005</v>
          </cell>
          <cell r="H552">
            <v>50153635.547760002</v>
          </cell>
          <cell r="I552">
            <v>25749754.884879999</v>
          </cell>
          <cell r="J552">
            <v>217884119.28367001</v>
          </cell>
          <cell r="K552">
            <v>194188963.28279001</v>
          </cell>
          <cell r="L552">
            <v>171801329.97709</v>
          </cell>
          <cell r="M552">
            <v>148357661.17727</v>
          </cell>
          <cell r="N552">
            <v>126017555.88212</v>
          </cell>
          <cell r="O552">
            <v>106123905.52</v>
          </cell>
          <cell r="P552">
            <v>89159276.890000001</v>
          </cell>
          <cell r="Q552">
            <v>83636268.807640001</v>
          </cell>
          <cell r="R552">
            <v>314863510.14670998</v>
          </cell>
          <cell r="S552">
            <v>221625102.75696999</v>
          </cell>
        </row>
        <row r="553">
          <cell r="C553">
            <v>20137</v>
          </cell>
          <cell r="D553" t="str">
            <v>Margine Imp. Vivi a termine</v>
          </cell>
          <cell r="E553">
            <v>3578.62932</v>
          </cell>
          <cell r="F553">
            <v>3025.77106</v>
          </cell>
          <cell r="G553">
            <v>2194.75659</v>
          </cell>
          <cell r="H553">
            <v>1399.7202299999999</v>
          </cell>
          <cell r="I553">
            <v>731.25572</v>
          </cell>
          <cell r="J553">
            <v>7622.7053699999997</v>
          </cell>
          <cell r="K553">
            <v>6942.8542100000004</v>
          </cell>
          <cell r="L553">
            <v>6300.9787299999998</v>
          </cell>
          <cell r="M553">
            <v>5761.1563900000001</v>
          </cell>
          <cell r="N553">
            <v>5182.8761500000001</v>
          </cell>
          <cell r="O553">
            <v>4490.29</v>
          </cell>
          <cell r="P553">
            <v>3738.12</v>
          </cell>
          <cell r="Q553">
            <v>3664.3859499999999</v>
          </cell>
          <cell r="R553">
            <v>7443.3348299999998</v>
          </cell>
          <cell r="S553">
            <v>9815.2332299999998</v>
          </cell>
        </row>
        <row r="554">
          <cell r="C554">
            <v>20138</v>
          </cell>
          <cell r="D554" t="str">
            <v>Numeri contenzioso</v>
          </cell>
          <cell r="E554">
            <v>7904411.34681</v>
          </cell>
          <cell r="F554">
            <v>5986766.1228499999</v>
          </cell>
          <cell r="G554">
            <v>4241219.6539399996</v>
          </cell>
          <cell r="H554">
            <v>2790593.3949600002</v>
          </cell>
          <cell r="I554">
            <v>1433555.9309799999</v>
          </cell>
          <cell r="J554">
            <v>19539978.208900001</v>
          </cell>
          <cell r="K554">
            <v>18015597.546300001</v>
          </cell>
          <cell r="L554">
            <v>16147131.013590001</v>
          </cell>
          <cell r="M554">
            <v>14374095.6281</v>
          </cell>
          <cell r="N554">
            <v>12689074.43798</v>
          </cell>
          <cell r="O554">
            <v>10921321.94197</v>
          </cell>
          <cell r="P554">
            <v>9102434.7588</v>
          </cell>
          <cell r="Q554">
            <v>7356095.5632300004</v>
          </cell>
          <cell r="R554">
            <v>21137420.936000001</v>
          </cell>
          <cell r="S554">
            <v>19581000</v>
          </cell>
        </row>
        <row r="555">
          <cell r="C555">
            <v>20139</v>
          </cell>
          <cell r="D555" t="str">
            <v>Margine Contenzioso</v>
          </cell>
          <cell r="E555">
            <v>-799.54161999999997</v>
          </cell>
          <cell r="F555">
            <v>-576.86422000000005</v>
          </cell>
          <cell r="G555">
            <v>-393.72492</v>
          </cell>
          <cell r="H555">
            <v>-250.24768</v>
          </cell>
          <cell r="I555">
            <v>-124.55486999999999</v>
          </cell>
          <cell r="J555">
            <v>-1562.92644</v>
          </cell>
          <cell r="K555">
            <v>-1409.7460900000001</v>
          </cell>
          <cell r="L555">
            <v>-1254.7085</v>
          </cell>
          <cell r="M555">
            <v>-1117.5995</v>
          </cell>
          <cell r="N555">
            <v>-995.24185999999997</v>
          </cell>
          <cell r="O555">
            <v>-867.72146999999995</v>
          </cell>
          <cell r="P555">
            <v>-730.68859999999995</v>
          </cell>
          <cell r="Q555">
            <v>-576.60184000000004</v>
          </cell>
          <cell r="R555">
            <v>-2402.5046699999998</v>
          </cell>
          <cell r="S555">
            <v>-1658.5</v>
          </cell>
        </row>
        <row r="556">
          <cell r="C556">
            <v>20140</v>
          </cell>
          <cell r="D556" t="str">
            <v>Commissioni su GP</v>
          </cell>
          <cell r="E556">
            <v>617.45155</v>
          </cell>
          <cell r="F556">
            <v>500.34262999999999</v>
          </cell>
          <cell r="G556">
            <v>478.58632999999998</v>
          </cell>
          <cell r="H556">
            <v>340.65005000000002</v>
          </cell>
          <cell r="I556">
            <v>169.95507000000001</v>
          </cell>
          <cell r="J556">
            <v>1590.14814</v>
          </cell>
          <cell r="K556">
            <v>1429.10598</v>
          </cell>
          <cell r="L556">
            <v>1308.46506</v>
          </cell>
          <cell r="M556">
            <v>1179.8563200000001</v>
          </cell>
          <cell r="N556">
            <v>1051.7062699999999</v>
          </cell>
          <cell r="O556">
            <v>591.91597000000002</v>
          </cell>
          <cell r="P556">
            <v>495.95985000000002</v>
          </cell>
          <cell r="Q556">
            <v>346.07778000000002</v>
          </cell>
          <cell r="R556">
            <v>1508.34466</v>
          </cell>
          <cell r="S556">
            <v>1280.0999999999999</v>
          </cell>
        </row>
        <row r="557">
          <cell r="C557">
            <v>20141</v>
          </cell>
          <cell r="D557" t="str">
            <v>volumi GP</v>
          </cell>
          <cell r="E557">
            <v>357344.23236000002</v>
          </cell>
          <cell r="F557">
            <v>411137.63504000002</v>
          </cell>
          <cell r="G557">
            <v>529414.82811</v>
          </cell>
          <cell r="H557">
            <v>426227.66272000002</v>
          </cell>
          <cell r="I557">
            <v>148961.01754999999</v>
          </cell>
          <cell r="J557">
            <v>176311.73384999999</v>
          </cell>
          <cell r="K557">
            <v>174245.41581999999</v>
          </cell>
          <cell r="L557">
            <v>174848.90161</v>
          </cell>
          <cell r="M557">
            <v>175720.69331999999</v>
          </cell>
          <cell r="N557">
            <v>176959.36019000001</v>
          </cell>
          <cell r="O557">
            <v>150702.57999999999</v>
          </cell>
          <cell r="P557">
            <v>148164.01</v>
          </cell>
          <cell r="Q557">
            <v>103489.47482</v>
          </cell>
          <cell r="R557">
            <v>0</v>
          </cell>
          <cell r="S557">
            <v>0</v>
          </cell>
        </row>
        <row r="558">
          <cell r="C558">
            <v>20142</v>
          </cell>
          <cell r="D558" t="str">
            <v>Commissioni su fondi</v>
          </cell>
          <cell r="E558">
            <v>870.94412999999997</v>
          </cell>
          <cell r="F558">
            <v>663.71186</v>
          </cell>
          <cell r="G558">
            <v>490.88206000000002</v>
          </cell>
          <cell r="H558">
            <v>311.99016</v>
          </cell>
          <cell r="I558">
            <v>135.61733000000001</v>
          </cell>
          <cell r="J558">
            <v>2653.8960099999999</v>
          </cell>
          <cell r="K558">
            <v>2518.9718699999999</v>
          </cell>
          <cell r="L558">
            <v>2343.1663899999999</v>
          </cell>
          <cell r="M558">
            <v>2146.0576500000002</v>
          </cell>
          <cell r="N558">
            <v>1959.3403499999999</v>
          </cell>
          <cell r="O558">
            <v>994.19483000000002</v>
          </cell>
          <cell r="P558">
            <v>802.63657999999998</v>
          </cell>
          <cell r="Q558">
            <v>622.07321999999999</v>
          </cell>
          <cell r="R558">
            <v>2250.43939</v>
          </cell>
          <cell r="S558">
            <v>1909.9</v>
          </cell>
        </row>
        <row r="559">
          <cell r="C559">
            <v>20143</v>
          </cell>
          <cell r="D559" t="str">
            <v>volumi fondi</v>
          </cell>
          <cell r="E559">
            <v>207519.82902999999</v>
          </cell>
          <cell r="F559">
            <v>212661.75354999999</v>
          </cell>
          <cell r="G559">
            <v>249480.05778999999</v>
          </cell>
          <cell r="H559">
            <v>263348.40888</v>
          </cell>
          <cell r="I559">
            <v>293594.55891999998</v>
          </cell>
          <cell r="J559">
            <v>290637.21506000002</v>
          </cell>
          <cell r="K559">
            <v>289299.60317000002</v>
          </cell>
          <cell r="L559">
            <v>287745.39584999997</v>
          </cell>
          <cell r="M559">
            <v>284741.65892999998</v>
          </cell>
          <cell r="N559">
            <v>280912.43839000002</v>
          </cell>
          <cell r="O559">
            <v>276280.82</v>
          </cell>
          <cell r="P559">
            <v>270855.27</v>
          </cell>
          <cell r="Q559">
            <v>215069.77020999999</v>
          </cell>
          <cell r="R559">
            <v>0</v>
          </cell>
          <cell r="S559">
            <v>0</v>
          </cell>
        </row>
        <row r="560">
          <cell r="C560">
            <v>20144</v>
          </cell>
          <cell r="D560" t="str">
            <v>Commissioni su titoli amministrati</v>
          </cell>
          <cell r="E560">
            <v>414.40215999999998</v>
          </cell>
          <cell r="F560">
            <v>354.12324000000001</v>
          </cell>
          <cell r="G560">
            <v>417.41273000000001</v>
          </cell>
          <cell r="H560">
            <v>319.33866999999998</v>
          </cell>
          <cell r="I560">
            <v>230.97641999999999</v>
          </cell>
          <cell r="J560">
            <v>311.96949999999998</v>
          </cell>
          <cell r="K560">
            <v>307.82351</v>
          </cell>
          <cell r="L560">
            <v>158.40074999999999</v>
          </cell>
          <cell r="M560">
            <v>983.67150000000004</v>
          </cell>
          <cell r="N560">
            <v>864.14266999999995</v>
          </cell>
          <cell r="O560">
            <v>766.5</v>
          </cell>
          <cell r="P560">
            <v>668.5</v>
          </cell>
          <cell r="Q560">
            <v>125.2692</v>
          </cell>
          <cell r="R560">
            <v>836.35461999999995</v>
          </cell>
          <cell r="S560">
            <v>300</v>
          </cell>
        </row>
        <row r="561">
          <cell r="C561">
            <v>20145</v>
          </cell>
          <cell r="D561" t="str">
            <v>volumi Titoli Ammin. (stock)</v>
          </cell>
          <cell r="E561">
            <v>1367964.1998699999</v>
          </cell>
          <cell r="F561">
            <v>1219489.67949</v>
          </cell>
          <cell r="G561">
            <v>1211324.3702400001</v>
          </cell>
          <cell r="H561">
            <v>1273714</v>
          </cell>
          <cell r="I561">
            <v>1158985.1775199999</v>
          </cell>
          <cell r="J561">
            <v>1240110.73125</v>
          </cell>
          <cell r="K561">
            <v>1247877.53684</v>
          </cell>
          <cell r="L561">
            <v>1256906.73505</v>
          </cell>
          <cell r="M561">
            <v>1267205.5593699999</v>
          </cell>
          <cell r="N561">
            <v>1311562</v>
          </cell>
          <cell r="O561">
            <v>1296214.439</v>
          </cell>
          <cell r="P561">
            <v>1314282.69</v>
          </cell>
          <cell r="Q561">
            <v>1352666.1344000001</v>
          </cell>
          <cell r="R561">
            <v>0</v>
          </cell>
          <cell r="S561">
            <v>0</v>
          </cell>
        </row>
        <row r="562">
          <cell r="C562">
            <v>20146</v>
          </cell>
          <cell r="D562" t="str">
            <v>Commissioni su operazioni di PcT</v>
          </cell>
          <cell r="E562">
            <v>34.106610000000003</v>
          </cell>
          <cell r="F562">
            <v>28.32328</v>
          </cell>
          <cell r="G562">
            <v>28.32328</v>
          </cell>
          <cell r="H562">
            <v>0</v>
          </cell>
          <cell r="I562">
            <v>0</v>
          </cell>
          <cell r="J562">
            <v>355.26553999999999</v>
          </cell>
          <cell r="K562">
            <v>355.26553999999999</v>
          </cell>
          <cell r="L562">
            <v>355.26553999999999</v>
          </cell>
          <cell r="M562">
            <v>316.98442999999997</v>
          </cell>
          <cell r="N562">
            <v>299.40784000000002</v>
          </cell>
          <cell r="O562">
            <v>263.99957000000001</v>
          </cell>
          <cell r="P562">
            <v>277.61439000000001</v>
          </cell>
          <cell r="Q562">
            <v>238.78881000000001</v>
          </cell>
          <cell r="R562">
            <v>74.589979999999997</v>
          </cell>
          <cell r="S562">
            <v>0</v>
          </cell>
        </row>
        <row r="563">
          <cell r="C563">
            <v>20147</v>
          </cell>
          <cell r="D563" t="str">
            <v>volumi PcT</v>
          </cell>
          <cell r="E563">
            <v>638931.03700999997</v>
          </cell>
          <cell r="F563">
            <v>649116.99505999999</v>
          </cell>
          <cell r="G563">
            <v>663103</v>
          </cell>
          <cell r="H563">
            <v>535844.19999999995</v>
          </cell>
          <cell r="I563">
            <v>505168.2</v>
          </cell>
          <cell r="J563">
            <v>587268.35</v>
          </cell>
          <cell r="K563">
            <v>603671.34545000002</v>
          </cell>
          <cell r="L563">
            <v>624809.1</v>
          </cell>
          <cell r="M563">
            <v>580333.28778000001</v>
          </cell>
          <cell r="N563">
            <v>603796.78249999997</v>
          </cell>
          <cell r="O563">
            <v>588064.40714000002</v>
          </cell>
          <cell r="P563">
            <v>630611.41666999995</v>
          </cell>
          <cell r="Q563">
            <v>697024</v>
          </cell>
          <cell r="R563">
            <v>0</v>
          </cell>
          <cell r="S563">
            <v>0</v>
          </cell>
        </row>
        <row r="564">
          <cell r="C564">
            <v>20148</v>
          </cell>
          <cell r="D564" t="str">
            <v>Commissioni su assicurazioni</v>
          </cell>
          <cell r="E564">
            <v>172.11462</v>
          </cell>
          <cell r="F564">
            <v>141.79974000000001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384.31876</v>
          </cell>
          <cell r="S564">
            <v>500</v>
          </cell>
        </row>
        <row r="565">
          <cell r="C565">
            <v>20149</v>
          </cell>
          <cell r="D565" t="str">
            <v>volumi assicurazioni</v>
          </cell>
          <cell r="E565">
            <v>9067.9741099999992</v>
          </cell>
          <cell r="F565">
            <v>8608.8679499999998</v>
          </cell>
          <cell r="G565">
            <v>8225</v>
          </cell>
          <cell r="H565">
            <v>7710.6638700000003</v>
          </cell>
          <cell r="I565">
            <v>6711.5589200000004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</row>
        <row r="566">
          <cell r="C566">
            <v>20150</v>
          </cell>
          <cell r="D566" t="str">
            <v>commissioni tenuta conto</v>
          </cell>
          <cell r="E566">
            <v>4366.8310099999999</v>
          </cell>
          <cell r="F566">
            <v>3538.8352</v>
          </cell>
          <cell r="G566">
            <v>2718.0528399999998</v>
          </cell>
          <cell r="H566">
            <v>1478.5202099999999</v>
          </cell>
          <cell r="I566">
            <v>727.73269000000005</v>
          </cell>
          <cell r="J566">
            <v>9217.7699699999994</v>
          </cell>
          <cell r="K566">
            <v>8409.5867799999996</v>
          </cell>
          <cell r="L566">
            <v>7666.5571300000001</v>
          </cell>
          <cell r="M566">
            <v>6874.0773600000002</v>
          </cell>
          <cell r="N566">
            <v>5972.3717800000004</v>
          </cell>
          <cell r="O566">
            <v>5411.7360200000003</v>
          </cell>
          <cell r="P566">
            <v>4664.8385799999996</v>
          </cell>
          <cell r="Q566">
            <v>4106.3388400000003</v>
          </cell>
          <cell r="R566">
            <v>10162.801740000001</v>
          </cell>
          <cell r="S566">
            <v>10439</v>
          </cell>
        </row>
        <row r="567">
          <cell r="C567">
            <v>20151</v>
          </cell>
          <cell r="D567" t="str">
            <v>commissioni su carte di credito e debito</v>
          </cell>
          <cell r="E567">
            <v>249.88654</v>
          </cell>
          <cell r="F567">
            <v>198.01826</v>
          </cell>
          <cell r="G567">
            <v>123.10533</v>
          </cell>
          <cell r="H567">
            <v>61.689349999999997</v>
          </cell>
          <cell r="I567">
            <v>32.018610000000002</v>
          </cell>
          <cell r="J567">
            <v>654.56948</v>
          </cell>
          <cell r="K567">
            <v>593.67313000000001</v>
          </cell>
          <cell r="L567">
            <v>553.09038999999996</v>
          </cell>
          <cell r="M567">
            <v>485.51519999999999</v>
          </cell>
          <cell r="N567">
            <v>464.90195999999997</v>
          </cell>
          <cell r="O567">
            <v>427.30007000000001</v>
          </cell>
          <cell r="P567">
            <v>393.14810999999997</v>
          </cell>
          <cell r="Q567">
            <v>214.38687999999999</v>
          </cell>
          <cell r="R567">
            <v>1093.73092</v>
          </cell>
          <cell r="S567">
            <v>796.62</v>
          </cell>
        </row>
        <row r="568">
          <cell r="C568">
            <v>20152</v>
          </cell>
          <cell r="D568" t="str">
            <v>commissioni su servizi estero</v>
          </cell>
          <cell r="E568">
            <v>16039.56415</v>
          </cell>
          <cell r="F568">
            <v>12121.798210000001</v>
          </cell>
          <cell r="G568">
            <v>8276.0280600000006</v>
          </cell>
          <cell r="H568">
            <v>3799.5115599999999</v>
          </cell>
          <cell r="I568">
            <v>1733.9708499999999</v>
          </cell>
          <cell r="J568">
            <v>19180.572270000001</v>
          </cell>
          <cell r="K568">
            <v>17718.281190000002</v>
          </cell>
          <cell r="L568">
            <v>16021.03789</v>
          </cell>
          <cell r="M568">
            <v>15741.212799999999</v>
          </cell>
          <cell r="N568">
            <v>13858.65331</v>
          </cell>
          <cell r="O568">
            <v>11294.379000000001</v>
          </cell>
          <cell r="P568">
            <v>9497.4290000000001</v>
          </cell>
          <cell r="Q568">
            <v>7197.80267</v>
          </cell>
          <cell r="R568">
            <v>27807.58065</v>
          </cell>
          <cell r="S568">
            <v>17951</v>
          </cell>
        </row>
        <row r="569">
          <cell r="C569">
            <v>20153</v>
          </cell>
          <cell r="D569" t="str">
            <v>di cui forex&amp;derivatives</v>
          </cell>
          <cell r="E569">
            <v>9213.4147599999997</v>
          </cell>
          <cell r="F569">
            <v>6747.4830199999997</v>
          </cell>
          <cell r="G569">
            <v>4224.7684900000004</v>
          </cell>
          <cell r="H569">
            <v>1233.92625</v>
          </cell>
          <cell r="I569">
            <v>421.08145000000002</v>
          </cell>
          <cell r="J569">
            <v>4403.2903100000003</v>
          </cell>
          <cell r="K569">
            <v>4192.6515399999998</v>
          </cell>
          <cell r="L569">
            <v>3734</v>
          </cell>
          <cell r="M569">
            <v>6166.0571099999997</v>
          </cell>
          <cell r="N569">
            <v>5339.3689999999997</v>
          </cell>
          <cell r="O569">
            <v>3486.5498600000001</v>
          </cell>
          <cell r="P569">
            <v>2607.9180000000001</v>
          </cell>
          <cell r="Q569">
            <v>0</v>
          </cell>
          <cell r="R569">
            <v>13807.58065</v>
          </cell>
          <cell r="S569">
            <v>0</v>
          </cell>
        </row>
        <row r="570">
          <cell r="C570">
            <v>20154</v>
          </cell>
          <cell r="D570" t="str">
            <v>Commissioni da portafoglio</v>
          </cell>
          <cell r="E570">
            <v>5036.4037600000001</v>
          </cell>
          <cell r="F570">
            <v>4020.1204400000001</v>
          </cell>
          <cell r="G570">
            <v>2937.3017199999999</v>
          </cell>
          <cell r="H570">
            <v>2010.69218</v>
          </cell>
          <cell r="I570">
            <v>1016.4671499999999</v>
          </cell>
          <cell r="J570">
            <v>10831.89069</v>
          </cell>
          <cell r="K570">
            <v>9914.8568699999996</v>
          </cell>
          <cell r="L570">
            <v>9139.8767399999997</v>
          </cell>
          <cell r="M570">
            <v>8282.5151700000006</v>
          </cell>
          <cell r="N570">
            <v>7373.84861</v>
          </cell>
          <cell r="O570">
            <v>6723.87</v>
          </cell>
          <cell r="P570">
            <v>5684.42</v>
          </cell>
          <cell r="Q570">
            <v>4703.16248</v>
          </cell>
          <cell r="R570">
            <v>12150.38697</v>
          </cell>
          <cell r="S570">
            <v>12840</v>
          </cell>
        </row>
        <row r="571">
          <cell r="C571">
            <v>20155</v>
          </cell>
          <cell r="D571" t="str">
            <v>altre Commissioni</v>
          </cell>
          <cell r="E571">
            <v>5720.3405899999998</v>
          </cell>
          <cell r="F571">
            <v>4612.8539799999999</v>
          </cell>
          <cell r="G571">
            <v>3562.6722799999998</v>
          </cell>
          <cell r="H571">
            <v>2274.2918300000001</v>
          </cell>
          <cell r="I571">
            <v>752.17232000000001</v>
          </cell>
          <cell r="J571">
            <v>13233.440640000001</v>
          </cell>
          <cell r="K571">
            <v>11227.76967</v>
          </cell>
          <cell r="L571">
            <v>9823.66165</v>
          </cell>
          <cell r="M571">
            <v>8755.4743899999994</v>
          </cell>
          <cell r="N571">
            <v>8209.15589</v>
          </cell>
          <cell r="O571">
            <v>7729.0795600000001</v>
          </cell>
          <cell r="P571">
            <v>6185.9563900000003</v>
          </cell>
          <cell r="Q571">
            <v>5067.8380500000003</v>
          </cell>
          <cell r="R571">
            <v>12991.9805</v>
          </cell>
          <cell r="S571">
            <v>13743.38</v>
          </cell>
        </row>
        <row r="572">
          <cell r="C572">
            <v>20156</v>
          </cell>
          <cell r="D572" t="str">
            <v>di cui sistema di pagamento</v>
          </cell>
          <cell r="E572">
            <v>1154.03199</v>
          </cell>
          <cell r="F572">
            <v>672.90477999999996</v>
          </cell>
          <cell r="G572">
            <v>536.19902999999999</v>
          </cell>
          <cell r="H572">
            <v>352.28719000000001</v>
          </cell>
          <cell r="I572">
            <v>153.31462999999999</v>
          </cell>
          <cell r="J572">
            <v>2581.1765099999998</v>
          </cell>
          <cell r="K572">
            <v>2398.73794</v>
          </cell>
          <cell r="L572">
            <v>2039.902</v>
          </cell>
          <cell r="M572">
            <v>1885.8382899999999</v>
          </cell>
          <cell r="N572">
            <v>1732.39975</v>
          </cell>
          <cell r="O572">
            <v>1536.8079700000001</v>
          </cell>
          <cell r="P572">
            <v>1286.4564399999999</v>
          </cell>
          <cell r="Q572">
            <v>1044.1669400000001</v>
          </cell>
          <cell r="R572">
            <v>4041.1560300000001</v>
          </cell>
          <cell r="S572">
            <v>2943.38</v>
          </cell>
        </row>
        <row r="573">
          <cell r="C573">
            <v>20157</v>
          </cell>
          <cell r="D573" t="str">
            <v>effetto giorni banca</v>
          </cell>
          <cell r="E573">
            <v>7067.7566800000004</v>
          </cell>
          <cell r="F573">
            <v>4993.8368600000003</v>
          </cell>
          <cell r="G573">
            <v>3736.9161199999999</v>
          </cell>
          <cell r="H573">
            <v>1677.4998499999999</v>
          </cell>
          <cell r="I573">
            <v>845.13142000000005</v>
          </cell>
          <cell r="J573">
            <v>13120.026980000001</v>
          </cell>
          <cell r="K573">
            <v>11735.46248</v>
          </cell>
          <cell r="L573">
            <v>10791.378839999999</v>
          </cell>
          <cell r="M573">
            <v>9960.7656399999996</v>
          </cell>
          <cell r="N573">
            <v>9035.1938699999992</v>
          </cell>
          <cell r="O573">
            <v>7934.6395000000002</v>
          </cell>
          <cell r="P573">
            <v>6661</v>
          </cell>
          <cell r="Q573">
            <v>5920.6381199999996</v>
          </cell>
          <cell r="R573">
            <v>15467.75668</v>
          </cell>
          <cell r="S573">
            <v>14920</v>
          </cell>
        </row>
        <row r="574">
          <cell r="C574">
            <v>20158</v>
          </cell>
          <cell r="D574" t="str">
            <v># postazioni e-banking</v>
          </cell>
          <cell r="E574">
            <v>2262</v>
          </cell>
          <cell r="F574">
            <v>2102</v>
          </cell>
          <cell r="G574">
            <v>1986</v>
          </cell>
          <cell r="H574">
            <v>1834</v>
          </cell>
          <cell r="I574">
            <v>1447</v>
          </cell>
          <cell r="J574">
            <v>1319</v>
          </cell>
          <cell r="K574">
            <v>1265</v>
          </cell>
          <cell r="L574">
            <v>1161</v>
          </cell>
          <cell r="M574">
            <v>1084</v>
          </cell>
          <cell r="N574">
            <v>1064</v>
          </cell>
          <cell r="O574">
            <v>1020</v>
          </cell>
          <cell r="P574">
            <v>983</v>
          </cell>
          <cell r="Q574">
            <v>883</v>
          </cell>
          <cell r="R574">
            <v>2272.1875</v>
          </cell>
          <cell r="S574">
            <v>1575.45</v>
          </cell>
        </row>
        <row r="575">
          <cell r="C575">
            <v>20159</v>
          </cell>
          <cell r="D575" t="str">
            <v># clienti</v>
          </cell>
          <cell r="E575">
            <v>14479</v>
          </cell>
          <cell r="F575">
            <v>13739</v>
          </cell>
          <cell r="G575">
            <v>13727</v>
          </cell>
          <cell r="H575">
            <v>13705</v>
          </cell>
          <cell r="I575">
            <v>13338</v>
          </cell>
          <cell r="J575">
            <v>15553</v>
          </cell>
          <cell r="K575">
            <v>15572</v>
          </cell>
          <cell r="L575">
            <v>15577</v>
          </cell>
          <cell r="M575">
            <v>15597</v>
          </cell>
          <cell r="N575">
            <v>15575</v>
          </cell>
          <cell r="O575">
            <v>15603</v>
          </cell>
          <cell r="P575">
            <v>0</v>
          </cell>
          <cell r="Q575">
            <v>16318</v>
          </cell>
          <cell r="R575">
            <v>0</v>
          </cell>
          <cell r="S575">
            <v>0</v>
          </cell>
        </row>
        <row r="576">
          <cell r="C576">
            <v>20160</v>
          </cell>
          <cell r="D576" t="str">
            <v>Nuovi clienti Corporate</v>
          </cell>
          <cell r="E576">
            <v>298</v>
          </cell>
          <cell r="F576">
            <v>237</v>
          </cell>
          <cell r="G576">
            <v>192</v>
          </cell>
          <cell r="H576">
            <v>122</v>
          </cell>
          <cell r="I576">
            <v>60</v>
          </cell>
          <cell r="J576">
            <v>801</v>
          </cell>
          <cell r="K576">
            <v>758</v>
          </cell>
          <cell r="L576">
            <v>715</v>
          </cell>
          <cell r="M576">
            <v>672</v>
          </cell>
          <cell r="N576">
            <v>621</v>
          </cell>
          <cell r="O576">
            <v>607</v>
          </cell>
          <cell r="P576">
            <v>0</v>
          </cell>
          <cell r="Q576">
            <v>475</v>
          </cell>
          <cell r="R576">
            <v>0</v>
          </cell>
          <cell r="S576">
            <v>0</v>
          </cell>
        </row>
        <row r="577">
          <cell r="C577">
            <v>20161</v>
          </cell>
          <cell r="D577" t="str">
            <v>Attivo Ponderato per il rischio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7688000</v>
          </cell>
          <cell r="Q577">
            <v>0</v>
          </cell>
          <cell r="R577">
            <v>0</v>
          </cell>
          <cell r="S577">
            <v>0</v>
          </cell>
        </row>
        <row r="578">
          <cell r="C578">
            <v>20162</v>
          </cell>
          <cell r="D578" t="str">
            <v># clienti con postazioni e-banking</v>
          </cell>
          <cell r="E578">
            <v>2262</v>
          </cell>
          <cell r="F578">
            <v>2102</v>
          </cell>
          <cell r="G578">
            <v>1986</v>
          </cell>
          <cell r="H578">
            <v>1834</v>
          </cell>
          <cell r="I578">
            <v>1447</v>
          </cell>
          <cell r="J578">
            <v>1319</v>
          </cell>
          <cell r="K578">
            <v>1265</v>
          </cell>
          <cell r="L578">
            <v>1161</v>
          </cell>
          <cell r="M578">
            <v>1084</v>
          </cell>
          <cell r="N578">
            <v>1064</v>
          </cell>
          <cell r="O578">
            <v>1020</v>
          </cell>
          <cell r="P578">
            <v>983</v>
          </cell>
          <cell r="Q578">
            <v>883</v>
          </cell>
          <cell r="R578">
            <v>0</v>
          </cell>
          <cell r="S578">
            <v>0</v>
          </cell>
        </row>
        <row r="579">
          <cell r="C579">
            <v>20163</v>
          </cell>
          <cell r="D579" t="str">
            <v>Sofferenze lorde</v>
          </cell>
          <cell r="E579">
            <v>52002.706230000003</v>
          </cell>
          <cell r="F579">
            <v>49477.40597</v>
          </cell>
          <cell r="G579">
            <v>46606.809379999999</v>
          </cell>
          <cell r="H579">
            <v>46509.889920000001</v>
          </cell>
          <cell r="I579">
            <v>46243.739710000002</v>
          </cell>
          <cell r="J579">
            <v>53534.186869999998</v>
          </cell>
          <cell r="K579">
            <v>53938.914810000002</v>
          </cell>
          <cell r="L579">
            <v>53115.562539999999</v>
          </cell>
          <cell r="M579">
            <v>52652.364939999999</v>
          </cell>
          <cell r="N579">
            <v>52218.413330000003</v>
          </cell>
          <cell r="O579">
            <v>51515.669540000003</v>
          </cell>
          <cell r="P579">
            <v>50289.694799999997</v>
          </cell>
          <cell r="Q579">
            <v>48715.864659999999</v>
          </cell>
          <cell r="R579">
            <v>57752.516219999998</v>
          </cell>
          <cell r="S579">
            <v>53500</v>
          </cell>
        </row>
        <row r="580">
          <cell r="C580">
            <v>20164</v>
          </cell>
          <cell r="D580" t="str">
            <v>Sofferenze nette</v>
          </cell>
          <cell r="E580">
            <v>52002.706230000003</v>
          </cell>
          <cell r="F580">
            <v>49477.40597</v>
          </cell>
          <cell r="G580">
            <v>46606.809379999999</v>
          </cell>
          <cell r="H580">
            <v>46509.889920000001</v>
          </cell>
          <cell r="I580">
            <v>46243.739710000002</v>
          </cell>
          <cell r="J580">
            <v>53534.186869999998</v>
          </cell>
          <cell r="K580">
            <v>53938.914810000002</v>
          </cell>
          <cell r="L580">
            <v>53115.562539999999</v>
          </cell>
          <cell r="M580">
            <v>52652.364939999999</v>
          </cell>
          <cell r="N580">
            <v>52218.413330000003</v>
          </cell>
          <cell r="O580">
            <v>51515.669540000003</v>
          </cell>
          <cell r="P580">
            <v>50289.694799999997</v>
          </cell>
          <cell r="Q580">
            <v>48715.864659999999</v>
          </cell>
          <cell r="R580">
            <v>57752.516219999998</v>
          </cell>
          <cell r="S580">
            <v>53500</v>
          </cell>
        </row>
        <row r="581">
          <cell r="C581">
            <v>20165</v>
          </cell>
          <cell r="D581" t="str">
            <v>Capitale assorbito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499700</v>
          </cell>
          <cell r="Q581">
            <v>0</v>
          </cell>
          <cell r="R581">
            <v>0</v>
          </cell>
          <cell r="S581">
            <v>0</v>
          </cell>
        </row>
        <row r="582">
          <cell r="C582">
            <v>20166</v>
          </cell>
          <cell r="D582" t="str">
            <v>Numeri Racc. totale (esclusi PCT)</v>
          </cell>
          <cell r="E582">
            <v>107027187.89936</v>
          </cell>
          <cell r="F582">
            <v>79971944.345599994</v>
          </cell>
          <cell r="G582">
            <v>63234069.806730002</v>
          </cell>
          <cell r="H582">
            <v>44071889.963940002</v>
          </cell>
          <cell r="I582">
            <v>24769333.760880001</v>
          </cell>
          <cell r="J582">
            <v>105224412.87638</v>
          </cell>
          <cell r="K582">
            <v>92603389.560910001</v>
          </cell>
          <cell r="L582">
            <v>76982909.142429993</v>
          </cell>
          <cell r="M582">
            <v>70700054.264660001</v>
          </cell>
          <cell r="N582">
            <v>64758922.079899997</v>
          </cell>
          <cell r="O582">
            <v>49438334.280000001</v>
          </cell>
          <cell r="P582">
            <v>25282936.129999999</v>
          </cell>
          <cell r="Q582">
            <v>11783633.39445</v>
          </cell>
          <cell r="R582">
            <v>257710202.44187999</v>
          </cell>
          <cell r="S582">
            <v>53802000</v>
          </cell>
        </row>
        <row r="583">
          <cell r="C583">
            <v>20167</v>
          </cell>
          <cell r="D583" t="str">
            <v>Margine Raccolta Totale</v>
          </cell>
          <cell r="E583">
            <v>1203.2334900000001</v>
          </cell>
          <cell r="F583">
            <v>785.21680000000003</v>
          </cell>
          <cell r="G583">
            <v>472.99788000000001</v>
          </cell>
          <cell r="H583">
            <v>195.07056</v>
          </cell>
          <cell r="I583">
            <v>27.808330000000002</v>
          </cell>
          <cell r="J583">
            <v>2192.9177300000001</v>
          </cell>
          <cell r="K583">
            <v>1911.5690300000001</v>
          </cell>
          <cell r="L583">
            <v>1220.80927</v>
          </cell>
          <cell r="M583">
            <v>1061.0920100000001</v>
          </cell>
          <cell r="N583">
            <v>990.72667000000001</v>
          </cell>
          <cell r="O583">
            <v>1334.52064</v>
          </cell>
          <cell r="P583">
            <v>796.48477000000003</v>
          </cell>
          <cell r="Q583">
            <v>537.04231000000004</v>
          </cell>
          <cell r="R583">
            <v>3543.41761</v>
          </cell>
          <cell r="S583">
            <v>1470</v>
          </cell>
        </row>
        <row r="584">
          <cell r="C584">
            <v>20168</v>
          </cell>
          <cell r="D584" t="str">
            <v>Numeri Impieghi vivi totali</v>
          </cell>
          <cell r="E584">
            <v>269006470.82981002</v>
          </cell>
          <cell r="F584">
            <v>213436374.99805999</v>
          </cell>
          <cell r="G584">
            <v>172890312.98039001</v>
          </cell>
          <cell r="H584">
            <v>118655502.70572001</v>
          </cell>
          <cell r="I584">
            <v>65908921.897840001</v>
          </cell>
          <cell r="J584">
            <v>717432712.38156998</v>
          </cell>
          <cell r="K584">
            <v>640607539.76233006</v>
          </cell>
          <cell r="L584">
            <v>563351242.01389003</v>
          </cell>
          <cell r="M584">
            <v>494541291.11040998</v>
          </cell>
          <cell r="N584">
            <v>436291291.91497999</v>
          </cell>
          <cell r="O584">
            <v>365897567.04000002</v>
          </cell>
          <cell r="P584">
            <v>304376912.39999998</v>
          </cell>
          <cell r="Q584">
            <v>231904061.41303</v>
          </cell>
          <cell r="R584">
            <v>647739265.28755999</v>
          </cell>
          <cell r="S584">
            <v>685019508</v>
          </cell>
        </row>
        <row r="585">
          <cell r="C585">
            <v>20169</v>
          </cell>
          <cell r="D585" t="str">
            <v>Margine Imp. Vivi totali</v>
          </cell>
          <cell r="E585">
            <v>1117.96207</v>
          </cell>
          <cell r="F585">
            <v>1199.7168899999999</v>
          </cell>
          <cell r="G585">
            <v>1090.6837800000001</v>
          </cell>
          <cell r="H585">
            <v>841.14350999999999</v>
          </cell>
          <cell r="I585">
            <v>942.08167000000003</v>
          </cell>
          <cell r="J585">
            <v>5391.82215</v>
          </cell>
          <cell r="K585">
            <v>5329.9846399999997</v>
          </cell>
          <cell r="L585">
            <v>4967.1856200000002</v>
          </cell>
          <cell r="M585">
            <v>4640.6813700000002</v>
          </cell>
          <cell r="N585">
            <v>5073.80969</v>
          </cell>
          <cell r="O585">
            <v>4140.7631000000001</v>
          </cell>
          <cell r="P585">
            <v>3786.8473899999999</v>
          </cell>
          <cell r="Q585">
            <v>2857.4119500000002</v>
          </cell>
          <cell r="R585">
            <v>2302.2244900000001</v>
          </cell>
          <cell r="S585">
            <v>7515.6559999999999</v>
          </cell>
        </row>
        <row r="586">
          <cell r="C586">
            <v>20170</v>
          </cell>
          <cell r="D586" t="str">
            <v>Numeri Impieghi vivi a breve (c/c)</v>
          </cell>
          <cell r="E586">
            <v>268185670.82980999</v>
          </cell>
          <cell r="F586">
            <v>212782974.99805999</v>
          </cell>
          <cell r="G586">
            <v>172398912.98039001</v>
          </cell>
          <cell r="H586">
            <v>118331502.70572001</v>
          </cell>
          <cell r="I586">
            <v>65741521.897840001</v>
          </cell>
          <cell r="J586">
            <v>715858912.38190997</v>
          </cell>
          <cell r="K586">
            <v>639201139.76236999</v>
          </cell>
          <cell r="L586">
            <v>562106842.01408005</v>
          </cell>
          <cell r="M586">
            <v>493464291.11043</v>
          </cell>
          <cell r="N586">
            <v>435316162.14399999</v>
          </cell>
          <cell r="O586">
            <v>364964921.80000001</v>
          </cell>
          <cell r="P586">
            <v>303666898.26999998</v>
          </cell>
          <cell r="Q586">
            <v>231451061.41303</v>
          </cell>
          <cell r="R586">
            <v>645762865.28755999</v>
          </cell>
          <cell r="S586">
            <v>683688000</v>
          </cell>
        </row>
        <row r="587">
          <cell r="C587">
            <v>20171</v>
          </cell>
          <cell r="D587" t="str">
            <v>Margine Imp. Vivi a breve</v>
          </cell>
          <cell r="E587">
            <v>1094.1758500000001</v>
          </cell>
          <cell r="F587">
            <v>1181.1447599999999</v>
          </cell>
          <cell r="G587">
            <v>1077.11329</v>
          </cell>
          <cell r="H587">
            <v>831.97909000000004</v>
          </cell>
          <cell r="I587">
            <v>937.46216000000004</v>
          </cell>
          <cell r="J587">
            <v>5346.5556900000001</v>
          </cell>
          <cell r="K587">
            <v>5289.5337900000004</v>
          </cell>
          <cell r="L587">
            <v>4931.1928500000004</v>
          </cell>
          <cell r="M587">
            <v>4609.4583499999999</v>
          </cell>
          <cell r="N587">
            <v>5043.3916900000004</v>
          </cell>
          <cell r="O587">
            <v>4109.5897500000001</v>
          </cell>
          <cell r="P587">
            <v>3763.5044600000001</v>
          </cell>
          <cell r="Q587">
            <v>2843.9292099999998</v>
          </cell>
          <cell r="R587">
            <v>2243.42679</v>
          </cell>
          <cell r="S587">
            <v>7472</v>
          </cell>
        </row>
        <row r="588">
          <cell r="C588">
            <v>20172</v>
          </cell>
          <cell r="D588" t="str">
            <v>Numeri Impieghi vivi a termine</v>
          </cell>
          <cell r="E588">
            <v>820800</v>
          </cell>
          <cell r="F588">
            <v>653400</v>
          </cell>
          <cell r="G588">
            <v>491400</v>
          </cell>
          <cell r="H588">
            <v>324000</v>
          </cell>
          <cell r="I588">
            <v>167400</v>
          </cell>
          <cell r="J588">
            <v>1573799.99967</v>
          </cell>
          <cell r="K588">
            <v>1406399.9999599999</v>
          </cell>
          <cell r="L588">
            <v>1244399.99981</v>
          </cell>
          <cell r="M588">
            <v>1076999.9999899999</v>
          </cell>
          <cell r="N588">
            <v>975129.77098999999</v>
          </cell>
          <cell r="O588">
            <v>932645.24</v>
          </cell>
          <cell r="P588">
            <v>710014.13</v>
          </cell>
          <cell r="Q588">
            <v>453000</v>
          </cell>
          <cell r="R588">
            <v>1976400</v>
          </cell>
          <cell r="S588">
            <v>1331508</v>
          </cell>
        </row>
        <row r="589">
          <cell r="C589">
            <v>20173</v>
          </cell>
          <cell r="D589" t="str">
            <v>Margine Imp. Vivi a termine</v>
          </cell>
          <cell r="E589">
            <v>23.78623</v>
          </cell>
          <cell r="F589">
            <v>18.572130000000001</v>
          </cell>
          <cell r="G589">
            <v>13.570489999999999</v>
          </cell>
          <cell r="H589">
            <v>9.1644299999999994</v>
          </cell>
          <cell r="I589">
            <v>4.61951</v>
          </cell>
          <cell r="J589">
            <v>45.266469999999998</v>
          </cell>
          <cell r="K589">
            <v>40.450850000000003</v>
          </cell>
          <cell r="L589">
            <v>35.99277</v>
          </cell>
          <cell r="M589">
            <v>31.223009999999999</v>
          </cell>
          <cell r="N589">
            <v>30.417999999999999</v>
          </cell>
          <cell r="O589">
            <v>31.173349999999999</v>
          </cell>
          <cell r="P589">
            <v>23.342929999999999</v>
          </cell>
          <cell r="Q589">
            <v>13.48274</v>
          </cell>
          <cell r="R589">
            <v>58.797699999999999</v>
          </cell>
          <cell r="S589">
            <v>43.655999999999999</v>
          </cell>
        </row>
        <row r="590">
          <cell r="C590">
            <v>20174</v>
          </cell>
          <cell r="D590" t="str">
            <v>Numeri contenzioso</v>
          </cell>
          <cell r="E590">
            <v>2563.4229999999998</v>
          </cell>
          <cell r="F590">
            <v>886.39494000000002</v>
          </cell>
          <cell r="G590">
            <v>157.11596</v>
          </cell>
          <cell r="H590">
            <v>75.938999999999993</v>
          </cell>
          <cell r="I590">
            <v>0</v>
          </cell>
          <cell r="J590">
            <v>1020.31159</v>
          </cell>
          <cell r="K590">
            <v>1014.38539</v>
          </cell>
          <cell r="L590">
            <v>891.13151000000005</v>
          </cell>
          <cell r="M590">
            <v>764.68993999999998</v>
          </cell>
          <cell r="N590">
            <v>7.6719999999999997E-2</v>
          </cell>
          <cell r="O590">
            <v>513.73496999999998</v>
          </cell>
          <cell r="P590">
            <v>5.79E-2</v>
          </cell>
          <cell r="Q590">
            <v>254.71776</v>
          </cell>
          <cell r="R590">
            <v>0</v>
          </cell>
          <cell r="S590">
            <v>0</v>
          </cell>
        </row>
        <row r="591">
          <cell r="C591">
            <v>20175</v>
          </cell>
          <cell r="D591" t="str">
            <v>Margine Contenzioso</v>
          </cell>
          <cell r="E591">
            <v>-0.28632000000000002</v>
          </cell>
          <cell r="F591">
            <v>-9.1579999999999995E-2</v>
          </cell>
          <cell r="G591">
            <v>-1.506E-2</v>
          </cell>
          <cell r="H591">
            <v>-7.0299999999999998E-3</v>
          </cell>
          <cell r="I591">
            <v>0</v>
          </cell>
          <cell r="J591">
            <v>-8.1610000000000002E-2</v>
          </cell>
          <cell r="K591">
            <v>-7.9380000000000006E-2</v>
          </cell>
          <cell r="L591">
            <v>-6.9250000000000006E-2</v>
          </cell>
          <cell r="M591">
            <v>-5.9459999999999999E-2</v>
          </cell>
          <cell r="N591">
            <v>-1.0000000000000001E-5</v>
          </cell>
          <cell r="O591">
            <v>-4.0820000000000002E-2</v>
          </cell>
          <cell r="P591">
            <v>0</v>
          </cell>
          <cell r="Q591">
            <v>-1.9970000000000002E-2</v>
          </cell>
          <cell r="R591">
            <v>0</v>
          </cell>
          <cell r="S591">
            <v>0</v>
          </cell>
        </row>
        <row r="592">
          <cell r="C592">
            <v>20176</v>
          </cell>
          <cell r="D592" t="str">
            <v xml:space="preserve"> Commissioni su GP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</row>
        <row r="593">
          <cell r="C593">
            <v>20177</v>
          </cell>
          <cell r="D593" t="str">
            <v>volumi GP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</row>
        <row r="594">
          <cell r="C594">
            <v>20178</v>
          </cell>
          <cell r="D594" t="str">
            <v>Commissioni su fondi</v>
          </cell>
          <cell r="E594">
            <v>48.881410000000002</v>
          </cell>
          <cell r="F594">
            <v>38.887999999999998</v>
          </cell>
          <cell r="G594">
            <v>39.472479999999997</v>
          </cell>
          <cell r="H594">
            <v>26.84206</v>
          </cell>
          <cell r="I594">
            <v>15.247640000000001</v>
          </cell>
          <cell r="J594">
            <v>114.93252</v>
          </cell>
          <cell r="K594">
            <v>106.10924</v>
          </cell>
          <cell r="L594">
            <v>96.450550000000007</v>
          </cell>
          <cell r="M594">
            <v>86.739680000000007</v>
          </cell>
          <cell r="N594">
            <v>77.283680000000004</v>
          </cell>
          <cell r="O594">
            <v>20.217079999999999</v>
          </cell>
          <cell r="P594">
            <v>10.094580000000001</v>
          </cell>
          <cell r="Q594">
            <v>47.240819999999999</v>
          </cell>
          <cell r="R594">
            <v>97.762820000000005</v>
          </cell>
          <cell r="S594">
            <v>0</v>
          </cell>
        </row>
        <row r="595">
          <cell r="C595">
            <v>20179</v>
          </cell>
          <cell r="D595" t="str">
            <v>volumi fondi</v>
          </cell>
          <cell r="E595">
            <v>12783.289360000001</v>
          </cell>
          <cell r="F595">
            <v>12766.33273</v>
          </cell>
          <cell r="G595">
            <v>12827</v>
          </cell>
          <cell r="H595">
            <v>12685.90367</v>
          </cell>
          <cell r="I595">
            <v>12361</v>
          </cell>
          <cell r="J595">
            <v>12425.627399999999</v>
          </cell>
          <cell r="K595">
            <v>12431.625749999999</v>
          </cell>
          <cell r="L595">
            <v>12438.59539</v>
          </cell>
          <cell r="M595">
            <v>12447.406590000001</v>
          </cell>
          <cell r="N595">
            <v>12465.35802</v>
          </cell>
          <cell r="O595">
            <v>12482.37</v>
          </cell>
          <cell r="P595">
            <v>12511.72</v>
          </cell>
          <cell r="Q595">
            <v>12522.7947</v>
          </cell>
          <cell r="R595">
            <v>0</v>
          </cell>
          <cell r="S595">
            <v>0</v>
          </cell>
        </row>
        <row r="596">
          <cell r="C596">
            <v>20180</v>
          </cell>
          <cell r="D596" t="str">
            <v>Commissioni su titoli amministrati</v>
          </cell>
          <cell r="E596">
            <v>0.21822</v>
          </cell>
          <cell r="F596">
            <v>0.17235</v>
          </cell>
          <cell r="G596">
            <v>2.4792200000000002</v>
          </cell>
          <cell r="H596">
            <v>2.4430100000000001</v>
          </cell>
          <cell r="I596">
            <v>1.10056</v>
          </cell>
          <cell r="J596">
            <v>50.50282</v>
          </cell>
          <cell r="K596">
            <v>46.41451</v>
          </cell>
          <cell r="L596">
            <v>42.870469999999997</v>
          </cell>
          <cell r="M596">
            <v>23.84564</v>
          </cell>
          <cell r="N596">
            <v>22.77928</v>
          </cell>
          <cell r="O596">
            <v>22.6997</v>
          </cell>
          <cell r="P596">
            <v>22.057960000000001</v>
          </cell>
          <cell r="Q596">
            <v>14.029960000000001</v>
          </cell>
          <cell r="R596">
            <v>0.43643999999999999</v>
          </cell>
          <cell r="S596">
            <v>0</v>
          </cell>
        </row>
        <row r="597">
          <cell r="C597">
            <v>20181</v>
          </cell>
          <cell r="D597" t="str">
            <v>volumi Titoli Ammin. (stock)</v>
          </cell>
          <cell r="E597">
            <v>1926610.1784999999</v>
          </cell>
          <cell r="F597">
            <v>1912024.0217200001</v>
          </cell>
          <cell r="G597">
            <v>1541993.65762</v>
          </cell>
          <cell r="H597">
            <v>1356794</v>
          </cell>
          <cell r="I597">
            <v>538094.68180999998</v>
          </cell>
          <cell r="J597">
            <v>418694.57548</v>
          </cell>
          <cell r="K597">
            <v>407612.52967999998</v>
          </cell>
          <cell r="L597">
            <v>394736.00150000001</v>
          </cell>
          <cell r="M597">
            <v>378457.17700000003</v>
          </cell>
          <cell r="N597">
            <v>357506.6728</v>
          </cell>
          <cell r="O597">
            <v>354675.74</v>
          </cell>
          <cell r="P597">
            <v>347427.5</v>
          </cell>
          <cell r="Q597">
            <v>1381676.3377400001</v>
          </cell>
          <cell r="R597">
            <v>0</v>
          </cell>
          <cell r="S597">
            <v>0</v>
          </cell>
        </row>
        <row r="598">
          <cell r="C598">
            <v>20182</v>
          </cell>
          <cell r="D598" t="str">
            <v>Commissioni su operazioni di PcT</v>
          </cell>
          <cell r="E598">
            <v>4.5544599999999997</v>
          </cell>
          <cell r="F598">
            <v>4.28512</v>
          </cell>
          <cell r="G598">
            <v>4.28512</v>
          </cell>
          <cell r="H598">
            <v>0</v>
          </cell>
          <cell r="I598">
            <v>0</v>
          </cell>
          <cell r="J598">
            <v>2.2345600000000001</v>
          </cell>
          <cell r="K598">
            <v>2.2345600000000001</v>
          </cell>
          <cell r="L598">
            <v>2.2345600000000001</v>
          </cell>
          <cell r="M598">
            <v>1.9922899999999999</v>
          </cell>
          <cell r="N598">
            <v>1.88104</v>
          </cell>
          <cell r="O598">
            <v>0</v>
          </cell>
          <cell r="P598">
            <v>0</v>
          </cell>
          <cell r="Q598">
            <v>1.4974000000000001</v>
          </cell>
          <cell r="R598">
            <v>9.1089199999999995</v>
          </cell>
          <cell r="S598">
            <v>0</v>
          </cell>
        </row>
        <row r="599">
          <cell r="C599">
            <v>20183</v>
          </cell>
          <cell r="D599" t="str">
            <v>volumi PcT</v>
          </cell>
          <cell r="E599">
            <v>98928.072440000004</v>
          </cell>
          <cell r="F599">
            <v>120484.30474000001</v>
          </cell>
          <cell r="G599">
            <v>131904</v>
          </cell>
          <cell r="H599">
            <v>1.0000000000000001E-5</v>
          </cell>
          <cell r="I599">
            <v>1.0000000000000001E-5</v>
          </cell>
          <cell r="J599">
            <v>6.0000000000000002E-5</v>
          </cell>
          <cell r="K599">
            <v>6.0000000000000002E-5</v>
          </cell>
          <cell r="L599">
            <v>5.0000000000000002E-5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</row>
        <row r="600">
          <cell r="C600">
            <v>20184</v>
          </cell>
          <cell r="D600" t="str">
            <v>Commissioni su assicurazioni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</row>
        <row r="601">
          <cell r="C601">
            <v>20185</v>
          </cell>
          <cell r="D601" t="str">
            <v>volumi assicurazioni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</row>
        <row r="602">
          <cell r="C602">
            <v>20186</v>
          </cell>
          <cell r="D602" t="str">
            <v>commissioni tenuta conto</v>
          </cell>
          <cell r="E602">
            <v>170.97493</v>
          </cell>
          <cell r="F602">
            <v>141.18976000000001</v>
          </cell>
          <cell r="G602">
            <v>125.80750999999999</v>
          </cell>
          <cell r="H602">
            <v>63.193689999999997</v>
          </cell>
          <cell r="I602">
            <v>30.701840000000001</v>
          </cell>
          <cell r="J602">
            <v>428.95704000000001</v>
          </cell>
          <cell r="K602">
            <v>393.33407999999997</v>
          </cell>
          <cell r="L602">
            <v>346.52368000000001</v>
          </cell>
          <cell r="M602">
            <v>312.68443000000002</v>
          </cell>
          <cell r="N602">
            <v>286.00117</v>
          </cell>
          <cell r="O602">
            <v>259.41070999999999</v>
          </cell>
          <cell r="P602">
            <v>223.18498</v>
          </cell>
          <cell r="Q602">
            <v>169.48989</v>
          </cell>
          <cell r="R602">
            <v>341.94986</v>
          </cell>
          <cell r="S602">
            <v>600</v>
          </cell>
        </row>
        <row r="603">
          <cell r="C603">
            <v>20187</v>
          </cell>
          <cell r="D603" t="str">
            <v>commissioni su carte di credito e debito</v>
          </cell>
          <cell r="E603">
            <v>10.50994</v>
          </cell>
          <cell r="F603">
            <v>8.3384599999999995</v>
          </cell>
          <cell r="G603">
            <v>4.7706200000000001</v>
          </cell>
          <cell r="H603">
            <v>2.6166700000000001</v>
          </cell>
          <cell r="I603">
            <v>1.3577699999999999</v>
          </cell>
          <cell r="J603">
            <v>27.58229</v>
          </cell>
          <cell r="K603">
            <v>25.01519</v>
          </cell>
          <cell r="L603">
            <v>23.303000000000001</v>
          </cell>
          <cell r="M603">
            <v>20.45449</v>
          </cell>
          <cell r="N603">
            <v>19.583349999999999</v>
          </cell>
          <cell r="O603">
            <v>17.93055</v>
          </cell>
          <cell r="P603">
            <v>16.534030000000001</v>
          </cell>
          <cell r="Q603">
            <v>9.01464</v>
          </cell>
          <cell r="R603">
            <v>0</v>
          </cell>
          <cell r="S603">
            <v>0</v>
          </cell>
        </row>
        <row r="604">
          <cell r="C604">
            <v>20188</v>
          </cell>
          <cell r="D604" t="str">
            <v>commissioni su servizi estero</v>
          </cell>
          <cell r="E604">
            <v>610.74108000000001</v>
          </cell>
          <cell r="F604">
            <v>462.73696999999999</v>
          </cell>
          <cell r="G604">
            <v>524.23391000000004</v>
          </cell>
          <cell r="H604">
            <v>337.40724999999998</v>
          </cell>
          <cell r="I604">
            <v>104.60718</v>
          </cell>
          <cell r="J604">
            <v>622.77521999999999</v>
          </cell>
          <cell r="K604">
            <v>583.84230000000002</v>
          </cell>
          <cell r="L604">
            <v>515.06583000000001</v>
          </cell>
          <cell r="M604">
            <v>486.91010999999997</v>
          </cell>
          <cell r="N604">
            <v>449.57905</v>
          </cell>
          <cell r="O604">
            <v>381.06</v>
          </cell>
          <cell r="P604">
            <v>349.97</v>
          </cell>
          <cell r="Q604">
            <v>280.57022999999998</v>
          </cell>
          <cell r="R604">
            <v>1010.74108</v>
          </cell>
          <cell r="S604">
            <v>600</v>
          </cell>
        </row>
        <row r="605">
          <cell r="C605">
            <v>20189</v>
          </cell>
          <cell r="D605" t="str">
            <v>di cui forex&amp;derivatives</v>
          </cell>
          <cell r="E605">
            <v>125.47736999999999</v>
          </cell>
          <cell r="F605">
            <v>125.47736999999999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</row>
        <row r="606">
          <cell r="C606">
            <v>20190</v>
          </cell>
          <cell r="D606" t="str">
            <v>Commissioni da portafoglio</v>
          </cell>
          <cell r="E606">
            <v>229.59893</v>
          </cell>
          <cell r="F606">
            <v>176.77043</v>
          </cell>
          <cell r="G606">
            <v>229.60248999999999</v>
          </cell>
          <cell r="H606">
            <v>183.91265999999999</v>
          </cell>
          <cell r="I606">
            <v>120.70338</v>
          </cell>
          <cell r="J606">
            <v>641.72038999999995</v>
          </cell>
          <cell r="K606">
            <v>571.23712</v>
          </cell>
          <cell r="L606">
            <v>501.37813</v>
          </cell>
          <cell r="M606">
            <v>464.67354</v>
          </cell>
          <cell r="N606">
            <v>405.46238</v>
          </cell>
          <cell r="O606">
            <v>386.32</v>
          </cell>
          <cell r="P606">
            <v>325.79000000000002</v>
          </cell>
          <cell r="Q606">
            <v>238.18135000000001</v>
          </cell>
          <cell r="R606">
            <v>459.19785999999999</v>
          </cell>
          <cell r="S606">
            <v>800</v>
          </cell>
        </row>
        <row r="607">
          <cell r="C607">
            <v>20191</v>
          </cell>
          <cell r="D607" t="str">
            <v>altre Commissioni</v>
          </cell>
          <cell r="E607">
            <v>575.53413999999998</v>
          </cell>
          <cell r="F607">
            <v>471.09242</v>
          </cell>
          <cell r="G607">
            <v>396.15001999999998</v>
          </cell>
          <cell r="H607">
            <v>336.46436999999997</v>
          </cell>
          <cell r="I607">
            <v>184.46208999999999</v>
          </cell>
          <cell r="J607">
            <v>1001.2241299999999</v>
          </cell>
          <cell r="K607">
            <v>907.39607999999998</v>
          </cell>
          <cell r="L607">
            <v>781.67614000000003</v>
          </cell>
          <cell r="M607">
            <v>682.76996999999994</v>
          </cell>
          <cell r="N607">
            <v>639.76196000000004</v>
          </cell>
          <cell r="O607">
            <v>619.90976000000001</v>
          </cell>
          <cell r="P607">
            <v>498.91872000000001</v>
          </cell>
          <cell r="Q607">
            <v>406.83112999999997</v>
          </cell>
          <cell r="R607">
            <v>1068.64473</v>
          </cell>
          <cell r="S607">
            <v>1050</v>
          </cell>
        </row>
        <row r="608">
          <cell r="C608">
            <v>20192</v>
          </cell>
          <cell r="D608" t="str">
            <v>di cui sistema di pagamento</v>
          </cell>
          <cell r="E608">
            <v>72.090699999999998</v>
          </cell>
          <cell r="F608">
            <v>46.78586</v>
          </cell>
          <cell r="G608">
            <v>37.134819999999998</v>
          </cell>
          <cell r="H608">
            <v>23.845050000000001</v>
          </cell>
          <cell r="I608">
            <v>10.468360000000001</v>
          </cell>
          <cell r="J608">
            <v>178.49804</v>
          </cell>
          <cell r="K608">
            <v>166.40722</v>
          </cell>
          <cell r="L608">
            <v>143.67607000000001</v>
          </cell>
          <cell r="M608">
            <v>133.04597999999999</v>
          </cell>
          <cell r="N608">
            <v>122.48948</v>
          </cell>
          <cell r="O608">
            <v>109.86268</v>
          </cell>
          <cell r="P608">
            <v>93.270769999999999</v>
          </cell>
          <cell r="Q608">
            <v>77.117109999999997</v>
          </cell>
          <cell r="R608">
            <v>165.20129</v>
          </cell>
          <cell r="S608">
            <v>150</v>
          </cell>
        </row>
        <row r="609">
          <cell r="C609">
            <v>20193</v>
          </cell>
          <cell r="D609" t="str">
            <v>effetto giorni banca</v>
          </cell>
          <cell r="E609">
            <v>370.81763999999998</v>
          </cell>
          <cell r="F609">
            <v>251.221</v>
          </cell>
          <cell r="G609">
            <v>197.58183</v>
          </cell>
          <cell r="H609">
            <v>98.18477</v>
          </cell>
          <cell r="I609">
            <v>63.19829</v>
          </cell>
          <cell r="J609">
            <v>1114.83032</v>
          </cell>
          <cell r="K609">
            <v>1046.8506299999999</v>
          </cell>
          <cell r="L609">
            <v>973.03231000000005</v>
          </cell>
          <cell r="M609">
            <v>929.99212</v>
          </cell>
          <cell r="N609">
            <v>873.98541</v>
          </cell>
          <cell r="O609">
            <v>817.48649999999998</v>
          </cell>
          <cell r="P609">
            <v>746</v>
          </cell>
          <cell r="Q609">
            <v>688.46767999999997</v>
          </cell>
          <cell r="R609">
            <v>739.75373999999999</v>
          </cell>
          <cell r="S609">
            <v>1500</v>
          </cell>
        </row>
        <row r="610">
          <cell r="C610">
            <v>20194</v>
          </cell>
          <cell r="D610" t="str">
            <v># gruppi</v>
          </cell>
          <cell r="E610">
            <v>59</v>
          </cell>
          <cell r="F610">
            <v>70</v>
          </cell>
          <cell r="G610">
            <v>70</v>
          </cell>
          <cell r="H610">
            <v>70</v>
          </cell>
          <cell r="I610">
            <v>70</v>
          </cell>
          <cell r="J610">
            <v>0</v>
          </cell>
          <cell r="K610">
            <v>0</v>
          </cell>
          <cell r="L610">
            <v>67</v>
          </cell>
          <cell r="M610">
            <v>67</v>
          </cell>
          <cell r="N610">
            <v>67</v>
          </cell>
          <cell r="O610">
            <v>67</v>
          </cell>
          <cell r="P610">
            <v>67</v>
          </cell>
          <cell r="Q610">
            <v>67</v>
          </cell>
          <cell r="R610">
            <v>0</v>
          </cell>
          <cell r="S610">
            <v>0</v>
          </cell>
        </row>
        <row r="611">
          <cell r="C611">
            <v>20195</v>
          </cell>
          <cell r="D611" t="str">
            <v># clienti</v>
          </cell>
          <cell r="E611">
            <v>219</v>
          </cell>
          <cell r="F611">
            <v>257</v>
          </cell>
          <cell r="G611">
            <v>255</v>
          </cell>
          <cell r="H611">
            <v>256</v>
          </cell>
          <cell r="I611">
            <v>256</v>
          </cell>
          <cell r="J611">
            <v>0</v>
          </cell>
          <cell r="K611">
            <v>0</v>
          </cell>
          <cell r="L611">
            <v>430</v>
          </cell>
          <cell r="M611">
            <v>442</v>
          </cell>
          <cell r="N611">
            <v>440</v>
          </cell>
          <cell r="O611">
            <v>440</v>
          </cell>
          <cell r="P611">
            <v>449</v>
          </cell>
          <cell r="Q611">
            <v>438</v>
          </cell>
          <cell r="R611">
            <v>0</v>
          </cell>
          <cell r="S611">
            <v>0</v>
          </cell>
        </row>
        <row r="612">
          <cell r="C612">
            <v>20196</v>
          </cell>
          <cell r="D612" t="str">
            <v>Attivo Ponderato per il rischio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1960000</v>
          </cell>
          <cell r="Q612">
            <v>0</v>
          </cell>
          <cell r="R612">
            <v>0</v>
          </cell>
          <cell r="S612">
            <v>0</v>
          </cell>
        </row>
        <row r="613">
          <cell r="C613">
            <v>20197</v>
          </cell>
          <cell r="D613" t="str">
            <v>Sofferenze lorde</v>
          </cell>
          <cell r="E613">
            <v>16.864629999999998</v>
          </cell>
          <cell r="F613">
            <v>7.3255800000000004</v>
          </cell>
          <cell r="G613">
            <v>1.72655</v>
          </cell>
          <cell r="H613">
            <v>1.2656499999999999</v>
          </cell>
          <cell r="I613">
            <v>0</v>
          </cell>
          <cell r="J613">
            <v>2.7953700000000001</v>
          </cell>
          <cell r="K613">
            <v>3.03708</v>
          </cell>
          <cell r="L613">
            <v>2.9313500000000001</v>
          </cell>
          <cell r="M613">
            <v>2.8010600000000001</v>
          </cell>
          <cell r="N613">
            <v>3.2000000000000003E-4</v>
          </cell>
          <cell r="O613">
            <v>2.4232800000000001</v>
          </cell>
          <cell r="P613">
            <v>3.2000000000000003E-4</v>
          </cell>
          <cell r="Q613">
            <v>1.6868700000000001</v>
          </cell>
          <cell r="R613">
            <v>0</v>
          </cell>
          <cell r="S613">
            <v>0</v>
          </cell>
        </row>
        <row r="614">
          <cell r="C614">
            <v>20198</v>
          </cell>
          <cell r="D614" t="str">
            <v>Sofferenze nette</v>
          </cell>
          <cell r="E614">
            <v>16.864629999999998</v>
          </cell>
          <cell r="F614">
            <v>7.3255800000000004</v>
          </cell>
          <cell r="G614">
            <v>1.72655</v>
          </cell>
          <cell r="H614">
            <v>1.2656499999999999</v>
          </cell>
          <cell r="I614">
            <v>0</v>
          </cell>
          <cell r="J614">
            <v>2.7953700000000001</v>
          </cell>
          <cell r="K614">
            <v>3.03708</v>
          </cell>
          <cell r="L614">
            <v>2.9313500000000001</v>
          </cell>
          <cell r="M614">
            <v>2.8010600000000001</v>
          </cell>
          <cell r="N614">
            <v>3.2000000000000003E-4</v>
          </cell>
          <cell r="O614">
            <v>2.4232800000000001</v>
          </cell>
          <cell r="P614">
            <v>3.2000000000000003E-4</v>
          </cell>
          <cell r="Q614">
            <v>1.6868700000000001</v>
          </cell>
          <cell r="R614">
            <v>0</v>
          </cell>
          <cell r="S614">
            <v>0</v>
          </cell>
        </row>
        <row r="615">
          <cell r="C615">
            <v>20199</v>
          </cell>
          <cell r="D615" t="str">
            <v>Capitale assorbito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127400</v>
          </cell>
          <cell r="Q615">
            <v>0</v>
          </cell>
          <cell r="R615">
            <v>0</v>
          </cell>
          <cell r="S615">
            <v>0</v>
          </cell>
        </row>
        <row r="616">
          <cell r="C616">
            <v>20200</v>
          </cell>
          <cell r="D616" t="str">
            <v>Raccolta da Clientela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1859</v>
          </cell>
          <cell r="L616">
            <v>4303</v>
          </cell>
          <cell r="M616">
            <v>356490</v>
          </cell>
          <cell r="N616">
            <v>370370</v>
          </cell>
          <cell r="O616">
            <v>432499</v>
          </cell>
          <cell r="P616">
            <v>597944</v>
          </cell>
          <cell r="Q616">
            <v>870971</v>
          </cell>
          <cell r="R616">
            <v>0</v>
          </cell>
          <cell r="S616">
            <v>0</v>
          </cell>
        </row>
        <row r="617">
          <cell r="C617">
            <v>20201</v>
          </cell>
          <cell r="D617" t="str">
            <v>Raccolta da Banche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95</v>
          </cell>
          <cell r="K617">
            <v>547</v>
          </cell>
          <cell r="L617">
            <v>17123</v>
          </cell>
          <cell r="M617">
            <v>253673</v>
          </cell>
          <cell r="N617">
            <v>498544</v>
          </cell>
          <cell r="O617">
            <v>1238364</v>
          </cell>
          <cell r="P617">
            <v>2062087</v>
          </cell>
          <cell r="Q617">
            <v>2726483</v>
          </cell>
          <cell r="R617">
            <v>0</v>
          </cell>
          <cell r="S617">
            <v>0</v>
          </cell>
        </row>
        <row r="618">
          <cell r="C618">
            <v>20202</v>
          </cell>
          <cell r="D618" t="str">
            <v>Raccolta da CM (escluso Fondo di Dotazione)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-0.3</v>
          </cell>
          <cell r="K618">
            <v>2170.6999999999998</v>
          </cell>
          <cell r="L618">
            <v>11811.7</v>
          </cell>
          <cell r="M618">
            <v>25416.697469999999</v>
          </cell>
          <cell r="N618">
            <v>39761.618199999997</v>
          </cell>
          <cell r="O618">
            <v>38943.82501</v>
          </cell>
          <cell r="P618">
            <v>14661.072920000001</v>
          </cell>
          <cell r="Q618">
            <v>108446.3605</v>
          </cell>
          <cell r="R618">
            <v>0</v>
          </cell>
          <cell r="S618">
            <v>0</v>
          </cell>
        </row>
        <row r="619">
          <cell r="C619">
            <v>20203</v>
          </cell>
          <cell r="D619" t="str">
            <v>Impieghi con Clientela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1441</v>
          </cell>
          <cell r="K619">
            <v>4823</v>
          </cell>
          <cell r="L619">
            <v>18230</v>
          </cell>
          <cell r="M619">
            <v>32974</v>
          </cell>
          <cell r="N619">
            <v>234871</v>
          </cell>
          <cell r="O619">
            <v>399236</v>
          </cell>
          <cell r="P619">
            <v>767808</v>
          </cell>
          <cell r="Q619">
            <v>845722</v>
          </cell>
          <cell r="R619">
            <v>0</v>
          </cell>
          <cell r="S619">
            <v>0</v>
          </cell>
        </row>
        <row r="620">
          <cell r="C620">
            <v>20204</v>
          </cell>
          <cell r="D620" t="str">
            <v>Impieghi con banche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7955</v>
          </cell>
          <cell r="K620">
            <v>36170</v>
          </cell>
          <cell r="L620">
            <v>45630</v>
          </cell>
          <cell r="M620">
            <v>374809</v>
          </cell>
          <cell r="N620">
            <v>444048</v>
          </cell>
          <cell r="O620">
            <v>1049361</v>
          </cell>
          <cell r="P620">
            <v>1459515</v>
          </cell>
          <cell r="Q620">
            <v>1789071</v>
          </cell>
          <cell r="R620">
            <v>0</v>
          </cell>
          <cell r="S620">
            <v>0</v>
          </cell>
        </row>
        <row r="621">
          <cell r="C621">
            <v>20205</v>
          </cell>
          <cell r="D621" t="str">
            <v xml:space="preserve">Impieghi con CM 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36</v>
          </cell>
          <cell r="K621">
            <v>0</v>
          </cell>
          <cell r="L621">
            <v>978</v>
          </cell>
          <cell r="M621">
            <v>362817</v>
          </cell>
          <cell r="N621">
            <v>356302</v>
          </cell>
          <cell r="O621">
            <v>344031</v>
          </cell>
          <cell r="P621">
            <v>374726</v>
          </cell>
          <cell r="Q621">
            <v>427824</v>
          </cell>
          <cell r="R621">
            <v>0</v>
          </cell>
          <cell r="S621">
            <v>0</v>
          </cell>
        </row>
        <row r="622">
          <cell r="C622">
            <v>20206</v>
          </cell>
          <cell r="D622" t="str">
            <v>Portafoglio Titoli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19126</v>
          </cell>
          <cell r="O622">
            <v>68956</v>
          </cell>
          <cell r="P622">
            <v>226016</v>
          </cell>
          <cell r="Q622">
            <v>796564</v>
          </cell>
          <cell r="R622">
            <v>0</v>
          </cell>
          <cell r="S622">
            <v>0</v>
          </cell>
        </row>
        <row r="623">
          <cell r="C623">
            <v>20207</v>
          </cell>
          <cell r="D623" t="str">
            <v>Sofferenze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4754</v>
          </cell>
          <cell r="O623">
            <v>4754</v>
          </cell>
          <cell r="P623">
            <v>4763</v>
          </cell>
          <cell r="Q623">
            <v>4773</v>
          </cell>
          <cell r="R623">
            <v>0</v>
          </cell>
          <cell r="S623">
            <v>0</v>
          </cell>
        </row>
        <row r="624">
          <cell r="C624">
            <v>20208</v>
          </cell>
          <cell r="D624" t="str">
            <v>Margine di Interesse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4739.8659399999997</v>
          </cell>
          <cell r="K624">
            <v>4907.71576</v>
          </cell>
          <cell r="L624">
            <v>4265.2990200000004</v>
          </cell>
          <cell r="M624">
            <v>6048.4774200000002</v>
          </cell>
          <cell r="N624">
            <v>8183.4174999999996</v>
          </cell>
          <cell r="O624">
            <v>6482.2790599999998</v>
          </cell>
          <cell r="P624">
            <v>7154.2896300000002</v>
          </cell>
          <cell r="Q624">
            <v>5220.1175000000003</v>
          </cell>
          <cell r="R624">
            <v>0</v>
          </cell>
          <cell r="S624">
            <v>0</v>
          </cell>
        </row>
        <row r="625">
          <cell r="C625">
            <v>20209</v>
          </cell>
          <cell r="D625" t="str">
            <v>Totale Ricavi da Servizi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5193</v>
          </cell>
          <cell r="K625">
            <v>5218</v>
          </cell>
          <cell r="L625">
            <v>5001</v>
          </cell>
          <cell r="M625">
            <v>4856</v>
          </cell>
          <cell r="N625">
            <v>5039</v>
          </cell>
          <cell r="O625">
            <v>4281</v>
          </cell>
          <cell r="P625">
            <v>4191</v>
          </cell>
          <cell r="Q625">
            <v>3578</v>
          </cell>
          <cell r="R625">
            <v>0</v>
          </cell>
          <cell r="S625">
            <v>0</v>
          </cell>
        </row>
        <row r="626">
          <cell r="C626">
            <v>20210</v>
          </cell>
          <cell r="D626" t="str">
            <v>Costi del Personale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</row>
        <row r="627">
          <cell r="C627">
            <v>20211</v>
          </cell>
          <cell r="D627" t="str">
            <v>Costi e spese diverse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</row>
        <row r="628">
          <cell r="C628">
            <v>20212</v>
          </cell>
          <cell r="D628" t="str">
            <v>Imposte e tasse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</row>
        <row r="629">
          <cell r="C629">
            <v>20213</v>
          </cell>
          <cell r="D629" t="str">
            <v>Ammortamenti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</row>
        <row r="630">
          <cell r="C630">
            <v>20214</v>
          </cell>
          <cell r="D630" t="str">
            <v>Altri costi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</row>
        <row r="631">
          <cell r="C631">
            <v>20215</v>
          </cell>
          <cell r="D631" t="str">
            <v>Oneri/Ricavi straordinari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</row>
        <row r="632">
          <cell r="C632">
            <v>20216</v>
          </cell>
          <cell r="D632" t="str">
            <v>Cambio lira/Dollaro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</row>
        <row r="633">
          <cell r="C633">
            <v>20217</v>
          </cell>
          <cell r="D633" t="str">
            <v>Cambio lira /Sterlina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</row>
        <row r="634">
          <cell r="C634">
            <v>20218</v>
          </cell>
          <cell r="D634" t="str">
            <v>Impieghi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</row>
        <row r="635">
          <cell r="C635">
            <v>20219</v>
          </cell>
          <cell r="D635" t="str">
            <v>Raccolta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</row>
        <row r="636">
          <cell r="C636">
            <v>20220</v>
          </cell>
          <cell r="D636" t="str">
            <v>Margine Impieghi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</row>
        <row r="637">
          <cell r="C637">
            <v>20221</v>
          </cell>
          <cell r="D637" t="str">
            <v>Margine Raccolta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</row>
        <row r="638">
          <cell r="C638">
            <v>20222</v>
          </cell>
          <cell r="D638" t="str">
            <v>Totale Ricavi da Servizi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</row>
        <row r="639">
          <cell r="C639">
            <v>20224</v>
          </cell>
          <cell r="D639" t="str">
            <v>Rettifiche nette su crediti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</row>
        <row r="640">
          <cell r="C640">
            <v>20225</v>
          </cell>
          <cell r="D640" t="str">
            <v>Previsioni di perdita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</row>
        <row r="641">
          <cell r="C641">
            <v>20226</v>
          </cell>
          <cell r="D641" t="str">
            <v>Recuperi su crediti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</row>
        <row r="642">
          <cell r="C642">
            <v>20227</v>
          </cell>
          <cell r="D642" t="str">
            <v>Capitale assorbito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</row>
        <row r="643">
          <cell r="C643">
            <v>20228</v>
          </cell>
          <cell r="D643" t="str">
            <v>B.O.T.</v>
          </cell>
          <cell r="E643">
            <v>222714</v>
          </cell>
          <cell r="F643">
            <v>223248</v>
          </cell>
          <cell r="G643">
            <v>221340.86279000001</v>
          </cell>
          <cell r="H643">
            <v>309792</v>
          </cell>
          <cell r="I643">
            <v>267681</v>
          </cell>
          <cell r="J643">
            <v>355054.57</v>
          </cell>
          <cell r="K643">
            <v>0</v>
          </cell>
          <cell r="L643">
            <v>773319</v>
          </cell>
          <cell r="M643">
            <v>876241</v>
          </cell>
          <cell r="N643">
            <v>1010955</v>
          </cell>
          <cell r="O643">
            <v>1207061</v>
          </cell>
          <cell r="P643">
            <v>1591180</v>
          </cell>
          <cell r="Q643">
            <v>1778000</v>
          </cell>
          <cell r="R643">
            <v>0</v>
          </cell>
          <cell r="S643">
            <v>0</v>
          </cell>
        </row>
        <row r="644">
          <cell r="C644">
            <v>20229</v>
          </cell>
          <cell r="D644" t="str">
            <v>Titoli di stato altri</v>
          </cell>
          <cell r="E644">
            <v>208302</v>
          </cell>
          <cell r="F644">
            <v>222152</v>
          </cell>
          <cell r="G644">
            <v>231212.64934999999</v>
          </cell>
          <cell r="H644">
            <v>230761</v>
          </cell>
          <cell r="I644">
            <v>225164</v>
          </cell>
          <cell r="J644">
            <v>249257.141</v>
          </cell>
          <cell r="K644">
            <v>0</v>
          </cell>
          <cell r="L644">
            <v>239068</v>
          </cell>
          <cell r="M644">
            <v>224288</v>
          </cell>
          <cell r="N644">
            <v>220711</v>
          </cell>
          <cell r="O644">
            <v>230943</v>
          </cell>
          <cell r="P644">
            <v>297783</v>
          </cell>
          <cell r="Q644">
            <v>499694</v>
          </cell>
          <cell r="R644">
            <v>0</v>
          </cell>
          <cell r="S644">
            <v>0</v>
          </cell>
        </row>
        <row r="645">
          <cell r="C645">
            <v>20230</v>
          </cell>
          <cell r="D645" t="str">
            <v>Altri titoli</v>
          </cell>
          <cell r="E645">
            <v>644406</v>
          </cell>
          <cell r="F645">
            <v>680337</v>
          </cell>
          <cell r="G645">
            <v>663767.73962999997</v>
          </cell>
          <cell r="H645">
            <v>652183</v>
          </cell>
          <cell r="I645">
            <v>605656</v>
          </cell>
          <cell r="J645">
            <v>567650</v>
          </cell>
          <cell r="K645">
            <v>0</v>
          </cell>
          <cell r="L645">
            <v>430999</v>
          </cell>
          <cell r="M645">
            <v>413607</v>
          </cell>
          <cell r="N645">
            <v>402699</v>
          </cell>
          <cell r="O645">
            <v>400424</v>
          </cell>
          <cell r="P645">
            <v>455468</v>
          </cell>
          <cell r="Q645">
            <v>431526</v>
          </cell>
          <cell r="R645">
            <v>0</v>
          </cell>
          <cell r="S645">
            <v>0</v>
          </cell>
        </row>
        <row r="646">
          <cell r="C646">
            <v>20231</v>
          </cell>
          <cell r="D646" t="str">
            <v>Portaf. Immobilizzato di Casa Madre</v>
          </cell>
          <cell r="E646">
            <v>1628403</v>
          </cell>
          <cell r="F646">
            <v>1628403</v>
          </cell>
          <cell r="G646">
            <v>1628403</v>
          </cell>
          <cell r="H646">
            <v>1628403</v>
          </cell>
          <cell r="I646">
            <v>1628403</v>
          </cell>
          <cell r="J646">
            <v>1628403.49</v>
          </cell>
          <cell r="K646">
            <v>0</v>
          </cell>
          <cell r="L646">
            <v>104559</v>
          </cell>
          <cell r="M646">
            <v>104559</v>
          </cell>
          <cell r="N646">
            <v>104559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</row>
        <row r="647">
          <cell r="C647">
            <v>20232</v>
          </cell>
          <cell r="D647" t="str">
            <v>Interbancario Netto</v>
          </cell>
          <cell r="E647">
            <v>4097362</v>
          </cell>
          <cell r="F647">
            <v>4021910</v>
          </cell>
          <cell r="G647">
            <v>4134584</v>
          </cell>
          <cell r="H647">
            <v>5016413</v>
          </cell>
          <cell r="I647">
            <v>5591394</v>
          </cell>
          <cell r="J647">
            <v>5301951</v>
          </cell>
          <cell r="K647">
            <v>5576526</v>
          </cell>
          <cell r="L647">
            <v>5614105</v>
          </cell>
          <cell r="M647">
            <v>5726320</v>
          </cell>
          <cell r="N647">
            <v>6032434</v>
          </cell>
          <cell r="O647">
            <v>6632901</v>
          </cell>
          <cell r="P647">
            <v>7111739</v>
          </cell>
          <cell r="Q647">
            <v>7505989</v>
          </cell>
          <cell r="R647">
            <v>0</v>
          </cell>
          <cell r="S647">
            <v>0</v>
          </cell>
        </row>
        <row r="648">
          <cell r="C648">
            <v>20233</v>
          </cell>
          <cell r="D648" t="str">
            <v>Margine finanziario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11231.104499999999</v>
          </cell>
          <cell r="K648">
            <v>11274.108980000001</v>
          </cell>
          <cell r="L648">
            <v>12490.126819999999</v>
          </cell>
          <cell r="M648">
            <v>10261.891540000001</v>
          </cell>
          <cell r="N648">
            <v>11587.430179999999</v>
          </cell>
          <cell r="O648">
            <v>10118.842769999999</v>
          </cell>
          <cell r="P648">
            <v>6664.6039000000001</v>
          </cell>
          <cell r="Q648">
            <v>9431.1525099999999</v>
          </cell>
          <cell r="R648">
            <v>0</v>
          </cell>
          <cell r="S648">
            <v>0</v>
          </cell>
        </row>
        <row r="649">
          <cell r="C649">
            <v>20234</v>
          </cell>
          <cell r="D649" t="str">
            <v>POF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7534.3090000000002</v>
          </cell>
          <cell r="K649">
            <v>8694.0446800000009</v>
          </cell>
          <cell r="L649">
            <v>8724.0908500000005</v>
          </cell>
          <cell r="M649">
            <v>7177.9428900000003</v>
          </cell>
          <cell r="N649">
            <v>5244.6310000000003</v>
          </cell>
          <cell r="O649">
            <v>6142.6310000000003</v>
          </cell>
          <cell r="P649">
            <v>5206.6310000000003</v>
          </cell>
          <cell r="Q649">
            <v>7775.6310000000003</v>
          </cell>
          <cell r="R649">
            <v>0</v>
          </cell>
          <cell r="S649">
            <v>0</v>
          </cell>
        </row>
        <row r="650">
          <cell r="C650">
            <v>20235</v>
          </cell>
          <cell r="D650" t="str">
            <v>Titoli Stato Portafoglio di Trading</v>
          </cell>
          <cell r="E650">
            <v>431016</v>
          </cell>
          <cell r="F650">
            <v>445400</v>
          </cell>
          <cell r="G650">
            <v>452553.51214000001</v>
          </cell>
          <cell r="H650">
            <v>540553</v>
          </cell>
          <cell r="I650">
            <v>492845</v>
          </cell>
          <cell r="J650">
            <v>604311.71100000001</v>
          </cell>
          <cell r="K650">
            <v>0</v>
          </cell>
          <cell r="L650">
            <v>1012387</v>
          </cell>
          <cell r="M650">
            <v>1100529</v>
          </cell>
          <cell r="N650">
            <v>1231666</v>
          </cell>
          <cell r="O650">
            <v>1438004</v>
          </cell>
          <cell r="P650">
            <v>1888963</v>
          </cell>
          <cell r="Q650">
            <v>2277694</v>
          </cell>
          <cell r="R650">
            <v>0</v>
          </cell>
          <cell r="S650">
            <v>0</v>
          </cell>
        </row>
        <row r="651">
          <cell r="C651">
            <v>20236</v>
          </cell>
          <cell r="D651" t="str">
            <v>Altri Titoli Portafoglio di Trading</v>
          </cell>
          <cell r="E651">
            <v>644406</v>
          </cell>
          <cell r="F651">
            <v>680337</v>
          </cell>
          <cell r="G651">
            <v>663767.73962999997</v>
          </cell>
          <cell r="H651">
            <v>652183</v>
          </cell>
          <cell r="I651">
            <v>605656</v>
          </cell>
          <cell r="J651">
            <v>567650</v>
          </cell>
          <cell r="K651">
            <v>0</v>
          </cell>
          <cell r="L651">
            <v>430999</v>
          </cell>
          <cell r="M651">
            <v>413607</v>
          </cell>
          <cell r="N651">
            <v>402699</v>
          </cell>
          <cell r="O651">
            <v>400424</v>
          </cell>
          <cell r="P651">
            <v>455468</v>
          </cell>
          <cell r="Q651">
            <v>431526</v>
          </cell>
          <cell r="R651">
            <v>0</v>
          </cell>
          <cell r="S651">
            <v>0</v>
          </cell>
        </row>
        <row r="652">
          <cell r="C652">
            <v>20237</v>
          </cell>
          <cell r="D652" t="str">
            <v>MI Capital Markets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</row>
        <row r="653">
          <cell r="C653">
            <v>20238</v>
          </cell>
          <cell r="D653" t="str">
            <v>MI Fixed Income Trading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</row>
        <row r="654">
          <cell r="C654">
            <v>20239</v>
          </cell>
          <cell r="D654" t="str">
            <v>MI Fixed Income Sales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</row>
        <row r="655">
          <cell r="C655">
            <v>20240</v>
          </cell>
          <cell r="D655" t="str">
            <v>MI Equity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</row>
        <row r="656">
          <cell r="C656">
            <v>20241</v>
          </cell>
          <cell r="D656" t="str">
            <v>MI Warrants &amp; Equity Derivatives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</row>
        <row r="657">
          <cell r="C657">
            <v>20242</v>
          </cell>
          <cell r="D657" t="str">
            <v>MI Proprietary Trading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</row>
        <row r="658">
          <cell r="C658">
            <v>20243</v>
          </cell>
          <cell r="D658" t="str">
            <v>MI Forex &amp; Derivatives Sales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</row>
        <row r="659">
          <cell r="C659">
            <v>20244</v>
          </cell>
          <cell r="D659" t="str">
            <v>MI Altro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</row>
        <row r="660">
          <cell r="C660">
            <v>20245</v>
          </cell>
          <cell r="D660" t="str">
            <v>Costo del personale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</row>
        <row r="661">
          <cell r="C661">
            <v>20246</v>
          </cell>
          <cell r="D661" t="str">
            <v>Altri costi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</row>
        <row r="662">
          <cell r="C662">
            <v>20247</v>
          </cell>
          <cell r="D662" t="str">
            <v>Imposte e tasse indirette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</row>
        <row r="663">
          <cell r="C663">
            <v>20248</v>
          </cell>
          <cell r="D663" t="str">
            <v>Ammortamenti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</row>
        <row r="664">
          <cell r="C664">
            <v>20249</v>
          </cell>
          <cell r="D664" t="str">
            <v>Accantonamenti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</row>
        <row r="665">
          <cell r="C665">
            <v>20250</v>
          </cell>
          <cell r="D665" t="str">
            <v>Imposte sul reddito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</row>
        <row r="666">
          <cell r="C666">
            <v>20251</v>
          </cell>
          <cell r="D666" t="str">
            <v>VAR (10 gg, 99%)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887</v>
          </cell>
          <cell r="P666">
            <v>1160</v>
          </cell>
          <cell r="Q666">
            <v>1630</v>
          </cell>
          <cell r="R666">
            <v>0</v>
          </cell>
          <cell r="S666">
            <v>0</v>
          </cell>
        </row>
        <row r="667">
          <cell r="C667">
            <v>20252</v>
          </cell>
          <cell r="D667" t="str">
            <v>Sensitività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-8200</v>
          </cell>
          <cell r="M667">
            <v>-8320</v>
          </cell>
          <cell r="N667">
            <v>-9180</v>
          </cell>
          <cell r="O667">
            <v>-9330</v>
          </cell>
          <cell r="P667">
            <v>-11480</v>
          </cell>
          <cell r="Q667">
            <v>-14390</v>
          </cell>
          <cell r="R667">
            <v>0</v>
          </cell>
          <cell r="S667">
            <v>0</v>
          </cell>
        </row>
        <row r="668">
          <cell r="C668">
            <v>20253</v>
          </cell>
          <cell r="D668" t="str">
            <v xml:space="preserve">Duration 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0.51</v>
          </cell>
          <cell r="M668">
            <v>0.51</v>
          </cell>
          <cell r="N668">
            <v>0.52</v>
          </cell>
          <cell r="O668">
            <v>0.51</v>
          </cell>
          <cell r="P668">
            <v>0.5</v>
          </cell>
          <cell r="Q668">
            <v>0.53</v>
          </cell>
          <cell r="R668">
            <v>0</v>
          </cell>
          <cell r="S668">
            <v>0</v>
          </cell>
        </row>
        <row r="669">
          <cell r="C669">
            <v>20254</v>
          </cell>
          <cell r="D669" t="str">
            <v>VAR puntuale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</row>
        <row r="670">
          <cell r="C670">
            <v>20255</v>
          </cell>
          <cell r="D670" t="str">
            <v>VAR utilizzato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</row>
        <row r="671">
          <cell r="C671">
            <v>20256</v>
          </cell>
          <cell r="D671" t="str">
            <v># addetti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</row>
        <row r="672">
          <cell r="C672">
            <v>20257</v>
          </cell>
          <cell r="D672" t="str">
            <v>Capitale assorbito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</row>
        <row r="673">
          <cell r="C673">
            <v>20258</v>
          </cell>
          <cell r="D673" t="str">
            <v>Compensi a professionisti esterni</v>
          </cell>
          <cell r="E673">
            <v>-2952</v>
          </cell>
          <cell r="F673">
            <v>-2480</v>
          </cell>
          <cell r="G673">
            <v>-2225</v>
          </cell>
          <cell r="H673">
            <v>0</v>
          </cell>
          <cell r="I673">
            <v>0</v>
          </cell>
          <cell r="J673">
            <v>-15630</v>
          </cell>
          <cell r="K673">
            <v>-9288</v>
          </cell>
          <cell r="L673">
            <v>-7319</v>
          </cell>
          <cell r="M673">
            <v>-6874</v>
          </cell>
          <cell r="N673">
            <v>-7952</v>
          </cell>
          <cell r="O673">
            <v>-7369</v>
          </cell>
          <cell r="P673">
            <v>-4852.9380000000001</v>
          </cell>
          <cell r="Q673">
            <v>-5418</v>
          </cell>
          <cell r="R673">
            <v>-7888</v>
          </cell>
          <cell r="S673">
            <v>-7888</v>
          </cell>
        </row>
        <row r="674">
          <cell r="C674">
            <v>20259</v>
          </cell>
          <cell r="D674" t="str">
            <v>Assicurazioni</v>
          </cell>
          <cell r="E674">
            <v>-4852</v>
          </cell>
          <cell r="F674">
            <v>-4872</v>
          </cell>
          <cell r="G674">
            <v>-2576</v>
          </cell>
          <cell r="H674">
            <v>0</v>
          </cell>
          <cell r="I674">
            <v>0</v>
          </cell>
          <cell r="J674">
            <v>-9596</v>
          </cell>
          <cell r="K674">
            <v>-9651</v>
          </cell>
          <cell r="L674">
            <v>-9502</v>
          </cell>
          <cell r="M674">
            <v>-9294</v>
          </cell>
          <cell r="N674">
            <v>-7634</v>
          </cell>
          <cell r="O674">
            <v>-7058</v>
          </cell>
          <cell r="P674">
            <v>-4922.97</v>
          </cell>
          <cell r="Q674">
            <v>-6281</v>
          </cell>
          <cell r="R674">
            <v>-9740</v>
          </cell>
          <cell r="S674">
            <v>-9740</v>
          </cell>
        </row>
        <row r="675">
          <cell r="C675">
            <v>20260</v>
          </cell>
          <cell r="D675" t="str">
            <v>Pubblicità</v>
          </cell>
          <cell r="E675">
            <v>-2164</v>
          </cell>
          <cell r="F675">
            <v>-1258</v>
          </cell>
          <cell r="G675">
            <v>-966</v>
          </cell>
          <cell r="H675">
            <v>0</v>
          </cell>
          <cell r="I675">
            <v>0</v>
          </cell>
          <cell r="J675">
            <v>-7498</v>
          </cell>
          <cell r="K675">
            <v>-5634</v>
          </cell>
          <cell r="L675">
            <v>-5284</v>
          </cell>
          <cell r="M675">
            <v>-4178</v>
          </cell>
          <cell r="N675">
            <v>-3168</v>
          </cell>
          <cell r="O675">
            <v>-2586</v>
          </cell>
          <cell r="P675">
            <v>-2562.7109999999998</v>
          </cell>
          <cell r="Q675">
            <v>-2064</v>
          </cell>
          <cell r="R675">
            <v>-9928</v>
          </cell>
          <cell r="S675">
            <v>-9928</v>
          </cell>
        </row>
        <row r="676">
          <cell r="C676">
            <v>20261</v>
          </cell>
          <cell r="D676" t="str">
            <v>Beneficenza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</row>
        <row r="677">
          <cell r="C677">
            <v>20262</v>
          </cell>
          <cell r="D677" t="str">
            <v>Locazione macchine</v>
          </cell>
          <cell r="E677">
            <v>-28</v>
          </cell>
          <cell r="F677">
            <v>-28</v>
          </cell>
          <cell r="G677">
            <v>-28</v>
          </cell>
          <cell r="H677">
            <v>0</v>
          </cell>
          <cell r="I677">
            <v>0</v>
          </cell>
          <cell r="J677">
            <v>-1093</v>
          </cell>
          <cell r="K677">
            <v>-987</v>
          </cell>
          <cell r="L677">
            <v>-921</v>
          </cell>
          <cell r="M677">
            <v>-834</v>
          </cell>
          <cell r="N677">
            <v>-742</v>
          </cell>
          <cell r="O677">
            <v>-612</v>
          </cell>
          <cell r="P677">
            <v>-598.64599999999996</v>
          </cell>
          <cell r="Q677">
            <v>-358</v>
          </cell>
          <cell r="R677">
            <v>-760</v>
          </cell>
          <cell r="S677">
            <v>-760</v>
          </cell>
        </row>
        <row r="678">
          <cell r="C678">
            <v>20263</v>
          </cell>
          <cell r="D678" t="str">
            <v>Postali, Telefoni, Trasmissione dati</v>
          </cell>
          <cell r="E678">
            <v>-9437</v>
          </cell>
          <cell r="F678">
            <v>-8081</v>
          </cell>
          <cell r="G678">
            <v>-7450</v>
          </cell>
          <cell r="H678">
            <v>0</v>
          </cell>
          <cell r="I678">
            <v>0</v>
          </cell>
          <cell r="J678">
            <v>-28912</v>
          </cell>
          <cell r="K678">
            <v>-26805</v>
          </cell>
          <cell r="L678">
            <v>-24499</v>
          </cell>
          <cell r="M678">
            <v>-19086</v>
          </cell>
          <cell r="N678">
            <v>-13641</v>
          </cell>
          <cell r="O678">
            <v>-12290</v>
          </cell>
          <cell r="P678">
            <v>-11336.625</v>
          </cell>
          <cell r="Q678">
            <v>-7734</v>
          </cell>
          <cell r="R678">
            <v>-28631</v>
          </cell>
          <cell r="S678">
            <v>-28631</v>
          </cell>
        </row>
        <row r="679">
          <cell r="C679">
            <v>20264</v>
          </cell>
          <cell r="D679" t="str">
            <v>Stampati e cancelleria</v>
          </cell>
          <cell r="E679">
            <v>-1773</v>
          </cell>
          <cell r="F679">
            <v>-857</v>
          </cell>
          <cell r="G679">
            <v>-628</v>
          </cell>
          <cell r="H679">
            <v>0</v>
          </cell>
          <cell r="I679">
            <v>0</v>
          </cell>
          <cell r="J679">
            <v>-5963</v>
          </cell>
          <cell r="K679">
            <v>-5155</v>
          </cell>
          <cell r="L679">
            <v>-4556</v>
          </cell>
          <cell r="M679">
            <v>-4147</v>
          </cell>
          <cell r="N679">
            <v>-3681</v>
          </cell>
          <cell r="O679">
            <v>-3244</v>
          </cell>
          <cell r="P679">
            <v>-3054.748</v>
          </cell>
          <cell r="Q679">
            <v>-2017</v>
          </cell>
          <cell r="R679">
            <v>-5674</v>
          </cell>
          <cell r="S679">
            <v>-5674</v>
          </cell>
        </row>
        <row r="680">
          <cell r="C680">
            <v>20265</v>
          </cell>
          <cell r="D680" t="str">
            <v>Fornitura oggetti vari per ufficio</v>
          </cell>
          <cell r="E680">
            <v>-216</v>
          </cell>
          <cell r="F680">
            <v>-174</v>
          </cell>
          <cell r="G680">
            <v>-174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-117</v>
          </cell>
          <cell r="R680">
            <v>-707</v>
          </cell>
          <cell r="S680">
            <v>-707</v>
          </cell>
        </row>
        <row r="681">
          <cell r="C681">
            <v>20266</v>
          </cell>
          <cell r="D681" t="str">
            <v>Sorveglianza</v>
          </cell>
          <cell r="E681">
            <v>-1882</v>
          </cell>
          <cell r="F681">
            <v>-1585</v>
          </cell>
          <cell r="G681">
            <v>-1585</v>
          </cell>
          <cell r="H681">
            <v>0</v>
          </cell>
          <cell r="I681">
            <v>0</v>
          </cell>
          <cell r="J681">
            <v>-7060</v>
          </cell>
          <cell r="K681">
            <v>-6524</v>
          </cell>
          <cell r="L681">
            <v>-6076</v>
          </cell>
          <cell r="M681">
            <v>-5730</v>
          </cell>
          <cell r="N681">
            <v>-4174</v>
          </cell>
          <cell r="O681">
            <v>-3769</v>
          </cell>
          <cell r="P681">
            <v>-3769.2640000000001</v>
          </cell>
          <cell r="Q681">
            <v>-2657</v>
          </cell>
          <cell r="R681">
            <v>-6950</v>
          </cell>
          <cell r="S681">
            <v>-6950</v>
          </cell>
        </row>
        <row r="682">
          <cell r="C682">
            <v>20267</v>
          </cell>
          <cell r="D682" t="str">
            <v>Informazioni e visure</v>
          </cell>
          <cell r="E682">
            <v>-848</v>
          </cell>
          <cell r="F682">
            <v>-663</v>
          </cell>
          <cell r="G682">
            <v>-655</v>
          </cell>
          <cell r="H682">
            <v>0</v>
          </cell>
          <cell r="I682">
            <v>0</v>
          </cell>
          <cell r="J682">
            <v>-3285</v>
          </cell>
          <cell r="K682">
            <v>-2963</v>
          </cell>
          <cell r="L682">
            <v>-2704</v>
          </cell>
          <cell r="M682">
            <v>-2505</v>
          </cell>
          <cell r="N682">
            <v>-2062</v>
          </cell>
          <cell r="O682">
            <v>-2061</v>
          </cell>
          <cell r="P682">
            <v>-2060.7130000000002</v>
          </cell>
          <cell r="Q682">
            <v>-1240</v>
          </cell>
          <cell r="R682">
            <v>-3097</v>
          </cell>
          <cell r="S682">
            <v>-3097</v>
          </cell>
        </row>
        <row r="683">
          <cell r="C683">
            <v>20268</v>
          </cell>
          <cell r="D683" t="str">
            <v>Prestazioni di servizi resi a terzi</v>
          </cell>
          <cell r="E683">
            <v>-22854</v>
          </cell>
          <cell r="F683">
            <v>-14571</v>
          </cell>
          <cell r="G683">
            <v>-14441</v>
          </cell>
          <cell r="H683">
            <v>0</v>
          </cell>
          <cell r="I683">
            <v>0</v>
          </cell>
          <cell r="J683">
            <v>-71865</v>
          </cell>
          <cell r="K683">
            <v>-48230</v>
          </cell>
          <cell r="L683">
            <v>-45583</v>
          </cell>
          <cell r="M683">
            <v>-39985</v>
          </cell>
          <cell r="N683">
            <v>-36514</v>
          </cell>
          <cell r="O683">
            <v>-30090</v>
          </cell>
          <cell r="P683">
            <v>-26854.715</v>
          </cell>
          <cell r="Q683">
            <v>-23269</v>
          </cell>
          <cell r="R683">
            <v>-60915</v>
          </cell>
          <cell r="S683">
            <v>-60915</v>
          </cell>
        </row>
        <row r="684">
          <cell r="C684">
            <v>20269</v>
          </cell>
          <cell r="D684" t="str">
            <v>Trasporto valori e documenti</v>
          </cell>
          <cell r="E684">
            <v>-2861</v>
          </cell>
          <cell r="F684">
            <v>-2095</v>
          </cell>
          <cell r="G684">
            <v>-2095</v>
          </cell>
          <cell r="H684">
            <v>0</v>
          </cell>
          <cell r="I684">
            <v>0</v>
          </cell>
          <cell r="J684">
            <v>-9410</v>
          </cell>
          <cell r="K684">
            <v>-7949</v>
          </cell>
          <cell r="L684">
            <v>-7223</v>
          </cell>
          <cell r="M684">
            <v>-6502</v>
          </cell>
          <cell r="N684">
            <v>-5436</v>
          </cell>
          <cell r="O684">
            <v>-4762</v>
          </cell>
          <cell r="P684">
            <v>-4552.9610000000002</v>
          </cell>
          <cell r="Q684">
            <v>-3172</v>
          </cell>
          <cell r="R684">
            <v>-9706</v>
          </cell>
          <cell r="S684">
            <v>-9706</v>
          </cell>
        </row>
        <row r="685">
          <cell r="C685">
            <v>20270</v>
          </cell>
          <cell r="D685" t="str">
            <v>Pulizia locali</v>
          </cell>
          <cell r="E685">
            <v>-1924</v>
          </cell>
          <cell r="F685">
            <v>-1565</v>
          </cell>
          <cell r="G685">
            <v>-1565</v>
          </cell>
          <cell r="H685">
            <v>0</v>
          </cell>
          <cell r="I685">
            <v>0</v>
          </cell>
          <cell r="J685">
            <v>-7013</v>
          </cell>
          <cell r="K685">
            <v>-5819</v>
          </cell>
          <cell r="L685">
            <v>-5138</v>
          </cell>
          <cell r="M685">
            <v>-4840</v>
          </cell>
          <cell r="N685">
            <v>-4050</v>
          </cell>
          <cell r="O685">
            <v>-3493</v>
          </cell>
          <cell r="P685">
            <v>-3479.192</v>
          </cell>
          <cell r="Q685">
            <v>-1684</v>
          </cell>
          <cell r="R685">
            <v>-7389</v>
          </cell>
          <cell r="S685">
            <v>-7389</v>
          </cell>
        </row>
        <row r="686">
          <cell r="C686">
            <v>20271</v>
          </cell>
          <cell r="D686" t="str">
            <v xml:space="preserve"> Man. Rip. Mobili e Macc. Imp.</v>
          </cell>
          <cell r="E686">
            <v>-3306</v>
          </cell>
          <cell r="F686">
            <v>-2583</v>
          </cell>
          <cell r="G686">
            <v>-2522</v>
          </cell>
          <cell r="H686">
            <v>0</v>
          </cell>
          <cell r="I686">
            <v>0</v>
          </cell>
          <cell r="J686">
            <v>-9141</v>
          </cell>
          <cell r="K686">
            <v>-7727</v>
          </cell>
          <cell r="L686">
            <v>-6649</v>
          </cell>
          <cell r="M686">
            <v>-6198</v>
          </cell>
          <cell r="N686">
            <v>-5299</v>
          </cell>
          <cell r="O686">
            <v>-4646</v>
          </cell>
          <cell r="P686">
            <v>-4583.8459999999995</v>
          </cell>
          <cell r="Q686">
            <v>-5625</v>
          </cell>
          <cell r="R686">
            <v>-13047</v>
          </cell>
          <cell r="S686">
            <v>-13047</v>
          </cell>
        </row>
        <row r="687">
          <cell r="C687">
            <v>20272</v>
          </cell>
          <cell r="D687" t="str">
            <v>Manutenzione locali</v>
          </cell>
          <cell r="E687">
            <v>-895</v>
          </cell>
          <cell r="F687">
            <v>-762</v>
          </cell>
          <cell r="G687">
            <v>-761</v>
          </cell>
          <cell r="H687">
            <v>0</v>
          </cell>
          <cell r="I687">
            <v>0</v>
          </cell>
          <cell r="J687">
            <v>-4176</v>
          </cell>
          <cell r="K687">
            <v>-3320</v>
          </cell>
          <cell r="L687">
            <v>-3023</v>
          </cell>
          <cell r="M687">
            <v>-2921</v>
          </cell>
          <cell r="N687">
            <v>-2542</v>
          </cell>
          <cell r="O687">
            <v>-2149</v>
          </cell>
          <cell r="P687">
            <v>-1971.721</v>
          </cell>
          <cell r="Q687">
            <v>-1039</v>
          </cell>
          <cell r="R687">
            <v>-3935</v>
          </cell>
          <cell r="S687">
            <v>-3935</v>
          </cell>
        </row>
        <row r="688">
          <cell r="C688">
            <v>20273</v>
          </cell>
          <cell r="D688" t="str">
            <v>Oneri inerenti i viaggi</v>
          </cell>
          <cell r="E688">
            <v>-1635</v>
          </cell>
          <cell r="F688">
            <v>-1666</v>
          </cell>
          <cell r="G688">
            <v>-1173</v>
          </cell>
          <cell r="H688">
            <v>0</v>
          </cell>
          <cell r="I688">
            <v>0</v>
          </cell>
          <cell r="J688">
            <v>-5670</v>
          </cell>
          <cell r="K688">
            <v>-4694</v>
          </cell>
          <cell r="L688">
            <v>-4170</v>
          </cell>
          <cell r="M688">
            <v>-4096</v>
          </cell>
          <cell r="N688">
            <v>-3424</v>
          </cell>
          <cell r="O688">
            <v>-3026</v>
          </cell>
          <cell r="P688">
            <v>-2982.3580000000002</v>
          </cell>
          <cell r="Q688">
            <v>-2078</v>
          </cell>
          <cell r="R688">
            <v>-5090</v>
          </cell>
          <cell r="S688">
            <v>-5090</v>
          </cell>
        </row>
        <row r="689">
          <cell r="C689">
            <v>20274</v>
          </cell>
          <cell r="D689" t="str">
            <v>Noleggio e sviluppo software</v>
          </cell>
          <cell r="E689">
            <v>-320</v>
          </cell>
          <cell r="F689">
            <v>-227</v>
          </cell>
          <cell r="G689">
            <v>-195</v>
          </cell>
          <cell r="H689">
            <v>0</v>
          </cell>
          <cell r="I689">
            <v>0</v>
          </cell>
          <cell r="J689">
            <v>-218</v>
          </cell>
          <cell r="K689">
            <v>-218</v>
          </cell>
          <cell r="L689">
            <v>-218</v>
          </cell>
          <cell r="M689">
            <v>-218</v>
          </cell>
          <cell r="N689">
            <v>-218</v>
          </cell>
          <cell r="O689">
            <v>-218</v>
          </cell>
          <cell r="P689">
            <v>-162.11500000000001</v>
          </cell>
          <cell r="Q689">
            <v>-169</v>
          </cell>
          <cell r="R689">
            <v>-865</v>
          </cell>
          <cell r="S689">
            <v>-865</v>
          </cell>
        </row>
        <row r="690">
          <cell r="C690">
            <v>20275</v>
          </cell>
          <cell r="D690" t="str">
            <v>Fitti passivi</v>
          </cell>
          <cell r="E690">
            <v>-8505</v>
          </cell>
          <cell r="F690">
            <v>-6951</v>
          </cell>
          <cell r="G690">
            <v>-4790</v>
          </cell>
          <cell r="H690">
            <v>0</v>
          </cell>
          <cell r="I690">
            <v>0</v>
          </cell>
          <cell r="J690">
            <v>-20974</v>
          </cell>
          <cell r="K690">
            <v>-20783</v>
          </cell>
          <cell r="L690">
            <v>-18879</v>
          </cell>
          <cell r="M690">
            <v>-17911</v>
          </cell>
          <cell r="N690">
            <v>-14863</v>
          </cell>
          <cell r="O690">
            <v>-12952</v>
          </cell>
          <cell r="P690">
            <v>-10167.714</v>
          </cell>
          <cell r="Q690">
            <v>-9301</v>
          </cell>
          <cell r="R690">
            <v>-18454</v>
          </cell>
          <cell r="S690">
            <v>-18454</v>
          </cell>
        </row>
        <row r="691">
          <cell r="C691">
            <v>20276</v>
          </cell>
          <cell r="D691" t="str">
            <v>Spese gest. immobili (en., el., risc.)</v>
          </cell>
          <cell r="E691">
            <v>-6228</v>
          </cell>
          <cell r="F691">
            <v>-4682</v>
          </cell>
          <cell r="G691">
            <v>-4332</v>
          </cell>
          <cell r="H691">
            <v>0</v>
          </cell>
          <cell r="I691">
            <v>0</v>
          </cell>
          <cell r="J691">
            <v>-17097</v>
          </cell>
          <cell r="K691">
            <v>-14475</v>
          </cell>
          <cell r="L691">
            <v>-12927</v>
          </cell>
          <cell r="M691">
            <v>-11849</v>
          </cell>
          <cell r="N691">
            <v>-10281</v>
          </cell>
          <cell r="O691">
            <v>-8822</v>
          </cell>
          <cell r="P691">
            <v>-8222.5849999999991</v>
          </cell>
          <cell r="Q691">
            <v>-6726</v>
          </cell>
          <cell r="R691">
            <v>-17700</v>
          </cell>
          <cell r="S691">
            <v>-17700</v>
          </cell>
        </row>
        <row r="692">
          <cell r="C692">
            <v>20277</v>
          </cell>
          <cell r="D692" t="str">
            <v xml:space="preserve"> Altre spese</v>
          </cell>
          <cell r="E692">
            <v>-6639</v>
          </cell>
          <cell r="F692">
            <v>-5531</v>
          </cell>
          <cell r="G692">
            <v>-3135</v>
          </cell>
          <cell r="H692">
            <v>-37200</v>
          </cell>
          <cell r="I692">
            <v>-18600</v>
          </cell>
          <cell r="J692">
            <v>-20974</v>
          </cell>
          <cell r="K692">
            <v>-16954</v>
          </cell>
          <cell r="L692">
            <v>-15616</v>
          </cell>
          <cell r="M692">
            <v>-14532</v>
          </cell>
          <cell r="N692">
            <v>-10419</v>
          </cell>
          <cell r="O692">
            <v>-10001</v>
          </cell>
          <cell r="P692">
            <v>-9816.1779999999999</v>
          </cell>
          <cell r="Q692">
            <v>-6168</v>
          </cell>
          <cell r="R692">
            <v>-11244</v>
          </cell>
          <cell r="S692">
            <v>-11244</v>
          </cell>
        </row>
        <row r="693">
          <cell r="C693">
            <v>20278</v>
          </cell>
          <cell r="D693" t="str">
            <v>di cui Information Technology</v>
          </cell>
          <cell r="E693">
            <v>-559</v>
          </cell>
          <cell r="F693">
            <v>-54</v>
          </cell>
          <cell r="G693">
            <v>-53</v>
          </cell>
          <cell r="H693">
            <v>0</v>
          </cell>
          <cell r="I693">
            <v>0</v>
          </cell>
          <cell r="J693">
            <v>-15300</v>
          </cell>
          <cell r="K693">
            <v>-25457</v>
          </cell>
          <cell r="L693">
            <v>-23275</v>
          </cell>
          <cell r="M693">
            <v>-20657</v>
          </cell>
          <cell r="N693">
            <v>-18554</v>
          </cell>
          <cell r="O693">
            <v>-16582</v>
          </cell>
          <cell r="P693">
            <v>-14688</v>
          </cell>
          <cell r="Q693">
            <v>-11466</v>
          </cell>
          <cell r="R693">
            <v>-10686</v>
          </cell>
          <cell r="S693">
            <v>-10686</v>
          </cell>
        </row>
        <row r="694">
          <cell r="C694">
            <v>20279</v>
          </cell>
          <cell r="D694" t="str">
            <v>Hardware</v>
          </cell>
          <cell r="E694">
            <v>-559</v>
          </cell>
          <cell r="F694">
            <v>-54</v>
          </cell>
          <cell r="G694">
            <v>-53</v>
          </cell>
          <cell r="H694">
            <v>0</v>
          </cell>
          <cell r="I694">
            <v>0</v>
          </cell>
          <cell r="J694">
            <v>-15300</v>
          </cell>
          <cell r="K694">
            <v>-11612</v>
          </cell>
          <cell r="L694">
            <v>-10511</v>
          </cell>
          <cell r="M694">
            <v>-9853</v>
          </cell>
          <cell r="N694">
            <v>-9532</v>
          </cell>
          <cell r="O694">
            <v>-8775</v>
          </cell>
          <cell r="P694">
            <v>-8365</v>
          </cell>
          <cell r="Q694">
            <v>-7677</v>
          </cell>
          <cell r="R694">
            <v>-10627</v>
          </cell>
          <cell r="S694">
            <v>-10627</v>
          </cell>
        </row>
        <row r="695">
          <cell r="C695">
            <v>20280</v>
          </cell>
          <cell r="D695" t="str">
            <v>Software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-13845</v>
          </cell>
          <cell r="L695">
            <v>-12764</v>
          </cell>
          <cell r="M695">
            <v>-10804</v>
          </cell>
          <cell r="N695">
            <v>-9022</v>
          </cell>
          <cell r="O695">
            <v>-7807</v>
          </cell>
          <cell r="P695">
            <v>-6323</v>
          </cell>
          <cell r="Q695">
            <v>-3789</v>
          </cell>
          <cell r="R695">
            <v>-53</v>
          </cell>
          <cell r="S695">
            <v>-53</v>
          </cell>
        </row>
        <row r="696">
          <cell r="C696">
            <v>20281</v>
          </cell>
          <cell r="D696" t="str">
            <v>di cui Altri</v>
          </cell>
          <cell r="E696">
            <v>-4642</v>
          </cell>
          <cell r="F696">
            <v>-2854</v>
          </cell>
          <cell r="G696">
            <v>-2792</v>
          </cell>
          <cell r="H696">
            <v>-43</v>
          </cell>
          <cell r="I696">
            <v>0</v>
          </cell>
          <cell r="J696">
            <v>-26522</v>
          </cell>
          <cell r="K696">
            <v>-14590</v>
          </cell>
          <cell r="L696">
            <v>-12015</v>
          </cell>
          <cell r="M696">
            <v>-10893</v>
          </cell>
          <cell r="N696">
            <v>-9564</v>
          </cell>
          <cell r="O696">
            <v>-7593</v>
          </cell>
          <cell r="P696">
            <v>-6101</v>
          </cell>
          <cell r="Q696">
            <v>-3459</v>
          </cell>
          <cell r="R696">
            <v>-41658</v>
          </cell>
          <cell r="S696">
            <v>-41658</v>
          </cell>
        </row>
        <row r="697">
          <cell r="C697">
            <v>20282</v>
          </cell>
          <cell r="D697" t="str">
            <v>Immobilizzazioni tecniche (diverse dall'Hardware)</v>
          </cell>
          <cell r="E697">
            <v>-3175</v>
          </cell>
          <cell r="F697">
            <v>-1930</v>
          </cell>
          <cell r="G697">
            <v>-1930</v>
          </cell>
          <cell r="H697">
            <v>-42</v>
          </cell>
          <cell r="I697">
            <v>0</v>
          </cell>
          <cell r="J697">
            <v>-19375</v>
          </cell>
          <cell r="K697">
            <v>-9799</v>
          </cell>
          <cell r="L697">
            <v>-8125</v>
          </cell>
          <cell r="M697">
            <v>-7331</v>
          </cell>
          <cell r="N697">
            <v>-6336</v>
          </cell>
          <cell r="O697">
            <v>-4989</v>
          </cell>
          <cell r="P697">
            <v>-3873</v>
          </cell>
          <cell r="Q697">
            <v>-1888</v>
          </cell>
          <cell r="R697">
            <v>-29649</v>
          </cell>
          <cell r="S697">
            <v>-29649</v>
          </cell>
        </row>
        <row r="698">
          <cell r="C698">
            <v>20283</v>
          </cell>
          <cell r="D698" t="str">
            <v>Oneri di incentivazione all'uscita</v>
          </cell>
          <cell r="E698">
            <v>-2419.6</v>
          </cell>
          <cell r="F698">
            <v>-1950.9860000000001</v>
          </cell>
          <cell r="G698">
            <v>-1792.614</v>
          </cell>
          <cell r="H698">
            <v>-1534.585</v>
          </cell>
          <cell r="I698">
            <v>-1159.998</v>
          </cell>
          <cell r="J698">
            <v>-14342</v>
          </cell>
          <cell r="K698">
            <v>-12225</v>
          </cell>
          <cell r="L698">
            <v>-9244</v>
          </cell>
          <cell r="M698">
            <v>-7485</v>
          </cell>
          <cell r="N698">
            <v>-7050</v>
          </cell>
          <cell r="O698">
            <v>-6917</v>
          </cell>
          <cell r="P698">
            <v>-5046</v>
          </cell>
          <cell r="Q698">
            <v>-2166.3468200000002</v>
          </cell>
          <cell r="R698">
            <v>-13500</v>
          </cell>
          <cell r="S698">
            <v>-13500</v>
          </cell>
        </row>
        <row r="699">
          <cell r="C699">
            <v>20284</v>
          </cell>
          <cell r="D699" t="str">
            <v>Costo del personale variabile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-26297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-20289</v>
          </cell>
          <cell r="Q699">
            <v>0</v>
          </cell>
          <cell r="R699">
            <v>-33844</v>
          </cell>
          <cell r="S699">
            <v>-33844</v>
          </cell>
        </row>
        <row r="700">
          <cell r="C700">
            <v>20285</v>
          </cell>
          <cell r="D700" t="str">
            <v>Costo del personale fisso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-544159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-267544</v>
          </cell>
          <cell r="Q700">
            <v>0</v>
          </cell>
          <cell r="R700">
            <v>-534156</v>
          </cell>
          <cell r="S700">
            <v>-534156</v>
          </cell>
        </row>
        <row r="701">
          <cell r="C701">
            <v>20286</v>
          </cell>
          <cell r="D701" t="str">
            <v># risorse Direzione Centrale</v>
          </cell>
          <cell r="E701">
            <v>1050</v>
          </cell>
          <cell r="F701">
            <v>1054</v>
          </cell>
          <cell r="G701">
            <v>1066</v>
          </cell>
          <cell r="H701">
            <v>1076</v>
          </cell>
          <cell r="I701">
            <v>1078</v>
          </cell>
          <cell r="J701">
            <v>1050</v>
          </cell>
          <cell r="K701">
            <v>1051</v>
          </cell>
          <cell r="L701">
            <v>1064</v>
          </cell>
          <cell r="M701">
            <v>1064</v>
          </cell>
          <cell r="N701">
            <v>1072</v>
          </cell>
          <cell r="O701">
            <v>1080</v>
          </cell>
          <cell r="P701">
            <v>1077</v>
          </cell>
          <cell r="Q701">
            <v>1100</v>
          </cell>
          <cell r="R701">
            <v>0</v>
          </cell>
          <cell r="S701">
            <v>0</v>
          </cell>
        </row>
        <row r="702">
          <cell r="C702">
            <v>20287</v>
          </cell>
          <cell r="D702" t="str">
            <v># risorse Rete (Italia e estero)</v>
          </cell>
          <cell r="E702">
            <v>3993</v>
          </cell>
          <cell r="F702">
            <v>3897</v>
          </cell>
          <cell r="G702">
            <v>3889</v>
          </cell>
          <cell r="H702">
            <v>3792</v>
          </cell>
          <cell r="I702">
            <v>3797</v>
          </cell>
          <cell r="J702">
            <v>3878</v>
          </cell>
          <cell r="K702">
            <v>3875</v>
          </cell>
          <cell r="L702">
            <v>3852</v>
          </cell>
          <cell r="M702">
            <v>3874</v>
          </cell>
          <cell r="N702">
            <v>0</v>
          </cell>
          <cell r="O702">
            <v>0</v>
          </cell>
          <cell r="P702">
            <v>3941</v>
          </cell>
          <cell r="Q702">
            <v>3913</v>
          </cell>
          <cell r="R702">
            <v>0</v>
          </cell>
          <cell r="S702">
            <v>0</v>
          </cell>
        </row>
        <row r="703">
          <cell r="C703">
            <v>20288</v>
          </cell>
          <cell r="D703" t="str">
            <v xml:space="preserve"># risorse distaccate </v>
          </cell>
          <cell r="E703">
            <v>16</v>
          </cell>
          <cell r="F703">
            <v>17</v>
          </cell>
          <cell r="G703">
            <v>18</v>
          </cell>
          <cell r="H703">
            <v>21</v>
          </cell>
          <cell r="I703">
            <v>23</v>
          </cell>
          <cell r="J703">
            <v>23</v>
          </cell>
          <cell r="K703">
            <v>27</v>
          </cell>
          <cell r="L703">
            <v>29</v>
          </cell>
          <cell r="M703">
            <v>33</v>
          </cell>
          <cell r="N703">
            <v>34</v>
          </cell>
          <cell r="O703">
            <v>34</v>
          </cell>
          <cell r="P703">
            <v>34</v>
          </cell>
          <cell r="Q703">
            <v>35</v>
          </cell>
          <cell r="R703">
            <v>0</v>
          </cell>
          <cell r="S703">
            <v>0</v>
          </cell>
        </row>
        <row r="704">
          <cell r="C704">
            <v>20289</v>
          </cell>
          <cell r="D704" t="str">
            <v># addetti Filiali Estere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14</v>
          </cell>
          <cell r="K704">
            <v>19</v>
          </cell>
          <cell r="L704">
            <v>30</v>
          </cell>
          <cell r="M704">
            <v>41</v>
          </cell>
          <cell r="N704">
            <v>0</v>
          </cell>
          <cell r="O704">
            <v>0</v>
          </cell>
          <cell r="P704">
            <v>66</v>
          </cell>
          <cell r="Q704">
            <v>76</v>
          </cell>
          <cell r="R704">
            <v>0</v>
          </cell>
          <cell r="S704">
            <v>0</v>
          </cell>
        </row>
        <row r="705">
          <cell r="C705">
            <v>20290</v>
          </cell>
          <cell r="D705" t="str">
            <v>Nuove assunzioni</v>
          </cell>
          <cell r="E705">
            <v>244</v>
          </cell>
          <cell r="F705">
            <v>135</v>
          </cell>
          <cell r="G705">
            <v>114</v>
          </cell>
          <cell r="H705">
            <v>15</v>
          </cell>
          <cell r="I705">
            <v>5</v>
          </cell>
          <cell r="J705">
            <v>173</v>
          </cell>
          <cell r="K705">
            <v>146</v>
          </cell>
          <cell r="L705">
            <v>111</v>
          </cell>
          <cell r="M705">
            <v>113</v>
          </cell>
          <cell r="N705">
            <v>109</v>
          </cell>
          <cell r="O705">
            <v>61</v>
          </cell>
          <cell r="P705">
            <v>53</v>
          </cell>
          <cell r="Q705">
            <v>21</v>
          </cell>
          <cell r="R705">
            <v>0</v>
          </cell>
          <cell r="S705">
            <v>0</v>
          </cell>
        </row>
        <row r="706">
          <cell r="C706">
            <v>20291</v>
          </cell>
          <cell r="D706" t="str">
            <v>Uscite</v>
          </cell>
          <cell r="E706">
            <v>136</v>
          </cell>
          <cell r="F706">
            <v>118</v>
          </cell>
          <cell r="G706">
            <v>92</v>
          </cell>
          <cell r="H706">
            <v>77</v>
          </cell>
          <cell r="I706">
            <v>58</v>
          </cell>
          <cell r="J706">
            <v>372</v>
          </cell>
          <cell r="K706">
            <v>316</v>
          </cell>
          <cell r="L706">
            <v>230</v>
          </cell>
          <cell r="M706">
            <v>258</v>
          </cell>
          <cell r="N706">
            <v>239</v>
          </cell>
          <cell r="O706">
            <v>211</v>
          </cell>
          <cell r="P706">
            <v>129</v>
          </cell>
          <cell r="Q706">
            <v>91</v>
          </cell>
          <cell r="R706">
            <v>0</v>
          </cell>
          <cell r="S706">
            <v>0</v>
          </cell>
        </row>
        <row r="707">
          <cell r="C707">
            <v>20292</v>
          </cell>
          <cell r="D707" t="str">
            <v>di cui Uscite incentivate</v>
          </cell>
          <cell r="E707">
            <v>32</v>
          </cell>
          <cell r="F707">
            <v>27</v>
          </cell>
          <cell r="G707">
            <v>24</v>
          </cell>
          <cell r="H707">
            <v>22</v>
          </cell>
          <cell r="I707">
            <v>17</v>
          </cell>
          <cell r="J707">
            <v>164</v>
          </cell>
          <cell r="K707">
            <v>142</v>
          </cell>
          <cell r="L707">
            <v>115</v>
          </cell>
          <cell r="M707">
            <v>96</v>
          </cell>
          <cell r="N707">
            <v>93</v>
          </cell>
          <cell r="O707">
            <v>79</v>
          </cell>
          <cell r="P707">
            <v>62</v>
          </cell>
          <cell r="Q707">
            <v>33</v>
          </cell>
          <cell r="R707">
            <v>113</v>
          </cell>
          <cell r="S707">
            <v>113</v>
          </cell>
        </row>
        <row r="708">
          <cell r="C708">
            <v>20293</v>
          </cell>
          <cell r="D708" t="str">
            <v># promozioni a dirigente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1</v>
          </cell>
          <cell r="K708">
            <v>0</v>
          </cell>
          <cell r="L708">
            <v>0</v>
          </cell>
          <cell r="M708">
            <v>1</v>
          </cell>
          <cell r="N708">
            <v>0</v>
          </cell>
          <cell r="O708">
            <v>0</v>
          </cell>
          <cell r="P708">
            <v>1</v>
          </cell>
          <cell r="Q708">
            <v>0</v>
          </cell>
          <cell r="R708">
            <v>0</v>
          </cell>
          <cell r="S708">
            <v>0</v>
          </cell>
        </row>
        <row r="709">
          <cell r="C709">
            <v>20294</v>
          </cell>
          <cell r="D709" t="str">
            <v># promozioni a funzionario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25</v>
          </cell>
          <cell r="K709">
            <v>0</v>
          </cell>
          <cell r="L709">
            <v>0</v>
          </cell>
          <cell r="M709">
            <v>25</v>
          </cell>
          <cell r="N709">
            <v>0</v>
          </cell>
          <cell r="O709">
            <v>0</v>
          </cell>
          <cell r="P709">
            <v>25</v>
          </cell>
          <cell r="Q709">
            <v>0</v>
          </cell>
          <cell r="R709">
            <v>0</v>
          </cell>
          <cell r="S709">
            <v>0</v>
          </cell>
        </row>
        <row r="710">
          <cell r="C710">
            <v>20295</v>
          </cell>
          <cell r="D710" t="str">
            <v># promozioni a quadro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82</v>
          </cell>
          <cell r="K710">
            <v>0</v>
          </cell>
          <cell r="L710">
            <v>0</v>
          </cell>
          <cell r="M710">
            <v>82</v>
          </cell>
          <cell r="N710">
            <v>0</v>
          </cell>
          <cell r="O710">
            <v>0</v>
          </cell>
          <cell r="P710">
            <v>82</v>
          </cell>
          <cell r="Q710">
            <v>0</v>
          </cell>
          <cell r="R710">
            <v>0</v>
          </cell>
          <cell r="S710">
            <v>0</v>
          </cell>
        </row>
        <row r="711">
          <cell r="C711">
            <v>20296</v>
          </cell>
          <cell r="D711" t="str">
            <v>Costo Lavoro Dirigenti</v>
          </cell>
          <cell r="E711">
            <v>0</v>
          </cell>
          <cell r="F711">
            <v>0</v>
          </cell>
          <cell r="G711">
            <v>-10113.70234</v>
          </cell>
          <cell r="H711">
            <v>0</v>
          </cell>
          <cell r="I711">
            <v>0</v>
          </cell>
          <cell r="J711">
            <v>-13805</v>
          </cell>
          <cell r="K711">
            <v>0</v>
          </cell>
          <cell r="L711">
            <v>0</v>
          </cell>
          <cell r="M711">
            <v>-15727</v>
          </cell>
          <cell r="N711">
            <v>0</v>
          </cell>
          <cell r="O711">
            <v>0</v>
          </cell>
          <cell r="P711">
            <v>-15812</v>
          </cell>
          <cell r="Q711">
            <v>0</v>
          </cell>
          <cell r="R711">
            <v>0</v>
          </cell>
          <cell r="S711">
            <v>0</v>
          </cell>
        </row>
        <row r="712">
          <cell r="C712">
            <v>20297</v>
          </cell>
          <cell r="D712" t="str">
            <v>Costo Lavoro Funzionari</v>
          </cell>
          <cell r="E712">
            <v>0</v>
          </cell>
          <cell r="F712">
            <v>0</v>
          </cell>
          <cell r="G712">
            <v>-93383.93621</v>
          </cell>
          <cell r="H712">
            <v>0</v>
          </cell>
          <cell r="I712">
            <v>0</v>
          </cell>
          <cell r="J712">
            <v>-97890</v>
          </cell>
          <cell r="K712">
            <v>0</v>
          </cell>
          <cell r="L712">
            <v>0</v>
          </cell>
          <cell r="M712">
            <v>-98349</v>
          </cell>
          <cell r="N712">
            <v>0</v>
          </cell>
          <cell r="O712">
            <v>0</v>
          </cell>
          <cell r="P712">
            <v>-98886</v>
          </cell>
          <cell r="Q712">
            <v>0</v>
          </cell>
          <cell r="R712">
            <v>0</v>
          </cell>
          <cell r="S712">
            <v>0</v>
          </cell>
        </row>
        <row r="713">
          <cell r="C713">
            <v>20298</v>
          </cell>
          <cell r="D713" t="str">
            <v>Costo Lavoro Quadri</v>
          </cell>
          <cell r="E713">
            <v>0</v>
          </cell>
          <cell r="F713">
            <v>0</v>
          </cell>
          <cell r="G713">
            <v>-98949.167050000004</v>
          </cell>
          <cell r="H713">
            <v>0</v>
          </cell>
          <cell r="I713">
            <v>0</v>
          </cell>
          <cell r="J713">
            <v>-100572</v>
          </cell>
          <cell r="K713">
            <v>0</v>
          </cell>
          <cell r="L713">
            <v>0</v>
          </cell>
          <cell r="M713">
            <v>-101051</v>
          </cell>
          <cell r="N713">
            <v>0</v>
          </cell>
          <cell r="O713">
            <v>0</v>
          </cell>
          <cell r="P713">
            <v>-101602</v>
          </cell>
          <cell r="Q713">
            <v>0</v>
          </cell>
          <cell r="R713">
            <v>0</v>
          </cell>
          <cell r="S713">
            <v>0</v>
          </cell>
        </row>
        <row r="714">
          <cell r="C714">
            <v>20299</v>
          </cell>
          <cell r="D714" t="str">
            <v>Costo Lavoro Impiegati e altro</v>
          </cell>
          <cell r="E714">
            <v>0</v>
          </cell>
          <cell r="F714">
            <v>0</v>
          </cell>
          <cell r="G714">
            <v>-362063.82493</v>
          </cell>
          <cell r="H714">
            <v>0</v>
          </cell>
          <cell r="I714">
            <v>0</v>
          </cell>
          <cell r="J714">
            <v>-358189</v>
          </cell>
          <cell r="K714">
            <v>0</v>
          </cell>
          <cell r="L714">
            <v>0</v>
          </cell>
          <cell r="M714">
            <v>-357415</v>
          </cell>
          <cell r="N714">
            <v>0</v>
          </cell>
          <cell r="O714">
            <v>0</v>
          </cell>
          <cell r="P714">
            <v>-359366</v>
          </cell>
          <cell r="Q714">
            <v>0</v>
          </cell>
          <cell r="R714">
            <v>0</v>
          </cell>
          <cell r="S714">
            <v>0</v>
          </cell>
        </row>
        <row r="715">
          <cell r="C715">
            <v>20300</v>
          </cell>
          <cell r="D715" t="str">
            <v>età media funzionari</v>
          </cell>
          <cell r="E715">
            <v>0</v>
          </cell>
          <cell r="F715">
            <v>0</v>
          </cell>
          <cell r="G715">
            <v>50.161000000000001</v>
          </cell>
          <cell r="H715">
            <v>0</v>
          </cell>
          <cell r="I715">
            <v>0</v>
          </cell>
          <cell r="J715">
            <v>49.96</v>
          </cell>
          <cell r="K715">
            <v>0</v>
          </cell>
          <cell r="L715">
            <v>0</v>
          </cell>
          <cell r="M715">
            <v>49.64</v>
          </cell>
          <cell r="N715">
            <v>0</v>
          </cell>
          <cell r="O715">
            <v>0</v>
          </cell>
          <cell r="P715">
            <v>49.63</v>
          </cell>
          <cell r="Q715">
            <v>0</v>
          </cell>
          <cell r="R715">
            <v>0</v>
          </cell>
          <cell r="S715">
            <v>0</v>
          </cell>
        </row>
        <row r="716">
          <cell r="C716">
            <v>20301</v>
          </cell>
          <cell r="D716" t="str">
            <v>età media quadri</v>
          </cell>
          <cell r="E716">
            <v>0</v>
          </cell>
          <cell r="F716">
            <v>0</v>
          </cell>
          <cell r="G716">
            <v>45.283999999999999</v>
          </cell>
          <cell r="H716">
            <v>0</v>
          </cell>
          <cell r="I716">
            <v>0</v>
          </cell>
          <cell r="J716">
            <v>45.1</v>
          </cell>
          <cell r="K716">
            <v>0</v>
          </cell>
          <cell r="L716">
            <v>0</v>
          </cell>
          <cell r="M716">
            <v>44.98</v>
          </cell>
          <cell r="N716">
            <v>0</v>
          </cell>
          <cell r="O716">
            <v>0</v>
          </cell>
          <cell r="P716">
            <v>44.85</v>
          </cell>
          <cell r="Q716">
            <v>0</v>
          </cell>
          <cell r="R716">
            <v>0</v>
          </cell>
          <cell r="S716">
            <v>0</v>
          </cell>
        </row>
        <row r="717">
          <cell r="C717">
            <v>20302</v>
          </cell>
          <cell r="D717" t="str">
            <v>età media impiegati e altro</v>
          </cell>
          <cell r="E717">
            <v>0</v>
          </cell>
          <cell r="F717">
            <v>0</v>
          </cell>
          <cell r="G717">
            <v>37.401000000000003</v>
          </cell>
          <cell r="H717">
            <v>0</v>
          </cell>
          <cell r="I717">
            <v>0</v>
          </cell>
          <cell r="J717">
            <v>37.6</v>
          </cell>
          <cell r="K717">
            <v>0</v>
          </cell>
          <cell r="L717">
            <v>0</v>
          </cell>
          <cell r="M717">
            <v>37.590000000000003</v>
          </cell>
          <cell r="N717">
            <v>0</v>
          </cell>
          <cell r="O717">
            <v>0</v>
          </cell>
          <cell r="P717">
            <v>37.56</v>
          </cell>
          <cell r="Q717">
            <v>0</v>
          </cell>
          <cell r="R717">
            <v>0</v>
          </cell>
          <cell r="S717">
            <v>0</v>
          </cell>
        </row>
        <row r="718">
          <cell r="C718">
            <v>20303</v>
          </cell>
          <cell r="D718" t="str">
            <v># Dirigenti.</v>
          </cell>
          <cell r="E718">
            <v>0</v>
          </cell>
          <cell r="F718">
            <v>0</v>
          </cell>
          <cell r="G718">
            <v>21</v>
          </cell>
          <cell r="H718">
            <v>0</v>
          </cell>
          <cell r="I718">
            <v>0</v>
          </cell>
          <cell r="J718">
            <v>23</v>
          </cell>
          <cell r="K718">
            <v>0</v>
          </cell>
          <cell r="L718">
            <v>0</v>
          </cell>
          <cell r="M718">
            <v>27</v>
          </cell>
          <cell r="N718">
            <v>0</v>
          </cell>
          <cell r="O718">
            <v>0</v>
          </cell>
          <cell r="P718">
            <v>34</v>
          </cell>
          <cell r="Q718">
            <v>0</v>
          </cell>
          <cell r="R718">
            <v>0</v>
          </cell>
          <cell r="S718">
            <v>0</v>
          </cell>
        </row>
        <row r="719">
          <cell r="C719">
            <v>20304</v>
          </cell>
          <cell r="D719" t="str">
            <v># Funzionari</v>
          </cell>
          <cell r="E719">
            <v>0</v>
          </cell>
          <cell r="F719">
            <v>0</v>
          </cell>
          <cell r="G719">
            <v>463</v>
          </cell>
          <cell r="H719">
            <v>0</v>
          </cell>
          <cell r="I719">
            <v>0</v>
          </cell>
          <cell r="J719">
            <v>476</v>
          </cell>
          <cell r="K719">
            <v>0</v>
          </cell>
          <cell r="L719">
            <v>0</v>
          </cell>
          <cell r="M719">
            <v>491</v>
          </cell>
          <cell r="N719">
            <v>0</v>
          </cell>
          <cell r="O719">
            <v>0</v>
          </cell>
          <cell r="P719">
            <v>509</v>
          </cell>
          <cell r="Q719">
            <v>0</v>
          </cell>
          <cell r="R719">
            <v>0</v>
          </cell>
          <cell r="S719">
            <v>0</v>
          </cell>
        </row>
        <row r="720">
          <cell r="C720">
            <v>20305</v>
          </cell>
          <cell r="D720" t="str">
            <v># Quadri</v>
          </cell>
          <cell r="E720">
            <v>0</v>
          </cell>
          <cell r="F720">
            <v>0</v>
          </cell>
          <cell r="G720">
            <v>738</v>
          </cell>
          <cell r="H720">
            <v>0</v>
          </cell>
          <cell r="I720">
            <v>0</v>
          </cell>
          <cell r="J720">
            <v>760</v>
          </cell>
          <cell r="K720">
            <v>0</v>
          </cell>
          <cell r="L720">
            <v>0</v>
          </cell>
          <cell r="M720">
            <v>774</v>
          </cell>
          <cell r="N720">
            <v>0</v>
          </cell>
          <cell r="O720">
            <v>0</v>
          </cell>
          <cell r="P720">
            <v>788</v>
          </cell>
          <cell r="Q720">
            <v>0</v>
          </cell>
          <cell r="R720">
            <v>0</v>
          </cell>
          <cell r="S720">
            <v>0</v>
          </cell>
        </row>
        <row r="721">
          <cell r="C721">
            <v>20306</v>
          </cell>
          <cell r="D721" t="str">
            <v># Impiegati e Altro</v>
          </cell>
          <cell r="E721">
            <v>0</v>
          </cell>
          <cell r="F721">
            <v>0</v>
          </cell>
          <cell r="G721">
            <v>3751</v>
          </cell>
          <cell r="H721">
            <v>0</v>
          </cell>
          <cell r="I721">
            <v>0</v>
          </cell>
          <cell r="J721">
            <v>3692</v>
          </cell>
          <cell r="K721">
            <v>0</v>
          </cell>
          <cell r="L721">
            <v>0</v>
          </cell>
          <cell r="M721">
            <v>3679</v>
          </cell>
          <cell r="N721">
            <v>0</v>
          </cell>
          <cell r="O721">
            <v>0</v>
          </cell>
          <cell r="P721">
            <v>3721</v>
          </cell>
          <cell r="Q721">
            <v>0</v>
          </cell>
          <cell r="R721">
            <v>0</v>
          </cell>
          <cell r="S721">
            <v>0</v>
          </cell>
        </row>
        <row r="722">
          <cell r="C722">
            <v>20307</v>
          </cell>
          <cell r="D722" t="str">
            <v>Accantonamenti al Fondo rischi bancari generali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</row>
        <row r="723">
          <cell r="C723">
            <v>20308</v>
          </cell>
          <cell r="D723" t="str">
            <v>Imposte sul reddito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</row>
        <row r="724">
          <cell r="C724">
            <v>20309</v>
          </cell>
          <cell r="D724" t="str">
            <v>Cambio lira /$HongKong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</row>
        <row r="725">
          <cell r="C725">
            <v>20310</v>
          </cell>
          <cell r="D725" t="str">
            <v>Cambio lira /$Singapore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</row>
        <row r="726">
          <cell r="C726">
            <v>20311</v>
          </cell>
          <cell r="D726" t="str">
            <v>Cambio lira /Franco francese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</row>
        <row r="727">
          <cell r="C727">
            <v>20312</v>
          </cell>
          <cell r="D727" t="str">
            <v>Spese</v>
          </cell>
          <cell r="E727">
            <v>-3237</v>
          </cell>
          <cell r="F727">
            <v>-2056</v>
          </cell>
          <cell r="G727">
            <v>-1884</v>
          </cell>
          <cell r="H727">
            <v>-207</v>
          </cell>
          <cell r="I727">
            <v>-127</v>
          </cell>
          <cell r="J727">
            <v>-17088</v>
          </cell>
          <cell r="K727">
            <v>-11575</v>
          </cell>
          <cell r="L727">
            <v>-11072</v>
          </cell>
          <cell r="M727">
            <v>-10942</v>
          </cell>
          <cell r="N727">
            <v>-10855</v>
          </cell>
          <cell r="O727">
            <v>-9220</v>
          </cell>
          <cell r="P727">
            <v>-8539</v>
          </cell>
          <cell r="Q727">
            <v>-4520</v>
          </cell>
          <cell r="R727">
            <v>-24937</v>
          </cell>
          <cell r="S727">
            <v>-24937</v>
          </cell>
        </row>
        <row r="728">
          <cell r="C728">
            <v>20313</v>
          </cell>
          <cell r="D728" t="str">
            <v>Investimenti</v>
          </cell>
          <cell r="E728">
            <v>-683</v>
          </cell>
          <cell r="F728">
            <v>-252</v>
          </cell>
          <cell r="G728">
            <v>-143</v>
          </cell>
          <cell r="H728">
            <v>0</v>
          </cell>
          <cell r="I728">
            <v>0</v>
          </cell>
          <cell r="J728">
            <v>-9518</v>
          </cell>
          <cell r="K728">
            <v>-15539</v>
          </cell>
          <cell r="L728">
            <v>-13894</v>
          </cell>
          <cell r="M728">
            <v>-12324</v>
          </cell>
          <cell r="N728">
            <v>-11414</v>
          </cell>
          <cell r="O728">
            <v>-10548</v>
          </cell>
          <cell r="P728">
            <v>-9770</v>
          </cell>
          <cell r="Q728">
            <v>-8434</v>
          </cell>
          <cell r="R728">
            <v>-5586</v>
          </cell>
          <cell r="S728">
            <v>-5586</v>
          </cell>
        </row>
        <row r="729">
          <cell r="C729">
            <v>20314</v>
          </cell>
          <cell r="D729" t="str">
            <v>Margine Finanziario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-6026.4622099999997</v>
          </cell>
          <cell r="K729">
            <v>-6237.2897300000004</v>
          </cell>
          <cell r="L729">
            <v>-8748.3446700000004</v>
          </cell>
          <cell r="M729">
            <v>-6796.7861000000003</v>
          </cell>
          <cell r="N729">
            <v>-6876.5825000000004</v>
          </cell>
          <cell r="O729">
            <v>-6521.7209400000002</v>
          </cell>
          <cell r="P729">
            <v>-5398.1791499999999</v>
          </cell>
          <cell r="Q729">
            <v>-3859.6552700000002</v>
          </cell>
          <cell r="R729">
            <v>0</v>
          </cell>
          <cell r="S729">
            <v>0</v>
          </cell>
        </row>
        <row r="730">
          <cell r="C730">
            <v>20315</v>
          </cell>
          <cell r="D730" t="str">
            <v>Ricavi da Servizi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5193</v>
          </cell>
          <cell r="K730">
            <v>5218</v>
          </cell>
          <cell r="L730">
            <v>5001</v>
          </cell>
          <cell r="M730">
            <v>4856</v>
          </cell>
          <cell r="N730">
            <v>5039</v>
          </cell>
          <cell r="O730">
            <v>4281</v>
          </cell>
          <cell r="P730">
            <v>4191</v>
          </cell>
          <cell r="Q730">
            <v>3578</v>
          </cell>
          <cell r="R730">
            <v>0</v>
          </cell>
          <cell r="S730">
            <v>0</v>
          </cell>
        </row>
        <row r="731">
          <cell r="C731">
            <v>20316</v>
          </cell>
          <cell r="D731" t="str">
            <v>Margine di Intermediazione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-833.46221000000003</v>
          </cell>
          <cell r="K731">
            <v>-1019.28973</v>
          </cell>
          <cell r="L731">
            <v>-3747.34467</v>
          </cell>
          <cell r="M731">
            <v>-1940.7861</v>
          </cell>
          <cell r="N731">
            <v>-1837.5825</v>
          </cell>
          <cell r="O731">
            <v>-2240.7209400000002</v>
          </cell>
          <cell r="P731">
            <v>-1207.1791499999999</v>
          </cell>
          <cell r="Q731">
            <v>-281.65526999999997</v>
          </cell>
          <cell r="R731">
            <v>0</v>
          </cell>
          <cell r="S731">
            <v>0</v>
          </cell>
        </row>
        <row r="732">
          <cell r="C732">
            <v>20317</v>
          </cell>
          <cell r="D732" t="str">
            <v>Margine di Intermediazione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</row>
        <row r="733">
          <cell r="C733">
            <v>20318</v>
          </cell>
          <cell r="D733" t="str">
            <v>Margine di Intermediazione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10766.32814</v>
          </cell>
          <cell r="K733">
            <v>11145.00548</v>
          </cell>
          <cell r="L733">
            <v>13013.643690000001</v>
          </cell>
          <cell r="M733">
            <v>12845.26352</v>
          </cell>
          <cell r="N733">
            <v>15060</v>
          </cell>
          <cell r="O733">
            <v>13004</v>
          </cell>
          <cell r="P733">
            <v>12552.468779999999</v>
          </cell>
          <cell r="Q733">
            <v>9079.7727699999996</v>
          </cell>
          <cell r="R733">
            <v>0</v>
          </cell>
          <cell r="S733">
            <v>0</v>
          </cell>
        </row>
        <row r="734">
          <cell r="C734">
            <v>20319</v>
          </cell>
          <cell r="D734" t="str">
            <v>Giri lordi a sofferenze</v>
          </cell>
          <cell r="E734">
            <v>37245.428039999999</v>
          </cell>
          <cell r="F734">
            <v>25856.804700000001</v>
          </cell>
          <cell r="G734">
            <v>11412</v>
          </cell>
          <cell r="H734">
            <v>8683</v>
          </cell>
          <cell r="I734">
            <v>3969</v>
          </cell>
          <cell r="J734">
            <v>158895</v>
          </cell>
          <cell r="K734">
            <v>119169</v>
          </cell>
          <cell r="L734">
            <v>103680</v>
          </cell>
          <cell r="M734">
            <v>96471</v>
          </cell>
          <cell r="N734">
            <v>82533</v>
          </cell>
          <cell r="O734">
            <v>76557</v>
          </cell>
          <cell r="P734">
            <v>72807</v>
          </cell>
          <cell r="Q734">
            <v>53094</v>
          </cell>
          <cell r="R734">
            <v>0</v>
          </cell>
          <cell r="S734">
            <v>0</v>
          </cell>
        </row>
        <row r="735">
          <cell r="C735">
            <v>20320</v>
          </cell>
          <cell r="D735" t="str">
            <v>Volumi fondi azionari e bilanciati</v>
          </cell>
          <cell r="E735">
            <v>10248315.2115</v>
          </cell>
          <cell r="F735">
            <v>10187011.642929999</v>
          </cell>
          <cell r="G735">
            <v>10114992.067229999</v>
          </cell>
          <cell r="H735">
            <v>9565478.5858999994</v>
          </cell>
          <cell r="I735">
            <v>8063371.1845199997</v>
          </cell>
          <cell r="J735">
            <v>7698443.5877599996</v>
          </cell>
          <cell r="K735">
            <v>6464858.4351500003</v>
          </cell>
          <cell r="L735">
            <v>6016493.59234</v>
          </cell>
          <cell r="M735">
            <v>5663245.3692300003</v>
          </cell>
          <cell r="N735">
            <v>5495280.24211</v>
          </cell>
          <cell r="O735">
            <v>5166425.6937699998</v>
          </cell>
          <cell r="P735">
            <v>4900794.1601600004</v>
          </cell>
          <cell r="Q735">
            <v>4544013.7215799997</v>
          </cell>
          <cell r="R735">
            <v>0</v>
          </cell>
          <cell r="S735">
            <v>0</v>
          </cell>
        </row>
        <row r="736">
          <cell r="C736">
            <v>20321</v>
          </cell>
          <cell r="D736" t="str">
            <v>Commissioni GP+Fondi Retail</v>
          </cell>
          <cell r="E736">
            <v>174020.27575999999</v>
          </cell>
          <cell r="F736">
            <v>140077.61309999999</v>
          </cell>
          <cell r="G736">
            <v>106451.9028</v>
          </cell>
          <cell r="H736">
            <v>68102.956460000001</v>
          </cell>
          <cell r="I736">
            <v>31098.739710000002</v>
          </cell>
          <cell r="J736">
            <v>306273.72339</v>
          </cell>
          <cell r="K736">
            <v>278101.67443000001</v>
          </cell>
          <cell r="L736">
            <v>254231.18763</v>
          </cell>
          <cell r="M736">
            <v>231316.01891000001</v>
          </cell>
          <cell r="N736">
            <v>205136.82946000001</v>
          </cell>
          <cell r="O736">
            <v>179445.59221</v>
          </cell>
          <cell r="P736">
            <v>152073.72777999999</v>
          </cell>
          <cell r="Q736">
            <v>118719.92178999999</v>
          </cell>
          <cell r="R736">
            <v>369423.57328999997</v>
          </cell>
          <cell r="S736">
            <v>335269.09570000001</v>
          </cell>
        </row>
        <row r="737">
          <cell r="C737">
            <v>20322</v>
          </cell>
          <cell r="D737" t="str">
            <v>Volumi GP+Fondi Retail</v>
          </cell>
          <cell r="E737">
            <v>21374199.155960001</v>
          </cell>
          <cell r="F737">
            <v>21570776.72814</v>
          </cell>
          <cell r="G737">
            <v>21615479.518259998</v>
          </cell>
          <cell r="H737">
            <v>21682775.69554</v>
          </cell>
          <cell r="I737">
            <v>21808394.51015</v>
          </cell>
          <cell r="J737">
            <v>20020561.67963</v>
          </cell>
          <cell r="K737">
            <v>19902373.736699998</v>
          </cell>
          <cell r="L737">
            <v>20102552.083489999</v>
          </cell>
          <cell r="M737">
            <v>20025690.519230001</v>
          </cell>
          <cell r="N737">
            <v>19922150.175790001</v>
          </cell>
          <cell r="O737">
            <v>19799640.460000001</v>
          </cell>
          <cell r="P737">
            <v>19561556.809999999</v>
          </cell>
          <cell r="Q737">
            <v>19002311.28373</v>
          </cell>
          <cell r="R737">
            <v>19072488.109000001</v>
          </cell>
          <cell r="S737">
            <v>20240000</v>
          </cell>
        </row>
        <row r="738">
          <cell r="C738">
            <v>20323</v>
          </cell>
          <cell r="D738" t="str">
            <v>Commissioni Titoli Amministrati+Pct  Retail</v>
          </cell>
          <cell r="E738">
            <v>49135.807580000001</v>
          </cell>
          <cell r="F738">
            <v>43644.5599</v>
          </cell>
          <cell r="G738">
            <v>38036.048710000003</v>
          </cell>
          <cell r="H738">
            <v>30821.41346</v>
          </cell>
          <cell r="I738">
            <v>20058.873179999999</v>
          </cell>
          <cell r="J738">
            <v>36550.574330000003</v>
          </cell>
          <cell r="K738">
            <v>28770.123640000002</v>
          </cell>
          <cell r="L738">
            <v>24116.744739999998</v>
          </cell>
          <cell r="M738">
            <v>21164.14776</v>
          </cell>
          <cell r="N738">
            <v>18754.492170000001</v>
          </cell>
          <cell r="O738">
            <v>17462.713629999998</v>
          </cell>
          <cell r="P738">
            <v>16050.152050000001</v>
          </cell>
          <cell r="Q738">
            <v>19184.831129999999</v>
          </cell>
          <cell r="R738">
            <v>87574.072159999996</v>
          </cell>
          <cell r="S738">
            <v>57317.359369999998</v>
          </cell>
        </row>
        <row r="739">
          <cell r="C739">
            <v>20325</v>
          </cell>
          <cell r="D739" t="str">
            <v>Commissioni GP+Fondi Corporate</v>
          </cell>
          <cell r="E739">
            <v>1488.3956900000001</v>
          </cell>
          <cell r="F739">
            <v>1164.05449</v>
          </cell>
          <cell r="G739">
            <v>969.46839</v>
          </cell>
          <cell r="H739">
            <v>652.64021000000002</v>
          </cell>
          <cell r="I739">
            <v>305.57240000000002</v>
          </cell>
          <cell r="J739">
            <v>4244.0441499999997</v>
          </cell>
          <cell r="K739">
            <v>3948.0778399999999</v>
          </cell>
          <cell r="L739">
            <v>3651.6314600000001</v>
          </cell>
          <cell r="M739">
            <v>3325.9139700000001</v>
          </cell>
          <cell r="N739">
            <v>3011.0466200000001</v>
          </cell>
          <cell r="O739">
            <v>1586.11079</v>
          </cell>
          <cell r="P739">
            <v>1298.5964300000001</v>
          </cell>
          <cell r="Q739">
            <v>968.15099999999995</v>
          </cell>
          <cell r="R739">
            <v>3758.7840500000002</v>
          </cell>
          <cell r="S739">
            <v>3190</v>
          </cell>
        </row>
        <row r="740">
          <cell r="C740">
            <v>20326</v>
          </cell>
          <cell r="D740" t="str">
            <v>Volumi GP+Fondi Corporate</v>
          </cell>
          <cell r="E740">
            <v>564864.06139000005</v>
          </cell>
          <cell r="F740">
            <v>623799.38858999999</v>
          </cell>
          <cell r="G740">
            <v>778894.88589999999</v>
          </cell>
          <cell r="H740">
            <v>689576.07160000002</v>
          </cell>
          <cell r="I740">
            <v>442555.57647000003</v>
          </cell>
          <cell r="J740">
            <v>466948.94890999998</v>
          </cell>
          <cell r="K740">
            <v>463545.01899000001</v>
          </cell>
          <cell r="L740">
            <v>462594.29745999997</v>
          </cell>
          <cell r="M740">
            <v>460462.35225</v>
          </cell>
          <cell r="N740">
            <v>457871.79858</v>
          </cell>
          <cell r="O740">
            <v>426983.4</v>
          </cell>
          <cell r="P740">
            <v>419019.28</v>
          </cell>
          <cell r="Q740">
            <v>318559.24502999999</v>
          </cell>
          <cell r="R740">
            <v>0</v>
          </cell>
          <cell r="S740">
            <v>0</v>
          </cell>
        </row>
        <row r="741">
          <cell r="C741">
            <v>20327</v>
          </cell>
          <cell r="D741" t="str">
            <v>Commissioni Titoli Amministrati+Pct Corporate</v>
          </cell>
          <cell r="E741">
            <v>448.50878</v>
          </cell>
          <cell r="F741">
            <v>382.44652000000002</v>
          </cell>
          <cell r="G741">
            <v>445.73601000000002</v>
          </cell>
          <cell r="H741">
            <v>319.33866999999998</v>
          </cell>
          <cell r="I741">
            <v>230.97641999999999</v>
          </cell>
          <cell r="J741">
            <v>667.23504000000003</v>
          </cell>
          <cell r="K741">
            <v>663.08905000000004</v>
          </cell>
          <cell r="L741">
            <v>513.66629</v>
          </cell>
          <cell r="M741">
            <v>1300.6559299999999</v>
          </cell>
          <cell r="N741">
            <v>1163.55051</v>
          </cell>
          <cell r="O741">
            <v>1030.4995699999999</v>
          </cell>
          <cell r="P741">
            <v>946.11438999999996</v>
          </cell>
          <cell r="Q741">
            <v>364.05801000000002</v>
          </cell>
          <cell r="R741">
            <v>910.94460000000004</v>
          </cell>
          <cell r="S741">
            <v>300</v>
          </cell>
        </row>
        <row r="742">
          <cell r="C742">
            <v>20329</v>
          </cell>
          <cell r="D742" t="str">
            <v>Commissioni GP+Fondi Large Corporate</v>
          </cell>
          <cell r="E742">
            <v>48.881410000000002</v>
          </cell>
          <cell r="F742">
            <v>38.887999999999998</v>
          </cell>
          <cell r="G742">
            <v>39.472479999999997</v>
          </cell>
          <cell r="H742">
            <v>26.84206</v>
          </cell>
          <cell r="I742">
            <v>15.247640000000001</v>
          </cell>
          <cell r="J742">
            <v>114.93252</v>
          </cell>
          <cell r="K742">
            <v>106.10924</v>
          </cell>
          <cell r="L742">
            <v>96.450550000000007</v>
          </cell>
          <cell r="M742">
            <v>86.739680000000007</v>
          </cell>
          <cell r="N742">
            <v>77.283680000000004</v>
          </cell>
          <cell r="O742">
            <v>20.217079999999999</v>
          </cell>
          <cell r="P742">
            <v>10.094580000000001</v>
          </cell>
          <cell r="Q742">
            <v>47.240819999999999</v>
          </cell>
          <cell r="R742">
            <v>97.762820000000005</v>
          </cell>
          <cell r="S742">
            <v>0</v>
          </cell>
        </row>
        <row r="743">
          <cell r="C743">
            <v>20330</v>
          </cell>
          <cell r="D743" t="str">
            <v>Volumi GP+Fondi Large Corporate</v>
          </cell>
          <cell r="E743">
            <v>12783.289360000001</v>
          </cell>
          <cell r="F743">
            <v>12766.33273</v>
          </cell>
          <cell r="G743">
            <v>12827</v>
          </cell>
          <cell r="H743">
            <v>12685.90367</v>
          </cell>
          <cell r="I743">
            <v>12361</v>
          </cell>
          <cell r="J743">
            <v>12425.627399999999</v>
          </cell>
          <cell r="K743">
            <v>12431.625749999999</v>
          </cell>
          <cell r="L743">
            <v>12438.59539</v>
          </cell>
          <cell r="M743">
            <v>12447.406590000001</v>
          </cell>
          <cell r="N743">
            <v>12465.35802</v>
          </cell>
          <cell r="O743">
            <v>12482.37</v>
          </cell>
          <cell r="P743">
            <v>12511.72</v>
          </cell>
          <cell r="Q743">
            <v>12522.7947</v>
          </cell>
          <cell r="R743">
            <v>0</v>
          </cell>
          <cell r="S743">
            <v>0</v>
          </cell>
        </row>
        <row r="744">
          <cell r="C744">
            <v>20332</v>
          </cell>
          <cell r="D744" t="str">
            <v>Commissioni Titoli Amministrati+Pct Large Corporate</v>
          </cell>
          <cell r="E744">
            <v>4.7726800000000003</v>
          </cell>
          <cell r="F744">
            <v>4.4574699999999998</v>
          </cell>
          <cell r="G744">
            <v>6.7643399999999998</v>
          </cell>
          <cell r="H744">
            <v>2.4430100000000001</v>
          </cell>
          <cell r="I744">
            <v>1.10056</v>
          </cell>
          <cell r="J744">
            <v>52.737380000000002</v>
          </cell>
          <cell r="K744">
            <v>48.649070000000002</v>
          </cell>
          <cell r="L744">
            <v>45.105029999999999</v>
          </cell>
          <cell r="M744">
            <v>25.83793</v>
          </cell>
          <cell r="N744">
            <v>24.660319999999999</v>
          </cell>
          <cell r="O744">
            <v>22.6997</v>
          </cell>
          <cell r="P744">
            <v>22.057960000000001</v>
          </cell>
          <cell r="Q744">
            <v>15.527369999999999</v>
          </cell>
          <cell r="R744">
            <v>9.5453600000000005</v>
          </cell>
          <cell r="S744">
            <v>0</v>
          </cell>
        </row>
        <row r="745">
          <cell r="C745">
            <v>20333</v>
          </cell>
          <cell r="D745" t="str">
            <v>Margine di intermediazione Correspondent Banking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</row>
        <row r="746">
          <cell r="C746">
            <v>20334</v>
          </cell>
          <cell r="D746" t="str">
            <v>Margine di intermediazione Tesoreria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18765.413499999999</v>
          </cell>
          <cell r="K746">
            <v>19968.15366</v>
          </cell>
          <cell r="L746">
            <v>21214.217670000002</v>
          </cell>
          <cell r="M746">
            <v>17439.834429999999</v>
          </cell>
          <cell r="N746">
            <v>16832.061180000001</v>
          </cell>
          <cell r="O746">
            <v>16261.473770000001</v>
          </cell>
          <cell r="P746">
            <v>11871.234899999999</v>
          </cell>
          <cell r="Q746">
            <v>17206.783510000001</v>
          </cell>
          <cell r="R746">
            <v>0</v>
          </cell>
          <cell r="S746">
            <v>0</v>
          </cell>
        </row>
        <row r="747">
          <cell r="C747">
            <v>20335</v>
          </cell>
          <cell r="D747" t="str">
            <v># risorse totali</v>
          </cell>
          <cell r="E747">
            <v>5059</v>
          </cell>
          <cell r="F747">
            <v>4968</v>
          </cell>
          <cell r="G747">
            <v>1084</v>
          </cell>
          <cell r="H747">
            <v>4889</v>
          </cell>
          <cell r="I747">
            <v>4898</v>
          </cell>
          <cell r="J747">
            <v>4951</v>
          </cell>
          <cell r="K747">
            <v>4953</v>
          </cell>
          <cell r="L747">
            <v>4945</v>
          </cell>
          <cell r="M747">
            <v>4971</v>
          </cell>
          <cell r="N747">
            <v>1106</v>
          </cell>
          <cell r="O747">
            <v>1114</v>
          </cell>
          <cell r="P747">
            <v>5052</v>
          </cell>
          <cell r="Q747">
            <v>5048</v>
          </cell>
          <cell r="R747">
            <v>4950</v>
          </cell>
          <cell r="S747">
            <v>4950</v>
          </cell>
        </row>
        <row r="748">
          <cell r="C748">
            <v>20340</v>
          </cell>
          <cell r="D748" t="str">
            <v>Impieghi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</row>
        <row r="749">
          <cell r="C749">
            <v>20341</v>
          </cell>
          <cell r="D749" t="str">
            <v>Raccolta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</row>
        <row r="750">
          <cell r="C750">
            <v>20342</v>
          </cell>
          <cell r="D750" t="str">
            <v>Margine Impieghi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</row>
        <row r="751">
          <cell r="C751">
            <v>20343</v>
          </cell>
          <cell r="D751" t="str">
            <v>Margine Raccolta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</row>
        <row r="752">
          <cell r="C752">
            <v>20344</v>
          </cell>
          <cell r="D752" t="str">
            <v>Totale Ricavi da Servizi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</row>
        <row r="753">
          <cell r="C753">
            <v>20345</v>
          </cell>
          <cell r="D753" t="str">
            <v>Impieghi Clientela Bilancio</v>
          </cell>
          <cell r="E753">
            <v>0</v>
          </cell>
          <cell r="F753">
            <v>0</v>
          </cell>
          <cell r="G753">
            <v>16261308.855</v>
          </cell>
          <cell r="H753">
            <v>0</v>
          </cell>
          <cell r="I753">
            <v>0</v>
          </cell>
          <cell r="J753">
            <v>16221390.0482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14443649.166999999</v>
          </cell>
          <cell r="Q753">
            <v>0</v>
          </cell>
          <cell r="R753">
            <v>0</v>
          </cell>
          <cell r="S753">
            <v>0</v>
          </cell>
        </row>
        <row r="754">
          <cell r="C754">
            <v>20346</v>
          </cell>
          <cell r="D754" t="str">
            <v>Sofferenze nette totali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</row>
        <row r="755">
          <cell r="C755">
            <v>20347</v>
          </cell>
          <cell r="D755" t="str">
            <v>Sofferenze lorde Rete Italia</v>
          </cell>
          <cell r="E755">
            <v>311304.19377000001</v>
          </cell>
          <cell r="F755">
            <v>309041.33624999999</v>
          </cell>
          <cell r="G755">
            <v>307462</v>
          </cell>
          <cell r="H755">
            <v>309241</v>
          </cell>
          <cell r="I755">
            <v>312334</v>
          </cell>
          <cell r="J755">
            <v>316183</v>
          </cell>
          <cell r="K755">
            <v>304696</v>
          </cell>
          <cell r="L755">
            <v>298382</v>
          </cell>
          <cell r="M755">
            <v>295743</v>
          </cell>
          <cell r="N755">
            <v>300236</v>
          </cell>
          <cell r="O755">
            <v>308371</v>
          </cell>
          <cell r="P755">
            <v>308437</v>
          </cell>
          <cell r="Q755">
            <v>312774</v>
          </cell>
          <cell r="R755">
            <v>272500</v>
          </cell>
          <cell r="S755">
            <v>272500</v>
          </cell>
        </row>
        <row r="756">
          <cell r="C756">
            <v>20348</v>
          </cell>
          <cell r="D756" t="str">
            <v>Rettifiche di valore su crediti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174409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121192</v>
          </cell>
          <cell r="Q756">
            <v>0</v>
          </cell>
          <cell r="R756">
            <v>0</v>
          </cell>
          <cell r="S756">
            <v>0</v>
          </cell>
        </row>
        <row r="757">
          <cell r="C757">
            <v>20349</v>
          </cell>
          <cell r="D757" t="str">
            <v>Radiati fiscali Rete Italia</v>
          </cell>
          <cell r="E757">
            <v>18046.031269999999</v>
          </cell>
          <cell r="F757">
            <v>15119.851360000001</v>
          </cell>
          <cell r="G757">
            <v>11759</v>
          </cell>
          <cell r="H757">
            <v>4900</v>
          </cell>
          <cell r="I757">
            <v>1221</v>
          </cell>
          <cell r="J757">
            <v>46025</v>
          </cell>
          <cell r="K757">
            <v>41247</v>
          </cell>
          <cell r="L757">
            <v>37910</v>
          </cell>
          <cell r="M757">
            <v>37451</v>
          </cell>
          <cell r="N757">
            <v>32139</v>
          </cell>
          <cell r="O757">
            <v>22509</v>
          </cell>
          <cell r="P757">
            <v>22330</v>
          </cell>
          <cell r="Q757">
            <v>18293</v>
          </cell>
          <cell r="R757">
            <v>0</v>
          </cell>
          <cell r="S757">
            <v>0</v>
          </cell>
        </row>
        <row r="758">
          <cell r="C758">
            <v>20350</v>
          </cell>
          <cell r="D758" t="str">
            <v>Radiati fiscali Filiali Estere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</row>
        <row r="759">
          <cell r="C759">
            <v>20351</v>
          </cell>
          <cell r="D759" t="str">
            <v>Incagli lordi Rete Italia</v>
          </cell>
          <cell r="E759">
            <v>316693.44793999998</v>
          </cell>
          <cell r="F759">
            <v>310073.31232000003</v>
          </cell>
          <cell r="G759">
            <v>302418</v>
          </cell>
          <cell r="H759">
            <v>310620</v>
          </cell>
          <cell r="I759">
            <v>293226</v>
          </cell>
          <cell r="J759">
            <v>269860</v>
          </cell>
          <cell r="K759">
            <v>310662</v>
          </cell>
          <cell r="L759">
            <v>285317</v>
          </cell>
          <cell r="M759">
            <v>288468</v>
          </cell>
          <cell r="N759">
            <v>282873</v>
          </cell>
          <cell r="O759">
            <v>267268</v>
          </cell>
          <cell r="P759">
            <v>267112</v>
          </cell>
          <cell r="Q759">
            <v>278289</v>
          </cell>
          <cell r="R759">
            <v>0</v>
          </cell>
          <cell r="S759">
            <v>0</v>
          </cell>
        </row>
        <row r="760">
          <cell r="C760">
            <v>20352</v>
          </cell>
          <cell r="D760" t="str">
            <v>Incagli lordi Filiali Estere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17296</v>
          </cell>
          <cell r="O760">
            <v>26379</v>
          </cell>
          <cell r="P760">
            <v>27629</v>
          </cell>
          <cell r="Q760">
            <v>27497</v>
          </cell>
          <cell r="R760">
            <v>0</v>
          </cell>
          <cell r="S760">
            <v>0</v>
          </cell>
        </row>
        <row r="761">
          <cell r="C761">
            <v>20353</v>
          </cell>
          <cell r="D761" t="str">
            <v>Giri lordi a sofferenze Rete Italia</v>
          </cell>
          <cell r="E761">
            <v>37245.428039999999</v>
          </cell>
          <cell r="F761">
            <v>25856.804700000001</v>
          </cell>
          <cell r="G761">
            <v>11412</v>
          </cell>
          <cell r="H761">
            <v>8683</v>
          </cell>
          <cell r="I761">
            <v>3969</v>
          </cell>
          <cell r="J761">
            <v>158895</v>
          </cell>
          <cell r="K761">
            <v>119169</v>
          </cell>
          <cell r="L761">
            <v>103680</v>
          </cell>
          <cell r="M761">
            <v>96471</v>
          </cell>
          <cell r="N761">
            <v>82533</v>
          </cell>
          <cell r="O761">
            <v>76557</v>
          </cell>
          <cell r="P761">
            <v>72807</v>
          </cell>
          <cell r="Q761">
            <v>53094</v>
          </cell>
          <cell r="R761">
            <v>0</v>
          </cell>
          <cell r="S761">
            <v>0</v>
          </cell>
        </row>
        <row r="762">
          <cell r="C762">
            <v>20354</v>
          </cell>
          <cell r="D762" t="str">
            <v>Giri lordi a sofferenze Filiali Estere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</row>
        <row r="763">
          <cell r="C763">
            <v>20461</v>
          </cell>
          <cell r="D763" t="str">
            <v>Numeri Racc. a vista (c/c e dep. risp.)</v>
          </cell>
          <cell r="E763">
            <v>181906140.30375001</v>
          </cell>
          <cell r="F763">
            <v>142695751.05895999</v>
          </cell>
          <cell r="G763">
            <v>110697754.68024001</v>
          </cell>
          <cell r="H763">
            <v>71904659.159759998</v>
          </cell>
          <cell r="I763">
            <v>37188096.059799999</v>
          </cell>
          <cell r="J763">
            <v>445802944.33319998</v>
          </cell>
          <cell r="K763">
            <v>407464695.36448997</v>
          </cell>
          <cell r="L763">
            <v>367375485.72882003</v>
          </cell>
          <cell r="M763">
            <v>327787130.71350002</v>
          </cell>
          <cell r="N763">
            <v>290253568.64613003</v>
          </cell>
          <cell r="O763">
            <v>251569019.84</v>
          </cell>
          <cell r="P763">
            <v>212539273.53</v>
          </cell>
          <cell r="Q763">
            <v>164146850.89405999</v>
          </cell>
          <cell r="R763">
            <v>458367381.22596997</v>
          </cell>
          <cell r="S763">
            <v>486186530.90916997</v>
          </cell>
        </row>
        <row r="764">
          <cell r="C764">
            <v>20462</v>
          </cell>
          <cell r="D764" t="str">
            <v>Margine Racc. a vista</v>
          </cell>
          <cell r="E764">
            <v>13596.65019</v>
          </cell>
          <cell r="F764">
            <v>10105.91887</v>
          </cell>
          <cell r="G764">
            <v>7438.37255</v>
          </cell>
          <cell r="H764">
            <v>4645.1749799999998</v>
          </cell>
          <cell r="I764">
            <v>2334.6188000000002</v>
          </cell>
          <cell r="J764">
            <v>25136.818190000002</v>
          </cell>
          <cell r="K764">
            <v>22310.69659</v>
          </cell>
          <cell r="L764">
            <v>19865.638800000001</v>
          </cell>
          <cell r="M764">
            <v>17688.947939999998</v>
          </cell>
          <cell r="N764">
            <v>15822.22012</v>
          </cell>
          <cell r="O764">
            <v>13801.77651</v>
          </cell>
          <cell r="P764">
            <v>11801.374040000001</v>
          </cell>
          <cell r="Q764">
            <v>9376.0112300000001</v>
          </cell>
          <cell r="R764">
            <v>39133.86952</v>
          </cell>
          <cell r="S764">
            <v>27409.76035</v>
          </cell>
        </row>
        <row r="765">
          <cell r="C765">
            <v>20463</v>
          </cell>
          <cell r="D765" t="str">
            <v>Numeri Racc. a termine (CD+Obbl.)</v>
          </cell>
          <cell r="E765">
            <v>6335109.5520299999</v>
          </cell>
          <cell r="F765">
            <v>4986348.0124300001</v>
          </cell>
          <cell r="G765">
            <v>3338272.5485200002</v>
          </cell>
          <cell r="H765">
            <v>2212299.7967400001</v>
          </cell>
          <cell r="I765">
            <v>1129493.89585</v>
          </cell>
          <cell r="J765">
            <v>12208870.62448</v>
          </cell>
          <cell r="K765">
            <v>11162371.73377</v>
          </cell>
          <cell r="L765">
            <v>10137796.54146</v>
          </cell>
          <cell r="M765">
            <v>9093077.6221699994</v>
          </cell>
          <cell r="N765">
            <v>8093581.6863599997</v>
          </cell>
          <cell r="O765">
            <v>7118035.6799999997</v>
          </cell>
          <cell r="P765">
            <v>6142198.7999999998</v>
          </cell>
          <cell r="Q765">
            <v>5992060.0801400002</v>
          </cell>
          <cell r="R765">
            <v>13520680.026660001</v>
          </cell>
          <cell r="S765">
            <v>12725163.18571</v>
          </cell>
        </row>
        <row r="766">
          <cell r="C766">
            <v>20464</v>
          </cell>
          <cell r="D766" t="str">
            <v>Margine Racc. a termine</v>
          </cell>
          <cell r="E766">
            <v>164.93393</v>
          </cell>
          <cell r="F766">
            <v>129.53618</v>
          </cell>
          <cell r="G766">
            <v>86.53416</v>
          </cell>
          <cell r="H766">
            <v>55.977919999999997</v>
          </cell>
          <cell r="I766">
            <v>28.317920000000001</v>
          </cell>
          <cell r="J766">
            <v>313.00062000000003</v>
          </cell>
          <cell r="K766">
            <v>285.19630999999998</v>
          </cell>
          <cell r="L766">
            <v>258.26499000000001</v>
          </cell>
          <cell r="M766">
            <v>230.74299999999999</v>
          </cell>
          <cell r="N766">
            <v>205.00534999999999</v>
          </cell>
          <cell r="O766">
            <v>180.09338</v>
          </cell>
          <cell r="P766">
            <v>154.52419</v>
          </cell>
          <cell r="Q766">
            <v>150.16077000000001</v>
          </cell>
          <cell r="R766">
            <v>353.26967000000002</v>
          </cell>
          <cell r="S766">
            <v>325.89794999999998</v>
          </cell>
        </row>
        <row r="767">
          <cell r="C767">
            <v>20465</v>
          </cell>
          <cell r="D767" t="str">
            <v>Numeri Racc. totale (esclusi PCT)</v>
          </cell>
          <cell r="E767">
            <v>188241249.85578001</v>
          </cell>
          <cell r="F767">
            <v>147682099.07139</v>
          </cell>
          <cell r="G767">
            <v>114036027.22876</v>
          </cell>
          <cell r="H767">
            <v>74116958.956499994</v>
          </cell>
          <cell r="I767">
            <v>38317589.955650002</v>
          </cell>
          <cell r="J767">
            <v>458011814.95767999</v>
          </cell>
          <cell r="K767">
            <v>418627067.09825999</v>
          </cell>
          <cell r="L767">
            <v>377513282.27026999</v>
          </cell>
          <cell r="M767">
            <v>336880208.33566999</v>
          </cell>
          <cell r="N767">
            <v>298347150.33249003</v>
          </cell>
          <cell r="O767">
            <v>258687055.52000001</v>
          </cell>
          <cell r="P767">
            <v>218681472.33000001</v>
          </cell>
          <cell r="Q767">
            <v>170138910.97420001</v>
          </cell>
          <cell r="R767">
            <v>471888061.25263</v>
          </cell>
          <cell r="S767">
            <v>498911694.09487998</v>
          </cell>
        </row>
        <row r="768">
          <cell r="C768">
            <v>20466</v>
          </cell>
          <cell r="D768" t="str">
            <v>Margine Raccolta Totale</v>
          </cell>
          <cell r="E768">
            <v>13761.58412</v>
          </cell>
          <cell r="F768">
            <v>10235.45505</v>
          </cell>
          <cell r="G768">
            <v>7524.9067100000002</v>
          </cell>
          <cell r="H768">
            <v>4701.1529</v>
          </cell>
          <cell r="I768">
            <v>2362.9367200000002</v>
          </cell>
          <cell r="J768">
            <v>25449.818800000001</v>
          </cell>
          <cell r="K768">
            <v>22595.892899999999</v>
          </cell>
          <cell r="L768">
            <v>20123.90379</v>
          </cell>
          <cell r="M768">
            <v>17919.69094</v>
          </cell>
          <cell r="N768">
            <v>16027.225479999999</v>
          </cell>
          <cell r="O768">
            <v>13981.8699</v>
          </cell>
          <cell r="P768">
            <v>11955.898230000001</v>
          </cell>
          <cell r="Q768">
            <v>9526.1720000000005</v>
          </cell>
          <cell r="R768">
            <v>39487.139190000002</v>
          </cell>
          <cell r="S768">
            <v>27735.658299999999</v>
          </cell>
        </row>
        <row r="769">
          <cell r="C769">
            <v>20467</v>
          </cell>
          <cell r="D769" t="str">
            <v>Numeri Impieghi vivi totali</v>
          </cell>
          <cell r="E769">
            <v>408401266.10526001</v>
          </cell>
          <cell r="F769">
            <v>323864728.52538002</v>
          </cell>
          <cell r="G769">
            <v>253247490.37042001</v>
          </cell>
          <cell r="H769">
            <v>165098485.01225999</v>
          </cell>
          <cell r="I769">
            <v>85070472.747490004</v>
          </cell>
          <cell r="J769">
            <v>1010392013.5082999</v>
          </cell>
          <cell r="K769">
            <v>916872153.56351995</v>
          </cell>
          <cell r="L769">
            <v>829766639.42975998</v>
          </cell>
          <cell r="M769">
            <v>743230491.19847</v>
          </cell>
          <cell r="N769">
            <v>659665945.92026997</v>
          </cell>
          <cell r="O769">
            <v>573337283.79999995</v>
          </cell>
          <cell r="P769">
            <v>485615148.22000003</v>
          </cell>
          <cell r="Q769">
            <v>351549911.99294001</v>
          </cell>
          <cell r="R769">
            <v>1036524089.08323</v>
          </cell>
          <cell r="S769">
            <v>1113609320.5822101</v>
          </cell>
        </row>
        <row r="770">
          <cell r="C770">
            <v>20468</v>
          </cell>
          <cell r="D770" t="str">
            <v>Margine Imp. Vivi totali</v>
          </cell>
          <cell r="E770">
            <v>52859.848539999999</v>
          </cell>
          <cell r="F770">
            <v>42650.935530000002</v>
          </cell>
          <cell r="G770">
            <v>33386.347750000001</v>
          </cell>
          <cell r="H770">
            <v>22122.81221</v>
          </cell>
          <cell r="I770">
            <v>11027.786169999999</v>
          </cell>
          <cell r="J770">
            <v>132445.80426</v>
          </cell>
          <cell r="K770">
            <v>120644.00771999999</v>
          </cell>
          <cell r="L770">
            <v>109036.24575</v>
          </cell>
          <cell r="M770">
            <v>98634.682140000004</v>
          </cell>
          <cell r="N770">
            <v>87716.226869999999</v>
          </cell>
          <cell r="O770">
            <v>76390.957420000006</v>
          </cell>
          <cell r="P770">
            <v>65214.443099999997</v>
          </cell>
          <cell r="Q770">
            <v>49536.033439999999</v>
          </cell>
          <cell r="R770">
            <v>121982.02767</v>
          </cell>
          <cell r="S770">
            <v>135130.91469999999</v>
          </cell>
        </row>
        <row r="771">
          <cell r="C771">
            <v>20469</v>
          </cell>
          <cell r="D771" t="str">
            <v>Numeri Impieghi vivi a breve (c/c)</v>
          </cell>
          <cell r="E771">
            <v>256546496.25858</v>
          </cell>
          <cell r="F771">
            <v>204262126.53498</v>
          </cell>
          <cell r="G771">
            <v>163258336.37913999</v>
          </cell>
          <cell r="H771">
            <v>106296270.4446</v>
          </cell>
          <cell r="I771">
            <v>54998800.685699999</v>
          </cell>
          <cell r="J771">
            <v>672024902.53126001</v>
          </cell>
          <cell r="K771">
            <v>611231006.94094002</v>
          </cell>
          <cell r="L771">
            <v>555040289.92290998</v>
          </cell>
          <cell r="M771">
            <v>499052941.92717999</v>
          </cell>
          <cell r="N771">
            <v>444414143.07599998</v>
          </cell>
          <cell r="O771">
            <v>387102112.31999999</v>
          </cell>
          <cell r="P771">
            <v>328917102.36000001</v>
          </cell>
          <cell r="Q771">
            <v>233110708.51887</v>
          </cell>
          <cell r="R771">
            <v>639591643.82840002</v>
          </cell>
          <cell r="S771">
            <v>642378281.85251999</v>
          </cell>
        </row>
        <row r="772">
          <cell r="C772">
            <v>20470</v>
          </cell>
          <cell r="D772" t="str">
            <v>Margine Imp. Vivi a breve</v>
          </cell>
          <cell r="E772">
            <v>43820.170590000002</v>
          </cell>
          <cell r="F772">
            <v>35203.730479999998</v>
          </cell>
          <cell r="G772">
            <v>27722.363430000001</v>
          </cell>
          <cell r="H772">
            <v>18369.88955</v>
          </cell>
          <cell r="I772">
            <v>9081.3076899999996</v>
          </cell>
          <cell r="J772">
            <v>106326.42251</v>
          </cell>
          <cell r="K772">
            <v>96633.07789</v>
          </cell>
          <cell r="L772">
            <v>87031.822899999999</v>
          </cell>
          <cell r="M772">
            <v>78545.959650000004</v>
          </cell>
          <cell r="N772">
            <v>69646.478839999996</v>
          </cell>
          <cell r="O772">
            <v>60444.18707</v>
          </cell>
          <cell r="P772">
            <v>51698.164259999998</v>
          </cell>
          <cell r="Q772">
            <v>38806.796560000003</v>
          </cell>
          <cell r="R772">
            <v>102198.86785</v>
          </cell>
          <cell r="S772">
            <v>106377.86326</v>
          </cell>
        </row>
        <row r="773">
          <cell r="C773">
            <v>20471</v>
          </cell>
          <cell r="D773" t="str">
            <v>Numeri Impieghi vivi a termine</v>
          </cell>
          <cell r="E773">
            <v>151854769.84667999</v>
          </cell>
          <cell r="F773">
            <v>119602601.9904</v>
          </cell>
          <cell r="G773">
            <v>89989153.991280004</v>
          </cell>
          <cell r="H773">
            <v>58802214.567659996</v>
          </cell>
          <cell r="I773">
            <v>30071672.061790001</v>
          </cell>
          <cell r="J773">
            <v>338367110.97703999</v>
          </cell>
          <cell r="K773">
            <v>305641146.62256998</v>
          </cell>
          <cell r="L773">
            <v>274726349.50685</v>
          </cell>
          <cell r="M773">
            <v>244177549.27129</v>
          </cell>
          <cell r="N773">
            <v>215251802.84426001</v>
          </cell>
          <cell r="O773">
            <v>186235171.47999999</v>
          </cell>
          <cell r="P773">
            <v>156698045.86000001</v>
          </cell>
          <cell r="Q773">
            <v>118439203.47407</v>
          </cell>
          <cell r="R773">
            <v>396932445.25483</v>
          </cell>
          <cell r="S773">
            <v>471231038.72969002</v>
          </cell>
        </row>
        <row r="774">
          <cell r="C774">
            <v>20472</v>
          </cell>
          <cell r="D774" t="str">
            <v>Margine Imp. Vivi a termine</v>
          </cell>
          <cell r="E774">
            <v>9039.6779499999993</v>
          </cell>
          <cell r="F774">
            <v>7447.2050499999996</v>
          </cell>
          <cell r="G774">
            <v>5663.9843199999996</v>
          </cell>
          <cell r="H774">
            <v>3752.9226600000002</v>
          </cell>
          <cell r="I774">
            <v>1946.47848</v>
          </cell>
          <cell r="J774">
            <v>26119.38175</v>
          </cell>
          <cell r="K774">
            <v>24010.929840000001</v>
          </cell>
          <cell r="L774">
            <v>22004.422849999999</v>
          </cell>
          <cell r="M774">
            <v>20088.7225</v>
          </cell>
          <cell r="N774">
            <v>18069.748029999999</v>
          </cell>
          <cell r="O774">
            <v>15946.77036</v>
          </cell>
          <cell r="P774">
            <v>13516.278850000001</v>
          </cell>
          <cell r="Q774">
            <v>10729.23688</v>
          </cell>
          <cell r="R774">
            <v>19783.159820000001</v>
          </cell>
          <cell r="S774">
            <v>28753.051439999999</v>
          </cell>
        </row>
        <row r="775">
          <cell r="C775">
            <v>20473</v>
          </cell>
          <cell r="D775" t="str">
            <v>Numeri contenzioso</v>
          </cell>
          <cell r="E775">
            <v>25808808.866900001</v>
          </cell>
          <cell r="F775">
            <v>20405248.675889999</v>
          </cell>
          <cell r="G775">
            <v>15207703.346930001</v>
          </cell>
          <cell r="H775">
            <v>10042878.87396</v>
          </cell>
          <cell r="I775">
            <v>5211268.9759799996</v>
          </cell>
          <cell r="J775">
            <v>60241317.75598</v>
          </cell>
          <cell r="K775">
            <v>55073739.383529998</v>
          </cell>
          <cell r="L775">
            <v>50355656.444839999</v>
          </cell>
          <cell r="M775">
            <v>45490055.42379</v>
          </cell>
          <cell r="N775">
            <v>40790694.550609998</v>
          </cell>
          <cell r="O775">
            <v>35937119.755599998</v>
          </cell>
          <cell r="P775">
            <v>30955226.603399999</v>
          </cell>
          <cell r="Q775">
            <v>26233107.09612</v>
          </cell>
          <cell r="R775">
            <v>63049805.024089999</v>
          </cell>
          <cell r="S775">
            <v>53312000</v>
          </cell>
        </row>
        <row r="776">
          <cell r="C776">
            <v>20474</v>
          </cell>
          <cell r="D776" t="str">
            <v>Margine Contenzioso</v>
          </cell>
          <cell r="E776">
            <v>-2583.91705</v>
          </cell>
          <cell r="F776">
            <v>-1956.45445</v>
          </cell>
          <cell r="G776">
            <v>-1411.13822</v>
          </cell>
          <cell r="H776">
            <v>-900.30039999999997</v>
          </cell>
          <cell r="I776">
            <v>-452.78237999999999</v>
          </cell>
          <cell r="J776">
            <v>-4818.4674299999997</v>
          </cell>
          <cell r="K776">
            <v>-4309.5983100000003</v>
          </cell>
          <cell r="L776">
            <v>-3912.8728299999998</v>
          </cell>
          <cell r="M776">
            <v>-3536.89473</v>
          </cell>
          <cell r="N776">
            <v>-3199.3355299999998</v>
          </cell>
          <cell r="O776">
            <v>-2855.27801</v>
          </cell>
          <cell r="P776">
            <v>-2484.8990100000001</v>
          </cell>
          <cell r="Q776">
            <v>-2056.2617300000002</v>
          </cell>
          <cell r="R776">
            <v>-7183.0241599999999</v>
          </cell>
          <cell r="S776">
            <v>-4531.9979599999997</v>
          </cell>
        </row>
        <row r="777">
          <cell r="C777">
            <v>20475</v>
          </cell>
          <cell r="D777" t="str">
            <v>Commissioni su GP</v>
          </cell>
          <cell r="E777">
            <v>1385.23514</v>
          </cell>
          <cell r="F777">
            <v>1170.0609300000001</v>
          </cell>
          <cell r="G777">
            <v>785.57789000000002</v>
          </cell>
          <cell r="H777">
            <v>660.59924000000001</v>
          </cell>
          <cell r="I777">
            <v>414.29111999999998</v>
          </cell>
          <cell r="J777">
            <v>2975.3704499999999</v>
          </cell>
          <cell r="K777">
            <v>2653.9019800000001</v>
          </cell>
          <cell r="L777">
            <v>2297.7700100000002</v>
          </cell>
          <cell r="M777">
            <v>1989.6859899999999</v>
          </cell>
          <cell r="N777">
            <v>1617.9478999999999</v>
          </cell>
          <cell r="O777">
            <v>1505.1879100000001</v>
          </cell>
          <cell r="P777">
            <v>1066.90975</v>
          </cell>
          <cell r="Q777">
            <v>714.38241000000005</v>
          </cell>
          <cell r="R777">
            <v>4383.2619699999996</v>
          </cell>
          <cell r="S777">
            <v>3981.3722400000001</v>
          </cell>
        </row>
        <row r="778">
          <cell r="C778">
            <v>20476</v>
          </cell>
          <cell r="D778" t="str">
            <v>volumi GP</v>
          </cell>
          <cell r="E778">
            <v>230701.65706</v>
          </cell>
          <cell r="F778">
            <v>237017.58757999999</v>
          </cell>
          <cell r="G778">
            <v>219969.58363000001</v>
          </cell>
          <cell r="H778">
            <v>243654.11124999999</v>
          </cell>
          <cell r="I778">
            <v>307927.74836999999</v>
          </cell>
          <cell r="J778">
            <v>165989.30598</v>
          </cell>
          <cell r="K778">
            <v>158489.2078</v>
          </cell>
          <cell r="L778">
            <v>154527.66630000001</v>
          </cell>
          <cell r="M778">
            <v>147063.04848999999</v>
          </cell>
          <cell r="N778">
            <v>136713.56174</v>
          </cell>
          <cell r="O778">
            <v>124325.81</v>
          </cell>
          <cell r="P778">
            <v>106347.35</v>
          </cell>
          <cell r="Q778">
            <v>158206.70972000001</v>
          </cell>
          <cell r="R778">
            <v>0</v>
          </cell>
          <cell r="S778">
            <v>0</v>
          </cell>
        </row>
        <row r="779">
          <cell r="C779">
            <v>20477</v>
          </cell>
          <cell r="D779" t="str">
            <v>Commissioni su fondi</v>
          </cell>
          <cell r="E779">
            <v>1253.38528</v>
          </cell>
          <cell r="F779">
            <v>987.96974999999998</v>
          </cell>
          <cell r="G779">
            <v>756.21739000000002</v>
          </cell>
          <cell r="H779">
            <v>498.96489000000003</v>
          </cell>
          <cell r="I779">
            <v>288.34163000000001</v>
          </cell>
          <cell r="J779">
            <v>1802.80574</v>
          </cell>
          <cell r="K779">
            <v>1581.43731</v>
          </cell>
          <cell r="L779">
            <v>1354.23099</v>
          </cell>
          <cell r="M779">
            <v>1148.6551300000001</v>
          </cell>
          <cell r="N779">
            <v>942.88892999999996</v>
          </cell>
          <cell r="O779">
            <v>480.88776000000001</v>
          </cell>
          <cell r="P779">
            <v>261.77420999999998</v>
          </cell>
          <cell r="Q779">
            <v>439.08377999999999</v>
          </cell>
          <cell r="R779">
            <v>1155.7479699999999</v>
          </cell>
          <cell r="S779">
            <v>702.5951</v>
          </cell>
        </row>
        <row r="780">
          <cell r="C780">
            <v>20478</v>
          </cell>
          <cell r="D780" t="str">
            <v>volumi fondi</v>
          </cell>
          <cell r="E780">
            <v>192041.96526999999</v>
          </cell>
          <cell r="F780">
            <v>192054.72584</v>
          </cell>
          <cell r="G780">
            <v>166367.39285999999</v>
          </cell>
          <cell r="H780">
            <v>166995.73376999999</v>
          </cell>
          <cell r="I780">
            <v>171425</v>
          </cell>
          <cell r="J780">
            <v>164561.10397</v>
          </cell>
          <cell r="K780">
            <v>164947.95683000001</v>
          </cell>
          <cell r="L780">
            <v>165442.21317</v>
          </cell>
          <cell r="M780">
            <v>166865.55687999999</v>
          </cell>
          <cell r="N780">
            <v>168487.59208</v>
          </cell>
          <cell r="O780">
            <v>169929.2</v>
          </cell>
          <cell r="P780">
            <v>171421.9</v>
          </cell>
          <cell r="Q780">
            <v>217049.42066999999</v>
          </cell>
          <cell r="R780">
            <v>0</v>
          </cell>
          <cell r="S780">
            <v>0</v>
          </cell>
        </row>
        <row r="781">
          <cell r="C781">
            <v>20479</v>
          </cell>
          <cell r="D781" t="str">
            <v>Commissioni su titoli amministrati</v>
          </cell>
          <cell r="E781">
            <v>790.74057000000005</v>
          </cell>
          <cell r="F781">
            <v>722.10428000000002</v>
          </cell>
          <cell r="G781">
            <v>532.53515000000004</v>
          </cell>
          <cell r="H781">
            <v>399.50779999999997</v>
          </cell>
          <cell r="I781">
            <v>279.45924000000002</v>
          </cell>
          <cell r="J781">
            <v>556.69263000000001</v>
          </cell>
          <cell r="K781">
            <v>443.30207999999999</v>
          </cell>
          <cell r="L781">
            <v>382.10032999999999</v>
          </cell>
          <cell r="M781">
            <v>376.56034</v>
          </cell>
          <cell r="N781">
            <v>339.50671999999997</v>
          </cell>
          <cell r="O781">
            <v>322.52987000000002</v>
          </cell>
          <cell r="P781">
            <v>289.94887999999997</v>
          </cell>
          <cell r="Q781">
            <v>231.32526999999999</v>
          </cell>
          <cell r="R781">
            <v>1271.1883700000001</v>
          </cell>
          <cell r="S781">
            <v>416.25153999999998</v>
          </cell>
        </row>
        <row r="782">
          <cell r="C782">
            <v>20480</v>
          </cell>
          <cell r="D782" t="str">
            <v>volumi Titoli Ammin. (stock)</v>
          </cell>
          <cell r="E782">
            <v>369207.74228000001</v>
          </cell>
          <cell r="F782">
            <v>367034.43861999997</v>
          </cell>
          <cell r="G782">
            <v>361820.75667999999</v>
          </cell>
          <cell r="H782">
            <v>355773</v>
          </cell>
          <cell r="I782">
            <v>352973.39818999998</v>
          </cell>
          <cell r="J782">
            <v>364355.76814</v>
          </cell>
          <cell r="K782">
            <v>365069.24922</v>
          </cell>
          <cell r="L782">
            <v>365894.21315000003</v>
          </cell>
          <cell r="M782">
            <v>368304.43611000001</v>
          </cell>
          <cell r="N782">
            <v>369619.38581000001</v>
          </cell>
          <cell r="O782">
            <v>371810.79</v>
          </cell>
          <cell r="P782">
            <v>374449.61</v>
          </cell>
          <cell r="Q782">
            <v>373128.75137999997</v>
          </cell>
          <cell r="R782">
            <v>0</v>
          </cell>
          <cell r="S782">
            <v>0</v>
          </cell>
        </row>
        <row r="783">
          <cell r="C783">
            <v>20481</v>
          </cell>
          <cell r="D783" t="str">
            <v>Commissioni su operazioni di PcT</v>
          </cell>
          <cell r="E783">
            <v>2.8957700000000002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46.01511</v>
          </cell>
          <cell r="K783">
            <v>46.01511</v>
          </cell>
          <cell r="L783">
            <v>46.01511</v>
          </cell>
          <cell r="M783">
            <v>41.057569999999998</v>
          </cell>
          <cell r="N783">
            <v>38.781359999999999</v>
          </cell>
          <cell r="O783">
            <v>0</v>
          </cell>
          <cell r="P783">
            <v>0</v>
          </cell>
          <cell r="Q783">
            <v>30.930990000000001</v>
          </cell>
          <cell r="R783">
            <v>23.166160000000001</v>
          </cell>
          <cell r="S783">
            <v>8.1366599999999991</v>
          </cell>
        </row>
        <row r="784">
          <cell r="C784">
            <v>20482</v>
          </cell>
          <cell r="D784" t="str">
            <v>volumi PcT</v>
          </cell>
          <cell r="E784">
            <v>55120.982779999998</v>
          </cell>
          <cell r="F784">
            <v>54779.990709999998</v>
          </cell>
          <cell r="G784">
            <v>53476</v>
          </cell>
          <cell r="H784">
            <v>2.5200000000000001E-3</v>
          </cell>
          <cell r="I784">
            <v>2.5200000000000001E-3</v>
          </cell>
          <cell r="J784">
            <v>2.2300000000000002E-3</v>
          </cell>
          <cell r="K784">
            <v>2.2399999999999998E-3</v>
          </cell>
          <cell r="L784">
            <v>2.2699999999999999E-3</v>
          </cell>
          <cell r="M784">
            <v>2.3E-3</v>
          </cell>
          <cell r="N784">
            <v>2.3E-3</v>
          </cell>
          <cell r="O784">
            <v>2.31E-3</v>
          </cell>
          <cell r="P784">
            <v>2.33E-3</v>
          </cell>
          <cell r="Q784">
            <v>0</v>
          </cell>
          <cell r="R784">
            <v>0</v>
          </cell>
          <cell r="S784">
            <v>0</v>
          </cell>
        </row>
        <row r="785">
          <cell r="C785">
            <v>20483</v>
          </cell>
          <cell r="D785" t="str">
            <v>Commissioni su assicurazioni</v>
          </cell>
          <cell r="E785">
            <v>460.40636000000001</v>
          </cell>
          <cell r="F785">
            <v>340.08783</v>
          </cell>
          <cell r="G785">
            <v>211.24593999999999</v>
          </cell>
          <cell r="H785">
            <v>138.86471</v>
          </cell>
          <cell r="I785">
            <v>36.972079999999998</v>
          </cell>
          <cell r="J785">
            <v>905.10610999999994</v>
          </cell>
          <cell r="K785">
            <v>811.80838000000006</v>
          </cell>
          <cell r="L785">
            <v>775.07142999999996</v>
          </cell>
          <cell r="M785">
            <v>727.71659999999997</v>
          </cell>
          <cell r="N785">
            <v>693.19168999999999</v>
          </cell>
          <cell r="O785">
            <v>652.28198999999995</v>
          </cell>
          <cell r="P785">
            <v>556.96472000000006</v>
          </cell>
          <cell r="Q785">
            <v>503.32986</v>
          </cell>
          <cell r="R785">
            <v>1302.6360099999999</v>
          </cell>
          <cell r="S785">
            <v>1000</v>
          </cell>
        </row>
        <row r="786">
          <cell r="C786">
            <v>20484</v>
          </cell>
          <cell r="D786" t="str">
            <v>volumi assicurazioni</v>
          </cell>
          <cell r="E786">
            <v>32323.917799999999</v>
          </cell>
          <cell r="F786">
            <v>31196.352739999998</v>
          </cell>
          <cell r="G786">
            <v>30479</v>
          </cell>
          <cell r="H786">
            <v>29526.733769999999</v>
          </cell>
          <cell r="I786">
            <v>27736.479719999999</v>
          </cell>
          <cell r="J786">
            <v>26498.814460000001</v>
          </cell>
          <cell r="K786">
            <v>25817.934410000002</v>
          </cell>
          <cell r="L786">
            <v>25231.583999999999</v>
          </cell>
          <cell r="M786">
            <v>24590.853770000002</v>
          </cell>
          <cell r="N786">
            <v>23949.318070000001</v>
          </cell>
          <cell r="O786">
            <v>23210.52</v>
          </cell>
          <cell r="P786">
            <v>22368.53</v>
          </cell>
          <cell r="Q786">
            <v>21566.540560000001</v>
          </cell>
          <cell r="R786">
            <v>0</v>
          </cell>
          <cell r="S786">
            <v>0</v>
          </cell>
        </row>
        <row r="787">
          <cell r="C787">
            <v>20485</v>
          </cell>
          <cell r="D787" t="str">
            <v>commissioni tenuta conto</v>
          </cell>
          <cell r="E787">
            <v>14158.550450000001</v>
          </cell>
          <cell r="F787">
            <v>11733.419330000001</v>
          </cell>
          <cell r="G787">
            <v>9328.4495999999999</v>
          </cell>
          <cell r="H787">
            <v>4869.4008199999998</v>
          </cell>
          <cell r="I787">
            <v>2321.1617999999999</v>
          </cell>
          <cell r="J787">
            <v>32659.918379999999</v>
          </cell>
          <cell r="K787">
            <v>29779.17049</v>
          </cell>
          <cell r="L787">
            <v>26863.222170000001</v>
          </cell>
          <cell r="M787">
            <v>24005.983840000001</v>
          </cell>
          <cell r="N787">
            <v>20811.97724</v>
          </cell>
          <cell r="O787">
            <v>18752.636600000002</v>
          </cell>
          <cell r="P787">
            <v>16062.135969999999</v>
          </cell>
          <cell r="Q787">
            <v>12514.42547</v>
          </cell>
          <cell r="R787">
            <v>37195.898480000003</v>
          </cell>
          <cell r="S787">
            <v>32753.025160000001</v>
          </cell>
        </row>
        <row r="788">
          <cell r="C788">
            <v>20486</v>
          </cell>
          <cell r="D788" t="str">
            <v>commissioni su carte di credito e debito</v>
          </cell>
          <cell r="E788">
            <v>892.07356000000004</v>
          </cell>
          <cell r="F788">
            <v>707.24477999999999</v>
          </cell>
          <cell r="G788">
            <v>410.50596000000002</v>
          </cell>
          <cell r="H788">
            <v>228.23688000000001</v>
          </cell>
          <cell r="I788">
            <v>117.69092999999999</v>
          </cell>
          <cell r="J788">
            <v>2267.7102</v>
          </cell>
          <cell r="K788">
            <v>2054.9074000000001</v>
          </cell>
          <cell r="L788">
            <v>1910.21327</v>
          </cell>
          <cell r="M788">
            <v>1675.55763</v>
          </cell>
          <cell r="N788">
            <v>1598.1039900000001</v>
          </cell>
          <cell r="O788">
            <v>1458.4200900000001</v>
          </cell>
          <cell r="P788">
            <v>1339.8013699999999</v>
          </cell>
          <cell r="Q788">
            <v>740.06854999999996</v>
          </cell>
          <cell r="R788">
            <v>2185.8750700000001</v>
          </cell>
          <cell r="S788">
            <v>2490</v>
          </cell>
        </row>
        <row r="789">
          <cell r="C789">
            <v>20487</v>
          </cell>
          <cell r="D789" t="str">
            <v>commissioni su servizi estero</v>
          </cell>
          <cell r="E789">
            <v>863.26914999999997</v>
          </cell>
          <cell r="F789">
            <v>668.38259000000005</v>
          </cell>
          <cell r="G789">
            <v>708.56583999999998</v>
          </cell>
          <cell r="H789">
            <v>413.41012000000001</v>
          </cell>
          <cell r="I789">
            <v>154.29169999999999</v>
          </cell>
          <cell r="J789">
            <v>2365.34582</v>
          </cell>
          <cell r="K789">
            <v>2160.2794800000001</v>
          </cell>
          <cell r="L789">
            <v>1968.9830099999999</v>
          </cell>
          <cell r="M789">
            <v>1795.0856100000001</v>
          </cell>
          <cell r="N789">
            <v>1590.36256</v>
          </cell>
          <cell r="O789">
            <v>1411.76</v>
          </cell>
          <cell r="P789">
            <v>1218.3399999999999</v>
          </cell>
          <cell r="Q789">
            <v>837.40329999999994</v>
          </cell>
          <cell r="R789">
            <v>2227.4750899999999</v>
          </cell>
          <cell r="S789">
            <v>2138.16552</v>
          </cell>
        </row>
        <row r="790">
          <cell r="C790">
            <v>20488</v>
          </cell>
          <cell r="D790" t="str">
            <v>Commissioni da portafoglio</v>
          </cell>
          <cell r="E790">
            <v>1838.8964100000001</v>
          </cell>
          <cell r="F790">
            <v>1471.1651300000001</v>
          </cell>
          <cell r="G790">
            <v>1158.5375899999999</v>
          </cell>
          <cell r="H790">
            <v>783.37679000000003</v>
          </cell>
          <cell r="I790">
            <v>388.55500000000001</v>
          </cell>
          <cell r="J790">
            <v>4642.6976000000004</v>
          </cell>
          <cell r="K790">
            <v>4261.6114500000003</v>
          </cell>
          <cell r="L790">
            <v>3938.6574900000001</v>
          </cell>
          <cell r="M790">
            <v>3559.7559900000001</v>
          </cell>
          <cell r="N790">
            <v>3153.9528599999999</v>
          </cell>
          <cell r="O790">
            <v>2871.38</v>
          </cell>
          <cell r="P790">
            <v>2438.87</v>
          </cell>
          <cell r="Q790">
            <v>1772.5045600000001</v>
          </cell>
          <cell r="R790">
            <v>4413.0153600000003</v>
          </cell>
          <cell r="S790">
            <v>4585.1245200000003</v>
          </cell>
        </row>
        <row r="791">
          <cell r="C791">
            <v>20489</v>
          </cell>
          <cell r="D791" t="str">
            <v>altre Commissioni</v>
          </cell>
          <cell r="E791">
            <v>6852.0945000000002</v>
          </cell>
          <cell r="F791">
            <v>5747.0332699999999</v>
          </cell>
          <cell r="G791">
            <v>4560.5406899999998</v>
          </cell>
          <cell r="H791">
            <v>3146.14509</v>
          </cell>
          <cell r="I791">
            <v>1027.3739399999999</v>
          </cell>
          <cell r="J791">
            <v>18537.529910000001</v>
          </cell>
          <cell r="K791">
            <v>16802.439640000001</v>
          </cell>
          <cell r="L791">
            <v>14580.073909999999</v>
          </cell>
          <cell r="M791">
            <v>13258.23242</v>
          </cell>
          <cell r="N791">
            <v>12169.656059999999</v>
          </cell>
          <cell r="O791">
            <v>11063.80467</v>
          </cell>
          <cell r="P791">
            <v>8944.5379699999994</v>
          </cell>
          <cell r="Q791">
            <v>6991.4021199999997</v>
          </cell>
          <cell r="R791">
            <v>14231.256729999999</v>
          </cell>
          <cell r="S791">
            <v>18746.20074</v>
          </cell>
        </row>
        <row r="792">
          <cell r="C792">
            <v>20490</v>
          </cell>
          <cell r="D792" t="str">
            <v>di cui sistema di pagamento</v>
          </cell>
          <cell r="E792">
            <v>2756.4961400000002</v>
          </cell>
          <cell r="F792">
            <v>2159.0543499999999</v>
          </cell>
          <cell r="G792">
            <v>1709.4284299999999</v>
          </cell>
          <cell r="H792">
            <v>1111.5938699999999</v>
          </cell>
          <cell r="I792">
            <v>524.88180999999997</v>
          </cell>
          <cell r="J792">
            <v>7451.0798599999998</v>
          </cell>
          <cell r="K792">
            <v>6881.87104</v>
          </cell>
          <cell r="L792">
            <v>5792.8411400000005</v>
          </cell>
          <cell r="M792">
            <v>5295.9239799999996</v>
          </cell>
          <cell r="N792">
            <v>4802.5867699999999</v>
          </cell>
          <cell r="O792">
            <v>4192.01296</v>
          </cell>
          <cell r="P792">
            <v>3434.4121399999999</v>
          </cell>
          <cell r="Q792">
            <v>2690.6053299999999</v>
          </cell>
          <cell r="R792">
            <v>6938.5886300000002</v>
          </cell>
          <cell r="S792">
            <v>7125</v>
          </cell>
        </row>
        <row r="793">
          <cell r="C793">
            <v>20491</v>
          </cell>
          <cell r="D793" t="str">
            <v>effetto giorni banca</v>
          </cell>
          <cell r="E793">
            <v>5049.7873499999996</v>
          </cell>
          <cell r="F793">
            <v>3533.9341199999999</v>
          </cell>
          <cell r="G793">
            <v>2709.64356</v>
          </cell>
          <cell r="H793">
            <v>1472.6567</v>
          </cell>
          <cell r="I793">
            <v>780.18741</v>
          </cell>
          <cell r="J793">
            <v>10622.080819999999</v>
          </cell>
          <cell r="K793">
            <v>9626.8464999999997</v>
          </cell>
          <cell r="L793">
            <v>8449.1698500000002</v>
          </cell>
          <cell r="M793">
            <v>7747.7240000000002</v>
          </cell>
          <cell r="N793">
            <v>7040.3183399999998</v>
          </cell>
          <cell r="O793">
            <v>6173.6325999999999</v>
          </cell>
          <cell r="P793">
            <v>5070</v>
          </cell>
          <cell r="Q793">
            <v>3907.0026200000002</v>
          </cell>
          <cell r="R793">
            <v>14469.779140000001</v>
          </cell>
          <cell r="S793">
            <v>11234.062309999999</v>
          </cell>
        </row>
        <row r="794">
          <cell r="C794">
            <v>20492</v>
          </cell>
          <cell r="D794" t="str">
            <v>Commissioni GP+Fondi</v>
          </cell>
          <cell r="E794">
            <v>2638.6204200000002</v>
          </cell>
          <cell r="F794">
            <v>2158.03069</v>
          </cell>
          <cell r="G794">
            <v>1541.7952700000001</v>
          </cell>
          <cell r="H794">
            <v>1159.56413</v>
          </cell>
          <cell r="I794">
            <v>702.63274999999999</v>
          </cell>
          <cell r="J794">
            <v>4778.1761900000001</v>
          </cell>
          <cell r="K794">
            <v>4235.3392899999999</v>
          </cell>
          <cell r="L794">
            <v>3652.0010000000002</v>
          </cell>
          <cell r="M794">
            <v>3138.34112</v>
          </cell>
          <cell r="N794">
            <v>2560.8368300000002</v>
          </cell>
          <cell r="O794">
            <v>1986.0756699999999</v>
          </cell>
          <cell r="P794">
            <v>1328.6839600000001</v>
          </cell>
          <cell r="Q794">
            <v>1153.4661900000001</v>
          </cell>
          <cell r="R794">
            <v>5539.0099399999999</v>
          </cell>
          <cell r="S794">
            <v>4683.9673400000001</v>
          </cell>
        </row>
        <row r="795">
          <cell r="C795">
            <v>20493</v>
          </cell>
          <cell r="D795" t="str">
            <v>Volumi GP+Fondi</v>
          </cell>
          <cell r="E795">
            <v>422743.62232999998</v>
          </cell>
          <cell r="F795">
            <v>429072.31342000002</v>
          </cell>
          <cell r="G795">
            <v>386336.97648999997</v>
          </cell>
          <cell r="H795">
            <v>410649.84502000001</v>
          </cell>
          <cell r="I795">
            <v>479352.74836999999</v>
          </cell>
          <cell r="J795">
            <v>330550.40995</v>
          </cell>
          <cell r="K795">
            <v>323437.16463999997</v>
          </cell>
          <cell r="L795">
            <v>319969.87946999999</v>
          </cell>
          <cell r="M795">
            <v>313928.60538000002</v>
          </cell>
          <cell r="N795">
            <v>305201.15380999999</v>
          </cell>
          <cell r="O795">
            <v>294255.01</v>
          </cell>
          <cell r="P795">
            <v>277769.25</v>
          </cell>
          <cell r="Q795">
            <v>375256.13039000001</v>
          </cell>
          <cell r="R795">
            <v>0</v>
          </cell>
          <cell r="S795">
            <v>0</v>
          </cell>
        </row>
        <row r="796">
          <cell r="C796">
            <v>20494</v>
          </cell>
          <cell r="D796" t="str">
            <v xml:space="preserve">Commissioni Titoli Amministrati+Pct </v>
          </cell>
          <cell r="E796">
            <v>793.63634000000002</v>
          </cell>
          <cell r="F796">
            <v>722.10428000000002</v>
          </cell>
          <cell r="G796">
            <v>532.53515000000004</v>
          </cell>
          <cell r="H796">
            <v>399.50779999999997</v>
          </cell>
          <cell r="I796">
            <v>279.45924000000002</v>
          </cell>
          <cell r="J796">
            <v>602.70772999999997</v>
          </cell>
          <cell r="K796">
            <v>489.31718999999998</v>
          </cell>
          <cell r="L796">
            <v>428.11543</v>
          </cell>
          <cell r="M796">
            <v>417.61790999999999</v>
          </cell>
          <cell r="N796">
            <v>378.28807</v>
          </cell>
          <cell r="O796">
            <v>322.52987000000002</v>
          </cell>
          <cell r="P796">
            <v>289.94887999999997</v>
          </cell>
          <cell r="Q796">
            <v>262.25625000000002</v>
          </cell>
          <cell r="R796">
            <v>1294.3545300000001</v>
          </cell>
          <cell r="S796">
            <v>424.38819999999998</v>
          </cell>
        </row>
        <row r="797">
          <cell r="C797">
            <v>20561</v>
          </cell>
          <cell r="D797" t="str">
            <v>Numeri Racc. a vista (c/c e dep. risp.)</v>
          </cell>
          <cell r="E797">
            <v>1518804635.1488099</v>
          </cell>
          <cell r="F797">
            <v>1216743924.5378499</v>
          </cell>
          <cell r="G797">
            <v>922278514.53928995</v>
          </cell>
          <cell r="H797">
            <v>612507348.90336001</v>
          </cell>
          <cell r="I797">
            <v>318596699.33359998</v>
          </cell>
          <cell r="J797">
            <v>3640944160.1412301</v>
          </cell>
          <cell r="K797">
            <v>3330705472.9511299</v>
          </cell>
          <cell r="L797">
            <v>3021351891.6480598</v>
          </cell>
          <cell r="M797">
            <v>2713620918.67065</v>
          </cell>
          <cell r="N797">
            <v>2418650810.15446</v>
          </cell>
          <cell r="O797">
            <v>2108255545.5599999</v>
          </cell>
          <cell r="P797">
            <v>1801625644.04</v>
          </cell>
          <cell r="Q797">
            <v>1503580570.0363801</v>
          </cell>
          <cell r="R797">
            <v>3611033371.0659299</v>
          </cell>
          <cell r="S797">
            <v>3866626877.43959</v>
          </cell>
        </row>
        <row r="798">
          <cell r="C798">
            <v>20562</v>
          </cell>
          <cell r="D798" t="str">
            <v>Margine Racc. a vista</v>
          </cell>
          <cell r="E798">
            <v>123639.2452</v>
          </cell>
          <cell r="F798">
            <v>94521.296440000006</v>
          </cell>
          <cell r="G798">
            <v>69181.067890000006</v>
          </cell>
          <cell r="H798">
            <v>44214.96776</v>
          </cell>
          <cell r="I798">
            <v>22290.78397</v>
          </cell>
          <cell r="J798">
            <v>227060.36580999999</v>
          </cell>
          <cell r="K798">
            <v>201956.58585999999</v>
          </cell>
          <cell r="L798">
            <v>181960.68883999999</v>
          </cell>
          <cell r="M798">
            <v>163061.57188999999</v>
          </cell>
          <cell r="N798">
            <v>146424.20019</v>
          </cell>
          <cell r="O798">
            <v>128872.54</v>
          </cell>
          <cell r="P798">
            <v>111340.72</v>
          </cell>
          <cell r="Q798">
            <v>94241.833419999995</v>
          </cell>
          <cell r="R798">
            <v>332837.53194000002</v>
          </cell>
          <cell r="S798">
            <v>245775.65138</v>
          </cell>
        </row>
        <row r="799">
          <cell r="C799">
            <v>20563</v>
          </cell>
          <cell r="D799" t="str">
            <v>Numeri Racc. a termine (CD+Obbl.)</v>
          </cell>
          <cell r="E799">
            <v>694886203.96384001</v>
          </cell>
          <cell r="F799">
            <v>552930568.03261006</v>
          </cell>
          <cell r="G799">
            <v>416297570.50063002</v>
          </cell>
          <cell r="H799">
            <v>276178440.2475</v>
          </cell>
          <cell r="I799">
            <v>143846031.29152</v>
          </cell>
          <cell r="J799">
            <v>1689900579.0511</v>
          </cell>
          <cell r="K799">
            <v>1545872327.97593</v>
          </cell>
          <cell r="L799">
            <v>1407740182.2922201</v>
          </cell>
          <cell r="M799">
            <v>1264905515.2946899</v>
          </cell>
          <cell r="N799">
            <v>1127295694.8798699</v>
          </cell>
          <cell r="O799">
            <v>986333932.60000002</v>
          </cell>
          <cell r="P799">
            <v>846613134.02999997</v>
          </cell>
          <cell r="Q799">
            <v>712194181.08367002</v>
          </cell>
          <cell r="R799">
            <v>1660272216.58061</v>
          </cell>
          <cell r="S799">
            <v>1677101524.0132</v>
          </cell>
        </row>
        <row r="800">
          <cell r="C800">
            <v>20564</v>
          </cell>
          <cell r="D800" t="str">
            <v>Margine Racc. a termine</v>
          </cell>
          <cell r="E800">
            <v>18930.234820000001</v>
          </cell>
          <cell r="F800">
            <v>14864.85353</v>
          </cell>
          <cell r="G800">
            <v>11100.64595</v>
          </cell>
          <cell r="H800">
            <v>7130.3789800000004</v>
          </cell>
          <cell r="I800">
            <v>3552.0861199999999</v>
          </cell>
          <cell r="J800">
            <v>41783.886570000002</v>
          </cell>
          <cell r="K800">
            <v>38115.320749999999</v>
          </cell>
          <cell r="L800">
            <v>34600.272519999999</v>
          </cell>
          <cell r="M800">
            <v>30965.34676</v>
          </cell>
          <cell r="N800">
            <v>27589.276229999999</v>
          </cell>
          <cell r="O800">
            <v>24161.1</v>
          </cell>
          <cell r="P800">
            <v>20747.77</v>
          </cell>
          <cell r="Q800">
            <v>17513.45378</v>
          </cell>
          <cell r="R800">
            <v>44959.228020000002</v>
          </cell>
          <cell r="S800">
            <v>42422.179819999998</v>
          </cell>
        </row>
        <row r="801">
          <cell r="C801">
            <v>20565</v>
          </cell>
          <cell r="D801" t="str">
            <v>Numeri Racc. totale (esclusi PCT)</v>
          </cell>
          <cell r="E801">
            <v>2213690839.1126599</v>
          </cell>
          <cell r="F801">
            <v>1769674492.5704701</v>
          </cell>
          <cell r="G801">
            <v>1338576085.0399201</v>
          </cell>
          <cell r="H801">
            <v>888685789.15085995</v>
          </cell>
          <cell r="I801">
            <v>462442730.62511998</v>
          </cell>
          <cell r="J801">
            <v>5330844739.1923399</v>
          </cell>
          <cell r="K801">
            <v>4876577800.9270697</v>
          </cell>
          <cell r="L801">
            <v>4429092073.9402905</v>
          </cell>
          <cell r="M801">
            <v>3978526433.9653602</v>
          </cell>
          <cell r="N801">
            <v>3545946505.0343399</v>
          </cell>
          <cell r="O801">
            <v>3094589478.1599998</v>
          </cell>
          <cell r="P801">
            <v>2648238778.0700002</v>
          </cell>
          <cell r="Q801">
            <v>2215774751.12006</v>
          </cell>
          <cell r="R801">
            <v>5271305587.6465397</v>
          </cell>
          <cell r="S801">
            <v>5543728401.4527903</v>
          </cell>
        </row>
        <row r="802">
          <cell r="C802">
            <v>20566</v>
          </cell>
          <cell r="D802" t="str">
            <v>Margine Raccolta Totale</v>
          </cell>
          <cell r="E802">
            <v>142569.48001999999</v>
          </cell>
          <cell r="F802">
            <v>109386.14997</v>
          </cell>
          <cell r="G802">
            <v>80281.713839999997</v>
          </cell>
          <cell r="H802">
            <v>51345.346740000001</v>
          </cell>
          <cell r="I802">
            <v>25842.87009</v>
          </cell>
          <cell r="J802">
            <v>268844.25237</v>
          </cell>
          <cell r="K802">
            <v>240071.90661000001</v>
          </cell>
          <cell r="L802">
            <v>216560.96135999999</v>
          </cell>
          <cell r="M802">
            <v>194026.91865000001</v>
          </cell>
          <cell r="N802">
            <v>174013.47641999999</v>
          </cell>
          <cell r="O802">
            <v>153033.64000000001</v>
          </cell>
          <cell r="P802">
            <v>132088.49</v>
          </cell>
          <cell r="Q802">
            <v>111755.28720000001</v>
          </cell>
          <cell r="R802">
            <v>377796.75996</v>
          </cell>
          <cell r="S802">
            <v>288197.83120000002</v>
          </cell>
        </row>
        <row r="803">
          <cell r="C803">
            <v>20567</v>
          </cell>
          <cell r="D803" t="str">
            <v>Numeri Impieghi vivi totali</v>
          </cell>
          <cell r="E803">
            <v>431568141.56797999</v>
          </cell>
          <cell r="F803">
            <v>337363661.97536999</v>
          </cell>
          <cell r="G803">
            <v>249863207.48016</v>
          </cell>
          <cell r="H803">
            <v>167813449.05552</v>
          </cell>
          <cell r="I803">
            <v>85835525.748190001</v>
          </cell>
          <cell r="J803">
            <v>751280505.91322994</v>
          </cell>
          <cell r="K803">
            <v>666446732.43023002</v>
          </cell>
          <cell r="L803">
            <v>589527745.54340994</v>
          </cell>
          <cell r="M803">
            <v>512470967.44638002</v>
          </cell>
          <cell r="N803">
            <v>440750663.40179998</v>
          </cell>
          <cell r="O803">
            <v>376043264.06286001</v>
          </cell>
          <cell r="P803">
            <v>307452296.06999999</v>
          </cell>
          <cell r="Q803">
            <v>247358569.46114999</v>
          </cell>
          <cell r="R803">
            <v>1166929547.10695</v>
          </cell>
          <cell r="S803">
            <v>1212593821.07497</v>
          </cell>
        </row>
        <row r="804">
          <cell r="C804">
            <v>20568</v>
          </cell>
          <cell r="D804" t="str">
            <v>Margine Imp. Vivi totali</v>
          </cell>
          <cell r="E804">
            <v>35777.928019999999</v>
          </cell>
          <cell r="F804">
            <v>28440.73559</v>
          </cell>
          <cell r="G804">
            <v>21640.066470000002</v>
          </cell>
          <cell r="H804">
            <v>14197.59274</v>
          </cell>
          <cell r="I804">
            <v>6889.5037300000004</v>
          </cell>
          <cell r="J804">
            <v>82017.827690000006</v>
          </cell>
          <cell r="K804">
            <v>74763.932950000002</v>
          </cell>
          <cell r="L804">
            <v>67716.310370000007</v>
          </cell>
          <cell r="M804">
            <v>61014.893329999999</v>
          </cell>
          <cell r="N804">
            <v>54180.156750000002</v>
          </cell>
          <cell r="O804">
            <v>46995.461190000002</v>
          </cell>
          <cell r="P804">
            <v>39809.130830000002</v>
          </cell>
          <cell r="Q804">
            <v>32902.118580000002</v>
          </cell>
          <cell r="R804">
            <v>85050.665169999993</v>
          </cell>
          <cell r="S804">
            <v>93515.508990000002</v>
          </cell>
        </row>
        <row r="805">
          <cell r="C805">
            <v>20569</v>
          </cell>
          <cell r="D805" t="str">
            <v>Numeri Impieghi vivi a breve (c/c)</v>
          </cell>
          <cell r="E805">
            <v>91280640.572919995</v>
          </cell>
          <cell r="F805">
            <v>72609148.671210006</v>
          </cell>
          <cell r="G805">
            <v>54314232.273670003</v>
          </cell>
          <cell r="H805">
            <v>35663556.641340002</v>
          </cell>
          <cell r="I805">
            <v>18228175.865570001</v>
          </cell>
          <cell r="J805">
            <v>207377535.34200999</v>
          </cell>
          <cell r="K805">
            <v>189218591.21946999</v>
          </cell>
          <cell r="L805">
            <v>172201243.23989999</v>
          </cell>
          <cell r="M805">
            <v>153037715.66866001</v>
          </cell>
          <cell r="N805">
            <v>136536530.32857999</v>
          </cell>
          <cell r="O805">
            <v>123210236.31999999</v>
          </cell>
          <cell r="P805">
            <v>103613605.66</v>
          </cell>
          <cell r="Q805">
            <v>85329236.961160004</v>
          </cell>
          <cell r="R805">
            <v>219489107.83912</v>
          </cell>
          <cell r="S805">
            <v>207454916.90830001</v>
          </cell>
        </row>
        <row r="806">
          <cell r="C806">
            <v>20570</v>
          </cell>
          <cell r="D806" t="str">
            <v>Margine Imp. Vivi a breve</v>
          </cell>
          <cell r="E806">
            <v>16714.119320000002</v>
          </cell>
          <cell r="F806">
            <v>13211.03371</v>
          </cell>
          <cell r="G806">
            <v>10177.78556</v>
          </cell>
          <cell r="H806">
            <v>6707.6709099999998</v>
          </cell>
          <cell r="I806">
            <v>3161.7248199999999</v>
          </cell>
          <cell r="J806">
            <v>35596.178070000002</v>
          </cell>
          <cell r="K806">
            <v>32120.727470000002</v>
          </cell>
          <cell r="L806">
            <v>28739.554499999998</v>
          </cell>
          <cell r="M806">
            <v>25847.16461</v>
          </cell>
          <cell r="N806">
            <v>22822.222819999999</v>
          </cell>
          <cell r="O806">
            <v>19862.82</v>
          </cell>
          <cell r="P806">
            <v>16973.39</v>
          </cell>
          <cell r="Q806">
            <v>14089.069750000001</v>
          </cell>
          <cell r="R806">
            <v>38699.054649999998</v>
          </cell>
          <cell r="S806">
            <v>35910.825019999997</v>
          </cell>
        </row>
        <row r="807">
          <cell r="C807">
            <v>20571</v>
          </cell>
          <cell r="D807" t="str">
            <v>Numeri Impieghi vivi a termine</v>
          </cell>
          <cell r="E807">
            <v>340287500.99506003</v>
          </cell>
          <cell r="F807">
            <v>264754513.30416</v>
          </cell>
          <cell r="G807">
            <v>195548975.20649001</v>
          </cell>
          <cell r="H807">
            <v>132149892.41418</v>
          </cell>
          <cell r="I807">
            <v>67607349.882620007</v>
          </cell>
          <cell r="J807">
            <v>543902970.57122004</v>
          </cell>
          <cell r="K807">
            <v>477228141.21076</v>
          </cell>
          <cell r="L807">
            <v>417326502.3035</v>
          </cell>
          <cell r="M807">
            <v>359433251.77771997</v>
          </cell>
          <cell r="N807">
            <v>304214133.07322001</v>
          </cell>
          <cell r="O807">
            <v>252833027.74285999</v>
          </cell>
          <cell r="P807">
            <v>203838690.41</v>
          </cell>
          <cell r="Q807">
            <v>162029332.49998999</v>
          </cell>
          <cell r="R807">
            <v>947440439.26782</v>
          </cell>
          <cell r="S807">
            <v>1005138904.16667</v>
          </cell>
        </row>
        <row r="808">
          <cell r="C808">
            <v>20572</v>
          </cell>
          <cell r="D808" t="str">
            <v>Margine Imp. Vivi a termine</v>
          </cell>
          <cell r="E808">
            <v>19063.808700000001</v>
          </cell>
          <cell r="F808">
            <v>15229.701880000001</v>
          </cell>
          <cell r="G808">
            <v>11462.280909999999</v>
          </cell>
          <cell r="H808">
            <v>7489.9218300000002</v>
          </cell>
          <cell r="I808">
            <v>3727.77891</v>
          </cell>
          <cell r="J808">
            <v>46421.649619999997</v>
          </cell>
          <cell r="K808">
            <v>42643.205479999997</v>
          </cell>
          <cell r="L808">
            <v>38976.755870000001</v>
          </cell>
          <cell r="M808">
            <v>35167.728719999999</v>
          </cell>
          <cell r="N808">
            <v>31357.933929999999</v>
          </cell>
          <cell r="O808">
            <v>27132.641189999998</v>
          </cell>
          <cell r="P808">
            <v>22835.740829999999</v>
          </cell>
          <cell r="Q808">
            <v>18813.048839999999</v>
          </cell>
          <cell r="R808">
            <v>46351.610509999999</v>
          </cell>
          <cell r="S808">
            <v>57604.683969999998</v>
          </cell>
        </row>
        <row r="809">
          <cell r="C809">
            <v>20573</v>
          </cell>
          <cell r="D809" t="str">
            <v>Numeri contenzioso</v>
          </cell>
          <cell r="E809">
            <v>13489064.92883</v>
          </cell>
          <cell r="F809">
            <v>10692481.23979</v>
          </cell>
          <cell r="G809">
            <v>8020506.3208299996</v>
          </cell>
          <cell r="H809">
            <v>5292955.6359000001</v>
          </cell>
          <cell r="I809">
            <v>2741375.99597</v>
          </cell>
          <cell r="J809">
            <v>33769255.2108</v>
          </cell>
          <cell r="K809">
            <v>30934019.756829999</v>
          </cell>
          <cell r="L809">
            <v>28405192.775570001</v>
          </cell>
          <cell r="M809">
            <v>25775255.747329999</v>
          </cell>
          <cell r="N809">
            <v>23245402.386379998</v>
          </cell>
          <cell r="O809">
            <v>20608833.06552</v>
          </cell>
          <cell r="P809">
            <v>17845867.637800001</v>
          </cell>
          <cell r="Q809">
            <v>15238275.61551</v>
          </cell>
          <cell r="R809">
            <v>32304513.620299999</v>
          </cell>
          <cell r="S809">
            <v>27933000</v>
          </cell>
        </row>
        <row r="810">
          <cell r="C810">
            <v>20574</v>
          </cell>
          <cell r="D810" t="str">
            <v>Margine Contenzioso</v>
          </cell>
          <cell r="E810">
            <v>-1349.3724500000001</v>
          </cell>
          <cell r="F810">
            <v>-1024.6325400000001</v>
          </cell>
          <cell r="G810">
            <v>-744.29413999999997</v>
          </cell>
          <cell r="H810">
            <v>-474.52001999999999</v>
          </cell>
          <cell r="I810">
            <v>-238.18516</v>
          </cell>
          <cell r="J810">
            <v>-2700.99208</v>
          </cell>
          <cell r="K810">
            <v>-2420.5545400000001</v>
          </cell>
          <cell r="L810">
            <v>-2207.1417000000001</v>
          </cell>
          <cell r="M810">
            <v>-2004.0506</v>
          </cell>
          <cell r="N810">
            <v>-1823.20607</v>
          </cell>
          <cell r="O810">
            <v>-1637.4141299999999</v>
          </cell>
          <cell r="P810">
            <v>-1432.5586900000001</v>
          </cell>
          <cell r="Q810">
            <v>-1194.4085399999999</v>
          </cell>
          <cell r="R810">
            <v>-3672.8604</v>
          </cell>
          <cell r="S810">
            <v>-2372.2496000000001</v>
          </cell>
        </row>
        <row r="811">
          <cell r="C811">
            <v>20575</v>
          </cell>
          <cell r="D811" t="str">
            <v>Commissioni su GP</v>
          </cell>
          <cell r="E811">
            <v>91854.863589999994</v>
          </cell>
          <cell r="F811">
            <v>76114.557459999996</v>
          </cell>
          <cell r="G811">
            <v>59684.247219999997</v>
          </cell>
          <cell r="H811">
            <v>39731.627860000001</v>
          </cell>
          <cell r="I811">
            <v>17902.563340000001</v>
          </cell>
          <cell r="J811">
            <v>184815.40869000001</v>
          </cell>
          <cell r="K811">
            <v>167765.37572000001</v>
          </cell>
          <cell r="L811">
            <v>154110.43010999999</v>
          </cell>
          <cell r="M811">
            <v>140400</v>
          </cell>
          <cell r="N811">
            <v>124857.31213000001</v>
          </cell>
          <cell r="O811">
            <v>108184.04827</v>
          </cell>
          <cell r="P811">
            <v>91900.205679999999</v>
          </cell>
          <cell r="Q811">
            <v>69270.32677</v>
          </cell>
          <cell r="R811">
            <v>170482.26766000001</v>
          </cell>
          <cell r="S811">
            <v>145496.76517999999</v>
          </cell>
        </row>
        <row r="812">
          <cell r="C812">
            <v>20576</v>
          </cell>
          <cell r="D812" t="str">
            <v>volumi GP</v>
          </cell>
          <cell r="E812">
            <v>10833460.991520001</v>
          </cell>
          <cell r="F812">
            <v>10901253.42506</v>
          </cell>
          <cell r="G812">
            <v>10931509.42551</v>
          </cell>
          <cell r="H812">
            <v>10872622.554740001</v>
          </cell>
          <cell r="I812">
            <v>10673156.761779999</v>
          </cell>
          <cell r="J812">
            <v>8677811.2234199997</v>
          </cell>
          <cell r="K812">
            <v>8532527.3430300001</v>
          </cell>
          <cell r="L812">
            <v>8693982.4104800001</v>
          </cell>
          <cell r="M812">
            <v>8564746.8195600007</v>
          </cell>
          <cell r="N812">
            <v>8412930.0393599998</v>
          </cell>
          <cell r="O812">
            <v>8248555.3799999999</v>
          </cell>
          <cell r="P812">
            <v>7988730.79</v>
          </cell>
          <cell r="Q812">
            <v>7360962.48649</v>
          </cell>
          <cell r="R812">
            <v>0</v>
          </cell>
          <cell r="S812">
            <v>0</v>
          </cell>
        </row>
        <row r="813">
          <cell r="C813">
            <v>20577</v>
          </cell>
          <cell r="D813" t="str">
            <v>Commissioni su fondi</v>
          </cell>
          <cell r="E813">
            <v>79526.791759999993</v>
          </cell>
          <cell r="F813">
            <v>61805.024949999999</v>
          </cell>
          <cell r="G813">
            <v>45225.860309999996</v>
          </cell>
          <cell r="H813">
            <v>27211.764480000002</v>
          </cell>
          <cell r="I813">
            <v>12493.54362</v>
          </cell>
          <cell r="J813">
            <v>116680.1385</v>
          </cell>
          <cell r="K813">
            <v>106100.95942</v>
          </cell>
          <cell r="L813">
            <v>96468.756519999995</v>
          </cell>
          <cell r="M813">
            <v>87777.677800000005</v>
          </cell>
          <cell r="N813">
            <v>77718.680489999999</v>
          </cell>
          <cell r="O813">
            <v>69275.468269999998</v>
          </cell>
          <cell r="P813">
            <v>58844.83814</v>
          </cell>
          <cell r="Q813">
            <v>48296.128830000001</v>
          </cell>
          <cell r="R813">
            <v>193402.29569</v>
          </cell>
          <cell r="S813">
            <v>185088.36317999999</v>
          </cell>
        </row>
        <row r="814">
          <cell r="C814">
            <v>20578</v>
          </cell>
          <cell r="D814" t="str">
            <v>volumi fondi</v>
          </cell>
          <cell r="E814">
            <v>10117994.54211</v>
          </cell>
          <cell r="F814">
            <v>10240450.98966</v>
          </cell>
          <cell r="G814">
            <v>10297633.11627</v>
          </cell>
          <cell r="H814">
            <v>10399503.29579</v>
          </cell>
          <cell r="I814">
            <v>10655885</v>
          </cell>
          <cell r="J814">
            <v>11012200.046250001</v>
          </cell>
          <cell r="K814">
            <v>11046409.229040001</v>
          </cell>
          <cell r="L814">
            <v>11088599.793540001</v>
          </cell>
          <cell r="M814">
            <v>11147015.0943</v>
          </cell>
          <cell r="N814">
            <v>11204018.98261</v>
          </cell>
          <cell r="O814">
            <v>11256830.07</v>
          </cell>
          <cell r="P814">
            <v>11295056.77</v>
          </cell>
          <cell r="Q814">
            <v>11266092.666850001</v>
          </cell>
          <cell r="R814">
            <v>0</v>
          </cell>
          <cell r="S814">
            <v>0</v>
          </cell>
        </row>
        <row r="815">
          <cell r="C815">
            <v>20579</v>
          </cell>
          <cell r="D815" t="str">
            <v>Commissioni su titoli amministrati</v>
          </cell>
          <cell r="E815">
            <v>48220.555439999996</v>
          </cell>
          <cell r="F815">
            <v>42922.36133</v>
          </cell>
          <cell r="G815">
            <v>37503.419269999999</v>
          </cell>
          <cell r="H815">
            <v>30421.90566</v>
          </cell>
          <cell r="I815">
            <v>19779.413929999999</v>
          </cell>
          <cell r="J815">
            <v>34620.88697</v>
          </cell>
          <cell r="K815">
            <v>26954.275389999999</v>
          </cell>
          <cell r="L815">
            <v>22362.098239999999</v>
          </cell>
          <cell r="M815">
            <v>19562.909919999998</v>
          </cell>
          <cell r="N815">
            <v>17258.201130000001</v>
          </cell>
          <cell r="O815">
            <v>15749.18376</v>
          </cell>
          <cell r="P815">
            <v>14486.203159999999</v>
          </cell>
          <cell r="Q815">
            <v>18030.874970000001</v>
          </cell>
          <cell r="R815">
            <v>85307.451289999997</v>
          </cell>
          <cell r="S815">
            <v>55470.186529999999</v>
          </cell>
        </row>
        <row r="816">
          <cell r="C816">
            <v>20580</v>
          </cell>
          <cell r="D816" t="str">
            <v>volumi Titoli Ammin. (stock)</v>
          </cell>
          <cell r="E816">
            <v>14338318.365979999</v>
          </cell>
          <cell r="F816">
            <v>14307303.09189</v>
          </cell>
          <cell r="G816">
            <v>14215898.817229999</v>
          </cell>
          <cell r="H816">
            <v>13876440</v>
          </cell>
          <cell r="I816">
            <v>13397779.30816</v>
          </cell>
          <cell r="J816">
            <v>14054932.478359999</v>
          </cell>
          <cell r="K816">
            <v>14116031.51478</v>
          </cell>
          <cell r="L816">
            <v>14187023.50592</v>
          </cell>
          <cell r="M816">
            <v>14276522.091150001</v>
          </cell>
          <cell r="N816">
            <v>14375711.740739999</v>
          </cell>
          <cell r="O816">
            <v>14551729.571</v>
          </cell>
          <cell r="P816">
            <v>14731945.73</v>
          </cell>
          <cell r="Q816">
            <v>14748868.372889999</v>
          </cell>
          <cell r="R816">
            <v>0</v>
          </cell>
          <cell r="S816">
            <v>0</v>
          </cell>
        </row>
        <row r="817">
          <cell r="C817">
            <v>20581</v>
          </cell>
          <cell r="D817" t="str">
            <v>Commissioni su operazioni di PcT</v>
          </cell>
          <cell r="E817">
            <v>121.61579999999999</v>
          </cell>
          <cell r="F817">
            <v>9.4289999999999999E-2</v>
          </cell>
          <cell r="G817">
            <v>9.4289999999999999E-2</v>
          </cell>
          <cell r="H817">
            <v>0</v>
          </cell>
          <cell r="I817">
            <v>0</v>
          </cell>
          <cell r="J817">
            <v>1326.97963</v>
          </cell>
          <cell r="K817">
            <v>1326.53106</v>
          </cell>
          <cell r="L817">
            <v>1326.53106</v>
          </cell>
          <cell r="M817">
            <v>1183.61994</v>
          </cell>
          <cell r="N817">
            <v>1118.00297</v>
          </cell>
          <cell r="O817">
            <v>1391</v>
          </cell>
          <cell r="P817">
            <v>1274</v>
          </cell>
          <cell r="Q817">
            <v>891.69991000000005</v>
          </cell>
          <cell r="R817">
            <v>972.26634999999999</v>
          </cell>
          <cell r="S817">
            <v>1422.7846400000001</v>
          </cell>
        </row>
        <row r="818">
          <cell r="C818">
            <v>20582</v>
          </cell>
          <cell r="D818" t="str">
            <v>volumi PcT</v>
          </cell>
          <cell r="E818">
            <v>1436231.6991900001</v>
          </cell>
          <cell r="F818">
            <v>1411814.0681</v>
          </cell>
          <cell r="G818">
            <v>1404919</v>
          </cell>
          <cell r="H818">
            <v>2136142.7999999998</v>
          </cell>
          <cell r="I818">
            <v>2015792.8</v>
          </cell>
          <cell r="J818">
            <v>1780286.0666700001</v>
          </cell>
          <cell r="K818">
            <v>1794655.5636400001</v>
          </cell>
          <cell r="L818">
            <v>1817267.6</v>
          </cell>
          <cell r="M818">
            <v>1910053.82333</v>
          </cell>
          <cell r="N818">
            <v>1910937.8425</v>
          </cell>
          <cell r="O818">
            <v>1961338.45</v>
          </cell>
          <cell r="P818">
            <v>1978404.75</v>
          </cell>
          <cell r="Q818">
            <v>2035733</v>
          </cell>
          <cell r="R818">
            <v>0</v>
          </cell>
          <cell r="S818">
            <v>0</v>
          </cell>
        </row>
        <row r="819">
          <cell r="C819">
            <v>20583</v>
          </cell>
          <cell r="D819" t="str">
            <v>Commissioni su assicurazioni</v>
          </cell>
          <cell r="E819">
            <v>16350.75656</v>
          </cell>
          <cell r="F819">
            <v>13580.42856</v>
          </cell>
          <cell r="G819">
            <v>11448.89179</v>
          </cell>
          <cell r="H819">
            <v>7519.2052700000004</v>
          </cell>
          <cell r="I819">
            <v>2017.0324000000001</v>
          </cell>
          <cell r="J819">
            <v>49480.583890000002</v>
          </cell>
          <cell r="K819">
            <v>43979.007449999997</v>
          </cell>
          <cell r="L819">
            <v>41988.01571</v>
          </cell>
          <cell r="M819">
            <v>39435.836179999998</v>
          </cell>
          <cell r="N819">
            <v>37561.189659999996</v>
          </cell>
          <cell r="O819">
            <v>35349.245510000001</v>
          </cell>
          <cell r="P819">
            <v>30177.188279999998</v>
          </cell>
          <cell r="Q819">
            <v>27272.370139999999</v>
          </cell>
          <cell r="R819">
            <v>37972.724569999998</v>
          </cell>
          <cell r="S819">
            <v>41478.621950000001</v>
          </cell>
        </row>
        <row r="820">
          <cell r="C820">
            <v>20584</v>
          </cell>
          <cell r="D820" t="str">
            <v>volumi assicurazioni</v>
          </cell>
          <cell r="E820">
            <v>1965110.8855699999</v>
          </cell>
          <cell r="F820">
            <v>2035039.9963199999</v>
          </cell>
          <cell r="G820">
            <v>1975871.2</v>
          </cell>
          <cell r="H820">
            <v>1896988.2957899999</v>
          </cell>
          <cell r="I820">
            <v>1746526.98043</v>
          </cell>
          <cell r="J820">
            <v>1335979.6281699999</v>
          </cell>
          <cell r="K820">
            <v>1299895.22783</v>
          </cell>
          <cell r="L820">
            <v>1267906.2667700001</v>
          </cell>
          <cell r="M820">
            <v>1232950.5073299999</v>
          </cell>
          <cell r="N820">
            <v>1197950.7267700001</v>
          </cell>
          <cell r="O820">
            <v>1157644.6000000001</v>
          </cell>
          <cell r="P820">
            <v>1111708.75</v>
          </cell>
          <cell r="Q820">
            <v>1067943.1872700001</v>
          </cell>
          <cell r="R820">
            <v>0</v>
          </cell>
          <cell r="S820">
            <v>0</v>
          </cell>
        </row>
        <row r="821">
          <cell r="C821">
            <v>20585</v>
          </cell>
          <cell r="D821" t="str">
            <v>commissioni tenuta conto</v>
          </cell>
          <cell r="E821">
            <v>30788.603630000001</v>
          </cell>
          <cell r="F821">
            <v>25205.705720000002</v>
          </cell>
          <cell r="G821">
            <v>20100.600050000001</v>
          </cell>
          <cell r="H821">
            <v>11136.19528</v>
          </cell>
          <cell r="I821">
            <v>5777.05368</v>
          </cell>
          <cell r="J821">
            <v>67441.354609999995</v>
          </cell>
          <cell r="K821">
            <v>67071.308650000006</v>
          </cell>
          <cell r="L821">
            <v>60942.677020000003</v>
          </cell>
          <cell r="M821">
            <v>54934.79436</v>
          </cell>
          <cell r="N821">
            <v>48104.239809999999</v>
          </cell>
          <cell r="O821">
            <v>43023.856670000001</v>
          </cell>
          <cell r="P821">
            <v>37040.135249999999</v>
          </cell>
          <cell r="Q821">
            <v>30003.426899999999</v>
          </cell>
          <cell r="R821">
            <v>79057.825100000002</v>
          </cell>
          <cell r="S821">
            <v>74901.356740000003</v>
          </cell>
        </row>
        <row r="822">
          <cell r="C822">
            <v>20586</v>
          </cell>
          <cell r="D822" t="str">
            <v>commissioni su carte di credito e debito</v>
          </cell>
          <cell r="E822">
            <v>15938.447190000001</v>
          </cell>
          <cell r="F822">
            <v>12609.848749999999</v>
          </cell>
          <cell r="G822">
            <v>7681.7556800000002</v>
          </cell>
          <cell r="H822">
            <v>4446.4860600000002</v>
          </cell>
          <cell r="I822">
            <v>2262.0622699999999</v>
          </cell>
          <cell r="J822">
            <v>37747.58711</v>
          </cell>
          <cell r="K822">
            <v>34123.241009999998</v>
          </cell>
          <cell r="L822">
            <v>31493.618470000001</v>
          </cell>
          <cell r="M822">
            <v>27586.738099999999</v>
          </cell>
          <cell r="N822">
            <v>25972.754069999999</v>
          </cell>
          <cell r="O822">
            <v>23481.615010000001</v>
          </cell>
          <cell r="P822">
            <v>21313.247240000001</v>
          </cell>
          <cell r="Q822">
            <v>12214.5087</v>
          </cell>
          <cell r="R822">
            <v>40876.894390000001</v>
          </cell>
          <cell r="S822">
            <v>37464.6</v>
          </cell>
        </row>
        <row r="823">
          <cell r="C823">
            <v>20587</v>
          </cell>
          <cell r="D823" t="str">
            <v>commissioni su servizi estero</v>
          </cell>
          <cell r="E823">
            <v>432.82087000000001</v>
          </cell>
          <cell r="F823">
            <v>339.67851000000002</v>
          </cell>
          <cell r="G823">
            <v>281.64155</v>
          </cell>
          <cell r="H823">
            <v>199.49712</v>
          </cell>
          <cell r="I823">
            <v>128.99739</v>
          </cell>
          <cell r="J823">
            <v>593.86721</v>
          </cell>
          <cell r="K823">
            <v>520.60073999999997</v>
          </cell>
          <cell r="L823">
            <v>473.33784000000003</v>
          </cell>
          <cell r="M823">
            <v>419.13046000000003</v>
          </cell>
          <cell r="N823">
            <v>353.61714999999998</v>
          </cell>
          <cell r="O823">
            <v>306.02</v>
          </cell>
          <cell r="P823">
            <v>254.84</v>
          </cell>
          <cell r="Q823">
            <v>210.61306999999999</v>
          </cell>
          <cell r="R823">
            <v>1084.81736</v>
          </cell>
          <cell r="S823">
            <v>541.29219000000001</v>
          </cell>
        </row>
        <row r="824">
          <cell r="C824">
            <v>20588</v>
          </cell>
          <cell r="D824" t="str">
            <v>Commissioni da portafoglio</v>
          </cell>
          <cell r="E824">
            <v>176.59735000000001</v>
          </cell>
          <cell r="F824">
            <v>140.40122</v>
          </cell>
          <cell r="G824">
            <v>107.69401999999999</v>
          </cell>
          <cell r="H824">
            <v>71.552049999999994</v>
          </cell>
          <cell r="I824">
            <v>36.138100000000001</v>
          </cell>
          <cell r="J824">
            <v>436.31772999999998</v>
          </cell>
          <cell r="K824">
            <v>397.72802000000001</v>
          </cell>
          <cell r="L824">
            <v>366.22910000000002</v>
          </cell>
          <cell r="M824">
            <v>330.42624000000001</v>
          </cell>
          <cell r="N824">
            <v>294.15181999999999</v>
          </cell>
          <cell r="O824">
            <v>265.14999999999998</v>
          </cell>
          <cell r="P824">
            <v>228.71</v>
          </cell>
          <cell r="Q824">
            <v>190.59602000000001</v>
          </cell>
          <cell r="R824">
            <v>429.97030000000001</v>
          </cell>
          <cell r="S824">
            <v>421.33940999999999</v>
          </cell>
        </row>
        <row r="825">
          <cell r="C825">
            <v>20589</v>
          </cell>
          <cell r="D825" t="str">
            <v>altre Commissioni</v>
          </cell>
          <cell r="E825">
            <v>12627.60795</v>
          </cell>
          <cell r="F825">
            <v>11197.74963</v>
          </cell>
          <cell r="G825">
            <v>8626.7322800000002</v>
          </cell>
          <cell r="H825">
            <v>6221.7855099999997</v>
          </cell>
          <cell r="I825">
            <v>1978.61392</v>
          </cell>
          <cell r="J825">
            <v>36989.337149999999</v>
          </cell>
          <cell r="K825">
            <v>31618.014360000001</v>
          </cell>
          <cell r="L825">
            <v>27284.282080000001</v>
          </cell>
          <cell r="M825">
            <v>24583.446209999998</v>
          </cell>
          <cell r="N825">
            <v>22827.73172</v>
          </cell>
          <cell r="O825">
            <v>21373.28602</v>
          </cell>
          <cell r="P825">
            <v>16868.696919999998</v>
          </cell>
          <cell r="Q825">
            <v>13052.578729999999</v>
          </cell>
          <cell r="R825">
            <v>20114.21096</v>
          </cell>
          <cell r="S825">
            <v>32651.181909999999</v>
          </cell>
        </row>
        <row r="826">
          <cell r="C826">
            <v>20590</v>
          </cell>
          <cell r="D826" t="str">
            <v>di cui sistema di pagamento</v>
          </cell>
          <cell r="E826">
            <v>5033.1002099999996</v>
          </cell>
          <cell r="F826">
            <v>4047.2978600000001</v>
          </cell>
          <cell r="G826">
            <v>3206.6144199999999</v>
          </cell>
          <cell r="H826">
            <v>2086.9541800000002</v>
          </cell>
          <cell r="I826">
            <v>984.92255</v>
          </cell>
          <cell r="J826">
            <v>13646.838589999999</v>
          </cell>
          <cell r="K826">
            <v>12577.887629999999</v>
          </cell>
          <cell r="L826">
            <v>10502.40425</v>
          </cell>
          <cell r="M826">
            <v>9571.3790200000003</v>
          </cell>
          <cell r="N826">
            <v>8646.3426899999995</v>
          </cell>
          <cell r="O826">
            <v>7488.5063899999996</v>
          </cell>
          <cell r="P826">
            <v>6055.5806499999999</v>
          </cell>
          <cell r="Q826">
            <v>4650.3181699999996</v>
          </cell>
          <cell r="R826">
            <v>9454.8193800000008</v>
          </cell>
          <cell r="S826">
            <v>12855.182580000001</v>
          </cell>
        </row>
        <row r="827">
          <cell r="C827">
            <v>20591</v>
          </cell>
          <cell r="D827" t="str">
            <v>effetto giorni banca</v>
          </cell>
          <cell r="E827">
            <v>8688.8586500000001</v>
          </cell>
          <cell r="F827">
            <v>6031.9956599999996</v>
          </cell>
          <cell r="G827">
            <v>4582.7551400000002</v>
          </cell>
          <cell r="H827">
            <v>2501.4520200000002</v>
          </cell>
          <cell r="I827">
            <v>1385.68318</v>
          </cell>
          <cell r="J827">
            <v>16659.80443</v>
          </cell>
          <cell r="K827">
            <v>15012.205400000001</v>
          </cell>
          <cell r="L827">
            <v>12955.81818</v>
          </cell>
          <cell r="M827">
            <v>11869.084140000001</v>
          </cell>
          <cell r="N827">
            <v>10806.99847</v>
          </cell>
          <cell r="O827">
            <v>9388.2088999999996</v>
          </cell>
          <cell r="P827">
            <v>7537</v>
          </cell>
          <cell r="Q827">
            <v>6134.6233300000004</v>
          </cell>
          <cell r="R827">
            <v>24417.03674</v>
          </cell>
          <cell r="S827">
            <v>18267.568719999999</v>
          </cell>
        </row>
        <row r="828">
          <cell r="C828">
            <v>20592</v>
          </cell>
          <cell r="D828" t="str">
            <v>Commissioni GP+Fondi</v>
          </cell>
          <cell r="E828">
            <v>171381.65534999999</v>
          </cell>
          <cell r="F828">
            <v>137919.58241</v>
          </cell>
          <cell r="G828">
            <v>104910.10752000001</v>
          </cell>
          <cell r="H828">
            <v>66943.392340000006</v>
          </cell>
          <cell r="I828">
            <v>30396.106960000001</v>
          </cell>
          <cell r="J828">
            <v>301495.54719000001</v>
          </cell>
          <cell r="K828">
            <v>273866.33513999998</v>
          </cell>
          <cell r="L828">
            <v>250579.18663000001</v>
          </cell>
          <cell r="M828">
            <v>228177.6778</v>
          </cell>
          <cell r="N828">
            <v>202575.99262999999</v>
          </cell>
          <cell r="O828">
            <v>177459.51654000001</v>
          </cell>
          <cell r="P828">
            <v>150745.04381999999</v>
          </cell>
          <cell r="Q828">
            <v>117566.4556</v>
          </cell>
          <cell r="R828">
            <v>363884.56335000001</v>
          </cell>
          <cell r="S828">
            <v>330585.12835999997</v>
          </cell>
        </row>
        <row r="829">
          <cell r="C829">
            <v>20593</v>
          </cell>
          <cell r="D829" t="str">
            <v>Volumi GP+Fondi</v>
          </cell>
          <cell r="E829">
            <v>20951455.533629999</v>
          </cell>
          <cell r="F829">
            <v>21141704.414719999</v>
          </cell>
          <cell r="G829">
            <v>21229142.541779999</v>
          </cell>
          <cell r="H829">
            <v>21272125.85052</v>
          </cell>
          <cell r="I829">
            <v>21329041.761780001</v>
          </cell>
          <cell r="J829">
            <v>19690011.269680001</v>
          </cell>
          <cell r="K829">
            <v>19578936.572069999</v>
          </cell>
          <cell r="L829">
            <v>19782582.204020001</v>
          </cell>
          <cell r="M829">
            <v>19711761.913860001</v>
          </cell>
          <cell r="N829">
            <v>19616949.021979999</v>
          </cell>
          <cell r="O829">
            <v>19505385.449999999</v>
          </cell>
          <cell r="P829">
            <v>19283787.559999999</v>
          </cell>
          <cell r="Q829">
            <v>18627055.153340001</v>
          </cell>
          <cell r="R829">
            <v>0</v>
          </cell>
          <cell r="S829">
            <v>0</v>
          </cell>
        </row>
        <row r="830">
          <cell r="C830">
            <v>20594</v>
          </cell>
          <cell r="D830" t="str">
            <v xml:space="preserve">Commissioni Titoli Amministrati+Pct </v>
          </cell>
          <cell r="E830">
            <v>48342.171240000003</v>
          </cell>
          <cell r="F830">
            <v>42922.455620000001</v>
          </cell>
          <cell r="G830">
            <v>37503.513559999999</v>
          </cell>
          <cell r="H830">
            <v>30421.90566</v>
          </cell>
          <cell r="I830">
            <v>19779.413929999999</v>
          </cell>
          <cell r="J830">
            <v>35947.866600000001</v>
          </cell>
          <cell r="K830">
            <v>28280.80645</v>
          </cell>
          <cell r="L830">
            <v>23688.62931</v>
          </cell>
          <cell r="M830">
            <v>20746.529849999999</v>
          </cell>
          <cell r="N830">
            <v>18376.204099999999</v>
          </cell>
          <cell r="O830">
            <v>17140.18376</v>
          </cell>
          <cell r="P830">
            <v>15760.203159999999</v>
          </cell>
          <cell r="Q830">
            <v>18922.57488</v>
          </cell>
          <cell r="R830">
            <v>86279.717629999999</v>
          </cell>
          <cell r="S830">
            <v>56892.971169999997</v>
          </cell>
        </row>
        <row r="831">
          <cell r="C831">
            <v>20600</v>
          </cell>
          <cell r="D831" t="str">
            <v>Accantonamenti per incentivazione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</row>
        <row r="832">
          <cell r="C832">
            <v>30001</v>
          </cell>
          <cell r="D832" t="str">
            <v>Raccolta diretta totale da clientela</v>
          </cell>
          <cell r="E832">
            <v>21531719</v>
          </cell>
          <cell r="F832">
            <v>21446808</v>
          </cell>
          <cell r="G832">
            <v>20781355</v>
          </cell>
          <cell r="H832">
            <v>21063479</v>
          </cell>
          <cell r="I832">
            <v>21032342</v>
          </cell>
          <cell r="J832">
            <v>21654901</v>
          </cell>
          <cell r="K832">
            <v>20738952</v>
          </cell>
          <cell r="L832">
            <v>20768507</v>
          </cell>
          <cell r="M832">
            <v>20864856</v>
          </cell>
          <cell r="N832">
            <v>20841306</v>
          </cell>
          <cell r="O832">
            <v>21236954</v>
          </cell>
          <cell r="P832">
            <v>22113947</v>
          </cell>
          <cell r="Q832">
            <v>22623383</v>
          </cell>
          <cell r="R832">
            <v>0</v>
          </cell>
          <cell r="S832">
            <v>24172100</v>
          </cell>
        </row>
        <row r="833">
          <cell r="C833">
            <v>30002</v>
          </cell>
          <cell r="D833" t="str">
            <v>c/c e depositi fruttiferi</v>
          </cell>
          <cell r="E833">
            <v>12291892</v>
          </cell>
          <cell r="F833">
            <v>12231958</v>
          </cell>
          <cell r="G833">
            <v>11487063</v>
          </cell>
          <cell r="H833">
            <v>11756565</v>
          </cell>
          <cell r="I833">
            <v>11568170</v>
          </cell>
          <cell r="J833">
            <v>12004561</v>
          </cell>
          <cell r="K833">
            <v>11116915</v>
          </cell>
          <cell r="L833">
            <v>11601091</v>
          </cell>
          <cell r="M833">
            <v>11072476</v>
          </cell>
          <cell r="N833">
            <v>10929494</v>
          </cell>
          <cell r="O833">
            <v>11019058</v>
          </cell>
          <cell r="P833">
            <v>12053569</v>
          </cell>
          <cell r="Q833">
            <v>12266559</v>
          </cell>
          <cell r="R833">
            <v>0</v>
          </cell>
          <cell r="S833">
            <v>12745500</v>
          </cell>
        </row>
        <row r="834">
          <cell r="C834">
            <v>30003</v>
          </cell>
          <cell r="D834" t="str">
            <v xml:space="preserve">certificati di deposito a breve </v>
          </cell>
          <cell r="E834">
            <v>855868</v>
          </cell>
          <cell r="F834">
            <v>872100</v>
          </cell>
          <cell r="G834">
            <v>904628</v>
          </cell>
          <cell r="H834">
            <v>974010</v>
          </cell>
          <cell r="I834">
            <v>1026493</v>
          </cell>
          <cell r="J834">
            <v>1076659</v>
          </cell>
          <cell r="K834">
            <v>1118854</v>
          </cell>
          <cell r="L834">
            <v>1141830</v>
          </cell>
          <cell r="M834">
            <v>1153644</v>
          </cell>
          <cell r="N834">
            <v>1153187</v>
          </cell>
          <cell r="O834">
            <v>1161183</v>
          </cell>
          <cell r="P834">
            <v>1203470</v>
          </cell>
          <cell r="Q834">
            <v>1231378</v>
          </cell>
          <cell r="R834">
            <v>0</v>
          </cell>
          <cell r="S834">
            <v>1085000</v>
          </cell>
        </row>
        <row r="835">
          <cell r="C835">
            <v>30004</v>
          </cell>
          <cell r="D835" t="str">
            <v>certificati di deposito a medio lungo</v>
          </cell>
          <cell r="E835">
            <v>1037471</v>
          </cell>
          <cell r="F835">
            <v>1094700</v>
          </cell>
          <cell r="G835">
            <v>1122612</v>
          </cell>
          <cell r="H835">
            <v>1161148</v>
          </cell>
          <cell r="I835">
            <v>1242104</v>
          </cell>
          <cell r="J835">
            <v>1352058</v>
          </cell>
          <cell r="K835">
            <v>1430019</v>
          </cell>
          <cell r="L835">
            <v>1527616</v>
          </cell>
          <cell r="M835">
            <v>1572140</v>
          </cell>
          <cell r="N835">
            <v>1604088</v>
          </cell>
          <cell r="O835">
            <v>1629453</v>
          </cell>
          <cell r="P835">
            <v>1683433</v>
          </cell>
          <cell r="Q835">
            <v>1724327</v>
          </cell>
          <cell r="R835">
            <v>0</v>
          </cell>
          <cell r="S835">
            <v>871000</v>
          </cell>
        </row>
        <row r="836">
          <cell r="C836">
            <v>30005</v>
          </cell>
          <cell r="D836" t="str">
            <v>Obbligazioni</v>
          </cell>
          <cell r="E836">
            <v>7296262</v>
          </cell>
          <cell r="F836">
            <v>7413383</v>
          </cell>
          <cell r="G836">
            <v>7219338</v>
          </cell>
          <cell r="H836">
            <v>7121617</v>
          </cell>
          <cell r="I836">
            <v>6953774</v>
          </cell>
          <cell r="J836">
            <v>6981747</v>
          </cell>
          <cell r="K836">
            <v>6011602</v>
          </cell>
          <cell r="L836">
            <v>5648625</v>
          </cell>
          <cell r="M836">
            <v>5740547</v>
          </cell>
          <cell r="N836">
            <v>5872419</v>
          </cell>
          <cell r="O836">
            <v>5884768</v>
          </cell>
          <cell r="P836">
            <v>5656396</v>
          </cell>
          <cell r="Q836">
            <v>5571447</v>
          </cell>
          <cell r="R836">
            <v>0</v>
          </cell>
          <cell r="S836">
            <v>8288500</v>
          </cell>
        </row>
        <row r="837">
          <cell r="C837">
            <v>30006</v>
          </cell>
          <cell r="D837" t="str">
            <v>Tasso medio depositi in lire da residenti</v>
          </cell>
          <cell r="E837">
            <v>135</v>
          </cell>
          <cell r="F837">
            <v>132</v>
          </cell>
          <cell r="G837">
            <v>135</v>
          </cell>
          <cell r="H837">
            <v>119</v>
          </cell>
          <cell r="I837">
            <v>123</v>
          </cell>
          <cell r="J837">
            <v>150</v>
          </cell>
          <cell r="K837">
            <v>149</v>
          </cell>
          <cell r="L837">
            <v>147</v>
          </cell>
          <cell r="M837">
            <v>156</v>
          </cell>
          <cell r="N837">
            <v>160</v>
          </cell>
          <cell r="O837">
            <v>157</v>
          </cell>
          <cell r="P837">
            <v>163</v>
          </cell>
          <cell r="Q837">
            <v>160</v>
          </cell>
          <cell r="R837">
            <v>0</v>
          </cell>
          <cell r="S837">
            <v>0</v>
          </cell>
        </row>
        <row r="838">
          <cell r="C838">
            <v>30007</v>
          </cell>
          <cell r="D838" t="str">
            <v>Tasso medio sulle obbligazioni in essere in lire di residenti</v>
          </cell>
          <cell r="E838">
            <v>354</v>
          </cell>
          <cell r="F838">
            <v>349</v>
          </cell>
          <cell r="G838">
            <v>342</v>
          </cell>
          <cell r="H838">
            <v>330</v>
          </cell>
          <cell r="I838">
            <v>328</v>
          </cell>
          <cell r="J838">
            <v>322</v>
          </cell>
          <cell r="K838">
            <v>297</v>
          </cell>
          <cell r="L838">
            <v>294</v>
          </cell>
          <cell r="M838">
            <v>305</v>
          </cell>
          <cell r="N838">
            <v>322</v>
          </cell>
          <cell r="O838">
            <v>327</v>
          </cell>
          <cell r="P838">
            <v>334</v>
          </cell>
          <cell r="Q838">
            <v>339</v>
          </cell>
          <cell r="R838">
            <v>0</v>
          </cell>
          <cell r="S838">
            <v>0</v>
          </cell>
        </row>
        <row r="839">
          <cell r="C839">
            <v>30008</v>
          </cell>
          <cell r="D839" t="str">
            <v>Raccolta Gestita - GPM</v>
          </cell>
          <cell r="E839">
            <v>1322259</v>
          </cell>
          <cell r="F839">
            <v>1332915</v>
          </cell>
          <cell r="G839">
            <v>1371893</v>
          </cell>
          <cell r="H839">
            <v>1516097</v>
          </cell>
          <cell r="I839">
            <v>1737907</v>
          </cell>
          <cell r="J839">
            <v>1810985</v>
          </cell>
          <cell r="K839">
            <v>2179929</v>
          </cell>
          <cell r="L839">
            <v>2288693</v>
          </cell>
          <cell r="M839">
            <v>2251252</v>
          </cell>
          <cell r="N839">
            <v>2354390</v>
          </cell>
          <cell r="O839">
            <v>2546027</v>
          </cell>
          <cell r="P839">
            <v>2950872</v>
          </cell>
          <cell r="Q839">
            <v>3035836</v>
          </cell>
          <cell r="R839">
            <v>0</v>
          </cell>
          <cell r="S839">
            <v>1620000</v>
          </cell>
        </row>
        <row r="840">
          <cell r="C840">
            <v>30009</v>
          </cell>
          <cell r="D840" t="str">
            <v>Raccolta Gestita - GPF</v>
          </cell>
          <cell r="E840">
            <v>5024098</v>
          </cell>
          <cell r="F840">
            <v>5057782</v>
          </cell>
          <cell r="G840">
            <v>5075786</v>
          </cell>
          <cell r="H840">
            <v>4869296</v>
          </cell>
          <cell r="I840">
            <v>4558218</v>
          </cell>
          <cell r="J840">
            <v>4268323</v>
          </cell>
          <cell r="K840">
            <v>3972835</v>
          </cell>
          <cell r="L840">
            <v>3746909</v>
          </cell>
          <cell r="M840">
            <v>3690058</v>
          </cell>
          <cell r="N840">
            <v>3518556</v>
          </cell>
          <cell r="O840">
            <v>3277233</v>
          </cell>
          <cell r="P840">
            <v>2908714</v>
          </cell>
          <cell r="Q840">
            <v>2506082</v>
          </cell>
          <cell r="R840">
            <v>0</v>
          </cell>
          <cell r="S840">
            <v>5011400</v>
          </cell>
        </row>
        <row r="841">
          <cell r="C841">
            <v>30010</v>
          </cell>
          <cell r="D841" t="str">
            <v>Raccolta Gestita - Fondi</v>
          </cell>
          <cell r="E841">
            <v>12723024</v>
          </cell>
          <cell r="F841">
            <v>12815513</v>
          </cell>
          <cell r="G841">
            <v>12827559</v>
          </cell>
          <cell r="H841">
            <v>12937376</v>
          </cell>
          <cell r="I841">
            <v>12843559</v>
          </cell>
          <cell r="J841">
            <v>13105602</v>
          </cell>
          <cell r="K841">
            <v>12976224</v>
          </cell>
          <cell r="L841">
            <v>13009116</v>
          </cell>
          <cell r="M841">
            <v>13141672</v>
          </cell>
          <cell r="N841">
            <v>13191785</v>
          </cell>
          <cell r="O841">
            <v>13077773</v>
          </cell>
          <cell r="P841">
            <v>13172110</v>
          </cell>
          <cell r="Q841">
            <v>13364997</v>
          </cell>
          <cell r="R841">
            <v>0</v>
          </cell>
          <cell r="S841">
            <v>14467000</v>
          </cell>
        </row>
        <row r="842">
          <cell r="C842">
            <v>30011</v>
          </cell>
          <cell r="D842" t="str">
            <v>Raccolta Gestita - Unit Linked</v>
          </cell>
          <cell r="E842">
            <v>1182227</v>
          </cell>
          <cell r="F842">
            <v>1117554</v>
          </cell>
          <cell r="G842">
            <v>1053535</v>
          </cell>
          <cell r="H842">
            <v>944600</v>
          </cell>
          <cell r="I842">
            <v>865858</v>
          </cell>
          <cell r="J842">
            <v>788600</v>
          </cell>
          <cell r="K842">
            <v>605080</v>
          </cell>
          <cell r="L842">
            <v>547014</v>
          </cell>
          <cell r="M842">
            <v>473532</v>
          </cell>
          <cell r="N842">
            <v>408718</v>
          </cell>
          <cell r="O842">
            <v>367670</v>
          </cell>
          <cell r="P842">
            <v>319370</v>
          </cell>
          <cell r="Q842">
            <v>242795</v>
          </cell>
          <cell r="R842">
            <v>0</v>
          </cell>
          <cell r="S842">
            <v>1536400</v>
          </cell>
        </row>
        <row r="843">
          <cell r="C843">
            <v>30012</v>
          </cell>
          <cell r="D843" t="str">
            <v>Raccolta Gestita - Altri Prodotti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</row>
        <row r="844">
          <cell r="C844">
            <v>30013</v>
          </cell>
          <cell r="D844" t="str">
            <v>Raccolta Gestita - Bancassicurazione</v>
          </cell>
          <cell r="E844">
            <v>520091</v>
          </cell>
          <cell r="F844">
            <v>516968</v>
          </cell>
          <cell r="G844">
            <v>513740</v>
          </cell>
          <cell r="H844">
            <v>510000</v>
          </cell>
          <cell r="I844">
            <v>506300</v>
          </cell>
          <cell r="J844">
            <v>502600</v>
          </cell>
          <cell r="K844">
            <v>481047</v>
          </cell>
          <cell r="L844">
            <v>480171</v>
          </cell>
          <cell r="M844">
            <v>477368</v>
          </cell>
          <cell r="N844">
            <v>477368</v>
          </cell>
          <cell r="O844">
            <v>474182</v>
          </cell>
          <cell r="P844">
            <v>473812</v>
          </cell>
          <cell r="Q844">
            <v>469545</v>
          </cell>
          <cell r="R844">
            <v>0</v>
          </cell>
          <cell r="S844">
            <v>658500</v>
          </cell>
        </row>
        <row r="845">
          <cell r="C845">
            <v>30014</v>
          </cell>
          <cell r="D845" t="str">
            <v>Raccolta Amministrata</v>
          </cell>
          <cell r="E845">
            <v>10468481</v>
          </cell>
          <cell r="F845">
            <v>10444357</v>
          </cell>
          <cell r="G845">
            <v>10329125</v>
          </cell>
          <cell r="H845">
            <v>10121530</v>
          </cell>
          <cell r="I845">
            <v>9521636</v>
          </cell>
          <cell r="J845">
            <v>9809014</v>
          </cell>
          <cell r="K845">
            <v>9535441</v>
          </cell>
          <cell r="L845">
            <v>9220041</v>
          </cell>
          <cell r="M845">
            <v>9361417</v>
          </cell>
          <cell r="N845">
            <v>9543224</v>
          </cell>
          <cell r="O845">
            <v>9367365</v>
          </cell>
          <cell r="P845">
            <v>9624147</v>
          </cell>
          <cell r="Q845">
            <v>10850808</v>
          </cell>
          <cell r="R845">
            <v>0</v>
          </cell>
          <cell r="S845">
            <v>9324000</v>
          </cell>
        </row>
        <row r="846">
          <cell r="C846">
            <v>30015</v>
          </cell>
          <cell r="D846" t="str">
            <v>Impieghi totali a clientela</v>
          </cell>
          <cell r="E846">
            <v>21006492</v>
          </cell>
          <cell r="F846">
            <v>20568603</v>
          </cell>
          <cell r="G846">
            <v>20471308</v>
          </cell>
          <cell r="H846">
            <v>20059060</v>
          </cell>
          <cell r="I846">
            <v>19453997</v>
          </cell>
          <cell r="J846">
            <v>19168230</v>
          </cell>
          <cell r="K846">
            <v>19282131</v>
          </cell>
          <cell r="L846">
            <v>18053351</v>
          </cell>
          <cell r="M846">
            <v>17770584</v>
          </cell>
          <cell r="N846">
            <v>17399379</v>
          </cell>
          <cell r="O846">
            <v>17237483</v>
          </cell>
          <cell r="P846">
            <v>17376705</v>
          </cell>
          <cell r="Q846">
            <v>16345968</v>
          </cell>
          <cell r="R846">
            <v>0</v>
          </cell>
          <cell r="S846">
            <v>21151800</v>
          </cell>
        </row>
        <row r="847">
          <cell r="C847">
            <v>30016</v>
          </cell>
          <cell r="D847" t="str">
            <v xml:space="preserve">Impieghi di filiali italiane a residenti a breve termine </v>
          </cell>
          <cell r="E847">
            <v>9862822</v>
          </cell>
          <cell r="F847">
            <v>9613576</v>
          </cell>
          <cell r="G847">
            <v>9975407</v>
          </cell>
          <cell r="H847">
            <v>9652777</v>
          </cell>
          <cell r="I847">
            <v>9333684</v>
          </cell>
          <cell r="J847">
            <v>8864003</v>
          </cell>
          <cell r="K847">
            <v>9438902</v>
          </cell>
          <cell r="L847">
            <v>8571877</v>
          </cell>
          <cell r="M847">
            <v>8676849</v>
          </cell>
          <cell r="N847">
            <v>8527872</v>
          </cell>
          <cell r="O847">
            <v>8761478</v>
          </cell>
          <cell r="P847">
            <v>8977796</v>
          </cell>
          <cell r="Q847">
            <v>8103304</v>
          </cell>
          <cell r="R847">
            <v>0</v>
          </cell>
          <cell r="S847">
            <v>9721000</v>
          </cell>
        </row>
        <row r="848">
          <cell r="C848">
            <v>30017</v>
          </cell>
          <cell r="D848" t="str">
            <v xml:space="preserve">Impieghi di filiali italiane a residenti a m/lungo termine </v>
          </cell>
          <cell r="E848">
            <v>9196915</v>
          </cell>
          <cell r="F848">
            <v>8962168</v>
          </cell>
          <cell r="G848">
            <v>8550449</v>
          </cell>
          <cell r="H848">
            <v>8363687</v>
          </cell>
          <cell r="I848">
            <v>8209435</v>
          </cell>
          <cell r="J848">
            <v>8114976</v>
          </cell>
          <cell r="K848">
            <v>7849357</v>
          </cell>
          <cell r="L848">
            <v>7590702</v>
          </cell>
          <cell r="M848">
            <v>7366375</v>
          </cell>
          <cell r="N848">
            <v>7112652</v>
          </cell>
          <cell r="O848">
            <v>6856563</v>
          </cell>
          <cell r="P848">
            <v>6612486</v>
          </cell>
          <cell r="Q848">
            <v>6328409</v>
          </cell>
          <cell r="R848">
            <v>0</v>
          </cell>
          <cell r="S848">
            <v>9291000</v>
          </cell>
        </row>
        <row r="849">
          <cell r="C849">
            <v>30018</v>
          </cell>
          <cell r="D849" t="str">
            <v>Impieghi di filiali italiane a residenti a breve termine (lire)</v>
          </cell>
          <cell r="E849">
            <v>9200704</v>
          </cell>
          <cell r="F849">
            <v>8936956</v>
          </cell>
          <cell r="G849">
            <v>9284958</v>
          </cell>
          <cell r="H849">
            <v>9063405</v>
          </cell>
          <cell r="I849">
            <v>8810247</v>
          </cell>
          <cell r="J849">
            <v>8364786</v>
          </cell>
          <cell r="K849">
            <v>8967000</v>
          </cell>
          <cell r="L849">
            <v>8130000</v>
          </cell>
          <cell r="M849">
            <v>8129000</v>
          </cell>
          <cell r="N849">
            <v>8150000</v>
          </cell>
          <cell r="O849">
            <v>8400000</v>
          </cell>
          <cell r="P849">
            <v>8502000</v>
          </cell>
          <cell r="Q849">
            <v>7721000</v>
          </cell>
          <cell r="R849">
            <v>0</v>
          </cell>
          <cell r="S849">
            <v>9221000</v>
          </cell>
        </row>
        <row r="850">
          <cell r="C850">
            <v>30019</v>
          </cell>
          <cell r="D850" t="str">
            <v>Impieghi di filiali italiane a residenti a m/l termine (lire)</v>
          </cell>
          <cell r="E850">
            <v>9147584</v>
          </cell>
          <cell r="F850">
            <v>8956162</v>
          </cell>
          <cell r="G850">
            <v>8541514</v>
          </cell>
          <cell r="H850">
            <v>8354374</v>
          </cell>
          <cell r="I850">
            <v>8200002</v>
          </cell>
          <cell r="J850">
            <v>8099308</v>
          </cell>
          <cell r="K850">
            <v>7806000</v>
          </cell>
          <cell r="L850">
            <v>7553000</v>
          </cell>
          <cell r="M850">
            <v>7343000</v>
          </cell>
          <cell r="N850">
            <v>7091000</v>
          </cell>
          <cell r="O850">
            <v>6841000</v>
          </cell>
          <cell r="P850">
            <v>6583000</v>
          </cell>
          <cell r="Q850">
            <v>6313000</v>
          </cell>
          <cell r="R850">
            <v>0</v>
          </cell>
          <cell r="S850">
            <v>9266000</v>
          </cell>
        </row>
        <row r="851">
          <cell r="C851">
            <v>30020</v>
          </cell>
          <cell r="D851" t="str">
            <v>Tasso impieghi a breve in lire</v>
          </cell>
          <cell r="E851">
            <v>598</v>
          </cell>
          <cell r="F851">
            <v>561</v>
          </cell>
          <cell r="G851">
            <v>571</v>
          </cell>
          <cell r="H851">
            <v>554</v>
          </cell>
          <cell r="I851">
            <v>538</v>
          </cell>
          <cell r="J851">
            <v>528</v>
          </cell>
          <cell r="K851">
            <v>536</v>
          </cell>
          <cell r="L851">
            <v>512</v>
          </cell>
          <cell r="M851">
            <v>495</v>
          </cell>
          <cell r="N851">
            <v>520</v>
          </cell>
          <cell r="O851">
            <v>496</v>
          </cell>
          <cell r="P851">
            <v>475</v>
          </cell>
          <cell r="Q851">
            <v>495</v>
          </cell>
          <cell r="R851">
            <v>0</v>
          </cell>
          <cell r="S851">
            <v>0</v>
          </cell>
        </row>
        <row r="852">
          <cell r="C852">
            <v>30021</v>
          </cell>
          <cell r="D852" t="str">
            <v>Tasso impieghi a m/lungo in lire</v>
          </cell>
          <cell r="E852">
            <v>592</v>
          </cell>
          <cell r="F852">
            <v>571</v>
          </cell>
          <cell r="G852">
            <v>564</v>
          </cell>
          <cell r="H852">
            <v>556</v>
          </cell>
          <cell r="I852">
            <v>521</v>
          </cell>
          <cell r="J852">
            <v>544</v>
          </cell>
          <cell r="K852">
            <v>541</v>
          </cell>
          <cell r="L852">
            <v>534</v>
          </cell>
          <cell r="M852">
            <v>529</v>
          </cell>
          <cell r="N852">
            <v>531</v>
          </cell>
          <cell r="O852">
            <v>532</v>
          </cell>
          <cell r="P852">
            <v>544</v>
          </cell>
          <cell r="Q852">
            <v>566</v>
          </cell>
          <cell r="R852">
            <v>0</v>
          </cell>
          <cell r="S852">
            <v>0</v>
          </cell>
        </row>
        <row r="853">
          <cell r="C853">
            <v>30022</v>
          </cell>
          <cell r="D853" t="str">
            <v>PCT Passivi</v>
          </cell>
          <cell r="E853">
            <v>945859</v>
          </cell>
          <cell r="F853">
            <v>877817</v>
          </cell>
          <cell r="G853">
            <v>895653</v>
          </cell>
          <cell r="H853">
            <v>877516</v>
          </cell>
          <cell r="I853">
            <v>820808</v>
          </cell>
          <cell r="J853">
            <v>838061</v>
          </cell>
          <cell r="K853">
            <v>836810</v>
          </cell>
          <cell r="L853">
            <v>924118</v>
          </cell>
          <cell r="M853">
            <v>696541</v>
          </cell>
          <cell r="N853">
            <v>725448</v>
          </cell>
          <cell r="O853">
            <v>740056</v>
          </cell>
          <cell r="P853">
            <v>604619</v>
          </cell>
          <cell r="Q853">
            <v>748863</v>
          </cell>
          <cell r="R853">
            <v>0</v>
          </cell>
          <cell r="S853">
            <v>841300</v>
          </cell>
        </row>
        <row r="854">
          <cell r="C854">
            <v>30023</v>
          </cell>
          <cell r="D854" t="str">
            <v>PCT Attivi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</row>
        <row r="855">
          <cell r="C855">
            <v>30024</v>
          </cell>
          <cell r="D855" t="str">
            <v>Margine di Interesse</v>
          </cell>
          <cell r="E855">
            <v>414181</v>
          </cell>
          <cell r="F855">
            <v>326138</v>
          </cell>
          <cell r="G855">
            <v>240705</v>
          </cell>
          <cell r="H855">
            <v>150036</v>
          </cell>
          <cell r="I855">
            <v>73995</v>
          </cell>
          <cell r="J855">
            <v>800249.3</v>
          </cell>
          <cell r="K855">
            <v>730127</v>
          </cell>
          <cell r="L855">
            <v>659855</v>
          </cell>
          <cell r="M855">
            <v>587798</v>
          </cell>
          <cell r="N855">
            <v>521719</v>
          </cell>
          <cell r="O855">
            <v>457461</v>
          </cell>
          <cell r="P855">
            <v>391849</v>
          </cell>
          <cell r="Q855">
            <v>329839</v>
          </cell>
          <cell r="R855">
            <v>1002500</v>
          </cell>
          <cell r="S855">
            <v>871556</v>
          </cell>
        </row>
        <row r="856">
          <cell r="C856">
            <v>30025</v>
          </cell>
          <cell r="D856" t="str">
            <v>Dividendi</v>
          </cell>
          <cell r="E856">
            <v>18634</v>
          </cell>
          <cell r="F856">
            <v>5312</v>
          </cell>
          <cell r="G856">
            <v>4074</v>
          </cell>
          <cell r="H856">
            <v>11</v>
          </cell>
          <cell r="I856">
            <v>0</v>
          </cell>
          <cell r="J856">
            <v>305546.2</v>
          </cell>
          <cell r="K856">
            <v>299640</v>
          </cell>
          <cell r="L856">
            <v>281117</v>
          </cell>
          <cell r="M856">
            <v>280134</v>
          </cell>
          <cell r="N856">
            <v>280134</v>
          </cell>
          <cell r="O856">
            <v>280123</v>
          </cell>
          <cell r="P856">
            <v>54631</v>
          </cell>
          <cell r="Q856">
            <v>47290</v>
          </cell>
          <cell r="R856">
            <v>33000</v>
          </cell>
          <cell r="S856">
            <v>32646</v>
          </cell>
        </row>
        <row r="857">
          <cell r="C857">
            <v>30026</v>
          </cell>
          <cell r="D857" t="str">
            <v>Commissioni nette</v>
          </cell>
          <cell r="E857">
            <v>289601</v>
          </cell>
          <cell r="F857">
            <v>233584</v>
          </cell>
          <cell r="G857">
            <v>171602</v>
          </cell>
          <cell r="H857">
            <v>106149</v>
          </cell>
          <cell r="I857">
            <v>50682</v>
          </cell>
          <cell r="J857">
            <v>566863.6</v>
          </cell>
          <cell r="K857">
            <v>498054</v>
          </cell>
          <cell r="L857">
            <v>432217</v>
          </cell>
          <cell r="M857">
            <v>387476</v>
          </cell>
          <cell r="N857">
            <v>341425</v>
          </cell>
          <cell r="O857">
            <v>302986</v>
          </cell>
          <cell r="P857">
            <v>257517</v>
          </cell>
          <cell r="Q857">
            <v>217673</v>
          </cell>
          <cell r="R857">
            <v>642000</v>
          </cell>
          <cell r="S857">
            <v>600119</v>
          </cell>
        </row>
        <row r="858">
          <cell r="C858">
            <v>30027</v>
          </cell>
          <cell r="D858" t="str">
            <v>Proventi da operazioni finanziarie</v>
          </cell>
          <cell r="E858">
            <v>8684</v>
          </cell>
          <cell r="F858">
            <v>10269</v>
          </cell>
          <cell r="G858">
            <v>8957</v>
          </cell>
          <cell r="H858">
            <v>3830</v>
          </cell>
          <cell r="I858">
            <v>2661</v>
          </cell>
          <cell r="J858">
            <v>2788</v>
          </cell>
          <cell r="K858">
            <v>-2500</v>
          </cell>
          <cell r="L858">
            <v>-5931</v>
          </cell>
          <cell r="M858">
            <v>-2372</v>
          </cell>
          <cell r="N858">
            <v>1865</v>
          </cell>
          <cell r="O858">
            <v>4062</v>
          </cell>
          <cell r="P858">
            <v>11416</v>
          </cell>
          <cell r="Q858">
            <v>12684</v>
          </cell>
          <cell r="R858">
            <v>25700</v>
          </cell>
          <cell r="S858">
            <v>16424</v>
          </cell>
        </row>
        <row r="859">
          <cell r="C859">
            <v>30028</v>
          </cell>
          <cell r="D859" t="str">
            <v>Altri proventi di gestione</v>
          </cell>
          <cell r="E859">
            <v>74127</v>
          </cell>
          <cell r="F859">
            <v>58617</v>
          </cell>
          <cell r="G859">
            <v>43282</v>
          </cell>
          <cell r="H859">
            <v>27727</v>
          </cell>
          <cell r="I859">
            <v>13412</v>
          </cell>
          <cell r="J859">
            <v>178681.60000000001</v>
          </cell>
          <cell r="K859">
            <v>153021</v>
          </cell>
          <cell r="L859">
            <v>139710</v>
          </cell>
          <cell r="M859">
            <v>125851</v>
          </cell>
          <cell r="N859">
            <v>109452</v>
          </cell>
          <cell r="O859">
            <v>96527</v>
          </cell>
          <cell r="P859">
            <v>83865</v>
          </cell>
          <cell r="Q859">
            <v>66364</v>
          </cell>
          <cell r="R859">
            <v>182900</v>
          </cell>
          <cell r="S859">
            <v>167584</v>
          </cell>
        </row>
        <row r="860">
          <cell r="C860">
            <v>30029</v>
          </cell>
          <cell r="D860" t="str">
            <v>Costi del Personale</v>
          </cell>
          <cell r="E860">
            <v>-223068</v>
          </cell>
          <cell r="F860">
            <v>-177208</v>
          </cell>
          <cell r="G860">
            <v>-131715</v>
          </cell>
          <cell r="H860">
            <v>-89415</v>
          </cell>
          <cell r="I860">
            <v>-43999</v>
          </cell>
          <cell r="J860">
            <v>-531619.9</v>
          </cell>
          <cell r="K860">
            <v>-490665</v>
          </cell>
          <cell r="L860">
            <v>-444616</v>
          </cell>
          <cell r="M860">
            <v>-401188</v>
          </cell>
          <cell r="N860">
            <v>-358945</v>
          </cell>
          <cell r="O860">
            <v>-314860</v>
          </cell>
          <cell r="P860">
            <v>-268877</v>
          </cell>
          <cell r="Q860">
            <v>-236681</v>
          </cell>
          <cell r="R860">
            <v>-551300</v>
          </cell>
          <cell r="S860">
            <v>-551300</v>
          </cell>
        </row>
        <row r="861">
          <cell r="C861">
            <v>30030</v>
          </cell>
          <cell r="D861" t="str">
            <v>Costi e spese diverse</v>
          </cell>
          <cell r="E861">
            <v>-98000</v>
          </cell>
          <cell r="F861">
            <v>-78399.820000000007</v>
          </cell>
          <cell r="G861">
            <v>-59323.792999999998</v>
          </cell>
          <cell r="H861">
            <v>-39200</v>
          </cell>
          <cell r="I861">
            <v>-19583</v>
          </cell>
          <cell r="J861">
            <v>-233721</v>
          </cell>
          <cell r="K861">
            <v>-214500</v>
          </cell>
          <cell r="L861">
            <v>-191664</v>
          </cell>
          <cell r="M861">
            <v>-171375</v>
          </cell>
          <cell r="N861">
            <v>-146600</v>
          </cell>
          <cell r="O861">
            <v>-128911</v>
          </cell>
          <cell r="P861">
            <v>-116751</v>
          </cell>
          <cell r="Q861">
            <v>-97384</v>
          </cell>
          <cell r="R861">
            <v>-235200</v>
          </cell>
          <cell r="S861">
            <v>-225200</v>
          </cell>
        </row>
        <row r="862">
          <cell r="C862">
            <v>30031</v>
          </cell>
          <cell r="D862" t="str">
            <v>Imposte indirette e tasse</v>
          </cell>
          <cell r="E862">
            <v>-26510</v>
          </cell>
          <cell r="F862">
            <v>-21215</v>
          </cell>
          <cell r="G862">
            <v>-16193</v>
          </cell>
          <cell r="H862">
            <v>-10914</v>
          </cell>
          <cell r="I862">
            <v>-5362</v>
          </cell>
          <cell r="J862">
            <v>-65122</v>
          </cell>
          <cell r="K862">
            <v>-58324</v>
          </cell>
          <cell r="L862">
            <v>-52959</v>
          </cell>
          <cell r="M862">
            <v>-47316</v>
          </cell>
          <cell r="N862">
            <v>-42001</v>
          </cell>
          <cell r="O862">
            <v>-36938</v>
          </cell>
          <cell r="P862">
            <v>-31133</v>
          </cell>
          <cell r="Q862">
            <v>-25688</v>
          </cell>
          <cell r="R862">
            <v>-66400</v>
          </cell>
          <cell r="S862">
            <v>-64000</v>
          </cell>
        </row>
        <row r="863">
          <cell r="C863">
            <v>30032</v>
          </cell>
          <cell r="D863" t="str">
            <v>Ammortamenti</v>
          </cell>
          <cell r="E863">
            <v>-26440</v>
          </cell>
          <cell r="F863">
            <v>-21012</v>
          </cell>
          <cell r="G863">
            <v>-15759</v>
          </cell>
          <cell r="H863">
            <v>-12333.333329999999</v>
          </cell>
          <cell r="I863">
            <v>-6166.6666699999996</v>
          </cell>
          <cell r="J863">
            <v>-77840.800000000003</v>
          </cell>
          <cell r="K863">
            <v>-71500</v>
          </cell>
          <cell r="L863">
            <v>-65000</v>
          </cell>
          <cell r="M863">
            <v>-53250</v>
          </cell>
          <cell r="N863">
            <v>-47333.333330000001</v>
          </cell>
          <cell r="O863">
            <v>-41416.666669999999</v>
          </cell>
          <cell r="P863">
            <v>-37365</v>
          </cell>
          <cell r="Q863">
            <v>-29583.333330000001</v>
          </cell>
          <cell r="R863">
            <v>-62600</v>
          </cell>
          <cell r="S863">
            <v>-74000</v>
          </cell>
        </row>
        <row r="864">
          <cell r="C864">
            <v>30033</v>
          </cell>
          <cell r="D864" t="str">
            <v>Rettifiche nette su crediti</v>
          </cell>
          <cell r="E864">
            <v>-36250</v>
          </cell>
          <cell r="F864">
            <v>-29000</v>
          </cell>
          <cell r="G864">
            <v>-20224</v>
          </cell>
          <cell r="H864">
            <v>-14500</v>
          </cell>
          <cell r="I864">
            <v>-7250</v>
          </cell>
          <cell r="J864">
            <v>-92031.2</v>
          </cell>
          <cell r="K864">
            <v>-72416.666670000006</v>
          </cell>
          <cell r="L864">
            <v>-65833.333329999994</v>
          </cell>
          <cell r="M864">
            <v>-63750</v>
          </cell>
          <cell r="N864">
            <v>-56666.666669999999</v>
          </cell>
          <cell r="O864">
            <v>-49583.333330000001</v>
          </cell>
          <cell r="P864">
            <v>-40182</v>
          </cell>
          <cell r="Q864">
            <v>-35416.666669999999</v>
          </cell>
          <cell r="R864">
            <v>-95800</v>
          </cell>
          <cell r="S864">
            <v>-87000</v>
          </cell>
        </row>
        <row r="865">
          <cell r="C865">
            <v>30034</v>
          </cell>
          <cell r="D865" t="str">
            <v>Altri Accantonamenti</v>
          </cell>
          <cell r="E865">
            <v>-6041.6666699999996</v>
          </cell>
          <cell r="F865">
            <v>-4833.3333300000004</v>
          </cell>
          <cell r="G865">
            <v>-4621</v>
          </cell>
          <cell r="H865">
            <v>-2416.6666700000001</v>
          </cell>
          <cell r="I865">
            <v>-1208.3333299999999</v>
          </cell>
          <cell r="J865">
            <v>-55405.599999999999</v>
          </cell>
          <cell r="K865">
            <v>-21083.333330000001</v>
          </cell>
          <cell r="L865">
            <v>-19166.666669999999</v>
          </cell>
          <cell r="M865">
            <v>-13950</v>
          </cell>
          <cell r="N865">
            <v>-12400</v>
          </cell>
          <cell r="O865">
            <v>-21202.5</v>
          </cell>
          <cell r="P865">
            <v>-20123</v>
          </cell>
          <cell r="Q865">
            <v>-7750</v>
          </cell>
          <cell r="R865">
            <v>-18200</v>
          </cell>
          <cell r="S865">
            <v>-14500</v>
          </cell>
        </row>
        <row r="866">
          <cell r="C866">
            <v>30035</v>
          </cell>
          <cell r="D866" t="str">
            <v>Proventi/Oneri Straordinari</v>
          </cell>
          <cell r="E866">
            <v>16368.75</v>
          </cell>
          <cell r="F866">
            <v>13095</v>
          </cell>
          <cell r="G866">
            <v>10345</v>
          </cell>
          <cell r="H866">
            <v>1166.6666700000001</v>
          </cell>
          <cell r="I866">
            <v>583.33333000000005</v>
          </cell>
          <cell r="J866">
            <v>28891.5</v>
          </cell>
          <cell r="K866">
            <v>18241.666669999999</v>
          </cell>
          <cell r="L866">
            <v>16583.333330000001</v>
          </cell>
          <cell r="M866">
            <v>2100</v>
          </cell>
          <cell r="N866">
            <v>1800</v>
          </cell>
          <cell r="O866">
            <v>25814.166669999999</v>
          </cell>
          <cell r="P866">
            <v>25177</v>
          </cell>
          <cell r="Q866">
            <v>1125</v>
          </cell>
          <cell r="R866">
            <v>21800</v>
          </cell>
          <cell r="S866">
            <v>7000</v>
          </cell>
        </row>
        <row r="867">
          <cell r="C867">
            <v>30036</v>
          </cell>
          <cell r="D867" t="str">
            <v>Imposte sul reddito</v>
          </cell>
          <cell r="E867">
            <v>-186431.59833000001</v>
          </cell>
          <cell r="F867">
            <v>-145059.54947</v>
          </cell>
          <cell r="G867">
            <v>-106482</v>
          </cell>
          <cell r="H867">
            <v>-50716.666669999999</v>
          </cell>
          <cell r="I867">
            <v>-25358.333330000001</v>
          </cell>
          <cell r="J867">
            <v>-355403.4</v>
          </cell>
          <cell r="K867">
            <v>-338499.31959999999</v>
          </cell>
          <cell r="L867">
            <v>-290826.21538000001</v>
          </cell>
          <cell r="M867">
            <v>-271036.64285</v>
          </cell>
          <cell r="N867">
            <v>-254753</v>
          </cell>
          <cell r="O867">
            <v>-246847</v>
          </cell>
          <cell r="P867">
            <v>-148577</v>
          </cell>
          <cell r="Q867">
            <v>-102872.5</v>
          </cell>
          <cell r="R867">
            <v>-403200</v>
          </cell>
          <cell r="S867">
            <v>-304300</v>
          </cell>
        </row>
        <row r="868">
          <cell r="C868">
            <v>30037</v>
          </cell>
          <cell r="D868" t="str">
            <v># punti distributivi totale</v>
          </cell>
          <cell r="E868">
            <v>485</v>
          </cell>
          <cell r="F868">
            <v>482</v>
          </cell>
          <cell r="G868">
            <v>482</v>
          </cell>
          <cell r="H868">
            <v>480</v>
          </cell>
          <cell r="I868">
            <v>478</v>
          </cell>
          <cell r="J868">
            <v>478</v>
          </cell>
          <cell r="K868">
            <v>478</v>
          </cell>
          <cell r="L868">
            <v>477</v>
          </cell>
          <cell r="M868">
            <v>475</v>
          </cell>
          <cell r="N868">
            <v>473</v>
          </cell>
          <cell r="O868">
            <v>473</v>
          </cell>
          <cell r="P868">
            <v>473</v>
          </cell>
          <cell r="Q868">
            <v>472</v>
          </cell>
          <cell r="R868">
            <v>0</v>
          </cell>
          <cell r="S868">
            <v>0</v>
          </cell>
        </row>
        <row r="869">
          <cell r="C869">
            <v>30038</v>
          </cell>
          <cell r="D869" t="str">
            <v># punti distributivi aperti negli ultimi 3 anni</v>
          </cell>
          <cell r="E869">
            <v>112</v>
          </cell>
          <cell r="F869">
            <v>109</v>
          </cell>
          <cell r="G869">
            <v>109</v>
          </cell>
          <cell r="H869">
            <v>107</v>
          </cell>
          <cell r="I869">
            <v>105</v>
          </cell>
          <cell r="J869">
            <v>105</v>
          </cell>
          <cell r="K869">
            <v>139</v>
          </cell>
          <cell r="L869">
            <v>136</v>
          </cell>
          <cell r="M869">
            <v>134</v>
          </cell>
          <cell r="N869">
            <v>132</v>
          </cell>
          <cell r="O869">
            <v>132</v>
          </cell>
          <cell r="P869">
            <v>132</v>
          </cell>
          <cell r="Q869">
            <v>131</v>
          </cell>
          <cell r="R869">
            <v>0</v>
          </cell>
          <cell r="S869">
            <v>0</v>
          </cell>
        </row>
        <row r="870">
          <cell r="C870">
            <v>30039</v>
          </cell>
          <cell r="D870" t="str">
            <v>Margine finanziario Raccolta da Clientela</v>
          </cell>
          <cell r="E870">
            <v>159514</v>
          </cell>
          <cell r="F870">
            <v>122497</v>
          </cell>
          <cell r="G870">
            <v>87585</v>
          </cell>
          <cell r="H870">
            <v>55985</v>
          </cell>
          <cell r="I870">
            <v>28373</v>
          </cell>
          <cell r="J870">
            <v>274306.25</v>
          </cell>
          <cell r="K870">
            <v>244988</v>
          </cell>
          <cell r="L870">
            <v>218896</v>
          </cell>
          <cell r="M870">
            <v>195422</v>
          </cell>
          <cell r="N870">
            <v>174600</v>
          </cell>
          <cell r="O870">
            <v>153650</v>
          </cell>
          <cell r="P870">
            <v>131696</v>
          </cell>
          <cell r="Q870">
            <v>111007</v>
          </cell>
          <cell r="R870">
            <v>425588</v>
          </cell>
          <cell r="S870">
            <v>300900</v>
          </cell>
        </row>
        <row r="871">
          <cell r="C871">
            <v>30040</v>
          </cell>
          <cell r="D871" t="str">
            <v>Raccolta Totale da Clientela (esclusi Pct)</v>
          </cell>
          <cell r="E871">
            <v>19197510</v>
          </cell>
          <cell r="F871">
            <v>19216968</v>
          </cell>
          <cell r="G871">
            <v>19224031</v>
          </cell>
          <cell r="H871">
            <v>19368715</v>
          </cell>
          <cell r="I871">
            <v>19449761</v>
          </cell>
          <cell r="J871">
            <v>19109964.25</v>
          </cell>
          <cell r="K871">
            <v>19032141</v>
          </cell>
          <cell r="L871">
            <v>19016112</v>
          </cell>
          <cell r="M871">
            <v>18968221</v>
          </cell>
          <cell r="N871">
            <v>18962966</v>
          </cell>
          <cell r="O871">
            <v>18978178</v>
          </cell>
          <cell r="P871">
            <v>18981846</v>
          </cell>
          <cell r="Q871">
            <v>18909481</v>
          </cell>
          <cell r="R871">
            <v>19068666</v>
          </cell>
          <cell r="S871">
            <v>19940400</v>
          </cell>
        </row>
        <row r="872">
          <cell r="C872">
            <v>30041</v>
          </cell>
          <cell r="D872" t="str">
            <v>Margine finanziario Impieghi a Clientela</v>
          </cell>
          <cell r="E872">
            <v>182115</v>
          </cell>
          <cell r="F872">
            <v>147463</v>
          </cell>
          <cell r="G872">
            <v>111437</v>
          </cell>
          <cell r="H872">
            <v>74511</v>
          </cell>
          <cell r="I872">
            <v>37130</v>
          </cell>
          <cell r="J872">
            <v>411691.25</v>
          </cell>
          <cell r="K872">
            <v>377618</v>
          </cell>
          <cell r="L872">
            <v>343386</v>
          </cell>
          <cell r="M872">
            <v>306324</v>
          </cell>
          <cell r="N872">
            <v>268858</v>
          </cell>
          <cell r="O872">
            <v>234906</v>
          </cell>
          <cell r="P872">
            <v>200309</v>
          </cell>
          <cell r="Q872">
            <v>167853</v>
          </cell>
          <cell r="R872">
            <v>445279</v>
          </cell>
          <cell r="S872">
            <v>472000</v>
          </cell>
        </row>
        <row r="873">
          <cell r="C873">
            <v>30042</v>
          </cell>
          <cell r="D873" t="str">
            <v xml:space="preserve"> Impieghi Totali a Clientela (esclusi Pct)</v>
          </cell>
          <cell r="E873">
            <v>18882668.171050001</v>
          </cell>
          <cell r="F873">
            <v>18766241</v>
          </cell>
          <cell r="G873">
            <v>18645456.604400001</v>
          </cell>
          <cell r="H873">
            <v>18420875.98333</v>
          </cell>
          <cell r="I873">
            <v>18003075.709679998</v>
          </cell>
          <cell r="J873">
            <v>15238175.514380001</v>
          </cell>
          <cell r="K873">
            <v>14870849.22156</v>
          </cell>
          <cell r="L873">
            <v>14689081.00987</v>
          </cell>
          <cell r="M873">
            <v>14526997.010989999</v>
          </cell>
          <cell r="N873">
            <v>14337509.50206</v>
          </cell>
          <cell r="O873">
            <v>14226182.448109999</v>
          </cell>
          <cell r="P873">
            <v>14041411.0221</v>
          </cell>
          <cell r="Q873">
            <v>13848940.54305</v>
          </cell>
          <cell r="R873">
            <v>19263001.092900001</v>
          </cell>
          <cell r="S873">
            <v>18187500</v>
          </cell>
        </row>
        <row r="874">
          <cell r="C874">
            <v>30043</v>
          </cell>
          <cell r="D874" t="str">
            <v xml:space="preserve">Attivo Ponderato per il rischio </v>
          </cell>
          <cell r="E874">
            <v>23175580</v>
          </cell>
          <cell r="F874">
            <v>23175580</v>
          </cell>
          <cell r="G874">
            <v>23175580</v>
          </cell>
          <cell r="H874">
            <v>0</v>
          </cell>
          <cell r="I874">
            <v>0</v>
          </cell>
          <cell r="J874">
            <v>21516522</v>
          </cell>
          <cell r="K874">
            <v>0</v>
          </cell>
          <cell r="L874">
            <v>0</v>
          </cell>
          <cell r="M874">
            <v>20368260</v>
          </cell>
          <cell r="N874">
            <v>0</v>
          </cell>
          <cell r="O874">
            <v>0</v>
          </cell>
          <cell r="P874">
            <v>19993940</v>
          </cell>
          <cell r="Q874">
            <v>0</v>
          </cell>
          <cell r="R874">
            <v>0</v>
          </cell>
          <cell r="S874">
            <v>0</v>
          </cell>
        </row>
        <row r="875">
          <cell r="C875">
            <v>30044</v>
          </cell>
          <cell r="D875" t="str">
            <v>Sofferenze lorde</v>
          </cell>
          <cell r="E875">
            <v>490231</v>
          </cell>
          <cell r="F875">
            <v>494697</v>
          </cell>
          <cell r="G875">
            <v>505650</v>
          </cell>
          <cell r="H875">
            <v>529079</v>
          </cell>
          <cell r="I875">
            <v>524510</v>
          </cell>
          <cell r="J875">
            <v>525464</v>
          </cell>
          <cell r="K875">
            <v>539230</v>
          </cell>
          <cell r="L875">
            <v>539878</v>
          </cell>
          <cell r="M875">
            <v>537263</v>
          </cell>
          <cell r="N875">
            <v>535653</v>
          </cell>
          <cell r="O875">
            <v>532515</v>
          </cell>
          <cell r="P875">
            <v>547085</v>
          </cell>
          <cell r="Q875">
            <v>586368</v>
          </cell>
          <cell r="R875">
            <v>0</v>
          </cell>
          <cell r="S875">
            <v>530000</v>
          </cell>
        </row>
        <row r="876">
          <cell r="C876">
            <v>30045</v>
          </cell>
          <cell r="D876" t="str">
            <v>Incagli lordi</v>
          </cell>
          <cell r="E876">
            <v>343058</v>
          </cell>
          <cell r="F876">
            <v>360496</v>
          </cell>
          <cell r="G876">
            <v>337124.99300000002</v>
          </cell>
          <cell r="H876">
            <v>335585</v>
          </cell>
          <cell r="I876">
            <v>333188</v>
          </cell>
          <cell r="J876">
            <v>334984</v>
          </cell>
          <cell r="K876">
            <v>293735</v>
          </cell>
          <cell r="L876">
            <v>296192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</row>
        <row r="877">
          <cell r="C877">
            <v>30046</v>
          </cell>
          <cell r="D877" t="str">
            <v>Evidenze (watch list)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</row>
        <row r="878">
          <cell r="C878">
            <v>30047</v>
          </cell>
          <cell r="D878" t="str">
            <v>Previsioni di Perdita su sofferenze</v>
          </cell>
          <cell r="E878">
            <v>0</v>
          </cell>
          <cell r="F878">
            <v>0</v>
          </cell>
          <cell r="G878">
            <v>252070</v>
          </cell>
          <cell r="H878">
            <v>0</v>
          </cell>
          <cell r="I878">
            <v>0</v>
          </cell>
          <cell r="J878">
            <v>263624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252811</v>
          </cell>
          <cell r="Q878">
            <v>0</v>
          </cell>
          <cell r="R878">
            <v>0</v>
          </cell>
          <cell r="S878">
            <v>0</v>
          </cell>
        </row>
        <row r="879">
          <cell r="C879">
            <v>30048</v>
          </cell>
          <cell r="D879" t="str">
            <v>Recuperi su crediti Totale Banca</v>
          </cell>
          <cell r="E879">
            <v>17926</v>
          </cell>
          <cell r="F879">
            <v>15494</v>
          </cell>
          <cell r="G879">
            <v>11751</v>
          </cell>
          <cell r="H879">
            <v>7206</v>
          </cell>
          <cell r="I879">
            <v>3494</v>
          </cell>
          <cell r="J879">
            <v>55117</v>
          </cell>
          <cell r="K879">
            <v>50683</v>
          </cell>
          <cell r="L879">
            <v>46944</v>
          </cell>
          <cell r="M879">
            <v>43532</v>
          </cell>
          <cell r="N879">
            <v>39869</v>
          </cell>
          <cell r="O879">
            <v>37898</v>
          </cell>
          <cell r="P879">
            <v>32620</v>
          </cell>
          <cell r="Q879">
            <v>26714</v>
          </cell>
          <cell r="R879">
            <v>0</v>
          </cell>
          <cell r="S879">
            <v>0</v>
          </cell>
        </row>
        <row r="880">
          <cell r="C880">
            <v>30049</v>
          </cell>
          <cell r="D880" t="str">
            <v>Impieghi vivi Sud+Isole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</row>
        <row r="881">
          <cell r="C881">
            <v>30050</v>
          </cell>
          <cell r="D881" t="str">
            <v>Impieghi paesi a rischio</v>
          </cell>
          <cell r="E881">
            <v>0</v>
          </cell>
          <cell r="F881">
            <v>0</v>
          </cell>
          <cell r="G881">
            <v>1396</v>
          </cell>
          <cell r="H881">
            <v>0</v>
          </cell>
          <cell r="I881">
            <v>0</v>
          </cell>
          <cell r="J881">
            <v>1460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15309</v>
          </cell>
          <cell r="Q881">
            <v>0</v>
          </cell>
          <cell r="R881">
            <v>0</v>
          </cell>
          <cell r="S881">
            <v>0</v>
          </cell>
        </row>
        <row r="882">
          <cell r="C882">
            <v>30051</v>
          </cell>
          <cell r="D882" t="str">
            <v>Volumi Impieghi vivi totali</v>
          </cell>
          <cell r="E882">
            <v>18420706</v>
          </cell>
          <cell r="F882">
            <v>18300250</v>
          </cell>
          <cell r="G882">
            <v>18172949</v>
          </cell>
          <cell r="H882">
            <v>17951275</v>
          </cell>
          <cell r="I882">
            <v>17534214</v>
          </cell>
          <cell r="J882">
            <v>14756487.75</v>
          </cell>
          <cell r="K882">
            <v>14387370</v>
          </cell>
          <cell r="L882">
            <v>14204208</v>
          </cell>
          <cell r="M882">
            <v>14040070</v>
          </cell>
          <cell r="N882">
            <v>13847839</v>
          </cell>
          <cell r="O882">
            <v>13732238</v>
          </cell>
          <cell r="P882">
            <v>13541416</v>
          </cell>
          <cell r="Q882">
            <v>13345019</v>
          </cell>
          <cell r="R882">
            <v>18798000</v>
          </cell>
          <cell r="S882">
            <v>17678400</v>
          </cell>
        </row>
        <row r="883">
          <cell r="C883">
            <v>30052</v>
          </cell>
          <cell r="D883" t="str">
            <v>Sofferenze Lorde medie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</row>
        <row r="884">
          <cell r="C884">
            <v>30053</v>
          </cell>
          <cell r="D884" t="str">
            <v>Sofferenze Nette medie</v>
          </cell>
          <cell r="E884">
            <v>461962.17105</v>
          </cell>
          <cell r="F884">
            <v>465991</v>
          </cell>
          <cell r="G884">
            <v>472507.60440000001</v>
          </cell>
          <cell r="H884">
            <v>469600.98333000002</v>
          </cell>
          <cell r="I884">
            <v>468861.70968000003</v>
          </cell>
          <cell r="J884">
            <v>481687.76438000001</v>
          </cell>
          <cell r="K884">
            <v>483479.22155999998</v>
          </cell>
          <cell r="L884">
            <v>484873.00987000001</v>
          </cell>
          <cell r="M884">
            <v>486927.01098999998</v>
          </cell>
          <cell r="N884">
            <v>489670.50206000003</v>
          </cell>
          <cell r="O884">
            <v>493944.44811</v>
          </cell>
          <cell r="P884">
            <v>499995.0221</v>
          </cell>
          <cell r="Q884">
            <v>503921.54304999998</v>
          </cell>
          <cell r="R884">
            <v>465001.09289999999</v>
          </cell>
          <cell r="S884">
            <v>509100</v>
          </cell>
        </row>
        <row r="885">
          <cell r="C885">
            <v>30054</v>
          </cell>
          <cell r="D885" t="str">
            <v>Patrimonio Netto</v>
          </cell>
          <cell r="E885">
            <v>3419498</v>
          </cell>
          <cell r="F885">
            <v>3419498</v>
          </cell>
          <cell r="G885">
            <v>3419498</v>
          </cell>
          <cell r="H885">
            <v>0</v>
          </cell>
          <cell r="I885">
            <v>0</v>
          </cell>
          <cell r="J885">
            <v>3294851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2995538</v>
          </cell>
          <cell r="Q885">
            <v>0</v>
          </cell>
          <cell r="R885">
            <v>0</v>
          </cell>
          <cell r="S885">
            <v>0</v>
          </cell>
        </row>
        <row r="886">
          <cell r="C886">
            <v>30055</v>
          </cell>
          <cell r="D886" t="str">
            <v>Patrimonio Netto medio</v>
          </cell>
          <cell r="E886">
            <v>3137904</v>
          </cell>
          <cell r="F886">
            <v>3137904</v>
          </cell>
          <cell r="G886">
            <v>3137904</v>
          </cell>
          <cell r="H886">
            <v>0</v>
          </cell>
          <cell r="I886">
            <v>0</v>
          </cell>
          <cell r="J886">
            <v>2828532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2834589</v>
          </cell>
          <cell r="Q886">
            <v>0</v>
          </cell>
          <cell r="R886">
            <v>0</v>
          </cell>
          <cell r="S886">
            <v>0</v>
          </cell>
        </row>
        <row r="887">
          <cell r="C887">
            <v>30056</v>
          </cell>
          <cell r="D887" t="str">
            <v>Patrimonio netto rettificato</v>
          </cell>
          <cell r="E887">
            <v>3419498</v>
          </cell>
          <cell r="F887">
            <v>3419498</v>
          </cell>
          <cell r="G887">
            <v>3419498</v>
          </cell>
          <cell r="H887">
            <v>0</v>
          </cell>
          <cell r="I887">
            <v>0</v>
          </cell>
          <cell r="J887">
            <v>3294851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2995538</v>
          </cell>
          <cell r="Q887">
            <v>0</v>
          </cell>
          <cell r="R887">
            <v>0</v>
          </cell>
          <cell r="S887">
            <v>0</v>
          </cell>
        </row>
        <row r="888">
          <cell r="C888">
            <v>30058</v>
          </cell>
          <cell r="D888" t="str">
            <v>Patrimonio di Vigilanza</v>
          </cell>
          <cell r="E888">
            <v>2910666</v>
          </cell>
          <cell r="F888">
            <v>2910666</v>
          </cell>
          <cell r="G888">
            <v>2910666</v>
          </cell>
          <cell r="H888">
            <v>0</v>
          </cell>
          <cell r="I888">
            <v>0</v>
          </cell>
          <cell r="J888">
            <v>2910666</v>
          </cell>
          <cell r="K888">
            <v>0</v>
          </cell>
          <cell r="L888">
            <v>0</v>
          </cell>
          <cell r="M888">
            <v>2914878</v>
          </cell>
          <cell r="N888">
            <v>0</v>
          </cell>
          <cell r="O888">
            <v>0</v>
          </cell>
          <cell r="P888">
            <v>2778873</v>
          </cell>
          <cell r="Q888">
            <v>0</v>
          </cell>
          <cell r="R888">
            <v>0</v>
          </cell>
          <cell r="S888">
            <v>0</v>
          </cell>
        </row>
        <row r="889">
          <cell r="C889">
            <v>30059</v>
          </cell>
          <cell r="D889" t="str">
            <v>Capitale assorbito (totale attività)</v>
          </cell>
          <cell r="E889">
            <v>1664493</v>
          </cell>
          <cell r="F889">
            <v>1664493</v>
          </cell>
          <cell r="G889">
            <v>1664493</v>
          </cell>
          <cell r="H889">
            <v>0</v>
          </cell>
          <cell r="I889">
            <v>0</v>
          </cell>
          <cell r="J889">
            <v>1554270</v>
          </cell>
          <cell r="K889">
            <v>0</v>
          </cell>
          <cell r="L889">
            <v>0</v>
          </cell>
          <cell r="M889">
            <v>1464847</v>
          </cell>
          <cell r="N889">
            <v>0</v>
          </cell>
          <cell r="O889">
            <v>0</v>
          </cell>
          <cell r="P889">
            <v>1435848</v>
          </cell>
          <cell r="Q889">
            <v>0</v>
          </cell>
          <cell r="R889">
            <v>0</v>
          </cell>
          <cell r="S889">
            <v>0</v>
          </cell>
        </row>
        <row r="890">
          <cell r="C890">
            <v>30060</v>
          </cell>
          <cell r="D890" t="str">
            <v>Utile Netto rettificato</v>
          </cell>
          <cell r="E890">
            <v>210014.74</v>
          </cell>
          <cell r="F890">
            <v>163226</v>
          </cell>
          <cell r="G890">
            <v>119059.7</v>
          </cell>
          <cell r="H890">
            <v>0</v>
          </cell>
          <cell r="I890">
            <v>0</v>
          </cell>
          <cell r="J890">
            <v>343449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148331.783</v>
          </cell>
          <cell r="Q890">
            <v>0</v>
          </cell>
          <cell r="R890">
            <v>0</v>
          </cell>
          <cell r="S890">
            <v>0</v>
          </cell>
        </row>
        <row r="891">
          <cell r="C891">
            <v>30061</v>
          </cell>
          <cell r="D891" t="str">
            <v>Numeri Racc. a vista (c/c e dep. risp.)</v>
          </cell>
          <cell r="E891">
            <v>1283877272</v>
          </cell>
          <cell r="F891">
            <v>1020846387</v>
          </cell>
          <cell r="G891">
            <v>770354858</v>
          </cell>
          <cell r="H891">
            <v>511429680</v>
          </cell>
          <cell r="I891">
            <v>265961958</v>
          </cell>
          <cell r="J891">
            <v>3019715080</v>
          </cell>
          <cell r="K891">
            <v>2753644296</v>
          </cell>
          <cell r="L891">
            <v>2502975184</v>
          </cell>
          <cell r="M891">
            <v>2241161559</v>
          </cell>
          <cell r="N891">
            <v>1996613145</v>
          </cell>
          <cell r="O891">
            <v>1746228312</v>
          </cell>
          <cell r="P891">
            <v>1491749691</v>
          </cell>
          <cell r="Q891">
            <v>1239956885</v>
          </cell>
          <cell r="R891">
            <v>3051951756</v>
          </cell>
          <cell r="S891">
            <v>3222520200</v>
          </cell>
        </row>
        <row r="892">
          <cell r="C892">
            <v>30062</v>
          </cell>
          <cell r="D892" t="str">
            <v>Margine Racc. a vista</v>
          </cell>
          <cell r="E892">
            <v>105647</v>
          </cell>
          <cell r="F892">
            <v>80864</v>
          </cell>
          <cell r="G892">
            <v>57586</v>
          </cell>
          <cell r="H892">
            <v>36619</v>
          </cell>
          <cell r="I892">
            <v>18634</v>
          </cell>
          <cell r="J892">
            <v>181294</v>
          </cell>
          <cell r="K892">
            <v>162216</v>
          </cell>
          <cell r="L892">
            <v>145441</v>
          </cell>
          <cell r="M892">
            <v>130360</v>
          </cell>
          <cell r="N892">
            <v>116992</v>
          </cell>
          <cell r="O892">
            <v>102901</v>
          </cell>
          <cell r="P892">
            <v>88238</v>
          </cell>
          <cell r="Q892">
            <v>74114</v>
          </cell>
          <cell r="R892">
            <v>284391</v>
          </cell>
          <cell r="S892">
            <v>199000</v>
          </cell>
        </row>
        <row r="893">
          <cell r="C893">
            <v>30063</v>
          </cell>
          <cell r="D893" t="str">
            <v>Numeri Racc. a termine (CD+Obbl.)</v>
          </cell>
          <cell r="E893">
            <v>1289636856</v>
          </cell>
          <cell r="F893">
            <v>1031089037</v>
          </cell>
          <cell r="G893">
            <v>773484166</v>
          </cell>
          <cell r="H893">
            <v>512695440</v>
          </cell>
          <cell r="I893">
            <v>262274663</v>
          </cell>
          <cell r="J893">
            <v>3221897705</v>
          </cell>
          <cell r="K893">
            <v>2954184242</v>
          </cell>
          <cell r="L893">
            <v>2699269200</v>
          </cell>
          <cell r="M893">
            <v>2423940792</v>
          </cell>
          <cell r="N893">
            <v>2156728275</v>
          </cell>
          <cell r="O893">
            <v>1883700348</v>
          </cell>
          <cell r="P893">
            <v>1608663564</v>
          </cell>
          <cell r="Q893">
            <v>1338687480</v>
          </cell>
          <cell r="R893">
            <v>3107340000</v>
          </cell>
          <cell r="S893">
            <v>3387952200</v>
          </cell>
        </row>
        <row r="894">
          <cell r="C894">
            <v>30064</v>
          </cell>
          <cell r="D894" t="str">
            <v>Margine Racc. a termine</v>
          </cell>
          <cell r="E894">
            <v>37905</v>
          </cell>
          <cell r="F894">
            <v>29794</v>
          </cell>
          <cell r="G894">
            <v>21459</v>
          </cell>
          <cell r="H894">
            <v>13741</v>
          </cell>
          <cell r="I894">
            <v>7060</v>
          </cell>
          <cell r="J894">
            <v>66668</v>
          </cell>
          <cell r="K894">
            <v>59742</v>
          </cell>
          <cell r="L894">
            <v>53158</v>
          </cell>
          <cell r="M894">
            <v>46992</v>
          </cell>
          <cell r="N894">
            <v>41825</v>
          </cell>
          <cell r="O894">
            <v>36651</v>
          </cell>
          <cell r="P894">
            <v>31564</v>
          </cell>
          <cell r="Q894">
            <v>26779</v>
          </cell>
          <cell r="R894">
            <v>99967</v>
          </cell>
          <cell r="S894">
            <v>74000</v>
          </cell>
        </row>
        <row r="895">
          <cell r="C895">
            <v>30065</v>
          </cell>
          <cell r="D895" t="str">
            <v>Numeri Racc. totale (esclusi PCT)</v>
          </cell>
          <cell r="E895">
            <v>2573514128</v>
          </cell>
          <cell r="F895">
            <v>2051935424</v>
          </cell>
          <cell r="G895">
            <v>1543839024</v>
          </cell>
          <cell r="H895">
            <v>1024125120</v>
          </cell>
          <cell r="I895">
            <v>528236621</v>
          </cell>
          <cell r="J895">
            <v>6241612785</v>
          </cell>
          <cell r="K895">
            <v>5707828538</v>
          </cell>
          <cell r="L895">
            <v>5202244384</v>
          </cell>
          <cell r="M895">
            <v>4665102351</v>
          </cell>
          <cell r="N895">
            <v>4153341420</v>
          </cell>
          <cell r="O895">
            <v>3629928660</v>
          </cell>
          <cell r="P895">
            <v>3100413255</v>
          </cell>
          <cell r="Q895">
            <v>2578644365</v>
          </cell>
          <cell r="R895">
            <v>6159291756</v>
          </cell>
          <cell r="S895">
            <v>6610472400</v>
          </cell>
        </row>
        <row r="896">
          <cell r="C896">
            <v>30066</v>
          </cell>
          <cell r="D896" t="str">
            <v>Margine Raccolta Totale</v>
          </cell>
          <cell r="E896">
            <v>143552</v>
          </cell>
          <cell r="F896">
            <v>110658</v>
          </cell>
          <cell r="G896">
            <v>79045</v>
          </cell>
          <cell r="H896">
            <v>50360</v>
          </cell>
          <cell r="I896">
            <v>25694</v>
          </cell>
          <cell r="J896">
            <v>247962</v>
          </cell>
          <cell r="K896">
            <v>221958</v>
          </cell>
          <cell r="L896">
            <v>198599</v>
          </cell>
          <cell r="M896">
            <v>177352</v>
          </cell>
          <cell r="N896">
            <v>158817</v>
          </cell>
          <cell r="O896">
            <v>139552</v>
          </cell>
          <cell r="P896">
            <v>119802</v>
          </cell>
          <cell r="Q896">
            <v>100893</v>
          </cell>
          <cell r="R896">
            <v>384358</v>
          </cell>
          <cell r="S896">
            <v>273000</v>
          </cell>
        </row>
        <row r="897">
          <cell r="C897">
            <v>30067</v>
          </cell>
          <cell r="D897" t="str">
            <v>Numeri Impieghi vivi totali</v>
          </cell>
          <cell r="E897">
            <v>1261367896</v>
          </cell>
          <cell r="F897">
            <v>999281888</v>
          </cell>
          <cell r="G897">
            <v>744145038</v>
          </cell>
          <cell r="H897">
            <v>492569940</v>
          </cell>
          <cell r="I897">
            <v>247267129</v>
          </cell>
          <cell r="J897">
            <v>2631363566.25</v>
          </cell>
          <cell r="K897">
            <v>2358062044</v>
          </cell>
          <cell r="L897">
            <v>2116644992</v>
          </cell>
          <cell r="M897">
            <v>1877048901</v>
          </cell>
          <cell r="N897">
            <v>1633720347</v>
          </cell>
          <cell r="O897">
            <v>1428498400</v>
          </cell>
          <cell r="P897">
            <v>1192762126</v>
          </cell>
          <cell r="Q897">
            <v>992492951</v>
          </cell>
          <cell r="R897">
            <v>3114903756</v>
          </cell>
          <cell r="S897">
            <v>3176660400</v>
          </cell>
        </row>
        <row r="898">
          <cell r="C898">
            <v>30068</v>
          </cell>
          <cell r="D898" t="str">
            <v>Margine Imp. Vivi totali</v>
          </cell>
          <cell r="E898">
            <v>119482</v>
          </cell>
          <cell r="F898">
            <v>95237</v>
          </cell>
          <cell r="G898">
            <v>72678</v>
          </cell>
          <cell r="H898">
            <v>48970</v>
          </cell>
          <cell r="I898">
            <v>24744</v>
          </cell>
          <cell r="J898">
            <v>281553.75</v>
          </cell>
          <cell r="K898">
            <v>257851</v>
          </cell>
          <cell r="L898">
            <v>234034</v>
          </cell>
          <cell r="M898">
            <v>208828</v>
          </cell>
          <cell r="N898">
            <v>182832</v>
          </cell>
          <cell r="O898">
            <v>159600</v>
          </cell>
          <cell r="P898">
            <v>135151</v>
          </cell>
          <cell r="Q898">
            <v>112756</v>
          </cell>
          <cell r="R898">
            <v>288174</v>
          </cell>
          <cell r="S898">
            <v>317300</v>
          </cell>
        </row>
        <row r="899">
          <cell r="C899">
            <v>30069</v>
          </cell>
          <cell r="D899" t="str">
            <v>Numeri Impieghi vivi a breve (c/c)</v>
          </cell>
          <cell r="E899">
            <v>301320544</v>
          </cell>
          <cell r="F899">
            <v>240491009</v>
          </cell>
          <cell r="G899">
            <v>180833289</v>
          </cell>
          <cell r="H899">
            <v>120995520</v>
          </cell>
          <cell r="I899">
            <v>63023713</v>
          </cell>
          <cell r="J899">
            <v>657767868.75</v>
          </cell>
          <cell r="K899">
            <v>582765538</v>
          </cell>
          <cell r="L899">
            <v>527204096</v>
          </cell>
          <cell r="M899">
            <v>468693225</v>
          </cell>
          <cell r="N899">
            <v>410382531</v>
          </cell>
          <cell r="O899">
            <v>368529776</v>
          </cell>
          <cell r="P899">
            <v>307649139</v>
          </cell>
          <cell r="Q899">
            <v>257524007</v>
          </cell>
          <cell r="R899">
            <v>739441878</v>
          </cell>
          <cell r="S899">
            <v>746530200</v>
          </cell>
        </row>
        <row r="900">
          <cell r="C900">
            <v>30070</v>
          </cell>
          <cell r="D900" t="str">
            <v>Margine Imp. Vivi a breve</v>
          </cell>
          <cell r="E900">
            <v>51072</v>
          </cell>
          <cell r="F900">
            <v>40903</v>
          </cell>
          <cell r="G900">
            <v>31315</v>
          </cell>
          <cell r="H900">
            <v>20893</v>
          </cell>
          <cell r="I900">
            <v>10422</v>
          </cell>
          <cell r="J900">
            <v>109821.75</v>
          </cell>
          <cell r="K900">
            <v>99663</v>
          </cell>
          <cell r="L900">
            <v>89983</v>
          </cell>
          <cell r="M900">
            <v>80029</v>
          </cell>
          <cell r="N900">
            <v>69823</v>
          </cell>
          <cell r="O900">
            <v>60906</v>
          </cell>
          <cell r="P900">
            <v>51045</v>
          </cell>
          <cell r="Q900">
            <v>42406</v>
          </cell>
          <cell r="R900">
            <v>123851</v>
          </cell>
          <cell r="S900">
            <v>123900</v>
          </cell>
        </row>
        <row r="901">
          <cell r="C901">
            <v>30071</v>
          </cell>
          <cell r="D901" t="str">
            <v>Numeri Impieghi vivi a termine</v>
          </cell>
          <cell r="E901">
            <v>960047352</v>
          </cell>
          <cell r="F901">
            <v>758790879</v>
          </cell>
          <cell r="G901">
            <v>563311749</v>
          </cell>
          <cell r="H901">
            <v>371574420</v>
          </cell>
          <cell r="I901">
            <v>184243416</v>
          </cell>
          <cell r="J901">
            <v>1973595697.5</v>
          </cell>
          <cell r="K901">
            <v>1775296506</v>
          </cell>
          <cell r="L901">
            <v>1589440896</v>
          </cell>
          <cell r="M901">
            <v>1408355676</v>
          </cell>
          <cell r="N901">
            <v>1223337816</v>
          </cell>
          <cell r="O901">
            <v>1059968624</v>
          </cell>
          <cell r="P901">
            <v>885112987</v>
          </cell>
          <cell r="Q901">
            <v>734968944</v>
          </cell>
          <cell r="R901">
            <v>2375461878</v>
          </cell>
          <cell r="S901">
            <v>2430130200</v>
          </cell>
        </row>
        <row r="902">
          <cell r="C902">
            <v>30072</v>
          </cell>
          <cell r="D902" t="str">
            <v>Margine Imp. Vivi a termine</v>
          </cell>
          <cell r="E902">
            <v>68410</v>
          </cell>
          <cell r="F902">
            <v>54334</v>
          </cell>
          <cell r="G902">
            <v>41363</v>
          </cell>
          <cell r="H902">
            <v>28077</v>
          </cell>
          <cell r="I902">
            <v>14322</v>
          </cell>
          <cell r="J902">
            <v>171732</v>
          </cell>
          <cell r="K902">
            <v>158188</v>
          </cell>
          <cell r="L902">
            <v>144051</v>
          </cell>
          <cell r="M902">
            <v>128799</v>
          </cell>
          <cell r="N902">
            <v>113009</v>
          </cell>
          <cell r="O902">
            <v>98694</v>
          </cell>
          <cell r="P902">
            <v>84106</v>
          </cell>
          <cell r="Q902">
            <v>70350</v>
          </cell>
          <cell r="R902">
            <v>164323</v>
          </cell>
          <cell r="S902">
            <v>193400</v>
          </cell>
        </row>
        <row r="903">
          <cell r="C903">
            <v>30073</v>
          </cell>
          <cell r="D903" t="str">
            <v>Numeri contenzioso</v>
          </cell>
          <cell r="E903">
            <v>32661336</v>
          </cell>
          <cell r="F903">
            <v>26459315</v>
          </cell>
          <cell r="G903">
            <v>20455775</v>
          </cell>
          <cell r="H903">
            <v>13439021</v>
          </cell>
          <cell r="I903">
            <v>6936319</v>
          </cell>
          <cell r="J903">
            <v>84551435</v>
          </cell>
          <cell r="K903">
            <v>77658104</v>
          </cell>
          <cell r="L903">
            <v>70886592</v>
          </cell>
          <cell r="M903">
            <v>63927691</v>
          </cell>
          <cell r="N903">
            <v>57223276</v>
          </cell>
          <cell r="O903">
            <v>50358928</v>
          </cell>
          <cell r="P903">
            <v>43521791</v>
          </cell>
          <cell r="Q903">
            <v>36593340</v>
          </cell>
          <cell r="R903">
            <v>80520000</v>
          </cell>
          <cell r="S903">
            <v>89670000</v>
          </cell>
        </row>
        <row r="904">
          <cell r="C904">
            <v>30074</v>
          </cell>
          <cell r="D904" t="str">
            <v>Margine Contenzioso</v>
          </cell>
          <cell r="E904">
            <v>-2304</v>
          </cell>
          <cell r="F904">
            <v>-1804</v>
          </cell>
          <cell r="G904">
            <v>-1360</v>
          </cell>
          <cell r="H904">
            <v>-907</v>
          </cell>
          <cell r="I904">
            <v>-521</v>
          </cell>
          <cell r="J904">
            <v>-3643</v>
          </cell>
          <cell r="K904">
            <v>-3075</v>
          </cell>
          <cell r="L904">
            <v>-2660</v>
          </cell>
          <cell r="M904">
            <v>-2398</v>
          </cell>
          <cell r="N904">
            <v>-2047</v>
          </cell>
          <cell r="O904">
            <v>-1611</v>
          </cell>
          <cell r="P904">
            <v>-1298</v>
          </cell>
          <cell r="Q904">
            <v>-1037</v>
          </cell>
          <cell r="R904">
            <v>-5500</v>
          </cell>
          <cell r="S904">
            <v>-5100</v>
          </cell>
        </row>
        <row r="905">
          <cell r="C905">
            <v>30075</v>
          </cell>
          <cell r="D905" t="str">
            <v>Commissioni su GP</v>
          </cell>
          <cell r="E905">
            <v>33783</v>
          </cell>
          <cell r="F905">
            <v>26769</v>
          </cell>
          <cell r="G905">
            <v>19751</v>
          </cell>
          <cell r="H905">
            <v>12439</v>
          </cell>
          <cell r="I905">
            <v>5911</v>
          </cell>
          <cell r="J905">
            <v>55039</v>
          </cell>
          <cell r="K905">
            <v>49065</v>
          </cell>
          <cell r="L905">
            <v>43112</v>
          </cell>
          <cell r="M905">
            <v>37465</v>
          </cell>
          <cell r="N905">
            <v>32183</v>
          </cell>
          <cell r="O905">
            <v>26910</v>
          </cell>
          <cell r="P905">
            <v>22012</v>
          </cell>
          <cell r="Q905">
            <v>17811</v>
          </cell>
          <cell r="R905">
            <v>80300</v>
          </cell>
          <cell r="S905">
            <v>77300</v>
          </cell>
        </row>
        <row r="906">
          <cell r="C906">
            <v>30076</v>
          </cell>
          <cell r="D906" t="str">
            <v>volumi GP</v>
          </cell>
          <cell r="E906">
            <v>6047101</v>
          </cell>
          <cell r="F906">
            <v>6075742</v>
          </cell>
          <cell r="G906">
            <v>6060365</v>
          </cell>
          <cell r="H906">
            <v>5998849</v>
          </cell>
          <cell r="I906">
            <v>5902060</v>
          </cell>
          <cell r="J906">
            <v>5095960</v>
          </cell>
          <cell r="K906">
            <v>5033914</v>
          </cell>
          <cell r="L906">
            <v>4979418</v>
          </cell>
          <cell r="M906">
            <v>4927088</v>
          </cell>
          <cell r="N906">
            <v>4858857</v>
          </cell>
          <cell r="O906">
            <v>4777482</v>
          </cell>
          <cell r="P906">
            <v>4696716</v>
          </cell>
          <cell r="Q906">
            <v>4629701</v>
          </cell>
          <cell r="R906">
            <v>0</v>
          </cell>
          <cell r="S906">
            <v>6055800</v>
          </cell>
        </row>
        <row r="907">
          <cell r="C907">
            <v>30077</v>
          </cell>
          <cell r="D907" t="str">
            <v>Commissioni su fondi</v>
          </cell>
          <cell r="E907">
            <v>66921</v>
          </cell>
          <cell r="F907">
            <v>54312</v>
          </cell>
          <cell r="G907">
            <v>34702</v>
          </cell>
          <cell r="H907">
            <v>17594</v>
          </cell>
          <cell r="I907">
            <v>9184</v>
          </cell>
          <cell r="J907">
            <v>93497</v>
          </cell>
          <cell r="K907">
            <v>85878</v>
          </cell>
          <cell r="L907">
            <v>77762</v>
          </cell>
          <cell r="M907">
            <v>69361</v>
          </cell>
          <cell r="N907">
            <v>60135</v>
          </cell>
          <cell r="O907">
            <v>52477</v>
          </cell>
          <cell r="P907">
            <v>44471</v>
          </cell>
          <cell r="Q907">
            <v>36588</v>
          </cell>
          <cell r="R907">
            <v>145000</v>
          </cell>
          <cell r="S907">
            <v>121000</v>
          </cell>
        </row>
        <row r="908">
          <cell r="C908">
            <v>30078</v>
          </cell>
          <cell r="D908" t="str">
            <v>volumi fondi</v>
          </cell>
          <cell r="E908">
            <v>12726653</v>
          </cell>
          <cell r="F908">
            <v>12753257</v>
          </cell>
          <cell r="G908">
            <v>12897071</v>
          </cell>
          <cell r="H908">
            <v>12831420</v>
          </cell>
          <cell r="I908">
            <v>12840036</v>
          </cell>
          <cell r="J908">
            <v>12664550</v>
          </cell>
          <cell r="K908">
            <v>12650000</v>
          </cell>
          <cell r="L908">
            <v>12640803</v>
          </cell>
          <cell r="M908">
            <v>12638352</v>
          </cell>
          <cell r="N908">
            <v>12610530</v>
          </cell>
          <cell r="O908">
            <v>12570300</v>
          </cell>
          <cell r="P908">
            <v>12520299</v>
          </cell>
          <cell r="Q908">
            <v>12433101</v>
          </cell>
          <cell r="R908">
            <v>0</v>
          </cell>
          <cell r="S908">
            <v>13725600</v>
          </cell>
        </row>
        <row r="909">
          <cell r="C909">
            <v>30079</v>
          </cell>
          <cell r="D909" t="str">
            <v>Commissioni su titoli amministrati</v>
          </cell>
          <cell r="E909">
            <v>34626</v>
          </cell>
          <cell r="F909">
            <v>29102</v>
          </cell>
          <cell r="G909">
            <v>24424</v>
          </cell>
          <cell r="H909">
            <v>14870</v>
          </cell>
          <cell r="I909">
            <v>5371</v>
          </cell>
          <cell r="J909">
            <v>73891</v>
          </cell>
          <cell r="K909">
            <v>63828</v>
          </cell>
          <cell r="L909">
            <v>54309</v>
          </cell>
          <cell r="M909">
            <v>49196</v>
          </cell>
          <cell r="N909">
            <v>45642</v>
          </cell>
          <cell r="O909">
            <v>43299</v>
          </cell>
          <cell r="P909">
            <v>40203</v>
          </cell>
          <cell r="Q909">
            <v>36907</v>
          </cell>
          <cell r="R909">
            <v>58000</v>
          </cell>
          <cell r="S909">
            <v>41400</v>
          </cell>
        </row>
        <row r="910">
          <cell r="C910">
            <v>30080</v>
          </cell>
          <cell r="D910" t="str">
            <v>volumi Titoli Ammin. (stock)</v>
          </cell>
          <cell r="E910">
            <v>9809996</v>
          </cell>
          <cell r="F910">
            <v>9803268</v>
          </cell>
          <cell r="G910">
            <v>9740733</v>
          </cell>
          <cell r="H910">
            <v>9591949</v>
          </cell>
          <cell r="I910">
            <v>9551338</v>
          </cell>
          <cell r="J910">
            <v>10003101</v>
          </cell>
          <cell r="K910">
            <v>10018858</v>
          </cell>
          <cell r="L910">
            <v>10055806</v>
          </cell>
          <cell r="M910">
            <v>10144607</v>
          </cell>
          <cell r="N910">
            <v>10244603</v>
          </cell>
          <cell r="O910">
            <v>10358506</v>
          </cell>
          <cell r="P910">
            <v>10522422</v>
          </cell>
          <cell r="Q910">
            <v>10688838</v>
          </cell>
          <cell r="R910">
            <v>0</v>
          </cell>
          <cell r="S910">
            <v>0</v>
          </cell>
        </row>
        <row r="911">
          <cell r="C911">
            <v>30081</v>
          </cell>
          <cell r="D911" t="str">
            <v>Commissioni su operazioni di PcT</v>
          </cell>
          <cell r="E911">
            <v>821</v>
          </cell>
          <cell r="F911">
            <v>634</v>
          </cell>
          <cell r="G911">
            <v>449</v>
          </cell>
          <cell r="H911">
            <v>249</v>
          </cell>
          <cell r="I911">
            <v>105</v>
          </cell>
          <cell r="J911">
            <v>1749</v>
          </cell>
          <cell r="K911">
            <v>1569</v>
          </cell>
          <cell r="L911">
            <v>1446</v>
          </cell>
          <cell r="M911">
            <v>1376</v>
          </cell>
          <cell r="N911">
            <v>1310</v>
          </cell>
          <cell r="O911">
            <v>1164</v>
          </cell>
          <cell r="P911">
            <v>1058</v>
          </cell>
          <cell r="Q911">
            <v>958</v>
          </cell>
          <cell r="R911">
            <v>1575</v>
          </cell>
          <cell r="S911">
            <v>1600</v>
          </cell>
        </row>
        <row r="912">
          <cell r="C912">
            <v>30082</v>
          </cell>
          <cell r="D912" t="str">
            <v>volumi PcT</v>
          </cell>
          <cell r="E912">
            <v>669059</v>
          </cell>
          <cell r="F912">
            <v>670889</v>
          </cell>
          <cell r="G912">
            <v>670234</v>
          </cell>
          <cell r="H912">
            <v>668279</v>
          </cell>
          <cell r="I912">
            <v>657020</v>
          </cell>
          <cell r="J912">
            <v>627277</v>
          </cell>
          <cell r="K912">
            <v>624156</v>
          </cell>
          <cell r="L912">
            <v>623682</v>
          </cell>
          <cell r="M912">
            <v>630556</v>
          </cell>
          <cell r="N912">
            <v>648830</v>
          </cell>
          <cell r="O912">
            <v>673755</v>
          </cell>
          <cell r="P912">
            <v>715234</v>
          </cell>
          <cell r="Q912">
            <v>765774</v>
          </cell>
          <cell r="R912">
            <v>0</v>
          </cell>
          <cell r="S912">
            <v>0</v>
          </cell>
        </row>
        <row r="913">
          <cell r="C913">
            <v>30083</v>
          </cell>
          <cell r="D913" t="str">
            <v>Commissioni su assicurazioni</v>
          </cell>
          <cell r="E913">
            <v>23900</v>
          </cell>
          <cell r="F913">
            <v>19547</v>
          </cell>
          <cell r="G913">
            <v>13700</v>
          </cell>
          <cell r="H913">
            <v>7110.5</v>
          </cell>
          <cell r="I913">
            <v>3498</v>
          </cell>
          <cell r="J913">
            <v>36044</v>
          </cell>
          <cell r="K913">
            <v>27841</v>
          </cell>
          <cell r="L913">
            <v>25578</v>
          </cell>
          <cell r="M913">
            <v>22404</v>
          </cell>
          <cell r="N913">
            <v>19843</v>
          </cell>
          <cell r="O913">
            <v>17928</v>
          </cell>
          <cell r="P913">
            <v>16180</v>
          </cell>
          <cell r="Q913">
            <v>11917</v>
          </cell>
          <cell r="R913">
            <v>58500</v>
          </cell>
          <cell r="S913">
            <v>49700</v>
          </cell>
        </row>
        <row r="914">
          <cell r="C914">
            <v>30084</v>
          </cell>
          <cell r="D914" t="str">
            <v>volumi assicurazioni</v>
          </cell>
          <cell r="E914">
            <v>1694871.9100200001</v>
          </cell>
          <cell r="F914">
            <v>1625954.27654</v>
          </cell>
          <cell r="G914">
            <v>1558628.5932100001</v>
          </cell>
          <cell r="H914">
            <v>1448691.54703</v>
          </cell>
          <cell r="I914">
            <v>1370199.4530400001</v>
          </cell>
          <cell r="J914">
            <v>1191125.4710299999</v>
          </cell>
          <cell r="K914">
            <v>1073483.0900300001</v>
          </cell>
          <cell r="L914">
            <v>1015702.648</v>
          </cell>
          <cell r="M914">
            <v>940694.72204999998</v>
          </cell>
          <cell r="N914">
            <v>876291.49048000004</v>
          </cell>
          <cell r="O914">
            <v>832210.08522999997</v>
          </cell>
          <cell r="P914">
            <v>783439.20308000001</v>
          </cell>
          <cell r="Q914">
            <v>702125.24058999994</v>
          </cell>
          <cell r="R914">
            <v>0</v>
          </cell>
          <cell r="S914">
            <v>0</v>
          </cell>
        </row>
        <row r="915">
          <cell r="C915">
            <v>30085</v>
          </cell>
          <cell r="D915" t="str">
            <v>commissioni tenuta conto</v>
          </cell>
          <cell r="E915">
            <v>57482</v>
          </cell>
          <cell r="F915">
            <v>45627</v>
          </cell>
          <cell r="G915">
            <v>34751</v>
          </cell>
          <cell r="H915">
            <v>20335</v>
          </cell>
          <cell r="I915">
            <v>10211</v>
          </cell>
          <cell r="J915">
            <v>119366</v>
          </cell>
          <cell r="K915">
            <v>107568</v>
          </cell>
          <cell r="L915">
            <v>93292</v>
          </cell>
          <cell r="M915">
            <v>82888</v>
          </cell>
          <cell r="N915">
            <v>71405</v>
          </cell>
          <cell r="O915">
            <v>62195</v>
          </cell>
          <cell r="P915">
            <v>53231</v>
          </cell>
          <cell r="Q915">
            <v>41222</v>
          </cell>
          <cell r="R915">
            <v>140100</v>
          </cell>
          <cell r="S915">
            <v>135200</v>
          </cell>
        </row>
        <row r="916">
          <cell r="C916">
            <v>30086</v>
          </cell>
          <cell r="D916" t="str">
            <v>commissioni su carte di credito e debito</v>
          </cell>
          <cell r="E916">
            <v>11335</v>
          </cell>
          <cell r="F916">
            <v>8948</v>
          </cell>
          <cell r="G916">
            <v>4520</v>
          </cell>
          <cell r="H916">
            <v>3061</v>
          </cell>
          <cell r="I916">
            <v>1621</v>
          </cell>
          <cell r="J916">
            <v>26047</v>
          </cell>
          <cell r="K916">
            <v>24285</v>
          </cell>
          <cell r="L916">
            <v>22352</v>
          </cell>
          <cell r="M916">
            <v>19774</v>
          </cell>
          <cell r="N916">
            <v>17485</v>
          </cell>
          <cell r="O916">
            <v>14939</v>
          </cell>
          <cell r="P916">
            <v>12555</v>
          </cell>
          <cell r="Q916">
            <v>10025</v>
          </cell>
          <cell r="R916">
            <v>26000</v>
          </cell>
          <cell r="S916">
            <v>27700</v>
          </cell>
        </row>
        <row r="917">
          <cell r="C917">
            <v>30087</v>
          </cell>
          <cell r="D917" t="str">
            <v>commissioni su servizi estero</v>
          </cell>
          <cell r="E917">
            <v>4712</v>
          </cell>
          <cell r="F917">
            <v>3062</v>
          </cell>
          <cell r="G917">
            <v>2300</v>
          </cell>
          <cell r="H917">
            <v>1388</v>
          </cell>
          <cell r="I917">
            <v>730</v>
          </cell>
          <cell r="J917">
            <v>10415</v>
          </cell>
          <cell r="K917">
            <v>9535</v>
          </cell>
          <cell r="L917">
            <v>8806</v>
          </cell>
          <cell r="M917">
            <v>7875</v>
          </cell>
          <cell r="N917">
            <v>6972</v>
          </cell>
          <cell r="O917">
            <v>6242</v>
          </cell>
          <cell r="P917">
            <v>4972</v>
          </cell>
          <cell r="Q917">
            <v>3628</v>
          </cell>
          <cell r="R917">
            <v>9500</v>
          </cell>
          <cell r="S917">
            <v>10900</v>
          </cell>
        </row>
        <row r="918">
          <cell r="C918">
            <v>30088</v>
          </cell>
          <cell r="D918" t="str">
            <v>Commissioni da portafoglio</v>
          </cell>
          <cell r="E918">
            <v>4439</v>
          </cell>
          <cell r="F918">
            <v>3501</v>
          </cell>
          <cell r="G918">
            <v>2611</v>
          </cell>
          <cell r="H918">
            <v>1705</v>
          </cell>
          <cell r="I918">
            <v>818</v>
          </cell>
          <cell r="J918">
            <v>9345</v>
          </cell>
          <cell r="K918">
            <v>8364</v>
          </cell>
          <cell r="L918">
            <v>7548</v>
          </cell>
          <cell r="M918">
            <v>6751</v>
          </cell>
          <cell r="N918">
            <v>6023</v>
          </cell>
          <cell r="O918">
            <v>5331</v>
          </cell>
          <cell r="P918">
            <v>4429</v>
          </cell>
          <cell r="Q918">
            <v>3558</v>
          </cell>
          <cell r="R918">
            <v>10500</v>
          </cell>
          <cell r="S918">
            <v>10500</v>
          </cell>
        </row>
        <row r="919">
          <cell r="C919">
            <v>30089</v>
          </cell>
          <cell r="D919" t="str">
            <v>altre Commissioni</v>
          </cell>
          <cell r="E919">
            <v>15716</v>
          </cell>
          <cell r="F919">
            <v>13504</v>
          </cell>
          <cell r="G919">
            <v>11070</v>
          </cell>
          <cell r="H919">
            <v>8274</v>
          </cell>
          <cell r="I919">
            <v>4617</v>
          </cell>
          <cell r="J919">
            <v>44644</v>
          </cell>
          <cell r="K919">
            <v>40913</v>
          </cell>
          <cell r="L919">
            <v>35920</v>
          </cell>
          <cell r="M919">
            <v>32941</v>
          </cell>
          <cell r="N919">
            <v>29035</v>
          </cell>
          <cell r="O919">
            <v>26937</v>
          </cell>
          <cell r="P919">
            <v>19668</v>
          </cell>
          <cell r="Q919">
            <v>13221</v>
          </cell>
          <cell r="R919">
            <v>43300</v>
          </cell>
          <cell r="S919">
            <v>44800</v>
          </cell>
        </row>
        <row r="920">
          <cell r="C920">
            <v>30090</v>
          </cell>
          <cell r="D920" t="str">
            <v>di cui sistema di pagamento</v>
          </cell>
          <cell r="E920">
            <v>649</v>
          </cell>
          <cell r="F920">
            <v>510</v>
          </cell>
          <cell r="G920">
            <v>391</v>
          </cell>
          <cell r="H920">
            <v>250</v>
          </cell>
          <cell r="I920">
            <v>121</v>
          </cell>
          <cell r="J920">
            <v>565</v>
          </cell>
          <cell r="K920">
            <v>431</v>
          </cell>
          <cell r="L920">
            <v>311</v>
          </cell>
          <cell r="M920">
            <v>191</v>
          </cell>
          <cell r="N920">
            <v>91</v>
          </cell>
          <cell r="O920">
            <v>0</v>
          </cell>
          <cell r="P920">
            <v>0</v>
          </cell>
          <cell r="Q920">
            <v>0</v>
          </cell>
          <cell r="R920">
            <v>1000</v>
          </cell>
          <cell r="S920">
            <v>0</v>
          </cell>
        </row>
        <row r="921">
          <cell r="C921">
            <v>30091</v>
          </cell>
          <cell r="D921" t="str">
            <v>effetto giorni banca</v>
          </cell>
          <cell r="E921">
            <v>8649</v>
          </cell>
          <cell r="F921">
            <v>6660</v>
          </cell>
          <cell r="G921">
            <v>4937</v>
          </cell>
          <cell r="H921">
            <v>2954</v>
          </cell>
          <cell r="I921">
            <v>1421</v>
          </cell>
          <cell r="J921">
            <v>16586.5</v>
          </cell>
          <cell r="K921">
            <v>14865</v>
          </cell>
          <cell r="L921">
            <v>13130</v>
          </cell>
          <cell r="M921">
            <v>12039</v>
          </cell>
          <cell r="N921">
            <v>10910</v>
          </cell>
          <cell r="O921">
            <v>10075</v>
          </cell>
          <cell r="P921">
            <v>7058</v>
          </cell>
          <cell r="Q921">
            <v>5990</v>
          </cell>
          <cell r="R921">
            <v>20000</v>
          </cell>
          <cell r="S921">
            <v>18000</v>
          </cell>
        </row>
        <row r="922">
          <cell r="C922">
            <v>30092</v>
          </cell>
          <cell r="D922" t="str">
            <v># c/c</v>
          </cell>
          <cell r="E922">
            <v>665526</v>
          </cell>
          <cell r="F922">
            <v>631786</v>
          </cell>
          <cell r="G922">
            <v>634921</v>
          </cell>
          <cell r="H922">
            <v>632024</v>
          </cell>
          <cell r="I922">
            <v>631583</v>
          </cell>
          <cell r="J922">
            <v>630899</v>
          </cell>
          <cell r="K922">
            <v>629226</v>
          </cell>
          <cell r="L922">
            <v>627962</v>
          </cell>
          <cell r="M922">
            <v>626055</v>
          </cell>
          <cell r="N922">
            <v>622974</v>
          </cell>
          <cell r="O922">
            <v>622274</v>
          </cell>
          <cell r="P922">
            <v>620342</v>
          </cell>
          <cell r="Q922">
            <v>616071</v>
          </cell>
          <cell r="R922">
            <v>0</v>
          </cell>
          <cell r="S922">
            <v>0</v>
          </cell>
        </row>
        <row r="923">
          <cell r="C923">
            <v>30093</v>
          </cell>
          <cell r="D923" t="str">
            <v>di cui standardizzati</v>
          </cell>
          <cell r="E923">
            <v>158811</v>
          </cell>
          <cell r="F923">
            <v>140838</v>
          </cell>
          <cell r="G923">
            <v>126660</v>
          </cell>
          <cell r="H923">
            <v>111734</v>
          </cell>
          <cell r="I923">
            <v>100629</v>
          </cell>
          <cell r="J923">
            <v>71581</v>
          </cell>
          <cell r="K923">
            <v>49848</v>
          </cell>
          <cell r="L923">
            <v>30272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250000</v>
          </cell>
        </row>
        <row r="924">
          <cell r="C924">
            <v>30094</v>
          </cell>
          <cell r="D924" t="str">
            <v>Erogazione Mutui</v>
          </cell>
          <cell r="E924">
            <v>443170</v>
          </cell>
          <cell r="F924">
            <v>346934</v>
          </cell>
          <cell r="G924">
            <v>264705</v>
          </cell>
          <cell r="H924">
            <v>168338</v>
          </cell>
          <cell r="I924">
            <v>74416</v>
          </cell>
          <cell r="J924">
            <v>1665000</v>
          </cell>
          <cell r="K924">
            <v>1454000</v>
          </cell>
          <cell r="L924">
            <v>1308000</v>
          </cell>
          <cell r="M924">
            <v>1095000</v>
          </cell>
          <cell r="N924">
            <v>949000</v>
          </cell>
          <cell r="O924">
            <v>854738</v>
          </cell>
          <cell r="P924">
            <v>654000</v>
          </cell>
          <cell r="Q924">
            <v>491000</v>
          </cell>
          <cell r="R924">
            <v>0</v>
          </cell>
          <cell r="S924">
            <v>900000</v>
          </cell>
        </row>
        <row r="925">
          <cell r="C925">
            <v>30095</v>
          </cell>
          <cell r="D925" t="str">
            <v>GP flusso netto</v>
          </cell>
          <cell r="E925">
            <v>326612</v>
          </cell>
          <cell r="F925">
            <v>309993</v>
          </cell>
          <cell r="G925">
            <v>286243</v>
          </cell>
          <cell r="H925">
            <v>344824</v>
          </cell>
          <cell r="I925">
            <v>267317</v>
          </cell>
          <cell r="J925">
            <v>1187000</v>
          </cell>
          <cell r="K925">
            <v>1046710</v>
          </cell>
          <cell r="L925">
            <v>1037863</v>
          </cell>
          <cell r="M925">
            <v>1091571</v>
          </cell>
          <cell r="N925">
            <v>1018865</v>
          </cell>
          <cell r="O925">
            <v>862838</v>
          </cell>
          <cell r="P925">
            <v>607370</v>
          </cell>
          <cell r="Q925">
            <v>285062</v>
          </cell>
          <cell r="R925">
            <v>0</v>
          </cell>
          <cell r="S925">
            <v>1041800</v>
          </cell>
        </row>
        <row r="926">
          <cell r="C926">
            <v>30096</v>
          </cell>
          <cell r="D926" t="str">
            <v>Fondi flusso netto</v>
          </cell>
          <cell r="E926">
            <v>-217458</v>
          </cell>
          <cell r="F926">
            <v>-268847</v>
          </cell>
          <cell r="G926">
            <v>-280255</v>
          </cell>
          <cell r="H926">
            <v>-232105</v>
          </cell>
          <cell r="I926">
            <v>-108244</v>
          </cell>
          <cell r="J926">
            <v>1055000</v>
          </cell>
          <cell r="K926">
            <v>1279030</v>
          </cell>
          <cell r="L926">
            <v>1497505</v>
          </cell>
          <cell r="M926">
            <v>1552100</v>
          </cell>
          <cell r="N926">
            <v>1625284</v>
          </cell>
          <cell r="O926">
            <v>1580664</v>
          </cell>
          <cell r="P926">
            <v>1715615</v>
          </cell>
          <cell r="Q926">
            <v>1793441</v>
          </cell>
          <cell r="R926">
            <v>0</v>
          </cell>
          <cell r="S926">
            <v>1301100</v>
          </cell>
        </row>
        <row r="927">
          <cell r="C927">
            <v>30097</v>
          </cell>
          <cell r="D927" t="str">
            <v>Assicurazioni nuovi premi</v>
          </cell>
          <cell r="E927">
            <v>411000</v>
          </cell>
          <cell r="F927">
            <v>343322</v>
          </cell>
          <cell r="G927">
            <v>276075</v>
          </cell>
          <cell r="H927">
            <v>163400</v>
          </cell>
          <cell r="I927">
            <v>80958</v>
          </cell>
          <cell r="J927">
            <v>907000</v>
          </cell>
          <cell r="K927">
            <v>730560</v>
          </cell>
          <cell r="L927">
            <v>671909</v>
          </cell>
          <cell r="M927">
            <v>596306</v>
          </cell>
          <cell r="N927">
            <v>531492</v>
          </cell>
          <cell r="O927">
            <v>487739</v>
          </cell>
          <cell r="P927">
            <v>439573</v>
          </cell>
          <cell r="Q927">
            <v>356648</v>
          </cell>
          <cell r="R927">
            <v>0</v>
          </cell>
          <cell r="S927">
            <v>890000</v>
          </cell>
        </row>
        <row r="928">
          <cell r="C928">
            <v>30098</v>
          </cell>
          <cell r="D928" t="str">
            <v># clienti</v>
          </cell>
          <cell r="E928">
            <v>824983</v>
          </cell>
          <cell r="F928">
            <v>826780</v>
          </cell>
          <cell r="G928">
            <v>828549</v>
          </cell>
          <cell r="H928">
            <v>829496</v>
          </cell>
          <cell r="I928">
            <v>832034</v>
          </cell>
          <cell r="J928">
            <v>829973</v>
          </cell>
          <cell r="K928">
            <v>834155</v>
          </cell>
          <cell r="L928">
            <v>833239</v>
          </cell>
          <cell r="M928">
            <v>825550</v>
          </cell>
          <cell r="N928">
            <v>829444</v>
          </cell>
          <cell r="O928">
            <v>830310</v>
          </cell>
          <cell r="P928">
            <v>823811</v>
          </cell>
          <cell r="Q928">
            <v>829277</v>
          </cell>
          <cell r="R928">
            <v>0</v>
          </cell>
          <cell r="S928">
            <v>0</v>
          </cell>
        </row>
        <row r="929">
          <cell r="C929">
            <v>30099</v>
          </cell>
          <cell r="D929" t="str">
            <v>Nuovi clienti Retail</v>
          </cell>
          <cell r="E929">
            <v>51556</v>
          </cell>
          <cell r="F929">
            <v>42697</v>
          </cell>
          <cell r="G929">
            <v>33762</v>
          </cell>
          <cell r="H929">
            <v>24051</v>
          </cell>
          <cell r="I929">
            <v>14970</v>
          </cell>
          <cell r="J929">
            <v>0</v>
          </cell>
          <cell r="K929">
            <v>0</v>
          </cell>
          <cell r="L929">
            <v>0</v>
          </cell>
          <cell r="M929">
            <v>66289</v>
          </cell>
          <cell r="N929">
            <v>0</v>
          </cell>
          <cell r="O929">
            <v>50964</v>
          </cell>
          <cell r="P929">
            <v>47371</v>
          </cell>
          <cell r="Q929">
            <v>38013</v>
          </cell>
          <cell r="R929">
            <v>0</v>
          </cell>
          <cell r="S929">
            <v>0</v>
          </cell>
        </row>
        <row r="930">
          <cell r="C930">
            <v>30100</v>
          </cell>
          <cell r="D930" t="str">
            <v># clienti CU</v>
          </cell>
          <cell r="E930">
            <v>642562</v>
          </cell>
          <cell r="F930">
            <v>644132</v>
          </cell>
          <cell r="G930">
            <v>645425</v>
          </cell>
          <cell r="H930">
            <v>645662</v>
          </cell>
          <cell r="I930">
            <v>647434</v>
          </cell>
          <cell r="J930">
            <v>645864</v>
          </cell>
          <cell r="K930">
            <v>648409</v>
          </cell>
          <cell r="L930">
            <v>647530</v>
          </cell>
          <cell r="M930">
            <v>641403</v>
          </cell>
          <cell r="N930">
            <v>644211</v>
          </cell>
          <cell r="O930">
            <v>644727</v>
          </cell>
          <cell r="P930">
            <v>639794</v>
          </cell>
          <cell r="Q930">
            <v>642765</v>
          </cell>
          <cell r="R930">
            <v>0</v>
          </cell>
          <cell r="S930">
            <v>0</v>
          </cell>
        </row>
        <row r="931">
          <cell r="C931">
            <v>30101</v>
          </cell>
          <cell r="D931" t="str">
            <v>MI CU</v>
          </cell>
          <cell r="E931">
            <v>250287</v>
          </cell>
          <cell r="F931">
            <v>199967</v>
          </cell>
          <cell r="G931">
            <v>146897</v>
          </cell>
          <cell r="H931">
            <v>93283.5</v>
          </cell>
          <cell r="I931">
            <v>46962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</row>
        <row r="932">
          <cell r="C932">
            <v>30102</v>
          </cell>
          <cell r="D932" t="str">
            <v>MI PAR</v>
          </cell>
          <cell r="E932">
            <v>118791</v>
          </cell>
          <cell r="F932">
            <v>95378</v>
          </cell>
          <cell r="G932">
            <v>68175</v>
          </cell>
          <cell r="H932">
            <v>40642</v>
          </cell>
          <cell r="I932">
            <v>19885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</row>
        <row r="933">
          <cell r="C933">
            <v>30103</v>
          </cell>
          <cell r="D933" t="str">
            <v>MI PP</v>
          </cell>
          <cell r="E933">
            <v>47139</v>
          </cell>
          <cell r="F933">
            <v>38023</v>
          </cell>
          <cell r="G933">
            <v>26995</v>
          </cell>
          <cell r="H933">
            <v>16626</v>
          </cell>
          <cell r="I933">
            <v>7794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</row>
        <row r="934">
          <cell r="C934">
            <v>30104</v>
          </cell>
          <cell r="D934" t="str">
            <v>MI SB</v>
          </cell>
          <cell r="E934">
            <v>106897</v>
          </cell>
          <cell r="F934">
            <v>82389</v>
          </cell>
          <cell r="G934">
            <v>61511</v>
          </cell>
          <cell r="H934">
            <v>37851</v>
          </cell>
          <cell r="I934">
            <v>18763</v>
          </cell>
          <cell r="J934">
            <v>218522.25</v>
          </cell>
          <cell r="K934">
            <v>199123</v>
          </cell>
          <cell r="L934">
            <v>180251</v>
          </cell>
          <cell r="M934">
            <v>161789</v>
          </cell>
          <cell r="N934">
            <v>142666</v>
          </cell>
          <cell r="O934">
            <v>121833</v>
          </cell>
          <cell r="P934">
            <v>103014</v>
          </cell>
          <cell r="Q934">
            <v>86023</v>
          </cell>
          <cell r="R934">
            <v>260070</v>
          </cell>
          <cell r="S934">
            <v>258200</v>
          </cell>
        </row>
        <row r="935">
          <cell r="C935">
            <v>30105</v>
          </cell>
          <cell r="D935" t="str">
            <v># clienti PAR</v>
          </cell>
          <cell r="E935">
            <v>102000</v>
          </cell>
          <cell r="F935">
            <v>102426</v>
          </cell>
          <cell r="G935">
            <v>102804</v>
          </cell>
          <cell r="H935">
            <v>103417</v>
          </cell>
          <cell r="I935">
            <v>104152</v>
          </cell>
          <cell r="J935">
            <v>103674</v>
          </cell>
          <cell r="K935">
            <v>105098</v>
          </cell>
          <cell r="L935">
            <v>105289</v>
          </cell>
          <cell r="M935">
            <v>104263</v>
          </cell>
          <cell r="N935">
            <v>105286</v>
          </cell>
          <cell r="O935">
            <v>105587</v>
          </cell>
          <cell r="P935">
            <v>104559</v>
          </cell>
          <cell r="Q935">
            <v>105758</v>
          </cell>
          <cell r="R935">
            <v>0</v>
          </cell>
          <cell r="S935">
            <v>0</v>
          </cell>
        </row>
        <row r="936">
          <cell r="C936">
            <v>30106</v>
          </cell>
          <cell r="D936" t="str">
            <v># clienti PP</v>
          </cell>
          <cell r="E936">
            <v>13840</v>
          </cell>
          <cell r="F936">
            <v>13901</v>
          </cell>
          <cell r="G936">
            <v>13918</v>
          </cell>
          <cell r="H936">
            <v>14041</v>
          </cell>
          <cell r="I936">
            <v>14068</v>
          </cell>
          <cell r="J936">
            <v>14035</v>
          </cell>
          <cell r="K936">
            <v>14204</v>
          </cell>
          <cell r="L936">
            <v>14131</v>
          </cell>
          <cell r="M936">
            <v>14000</v>
          </cell>
          <cell r="N936">
            <v>14041</v>
          </cell>
          <cell r="O936">
            <v>14109</v>
          </cell>
          <cell r="P936">
            <v>13935</v>
          </cell>
          <cell r="Q936">
            <v>14063</v>
          </cell>
          <cell r="R936">
            <v>0</v>
          </cell>
          <cell r="S936">
            <v>0</v>
          </cell>
        </row>
        <row r="937">
          <cell r="C937">
            <v>30107</v>
          </cell>
          <cell r="D937" t="str">
            <v># clienti SB</v>
          </cell>
          <cell r="E937">
            <v>66581</v>
          </cell>
          <cell r="F937">
            <v>66321</v>
          </cell>
          <cell r="G937">
            <v>66402</v>
          </cell>
          <cell r="H937">
            <v>66376</v>
          </cell>
          <cell r="I937">
            <v>66380</v>
          </cell>
          <cell r="J937">
            <v>66400</v>
          </cell>
          <cell r="K937">
            <v>66444</v>
          </cell>
          <cell r="L937">
            <v>66289</v>
          </cell>
          <cell r="M937">
            <v>65884</v>
          </cell>
          <cell r="N937">
            <v>65906</v>
          </cell>
          <cell r="O937">
            <v>65887</v>
          </cell>
          <cell r="P937">
            <v>65523</v>
          </cell>
          <cell r="Q937">
            <v>66691</v>
          </cell>
          <cell r="R937">
            <v>0</v>
          </cell>
          <cell r="S937">
            <v>0</v>
          </cell>
        </row>
        <row r="938">
          <cell r="C938">
            <v>30108</v>
          </cell>
          <cell r="D938" t="str">
            <v># sportelli PB</v>
          </cell>
          <cell r="E938">
            <v>7</v>
          </cell>
          <cell r="F938">
            <v>7</v>
          </cell>
          <cell r="G938">
            <v>6</v>
          </cell>
          <cell r="H938">
            <v>6</v>
          </cell>
          <cell r="I938">
            <v>4</v>
          </cell>
          <cell r="J938">
            <v>3</v>
          </cell>
          <cell r="K938">
            <v>3</v>
          </cell>
          <cell r="L938">
            <v>3</v>
          </cell>
          <cell r="M938">
            <v>3</v>
          </cell>
          <cell r="N938">
            <v>3</v>
          </cell>
          <cell r="O938">
            <v>3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</row>
        <row r="939">
          <cell r="C939">
            <v>30109</v>
          </cell>
          <cell r="D939" t="str">
            <v>Attivo Ponderato per il rischio</v>
          </cell>
          <cell r="E939">
            <v>8293880</v>
          </cell>
          <cell r="F939">
            <v>8293880</v>
          </cell>
          <cell r="G939">
            <v>8293880</v>
          </cell>
          <cell r="H939">
            <v>0</v>
          </cell>
          <cell r="I939">
            <v>0</v>
          </cell>
          <cell r="J939">
            <v>7855870</v>
          </cell>
          <cell r="K939">
            <v>0</v>
          </cell>
          <cell r="L939">
            <v>0</v>
          </cell>
          <cell r="M939">
            <v>7730830</v>
          </cell>
          <cell r="N939">
            <v>0</v>
          </cell>
          <cell r="O939">
            <v>0</v>
          </cell>
          <cell r="P939">
            <v>7351880</v>
          </cell>
          <cell r="Q939">
            <v>0</v>
          </cell>
          <cell r="R939">
            <v>0</v>
          </cell>
          <cell r="S939">
            <v>0</v>
          </cell>
        </row>
        <row r="940">
          <cell r="C940">
            <v>30110</v>
          </cell>
          <cell r="D940" t="str">
            <v>Volumi mutui</v>
          </cell>
          <cell r="E940">
            <v>4776677</v>
          </cell>
          <cell r="F940">
            <v>4729889</v>
          </cell>
          <cell r="G940">
            <v>4653170</v>
          </cell>
          <cell r="H940">
            <v>4638262</v>
          </cell>
          <cell r="I940">
            <v>4429651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</row>
        <row r="941">
          <cell r="C941">
            <v>30111</v>
          </cell>
          <cell r="D941" t="str">
            <v>Volumi prestiti pers.</v>
          </cell>
          <cell r="E941">
            <v>1756039</v>
          </cell>
          <cell r="F941">
            <v>1541110</v>
          </cell>
          <cell r="G941">
            <v>1537070</v>
          </cell>
          <cell r="H941">
            <v>1554645</v>
          </cell>
          <cell r="I941">
            <v>1513685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</row>
        <row r="942">
          <cell r="C942">
            <v>30112</v>
          </cell>
          <cell r="D942" t="str">
            <v># prodotti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</row>
        <row r="943">
          <cell r="C943">
            <v>30113</v>
          </cell>
          <cell r="D943" t="str">
            <v># clienti con c/c</v>
          </cell>
          <cell r="E943">
            <v>598419</v>
          </cell>
          <cell r="F943">
            <v>597495</v>
          </cell>
          <cell r="G943">
            <v>598470</v>
          </cell>
          <cell r="H943">
            <v>597180</v>
          </cell>
          <cell r="I943">
            <v>0</v>
          </cell>
          <cell r="J943">
            <v>595879</v>
          </cell>
          <cell r="K943">
            <v>595665</v>
          </cell>
          <cell r="L943">
            <v>594477</v>
          </cell>
          <cell r="M943">
            <v>593262</v>
          </cell>
          <cell r="N943">
            <v>591841</v>
          </cell>
          <cell r="O943">
            <v>591204</v>
          </cell>
          <cell r="P943">
            <v>589648</v>
          </cell>
          <cell r="Q943">
            <v>0</v>
          </cell>
          <cell r="R943">
            <v>0</v>
          </cell>
          <cell r="S943">
            <v>0</v>
          </cell>
        </row>
        <row r="944">
          <cell r="C944">
            <v>30114</v>
          </cell>
          <cell r="D944" t="str">
            <v># clienti con Mutuo</v>
          </cell>
          <cell r="E944">
            <v>91582</v>
          </cell>
          <cell r="F944">
            <v>90711</v>
          </cell>
          <cell r="G944">
            <v>89839</v>
          </cell>
          <cell r="H944">
            <v>88703</v>
          </cell>
          <cell r="I944">
            <v>0</v>
          </cell>
          <cell r="J944">
            <v>87141</v>
          </cell>
          <cell r="K944">
            <v>85988</v>
          </cell>
          <cell r="L944">
            <v>84583</v>
          </cell>
          <cell r="M944">
            <v>83283</v>
          </cell>
          <cell r="N944">
            <v>82025</v>
          </cell>
          <cell r="O944">
            <v>81579</v>
          </cell>
          <cell r="P944">
            <v>80085</v>
          </cell>
          <cell r="Q944">
            <v>0</v>
          </cell>
          <cell r="R944">
            <v>0</v>
          </cell>
          <cell r="S944">
            <v>0</v>
          </cell>
        </row>
        <row r="945">
          <cell r="C945">
            <v>30115</v>
          </cell>
          <cell r="D945" t="str">
            <v># clienti con Assicurazioni</v>
          </cell>
          <cell r="E945">
            <v>38721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</row>
        <row r="946">
          <cell r="C946">
            <v>30116</v>
          </cell>
          <cell r="D946" t="str">
            <v># clienti con Prestiti Personali</v>
          </cell>
          <cell r="E946">
            <v>33314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</row>
        <row r="947">
          <cell r="C947">
            <v>30117</v>
          </cell>
          <cell r="D947" t="str">
            <v># clienti con Fondi</v>
          </cell>
          <cell r="E947">
            <v>202523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</row>
        <row r="948">
          <cell r="C948">
            <v>30118</v>
          </cell>
          <cell r="D948" t="str">
            <v># carte debito</v>
          </cell>
          <cell r="E948">
            <v>422744</v>
          </cell>
          <cell r="F948">
            <v>419925</v>
          </cell>
          <cell r="G948">
            <v>417912</v>
          </cell>
          <cell r="H948">
            <v>415143</v>
          </cell>
          <cell r="I948">
            <v>413185</v>
          </cell>
          <cell r="J948">
            <v>409045</v>
          </cell>
          <cell r="K948">
            <v>406175</v>
          </cell>
          <cell r="L948">
            <v>402670</v>
          </cell>
          <cell r="M948">
            <v>397434</v>
          </cell>
          <cell r="N948">
            <v>396650</v>
          </cell>
          <cell r="O948">
            <v>395212</v>
          </cell>
          <cell r="P948">
            <v>393556</v>
          </cell>
          <cell r="Q948">
            <v>391915</v>
          </cell>
          <cell r="R948">
            <v>0</v>
          </cell>
          <cell r="S948">
            <v>0</v>
          </cell>
        </row>
        <row r="949">
          <cell r="C949">
            <v>30119</v>
          </cell>
          <cell r="D949" t="str">
            <v># carte credito</v>
          </cell>
          <cell r="E949">
            <v>182367</v>
          </cell>
          <cell r="F949">
            <v>177655</v>
          </cell>
          <cell r="G949">
            <v>175812</v>
          </cell>
          <cell r="H949">
            <v>171420</v>
          </cell>
          <cell r="I949">
            <v>166038</v>
          </cell>
          <cell r="J949">
            <v>160264</v>
          </cell>
          <cell r="K949">
            <v>154779</v>
          </cell>
          <cell r="L949">
            <v>148589</v>
          </cell>
          <cell r="M949">
            <v>141898</v>
          </cell>
          <cell r="N949">
            <v>138923</v>
          </cell>
          <cell r="O949">
            <v>136241</v>
          </cell>
          <cell r="P949">
            <v>125087</v>
          </cell>
          <cell r="Q949">
            <v>121271</v>
          </cell>
          <cell r="R949">
            <v>0</v>
          </cell>
          <cell r="S949">
            <v>0</v>
          </cell>
        </row>
        <row r="950">
          <cell r="C950">
            <v>30120</v>
          </cell>
          <cell r="D950" t="str">
            <v>M Racc. Indir.  SB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</row>
        <row r="951">
          <cell r="C951">
            <v>30121</v>
          </cell>
          <cell r="D951" t="str">
            <v>Sofferenze lorde tot. segmento</v>
          </cell>
          <cell r="E951">
            <v>214877.21053000001</v>
          </cell>
          <cell r="F951">
            <v>218672.02479</v>
          </cell>
          <cell r="G951">
            <v>224788.73626000001</v>
          </cell>
          <cell r="H951">
            <v>223983.68333</v>
          </cell>
          <cell r="I951">
            <v>223752.22581</v>
          </cell>
          <cell r="J951">
            <v>231647.76712</v>
          </cell>
          <cell r="K951">
            <v>232509.29341000001</v>
          </cell>
          <cell r="L951">
            <v>233179.57895</v>
          </cell>
          <cell r="M951">
            <v>234167.36629999999</v>
          </cell>
          <cell r="N951">
            <v>235486.73251</v>
          </cell>
          <cell r="O951">
            <v>237542.11321000001</v>
          </cell>
          <cell r="P951">
            <v>240451.88398000001</v>
          </cell>
          <cell r="Q951">
            <v>242340</v>
          </cell>
          <cell r="R951">
            <v>220000</v>
          </cell>
          <cell r="S951">
            <v>245000</v>
          </cell>
        </row>
        <row r="952">
          <cell r="C952">
            <v>30122</v>
          </cell>
          <cell r="D952" t="str">
            <v>Sofferenze nette tot. segmento</v>
          </cell>
          <cell r="E952">
            <v>214877.21053000001</v>
          </cell>
          <cell r="F952">
            <v>218672.02479</v>
          </cell>
          <cell r="G952">
            <v>224788.73626000001</v>
          </cell>
          <cell r="H952">
            <v>223983.68333</v>
          </cell>
          <cell r="I952">
            <v>223752.22581</v>
          </cell>
          <cell r="J952">
            <v>231647.76712</v>
          </cell>
          <cell r="K952">
            <v>232509.29341000001</v>
          </cell>
          <cell r="L952">
            <v>233179.57895</v>
          </cell>
          <cell r="M952">
            <v>234167.36629999999</v>
          </cell>
          <cell r="N952">
            <v>235486.73251</v>
          </cell>
          <cell r="O952">
            <v>237542.11321000001</v>
          </cell>
          <cell r="P952">
            <v>240451.88398000001</v>
          </cell>
          <cell r="Q952">
            <v>242340</v>
          </cell>
          <cell r="R952">
            <v>220000</v>
          </cell>
          <cell r="S952">
            <v>245000</v>
          </cell>
        </row>
        <row r="953">
          <cell r="C953">
            <v>30123</v>
          </cell>
          <cell r="D953" t="str">
            <v>Volumi Impieghi vivi totali Privati</v>
          </cell>
          <cell r="E953">
            <v>4780572</v>
          </cell>
          <cell r="F953">
            <v>4811434</v>
          </cell>
          <cell r="G953">
            <v>4768343</v>
          </cell>
          <cell r="H953">
            <v>4988871</v>
          </cell>
          <cell r="I953">
            <v>4776652</v>
          </cell>
          <cell r="J953">
            <v>4220585</v>
          </cell>
          <cell r="K953">
            <v>4146389</v>
          </cell>
          <cell r="L953">
            <v>4065422</v>
          </cell>
          <cell r="M953">
            <v>3984425</v>
          </cell>
          <cell r="N953">
            <v>3890882</v>
          </cell>
          <cell r="O953">
            <v>3977400</v>
          </cell>
          <cell r="P953">
            <v>3889763</v>
          </cell>
          <cell r="Q953">
            <v>3825296</v>
          </cell>
          <cell r="R953">
            <v>4895000</v>
          </cell>
          <cell r="S953">
            <v>4908300</v>
          </cell>
        </row>
        <row r="954">
          <cell r="C954">
            <v>30124</v>
          </cell>
          <cell r="D954" t="str">
            <v>Sofferenze  Lorde Privati</v>
          </cell>
          <cell r="E954">
            <v>119473.66447</v>
          </cell>
          <cell r="F954">
            <v>123007.55372</v>
          </cell>
          <cell r="G954">
            <v>128133.15385</v>
          </cell>
          <cell r="H954">
            <v>128783.08332999999</v>
          </cell>
          <cell r="I954">
            <v>128988.09677</v>
          </cell>
          <cell r="J954">
            <v>192931.76712</v>
          </cell>
          <cell r="K954">
            <v>193649.29341000001</v>
          </cell>
          <cell r="L954">
            <v>194207.57895</v>
          </cell>
          <cell r="M954">
            <v>195030.36629999999</v>
          </cell>
          <cell r="N954">
            <v>196128.73251</v>
          </cell>
          <cell r="O954">
            <v>197841.11321000001</v>
          </cell>
          <cell r="P954">
            <v>200263.88398000001</v>
          </cell>
          <cell r="Q954">
            <v>201837</v>
          </cell>
          <cell r="R954">
            <v>125000</v>
          </cell>
          <cell r="S954">
            <v>205000</v>
          </cell>
        </row>
        <row r="955">
          <cell r="C955">
            <v>30125</v>
          </cell>
          <cell r="D955" t="str">
            <v>Sofferenze Nette Privati</v>
          </cell>
          <cell r="E955">
            <v>119473.66447</v>
          </cell>
          <cell r="F955">
            <v>123007.55372</v>
          </cell>
          <cell r="G955">
            <v>128133.15385</v>
          </cell>
          <cell r="H955">
            <v>128783.08332999999</v>
          </cell>
          <cell r="I955">
            <v>128988.09677</v>
          </cell>
          <cell r="J955">
            <v>192931.76712</v>
          </cell>
          <cell r="K955">
            <v>193649.29341000001</v>
          </cell>
          <cell r="L955">
            <v>194207.57895</v>
          </cell>
          <cell r="M955">
            <v>195030.36629999999</v>
          </cell>
          <cell r="N955">
            <v>196128.73251</v>
          </cell>
          <cell r="O955">
            <v>197841.11321000001</v>
          </cell>
          <cell r="P955">
            <v>200263.88398000001</v>
          </cell>
          <cell r="Q955">
            <v>201837</v>
          </cell>
          <cell r="R955">
            <v>125000</v>
          </cell>
          <cell r="S955">
            <v>205000</v>
          </cell>
        </row>
        <row r="956">
          <cell r="C956">
            <v>30126</v>
          </cell>
          <cell r="D956" t="str">
            <v>Volumi Impieghi vivi totali SB</v>
          </cell>
          <cell r="E956">
            <v>3517901</v>
          </cell>
          <cell r="F956">
            <v>3447094</v>
          </cell>
          <cell r="G956">
            <v>3409075</v>
          </cell>
          <cell r="H956">
            <v>3220628</v>
          </cell>
          <cell r="I956">
            <v>3199707</v>
          </cell>
          <cell r="J956">
            <v>2988630.25</v>
          </cell>
          <cell r="K956">
            <v>2913677</v>
          </cell>
          <cell r="L956">
            <v>2897226</v>
          </cell>
          <cell r="M956">
            <v>2891212</v>
          </cell>
          <cell r="N956">
            <v>2832247</v>
          </cell>
          <cell r="O956">
            <v>2760800</v>
          </cell>
          <cell r="P956">
            <v>2700083</v>
          </cell>
          <cell r="Q956">
            <v>2747505</v>
          </cell>
          <cell r="R956">
            <v>3615666</v>
          </cell>
          <cell r="S956">
            <v>3771100</v>
          </cell>
        </row>
        <row r="957">
          <cell r="C957">
            <v>30127</v>
          </cell>
          <cell r="D957" t="str">
            <v>Sofferenze Lorde SB</v>
          </cell>
          <cell r="E957">
            <v>95403.546050000004</v>
          </cell>
          <cell r="F957">
            <v>95664.47107</v>
          </cell>
          <cell r="G957">
            <v>96655.582420000006</v>
          </cell>
          <cell r="H957">
            <v>95200.6</v>
          </cell>
          <cell r="I957">
            <v>94764.129029999996</v>
          </cell>
          <cell r="J957">
            <v>38716</v>
          </cell>
          <cell r="K957">
            <v>38860</v>
          </cell>
          <cell r="L957">
            <v>38972</v>
          </cell>
          <cell r="M957">
            <v>39137</v>
          </cell>
          <cell r="N957">
            <v>39358</v>
          </cell>
          <cell r="O957">
            <v>39701</v>
          </cell>
          <cell r="P957">
            <v>40188</v>
          </cell>
          <cell r="Q957">
            <v>40503</v>
          </cell>
          <cell r="R957">
            <v>95000</v>
          </cell>
          <cell r="S957">
            <v>40000</v>
          </cell>
        </row>
        <row r="958">
          <cell r="C958">
            <v>30128</v>
          </cell>
          <cell r="D958" t="str">
            <v>Sofferenze Nette SB</v>
          </cell>
          <cell r="E958">
            <v>95403.546050000004</v>
          </cell>
          <cell r="F958">
            <v>95664.47107</v>
          </cell>
          <cell r="G958">
            <v>96655.582420000006</v>
          </cell>
          <cell r="H958">
            <v>95200.6</v>
          </cell>
          <cell r="I958">
            <v>94764.129029999996</v>
          </cell>
          <cell r="J958">
            <v>38716</v>
          </cell>
          <cell r="K958">
            <v>38860</v>
          </cell>
          <cell r="L958">
            <v>38972</v>
          </cell>
          <cell r="M958">
            <v>39137</v>
          </cell>
          <cell r="N958">
            <v>39358</v>
          </cell>
          <cell r="O958">
            <v>39701</v>
          </cell>
          <cell r="P958">
            <v>40188</v>
          </cell>
          <cell r="Q958">
            <v>40503</v>
          </cell>
          <cell r="R958">
            <v>95000</v>
          </cell>
          <cell r="S958">
            <v>40000</v>
          </cell>
        </row>
        <row r="959">
          <cell r="C959">
            <v>30129</v>
          </cell>
          <cell r="D959" t="str">
            <v>Capitale assorbito</v>
          </cell>
          <cell r="E959">
            <v>539100</v>
          </cell>
          <cell r="F959">
            <v>539100</v>
          </cell>
          <cell r="G959">
            <v>539100</v>
          </cell>
          <cell r="H959">
            <v>0</v>
          </cell>
          <cell r="I959">
            <v>0</v>
          </cell>
          <cell r="J959">
            <v>510640</v>
          </cell>
          <cell r="K959">
            <v>0</v>
          </cell>
          <cell r="L959">
            <v>0</v>
          </cell>
          <cell r="M959">
            <v>502500</v>
          </cell>
          <cell r="N959">
            <v>0</v>
          </cell>
          <cell r="O959">
            <v>0</v>
          </cell>
          <cell r="P959">
            <v>471370</v>
          </cell>
          <cell r="Q959">
            <v>0</v>
          </cell>
          <cell r="R959">
            <v>0</v>
          </cell>
          <cell r="S959">
            <v>0</v>
          </cell>
        </row>
        <row r="960">
          <cell r="C960">
            <v>30130</v>
          </cell>
          <cell r="D960" t="str">
            <v>Numeri Racc. totale (esclusi PCT)</v>
          </cell>
          <cell r="E960">
            <v>326447664</v>
          </cell>
          <cell r="F960">
            <v>260005284</v>
          </cell>
          <cell r="G960">
            <v>195676299</v>
          </cell>
          <cell r="H960">
            <v>131424120</v>
          </cell>
          <cell r="I960">
            <v>70739737</v>
          </cell>
          <cell r="J960">
            <v>695649211.25</v>
          </cell>
          <cell r="K960">
            <v>617211292</v>
          </cell>
          <cell r="L960">
            <v>550328768</v>
          </cell>
          <cell r="M960">
            <v>488021352</v>
          </cell>
          <cell r="N960">
            <v>432282663</v>
          </cell>
          <cell r="O960">
            <v>373161552</v>
          </cell>
          <cell r="P960">
            <v>317362866</v>
          </cell>
          <cell r="Q960">
            <v>250248676</v>
          </cell>
          <cell r="R960">
            <v>779580000</v>
          </cell>
          <cell r="S960">
            <v>654847200</v>
          </cell>
        </row>
        <row r="961">
          <cell r="C961">
            <v>30131</v>
          </cell>
          <cell r="D961" t="str">
            <v>Margine Raccolta Totale</v>
          </cell>
          <cell r="E961">
            <v>15229</v>
          </cell>
          <cell r="F961">
            <v>11284</v>
          </cell>
          <cell r="G961">
            <v>8105</v>
          </cell>
          <cell r="H961">
            <v>5334</v>
          </cell>
          <cell r="I961">
            <v>2514</v>
          </cell>
          <cell r="J961">
            <v>25305.25</v>
          </cell>
          <cell r="K961">
            <v>22253</v>
          </cell>
          <cell r="L961">
            <v>19639</v>
          </cell>
          <cell r="M961">
            <v>17495</v>
          </cell>
          <cell r="N961">
            <v>15280</v>
          </cell>
          <cell r="O961">
            <v>13643</v>
          </cell>
          <cell r="P961">
            <v>11504</v>
          </cell>
          <cell r="Q961">
            <v>9495</v>
          </cell>
          <cell r="R961">
            <v>39690</v>
          </cell>
          <cell r="S961">
            <v>27100</v>
          </cell>
        </row>
        <row r="962">
          <cell r="C962">
            <v>30132</v>
          </cell>
          <cell r="D962" t="str">
            <v>Numeri Impieghi vivi totali</v>
          </cell>
          <cell r="E962">
            <v>1325277360</v>
          </cell>
          <cell r="F962">
            <v>1046618177</v>
          </cell>
          <cell r="G962">
            <v>781824134</v>
          </cell>
          <cell r="H962">
            <v>502146300</v>
          </cell>
          <cell r="I962">
            <v>253931199</v>
          </cell>
          <cell r="J962">
            <v>2337944172.5</v>
          </cell>
          <cell r="K962">
            <v>2077558156</v>
          </cell>
          <cell r="L962">
            <v>1879725632</v>
          </cell>
          <cell r="M962">
            <v>1669146843</v>
          </cell>
          <cell r="N962">
            <v>1479755304</v>
          </cell>
          <cell r="O962">
            <v>1271521516</v>
          </cell>
          <cell r="P962">
            <v>1083431972</v>
          </cell>
          <cell r="Q962">
            <v>868607417</v>
          </cell>
          <cell r="R962">
            <v>3267404244</v>
          </cell>
          <cell r="S962">
            <v>2841770400</v>
          </cell>
        </row>
        <row r="963">
          <cell r="C963">
            <v>30133</v>
          </cell>
          <cell r="D963" t="str">
            <v>Margine Imp. Vivi totali</v>
          </cell>
          <cell r="E963">
            <v>64096</v>
          </cell>
          <cell r="F963">
            <v>52771</v>
          </cell>
          <cell r="G963">
            <v>39253</v>
          </cell>
          <cell r="H963">
            <v>25904</v>
          </cell>
          <cell r="I963">
            <v>12561</v>
          </cell>
          <cell r="J963">
            <v>132209.5</v>
          </cell>
          <cell r="K963">
            <v>121087</v>
          </cell>
          <cell r="L963">
            <v>110305</v>
          </cell>
          <cell r="M963">
            <v>98452</v>
          </cell>
          <cell r="N963">
            <v>86738</v>
          </cell>
          <cell r="O963">
            <v>75309</v>
          </cell>
          <cell r="P963">
            <v>65341</v>
          </cell>
          <cell r="Q963">
            <v>54077</v>
          </cell>
          <cell r="R963">
            <v>159740</v>
          </cell>
          <cell r="S963">
            <v>158300</v>
          </cell>
        </row>
        <row r="964">
          <cell r="C964">
            <v>30134</v>
          </cell>
          <cell r="D964" t="str">
            <v>Numeri Impieghi vivi a breve (c/c)</v>
          </cell>
          <cell r="E964">
            <v>784685864</v>
          </cell>
          <cell r="F964">
            <v>622233667</v>
          </cell>
          <cell r="G964">
            <v>475590661</v>
          </cell>
          <cell r="H964">
            <v>307784580</v>
          </cell>
          <cell r="I964">
            <v>159643862</v>
          </cell>
          <cell r="J964">
            <v>1627171642.5</v>
          </cell>
          <cell r="K964">
            <v>1459444062</v>
          </cell>
          <cell r="L964">
            <v>1327144224</v>
          </cell>
          <cell r="M964">
            <v>1191332688</v>
          </cell>
          <cell r="N964">
            <v>1059551199</v>
          </cell>
          <cell r="O964">
            <v>917646664</v>
          </cell>
          <cell r="P964">
            <v>785325153</v>
          </cell>
          <cell r="Q964">
            <v>637864921</v>
          </cell>
          <cell r="R964">
            <v>1888804122</v>
          </cell>
          <cell r="S964">
            <v>1925343000</v>
          </cell>
        </row>
        <row r="965">
          <cell r="C965">
            <v>30135</v>
          </cell>
          <cell r="D965" t="str">
            <v>Margine Imp. Vivi a breve</v>
          </cell>
          <cell r="E965">
            <v>45278</v>
          </cell>
          <cell r="F965">
            <v>38567</v>
          </cell>
          <cell r="G965">
            <v>29438</v>
          </cell>
          <cell r="H965">
            <v>19303</v>
          </cell>
          <cell r="I965">
            <v>9160</v>
          </cell>
          <cell r="J965">
            <v>96600.5</v>
          </cell>
          <cell r="K965">
            <v>88575</v>
          </cell>
          <cell r="L965">
            <v>80696</v>
          </cell>
          <cell r="M965">
            <v>72086</v>
          </cell>
          <cell r="N965">
            <v>63188</v>
          </cell>
          <cell r="O965">
            <v>54784</v>
          </cell>
          <cell r="P965">
            <v>47268</v>
          </cell>
          <cell r="Q965">
            <v>39246</v>
          </cell>
          <cell r="R965">
            <v>108890</v>
          </cell>
          <cell r="S965">
            <v>115700</v>
          </cell>
        </row>
        <row r="966">
          <cell r="C966">
            <v>30136</v>
          </cell>
          <cell r="D966" t="str">
            <v>Numeri Impieghi vivi a termine</v>
          </cell>
          <cell r="E966">
            <v>540591496</v>
          </cell>
          <cell r="F966">
            <v>424384510</v>
          </cell>
          <cell r="G966">
            <v>306233473</v>
          </cell>
          <cell r="H966">
            <v>194361720</v>
          </cell>
          <cell r="I966">
            <v>94287337</v>
          </cell>
          <cell r="J966">
            <v>710772530</v>
          </cell>
          <cell r="K966">
            <v>618114094</v>
          </cell>
          <cell r="L966">
            <v>552581408</v>
          </cell>
          <cell r="M966">
            <v>477814155</v>
          </cell>
          <cell r="N966">
            <v>420204105</v>
          </cell>
          <cell r="O966">
            <v>353874852</v>
          </cell>
          <cell r="P966">
            <v>298106819</v>
          </cell>
          <cell r="Q966">
            <v>230742496</v>
          </cell>
          <cell r="R966">
            <v>1378600122</v>
          </cell>
          <cell r="S966">
            <v>916427400</v>
          </cell>
        </row>
        <row r="967">
          <cell r="C967">
            <v>30137</v>
          </cell>
          <cell r="D967" t="str">
            <v>Margine Imp. Vivi a termine</v>
          </cell>
          <cell r="E967">
            <v>18818</v>
          </cell>
          <cell r="F967">
            <v>14204</v>
          </cell>
          <cell r="G967">
            <v>9815</v>
          </cell>
          <cell r="H967">
            <v>6601</v>
          </cell>
          <cell r="I967">
            <v>3401</v>
          </cell>
          <cell r="J967">
            <v>35609</v>
          </cell>
          <cell r="K967">
            <v>32512</v>
          </cell>
          <cell r="L967">
            <v>29609</v>
          </cell>
          <cell r="M967">
            <v>26366</v>
          </cell>
          <cell r="N967">
            <v>23550</v>
          </cell>
          <cell r="O967">
            <v>20525</v>
          </cell>
          <cell r="P967">
            <v>18073</v>
          </cell>
          <cell r="Q967">
            <v>14831</v>
          </cell>
          <cell r="R967">
            <v>50850</v>
          </cell>
          <cell r="S967">
            <v>42600</v>
          </cell>
        </row>
        <row r="968">
          <cell r="C968">
            <v>30138</v>
          </cell>
          <cell r="D968" t="str">
            <v>Numeri contenzioso</v>
          </cell>
          <cell r="E968">
            <v>37500387</v>
          </cell>
          <cell r="F968">
            <v>29880598</v>
          </cell>
          <cell r="G968">
            <v>22508575</v>
          </cell>
          <cell r="H968">
            <v>14714725</v>
          </cell>
          <cell r="I968">
            <v>7586866</v>
          </cell>
          <cell r="J968">
            <v>89111169</v>
          </cell>
          <cell r="K968">
            <v>81846091</v>
          </cell>
          <cell r="L968">
            <v>74709401</v>
          </cell>
          <cell r="M968">
            <v>67375217</v>
          </cell>
          <cell r="N968">
            <v>60309243</v>
          </cell>
          <cell r="O968">
            <v>53074710</v>
          </cell>
          <cell r="P968">
            <v>45868857</v>
          </cell>
          <cell r="Q968">
            <v>38566820</v>
          </cell>
          <cell r="R968">
            <v>89670000</v>
          </cell>
          <cell r="S968">
            <v>94464600</v>
          </cell>
        </row>
        <row r="969">
          <cell r="C969">
            <v>30139</v>
          </cell>
          <cell r="D969" t="str">
            <v>Margine Contenzioso</v>
          </cell>
          <cell r="E969">
            <v>-2646</v>
          </cell>
          <cell r="F969">
            <v>-2038</v>
          </cell>
          <cell r="G969">
            <v>-1497</v>
          </cell>
          <cell r="H969">
            <v>-993</v>
          </cell>
          <cell r="I969">
            <v>-571</v>
          </cell>
          <cell r="J969">
            <v>-3840</v>
          </cell>
          <cell r="K969">
            <v>-3242</v>
          </cell>
          <cell r="L969">
            <v>-2803</v>
          </cell>
          <cell r="M969">
            <v>-2527</v>
          </cell>
          <cell r="N969">
            <v>-2158</v>
          </cell>
          <cell r="O969">
            <v>-1699</v>
          </cell>
          <cell r="P969">
            <v>-1368</v>
          </cell>
          <cell r="Q969">
            <v>-1093</v>
          </cell>
          <cell r="R969">
            <v>-6125</v>
          </cell>
          <cell r="S969">
            <v>-5400</v>
          </cell>
        </row>
        <row r="970">
          <cell r="C970">
            <v>30140</v>
          </cell>
          <cell r="D970" t="str">
            <v>Commissioni su GP</v>
          </cell>
          <cell r="E970">
            <v>659</v>
          </cell>
          <cell r="F970">
            <v>524</v>
          </cell>
          <cell r="G970">
            <v>391</v>
          </cell>
          <cell r="H970">
            <v>246</v>
          </cell>
          <cell r="I970">
            <v>120</v>
          </cell>
          <cell r="J970">
            <v>853</v>
          </cell>
          <cell r="K970">
            <v>761</v>
          </cell>
          <cell r="L970">
            <v>679</v>
          </cell>
          <cell r="M970">
            <v>599</v>
          </cell>
          <cell r="N970">
            <v>527</v>
          </cell>
          <cell r="O970">
            <v>447</v>
          </cell>
          <cell r="P970">
            <v>377</v>
          </cell>
          <cell r="Q970">
            <v>309</v>
          </cell>
          <cell r="R970">
            <v>1200</v>
          </cell>
          <cell r="S970">
            <v>800</v>
          </cell>
        </row>
        <row r="971">
          <cell r="C971">
            <v>30141</v>
          </cell>
          <cell r="D971" t="str">
            <v>volumi GP</v>
          </cell>
          <cell r="E971">
            <v>117984</v>
          </cell>
          <cell r="F971">
            <v>118918</v>
          </cell>
          <cell r="G971">
            <v>119972</v>
          </cell>
          <cell r="H971">
            <v>118404</v>
          </cell>
          <cell r="I971">
            <v>119587</v>
          </cell>
          <cell r="J971">
            <v>78936</v>
          </cell>
          <cell r="K971">
            <v>78085</v>
          </cell>
          <cell r="L971">
            <v>78472</v>
          </cell>
          <cell r="M971">
            <v>78743</v>
          </cell>
          <cell r="N971">
            <v>79508</v>
          </cell>
          <cell r="O971">
            <v>79404</v>
          </cell>
          <cell r="P971">
            <v>80363</v>
          </cell>
          <cell r="Q971">
            <v>80203</v>
          </cell>
          <cell r="R971">
            <v>60500</v>
          </cell>
          <cell r="S971">
            <v>60500</v>
          </cell>
        </row>
        <row r="972">
          <cell r="C972">
            <v>30142</v>
          </cell>
          <cell r="D972" t="str">
            <v>Commissioni su fondi</v>
          </cell>
          <cell r="E972">
            <v>735</v>
          </cell>
          <cell r="F972">
            <v>597</v>
          </cell>
          <cell r="G972">
            <v>404</v>
          </cell>
          <cell r="H972">
            <v>176</v>
          </cell>
          <cell r="I972">
            <v>95</v>
          </cell>
          <cell r="J972">
            <v>940</v>
          </cell>
          <cell r="K972">
            <v>851</v>
          </cell>
          <cell r="L972">
            <v>759</v>
          </cell>
          <cell r="M972">
            <v>654</v>
          </cell>
          <cell r="N972">
            <v>555</v>
          </cell>
          <cell r="O972">
            <v>461</v>
          </cell>
          <cell r="P972">
            <v>369</v>
          </cell>
          <cell r="Q972">
            <v>297</v>
          </cell>
          <cell r="R972">
            <v>1500</v>
          </cell>
          <cell r="S972">
            <v>1500</v>
          </cell>
        </row>
        <row r="973">
          <cell r="C973">
            <v>30143</v>
          </cell>
          <cell r="D973" t="str">
            <v>volumi fondi</v>
          </cell>
          <cell r="E973">
            <v>145717</v>
          </cell>
          <cell r="F973">
            <v>149604</v>
          </cell>
          <cell r="G973">
            <v>133487</v>
          </cell>
          <cell r="H973">
            <v>128012</v>
          </cell>
          <cell r="I973">
            <v>132426</v>
          </cell>
          <cell r="J973">
            <v>131144</v>
          </cell>
          <cell r="K973">
            <v>128752</v>
          </cell>
          <cell r="L973">
            <v>126249</v>
          </cell>
          <cell r="M973">
            <v>121839</v>
          </cell>
          <cell r="N973">
            <v>116461</v>
          </cell>
          <cell r="O973">
            <v>110510</v>
          </cell>
          <cell r="P973">
            <v>103969</v>
          </cell>
          <cell r="Q973">
            <v>101042</v>
          </cell>
          <cell r="R973">
            <v>166700</v>
          </cell>
          <cell r="S973">
            <v>166700</v>
          </cell>
        </row>
        <row r="974">
          <cell r="C974">
            <v>30144</v>
          </cell>
          <cell r="D974" t="str">
            <v>Commissioni su titoli amministrati</v>
          </cell>
          <cell r="E974">
            <v>903</v>
          </cell>
          <cell r="F974">
            <v>547</v>
          </cell>
          <cell r="G974">
            <v>481</v>
          </cell>
          <cell r="H974">
            <v>349</v>
          </cell>
          <cell r="I974">
            <v>79</v>
          </cell>
          <cell r="J974">
            <v>892</v>
          </cell>
          <cell r="K974">
            <v>824</v>
          </cell>
          <cell r="L974">
            <v>768</v>
          </cell>
          <cell r="M974">
            <v>719</v>
          </cell>
          <cell r="N974">
            <v>675</v>
          </cell>
          <cell r="O974">
            <v>620</v>
          </cell>
          <cell r="P974">
            <v>570</v>
          </cell>
          <cell r="Q974">
            <v>534</v>
          </cell>
          <cell r="R974">
            <v>1500</v>
          </cell>
          <cell r="S974">
            <v>1300</v>
          </cell>
        </row>
        <row r="975">
          <cell r="C975">
            <v>30145</v>
          </cell>
          <cell r="D975" t="str">
            <v>volumi Titoli Ammin. (stock)</v>
          </cell>
          <cell r="E975">
            <v>255832</v>
          </cell>
          <cell r="F975">
            <v>184262</v>
          </cell>
          <cell r="G975">
            <v>191831</v>
          </cell>
          <cell r="H975">
            <v>210938</v>
          </cell>
          <cell r="I975">
            <v>109817</v>
          </cell>
          <cell r="J975">
            <v>118643</v>
          </cell>
          <cell r="K975">
            <v>130257</v>
          </cell>
          <cell r="L975">
            <v>150070</v>
          </cell>
          <cell r="M975">
            <v>160587</v>
          </cell>
          <cell r="N975">
            <v>166895</v>
          </cell>
          <cell r="O975">
            <v>161558</v>
          </cell>
          <cell r="P975">
            <v>163262</v>
          </cell>
          <cell r="Q975">
            <v>174913</v>
          </cell>
          <cell r="R975">
            <v>126100</v>
          </cell>
          <cell r="S975">
            <v>126100</v>
          </cell>
        </row>
        <row r="976">
          <cell r="C976">
            <v>30146</v>
          </cell>
          <cell r="D976" t="str">
            <v>Commissioni su operazioni di PcT</v>
          </cell>
          <cell r="E976">
            <v>140</v>
          </cell>
          <cell r="F976">
            <v>106</v>
          </cell>
          <cell r="G976">
            <v>69</v>
          </cell>
          <cell r="H976">
            <v>35</v>
          </cell>
          <cell r="I976">
            <v>15</v>
          </cell>
          <cell r="J976">
            <v>311</v>
          </cell>
          <cell r="K976">
            <v>280</v>
          </cell>
          <cell r="L976">
            <v>232</v>
          </cell>
          <cell r="M976">
            <v>214</v>
          </cell>
          <cell r="N976">
            <v>204</v>
          </cell>
          <cell r="O976">
            <v>190</v>
          </cell>
          <cell r="P976">
            <v>172</v>
          </cell>
          <cell r="Q976">
            <v>160</v>
          </cell>
          <cell r="R976">
            <v>300</v>
          </cell>
          <cell r="S976">
            <v>300</v>
          </cell>
        </row>
        <row r="977">
          <cell r="C977">
            <v>30147</v>
          </cell>
          <cell r="D977" t="str">
            <v>volumi PcT</v>
          </cell>
          <cell r="E977">
            <v>194771</v>
          </cell>
          <cell r="F977">
            <v>188598</v>
          </cell>
          <cell r="G977">
            <v>175318</v>
          </cell>
          <cell r="H977">
            <v>148278</v>
          </cell>
          <cell r="I977">
            <v>138523</v>
          </cell>
          <cell r="J977">
            <v>200012</v>
          </cell>
          <cell r="K977">
            <v>203249</v>
          </cell>
          <cell r="L977">
            <v>203140</v>
          </cell>
          <cell r="M977">
            <v>204755</v>
          </cell>
          <cell r="N977">
            <v>205975</v>
          </cell>
          <cell r="O977">
            <v>203151</v>
          </cell>
          <cell r="P977">
            <v>205092</v>
          </cell>
          <cell r="Q977">
            <v>215670</v>
          </cell>
          <cell r="R977">
            <v>0</v>
          </cell>
          <cell r="S977">
            <v>0</v>
          </cell>
        </row>
        <row r="978">
          <cell r="C978">
            <v>30148</v>
          </cell>
          <cell r="D978" t="str">
            <v>Commissioni su assicurazioni</v>
          </cell>
          <cell r="E978">
            <v>105</v>
          </cell>
          <cell r="F978">
            <v>103</v>
          </cell>
          <cell r="G978">
            <v>76</v>
          </cell>
          <cell r="H978">
            <v>29</v>
          </cell>
          <cell r="I978">
            <v>4</v>
          </cell>
          <cell r="J978">
            <v>113</v>
          </cell>
          <cell r="K978">
            <v>106</v>
          </cell>
          <cell r="L978">
            <v>80</v>
          </cell>
          <cell r="M978">
            <v>71</v>
          </cell>
          <cell r="N978">
            <v>70</v>
          </cell>
          <cell r="O978">
            <v>70</v>
          </cell>
          <cell r="P978">
            <v>70</v>
          </cell>
          <cell r="Q978">
            <v>63</v>
          </cell>
          <cell r="R978">
            <v>300</v>
          </cell>
          <cell r="S978">
            <v>400</v>
          </cell>
        </row>
        <row r="979">
          <cell r="C979">
            <v>30149</v>
          </cell>
          <cell r="D979" t="str">
            <v>volumi assicurazioni</v>
          </cell>
          <cell r="E979">
            <v>7446.0899799999997</v>
          </cell>
          <cell r="F979">
            <v>8567.7234599999992</v>
          </cell>
          <cell r="G979">
            <v>8646.4067899999991</v>
          </cell>
          <cell r="H979">
            <v>5908.4529700000003</v>
          </cell>
          <cell r="I979">
            <v>1566.8375699999999</v>
          </cell>
          <cell r="J979">
            <v>2944.9051399999998</v>
          </cell>
          <cell r="K979">
            <v>2770.93642</v>
          </cell>
          <cell r="L979">
            <v>2095.0508599999998</v>
          </cell>
          <cell r="M979">
            <v>1906.7583099999999</v>
          </cell>
          <cell r="N979">
            <v>1894.02521</v>
          </cell>
          <cell r="O979">
            <v>1923.51225</v>
          </cell>
          <cell r="P979">
            <v>1920.7674300000001</v>
          </cell>
          <cell r="Q979">
            <v>2808</v>
          </cell>
          <cell r="R979">
            <v>0</v>
          </cell>
          <cell r="S979">
            <v>0</v>
          </cell>
        </row>
        <row r="980">
          <cell r="C980">
            <v>30150</v>
          </cell>
          <cell r="D980" t="str">
            <v>commissioni tenuta conto</v>
          </cell>
          <cell r="E980">
            <v>7138</v>
          </cell>
          <cell r="F980">
            <v>5711</v>
          </cell>
          <cell r="G980">
            <v>4387</v>
          </cell>
          <cell r="H980">
            <v>2844</v>
          </cell>
          <cell r="I980">
            <v>1397</v>
          </cell>
          <cell r="J980">
            <v>16183</v>
          </cell>
          <cell r="K980">
            <v>14653</v>
          </cell>
          <cell r="L980">
            <v>13224</v>
          </cell>
          <cell r="M980">
            <v>11906</v>
          </cell>
          <cell r="N980">
            <v>10501</v>
          </cell>
          <cell r="O980">
            <v>9175</v>
          </cell>
          <cell r="P980">
            <v>7778</v>
          </cell>
          <cell r="Q980">
            <v>6329</v>
          </cell>
          <cell r="R980">
            <v>17400</v>
          </cell>
          <cell r="S980">
            <v>17400</v>
          </cell>
        </row>
        <row r="981">
          <cell r="C981">
            <v>30151</v>
          </cell>
          <cell r="D981" t="str">
            <v>commissioni su carte di credito e debito</v>
          </cell>
          <cell r="E981">
            <v>1421</v>
          </cell>
          <cell r="F981">
            <v>1113</v>
          </cell>
          <cell r="G981">
            <v>825</v>
          </cell>
          <cell r="H981">
            <v>564</v>
          </cell>
          <cell r="I981">
            <v>326</v>
          </cell>
          <cell r="J981">
            <v>4833</v>
          </cell>
          <cell r="K981">
            <v>3406</v>
          </cell>
          <cell r="L981">
            <v>3267</v>
          </cell>
          <cell r="M981">
            <v>2837</v>
          </cell>
          <cell r="N981">
            <v>2493</v>
          </cell>
          <cell r="O981">
            <v>2111</v>
          </cell>
          <cell r="P981">
            <v>1826</v>
          </cell>
          <cell r="Q981">
            <v>1526</v>
          </cell>
          <cell r="R981">
            <v>3500</v>
          </cell>
          <cell r="S981">
            <v>4800</v>
          </cell>
        </row>
        <row r="982">
          <cell r="C982">
            <v>30152</v>
          </cell>
          <cell r="D982" t="str">
            <v>commissioni su servizi estero</v>
          </cell>
          <cell r="E982">
            <v>10176</v>
          </cell>
          <cell r="F982">
            <v>6660</v>
          </cell>
          <cell r="G982">
            <v>5134</v>
          </cell>
          <cell r="H982">
            <v>3179</v>
          </cell>
          <cell r="I982">
            <v>1576</v>
          </cell>
          <cell r="J982">
            <v>16390</v>
          </cell>
          <cell r="K982">
            <v>14789</v>
          </cell>
          <cell r="L982">
            <v>13520</v>
          </cell>
          <cell r="M982">
            <v>12153</v>
          </cell>
          <cell r="N982">
            <v>10496</v>
          </cell>
          <cell r="O982">
            <v>9104</v>
          </cell>
          <cell r="P982">
            <v>7945</v>
          </cell>
          <cell r="Q982">
            <v>6946</v>
          </cell>
          <cell r="R982">
            <v>24000</v>
          </cell>
          <cell r="S982">
            <v>22300</v>
          </cell>
        </row>
        <row r="983">
          <cell r="C983">
            <v>30153</v>
          </cell>
          <cell r="D983" t="str">
            <v>di cui forex&amp;derivatives</v>
          </cell>
          <cell r="E983">
            <v>760.6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3000</v>
          </cell>
          <cell r="S983">
            <v>3000</v>
          </cell>
        </row>
        <row r="984">
          <cell r="C984">
            <v>30154</v>
          </cell>
          <cell r="D984" t="str">
            <v>Commissioni da portafoglio</v>
          </cell>
          <cell r="E984">
            <v>5619</v>
          </cell>
          <cell r="F984">
            <v>4463</v>
          </cell>
          <cell r="G984">
            <v>3348</v>
          </cell>
          <cell r="H984">
            <v>2060</v>
          </cell>
          <cell r="I984">
            <v>910</v>
          </cell>
          <cell r="J984">
            <v>12550</v>
          </cell>
          <cell r="K984">
            <v>11340</v>
          </cell>
          <cell r="L984">
            <v>10279</v>
          </cell>
          <cell r="M984">
            <v>9223</v>
          </cell>
          <cell r="N984">
            <v>8291</v>
          </cell>
          <cell r="O984">
            <v>7290</v>
          </cell>
          <cell r="P984">
            <v>6084</v>
          </cell>
          <cell r="Q984">
            <v>4816</v>
          </cell>
          <cell r="R984">
            <v>14300</v>
          </cell>
          <cell r="S984">
            <v>14300</v>
          </cell>
        </row>
        <row r="985">
          <cell r="C985">
            <v>30155</v>
          </cell>
          <cell r="D985" t="str">
            <v>altre Commissioni</v>
          </cell>
          <cell r="E985">
            <v>2967</v>
          </cell>
          <cell r="F985">
            <v>2296</v>
          </cell>
          <cell r="G985">
            <v>1555</v>
          </cell>
          <cell r="H985">
            <v>959</v>
          </cell>
          <cell r="I985">
            <v>434</v>
          </cell>
          <cell r="J985">
            <v>6161</v>
          </cell>
          <cell r="K985">
            <v>5434</v>
          </cell>
          <cell r="L985">
            <v>4856</v>
          </cell>
          <cell r="M985">
            <v>4480</v>
          </cell>
          <cell r="N985">
            <v>4236</v>
          </cell>
          <cell r="O985">
            <v>3450</v>
          </cell>
          <cell r="P985">
            <v>2846</v>
          </cell>
          <cell r="Q985">
            <v>2397</v>
          </cell>
          <cell r="R985">
            <v>12100</v>
          </cell>
          <cell r="S985">
            <v>11900</v>
          </cell>
        </row>
        <row r="986">
          <cell r="C986">
            <v>30156</v>
          </cell>
          <cell r="D986" t="str">
            <v>di cui sistema di pagamento</v>
          </cell>
          <cell r="E986">
            <v>73</v>
          </cell>
          <cell r="F986">
            <v>58</v>
          </cell>
          <cell r="G986">
            <v>45</v>
          </cell>
          <cell r="H986">
            <v>29</v>
          </cell>
          <cell r="I986">
            <v>13</v>
          </cell>
          <cell r="J986">
            <v>78</v>
          </cell>
          <cell r="K986">
            <v>62</v>
          </cell>
          <cell r="L986">
            <v>46</v>
          </cell>
          <cell r="M986">
            <v>31</v>
          </cell>
          <cell r="N986">
            <v>15</v>
          </cell>
          <cell r="O986">
            <v>4</v>
          </cell>
          <cell r="P986">
            <v>3</v>
          </cell>
          <cell r="Q986">
            <v>3</v>
          </cell>
          <cell r="R986">
            <v>200</v>
          </cell>
          <cell r="S986">
            <v>0</v>
          </cell>
        </row>
        <row r="987">
          <cell r="C987">
            <v>30157</v>
          </cell>
          <cell r="D987" t="str">
            <v>effetto giorni banca</v>
          </cell>
          <cell r="E987">
            <v>6979</v>
          </cell>
          <cell r="F987">
            <v>5258</v>
          </cell>
          <cell r="G987">
            <v>3767</v>
          </cell>
          <cell r="H987">
            <v>2346</v>
          </cell>
          <cell r="I987">
            <v>1082</v>
          </cell>
          <cell r="J987">
            <v>13420</v>
          </cell>
          <cell r="K987">
            <v>12007</v>
          </cell>
          <cell r="L987">
            <v>10426</v>
          </cell>
          <cell r="M987">
            <v>9397</v>
          </cell>
          <cell r="N987">
            <v>8224</v>
          </cell>
          <cell r="O987">
            <v>7150</v>
          </cell>
          <cell r="P987">
            <v>6264</v>
          </cell>
          <cell r="Q987">
            <v>5271</v>
          </cell>
          <cell r="R987">
            <v>15500</v>
          </cell>
          <cell r="S987">
            <v>14900</v>
          </cell>
        </row>
        <row r="988">
          <cell r="C988">
            <v>30158</v>
          </cell>
          <cell r="D988" t="str">
            <v># postazioni e-banking</v>
          </cell>
          <cell r="E988">
            <v>12208</v>
          </cell>
          <cell r="F988">
            <v>11840</v>
          </cell>
          <cell r="G988">
            <v>11675</v>
          </cell>
          <cell r="H988">
            <v>11393</v>
          </cell>
          <cell r="I988">
            <v>11042</v>
          </cell>
          <cell r="J988">
            <v>10981</v>
          </cell>
          <cell r="K988">
            <v>10942</v>
          </cell>
          <cell r="L988">
            <v>10654</v>
          </cell>
          <cell r="M988">
            <v>10417</v>
          </cell>
          <cell r="N988">
            <v>9868</v>
          </cell>
          <cell r="O988">
            <v>10298</v>
          </cell>
          <cell r="P988">
            <v>10624</v>
          </cell>
          <cell r="Q988">
            <v>9817</v>
          </cell>
          <cell r="R988">
            <v>0</v>
          </cell>
          <cell r="S988">
            <v>0</v>
          </cell>
        </row>
        <row r="989">
          <cell r="C989">
            <v>30159</v>
          </cell>
          <cell r="D989" t="str">
            <v># clienti</v>
          </cell>
          <cell r="E989">
            <v>16115</v>
          </cell>
          <cell r="F989">
            <v>16050</v>
          </cell>
          <cell r="G989">
            <v>15965</v>
          </cell>
          <cell r="H989">
            <v>15817</v>
          </cell>
          <cell r="I989">
            <v>15762</v>
          </cell>
          <cell r="J989">
            <v>15716</v>
          </cell>
          <cell r="K989">
            <v>15609</v>
          </cell>
          <cell r="L989">
            <v>15490</v>
          </cell>
          <cell r="M989">
            <v>15354</v>
          </cell>
          <cell r="N989">
            <v>15237</v>
          </cell>
          <cell r="O989">
            <v>15217</v>
          </cell>
          <cell r="P989">
            <v>15092</v>
          </cell>
          <cell r="Q989">
            <v>15103</v>
          </cell>
          <cell r="R989">
            <v>0</v>
          </cell>
          <cell r="S989">
            <v>0</v>
          </cell>
        </row>
        <row r="990">
          <cell r="C990">
            <v>30160</v>
          </cell>
          <cell r="D990" t="str">
            <v>Nuovi clienti Corporate</v>
          </cell>
          <cell r="E990">
            <v>1122</v>
          </cell>
          <cell r="F990">
            <v>937</v>
          </cell>
          <cell r="G990">
            <v>695</v>
          </cell>
          <cell r="H990">
            <v>428</v>
          </cell>
          <cell r="I990">
            <v>240</v>
          </cell>
          <cell r="J990">
            <v>0</v>
          </cell>
          <cell r="K990">
            <v>1150</v>
          </cell>
          <cell r="L990">
            <v>0</v>
          </cell>
          <cell r="M990">
            <v>897</v>
          </cell>
          <cell r="N990">
            <v>0</v>
          </cell>
          <cell r="O990">
            <v>396</v>
          </cell>
          <cell r="P990">
            <v>302</v>
          </cell>
          <cell r="Q990">
            <v>215</v>
          </cell>
          <cell r="R990">
            <v>0</v>
          </cell>
          <cell r="S990">
            <v>0</v>
          </cell>
        </row>
        <row r="991">
          <cell r="C991">
            <v>30161</v>
          </cell>
          <cell r="D991" t="str">
            <v>Attivo Ponderato per il rischio</v>
          </cell>
          <cell r="E991">
            <v>10179010</v>
          </cell>
          <cell r="F991">
            <v>10179010</v>
          </cell>
          <cell r="G991">
            <v>10179010</v>
          </cell>
          <cell r="H991">
            <v>0</v>
          </cell>
          <cell r="I991">
            <v>0</v>
          </cell>
          <cell r="J991">
            <v>8884220</v>
          </cell>
          <cell r="K991">
            <v>0</v>
          </cell>
          <cell r="L991">
            <v>0</v>
          </cell>
          <cell r="M991">
            <v>8770210</v>
          </cell>
          <cell r="N991">
            <v>0</v>
          </cell>
          <cell r="O991">
            <v>0</v>
          </cell>
          <cell r="P991">
            <v>8550340</v>
          </cell>
          <cell r="Q991">
            <v>0</v>
          </cell>
          <cell r="R991">
            <v>0</v>
          </cell>
          <cell r="S991">
            <v>0</v>
          </cell>
        </row>
        <row r="992">
          <cell r="C992">
            <v>30162</v>
          </cell>
          <cell r="D992" t="str">
            <v># clienti con postazioni e-banking</v>
          </cell>
          <cell r="E992">
            <v>8746</v>
          </cell>
          <cell r="F992">
            <v>8387</v>
          </cell>
          <cell r="G992">
            <v>8330</v>
          </cell>
          <cell r="H992">
            <v>7947</v>
          </cell>
          <cell r="I992">
            <v>7462</v>
          </cell>
          <cell r="J992">
            <v>7575</v>
          </cell>
          <cell r="K992">
            <v>7552</v>
          </cell>
          <cell r="L992">
            <v>7324</v>
          </cell>
          <cell r="M992">
            <v>7095</v>
          </cell>
          <cell r="N992">
            <v>6370</v>
          </cell>
          <cell r="O992">
            <v>7105</v>
          </cell>
          <cell r="P992">
            <v>7050</v>
          </cell>
          <cell r="Q992">
            <v>6770</v>
          </cell>
          <cell r="R992">
            <v>0</v>
          </cell>
          <cell r="S992">
            <v>0</v>
          </cell>
        </row>
        <row r="993">
          <cell r="C993">
            <v>30163</v>
          </cell>
          <cell r="D993" t="str">
            <v>Sofferenze lorde</v>
          </cell>
          <cell r="E993">
            <v>246713.07237000001</v>
          </cell>
          <cell r="F993">
            <v>246947.09091</v>
          </cell>
          <cell r="G993">
            <v>247346.97802000001</v>
          </cell>
          <cell r="H993">
            <v>245245.41667000001</v>
          </cell>
          <cell r="I993">
            <v>244737.61290000001</v>
          </cell>
          <cell r="J993">
            <v>244140.18904</v>
          </cell>
          <cell r="K993">
            <v>245048.17665000001</v>
          </cell>
          <cell r="L993">
            <v>245754.60855</v>
          </cell>
          <cell r="M993">
            <v>246795.66667000001</v>
          </cell>
          <cell r="N993">
            <v>248186.18518999999</v>
          </cell>
          <cell r="O993">
            <v>250352.40565999999</v>
          </cell>
          <cell r="P993">
            <v>253419.09945000001</v>
          </cell>
          <cell r="Q993">
            <v>255409.40397000001</v>
          </cell>
          <cell r="R993">
            <v>245000</v>
          </cell>
          <cell r="S993">
            <v>258100</v>
          </cell>
        </row>
        <row r="994">
          <cell r="C994">
            <v>30164</v>
          </cell>
          <cell r="D994" t="str">
            <v>Sofferenze nette</v>
          </cell>
          <cell r="E994">
            <v>246713.07237000001</v>
          </cell>
          <cell r="F994">
            <v>246947.09091</v>
          </cell>
          <cell r="G994">
            <v>247346.97802000001</v>
          </cell>
          <cell r="H994">
            <v>245245.41667000001</v>
          </cell>
          <cell r="I994">
            <v>244737.61290000001</v>
          </cell>
          <cell r="J994">
            <v>244140.18904</v>
          </cell>
          <cell r="K994">
            <v>245048.17665000001</v>
          </cell>
          <cell r="L994">
            <v>245754.60855</v>
          </cell>
          <cell r="M994">
            <v>246795.66667000001</v>
          </cell>
          <cell r="N994">
            <v>248186.18518999999</v>
          </cell>
          <cell r="O994">
            <v>250352.40565999999</v>
          </cell>
          <cell r="P994">
            <v>253419.09945000001</v>
          </cell>
          <cell r="Q994">
            <v>255409.40397000001</v>
          </cell>
          <cell r="R994">
            <v>245000</v>
          </cell>
          <cell r="S994">
            <v>258100</v>
          </cell>
        </row>
        <row r="995">
          <cell r="C995">
            <v>30165</v>
          </cell>
          <cell r="D995" t="str">
            <v>Capitale assorbito</v>
          </cell>
          <cell r="E995">
            <v>661640</v>
          </cell>
          <cell r="F995">
            <v>661640</v>
          </cell>
          <cell r="G995">
            <v>661640</v>
          </cell>
          <cell r="H995">
            <v>0</v>
          </cell>
          <cell r="I995">
            <v>0</v>
          </cell>
          <cell r="J995">
            <v>577470</v>
          </cell>
          <cell r="K995">
            <v>0</v>
          </cell>
          <cell r="L995">
            <v>0</v>
          </cell>
          <cell r="M995">
            <v>570060</v>
          </cell>
          <cell r="N995">
            <v>0</v>
          </cell>
          <cell r="O995">
            <v>0</v>
          </cell>
          <cell r="P995">
            <v>555770</v>
          </cell>
          <cell r="Q995">
            <v>0</v>
          </cell>
          <cell r="R995">
            <v>0</v>
          </cell>
          <cell r="S995">
            <v>0</v>
          </cell>
        </row>
        <row r="996">
          <cell r="C996">
            <v>30166</v>
          </cell>
          <cell r="D996" t="str">
            <v>Numeri Racc. totale (esclusi PCT)</v>
          </cell>
          <cell r="E996">
            <v>18059728</v>
          </cell>
          <cell r="F996">
            <v>13312420</v>
          </cell>
          <cell r="G996">
            <v>9871498</v>
          </cell>
          <cell r="H996">
            <v>6573660</v>
          </cell>
          <cell r="I996">
            <v>3966233</v>
          </cell>
          <cell r="J996">
            <v>37874955</v>
          </cell>
          <cell r="K996">
            <v>31695264</v>
          </cell>
          <cell r="L996">
            <v>28324896</v>
          </cell>
          <cell r="M996">
            <v>25200630</v>
          </cell>
          <cell r="N996">
            <v>22376655</v>
          </cell>
          <cell r="O996">
            <v>20283524</v>
          </cell>
          <cell r="P996">
            <v>17938005</v>
          </cell>
          <cell r="Q996">
            <v>26438590</v>
          </cell>
          <cell r="R996">
            <v>40260000</v>
          </cell>
          <cell r="S996">
            <v>32866800</v>
          </cell>
        </row>
        <row r="997">
          <cell r="C997">
            <v>30167</v>
          </cell>
          <cell r="D997" t="str">
            <v>Margine Raccolta Totale</v>
          </cell>
          <cell r="E997">
            <v>733</v>
          </cell>
          <cell r="F997">
            <v>555</v>
          </cell>
          <cell r="G997">
            <v>435</v>
          </cell>
          <cell r="H997">
            <v>291</v>
          </cell>
          <cell r="I997">
            <v>165</v>
          </cell>
          <cell r="J997">
            <v>1039</v>
          </cell>
          <cell r="K997">
            <v>777</v>
          </cell>
          <cell r="L997">
            <v>658</v>
          </cell>
          <cell r="M997">
            <v>575</v>
          </cell>
          <cell r="N997">
            <v>503</v>
          </cell>
          <cell r="O997">
            <v>455</v>
          </cell>
          <cell r="P997">
            <v>390</v>
          </cell>
          <cell r="Q997">
            <v>619</v>
          </cell>
          <cell r="R997">
            <v>1540</v>
          </cell>
          <cell r="S997">
            <v>800</v>
          </cell>
        </row>
        <row r="998">
          <cell r="C998">
            <v>30168</v>
          </cell>
          <cell r="D998" t="str">
            <v>Numeri Impieghi vivi totali</v>
          </cell>
          <cell r="E998">
            <v>213302056</v>
          </cell>
          <cell r="F998">
            <v>168430185</v>
          </cell>
          <cell r="G998">
            <v>127769187</v>
          </cell>
          <cell r="H998">
            <v>82360260</v>
          </cell>
          <cell r="I998">
            <v>42362306</v>
          </cell>
          <cell r="J998">
            <v>416810290</v>
          </cell>
          <cell r="K998">
            <v>369761380</v>
          </cell>
          <cell r="L998">
            <v>321708608</v>
          </cell>
          <cell r="M998">
            <v>286743366</v>
          </cell>
          <cell r="N998">
            <v>251549226</v>
          </cell>
          <cell r="O998">
            <v>211214540</v>
          </cell>
          <cell r="P998">
            <v>174802198</v>
          </cell>
          <cell r="Q998">
            <v>153997501</v>
          </cell>
          <cell r="R998">
            <v>497760000</v>
          </cell>
          <cell r="S998">
            <v>451863600</v>
          </cell>
        </row>
        <row r="999">
          <cell r="C999">
            <v>30169</v>
          </cell>
          <cell r="D999" t="str">
            <v>Margine Imp. Vivi totali</v>
          </cell>
          <cell r="E999">
            <v>3491</v>
          </cell>
          <cell r="F999">
            <v>3300</v>
          </cell>
          <cell r="G999">
            <v>2365</v>
          </cell>
          <cell r="H999">
            <v>1539</v>
          </cell>
          <cell r="I999">
            <v>918</v>
          </cell>
          <cell r="J999">
            <v>5504</v>
          </cell>
          <cell r="K999">
            <v>5075</v>
          </cell>
          <cell r="L999">
            <v>4578</v>
          </cell>
          <cell r="M999">
            <v>4030</v>
          </cell>
          <cell r="N999">
            <v>3545</v>
          </cell>
          <cell r="O999">
            <v>3348</v>
          </cell>
          <cell r="P999">
            <v>2516</v>
          </cell>
          <cell r="Q999">
            <v>3176</v>
          </cell>
          <cell r="R999">
            <v>9000</v>
          </cell>
          <cell r="S999">
            <v>7000</v>
          </cell>
        </row>
        <row r="1000">
          <cell r="C1000">
            <v>30170</v>
          </cell>
          <cell r="D1000" t="str">
            <v>Numeri Impieghi vivi a breve (c/c)</v>
          </cell>
          <cell r="E1000">
            <v>166070032</v>
          </cell>
          <cell r="F1000">
            <v>133858670</v>
          </cell>
          <cell r="G1000">
            <v>100524424</v>
          </cell>
          <cell r="H1000">
            <v>65241660</v>
          </cell>
          <cell r="I1000">
            <v>33232000</v>
          </cell>
          <cell r="J1000">
            <v>278548655</v>
          </cell>
          <cell r="K1000">
            <v>243215126</v>
          </cell>
          <cell r="L1000">
            <v>213580976</v>
          </cell>
          <cell r="M1000">
            <v>191386377</v>
          </cell>
          <cell r="N1000">
            <v>166560219</v>
          </cell>
          <cell r="O1000">
            <v>138889044</v>
          </cell>
          <cell r="P1000">
            <v>111805872</v>
          </cell>
          <cell r="Q1000">
            <v>101117150</v>
          </cell>
          <cell r="R1000">
            <v>402600000</v>
          </cell>
          <cell r="S1000">
            <v>303816600</v>
          </cell>
        </row>
        <row r="1001">
          <cell r="C1001">
            <v>30171</v>
          </cell>
          <cell r="D1001" t="str">
            <v>Margine Imp. Vivi a breve</v>
          </cell>
          <cell r="E1001">
            <v>2820</v>
          </cell>
          <cell r="F1001">
            <v>2741</v>
          </cell>
          <cell r="G1001">
            <v>1815</v>
          </cell>
          <cell r="H1001">
            <v>1113</v>
          </cell>
          <cell r="I1001">
            <v>729</v>
          </cell>
          <cell r="J1001">
            <v>4318</v>
          </cell>
          <cell r="K1001">
            <v>3894</v>
          </cell>
          <cell r="L1001">
            <v>3456</v>
          </cell>
          <cell r="M1001">
            <v>2972</v>
          </cell>
          <cell r="N1001">
            <v>2563</v>
          </cell>
          <cell r="O1001">
            <v>2489</v>
          </cell>
          <cell r="P1001">
            <v>1684</v>
          </cell>
          <cell r="Q1001">
            <v>2467</v>
          </cell>
          <cell r="R1001">
            <v>7700</v>
          </cell>
          <cell r="S1001">
            <v>5100</v>
          </cell>
        </row>
        <row r="1002">
          <cell r="C1002">
            <v>30172</v>
          </cell>
          <cell r="D1002" t="str">
            <v>Numeri Impieghi vivi a termine</v>
          </cell>
          <cell r="E1002">
            <v>47232024</v>
          </cell>
          <cell r="F1002">
            <v>34571515</v>
          </cell>
          <cell r="G1002">
            <v>27244763</v>
          </cell>
          <cell r="H1002">
            <v>17118600</v>
          </cell>
          <cell r="I1002">
            <v>9130306</v>
          </cell>
          <cell r="J1002">
            <v>138261635</v>
          </cell>
          <cell r="K1002">
            <v>126546254</v>
          </cell>
          <cell r="L1002">
            <v>108127632</v>
          </cell>
          <cell r="M1002">
            <v>95356989</v>
          </cell>
          <cell r="N1002">
            <v>84989007</v>
          </cell>
          <cell r="O1002">
            <v>72325496</v>
          </cell>
          <cell r="P1002">
            <v>62996326</v>
          </cell>
          <cell r="Q1002">
            <v>52880351</v>
          </cell>
          <cell r="R1002">
            <v>95160000</v>
          </cell>
          <cell r="S1002">
            <v>148047000</v>
          </cell>
        </row>
        <row r="1003">
          <cell r="C1003">
            <v>30173</v>
          </cell>
          <cell r="D1003" t="str">
            <v>Margine Imp. Vivi a termine</v>
          </cell>
          <cell r="E1003">
            <v>671</v>
          </cell>
          <cell r="F1003">
            <v>559</v>
          </cell>
          <cell r="G1003">
            <v>550</v>
          </cell>
          <cell r="H1003">
            <v>426</v>
          </cell>
          <cell r="I1003">
            <v>189</v>
          </cell>
          <cell r="J1003">
            <v>1186</v>
          </cell>
          <cell r="K1003">
            <v>1181</v>
          </cell>
          <cell r="L1003">
            <v>1122</v>
          </cell>
          <cell r="M1003">
            <v>1058</v>
          </cell>
          <cell r="N1003">
            <v>982</v>
          </cell>
          <cell r="O1003">
            <v>859</v>
          </cell>
          <cell r="P1003">
            <v>832</v>
          </cell>
          <cell r="Q1003">
            <v>709</v>
          </cell>
          <cell r="R1003">
            <v>1300</v>
          </cell>
          <cell r="S1003">
            <v>1900</v>
          </cell>
        </row>
        <row r="1004">
          <cell r="C1004">
            <v>30174</v>
          </cell>
          <cell r="D1004" t="str">
            <v>Numeri contenzioso</v>
          </cell>
          <cell r="E1004">
            <v>56527</v>
          </cell>
          <cell r="F1004">
            <v>44998</v>
          </cell>
          <cell r="G1004">
            <v>33842</v>
          </cell>
          <cell r="H1004">
            <v>22313</v>
          </cell>
          <cell r="I1004">
            <v>11528</v>
          </cell>
          <cell r="J1004">
            <v>2153430</v>
          </cell>
          <cell r="K1004">
            <v>1977865</v>
          </cell>
          <cell r="L1004">
            <v>1805402</v>
          </cell>
          <cell r="M1004">
            <v>1628166</v>
          </cell>
          <cell r="N1004">
            <v>1457413</v>
          </cell>
          <cell r="O1004">
            <v>1282585</v>
          </cell>
          <cell r="P1004">
            <v>1108451</v>
          </cell>
          <cell r="Q1004">
            <v>931993</v>
          </cell>
          <cell r="R1004">
            <v>400</v>
          </cell>
          <cell r="S1004">
            <v>2196000</v>
          </cell>
        </row>
        <row r="1005">
          <cell r="C1005">
            <v>30175</v>
          </cell>
          <cell r="D1005" t="str">
            <v>Margine Contenzioso</v>
          </cell>
          <cell r="E1005">
            <v>-4</v>
          </cell>
          <cell r="F1005">
            <v>-3</v>
          </cell>
          <cell r="G1005">
            <v>-2</v>
          </cell>
          <cell r="H1005">
            <v>-2</v>
          </cell>
          <cell r="I1005">
            <v>-1</v>
          </cell>
          <cell r="J1005">
            <v>-93</v>
          </cell>
          <cell r="K1005">
            <v>-78</v>
          </cell>
          <cell r="L1005">
            <v>-68</v>
          </cell>
          <cell r="M1005">
            <v>-61</v>
          </cell>
          <cell r="N1005">
            <v>-52</v>
          </cell>
          <cell r="O1005">
            <v>-41</v>
          </cell>
          <cell r="P1005">
            <v>-33</v>
          </cell>
          <cell r="Q1005">
            <v>-26</v>
          </cell>
          <cell r="R1005">
            <v>-10</v>
          </cell>
          <cell r="S1005">
            <v>-100</v>
          </cell>
        </row>
        <row r="1006">
          <cell r="C1006">
            <v>30176</v>
          </cell>
          <cell r="D1006" t="str">
            <v xml:space="preserve"> Commissioni su GP</v>
          </cell>
          <cell r="E1006">
            <v>2</v>
          </cell>
          <cell r="F1006">
            <v>2</v>
          </cell>
          <cell r="G1006">
            <v>2</v>
          </cell>
          <cell r="H1006">
            <v>2</v>
          </cell>
          <cell r="I1006">
            <v>2</v>
          </cell>
          <cell r="J1006">
            <v>15</v>
          </cell>
          <cell r="K1006">
            <v>14</v>
          </cell>
          <cell r="L1006">
            <v>13</v>
          </cell>
          <cell r="M1006">
            <v>12</v>
          </cell>
          <cell r="N1006">
            <v>11</v>
          </cell>
          <cell r="O1006">
            <v>10</v>
          </cell>
          <cell r="P1006">
            <v>9</v>
          </cell>
          <cell r="Q1006">
            <v>0</v>
          </cell>
          <cell r="R1006">
            <v>0</v>
          </cell>
          <cell r="S1006">
            <v>0</v>
          </cell>
        </row>
        <row r="1007">
          <cell r="C1007">
            <v>30177</v>
          </cell>
          <cell r="D1007" t="str">
            <v>volumi GP</v>
          </cell>
          <cell r="E1007">
            <v>298</v>
          </cell>
          <cell r="F1007">
            <v>377</v>
          </cell>
          <cell r="G1007">
            <v>508</v>
          </cell>
          <cell r="H1007">
            <v>795</v>
          </cell>
          <cell r="I1007">
            <v>1627</v>
          </cell>
          <cell r="J1007">
            <v>1410</v>
          </cell>
          <cell r="K1007">
            <v>1463</v>
          </cell>
          <cell r="L1007">
            <v>1535</v>
          </cell>
          <cell r="M1007">
            <v>1621</v>
          </cell>
          <cell r="N1007">
            <v>1717</v>
          </cell>
          <cell r="O1007">
            <v>1850</v>
          </cell>
          <cell r="P1007">
            <v>1839</v>
          </cell>
          <cell r="Q1007">
            <v>0</v>
          </cell>
          <cell r="R1007">
            <v>0</v>
          </cell>
          <cell r="S1007">
            <v>0</v>
          </cell>
        </row>
        <row r="1008">
          <cell r="C1008">
            <v>30178</v>
          </cell>
          <cell r="D1008" t="str">
            <v>Commissioni su fondi</v>
          </cell>
          <cell r="E1008">
            <v>15</v>
          </cell>
          <cell r="F1008">
            <v>12</v>
          </cell>
          <cell r="G1008">
            <v>9</v>
          </cell>
          <cell r="H1008">
            <v>4</v>
          </cell>
          <cell r="I1008">
            <v>2</v>
          </cell>
          <cell r="J1008">
            <v>11</v>
          </cell>
          <cell r="K1008">
            <v>10</v>
          </cell>
          <cell r="L1008">
            <v>9</v>
          </cell>
          <cell r="M1008">
            <v>7</v>
          </cell>
          <cell r="N1008">
            <v>6</v>
          </cell>
          <cell r="O1008">
            <v>4</v>
          </cell>
          <cell r="P1008">
            <v>4</v>
          </cell>
          <cell r="Q1008">
            <v>0</v>
          </cell>
          <cell r="R1008">
            <v>0</v>
          </cell>
          <cell r="S1008">
            <v>0</v>
          </cell>
        </row>
        <row r="1009">
          <cell r="C1009">
            <v>30179</v>
          </cell>
          <cell r="D1009" t="str">
            <v>volumi fondi</v>
          </cell>
          <cell r="E1009">
            <v>3069</v>
          </cell>
          <cell r="F1009">
            <v>3061</v>
          </cell>
          <cell r="G1009">
            <v>2966</v>
          </cell>
          <cell r="H1009">
            <v>2747</v>
          </cell>
          <cell r="I1009">
            <v>2119</v>
          </cell>
          <cell r="J1009">
            <v>1574</v>
          </cell>
          <cell r="K1009">
            <v>1503</v>
          </cell>
          <cell r="L1009">
            <v>1423</v>
          </cell>
          <cell r="M1009">
            <v>1330</v>
          </cell>
          <cell r="N1009">
            <v>1201</v>
          </cell>
          <cell r="O1009">
            <v>1033</v>
          </cell>
          <cell r="P1009">
            <v>1013</v>
          </cell>
          <cell r="Q1009">
            <v>0</v>
          </cell>
          <cell r="R1009">
            <v>0</v>
          </cell>
          <cell r="S1009">
            <v>0</v>
          </cell>
        </row>
        <row r="1010">
          <cell r="C1010">
            <v>30180</v>
          </cell>
          <cell r="D1010" t="str">
            <v>Commissioni su titoli amministrati</v>
          </cell>
          <cell r="E1010">
            <v>176</v>
          </cell>
          <cell r="F1010">
            <v>171</v>
          </cell>
          <cell r="G1010">
            <v>32</v>
          </cell>
          <cell r="H1010">
            <v>24</v>
          </cell>
          <cell r="I1010">
            <v>3</v>
          </cell>
          <cell r="J1010">
            <v>30</v>
          </cell>
          <cell r="K1010">
            <v>21</v>
          </cell>
          <cell r="L1010">
            <v>15</v>
          </cell>
          <cell r="M1010">
            <v>12</v>
          </cell>
          <cell r="N1010">
            <v>8</v>
          </cell>
          <cell r="O1010">
            <v>8</v>
          </cell>
          <cell r="P1010">
            <v>6</v>
          </cell>
          <cell r="Q1010">
            <v>4</v>
          </cell>
          <cell r="R1010">
            <v>500</v>
          </cell>
          <cell r="S1010">
            <v>0</v>
          </cell>
        </row>
        <row r="1011">
          <cell r="C1011">
            <v>30181</v>
          </cell>
          <cell r="D1011" t="str">
            <v>volumi Titoli Ammin. (stock)</v>
          </cell>
          <cell r="E1011">
            <v>49863</v>
          </cell>
          <cell r="F1011">
            <v>57603</v>
          </cell>
          <cell r="G1011">
            <v>12762</v>
          </cell>
          <cell r="H1011">
            <v>14506</v>
          </cell>
          <cell r="I1011">
            <v>4170</v>
          </cell>
          <cell r="J1011">
            <v>4928</v>
          </cell>
          <cell r="K1011">
            <v>4029</v>
          </cell>
          <cell r="L1011">
            <v>3424</v>
          </cell>
          <cell r="M1011">
            <v>3030</v>
          </cell>
          <cell r="N1011">
            <v>1927</v>
          </cell>
          <cell r="O1011">
            <v>2137</v>
          </cell>
          <cell r="P1011">
            <v>1493</v>
          </cell>
          <cell r="Q1011">
            <v>599</v>
          </cell>
          <cell r="R1011">
            <v>0</v>
          </cell>
          <cell r="S1011">
            <v>0</v>
          </cell>
        </row>
        <row r="1012">
          <cell r="C1012">
            <v>30182</v>
          </cell>
          <cell r="D1012" t="str">
            <v>Commissioni su operazioni di PcT</v>
          </cell>
          <cell r="E1012">
            <v>10</v>
          </cell>
          <cell r="F1012">
            <v>8</v>
          </cell>
          <cell r="G1012">
            <v>6</v>
          </cell>
          <cell r="H1012">
            <v>3</v>
          </cell>
          <cell r="I1012">
            <v>2</v>
          </cell>
          <cell r="J1012">
            <v>14</v>
          </cell>
          <cell r="K1012">
            <v>13</v>
          </cell>
          <cell r="L1012">
            <v>11</v>
          </cell>
          <cell r="M1012">
            <v>8</v>
          </cell>
          <cell r="N1012">
            <v>6</v>
          </cell>
          <cell r="O1012">
            <v>5</v>
          </cell>
          <cell r="P1012">
            <v>4</v>
          </cell>
          <cell r="Q1012">
            <v>0.43</v>
          </cell>
          <cell r="R1012">
            <v>0</v>
          </cell>
          <cell r="S1012">
            <v>0</v>
          </cell>
        </row>
        <row r="1013">
          <cell r="C1013">
            <v>30183</v>
          </cell>
          <cell r="D1013" t="str">
            <v>volumi PcT</v>
          </cell>
          <cell r="E1013">
            <v>14791</v>
          </cell>
          <cell r="F1013">
            <v>14085</v>
          </cell>
          <cell r="G1013">
            <v>12982</v>
          </cell>
          <cell r="H1013">
            <v>11097</v>
          </cell>
          <cell r="I1013">
            <v>9559</v>
          </cell>
          <cell r="J1013">
            <v>15594</v>
          </cell>
          <cell r="K1013">
            <v>16059</v>
          </cell>
          <cell r="L1013">
            <v>16362</v>
          </cell>
          <cell r="M1013">
            <v>15744</v>
          </cell>
          <cell r="N1013">
            <v>14641</v>
          </cell>
          <cell r="O1013">
            <v>12849</v>
          </cell>
          <cell r="P1013">
            <v>12899</v>
          </cell>
          <cell r="Q1013">
            <v>2583</v>
          </cell>
          <cell r="R1013">
            <v>0</v>
          </cell>
          <cell r="S1013">
            <v>0</v>
          </cell>
        </row>
        <row r="1014">
          <cell r="C1014">
            <v>30184</v>
          </cell>
          <cell r="D1014" t="str">
            <v>Commissioni su assicurazioni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</row>
        <row r="1015">
          <cell r="C1015">
            <v>30185</v>
          </cell>
          <cell r="D1015" t="str">
            <v>volumi assicurazioni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</row>
        <row r="1016">
          <cell r="C1016">
            <v>30186</v>
          </cell>
          <cell r="D1016" t="str">
            <v>commissioni tenuta conto</v>
          </cell>
          <cell r="E1016">
            <v>169</v>
          </cell>
          <cell r="F1016">
            <v>134</v>
          </cell>
          <cell r="G1016">
            <v>102</v>
          </cell>
          <cell r="H1016">
            <v>66</v>
          </cell>
          <cell r="I1016">
            <v>32</v>
          </cell>
          <cell r="J1016">
            <v>382</v>
          </cell>
          <cell r="K1016">
            <v>348</v>
          </cell>
          <cell r="L1016">
            <v>315</v>
          </cell>
          <cell r="M1016">
            <v>283</v>
          </cell>
          <cell r="N1016">
            <v>250</v>
          </cell>
          <cell r="O1016">
            <v>223</v>
          </cell>
          <cell r="P1016">
            <v>191</v>
          </cell>
          <cell r="Q1016">
            <v>222</v>
          </cell>
          <cell r="R1016">
            <v>300</v>
          </cell>
          <cell r="S1016">
            <v>800</v>
          </cell>
        </row>
        <row r="1017">
          <cell r="C1017">
            <v>30187</v>
          </cell>
          <cell r="D1017" t="str">
            <v>commissioni su carte di credito e debito</v>
          </cell>
          <cell r="E1017">
            <v>57</v>
          </cell>
          <cell r="F1017">
            <v>47</v>
          </cell>
          <cell r="G1017">
            <v>38</v>
          </cell>
          <cell r="H1017">
            <v>26</v>
          </cell>
          <cell r="I1017">
            <v>15</v>
          </cell>
          <cell r="J1017">
            <v>25</v>
          </cell>
          <cell r="K1017">
            <v>22</v>
          </cell>
          <cell r="L1017">
            <v>28</v>
          </cell>
          <cell r="M1017">
            <v>32</v>
          </cell>
          <cell r="N1017">
            <v>52</v>
          </cell>
          <cell r="O1017">
            <v>40</v>
          </cell>
          <cell r="P1017">
            <v>44</v>
          </cell>
          <cell r="Q1017">
            <v>20</v>
          </cell>
          <cell r="R1017">
            <v>100</v>
          </cell>
          <cell r="S1017">
            <v>200</v>
          </cell>
        </row>
        <row r="1018">
          <cell r="C1018">
            <v>30188</v>
          </cell>
          <cell r="D1018" t="str">
            <v>commissioni su servizi estero</v>
          </cell>
          <cell r="E1018">
            <v>237</v>
          </cell>
          <cell r="F1018">
            <v>199</v>
          </cell>
          <cell r="G1018">
            <v>140</v>
          </cell>
          <cell r="H1018">
            <v>86</v>
          </cell>
          <cell r="I1018">
            <v>51</v>
          </cell>
          <cell r="J1018">
            <v>681</v>
          </cell>
          <cell r="K1018">
            <v>638</v>
          </cell>
          <cell r="L1018">
            <v>599</v>
          </cell>
          <cell r="M1018">
            <v>568</v>
          </cell>
          <cell r="N1018">
            <v>533</v>
          </cell>
          <cell r="O1018">
            <v>503</v>
          </cell>
          <cell r="P1018">
            <v>461</v>
          </cell>
          <cell r="Q1018">
            <v>309</v>
          </cell>
          <cell r="R1018">
            <v>600</v>
          </cell>
          <cell r="S1018">
            <v>900</v>
          </cell>
        </row>
        <row r="1019">
          <cell r="C1019">
            <v>30189</v>
          </cell>
          <cell r="D1019" t="str">
            <v>di cui forex&amp;derivatives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100</v>
          </cell>
          <cell r="S1019">
            <v>0</v>
          </cell>
        </row>
        <row r="1020">
          <cell r="C1020">
            <v>30190</v>
          </cell>
          <cell r="D1020" t="str">
            <v>Commissioni da portafoglio</v>
          </cell>
          <cell r="E1020">
            <v>519</v>
          </cell>
          <cell r="F1020">
            <v>410</v>
          </cell>
          <cell r="G1020">
            <v>313</v>
          </cell>
          <cell r="H1020">
            <v>184</v>
          </cell>
          <cell r="I1020">
            <v>77</v>
          </cell>
          <cell r="J1020">
            <v>1090</v>
          </cell>
          <cell r="K1020">
            <v>993</v>
          </cell>
          <cell r="L1020">
            <v>890</v>
          </cell>
          <cell r="M1020">
            <v>802</v>
          </cell>
          <cell r="N1020">
            <v>728</v>
          </cell>
          <cell r="O1020">
            <v>652</v>
          </cell>
          <cell r="P1020">
            <v>550</v>
          </cell>
          <cell r="Q1020">
            <v>546</v>
          </cell>
          <cell r="R1020">
            <v>1200</v>
          </cell>
          <cell r="S1020">
            <v>1500</v>
          </cell>
        </row>
        <row r="1021">
          <cell r="C1021">
            <v>30191</v>
          </cell>
          <cell r="D1021" t="str">
            <v>altre Commissioni</v>
          </cell>
          <cell r="E1021">
            <v>59</v>
          </cell>
          <cell r="F1021">
            <v>54</v>
          </cell>
          <cell r="G1021">
            <v>32</v>
          </cell>
          <cell r="H1021">
            <v>16</v>
          </cell>
          <cell r="I1021">
            <v>4</v>
          </cell>
          <cell r="J1021">
            <v>162</v>
          </cell>
          <cell r="K1021">
            <v>136</v>
          </cell>
          <cell r="L1021">
            <v>119</v>
          </cell>
          <cell r="M1021">
            <v>112</v>
          </cell>
          <cell r="N1021">
            <v>96</v>
          </cell>
          <cell r="O1021">
            <v>106</v>
          </cell>
          <cell r="P1021">
            <v>102</v>
          </cell>
          <cell r="Q1021">
            <v>164</v>
          </cell>
          <cell r="R1021">
            <v>300</v>
          </cell>
          <cell r="S1021">
            <v>300</v>
          </cell>
        </row>
        <row r="1022">
          <cell r="C1022">
            <v>30192</v>
          </cell>
          <cell r="D1022" t="str">
            <v>di cui sistema di pagamento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-1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</row>
        <row r="1023">
          <cell r="C1023">
            <v>30193</v>
          </cell>
          <cell r="D1023" t="str">
            <v>effetto giorni banca</v>
          </cell>
          <cell r="E1023">
            <v>276</v>
          </cell>
          <cell r="F1023">
            <v>153</v>
          </cell>
          <cell r="G1023">
            <v>82</v>
          </cell>
          <cell r="H1023">
            <v>74</v>
          </cell>
          <cell r="I1023">
            <v>85</v>
          </cell>
          <cell r="J1023">
            <v>237</v>
          </cell>
          <cell r="K1023">
            <v>145</v>
          </cell>
          <cell r="L1023">
            <v>118</v>
          </cell>
          <cell r="M1023">
            <v>100</v>
          </cell>
          <cell r="N1023">
            <v>57</v>
          </cell>
          <cell r="O1023">
            <v>5</v>
          </cell>
          <cell r="P1023">
            <v>9</v>
          </cell>
          <cell r="Q1023">
            <v>103</v>
          </cell>
          <cell r="R1023">
            <v>500</v>
          </cell>
          <cell r="S1023">
            <v>100</v>
          </cell>
        </row>
        <row r="1024">
          <cell r="C1024">
            <v>30194</v>
          </cell>
          <cell r="D1024" t="str">
            <v># gruppi</v>
          </cell>
          <cell r="E1024">
            <v>59</v>
          </cell>
          <cell r="F1024">
            <v>59</v>
          </cell>
          <cell r="G1024">
            <v>59</v>
          </cell>
          <cell r="H1024">
            <v>59</v>
          </cell>
          <cell r="I1024">
            <v>59</v>
          </cell>
          <cell r="J1024">
            <v>59</v>
          </cell>
          <cell r="K1024">
            <v>59</v>
          </cell>
          <cell r="L1024">
            <v>59</v>
          </cell>
          <cell r="M1024">
            <v>59</v>
          </cell>
          <cell r="N1024">
            <v>59</v>
          </cell>
          <cell r="O1024">
            <v>59</v>
          </cell>
          <cell r="P1024">
            <v>59</v>
          </cell>
          <cell r="Q1024">
            <v>59</v>
          </cell>
          <cell r="R1024">
            <v>0</v>
          </cell>
          <cell r="S1024">
            <v>0</v>
          </cell>
        </row>
        <row r="1025">
          <cell r="C1025">
            <v>30195</v>
          </cell>
          <cell r="D1025" t="str">
            <v># clienti</v>
          </cell>
          <cell r="E1025">
            <v>237</v>
          </cell>
          <cell r="F1025">
            <v>240</v>
          </cell>
          <cell r="G1025">
            <v>227</v>
          </cell>
          <cell r="H1025">
            <v>233</v>
          </cell>
          <cell r="I1025">
            <v>240</v>
          </cell>
          <cell r="J1025">
            <v>233</v>
          </cell>
          <cell r="K1025">
            <v>240</v>
          </cell>
          <cell r="L1025">
            <v>235</v>
          </cell>
          <cell r="M1025">
            <v>232</v>
          </cell>
          <cell r="N1025">
            <v>229</v>
          </cell>
          <cell r="O1025">
            <v>229</v>
          </cell>
          <cell r="P1025">
            <v>234</v>
          </cell>
          <cell r="Q1025">
            <v>224</v>
          </cell>
          <cell r="R1025">
            <v>0</v>
          </cell>
          <cell r="S1025">
            <v>0</v>
          </cell>
        </row>
        <row r="1026">
          <cell r="C1026">
            <v>30196</v>
          </cell>
          <cell r="D1026" t="str">
            <v>Attivo Ponderato per il rischio</v>
          </cell>
          <cell r="E1026">
            <v>1556250</v>
          </cell>
          <cell r="F1026">
            <v>1556250</v>
          </cell>
          <cell r="G1026">
            <v>1556250</v>
          </cell>
          <cell r="H1026">
            <v>0</v>
          </cell>
          <cell r="I1026">
            <v>0</v>
          </cell>
          <cell r="J1026">
            <v>1482700</v>
          </cell>
          <cell r="K1026">
            <v>0</v>
          </cell>
          <cell r="L1026">
            <v>0</v>
          </cell>
          <cell r="M1026">
            <v>1421100</v>
          </cell>
          <cell r="N1026">
            <v>0</v>
          </cell>
          <cell r="O1026">
            <v>0</v>
          </cell>
          <cell r="P1026">
            <v>1283630</v>
          </cell>
          <cell r="Q1026">
            <v>0</v>
          </cell>
          <cell r="R1026">
            <v>0</v>
          </cell>
          <cell r="S1026">
            <v>0</v>
          </cell>
        </row>
        <row r="1027">
          <cell r="C1027">
            <v>30197</v>
          </cell>
          <cell r="D1027" t="str">
            <v>Sofferenze lorde</v>
          </cell>
          <cell r="E1027">
            <v>371.88816000000003</v>
          </cell>
          <cell r="F1027">
            <v>371.8843</v>
          </cell>
          <cell r="G1027">
            <v>371.89010999999999</v>
          </cell>
          <cell r="H1027">
            <v>371.88333</v>
          </cell>
          <cell r="I1027">
            <v>371.87097</v>
          </cell>
          <cell r="J1027">
            <v>5899.8082199999999</v>
          </cell>
          <cell r="K1027">
            <v>5921.7515000000003</v>
          </cell>
          <cell r="L1027">
            <v>5938.8223699999999</v>
          </cell>
          <cell r="M1027">
            <v>5963.9780199999996</v>
          </cell>
          <cell r="N1027">
            <v>5997.5843599999998</v>
          </cell>
          <cell r="O1027">
            <v>6049.9292500000001</v>
          </cell>
          <cell r="P1027">
            <v>6124.0386699999999</v>
          </cell>
          <cell r="Q1027">
            <v>6172.1390700000002</v>
          </cell>
          <cell r="R1027">
            <v>1.0929</v>
          </cell>
          <cell r="S1027">
            <v>6000</v>
          </cell>
        </row>
        <row r="1028">
          <cell r="C1028">
            <v>30198</v>
          </cell>
          <cell r="D1028" t="str">
            <v>Sofferenze nette</v>
          </cell>
          <cell r="E1028">
            <v>371.88816000000003</v>
          </cell>
          <cell r="F1028">
            <v>371.8843</v>
          </cell>
          <cell r="G1028">
            <v>371.89010999999999</v>
          </cell>
          <cell r="H1028">
            <v>371.88333</v>
          </cell>
          <cell r="I1028">
            <v>371.87097</v>
          </cell>
          <cell r="J1028">
            <v>5899.8082199999999</v>
          </cell>
          <cell r="K1028">
            <v>5921.7515000000003</v>
          </cell>
          <cell r="L1028">
            <v>5938.8223699999999</v>
          </cell>
          <cell r="M1028">
            <v>5963.9780199999996</v>
          </cell>
          <cell r="N1028">
            <v>5997.5843599999998</v>
          </cell>
          <cell r="O1028">
            <v>6049.9292500000001</v>
          </cell>
          <cell r="P1028">
            <v>6124.0386699999999</v>
          </cell>
          <cell r="Q1028">
            <v>6172.1390700000002</v>
          </cell>
          <cell r="R1028">
            <v>1.0929</v>
          </cell>
          <cell r="S1028">
            <v>6000</v>
          </cell>
        </row>
        <row r="1029">
          <cell r="C1029">
            <v>30199</v>
          </cell>
          <cell r="D1029" t="str">
            <v>Capitale assorbito</v>
          </cell>
          <cell r="E1029">
            <v>101160</v>
          </cell>
          <cell r="F1029">
            <v>101160</v>
          </cell>
          <cell r="G1029">
            <v>101160</v>
          </cell>
          <cell r="H1029">
            <v>0</v>
          </cell>
          <cell r="I1029">
            <v>0</v>
          </cell>
          <cell r="J1029">
            <v>96380</v>
          </cell>
          <cell r="K1029">
            <v>0</v>
          </cell>
          <cell r="L1029">
            <v>0</v>
          </cell>
          <cell r="M1029">
            <v>92370</v>
          </cell>
          <cell r="N1029">
            <v>0</v>
          </cell>
          <cell r="O1029">
            <v>0</v>
          </cell>
          <cell r="P1029">
            <v>83440</v>
          </cell>
          <cell r="Q1029">
            <v>0</v>
          </cell>
          <cell r="R1029">
            <v>0</v>
          </cell>
          <cell r="S1029">
            <v>0</v>
          </cell>
        </row>
        <row r="1030">
          <cell r="C1030">
            <v>30200</v>
          </cell>
          <cell r="D1030" t="str">
            <v>Raccolta da Clientela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</row>
        <row r="1031">
          <cell r="C1031">
            <v>30201</v>
          </cell>
          <cell r="D1031" t="str">
            <v>Raccolta da Banche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</row>
        <row r="1032">
          <cell r="C1032">
            <v>30202</v>
          </cell>
          <cell r="D1032" t="str">
            <v>Raccolta da CM (escluso Fondo di Dotazione)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</row>
        <row r="1033">
          <cell r="C1033">
            <v>30203</v>
          </cell>
          <cell r="D1033" t="str">
            <v>Impieghi con Clientela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</row>
        <row r="1034">
          <cell r="C1034">
            <v>30204</v>
          </cell>
          <cell r="D1034" t="str">
            <v>Impieghi con banche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</row>
        <row r="1035">
          <cell r="C1035">
            <v>30205</v>
          </cell>
          <cell r="D1035" t="str">
            <v xml:space="preserve">Impieghi con CM 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</row>
        <row r="1036">
          <cell r="C1036">
            <v>30206</v>
          </cell>
          <cell r="D1036" t="str">
            <v>Portafoglio Titoli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</row>
        <row r="1037">
          <cell r="C1037">
            <v>30207</v>
          </cell>
          <cell r="D1037" t="str">
            <v>Sofferenze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</row>
        <row r="1038">
          <cell r="C1038">
            <v>30208</v>
          </cell>
          <cell r="D1038" t="str">
            <v>Margine di Interesse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16795</v>
          </cell>
          <cell r="K1038">
            <v>16795</v>
          </cell>
          <cell r="L1038">
            <v>16795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</row>
        <row r="1039">
          <cell r="C1039">
            <v>30209</v>
          </cell>
          <cell r="D1039" t="str">
            <v>Totale Ricavi da Servizi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-56</v>
          </cell>
          <cell r="K1039">
            <v>-56</v>
          </cell>
          <cell r="L1039">
            <v>-56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</row>
        <row r="1040">
          <cell r="C1040">
            <v>30210</v>
          </cell>
          <cell r="D1040" t="str">
            <v>Costi del Personale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-3481</v>
          </cell>
          <cell r="K1040">
            <v>-3481</v>
          </cell>
          <cell r="L1040">
            <v>-3481</v>
          </cell>
          <cell r="M1040">
            <v>-3113.6605100000002</v>
          </cell>
          <cell r="N1040">
            <v>0</v>
          </cell>
          <cell r="O1040">
            <v>0</v>
          </cell>
          <cell r="P1040">
            <v>0</v>
          </cell>
          <cell r="Q1040">
            <v>-1651</v>
          </cell>
          <cell r="R1040">
            <v>0</v>
          </cell>
          <cell r="S1040">
            <v>0</v>
          </cell>
        </row>
        <row r="1041">
          <cell r="C1041">
            <v>30211</v>
          </cell>
          <cell r="D1041" t="str">
            <v>Costi e spese diverse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-2985</v>
          </cell>
          <cell r="K1041">
            <v>-2985</v>
          </cell>
          <cell r="L1041">
            <v>-2985</v>
          </cell>
          <cell r="M1041">
            <v>-2149.8875899999998</v>
          </cell>
          <cell r="N1041">
            <v>0</v>
          </cell>
          <cell r="O1041">
            <v>0</v>
          </cell>
          <cell r="P1041">
            <v>0</v>
          </cell>
          <cell r="Q1041">
            <v>-1233.5999999999999</v>
          </cell>
          <cell r="R1041">
            <v>0</v>
          </cell>
          <cell r="S1041">
            <v>0</v>
          </cell>
        </row>
        <row r="1042">
          <cell r="C1042">
            <v>30212</v>
          </cell>
          <cell r="D1042" t="str">
            <v>Imposte e tasse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-451</v>
          </cell>
          <cell r="K1042">
            <v>-451</v>
          </cell>
          <cell r="L1042">
            <v>-451</v>
          </cell>
          <cell r="M1042">
            <v>-398.78746999999998</v>
          </cell>
          <cell r="N1042">
            <v>0</v>
          </cell>
          <cell r="O1042">
            <v>0</v>
          </cell>
          <cell r="P1042">
            <v>0</v>
          </cell>
          <cell r="Q1042">
            <v>-235</v>
          </cell>
          <cell r="R1042">
            <v>0</v>
          </cell>
          <cell r="S1042">
            <v>0</v>
          </cell>
        </row>
        <row r="1043">
          <cell r="C1043">
            <v>30213</v>
          </cell>
          <cell r="D1043" t="str">
            <v>Ammortamenti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-956</v>
          </cell>
          <cell r="K1043">
            <v>-956</v>
          </cell>
          <cell r="L1043">
            <v>-956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-416</v>
          </cell>
          <cell r="R1043">
            <v>0</v>
          </cell>
          <cell r="S1043">
            <v>0</v>
          </cell>
        </row>
        <row r="1044">
          <cell r="C1044">
            <v>30214</v>
          </cell>
          <cell r="D1044" t="str">
            <v>Altri costi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</row>
        <row r="1045">
          <cell r="C1045">
            <v>30215</v>
          </cell>
          <cell r="D1045" t="str">
            <v>Oneri/Ricavi straordinari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17751</v>
          </cell>
          <cell r="K1045">
            <v>17751</v>
          </cell>
          <cell r="L1045">
            <v>17751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</row>
        <row r="1046">
          <cell r="C1046">
            <v>30216</v>
          </cell>
          <cell r="D1046" t="str">
            <v>Cambio lira/Dollaro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</row>
        <row r="1047">
          <cell r="C1047">
            <v>30217</v>
          </cell>
          <cell r="D1047" t="str">
            <v>Cambio lira /Sterlina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</row>
        <row r="1048">
          <cell r="C1048">
            <v>30218</v>
          </cell>
          <cell r="D1048" t="str">
            <v>Impieghi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</row>
        <row r="1049">
          <cell r="C1049">
            <v>30219</v>
          </cell>
          <cell r="D1049" t="str">
            <v>Raccolta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</row>
        <row r="1050">
          <cell r="C1050">
            <v>30220</v>
          </cell>
          <cell r="D1050" t="str">
            <v>Margine Impieghi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</row>
        <row r="1051">
          <cell r="C1051">
            <v>30221</v>
          </cell>
          <cell r="D1051" t="str">
            <v>Margine Raccolta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</row>
        <row r="1052">
          <cell r="C1052">
            <v>30222</v>
          </cell>
          <cell r="D1052" t="str">
            <v>Totale Ricavi da Servizi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</row>
        <row r="1053">
          <cell r="C1053">
            <v>30224</v>
          </cell>
          <cell r="D1053" t="str">
            <v>Rettifiche nette su crediti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</row>
        <row r="1054">
          <cell r="C1054">
            <v>30225</v>
          </cell>
          <cell r="D1054" t="str">
            <v>Previsioni di perdita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</row>
        <row r="1055">
          <cell r="C1055">
            <v>30226</v>
          </cell>
          <cell r="D1055" t="str">
            <v>Recuperi su crediti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</row>
        <row r="1056">
          <cell r="C1056">
            <v>30227</v>
          </cell>
          <cell r="D1056" t="str">
            <v>Capitale assorbito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</row>
        <row r="1057">
          <cell r="C1057">
            <v>30228</v>
          </cell>
          <cell r="D1057" t="str">
            <v>B.O.T.</v>
          </cell>
          <cell r="E1057">
            <v>11484.4</v>
          </cell>
          <cell r="F1057">
            <v>11818</v>
          </cell>
          <cell r="G1057">
            <v>18932</v>
          </cell>
          <cell r="H1057">
            <v>15491</v>
          </cell>
          <cell r="I1057">
            <v>12784</v>
          </cell>
          <cell r="J1057">
            <v>20159</v>
          </cell>
          <cell r="K1057">
            <v>14978</v>
          </cell>
          <cell r="L1057">
            <v>12469</v>
          </cell>
          <cell r="M1057">
            <v>7146</v>
          </cell>
          <cell r="N1057">
            <v>5849</v>
          </cell>
          <cell r="O1057">
            <v>3433.79061</v>
          </cell>
          <cell r="P1057">
            <v>37574</v>
          </cell>
          <cell r="Q1057">
            <v>1699.7</v>
          </cell>
          <cell r="R1057">
            <v>0</v>
          </cell>
          <cell r="S1057">
            <v>0</v>
          </cell>
        </row>
        <row r="1058">
          <cell r="C1058">
            <v>30229</v>
          </cell>
          <cell r="D1058" t="str">
            <v>Titoli di stato altri</v>
          </cell>
          <cell r="E1058">
            <v>1306151.1000000001</v>
          </cell>
          <cell r="F1058">
            <v>1653774</v>
          </cell>
          <cell r="G1058">
            <v>1613668</v>
          </cell>
          <cell r="H1058">
            <v>1922642</v>
          </cell>
          <cell r="I1058">
            <v>3104289</v>
          </cell>
          <cell r="J1058">
            <v>3484601</v>
          </cell>
          <cell r="K1058">
            <v>3559834</v>
          </cell>
          <cell r="L1058">
            <v>3614146</v>
          </cell>
          <cell r="M1058">
            <v>3568962</v>
          </cell>
          <cell r="N1058">
            <v>3607865</v>
          </cell>
          <cell r="O1058">
            <v>3613258.68554</v>
          </cell>
          <cell r="P1058">
            <v>3636626</v>
          </cell>
          <cell r="Q1058">
            <v>3979102.3</v>
          </cell>
          <cell r="R1058">
            <v>0</v>
          </cell>
          <cell r="S1058">
            <v>0</v>
          </cell>
        </row>
        <row r="1059">
          <cell r="C1059">
            <v>30230</v>
          </cell>
          <cell r="D1059" t="str">
            <v>Altri titoli</v>
          </cell>
          <cell r="E1059">
            <v>530234.80000000005</v>
          </cell>
          <cell r="F1059">
            <v>522965</v>
          </cell>
          <cell r="G1059">
            <v>485399</v>
          </cell>
          <cell r="H1059">
            <v>451830</v>
          </cell>
          <cell r="I1059">
            <v>522092</v>
          </cell>
          <cell r="J1059">
            <v>527581</v>
          </cell>
          <cell r="K1059">
            <v>1554027</v>
          </cell>
          <cell r="L1059">
            <v>1527215</v>
          </cell>
          <cell r="M1059">
            <v>926917</v>
          </cell>
          <cell r="N1059">
            <v>935540</v>
          </cell>
          <cell r="O1059">
            <v>482497.56388999999</v>
          </cell>
          <cell r="P1059">
            <v>545822</v>
          </cell>
          <cell r="Q1059">
            <v>660474.5</v>
          </cell>
          <cell r="R1059">
            <v>0</v>
          </cell>
          <cell r="S1059">
            <v>0</v>
          </cell>
        </row>
        <row r="1060">
          <cell r="C1060">
            <v>30231</v>
          </cell>
          <cell r="D1060" t="str">
            <v>Portaf. Immobilizzato di Casa Madre</v>
          </cell>
          <cell r="E1060">
            <v>1609040</v>
          </cell>
          <cell r="F1060">
            <v>1609040</v>
          </cell>
          <cell r="G1060">
            <v>1609040</v>
          </cell>
          <cell r="H1060">
            <v>1609040</v>
          </cell>
          <cell r="I1060">
            <v>1609040</v>
          </cell>
          <cell r="J1060">
            <v>1609040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</row>
        <row r="1061">
          <cell r="C1061">
            <v>30232</v>
          </cell>
          <cell r="D1061" t="str">
            <v>Interbancario Netto</v>
          </cell>
          <cell r="E1061">
            <v>1126432</v>
          </cell>
          <cell r="F1061">
            <v>992956</v>
          </cell>
          <cell r="G1061">
            <v>1290420</v>
          </cell>
          <cell r="H1061">
            <v>1438517</v>
          </cell>
          <cell r="I1061">
            <v>907982</v>
          </cell>
          <cell r="J1061">
            <v>684625</v>
          </cell>
          <cell r="K1061">
            <v>626954</v>
          </cell>
          <cell r="L1061">
            <v>1082633</v>
          </cell>
          <cell r="M1061">
            <v>1063241</v>
          </cell>
          <cell r="N1061">
            <v>990672</v>
          </cell>
          <cell r="O1061">
            <v>1250800</v>
          </cell>
          <cell r="P1061">
            <v>2084622</v>
          </cell>
          <cell r="Q1061">
            <v>1993799</v>
          </cell>
          <cell r="R1061">
            <v>0</v>
          </cell>
          <cell r="S1061">
            <v>0</v>
          </cell>
        </row>
        <row r="1062">
          <cell r="C1062">
            <v>30233</v>
          </cell>
          <cell r="D1062" t="str">
            <v>Margine finanziario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14100</v>
          </cell>
          <cell r="K1062">
            <v>12925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1001</v>
          </cell>
          <cell r="Q1062">
            <v>833</v>
          </cell>
          <cell r="R1062">
            <v>0</v>
          </cell>
          <cell r="S1062">
            <v>0</v>
          </cell>
        </row>
        <row r="1063">
          <cell r="C1063">
            <v>30234</v>
          </cell>
          <cell r="D1063" t="str">
            <v>POF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10100</v>
          </cell>
          <cell r="K1063">
            <v>9258.3333299999995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3712</v>
          </cell>
          <cell r="Q1063">
            <v>7042</v>
          </cell>
          <cell r="R1063">
            <v>0</v>
          </cell>
          <cell r="S1063">
            <v>0</v>
          </cell>
        </row>
        <row r="1064">
          <cell r="C1064">
            <v>30235</v>
          </cell>
          <cell r="D1064" t="str">
            <v>Titoli Stato Portafoglio di Trading</v>
          </cell>
          <cell r="E1064">
            <v>1317635.5</v>
          </cell>
          <cell r="F1064">
            <v>1665592</v>
          </cell>
          <cell r="G1064">
            <v>1632600</v>
          </cell>
          <cell r="H1064">
            <v>1938133</v>
          </cell>
          <cell r="I1064">
            <v>3117073</v>
          </cell>
          <cell r="J1064">
            <v>3504760</v>
          </cell>
          <cell r="K1064">
            <v>3574812</v>
          </cell>
          <cell r="L1064">
            <v>3626615</v>
          </cell>
          <cell r="M1064">
            <v>3576108</v>
          </cell>
          <cell r="N1064">
            <v>3613714</v>
          </cell>
          <cell r="O1064">
            <v>3616692.47615</v>
          </cell>
          <cell r="P1064">
            <v>3674200</v>
          </cell>
          <cell r="Q1064">
            <v>3980802</v>
          </cell>
          <cell r="R1064">
            <v>0</v>
          </cell>
          <cell r="S1064">
            <v>0</v>
          </cell>
        </row>
        <row r="1065">
          <cell r="C1065">
            <v>30236</v>
          </cell>
          <cell r="D1065" t="str">
            <v>Altri Titoli Portafoglio di Trading</v>
          </cell>
          <cell r="E1065">
            <v>530234.80000000005</v>
          </cell>
          <cell r="F1065">
            <v>522965</v>
          </cell>
          <cell r="G1065">
            <v>485399</v>
          </cell>
          <cell r="H1065">
            <v>451830</v>
          </cell>
          <cell r="I1065">
            <v>522092</v>
          </cell>
          <cell r="J1065">
            <v>527581</v>
          </cell>
          <cell r="K1065">
            <v>1554027</v>
          </cell>
          <cell r="L1065">
            <v>1527215</v>
          </cell>
          <cell r="M1065">
            <v>926917</v>
          </cell>
          <cell r="N1065">
            <v>935540</v>
          </cell>
          <cell r="O1065">
            <v>482497.56388999999</v>
          </cell>
          <cell r="P1065">
            <v>545822</v>
          </cell>
          <cell r="Q1065">
            <v>660474.5</v>
          </cell>
          <cell r="R1065">
            <v>0</v>
          </cell>
          <cell r="S1065">
            <v>0</v>
          </cell>
        </row>
        <row r="1066">
          <cell r="C1066">
            <v>30237</v>
          </cell>
          <cell r="D1066" t="str">
            <v>MI Capital Markets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</row>
        <row r="1067">
          <cell r="C1067">
            <v>30238</v>
          </cell>
          <cell r="D1067" t="str">
            <v>MI Fixed Income Trading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</row>
        <row r="1068">
          <cell r="C1068">
            <v>30239</v>
          </cell>
          <cell r="D1068" t="str">
            <v>MI Fixed Income Sales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</row>
        <row r="1069">
          <cell r="C1069">
            <v>30240</v>
          </cell>
          <cell r="D1069" t="str">
            <v>MI Equity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</row>
        <row r="1070">
          <cell r="C1070">
            <v>30241</v>
          </cell>
          <cell r="D1070" t="str">
            <v>MI Warrants &amp; Equity Derivatives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</row>
        <row r="1071">
          <cell r="C1071">
            <v>30242</v>
          </cell>
          <cell r="D1071" t="str">
            <v>MI Proprietary Trading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</row>
        <row r="1072">
          <cell r="C1072">
            <v>30243</v>
          </cell>
          <cell r="D1072" t="str">
            <v>MI Forex &amp; Derivatives Sales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</row>
        <row r="1073">
          <cell r="C1073">
            <v>30244</v>
          </cell>
          <cell r="D1073" t="str">
            <v>MI Altro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</row>
        <row r="1074">
          <cell r="C1074">
            <v>30245</v>
          </cell>
          <cell r="D1074" t="str">
            <v>Costo del personale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</row>
        <row r="1075">
          <cell r="C1075">
            <v>30246</v>
          </cell>
          <cell r="D1075" t="str">
            <v>Altri costi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</row>
        <row r="1076">
          <cell r="C1076">
            <v>30247</v>
          </cell>
          <cell r="D1076" t="str">
            <v>Imposte e tasse indirette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</row>
        <row r="1077">
          <cell r="C1077">
            <v>30248</v>
          </cell>
          <cell r="D1077" t="str">
            <v>Ammortamenti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</row>
        <row r="1078">
          <cell r="C1078">
            <v>30249</v>
          </cell>
          <cell r="D1078" t="str">
            <v>Accantonamenti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</row>
        <row r="1079">
          <cell r="C1079">
            <v>30250</v>
          </cell>
          <cell r="D1079" t="str">
            <v>Imposte sul reddito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</row>
        <row r="1080">
          <cell r="C1080">
            <v>30251</v>
          </cell>
          <cell r="D1080" t="str">
            <v>VAR (10 gg, 99%)</v>
          </cell>
          <cell r="E1080">
            <v>2156</v>
          </cell>
          <cell r="F1080">
            <v>2156</v>
          </cell>
          <cell r="G1080">
            <v>3557</v>
          </cell>
          <cell r="H1080">
            <v>3557</v>
          </cell>
          <cell r="I1080">
            <v>3864</v>
          </cell>
          <cell r="J1080">
            <v>3606</v>
          </cell>
          <cell r="K1080">
            <v>5301</v>
          </cell>
          <cell r="L1080">
            <v>0</v>
          </cell>
          <cell r="M1080">
            <v>0</v>
          </cell>
          <cell r="N1080">
            <v>0</v>
          </cell>
          <cell r="O1080">
            <v>4392</v>
          </cell>
          <cell r="P1080">
            <v>4844</v>
          </cell>
          <cell r="Q1080">
            <v>4654</v>
          </cell>
          <cell r="R1080">
            <v>0</v>
          </cell>
          <cell r="S1080">
            <v>0</v>
          </cell>
        </row>
        <row r="1081">
          <cell r="C1081">
            <v>30252</v>
          </cell>
          <cell r="D1081" t="str">
            <v>Sensitività</v>
          </cell>
          <cell r="E1081">
            <v>-5971</v>
          </cell>
          <cell r="F1081">
            <v>-5971</v>
          </cell>
          <cell r="G1081">
            <v>-8381</v>
          </cell>
          <cell r="H1081">
            <v>-11398</v>
          </cell>
          <cell r="I1081">
            <v>-14460</v>
          </cell>
          <cell r="J1081">
            <v>-20224</v>
          </cell>
          <cell r="K1081">
            <v>-15134</v>
          </cell>
          <cell r="L1081">
            <v>0</v>
          </cell>
          <cell r="M1081">
            <v>0</v>
          </cell>
          <cell r="N1081">
            <v>0</v>
          </cell>
          <cell r="O1081">
            <v>-14472</v>
          </cell>
          <cell r="P1081">
            <v>-17472</v>
          </cell>
          <cell r="Q1081">
            <v>-17574</v>
          </cell>
          <cell r="R1081">
            <v>0</v>
          </cell>
          <cell r="S1081">
            <v>0</v>
          </cell>
        </row>
        <row r="1082">
          <cell r="C1082">
            <v>30253</v>
          </cell>
          <cell r="D1082" t="str">
            <v xml:space="preserve">Duration 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</row>
        <row r="1083">
          <cell r="C1083">
            <v>30254</v>
          </cell>
          <cell r="D1083" t="str">
            <v>VAR puntuale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</row>
        <row r="1084">
          <cell r="C1084">
            <v>30255</v>
          </cell>
          <cell r="D1084" t="str">
            <v>VAR utilizzato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</row>
        <row r="1085">
          <cell r="C1085">
            <v>30256</v>
          </cell>
          <cell r="D1085" t="str">
            <v># addetti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</row>
        <row r="1086">
          <cell r="C1086">
            <v>30257</v>
          </cell>
          <cell r="D1086" t="str">
            <v>Capitale assorbito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</row>
        <row r="1087">
          <cell r="C1087">
            <v>30258</v>
          </cell>
          <cell r="D1087" t="str">
            <v>Compensi a professionisti esterni</v>
          </cell>
          <cell r="E1087">
            <v>-6079.1666699999996</v>
          </cell>
          <cell r="F1087">
            <v>-4863.3333300000004</v>
          </cell>
          <cell r="G1087">
            <v>-3654.855</v>
          </cell>
          <cell r="H1087">
            <v>0</v>
          </cell>
          <cell r="I1087">
            <v>0</v>
          </cell>
          <cell r="J1087">
            <v>-15660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-9710.1666700000005</v>
          </cell>
          <cell r="P1087">
            <v>-7983</v>
          </cell>
          <cell r="Q1087">
            <v>-7116.3875600000001</v>
          </cell>
          <cell r="R1087">
            <v>-14590</v>
          </cell>
          <cell r="S1087">
            <v>-14590</v>
          </cell>
        </row>
        <row r="1088">
          <cell r="C1088">
            <v>30259</v>
          </cell>
          <cell r="D1088" t="str">
            <v>Assicurazioni</v>
          </cell>
          <cell r="E1088">
            <v>-2371.25</v>
          </cell>
          <cell r="F1088">
            <v>-1897</v>
          </cell>
          <cell r="G1088">
            <v>-1425.817</v>
          </cell>
          <cell r="H1088">
            <v>0</v>
          </cell>
          <cell r="I1088">
            <v>0</v>
          </cell>
          <cell r="J1088">
            <v>-7730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-4807.8333300000004</v>
          </cell>
          <cell r="P1088">
            <v>-3513</v>
          </cell>
          <cell r="Q1088">
            <v>-3666.7458299999998</v>
          </cell>
          <cell r="R1088">
            <v>-5691</v>
          </cell>
          <cell r="S1088">
            <v>-5691</v>
          </cell>
        </row>
        <row r="1089">
          <cell r="C1089">
            <v>30260</v>
          </cell>
          <cell r="D1089" t="str">
            <v>Pubblicità</v>
          </cell>
          <cell r="E1089">
            <v>-8710</v>
          </cell>
          <cell r="F1089">
            <v>-6968</v>
          </cell>
          <cell r="G1089">
            <v>-5213.518</v>
          </cell>
          <cell r="H1089">
            <v>0</v>
          </cell>
          <cell r="I1089">
            <v>0</v>
          </cell>
          <cell r="J1089">
            <v>-12646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-6924.1666699999996</v>
          </cell>
          <cell r="P1089">
            <v>-3631</v>
          </cell>
          <cell r="Q1089">
            <v>-4769.1719599999997</v>
          </cell>
          <cell r="R1089">
            <v>-20904</v>
          </cell>
          <cell r="S1089">
            <v>-20904</v>
          </cell>
        </row>
        <row r="1090">
          <cell r="C1090">
            <v>30261</v>
          </cell>
          <cell r="D1090" t="str">
            <v>Beneficenza</v>
          </cell>
          <cell r="E1090">
            <v>-10</v>
          </cell>
          <cell r="F1090">
            <v>-8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-24</v>
          </cell>
          <cell r="S1090">
            <v>-24</v>
          </cell>
        </row>
        <row r="1091">
          <cell r="C1091">
            <v>30262</v>
          </cell>
          <cell r="D1091" t="str">
            <v>Locazione macchine</v>
          </cell>
          <cell r="E1091">
            <v>-12.5</v>
          </cell>
          <cell r="F1091">
            <v>-10</v>
          </cell>
          <cell r="G1091">
            <v>-11.214</v>
          </cell>
          <cell r="H1091">
            <v>0</v>
          </cell>
          <cell r="I1091">
            <v>0</v>
          </cell>
          <cell r="J1091">
            <v>-8822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-2867.6666700000001</v>
          </cell>
          <cell r="P1091">
            <v>-2616</v>
          </cell>
          <cell r="Q1091">
            <v>-2187.0568400000002</v>
          </cell>
          <cell r="R1091">
            <v>-30</v>
          </cell>
          <cell r="S1091">
            <v>-30</v>
          </cell>
        </row>
        <row r="1092">
          <cell r="C1092">
            <v>30263</v>
          </cell>
          <cell r="D1092" t="str">
            <v>Postali, Telefoni, Trasmissione dati</v>
          </cell>
          <cell r="E1092">
            <v>-16904.583330000001</v>
          </cell>
          <cell r="F1092">
            <v>-13523.666670000001</v>
          </cell>
          <cell r="G1092">
            <v>-9281.2720000000008</v>
          </cell>
          <cell r="H1092">
            <v>0</v>
          </cell>
          <cell r="I1092">
            <v>0</v>
          </cell>
          <cell r="J1092">
            <v>-40961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-23096.5</v>
          </cell>
          <cell r="P1092">
            <v>-21446</v>
          </cell>
          <cell r="Q1092">
            <v>-17614.794259999999</v>
          </cell>
          <cell r="R1092">
            <v>-40571</v>
          </cell>
          <cell r="S1092">
            <v>-40571</v>
          </cell>
        </row>
        <row r="1093">
          <cell r="C1093">
            <v>30264</v>
          </cell>
          <cell r="D1093" t="str">
            <v>Stampati e cancelleria</v>
          </cell>
          <cell r="E1093">
            <v>-2397.5</v>
          </cell>
          <cell r="F1093">
            <v>-1918</v>
          </cell>
          <cell r="G1093">
            <v>-1448.826</v>
          </cell>
          <cell r="H1093">
            <v>0</v>
          </cell>
          <cell r="I1093">
            <v>0</v>
          </cell>
          <cell r="J1093">
            <v>-7945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-3768.3333299999999</v>
          </cell>
          <cell r="P1093">
            <v>-4471</v>
          </cell>
          <cell r="Q1093">
            <v>-2873.9599699999999</v>
          </cell>
          <cell r="R1093">
            <v>-5754</v>
          </cell>
          <cell r="S1093">
            <v>-5754</v>
          </cell>
        </row>
        <row r="1094">
          <cell r="C1094">
            <v>30265</v>
          </cell>
          <cell r="D1094" t="str">
            <v>Fornitura oggetti vari per ufficio</v>
          </cell>
          <cell r="E1094">
            <v>0</v>
          </cell>
          <cell r="F1094">
            <v>-138.82</v>
          </cell>
          <cell r="G1094">
            <v>-138.82</v>
          </cell>
          <cell r="H1094">
            <v>0</v>
          </cell>
          <cell r="I1094">
            <v>0</v>
          </cell>
          <cell r="J1094">
            <v>-689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-616</v>
          </cell>
          <cell r="P1094">
            <v>-460</v>
          </cell>
          <cell r="Q1094">
            <v>-469.79903000000002</v>
          </cell>
          <cell r="R1094">
            <v>0</v>
          </cell>
          <cell r="S1094">
            <v>0</v>
          </cell>
        </row>
        <row r="1095">
          <cell r="C1095">
            <v>30266</v>
          </cell>
          <cell r="D1095" t="str">
            <v>Sorveglianza</v>
          </cell>
          <cell r="E1095">
            <v>-1448.3333299999999</v>
          </cell>
          <cell r="F1095">
            <v>-1158.6666700000001</v>
          </cell>
          <cell r="G1095">
            <v>-893.19200000000001</v>
          </cell>
          <cell r="H1095">
            <v>0</v>
          </cell>
          <cell r="I1095">
            <v>0</v>
          </cell>
          <cell r="J1095">
            <v>-3730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-1885.3333299999999</v>
          </cell>
          <cell r="P1095">
            <v>-1741</v>
          </cell>
          <cell r="Q1095">
            <v>-1437.8697500000001</v>
          </cell>
          <cell r="R1095">
            <v>-3476</v>
          </cell>
          <cell r="S1095">
            <v>-3476</v>
          </cell>
        </row>
        <row r="1096">
          <cell r="C1096">
            <v>30267</v>
          </cell>
          <cell r="D1096" t="str">
            <v>Informazioni e visure</v>
          </cell>
          <cell r="E1096">
            <v>-1330.8333299999999</v>
          </cell>
          <cell r="F1096">
            <v>-1064.6666700000001</v>
          </cell>
          <cell r="G1096">
            <v>-843.41600000000005</v>
          </cell>
          <cell r="H1096">
            <v>0</v>
          </cell>
          <cell r="I1096">
            <v>0</v>
          </cell>
          <cell r="J1096">
            <v>-3602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-2396.9166700000001</v>
          </cell>
          <cell r="P1096">
            <v>-1884</v>
          </cell>
          <cell r="Q1096">
            <v>-1828.0342900000001</v>
          </cell>
          <cell r="R1096">
            <v>-3194</v>
          </cell>
          <cell r="S1096">
            <v>-3194</v>
          </cell>
        </row>
        <row r="1097">
          <cell r="C1097">
            <v>30268</v>
          </cell>
          <cell r="D1097" t="str">
            <v>Prestazioni di servizi resi a terzi</v>
          </cell>
          <cell r="E1097">
            <v>-18769.583330000001</v>
          </cell>
          <cell r="F1097">
            <v>-15015.666670000001</v>
          </cell>
          <cell r="G1097">
            <v>-12346.359</v>
          </cell>
          <cell r="H1097">
            <v>0</v>
          </cell>
          <cell r="I1097">
            <v>0</v>
          </cell>
          <cell r="J1097">
            <v>-42598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-21186.083330000001</v>
          </cell>
          <cell r="P1097">
            <v>-21341</v>
          </cell>
          <cell r="Q1097">
            <v>-16068.81734</v>
          </cell>
          <cell r="R1097">
            <v>-45047</v>
          </cell>
          <cell r="S1097">
            <v>-45047</v>
          </cell>
        </row>
        <row r="1098">
          <cell r="C1098">
            <v>30269</v>
          </cell>
          <cell r="D1098" t="str">
            <v>Trasporto valori e documenti</v>
          </cell>
          <cell r="E1098">
            <v>-2251.25</v>
          </cell>
          <cell r="F1098">
            <v>-1801</v>
          </cell>
          <cell r="G1098">
            <v>-1500.0530000000001</v>
          </cell>
          <cell r="H1098">
            <v>0</v>
          </cell>
          <cell r="I1098">
            <v>0</v>
          </cell>
          <cell r="J1098">
            <v>-5850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-2884</v>
          </cell>
          <cell r="P1098">
            <v>-3091</v>
          </cell>
          <cell r="Q1098">
            <v>-2199.5136299999999</v>
          </cell>
          <cell r="R1098">
            <v>-5403</v>
          </cell>
          <cell r="S1098">
            <v>-5403</v>
          </cell>
        </row>
        <row r="1099">
          <cell r="C1099">
            <v>30270</v>
          </cell>
          <cell r="D1099" t="str">
            <v>Pulizia locali</v>
          </cell>
          <cell r="E1099">
            <v>-2985.4166700000001</v>
          </cell>
          <cell r="F1099">
            <v>-2388.3333299999999</v>
          </cell>
          <cell r="G1099">
            <v>-1790.5809999999999</v>
          </cell>
          <cell r="H1099">
            <v>0</v>
          </cell>
          <cell r="I1099">
            <v>0</v>
          </cell>
          <cell r="J1099">
            <v>-6338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-3691.3333299999999</v>
          </cell>
          <cell r="P1099">
            <v>-3129</v>
          </cell>
          <cell r="Q1099">
            <v>-2815.2350900000001</v>
          </cell>
          <cell r="R1099">
            <v>-7165</v>
          </cell>
          <cell r="S1099">
            <v>-7165</v>
          </cell>
        </row>
        <row r="1100">
          <cell r="C1100">
            <v>30271</v>
          </cell>
          <cell r="D1100" t="str">
            <v xml:space="preserve"> Man. Rip. Mobili e Macc. Imp.</v>
          </cell>
          <cell r="E1100">
            <v>-4511.25</v>
          </cell>
          <cell r="F1100">
            <v>-3609</v>
          </cell>
          <cell r="G1100">
            <v>-2556.0720000000001</v>
          </cell>
          <cell r="H1100">
            <v>0</v>
          </cell>
          <cell r="I1100">
            <v>0</v>
          </cell>
          <cell r="J1100">
            <v>-11595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-6832.5833300000004</v>
          </cell>
          <cell r="P1100">
            <v>-5870</v>
          </cell>
          <cell r="Q1100">
            <v>-5210.9431999999997</v>
          </cell>
          <cell r="R1100">
            <v>-10827</v>
          </cell>
          <cell r="S1100">
            <v>-10827</v>
          </cell>
        </row>
        <row r="1101">
          <cell r="C1101">
            <v>30272</v>
          </cell>
          <cell r="D1101" t="str">
            <v>Manutenzione locali</v>
          </cell>
          <cell r="E1101">
            <v>-4166.25</v>
          </cell>
          <cell r="F1101">
            <v>-3333</v>
          </cell>
          <cell r="G1101">
            <v>-2500.4639999999999</v>
          </cell>
          <cell r="H1101">
            <v>0</v>
          </cell>
          <cell r="I1101">
            <v>0</v>
          </cell>
          <cell r="J1101">
            <v>-8740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-5621.5833300000004</v>
          </cell>
          <cell r="P1101">
            <v>-4096</v>
          </cell>
          <cell r="Q1101">
            <v>-4287.3610200000003</v>
          </cell>
          <cell r="R1101">
            <v>-9999</v>
          </cell>
          <cell r="S1101">
            <v>-9999</v>
          </cell>
        </row>
        <row r="1102">
          <cell r="C1102">
            <v>30273</v>
          </cell>
          <cell r="D1102" t="str">
            <v>Oneri inerenti i viaggi</v>
          </cell>
          <cell r="E1102">
            <v>-3720</v>
          </cell>
          <cell r="F1102">
            <v>-2976</v>
          </cell>
          <cell r="G1102">
            <v>-2231.9189999999999</v>
          </cell>
          <cell r="H1102">
            <v>0</v>
          </cell>
          <cell r="I1102">
            <v>0</v>
          </cell>
          <cell r="J1102">
            <v>-8430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-3816.1666700000001</v>
          </cell>
          <cell r="P1102">
            <v>-4825</v>
          </cell>
          <cell r="Q1102">
            <v>-2910.4405700000002</v>
          </cell>
          <cell r="R1102">
            <v>-8928</v>
          </cell>
          <cell r="S1102">
            <v>-8928</v>
          </cell>
        </row>
        <row r="1103">
          <cell r="C1103">
            <v>30274</v>
          </cell>
          <cell r="D1103" t="str">
            <v>Noleggio e sviluppo software</v>
          </cell>
          <cell r="E1103">
            <v>-717.91666999999995</v>
          </cell>
          <cell r="F1103">
            <v>-574.33333000000005</v>
          </cell>
          <cell r="G1103">
            <v>-378.584</v>
          </cell>
          <cell r="H1103">
            <v>0</v>
          </cell>
          <cell r="I1103">
            <v>0</v>
          </cell>
          <cell r="J1103">
            <v>-1574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-3022.8333299999999</v>
          </cell>
          <cell r="P1103">
            <v>-2572</v>
          </cell>
          <cell r="Q1103">
            <v>-2305.3963699999999</v>
          </cell>
          <cell r="R1103">
            <v>-1723</v>
          </cell>
          <cell r="S1103">
            <v>-1723</v>
          </cell>
        </row>
        <row r="1104">
          <cell r="C1104">
            <v>30275</v>
          </cell>
          <cell r="D1104" t="str">
            <v>Fitti passivi</v>
          </cell>
          <cell r="E1104">
            <v>-11763.75</v>
          </cell>
          <cell r="F1104">
            <v>-9411</v>
          </cell>
          <cell r="G1104">
            <v>-7057.5810000000001</v>
          </cell>
          <cell r="H1104">
            <v>0</v>
          </cell>
          <cell r="I1104">
            <v>0</v>
          </cell>
          <cell r="J1104">
            <v>-24021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-13018.833329999999</v>
          </cell>
          <cell r="P1104">
            <v>-12144</v>
          </cell>
          <cell r="Q1104">
            <v>-9928.9533300000003</v>
          </cell>
          <cell r="R1104">
            <v>-28233</v>
          </cell>
          <cell r="S1104">
            <v>-28233</v>
          </cell>
        </row>
        <row r="1105">
          <cell r="C1105">
            <v>30276</v>
          </cell>
          <cell r="D1105" t="str">
            <v>Spese gest. immobili (en., el., risc.)</v>
          </cell>
          <cell r="E1105">
            <v>-5760.4166699999996</v>
          </cell>
          <cell r="F1105">
            <v>-4608.3333300000004</v>
          </cell>
          <cell r="G1105">
            <v>-3455.904</v>
          </cell>
          <cell r="H1105">
            <v>0</v>
          </cell>
          <cell r="I1105">
            <v>0</v>
          </cell>
          <cell r="J1105">
            <v>-14479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-7267.1666699999996</v>
          </cell>
          <cell r="P1105">
            <v>-7154</v>
          </cell>
          <cell r="Q1105">
            <v>-5542.3828599999997</v>
          </cell>
          <cell r="R1105">
            <v>-13825</v>
          </cell>
          <cell r="S1105">
            <v>-13825</v>
          </cell>
        </row>
        <row r="1106">
          <cell r="C1106">
            <v>30277</v>
          </cell>
          <cell r="D1106" t="str">
            <v xml:space="preserve"> Altre spese</v>
          </cell>
          <cell r="E1106">
            <v>-3067.9166700000001</v>
          </cell>
          <cell r="F1106">
            <v>-2315.3333299999999</v>
          </cell>
          <cell r="G1106">
            <v>-2141.9650000000001</v>
          </cell>
          <cell r="H1106">
            <v>-39200</v>
          </cell>
          <cell r="I1106">
            <v>-19583</v>
          </cell>
          <cell r="J1106">
            <v>-6375</v>
          </cell>
          <cell r="K1106">
            <v>-214500</v>
          </cell>
          <cell r="L1106">
            <v>-191664</v>
          </cell>
          <cell r="M1106">
            <v>-171375</v>
          </cell>
          <cell r="N1106">
            <v>-146600</v>
          </cell>
          <cell r="O1106">
            <v>-5497.5</v>
          </cell>
          <cell r="P1106">
            <v>-4784</v>
          </cell>
          <cell r="Q1106">
            <v>-4151.1370999999999</v>
          </cell>
          <cell r="R1106">
            <v>-7363</v>
          </cell>
          <cell r="S1106">
            <v>2637</v>
          </cell>
        </row>
        <row r="1107">
          <cell r="C1107">
            <v>30278</v>
          </cell>
          <cell r="D1107" t="str">
            <v>di cui Information Technology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-14320</v>
          </cell>
        </row>
        <row r="1108">
          <cell r="C1108">
            <v>30279</v>
          </cell>
          <cell r="D1108" t="str">
            <v>Hardware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-10250</v>
          </cell>
        </row>
        <row r="1109">
          <cell r="C1109">
            <v>30280</v>
          </cell>
          <cell r="D1109" t="str">
            <v>Software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-4070</v>
          </cell>
        </row>
        <row r="1110">
          <cell r="C1110">
            <v>30281</v>
          </cell>
          <cell r="D1110" t="str">
            <v>di cui Altri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-59934</v>
          </cell>
        </row>
        <row r="1111">
          <cell r="C1111">
            <v>30282</v>
          </cell>
          <cell r="D1111" t="str">
            <v>Immobilizzazioni tecniche (diverse dall'Hardware)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-52575</v>
          </cell>
        </row>
        <row r="1112">
          <cell r="C1112">
            <v>30283</v>
          </cell>
          <cell r="D1112" t="str">
            <v>Oneri di incentivazione all'uscita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-16856</v>
          </cell>
          <cell r="K1112">
            <v>-16856</v>
          </cell>
          <cell r="L1112">
            <v>-15486</v>
          </cell>
          <cell r="M1112">
            <v>-13960</v>
          </cell>
          <cell r="N1112">
            <v>-12805</v>
          </cell>
          <cell r="O1112">
            <v>0</v>
          </cell>
          <cell r="P1112">
            <v>-11025</v>
          </cell>
          <cell r="Q1112">
            <v>-7704.4</v>
          </cell>
          <cell r="R1112">
            <v>0</v>
          </cell>
          <cell r="S1112">
            <v>0</v>
          </cell>
        </row>
        <row r="1113">
          <cell r="C1113">
            <v>30284</v>
          </cell>
          <cell r="D1113" t="str">
            <v>Costo del personale variabile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</row>
        <row r="1114">
          <cell r="C1114">
            <v>30285</v>
          </cell>
          <cell r="D1114" t="str">
            <v>Costo del personale fisso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</row>
        <row r="1115">
          <cell r="C1115">
            <v>30286</v>
          </cell>
          <cell r="D1115" t="str">
            <v># risorse Direzione Centrale</v>
          </cell>
          <cell r="E1115">
            <v>1089</v>
          </cell>
          <cell r="F1115">
            <v>1070</v>
          </cell>
          <cell r="G1115">
            <v>1067</v>
          </cell>
          <cell r="H1115">
            <v>1070</v>
          </cell>
          <cell r="I1115">
            <v>1071</v>
          </cell>
          <cell r="J1115">
            <v>1070</v>
          </cell>
          <cell r="K1115">
            <v>1071</v>
          </cell>
          <cell r="L1115">
            <v>1065</v>
          </cell>
          <cell r="M1115">
            <v>1068</v>
          </cell>
          <cell r="N1115">
            <v>1076</v>
          </cell>
          <cell r="O1115">
            <v>1081</v>
          </cell>
          <cell r="P1115">
            <v>1084</v>
          </cell>
          <cell r="Q1115">
            <v>1092</v>
          </cell>
          <cell r="R1115">
            <v>1080</v>
          </cell>
          <cell r="S1115">
            <v>1080</v>
          </cell>
        </row>
        <row r="1116">
          <cell r="C1116">
            <v>30287</v>
          </cell>
          <cell r="D1116" t="str">
            <v># risorse Rete (Italia e estero)</v>
          </cell>
          <cell r="E1116">
            <v>3809</v>
          </cell>
          <cell r="F1116">
            <v>3812</v>
          </cell>
          <cell r="G1116">
            <v>3815</v>
          </cell>
          <cell r="H1116">
            <v>3785</v>
          </cell>
          <cell r="I1116">
            <v>3791</v>
          </cell>
          <cell r="J1116">
            <v>3801</v>
          </cell>
          <cell r="K1116">
            <v>3814</v>
          </cell>
          <cell r="L1116">
            <v>3821</v>
          </cell>
          <cell r="M1116">
            <v>3832</v>
          </cell>
          <cell r="N1116">
            <v>3832</v>
          </cell>
          <cell r="O1116">
            <v>3840</v>
          </cell>
          <cell r="P1116">
            <v>3837</v>
          </cell>
          <cell r="Q1116">
            <v>3852</v>
          </cell>
          <cell r="R1116">
            <v>3990</v>
          </cell>
          <cell r="S1116">
            <v>3990</v>
          </cell>
        </row>
        <row r="1117">
          <cell r="C1117">
            <v>30288</v>
          </cell>
          <cell r="D1117" t="str">
            <v xml:space="preserve"># risorse distaccate </v>
          </cell>
          <cell r="E1117">
            <v>35</v>
          </cell>
          <cell r="F1117">
            <v>34</v>
          </cell>
          <cell r="G1117">
            <v>34</v>
          </cell>
          <cell r="H1117">
            <v>32</v>
          </cell>
          <cell r="I1117">
            <v>33</v>
          </cell>
          <cell r="J1117">
            <v>39</v>
          </cell>
          <cell r="K1117">
            <v>38</v>
          </cell>
          <cell r="L1117">
            <v>39</v>
          </cell>
          <cell r="M1117">
            <v>41</v>
          </cell>
          <cell r="N1117">
            <v>42</v>
          </cell>
          <cell r="O1117">
            <v>37</v>
          </cell>
          <cell r="P1117">
            <v>44</v>
          </cell>
          <cell r="Q1117">
            <v>42</v>
          </cell>
          <cell r="R1117">
            <v>40</v>
          </cell>
          <cell r="S1117">
            <v>40</v>
          </cell>
        </row>
        <row r="1118">
          <cell r="C1118">
            <v>30289</v>
          </cell>
          <cell r="D1118" t="str">
            <v># addetti Filiali Estere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14</v>
          </cell>
          <cell r="M1118">
            <v>15</v>
          </cell>
          <cell r="N1118">
            <v>18</v>
          </cell>
          <cell r="O1118">
            <v>21</v>
          </cell>
          <cell r="P1118">
            <v>22</v>
          </cell>
          <cell r="Q1118">
            <v>22</v>
          </cell>
          <cell r="R1118">
            <v>0</v>
          </cell>
          <cell r="S1118">
            <v>0</v>
          </cell>
        </row>
        <row r="1119">
          <cell r="C1119">
            <v>30290</v>
          </cell>
          <cell r="D1119" t="str">
            <v>Nuove assunzioni</v>
          </cell>
          <cell r="E1119">
            <v>126</v>
          </cell>
          <cell r="F1119">
            <v>94</v>
          </cell>
          <cell r="G1119">
            <v>74</v>
          </cell>
          <cell r="H1119">
            <v>36</v>
          </cell>
          <cell r="I1119">
            <v>28</v>
          </cell>
          <cell r="J1119">
            <v>150</v>
          </cell>
          <cell r="K1119">
            <v>143</v>
          </cell>
          <cell r="L1119">
            <v>120</v>
          </cell>
          <cell r="M1119">
            <v>115</v>
          </cell>
          <cell r="N1119">
            <v>100</v>
          </cell>
          <cell r="O1119">
            <v>97</v>
          </cell>
          <cell r="P1119">
            <v>76</v>
          </cell>
          <cell r="Q1119">
            <v>70</v>
          </cell>
          <cell r="R1119">
            <v>300</v>
          </cell>
          <cell r="S1119">
            <v>300</v>
          </cell>
        </row>
        <row r="1120">
          <cell r="C1120">
            <v>30291</v>
          </cell>
          <cell r="D1120" t="str">
            <v>Uscite</v>
          </cell>
          <cell r="E1120">
            <v>104</v>
          </cell>
          <cell r="F1120">
            <v>88</v>
          </cell>
          <cell r="G1120">
            <v>68</v>
          </cell>
          <cell r="H1120">
            <v>59</v>
          </cell>
          <cell r="I1120">
            <v>43</v>
          </cell>
          <cell r="J1120">
            <v>356</v>
          </cell>
          <cell r="K1120">
            <v>336</v>
          </cell>
          <cell r="L1120">
            <v>311</v>
          </cell>
          <cell r="M1120">
            <v>290</v>
          </cell>
          <cell r="N1120">
            <v>266</v>
          </cell>
          <cell r="O1120">
            <v>255</v>
          </cell>
          <cell r="P1120">
            <v>227</v>
          </cell>
          <cell r="Q1120">
            <v>200</v>
          </cell>
          <cell r="R1120">
            <v>100</v>
          </cell>
          <cell r="S1120">
            <v>100</v>
          </cell>
        </row>
        <row r="1121">
          <cell r="C1121">
            <v>30292</v>
          </cell>
          <cell r="D1121" t="str">
            <v>di cui Uscite incentivate</v>
          </cell>
          <cell r="E1121">
            <v>34</v>
          </cell>
          <cell r="F1121">
            <v>31</v>
          </cell>
          <cell r="G1121">
            <v>22</v>
          </cell>
          <cell r="H1121">
            <v>19</v>
          </cell>
          <cell r="I1121">
            <v>14</v>
          </cell>
          <cell r="J1121">
            <v>180</v>
          </cell>
          <cell r="K1121">
            <v>179</v>
          </cell>
          <cell r="L1121">
            <v>170</v>
          </cell>
          <cell r="M1121">
            <v>169</v>
          </cell>
          <cell r="N1121">
            <v>164</v>
          </cell>
          <cell r="O1121">
            <v>156</v>
          </cell>
          <cell r="P1121">
            <v>142</v>
          </cell>
          <cell r="Q1121">
            <v>124</v>
          </cell>
          <cell r="R1121">
            <v>0</v>
          </cell>
          <cell r="S1121">
            <v>0</v>
          </cell>
        </row>
        <row r="1122">
          <cell r="C1122">
            <v>30293</v>
          </cell>
          <cell r="D1122" t="str">
            <v># promozioni a dirigente</v>
          </cell>
          <cell r="E1122">
            <v>0</v>
          </cell>
          <cell r="F1122">
            <v>0</v>
          </cell>
          <cell r="G1122">
            <v>2</v>
          </cell>
          <cell r="H1122">
            <v>0</v>
          </cell>
          <cell r="I1122">
            <v>0</v>
          </cell>
          <cell r="J1122">
            <v>11</v>
          </cell>
          <cell r="K1122">
            <v>0</v>
          </cell>
          <cell r="L1122">
            <v>0</v>
          </cell>
          <cell r="M1122">
            <v>11</v>
          </cell>
          <cell r="N1122">
            <v>5</v>
          </cell>
          <cell r="O1122">
            <v>5</v>
          </cell>
          <cell r="P1122">
            <v>5</v>
          </cell>
          <cell r="Q1122">
            <v>0</v>
          </cell>
          <cell r="R1122">
            <v>0</v>
          </cell>
          <cell r="S1122">
            <v>0</v>
          </cell>
        </row>
        <row r="1123">
          <cell r="C1123">
            <v>30294</v>
          </cell>
          <cell r="D1123" t="str">
            <v># promozioni a funzionario</v>
          </cell>
          <cell r="E1123">
            <v>0</v>
          </cell>
          <cell r="F1123">
            <v>0</v>
          </cell>
          <cell r="G1123">
            <v>4</v>
          </cell>
          <cell r="H1123">
            <v>0</v>
          </cell>
          <cell r="I1123">
            <v>0</v>
          </cell>
          <cell r="J1123">
            <v>54</v>
          </cell>
          <cell r="K1123">
            <v>0</v>
          </cell>
          <cell r="L1123">
            <v>0</v>
          </cell>
          <cell r="M1123">
            <v>51</v>
          </cell>
          <cell r="N1123">
            <v>51</v>
          </cell>
          <cell r="O1123">
            <v>51</v>
          </cell>
          <cell r="P1123">
            <v>1</v>
          </cell>
          <cell r="Q1123">
            <v>0</v>
          </cell>
          <cell r="R1123">
            <v>0</v>
          </cell>
          <cell r="S1123">
            <v>0</v>
          </cell>
        </row>
        <row r="1124">
          <cell r="C1124">
            <v>30295</v>
          </cell>
          <cell r="D1124" t="str">
            <v># promozioni a quadro</v>
          </cell>
          <cell r="E1124">
            <v>0</v>
          </cell>
          <cell r="F1124">
            <v>0</v>
          </cell>
          <cell r="G1124">
            <v>4</v>
          </cell>
          <cell r="H1124">
            <v>0</v>
          </cell>
          <cell r="I1124">
            <v>0</v>
          </cell>
          <cell r="J1124">
            <v>108</v>
          </cell>
          <cell r="K1124">
            <v>0</v>
          </cell>
          <cell r="L1124">
            <v>0</v>
          </cell>
          <cell r="M1124">
            <v>97</v>
          </cell>
          <cell r="N1124">
            <v>86</v>
          </cell>
          <cell r="O1124">
            <v>86</v>
          </cell>
          <cell r="P1124">
            <v>14</v>
          </cell>
          <cell r="Q1124">
            <v>0</v>
          </cell>
          <cell r="R1124">
            <v>0</v>
          </cell>
          <cell r="S1124">
            <v>0</v>
          </cell>
        </row>
        <row r="1125">
          <cell r="C1125">
            <v>30296</v>
          </cell>
          <cell r="D1125" t="str">
            <v>Costo Lavoro Dirigenti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</row>
        <row r="1126">
          <cell r="C1126">
            <v>30297</v>
          </cell>
          <cell r="D1126" t="str">
            <v>Costo Lavoro Funzionari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</row>
        <row r="1127">
          <cell r="C1127">
            <v>30298</v>
          </cell>
          <cell r="D1127" t="str">
            <v>Costo Lavoro Quadri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</row>
        <row r="1128">
          <cell r="C1128">
            <v>30299</v>
          </cell>
          <cell r="D1128" t="str">
            <v>Costo Lavoro Impiegati e altro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</row>
        <row r="1129">
          <cell r="C1129">
            <v>30300</v>
          </cell>
          <cell r="D1129" t="str">
            <v>età media funzionari</v>
          </cell>
          <cell r="E1129">
            <v>0</v>
          </cell>
          <cell r="F1129">
            <v>0</v>
          </cell>
          <cell r="G1129">
            <v>47.5</v>
          </cell>
          <cell r="H1129">
            <v>0</v>
          </cell>
          <cell r="I1129">
            <v>0</v>
          </cell>
          <cell r="J1129">
            <v>47</v>
          </cell>
          <cell r="K1129">
            <v>0</v>
          </cell>
          <cell r="L1129">
            <v>0</v>
          </cell>
          <cell r="M1129">
            <v>47</v>
          </cell>
          <cell r="N1129">
            <v>0</v>
          </cell>
          <cell r="O1129">
            <v>46.9</v>
          </cell>
          <cell r="P1129">
            <v>47.4</v>
          </cell>
          <cell r="Q1129">
            <v>0</v>
          </cell>
          <cell r="R1129">
            <v>0</v>
          </cell>
          <cell r="S1129">
            <v>0</v>
          </cell>
        </row>
        <row r="1130">
          <cell r="C1130">
            <v>30301</v>
          </cell>
          <cell r="D1130" t="str">
            <v>età media quadri</v>
          </cell>
          <cell r="E1130">
            <v>0</v>
          </cell>
          <cell r="F1130">
            <v>0</v>
          </cell>
          <cell r="G1130">
            <v>44.4</v>
          </cell>
          <cell r="H1130">
            <v>0</v>
          </cell>
          <cell r="I1130">
            <v>0</v>
          </cell>
          <cell r="J1130">
            <v>44</v>
          </cell>
          <cell r="K1130">
            <v>0</v>
          </cell>
          <cell r="L1130">
            <v>0</v>
          </cell>
          <cell r="M1130">
            <v>44</v>
          </cell>
          <cell r="N1130">
            <v>0</v>
          </cell>
          <cell r="O1130">
            <v>43.9</v>
          </cell>
          <cell r="P1130">
            <v>44.1</v>
          </cell>
          <cell r="Q1130">
            <v>0</v>
          </cell>
          <cell r="R1130">
            <v>0</v>
          </cell>
          <cell r="S1130">
            <v>0</v>
          </cell>
        </row>
        <row r="1131">
          <cell r="C1131">
            <v>30302</v>
          </cell>
          <cell r="D1131" t="str">
            <v>età media impiegati e altro</v>
          </cell>
          <cell r="E1131">
            <v>0</v>
          </cell>
          <cell r="F1131">
            <v>0</v>
          </cell>
          <cell r="G1131">
            <v>36.1</v>
          </cell>
          <cell r="H1131">
            <v>0</v>
          </cell>
          <cell r="I1131">
            <v>0</v>
          </cell>
          <cell r="J1131">
            <v>36</v>
          </cell>
          <cell r="K1131">
            <v>0</v>
          </cell>
          <cell r="L1131">
            <v>0</v>
          </cell>
          <cell r="M1131">
            <v>36</v>
          </cell>
          <cell r="N1131">
            <v>0</v>
          </cell>
          <cell r="O1131">
            <v>35.799999999999997</v>
          </cell>
          <cell r="P1131">
            <v>35.9</v>
          </cell>
          <cell r="Q1131">
            <v>0</v>
          </cell>
          <cell r="R1131">
            <v>0</v>
          </cell>
          <cell r="S1131">
            <v>0</v>
          </cell>
        </row>
        <row r="1132">
          <cell r="C1132">
            <v>30303</v>
          </cell>
          <cell r="D1132" t="str">
            <v># Dirigenti.</v>
          </cell>
          <cell r="E1132">
            <v>33</v>
          </cell>
          <cell r="F1132">
            <v>33</v>
          </cell>
          <cell r="G1132">
            <v>33</v>
          </cell>
          <cell r="H1132">
            <v>33</v>
          </cell>
          <cell r="I1132">
            <v>34</v>
          </cell>
          <cell r="J1132">
            <v>33</v>
          </cell>
          <cell r="K1132">
            <v>33</v>
          </cell>
          <cell r="L1132">
            <v>34</v>
          </cell>
          <cell r="M1132">
            <v>34</v>
          </cell>
          <cell r="N1132">
            <v>30</v>
          </cell>
          <cell r="O1132">
            <v>29</v>
          </cell>
          <cell r="P1132">
            <v>31</v>
          </cell>
          <cell r="Q1132">
            <v>31</v>
          </cell>
          <cell r="R1132">
            <v>0</v>
          </cell>
          <cell r="S1132">
            <v>0</v>
          </cell>
        </row>
        <row r="1133">
          <cell r="C1133">
            <v>30304</v>
          </cell>
          <cell r="D1133" t="str">
            <v># Funzionari</v>
          </cell>
          <cell r="E1133">
            <v>622</v>
          </cell>
          <cell r="F1133">
            <v>624</v>
          </cell>
          <cell r="G1133">
            <v>624</v>
          </cell>
          <cell r="H1133">
            <v>620</v>
          </cell>
          <cell r="I1133">
            <v>622</v>
          </cell>
          <cell r="J1133">
            <v>625</v>
          </cell>
          <cell r="K1133">
            <v>627</v>
          </cell>
          <cell r="L1133">
            <v>631</v>
          </cell>
          <cell r="M1133">
            <v>634</v>
          </cell>
          <cell r="N1133">
            <v>646</v>
          </cell>
          <cell r="O1133">
            <v>646</v>
          </cell>
          <cell r="P1133">
            <v>604</v>
          </cell>
          <cell r="Q1133">
            <v>615</v>
          </cell>
          <cell r="R1133">
            <v>0</v>
          </cell>
          <cell r="S1133">
            <v>0</v>
          </cell>
        </row>
        <row r="1134">
          <cell r="C1134">
            <v>30305</v>
          </cell>
          <cell r="D1134" t="str">
            <v># Quadri</v>
          </cell>
          <cell r="E1134">
            <v>737</v>
          </cell>
          <cell r="F1134">
            <v>731</v>
          </cell>
          <cell r="G1134">
            <v>727</v>
          </cell>
          <cell r="H1134">
            <v>730</v>
          </cell>
          <cell r="I1134">
            <v>729</v>
          </cell>
          <cell r="J1134">
            <v>731</v>
          </cell>
          <cell r="K1134">
            <v>728</v>
          </cell>
          <cell r="L1134">
            <v>729</v>
          </cell>
          <cell r="M1134">
            <v>730</v>
          </cell>
          <cell r="N1134">
            <v>731</v>
          </cell>
          <cell r="O1134">
            <v>733</v>
          </cell>
          <cell r="P1134">
            <v>705</v>
          </cell>
          <cell r="Q1134">
            <v>704</v>
          </cell>
          <cell r="R1134">
            <v>0</v>
          </cell>
          <cell r="S1134">
            <v>0</v>
          </cell>
        </row>
        <row r="1135">
          <cell r="C1135">
            <v>30306</v>
          </cell>
          <cell r="D1135" t="str">
            <v># Impiegati e Altro</v>
          </cell>
          <cell r="E1135">
            <v>3541</v>
          </cell>
          <cell r="F1135">
            <v>3528</v>
          </cell>
          <cell r="G1135">
            <v>3532</v>
          </cell>
          <cell r="H1135">
            <v>3504</v>
          </cell>
          <cell r="I1135">
            <v>3510</v>
          </cell>
          <cell r="J1135">
            <v>3521</v>
          </cell>
          <cell r="K1135">
            <v>3535</v>
          </cell>
          <cell r="L1135">
            <v>3531</v>
          </cell>
          <cell r="M1135">
            <v>3543</v>
          </cell>
          <cell r="N1135">
            <v>3543</v>
          </cell>
          <cell r="O1135">
            <v>3550</v>
          </cell>
          <cell r="P1135">
            <v>3625</v>
          </cell>
          <cell r="Q1135">
            <v>3636</v>
          </cell>
          <cell r="R1135">
            <v>0</v>
          </cell>
          <cell r="S1135">
            <v>0</v>
          </cell>
        </row>
        <row r="1136">
          <cell r="C1136">
            <v>30307</v>
          </cell>
          <cell r="D1136" t="str">
            <v>Accantonamenti al Fondo rischi bancari generali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</row>
        <row r="1137">
          <cell r="C1137">
            <v>30308</v>
          </cell>
          <cell r="D1137" t="str">
            <v>Imposte sul reddito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</row>
        <row r="1138">
          <cell r="C1138">
            <v>30309</v>
          </cell>
          <cell r="D1138" t="str">
            <v>Cambio lira /$HongKong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</row>
        <row r="1139">
          <cell r="C1139">
            <v>30310</v>
          </cell>
          <cell r="D1139" t="str">
            <v>Cambio lira /$Singapore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</row>
        <row r="1140">
          <cell r="C1140">
            <v>30311</v>
          </cell>
          <cell r="D1140" t="str">
            <v>Cambio lira /Franco francese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</row>
        <row r="1141">
          <cell r="C1141">
            <v>30312</v>
          </cell>
          <cell r="D1141" t="str">
            <v>Spese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</row>
        <row r="1142">
          <cell r="C1142">
            <v>30313</v>
          </cell>
          <cell r="D1142" t="str">
            <v>Investimenti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</row>
        <row r="1143">
          <cell r="C1143">
            <v>30314</v>
          </cell>
          <cell r="D1143" t="str">
            <v>Margine Finanziario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5598.3333300000004</v>
          </cell>
          <cell r="K1143">
            <v>5598.3333300000004</v>
          </cell>
          <cell r="L1143">
            <v>5598.3333300000004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</row>
        <row r="1144">
          <cell r="C1144">
            <v>30315</v>
          </cell>
          <cell r="D1144" t="str">
            <v>Ricavi da Servizi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-827</v>
          </cell>
          <cell r="K1144">
            <v>-827</v>
          </cell>
          <cell r="L1144">
            <v>-827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</row>
        <row r="1145">
          <cell r="C1145">
            <v>30316</v>
          </cell>
          <cell r="D1145" t="str">
            <v>Margine di Intermediazione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4771.3333300000004</v>
          </cell>
          <cell r="K1145">
            <v>4771.3333300000004</v>
          </cell>
          <cell r="L1145">
            <v>4771.3333300000004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</row>
        <row r="1146">
          <cell r="C1146">
            <v>30317</v>
          </cell>
          <cell r="D1146" t="str">
            <v>Margine di Intermediazione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3265.6944400000002</v>
          </cell>
          <cell r="K1146">
            <v>3265.6944400000002</v>
          </cell>
          <cell r="L1146">
            <v>3265.6944400000002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</row>
        <row r="1147">
          <cell r="C1147">
            <v>30318</v>
          </cell>
          <cell r="D1147" t="str">
            <v>Margine di Intermediazione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8701.9722199999997</v>
          </cell>
          <cell r="K1147">
            <v>8701.9722199999997</v>
          </cell>
          <cell r="L1147">
            <v>8701.9722199999997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</row>
        <row r="1148">
          <cell r="C1148">
            <v>30319</v>
          </cell>
          <cell r="D1148" t="str">
            <v>Giri lordi a sofferenze</v>
          </cell>
          <cell r="E1148">
            <v>34131</v>
          </cell>
          <cell r="F1148">
            <v>22708</v>
          </cell>
          <cell r="G1148">
            <v>18019</v>
          </cell>
          <cell r="H1148">
            <v>8278</v>
          </cell>
          <cell r="I1148">
            <v>2909</v>
          </cell>
          <cell r="J1148">
            <v>84103</v>
          </cell>
          <cell r="K1148">
            <v>75738</v>
          </cell>
          <cell r="L1148">
            <v>70930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</row>
        <row r="1149">
          <cell r="C1149">
            <v>30320</v>
          </cell>
          <cell r="D1149" t="str">
            <v>Volumi fondi azionari e bilanciati</v>
          </cell>
          <cell r="E1149">
            <v>7515947</v>
          </cell>
          <cell r="F1149">
            <v>7123749</v>
          </cell>
          <cell r="G1149">
            <v>6809968</v>
          </cell>
          <cell r="H1149">
            <v>6123517</v>
          </cell>
          <cell r="I1149">
            <v>5382009</v>
          </cell>
          <cell r="J1149">
            <v>4916371</v>
          </cell>
          <cell r="K1149">
            <v>4193360</v>
          </cell>
          <cell r="L1149">
            <v>3632439</v>
          </cell>
          <cell r="M1149">
            <v>3477851</v>
          </cell>
          <cell r="N1149">
            <v>3184625</v>
          </cell>
          <cell r="O1149">
            <v>3023421</v>
          </cell>
          <cell r="P1149">
            <v>2876934</v>
          </cell>
          <cell r="Q1149">
            <v>2676200</v>
          </cell>
          <cell r="R1149">
            <v>0</v>
          </cell>
          <cell r="S1149">
            <v>0</v>
          </cell>
        </row>
        <row r="1150">
          <cell r="C1150">
            <v>30321</v>
          </cell>
          <cell r="D1150" t="str">
            <v>Commissioni GP+Fondi Retail</v>
          </cell>
          <cell r="E1150">
            <v>100704</v>
          </cell>
          <cell r="F1150">
            <v>81081</v>
          </cell>
          <cell r="G1150">
            <v>54453</v>
          </cell>
          <cell r="H1150">
            <v>30033</v>
          </cell>
          <cell r="I1150">
            <v>15095</v>
          </cell>
          <cell r="J1150">
            <v>148536</v>
          </cell>
          <cell r="K1150">
            <v>134943</v>
          </cell>
          <cell r="L1150">
            <v>120874</v>
          </cell>
          <cell r="M1150">
            <v>106826</v>
          </cell>
          <cell r="N1150">
            <v>92318</v>
          </cell>
          <cell r="O1150">
            <v>79387</v>
          </cell>
          <cell r="P1150">
            <v>66483</v>
          </cell>
          <cell r="Q1150">
            <v>54399</v>
          </cell>
          <cell r="R1150">
            <v>225300</v>
          </cell>
          <cell r="S1150">
            <v>198300</v>
          </cell>
        </row>
        <row r="1151">
          <cell r="C1151">
            <v>30322</v>
          </cell>
          <cell r="D1151" t="str">
            <v>Volumi GP+Fondi Retail</v>
          </cell>
          <cell r="E1151">
            <v>18773754</v>
          </cell>
          <cell r="F1151">
            <v>18828999</v>
          </cell>
          <cell r="G1151">
            <v>18957436</v>
          </cell>
          <cell r="H1151">
            <v>18830269</v>
          </cell>
          <cell r="I1151">
            <v>18742096</v>
          </cell>
          <cell r="J1151">
            <v>17760510</v>
          </cell>
          <cell r="K1151">
            <v>17683914</v>
          </cell>
          <cell r="L1151">
            <v>17620221</v>
          </cell>
          <cell r="M1151">
            <v>17565440</v>
          </cell>
          <cell r="N1151">
            <v>17469387</v>
          </cell>
          <cell r="O1151">
            <v>17347782</v>
          </cell>
          <cell r="P1151">
            <v>17217015</v>
          </cell>
          <cell r="Q1151">
            <v>17062802</v>
          </cell>
          <cell r="R1151">
            <v>0</v>
          </cell>
          <cell r="S1151">
            <v>19781400</v>
          </cell>
        </row>
        <row r="1152">
          <cell r="C1152">
            <v>30323</v>
          </cell>
          <cell r="D1152" t="str">
            <v>Commissioni Titoli Amministrati+Pct  Retail</v>
          </cell>
          <cell r="E1152">
            <v>35447</v>
          </cell>
          <cell r="F1152">
            <v>29736</v>
          </cell>
          <cell r="G1152">
            <v>24873</v>
          </cell>
          <cell r="H1152">
            <v>15119</v>
          </cell>
          <cell r="I1152">
            <v>5476</v>
          </cell>
          <cell r="J1152">
            <v>75640</v>
          </cell>
          <cell r="K1152">
            <v>65397</v>
          </cell>
          <cell r="L1152">
            <v>55755</v>
          </cell>
          <cell r="M1152">
            <v>50572</v>
          </cell>
          <cell r="N1152">
            <v>46952</v>
          </cell>
          <cell r="O1152">
            <v>44463</v>
          </cell>
          <cell r="P1152">
            <v>41261</v>
          </cell>
          <cell r="Q1152">
            <v>37865</v>
          </cell>
          <cell r="R1152">
            <v>59575</v>
          </cell>
          <cell r="S1152">
            <v>43000</v>
          </cell>
        </row>
        <row r="1153">
          <cell r="C1153">
            <v>30325</v>
          </cell>
          <cell r="D1153" t="str">
            <v>Commissioni GP+Fondi Corporate</v>
          </cell>
          <cell r="E1153">
            <v>1394</v>
          </cell>
          <cell r="F1153">
            <v>1121</v>
          </cell>
          <cell r="G1153">
            <v>795</v>
          </cell>
          <cell r="H1153">
            <v>422</v>
          </cell>
          <cell r="I1153">
            <v>215</v>
          </cell>
          <cell r="J1153">
            <v>1793</v>
          </cell>
          <cell r="K1153">
            <v>1612</v>
          </cell>
          <cell r="L1153">
            <v>1438</v>
          </cell>
          <cell r="M1153">
            <v>1253</v>
          </cell>
          <cell r="N1153">
            <v>1082</v>
          </cell>
          <cell r="O1153">
            <v>908</v>
          </cell>
          <cell r="P1153">
            <v>746</v>
          </cell>
          <cell r="Q1153">
            <v>606</v>
          </cell>
          <cell r="R1153">
            <v>2700</v>
          </cell>
          <cell r="S1153">
            <v>2300</v>
          </cell>
        </row>
        <row r="1154">
          <cell r="C1154">
            <v>30326</v>
          </cell>
          <cell r="D1154" t="str">
            <v>Volumi GP+Fondi Corporate</v>
          </cell>
          <cell r="E1154">
            <v>263701</v>
          </cell>
          <cell r="F1154">
            <v>268522</v>
          </cell>
          <cell r="G1154">
            <v>253459</v>
          </cell>
          <cell r="H1154">
            <v>246416</v>
          </cell>
          <cell r="I1154">
            <v>252013</v>
          </cell>
          <cell r="J1154">
            <v>210080</v>
          </cell>
          <cell r="K1154">
            <v>206837</v>
          </cell>
          <cell r="L1154">
            <v>204721</v>
          </cell>
          <cell r="M1154">
            <v>200582</v>
          </cell>
          <cell r="N1154">
            <v>195969</v>
          </cell>
          <cell r="O1154">
            <v>189914</v>
          </cell>
          <cell r="P1154">
            <v>184332</v>
          </cell>
          <cell r="Q1154">
            <v>181245</v>
          </cell>
          <cell r="R1154">
            <v>227200</v>
          </cell>
          <cell r="S1154">
            <v>227200</v>
          </cell>
        </row>
        <row r="1155">
          <cell r="C1155">
            <v>30327</v>
          </cell>
          <cell r="D1155" t="str">
            <v>Commissioni Titoli Amministrati+Pct Corporate</v>
          </cell>
          <cell r="E1155">
            <v>1043</v>
          </cell>
          <cell r="F1155">
            <v>653</v>
          </cell>
          <cell r="G1155">
            <v>550</v>
          </cell>
          <cell r="H1155">
            <v>384</v>
          </cell>
          <cell r="I1155">
            <v>94</v>
          </cell>
          <cell r="J1155">
            <v>1203</v>
          </cell>
          <cell r="K1155">
            <v>1104</v>
          </cell>
          <cell r="L1155">
            <v>1000</v>
          </cell>
          <cell r="M1155">
            <v>933</v>
          </cell>
          <cell r="N1155">
            <v>879</v>
          </cell>
          <cell r="O1155">
            <v>810</v>
          </cell>
          <cell r="P1155">
            <v>742</v>
          </cell>
          <cell r="Q1155">
            <v>694</v>
          </cell>
          <cell r="R1155">
            <v>1800</v>
          </cell>
          <cell r="S1155">
            <v>1600</v>
          </cell>
        </row>
        <row r="1156">
          <cell r="C1156">
            <v>30329</v>
          </cell>
          <cell r="D1156" t="str">
            <v>Commissioni GP+Fondi Large Corporate</v>
          </cell>
          <cell r="E1156">
            <v>17</v>
          </cell>
          <cell r="F1156">
            <v>14</v>
          </cell>
          <cell r="G1156">
            <v>11</v>
          </cell>
          <cell r="H1156">
            <v>6</v>
          </cell>
          <cell r="I1156">
            <v>4</v>
          </cell>
          <cell r="J1156">
            <v>26</v>
          </cell>
          <cell r="K1156">
            <v>24</v>
          </cell>
          <cell r="L1156">
            <v>22</v>
          </cell>
          <cell r="M1156">
            <v>19</v>
          </cell>
          <cell r="N1156">
            <v>17</v>
          </cell>
          <cell r="O1156">
            <v>14</v>
          </cell>
          <cell r="P1156">
            <v>13</v>
          </cell>
          <cell r="Q1156">
            <v>0</v>
          </cell>
          <cell r="R1156">
            <v>0</v>
          </cell>
          <cell r="S1156">
            <v>0</v>
          </cell>
        </row>
        <row r="1157">
          <cell r="C1157">
            <v>30330</v>
          </cell>
          <cell r="D1157" t="str">
            <v>Volumi GP+Fondi Large Corporate</v>
          </cell>
          <cell r="E1157">
            <v>3367</v>
          </cell>
          <cell r="F1157">
            <v>3438</v>
          </cell>
          <cell r="G1157">
            <v>3474</v>
          </cell>
          <cell r="H1157">
            <v>3542</v>
          </cell>
          <cell r="I1157">
            <v>3746</v>
          </cell>
          <cell r="J1157">
            <v>2984</v>
          </cell>
          <cell r="K1157">
            <v>2966</v>
          </cell>
          <cell r="L1157">
            <v>2958</v>
          </cell>
          <cell r="M1157">
            <v>2951</v>
          </cell>
          <cell r="N1157">
            <v>2918</v>
          </cell>
          <cell r="O1157">
            <v>2883</v>
          </cell>
          <cell r="P1157">
            <v>2852</v>
          </cell>
          <cell r="Q1157">
            <v>0</v>
          </cell>
          <cell r="R1157">
            <v>0</v>
          </cell>
          <cell r="S1157">
            <v>0</v>
          </cell>
        </row>
        <row r="1158">
          <cell r="C1158">
            <v>30332</v>
          </cell>
          <cell r="D1158" t="str">
            <v>Commissioni Titoli Amministrati+Pct Large Corporate</v>
          </cell>
          <cell r="E1158">
            <v>186</v>
          </cell>
          <cell r="F1158">
            <v>179</v>
          </cell>
          <cell r="G1158">
            <v>38</v>
          </cell>
          <cell r="H1158">
            <v>27</v>
          </cell>
          <cell r="I1158">
            <v>5</v>
          </cell>
          <cell r="J1158">
            <v>44</v>
          </cell>
          <cell r="K1158">
            <v>34</v>
          </cell>
          <cell r="L1158">
            <v>26</v>
          </cell>
          <cell r="M1158">
            <v>20</v>
          </cell>
          <cell r="N1158">
            <v>14</v>
          </cell>
          <cell r="O1158">
            <v>13</v>
          </cell>
          <cell r="P1158">
            <v>10</v>
          </cell>
          <cell r="Q1158">
            <v>4.43</v>
          </cell>
          <cell r="R1158">
            <v>500</v>
          </cell>
          <cell r="S1158">
            <v>0</v>
          </cell>
        </row>
        <row r="1159">
          <cell r="C1159">
            <v>30333</v>
          </cell>
          <cell r="D1159" t="str">
            <v>Margine di intermediazione Correspondent Banking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</row>
        <row r="1160">
          <cell r="C1160">
            <v>30334</v>
          </cell>
          <cell r="D1160" t="str">
            <v>Margine di intermediazione Tesoreria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24200</v>
          </cell>
          <cell r="K1160">
            <v>22183.333330000001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4713</v>
          </cell>
          <cell r="Q1160">
            <v>7875</v>
          </cell>
          <cell r="R1160">
            <v>0</v>
          </cell>
          <cell r="S1160">
            <v>0</v>
          </cell>
        </row>
        <row r="1161">
          <cell r="C1161">
            <v>30335</v>
          </cell>
          <cell r="D1161" t="str">
            <v># risorse totali</v>
          </cell>
          <cell r="E1161">
            <v>4933</v>
          </cell>
          <cell r="F1161">
            <v>4916</v>
          </cell>
          <cell r="G1161">
            <v>4916</v>
          </cell>
          <cell r="H1161">
            <v>4887</v>
          </cell>
          <cell r="I1161">
            <v>4895</v>
          </cell>
          <cell r="J1161">
            <v>4910</v>
          </cell>
          <cell r="K1161">
            <v>4923</v>
          </cell>
          <cell r="L1161">
            <v>4925</v>
          </cell>
          <cell r="M1161">
            <v>4941</v>
          </cell>
          <cell r="N1161">
            <v>4950</v>
          </cell>
          <cell r="O1161">
            <v>4958</v>
          </cell>
          <cell r="P1161">
            <v>4965</v>
          </cell>
          <cell r="Q1161">
            <v>4986</v>
          </cell>
          <cell r="R1161">
            <v>5110</v>
          </cell>
          <cell r="S1161">
            <v>5110</v>
          </cell>
        </row>
        <row r="1162">
          <cell r="C1162">
            <v>30340</v>
          </cell>
          <cell r="D1162" t="str">
            <v>Impieghi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</row>
        <row r="1163">
          <cell r="C1163">
            <v>30341</v>
          </cell>
          <cell r="D1163" t="str">
            <v>Raccolta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</row>
        <row r="1164">
          <cell r="C1164">
            <v>30342</v>
          </cell>
          <cell r="D1164" t="str">
            <v>Margine Impieghi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</row>
        <row r="1165">
          <cell r="C1165">
            <v>30343</v>
          </cell>
          <cell r="D1165" t="str">
            <v>Margine Raccolta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</row>
        <row r="1166">
          <cell r="C1166">
            <v>30344</v>
          </cell>
          <cell r="D1166" t="str">
            <v>Totale Ricavi da Servizi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</row>
        <row r="1167">
          <cell r="C1167">
            <v>30345</v>
          </cell>
          <cell r="D1167" t="str">
            <v>Impieghi Clientela Bilancio</v>
          </cell>
          <cell r="E1167">
            <v>0</v>
          </cell>
          <cell r="F1167">
            <v>0</v>
          </cell>
          <cell r="G1167">
            <v>20083626</v>
          </cell>
          <cell r="H1167">
            <v>0</v>
          </cell>
          <cell r="I1167">
            <v>0</v>
          </cell>
          <cell r="J1167">
            <v>18558416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16912037</v>
          </cell>
          <cell r="Q1167">
            <v>0</v>
          </cell>
          <cell r="R1167">
            <v>0</v>
          </cell>
          <cell r="S1167">
            <v>0</v>
          </cell>
        </row>
        <row r="1168">
          <cell r="C1168">
            <v>30346</v>
          </cell>
          <cell r="D1168" t="str">
            <v>Sofferenze nette totali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</row>
        <row r="1169">
          <cell r="C1169">
            <v>30347</v>
          </cell>
          <cell r="D1169" t="str">
            <v>Sofferenze lorde Rete Italia</v>
          </cell>
          <cell r="E1169">
            <v>490231</v>
          </cell>
          <cell r="F1169">
            <v>494697</v>
          </cell>
          <cell r="G1169">
            <v>505650</v>
          </cell>
          <cell r="H1169">
            <v>529079</v>
          </cell>
          <cell r="I1169">
            <v>524510</v>
          </cell>
          <cell r="J1169">
            <v>525464</v>
          </cell>
          <cell r="K1169">
            <v>539230</v>
          </cell>
          <cell r="L1169">
            <v>539878</v>
          </cell>
          <cell r="M1169">
            <v>537263</v>
          </cell>
          <cell r="N1169">
            <v>535653</v>
          </cell>
          <cell r="O1169">
            <v>532515</v>
          </cell>
          <cell r="P1169">
            <v>547085</v>
          </cell>
          <cell r="Q1169">
            <v>586368</v>
          </cell>
          <cell r="R1169">
            <v>0</v>
          </cell>
          <cell r="S1169">
            <v>530000</v>
          </cell>
        </row>
        <row r="1170">
          <cell r="C1170">
            <v>30348</v>
          </cell>
          <cell r="D1170" t="str">
            <v>Rettifiche di valore su crediti</v>
          </cell>
          <cell r="E1170">
            <v>0</v>
          </cell>
          <cell r="F1170">
            <v>0</v>
          </cell>
          <cell r="G1170">
            <v>25884</v>
          </cell>
          <cell r="H1170">
            <v>0</v>
          </cell>
          <cell r="I1170">
            <v>0</v>
          </cell>
          <cell r="J1170">
            <v>113543.90300000001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57026</v>
          </cell>
          <cell r="Q1170">
            <v>0</v>
          </cell>
          <cell r="R1170">
            <v>0</v>
          </cell>
          <cell r="S1170">
            <v>0</v>
          </cell>
        </row>
        <row r="1171">
          <cell r="C1171">
            <v>30349</v>
          </cell>
          <cell r="D1171" t="str">
            <v>Radiati fiscali Rete Italia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</row>
        <row r="1172">
          <cell r="C1172">
            <v>30350</v>
          </cell>
          <cell r="D1172" t="str">
            <v>Radiati fiscali Filiali Estere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</row>
        <row r="1173">
          <cell r="C1173">
            <v>30351</v>
          </cell>
          <cell r="D1173" t="str">
            <v>Incagli lordi Rete Italia</v>
          </cell>
          <cell r="E1173">
            <v>343058</v>
          </cell>
          <cell r="F1173">
            <v>360496</v>
          </cell>
          <cell r="G1173">
            <v>337124.99300000002</v>
          </cell>
          <cell r="H1173">
            <v>335585</v>
          </cell>
          <cell r="I1173">
            <v>333188</v>
          </cell>
          <cell r="J1173">
            <v>334984</v>
          </cell>
          <cell r="K1173">
            <v>293735</v>
          </cell>
          <cell r="L1173">
            <v>296192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</row>
        <row r="1174">
          <cell r="C1174">
            <v>30352</v>
          </cell>
          <cell r="D1174" t="str">
            <v>Incagli lordi Filiali Estere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</row>
        <row r="1175">
          <cell r="C1175">
            <v>30353</v>
          </cell>
          <cell r="D1175" t="str">
            <v>Giri lordi a sofferenze Rete Italia</v>
          </cell>
          <cell r="E1175">
            <v>34131</v>
          </cell>
          <cell r="F1175">
            <v>22708</v>
          </cell>
          <cell r="G1175">
            <v>18019</v>
          </cell>
          <cell r="H1175">
            <v>8278</v>
          </cell>
          <cell r="I1175">
            <v>2909</v>
          </cell>
          <cell r="J1175">
            <v>84103</v>
          </cell>
          <cell r="K1175">
            <v>75738</v>
          </cell>
          <cell r="L1175">
            <v>70930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</row>
        <row r="1176">
          <cell r="C1176">
            <v>30354</v>
          </cell>
          <cell r="D1176" t="str">
            <v>Giri lordi a sofferenze Filiali Estere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</row>
        <row r="1177">
          <cell r="C1177">
            <v>30461</v>
          </cell>
          <cell r="D1177" t="str">
            <v>Numeri Racc. a vista (c/c e dep. risp.)</v>
          </cell>
          <cell r="E1177">
            <v>126224600</v>
          </cell>
          <cell r="F1177">
            <v>96679363</v>
          </cell>
          <cell r="G1177">
            <v>70887726</v>
          </cell>
          <cell r="H1177">
            <v>42306660</v>
          </cell>
          <cell r="I1177">
            <v>21681679</v>
          </cell>
          <cell r="J1177">
            <v>265074315</v>
          </cell>
          <cell r="K1177">
            <v>242924212</v>
          </cell>
          <cell r="L1177">
            <v>219056624</v>
          </cell>
          <cell r="M1177">
            <v>194715066</v>
          </cell>
          <cell r="N1177">
            <v>172233054</v>
          </cell>
          <cell r="O1177">
            <v>143343376</v>
          </cell>
          <cell r="P1177">
            <v>121140404</v>
          </cell>
          <cell r="Q1177">
            <v>99243240</v>
          </cell>
          <cell r="R1177">
            <v>302437878</v>
          </cell>
          <cell r="S1177">
            <v>281454000</v>
          </cell>
        </row>
        <row r="1178">
          <cell r="C1178">
            <v>30462</v>
          </cell>
          <cell r="D1178" t="str">
            <v>Margine Racc. a vista</v>
          </cell>
          <cell r="E1178">
            <v>10461</v>
          </cell>
          <cell r="F1178">
            <v>7671</v>
          </cell>
          <cell r="G1178">
            <v>5427</v>
          </cell>
          <cell r="H1178">
            <v>3109</v>
          </cell>
          <cell r="I1178">
            <v>1507</v>
          </cell>
          <cell r="J1178">
            <v>16106</v>
          </cell>
          <cell r="K1178">
            <v>14491</v>
          </cell>
          <cell r="L1178">
            <v>12904</v>
          </cell>
          <cell r="M1178">
            <v>11502</v>
          </cell>
          <cell r="N1178">
            <v>10265</v>
          </cell>
          <cell r="O1178">
            <v>8685</v>
          </cell>
          <cell r="P1178">
            <v>7367</v>
          </cell>
          <cell r="Q1178">
            <v>6087</v>
          </cell>
          <cell r="R1178">
            <v>26718</v>
          </cell>
          <cell r="S1178">
            <v>17200</v>
          </cell>
        </row>
        <row r="1179">
          <cell r="C1179">
            <v>30463</v>
          </cell>
          <cell r="D1179" t="str">
            <v>Numeri Racc. a termine (CD+Obbl.)</v>
          </cell>
          <cell r="E1179">
            <v>32538336</v>
          </cell>
          <cell r="F1179">
            <v>26441283</v>
          </cell>
          <cell r="G1179">
            <v>19936007</v>
          </cell>
          <cell r="H1179">
            <v>12352800</v>
          </cell>
          <cell r="I1179">
            <v>6356798</v>
          </cell>
          <cell r="J1179">
            <v>81361420</v>
          </cell>
          <cell r="K1179">
            <v>74833702</v>
          </cell>
          <cell r="L1179">
            <v>68058608</v>
          </cell>
          <cell r="M1179">
            <v>61717656</v>
          </cell>
          <cell r="N1179">
            <v>54711450</v>
          </cell>
          <cell r="O1179">
            <v>47063788</v>
          </cell>
          <cell r="P1179">
            <v>40132225</v>
          </cell>
          <cell r="Q1179">
            <v>33299124</v>
          </cell>
          <cell r="R1179">
            <v>69540000</v>
          </cell>
          <cell r="S1179">
            <v>83740800</v>
          </cell>
        </row>
        <row r="1180">
          <cell r="C1180">
            <v>30464</v>
          </cell>
          <cell r="D1180" t="str">
            <v>Margine Racc. a termine</v>
          </cell>
          <cell r="E1180">
            <v>904</v>
          </cell>
          <cell r="F1180">
            <v>719</v>
          </cell>
          <cell r="G1180">
            <v>531</v>
          </cell>
          <cell r="H1180">
            <v>328</v>
          </cell>
          <cell r="I1180">
            <v>165</v>
          </cell>
          <cell r="J1180">
            <v>1676</v>
          </cell>
          <cell r="K1180">
            <v>1510</v>
          </cell>
          <cell r="L1180">
            <v>1349</v>
          </cell>
          <cell r="M1180">
            <v>1206</v>
          </cell>
          <cell r="N1180">
            <v>1087</v>
          </cell>
          <cell r="O1180">
            <v>947</v>
          </cell>
          <cell r="P1180">
            <v>821</v>
          </cell>
          <cell r="Q1180">
            <v>697</v>
          </cell>
          <cell r="R1180">
            <v>2027</v>
          </cell>
          <cell r="S1180">
            <v>1800</v>
          </cell>
        </row>
        <row r="1181">
          <cell r="C1181">
            <v>30465</v>
          </cell>
          <cell r="D1181" t="str">
            <v>Numeri Racc. totale (esclusi PCT)</v>
          </cell>
          <cell r="E1181">
            <v>158762936</v>
          </cell>
          <cell r="F1181">
            <v>123120646</v>
          </cell>
          <cell r="G1181">
            <v>90823733</v>
          </cell>
          <cell r="H1181">
            <v>54659460</v>
          </cell>
          <cell r="I1181">
            <v>28038477</v>
          </cell>
          <cell r="J1181">
            <v>346435735</v>
          </cell>
          <cell r="K1181">
            <v>317757914</v>
          </cell>
          <cell r="L1181">
            <v>287115232</v>
          </cell>
          <cell r="M1181">
            <v>256432722</v>
          </cell>
          <cell r="N1181">
            <v>226944504</v>
          </cell>
          <cell r="O1181">
            <v>190407164</v>
          </cell>
          <cell r="P1181">
            <v>161272629</v>
          </cell>
          <cell r="Q1181">
            <v>132542364</v>
          </cell>
          <cell r="R1181">
            <v>371977878</v>
          </cell>
          <cell r="S1181">
            <v>365194800</v>
          </cell>
        </row>
        <row r="1182">
          <cell r="C1182">
            <v>30466</v>
          </cell>
          <cell r="D1182" t="str">
            <v>Margine Raccolta Totale</v>
          </cell>
          <cell r="E1182">
            <v>11365</v>
          </cell>
          <cell r="F1182">
            <v>8390</v>
          </cell>
          <cell r="G1182">
            <v>5958</v>
          </cell>
          <cell r="H1182">
            <v>3437</v>
          </cell>
          <cell r="I1182">
            <v>1672</v>
          </cell>
          <cell r="J1182">
            <v>17782</v>
          </cell>
          <cell r="K1182">
            <v>16001</v>
          </cell>
          <cell r="L1182">
            <v>14253</v>
          </cell>
          <cell r="M1182">
            <v>12708</v>
          </cell>
          <cell r="N1182">
            <v>11352</v>
          </cell>
          <cell r="O1182">
            <v>9632</v>
          </cell>
          <cell r="P1182">
            <v>8188</v>
          </cell>
          <cell r="Q1182">
            <v>6784</v>
          </cell>
          <cell r="R1182">
            <v>28745</v>
          </cell>
          <cell r="S1182">
            <v>19000</v>
          </cell>
        </row>
        <row r="1183">
          <cell r="C1183">
            <v>30467</v>
          </cell>
          <cell r="D1183" t="str">
            <v>Numeri Impieghi vivi totali</v>
          </cell>
          <cell r="E1183">
            <v>534720952</v>
          </cell>
          <cell r="F1183">
            <v>417098374</v>
          </cell>
          <cell r="G1183">
            <v>310225825</v>
          </cell>
          <cell r="H1183">
            <v>193237680</v>
          </cell>
          <cell r="I1183">
            <v>99190917</v>
          </cell>
          <cell r="J1183">
            <v>1090850041.25</v>
          </cell>
          <cell r="K1183">
            <v>973168118</v>
          </cell>
          <cell r="L1183">
            <v>880756704</v>
          </cell>
          <cell r="M1183">
            <v>789300876</v>
          </cell>
          <cell r="N1183">
            <v>688236021</v>
          </cell>
          <cell r="O1183">
            <v>585289600</v>
          </cell>
          <cell r="P1183">
            <v>488715023</v>
          </cell>
          <cell r="Q1183">
            <v>414873255</v>
          </cell>
          <cell r="R1183">
            <v>1323333756</v>
          </cell>
          <cell r="S1183">
            <v>1380222600</v>
          </cell>
        </row>
        <row r="1184">
          <cell r="C1184">
            <v>30468</v>
          </cell>
          <cell r="D1184" t="str">
            <v>Margine Imp. Vivi totali</v>
          </cell>
          <cell r="E1184">
            <v>62325</v>
          </cell>
          <cell r="F1184">
            <v>48384</v>
          </cell>
          <cell r="G1184">
            <v>36733</v>
          </cell>
          <cell r="H1184">
            <v>23478</v>
          </cell>
          <cell r="I1184">
            <v>11974</v>
          </cell>
          <cell r="J1184">
            <v>133592.75</v>
          </cell>
          <cell r="K1184">
            <v>122223</v>
          </cell>
          <cell r="L1184">
            <v>111306</v>
          </cell>
          <cell r="M1184">
            <v>99724</v>
          </cell>
          <cell r="N1184">
            <v>87698</v>
          </cell>
          <cell r="O1184">
            <v>74694</v>
          </cell>
          <cell r="P1184">
            <v>63520</v>
          </cell>
          <cell r="Q1184">
            <v>53650</v>
          </cell>
          <cell r="R1184">
            <v>150125</v>
          </cell>
          <cell r="S1184">
            <v>159300</v>
          </cell>
        </row>
        <row r="1185">
          <cell r="C1185">
            <v>30469</v>
          </cell>
          <cell r="D1185" t="str">
            <v>Numeri Impieghi vivi a breve (c/c)</v>
          </cell>
          <cell r="E1185">
            <v>226642184</v>
          </cell>
          <cell r="F1185">
            <v>177974544</v>
          </cell>
          <cell r="G1185">
            <v>134094779</v>
          </cell>
          <cell r="H1185">
            <v>85692900</v>
          </cell>
          <cell r="I1185">
            <v>45451270</v>
          </cell>
          <cell r="J1185">
            <v>491845438.75</v>
          </cell>
          <cell r="K1185">
            <v>437494576</v>
          </cell>
          <cell r="L1185">
            <v>399391552</v>
          </cell>
          <cell r="M1185">
            <v>359837478</v>
          </cell>
          <cell r="N1185">
            <v>319855311</v>
          </cell>
          <cell r="O1185">
            <v>273392020</v>
          </cell>
          <cell r="P1185">
            <v>234126034</v>
          </cell>
          <cell r="Q1185">
            <v>197471307</v>
          </cell>
          <cell r="R1185">
            <v>545461878</v>
          </cell>
          <cell r="S1185">
            <v>574656600</v>
          </cell>
        </row>
        <row r="1186">
          <cell r="C1186">
            <v>30470</v>
          </cell>
          <cell r="D1186" t="str">
            <v>Margine Imp. Vivi a breve</v>
          </cell>
          <cell r="E1186">
            <v>37864</v>
          </cell>
          <cell r="F1186">
            <v>30065</v>
          </cell>
          <cell r="G1186">
            <v>22898</v>
          </cell>
          <cell r="H1186">
            <v>14640</v>
          </cell>
          <cell r="I1186">
            <v>7438</v>
          </cell>
          <cell r="J1186">
            <v>79118.75</v>
          </cell>
          <cell r="K1186">
            <v>72174</v>
          </cell>
          <cell r="L1186">
            <v>65724</v>
          </cell>
          <cell r="M1186">
            <v>58812</v>
          </cell>
          <cell r="N1186">
            <v>51940</v>
          </cell>
          <cell r="O1186">
            <v>43869</v>
          </cell>
          <cell r="P1186">
            <v>37386</v>
          </cell>
          <cell r="Q1186">
            <v>31471</v>
          </cell>
          <cell r="R1186">
            <v>92599</v>
          </cell>
          <cell r="S1186">
            <v>93400</v>
          </cell>
        </row>
        <row r="1187">
          <cell r="C1187">
            <v>30471</v>
          </cell>
          <cell r="D1187" t="str">
            <v>Numeri Impieghi vivi a termine</v>
          </cell>
          <cell r="E1187">
            <v>308078768</v>
          </cell>
          <cell r="F1187">
            <v>239123830</v>
          </cell>
          <cell r="G1187">
            <v>176131046</v>
          </cell>
          <cell r="H1187">
            <v>107544780</v>
          </cell>
          <cell r="I1187">
            <v>53739647</v>
          </cell>
          <cell r="J1187">
            <v>599004602.5</v>
          </cell>
          <cell r="K1187">
            <v>535673542</v>
          </cell>
          <cell r="L1187">
            <v>481365152</v>
          </cell>
          <cell r="M1187">
            <v>429463398</v>
          </cell>
          <cell r="N1187">
            <v>368380710</v>
          </cell>
          <cell r="O1187">
            <v>311897580</v>
          </cell>
          <cell r="P1187">
            <v>254588989</v>
          </cell>
          <cell r="Q1187">
            <v>217401948</v>
          </cell>
          <cell r="R1187">
            <v>777871878</v>
          </cell>
          <cell r="S1187">
            <v>805566000</v>
          </cell>
        </row>
        <row r="1188">
          <cell r="C1188">
            <v>30472</v>
          </cell>
          <cell r="D1188" t="str">
            <v>Margine Imp. Vivi a termine</v>
          </cell>
          <cell r="E1188">
            <v>24461</v>
          </cell>
          <cell r="F1188">
            <v>18319</v>
          </cell>
          <cell r="G1188">
            <v>13835</v>
          </cell>
          <cell r="H1188">
            <v>8838</v>
          </cell>
          <cell r="I1188">
            <v>4536</v>
          </cell>
          <cell r="J1188">
            <v>54474</v>
          </cell>
          <cell r="K1188">
            <v>50049</v>
          </cell>
          <cell r="L1188">
            <v>45582</v>
          </cell>
          <cell r="M1188">
            <v>40912</v>
          </cell>
          <cell r="N1188">
            <v>35758</v>
          </cell>
          <cell r="O1188">
            <v>30825</v>
          </cell>
          <cell r="P1188">
            <v>26134</v>
          </cell>
          <cell r="Q1188">
            <v>22179</v>
          </cell>
          <cell r="R1188">
            <v>57526</v>
          </cell>
          <cell r="S1188">
            <v>65900</v>
          </cell>
        </row>
        <row r="1189">
          <cell r="C1189">
            <v>30473</v>
          </cell>
          <cell r="D1189" t="str">
            <v>Numeri contenzioso</v>
          </cell>
          <cell r="E1189">
            <v>14501339</v>
          </cell>
          <cell r="F1189">
            <v>11575401</v>
          </cell>
          <cell r="G1189">
            <v>8795658</v>
          </cell>
          <cell r="H1189">
            <v>5712036</v>
          </cell>
          <cell r="I1189">
            <v>2937688</v>
          </cell>
          <cell r="J1189">
            <v>14131340</v>
          </cell>
          <cell r="K1189">
            <v>12979240</v>
          </cell>
          <cell r="L1189">
            <v>11847488</v>
          </cell>
          <cell r="M1189">
            <v>10684401</v>
          </cell>
          <cell r="N1189">
            <v>9563994</v>
          </cell>
          <cell r="O1189">
            <v>8416612</v>
          </cell>
          <cell r="P1189">
            <v>7274028</v>
          </cell>
          <cell r="Q1189">
            <v>6115953</v>
          </cell>
          <cell r="R1189">
            <v>34770000</v>
          </cell>
          <cell r="S1189">
            <v>14640000</v>
          </cell>
        </row>
        <row r="1190">
          <cell r="C1190">
            <v>30474</v>
          </cell>
          <cell r="D1190" t="str">
            <v>Margine Contenzioso</v>
          </cell>
          <cell r="E1190">
            <v>-1023</v>
          </cell>
          <cell r="F1190">
            <v>-789</v>
          </cell>
          <cell r="G1190">
            <v>-585</v>
          </cell>
          <cell r="H1190">
            <v>-385</v>
          </cell>
          <cell r="I1190">
            <v>-221</v>
          </cell>
          <cell r="J1190">
            <v>-609</v>
          </cell>
          <cell r="K1190">
            <v>-514</v>
          </cell>
          <cell r="L1190">
            <v>-445</v>
          </cell>
          <cell r="M1190">
            <v>-401</v>
          </cell>
          <cell r="N1190">
            <v>-342</v>
          </cell>
          <cell r="O1190">
            <v>-269</v>
          </cell>
          <cell r="P1190">
            <v>-217</v>
          </cell>
          <cell r="Q1190">
            <v>-173</v>
          </cell>
          <cell r="R1190">
            <v>-2375</v>
          </cell>
          <cell r="S1190">
            <v>-800</v>
          </cell>
        </row>
        <row r="1191">
          <cell r="C1191">
            <v>30475</v>
          </cell>
          <cell r="D1191" t="str">
            <v>Commissioni su GP</v>
          </cell>
          <cell r="E1191">
            <v>891</v>
          </cell>
          <cell r="F1191">
            <v>708</v>
          </cell>
          <cell r="G1191">
            <v>521</v>
          </cell>
          <cell r="H1191">
            <v>318</v>
          </cell>
          <cell r="I1191">
            <v>156</v>
          </cell>
          <cell r="J1191">
            <v>1400</v>
          </cell>
          <cell r="K1191">
            <v>1243</v>
          </cell>
          <cell r="L1191">
            <v>1087</v>
          </cell>
          <cell r="M1191">
            <v>943</v>
          </cell>
          <cell r="N1191">
            <v>805</v>
          </cell>
          <cell r="O1191">
            <v>670</v>
          </cell>
          <cell r="P1191">
            <v>545</v>
          </cell>
          <cell r="Q1191">
            <v>447</v>
          </cell>
          <cell r="R1191">
            <v>2300</v>
          </cell>
          <cell r="S1191">
            <v>2300</v>
          </cell>
        </row>
        <row r="1192">
          <cell r="C1192">
            <v>30476</v>
          </cell>
          <cell r="D1192" t="str">
            <v>volumi GP</v>
          </cell>
          <cell r="E1192">
            <v>159494</v>
          </cell>
          <cell r="F1192">
            <v>160756</v>
          </cell>
          <cell r="G1192">
            <v>159878</v>
          </cell>
          <cell r="H1192">
            <v>153368</v>
          </cell>
          <cell r="I1192">
            <v>155382</v>
          </cell>
          <cell r="J1192">
            <v>129598</v>
          </cell>
          <cell r="K1192">
            <v>127551</v>
          </cell>
          <cell r="L1192">
            <v>125534</v>
          </cell>
          <cell r="M1192">
            <v>124020</v>
          </cell>
          <cell r="N1192">
            <v>121508</v>
          </cell>
          <cell r="O1192">
            <v>118874</v>
          </cell>
          <cell r="P1192">
            <v>116223</v>
          </cell>
          <cell r="Q1192">
            <v>116071</v>
          </cell>
          <cell r="R1192">
            <v>0</v>
          </cell>
          <cell r="S1192">
            <v>0</v>
          </cell>
        </row>
        <row r="1193">
          <cell r="C1193">
            <v>30477</v>
          </cell>
          <cell r="D1193" t="str">
            <v>Commissioni su fondi</v>
          </cell>
          <cell r="E1193">
            <v>1695</v>
          </cell>
          <cell r="F1193">
            <v>1360</v>
          </cell>
          <cell r="G1193">
            <v>967</v>
          </cell>
          <cell r="H1193">
            <v>430</v>
          </cell>
          <cell r="I1193">
            <v>174</v>
          </cell>
          <cell r="J1193">
            <v>2238</v>
          </cell>
          <cell r="K1193">
            <v>2065</v>
          </cell>
          <cell r="L1193">
            <v>1875</v>
          </cell>
          <cell r="M1193">
            <v>1681</v>
          </cell>
          <cell r="N1193">
            <v>1496</v>
          </cell>
          <cell r="O1193">
            <v>1299</v>
          </cell>
          <cell r="P1193">
            <v>1110</v>
          </cell>
          <cell r="Q1193">
            <v>924</v>
          </cell>
          <cell r="R1193">
            <v>4000</v>
          </cell>
          <cell r="S1193">
            <v>2800</v>
          </cell>
        </row>
        <row r="1194">
          <cell r="C1194">
            <v>30478</v>
          </cell>
          <cell r="D1194" t="str">
            <v>volumi fondi</v>
          </cell>
          <cell r="E1194">
            <v>322290</v>
          </cell>
          <cell r="F1194">
            <v>321658</v>
          </cell>
          <cell r="G1194">
            <v>319559</v>
          </cell>
          <cell r="H1194">
            <v>313712</v>
          </cell>
          <cell r="I1194">
            <v>242605</v>
          </cell>
          <cell r="J1194">
            <v>312167</v>
          </cell>
          <cell r="K1194">
            <v>312269</v>
          </cell>
          <cell r="L1194">
            <v>312007</v>
          </cell>
          <cell r="M1194">
            <v>313242</v>
          </cell>
          <cell r="N1194">
            <v>313815</v>
          </cell>
          <cell r="O1194">
            <v>311219</v>
          </cell>
          <cell r="P1194">
            <v>312516</v>
          </cell>
          <cell r="Q1194">
            <v>314136</v>
          </cell>
          <cell r="R1194">
            <v>0</v>
          </cell>
          <cell r="S1194">
            <v>0</v>
          </cell>
        </row>
        <row r="1195">
          <cell r="C1195">
            <v>30479</v>
          </cell>
          <cell r="D1195" t="str">
            <v>Commissioni su titoli amministrati</v>
          </cell>
          <cell r="E1195">
            <v>1509</v>
          </cell>
          <cell r="F1195">
            <v>1244</v>
          </cell>
          <cell r="G1195">
            <v>1036</v>
          </cell>
          <cell r="H1195">
            <v>645</v>
          </cell>
          <cell r="I1195">
            <v>250</v>
          </cell>
          <cell r="J1195">
            <v>2248</v>
          </cell>
          <cell r="K1195">
            <v>2009</v>
          </cell>
          <cell r="L1195">
            <v>1837</v>
          </cell>
          <cell r="M1195">
            <v>1763</v>
          </cell>
          <cell r="N1195">
            <v>1624</v>
          </cell>
          <cell r="O1195">
            <v>1533</v>
          </cell>
          <cell r="P1195">
            <v>1436</v>
          </cell>
          <cell r="Q1195">
            <v>1362</v>
          </cell>
          <cell r="R1195">
            <v>3000</v>
          </cell>
          <cell r="S1195">
            <v>1400</v>
          </cell>
        </row>
        <row r="1196">
          <cell r="C1196">
            <v>30480</v>
          </cell>
          <cell r="D1196" t="str">
            <v>volumi Titoli Ammin. (stock)</v>
          </cell>
          <cell r="E1196">
            <v>427519</v>
          </cell>
          <cell r="F1196">
            <v>419052</v>
          </cell>
          <cell r="G1196">
            <v>413176</v>
          </cell>
          <cell r="H1196">
            <v>389843</v>
          </cell>
          <cell r="I1196">
            <v>347524</v>
          </cell>
          <cell r="J1196">
            <v>280364</v>
          </cell>
          <cell r="K1196">
            <v>295877</v>
          </cell>
          <cell r="L1196">
            <v>328099</v>
          </cell>
          <cell r="M1196">
            <v>362247</v>
          </cell>
          <cell r="N1196">
            <v>361157</v>
          </cell>
          <cell r="O1196">
            <v>361582</v>
          </cell>
          <cell r="P1196">
            <v>372814</v>
          </cell>
          <cell r="Q1196">
            <v>404336</v>
          </cell>
          <cell r="R1196">
            <v>0</v>
          </cell>
          <cell r="S1196">
            <v>0</v>
          </cell>
        </row>
        <row r="1197">
          <cell r="C1197">
            <v>30481</v>
          </cell>
          <cell r="D1197" t="str">
            <v>Commissioni su operazioni di PcT</v>
          </cell>
          <cell r="E1197">
            <v>34</v>
          </cell>
          <cell r="F1197">
            <v>25</v>
          </cell>
          <cell r="G1197">
            <v>18</v>
          </cell>
          <cell r="H1197">
            <v>10</v>
          </cell>
          <cell r="I1197">
            <v>4</v>
          </cell>
          <cell r="J1197">
            <v>67</v>
          </cell>
          <cell r="K1197">
            <v>59</v>
          </cell>
          <cell r="L1197">
            <v>53</v>
          </cell>
          <cell r="M1197">
            <v>49</v>
          </cell>
          <cell r="N1197">
            <v>47</v>
          </cell>
          <cell r="O1197">
            <v>38</v>
          </cell>
          <cell r="P1197">
            <v>35</v>
          </cell>
          <cell r="Q1197">
            <v>32</v>
          </cell>
          <cell r="R1197">
            <v>75</v>
          </cell>
          <cell r="S1197">
            <v>100</v>
          </cell>
        </row>
        <row r="1198">
          <cell r="C1198">
            <v>30482</v>
          </cell>
          <cell r="D1198" t="str">
            <v>volumi PcT</v>
          </cell>
          <cell r="E1198">
            <v>27768</v>
          </cell>
          <cell r="F1198">
            <v>27730</v>
          </cell>
          <cell r="G1198">
            <v>28962</v>
          </cell>
          <cell r="H1198">
            <v>28385</v>
          </cell>
          <cell r="I1198">
            <v>25341</v>
          </cell>
          <cell r="J1198">
            <v>17457</v>
          </cell>
          <cell r="K1198">
            <v>16902</v>
          </cell>
          <cell r="L1198">
            <v>16232</v>
          </cell>
          <cell r="M1198">
            <v>15803</v>
          </cell>
          <cell r="N1198">
            <v>15837</v>
          </cell>
          <cell r="O1198">
            <v>15877</v>
          </cell>
          <cell r="P1198">
            <v>16810</v>
          </cell>
          <cell r="Q1198">
            <v>17899</v>
          </cell>
          <cell r="R1198">
            <v>0</v>
          </cell>
          <cell r="S1198">
            <v>0</v>
          </cell>
        </row>
        <row r="1199">
          <cell r="C1199">
            <v>30483</v>
          </cell>
          <cell r="D1199" t="str">
            <v>Commissioni su assicurazioni</v>
          </cell>
          <cell r="E1199">
            <v>468</v>
          </cell>
          <cell r="F1199">
            <v>373</v>
          </cell>
          <cell r="G1199">
            <v>272</v>
          </cell>
          <cell r="H1199">
            <v>145</v>
          </cell>
          <cell r="I1199">
            <v>74</v>
          </cell>
          <cell r="J1199">
            <v>716</v>
          </cell>
          <cell r="K1199">
            <v>670</v>
          </cell>
          <cell r="L1199">
            <v>598</v>
          </cell>
          <cell r="M1199">
            <v>466</v>
          </cell>
          <cell r="N1199">
            <v>383</v>
          </cell>
          <cell r="O1199">
            <v>330</v>
          </cell>
          <cell r="P1199">
            <v>296</v>
          </cell>
          <cell r="Q1199">
            <v>233</v>
          </cell>
          <cell r="R1199">
            <v>1500</v>
          </cell>
          <cell r="S1199">
            <v>1500</v>
          </cell>
        </row>
        <row r="1200">
          <cell r="C1200">
            <v>30484</v>
          </cell>
          <cell r="D1200" t="str">
            <v>volumi assicurazioni</v>
          </cell>
          <cell r="E1200">
            <v>33188.286769999999</v>
          </cell>
          <cell r="F1200">
            <v>31026.804380000001</v>
          </cell>
          <cell r="G1200">
            <v>30945.03484</v>
          </cell>
          <cell r="H1200">
            <v>29542.264859999999</v>
          </cell>
          <cell r="I1200">
            <v>28986.494999999999</v>
          </cell>
          <cell r="J1200">
            <v>18092.496279999999</v>
          </cell>
          <cell r="K1200">
            <v>17514.40942</v>
          </cell>
          <cell r="L1200">
            <v>15660.5052</v>
          </cell>
          <cell r="M1200">
            <v>12514.77989</v>
          </cell>
          <cell r="N1200">
            <v>10363.023649999999</v>
          </cell>
          <cell r="O1200">
            <v>9067.9863299999997</v>
          </cell>
          <cell r="P1200">
            <v>8122.1022800000001</v>
          </cell>
          <cell r="Q1200">
            <v>7385.6279100000002</v>
          </cell>
          <cell r="R1200">
            <v>0</v>
          </cell>
          <cell r="S1200">
            <v>0</v>
          </cell>
        </row>
        <row r="1201">
          <cell r="C1201">
            <v>30485</v>
          </cell>
          <cell r="D1201" t="str">
            <v>commissioni tenuta conto</v>
          </cell>
          <cell r="E1201">
            <v>14435</v>
          </cell>
          <cell r="F1201">
            <v>11184</v>
          </cell>
          <cell r="G1201">
            <v>8592</v>
          </cell>
          <cell r="H1201">
            <v>5150</v>
          </cell>
          <cell r="I1201">
            <v>2513</v>
          </cell>
          <cell r="J1201">
            <v>30432</v>
          </cell>
          <cell r="K1201">
            <v>27472</v>
          </cell>
          <cell r="L1201">
            <v>24645</v>
          </cell>
          <cell r="M1201">
            <v>22374</v>
          </cell>
          <cell r="N1201">
            <v>19610</v>
          </cell>
          <cell r="O1201">
            <v>16730</v>
          </cell>
          <cell r="P1201">
            <v>14375</v>
          </cell>
          <cell r="Q1201">
            <v>11670</v>
          </cell>
          <cell r="R1201">
            <v>37100</v>
          </cell>
          <cell r="S1201">
            <v>37200</v>
          </cell>
        </row>
        <row r="1202">
          <cell r="C1202">
            <v>30486</v>
          </cell>
          <cell r="D1202" t="str">
            <v>commissioni su carte di credito e debito</v>
          </cell>
          <cell r="E1202">
            <v>2960</v>
          </cell>
          <cell r="F1202">
            <v>2290</v>
          </cell>
          <cell r="G1202">
            <v>1268</v>
          </cell>
          <cell r="H1202">
            <v>804</v>
          </cell>
          <cell r="I1202">
            <v>453</v>
          </cell>
          <cell r="J1202">
            <v>6342</v>
          </cell>
          <cell r="K1202">
            <v>5972</v>
          </cell>
          <cell r="L1202">
            <v>5526</v>
          </cell>
          <cell r="M1202">
            <v>4832</v>
          </cell>
          <cell r="N1202">
            <v>4236</v>
          </cell>
          <cell r="O1202">
            <v>3435</v>
          </cell>
          <cell r="P1202">
            <v>2766</v>
          </cell>
          <cell r="Q1202">
            <v>2163</v>
          </cell>
          <cell r="R1202">
            <v>7000</v>
          </cell>
          <cell r="S1202">
            <v>7700</v>
          </cell>
        </row>
        <row r="1203">
          <cell r="C1203">
            <v>30487</v>
          </cell>
          <cell r="D1203" t="str">
            <v>commissioni su servizi estero</v>
          </cell>
          <cell r="E1203">
            <v>1239</v>
          </cell>
          <cell r="F1203">
            <v>953</v>
          </cell>
          <cell r="G1203">
            <v>703</v>
          </cell>
          <cell r="H1203">
            <v>385</v>
          </cell>
          <cell r="I1203">
            <v>187</v>
          </cell>
          <cell r="J1203">
            <v>2627</v>
          </cell>
          <cell r="K1203">
            <v>2383</v>
          </cell>
          <cell r="L1203">
            <v>2162</v>
          </cell>
          <cell r="M1203">
            <v>1904</v>
          </cell>
          <cell r="N1203">
            <v>1712</v>
          </cell>
          <cell r="O1203">
            <v>1439</v>
          </cell>
          <cell r="P1203">
            <v>1258</v>
          </cell>
          <cell r="Q1203">
            <v>873</v>
          </cell>
          <cell r="R1203">
            <v>3000</v>
          </cell>
          <cell r="S1203">
            <v>3000</v>
          </cell>
        </row>
        <row r="1204">
          <cell r="C1204">
            <v>30488</v>
          </cell>
          <cell r="D1204" t="str">
            <v>Commissioni da portafoglio</v>
          </cell>
          <cell r="E1204">
            <v>3884</v>
          </cell>
          <cell r="F1204">
            <v>3045</v>
          </cell>
          <cell r="G1204">
            <v>2269</v>
          </cell>
          <cell r="H1204">
            <v>1388</v>
          </cell>
          <cell r="I1204">
            <v>679</v>
          </cell>
          <cell r="J1204">
            <v>7658</v>
          </cell>
          <cell r="K1204">
            <v>6879</v>
          </cell>
          <cell r="L1204">
            <v>6215</v>
          </cell>
          <cell r="M1204">
            <v>5582</v>
          </cell>
          <cell r="N1204">
            <v>5009</v>
          </cell>
          <cell r="O1204">
            <v>4288</v>
          </cell>
          <cell r="P1204">
            <v>3581</v>
          </cell>
          <cell r="Q1204">
            <v>2906</v>
          </cell>
          <cell r="R1204">
            <v>9000</v>
          </cell>
          <cell r="S1204">
            <v>8900</v>
          </cell>
        </row>
        <row r="1205">
          <cell r="C1205">
            <v>30489</v>
          </cell>
          <cell r="D1205" t="str">
            <v>altre Commissioni</v>
          </cell>
          <cell r="E1205">
            <v>3090</v>
          </cell>
          <cell r="F1205">
            <v>2349</v>
          </cell>
          <cell r="G1205">
            <v>1741</v>
          </cell>
          <cell r="H1205">
            <v>890</v>
          </cell>
          <cell r="I1205">
            <v>353</v>
          </cell>
          <cell r="J1205">
            <v>6214</v>
          </cell>
          <cell r="K1205">
            <v>5696</v>
          </cell>
          <cell r="L1205">
            <v>4901</v>
          </cell>
          <cell r="M1205">
            <v>4496</v>
          </cell>
          <cell r="N1205">
            <v>3993</v>
          </cell>
          <cell r="O1205">
            <v>3582</v>
          </cell>
          <cell r="P1205">
            <v>2746</v>
          </cell>
          <cell r="Q1205">
            <v>2246</v>
          </cell>
          <cell r="R1205">
            <v>7600</v>
          </cell>
          <cell r="S1205">
            <v>7300</v>
          </cell>
        </row>
        <row r="1206">
          <cell r="C1206">
            <v>30490</v>
          </cell>
          <cell r="D1206" t="str">
            <v>di cui sistema di pagamento</v>
          </cell>
          <cell r="E1206">
            <v>102</v>
          </cell>
          <cell r="F1206">
            <v>78</v>
          </cell>
          <cell r="G1206">
            <v>60</v>
          </cell>
          <cell r="H1206">
            <v>35</v>
          </cell>
          <cell r="I1206">
            <v>17</v>
          </cell>
          <cell r="J1206">
            <v>88</v>
          </cell>
          <cell r="K1206">
            <v>69</v>
          </cell>
          <cell r="L1206">
            <v>51</v>
          </cell>
          <cell r="M1206">
            <v>23</v>
          </cell>
          <cell r="N1206">
            <v>15</v>
          </cell>
          <cell r="O1206">
            <v>0</v>
          </cell>
          <cell r="P1206">
            <v>0</v>
          </cell>
          <cell r="Q1206">
            <v>0</v>
          </cell>
          <cell r="R1206">
            <v>300</v>
          </cell>
          <cell r="S1206">
            <v>0</v>
          </cell>
        </row>
        <row r="1207">
          <cell r="C1207">
            <v>30491</v>
          </cell>
          <cell r="D1207" t="str">
            <v>effetto giorni banca</v>
          </cell>
          <cell r="E1207">
            <v>4025</v>
          </cell>
          <cell r="F1207">
            <v>2873</v>
          </cell>
          <cell r="G1207">
            <v>2018</v>
          </cell>
          <cell r="H1207">
            <v>1156</v>
          </cell>
          <cell r="I1207">
            <v>495</v>
          </cell>
          <cell r="J1207">
            <v>7814.5</v>
          </cell>
          <cell r="K1207">
            <v>6965</v>
          </cell>
          <cell r="L1207">
            <v>6238</v>
          </cell>
          <cell r="M1207">
            <v>5668</v>
          </cell>
          <cell r="N1207">
            <v>5043</v>
          </cell>
          <cell r="O1207">
            <v>4432</v>
          </cell>
          <cell r="P1207">
            <v>3375</v>
          </cell>
          <cell r="Q1207">
            <v>2906</v>
          </cell>
          <cell r="R1207">
            <v>9000</v>
          </cell>
          <cell r="S1207">
            <v>8500</v>
          </cell>
        </row>
        <row r="1208">
          <cell r="C1208">
            <v>30492</v>
          </cell>
          <cell r="D1208" t="str">
            <v>Commissioni GP+Fondi</v>
          </cell>
          <cell r="E1208">
            <v>2586</v>
          </cell>
          <cell r="F1208">
            <v>2068</v>
          </cell>
          <cell r="G1208">
            <v>1488</v>
          </cell>
          <cell r="H1208">
            <v>748</v>
          </cell>
          <cell r="I1208">
            <v>330</v>
          </cell>
          <cell r="J1208">
            <v>3638</v>
          </cell>
          <cell r="K1208">
            <v>3308</v>
          </cell>
          <cell r="L1208">
            <v>2962</v>
          </cell>
          <cell r="M1208">
            <v>2624</v>
          </cell>
          <cell r="N1208">
            <v>2301</v>
          </cell>
          <cell r="O1208">
            <v>1969</v>
          </cell>
          <cell r="P1208">
            <v>1655</v>
          </cell>
          <cell r="Q1208">
            <v>1371</v>
          </cell>
          <cell r="R1208">
            <v>6300</v>
          </cell>
          <cell r="S1208">
            <v>5100</v>
          </cell>
        </row>
        <row r="1209">
          <cell r="C1209">
            <v>30493</v>
          </cell>
          <cell r="D1209" t="str">
            <v>Volumi GP+Fondi</v>
          </cell>
          <cell r="E1209">
            <v>481784</v>
          </cell>
          <cell r="F1209">
            <v>482414</v>
          </cell>
          <cell r="G1209">
            <v>479437</v>
          </cell>
          <cell r="H1209">
            <v>467080</v>
          </cell>
          <cell r="I1209">
            <v>397987</v>
          </cell>
          <cell r="J1209">
            <v>441765</v>
          </cell>
          <cell r="K1209">
            <v>439820</v>
          </cell>
          <cell r="L1209">
            <v>437541</v>
          </cell>
          <cell r="M1209">
            <v>437262</v>
          </cell>
          <cell r="N1209">
            <v>435323</v>
          </cell>
          <cell r="O1209">
            <v>430093</v>
          </cell>
          <cell r="P1209">
            <v>428739</v>
          </cell>
          <cell r="Q1209">
            <v>430207</v>
          </cell>
          <cell r="R1209">
            <v>0</v>
          </cell>
          <cell r="S1209">
            <v>0</v>
          </cell>
        </row>
        <row r="1210">
          <cell r="C1210">
            <v>30494</v>
          </cell>
          <cell r="D1210" t="str">
            <v xml:space="preserve">Commissioni Titoli Amministrati+Pct </v>
          </cell>
          <cell r="E1210">
            <v>1543</v>
          </cell>
          <cell r="F1210">
            <v>1269</v>
          </cell>
          <cell r="G1210">
            <v>1054</v>
          </cell>
          <cell r="H1210">
            <v>655</v>
          </cell>
          <cell r="I1210">
            <v>254</v>
          </cell>
          <cell r="J1210">
            <v>2315</v>
          </cell>
          <cell r="K1210">
            <v>2068</v>
          </cell>
          <cell r="L1210">
            <v>1890</v>
          </cell>
          <cell r="M1210">
            <v>1812</v>
          </cell>
          <cell r="N1210">
            <v>1671</v>
          </cell>
          <cell r="O1210">
            <v>1571</v>
          </cell>
          <cell r="P1210">
            <v>1471</v>
          </cell>
          <cell r="Q1210">
            <v>1394</v>
          </cell>
          <cell r="R1210">
            <v>3075</v>
          </cell>
          <cell r="S1210">
            <v>1500</v>
          </cell>
        </row>
        <row r="1211">
          <cell r="C1211">
            <v>30561</v>
          </cell>
          <cell r="D1211" t="str">
            <v>Numeri Racc. a vista (c/c e dep. risp.)</v>
          </cell>
          <cell r="E1211">
            <v>1157652672</v>
          </cell>
          <cell r="F1211">
            <v>924167024</v>
          </cell>
          <cell r="G1211">
            <v>699467132</v>
          </cell>
          <cell r="H1211">
            <v>469123020</v>
          </cell>
          <cell r="I1211">
            <v>244280279</v>
          </cell>
          <cell r="J1211">
            <v>2754640765</v>
          </cell>
          <cell r="K1211">
            <v>2510720084</v>
          </cell>
          <cell r="L1211">
            <v>2283918560</v>
          </cell>
          <cell r="M1211">
            <v>2046446493</v>
          </cell>
          <cell r="N1211">
            <v>1824380091</v>
          </cell>
          <cell r="O1211">
            <v>1602884936</v>
          </cell>
          <cell r="P1211">
            <v>1370609287</v>
          </cell>
          <cell r="Q1211">
            <v>1140713645</v>
          </cell>
          <cell r="R1211">
            <v>2749513878</v>
          </cell>
          <cell r="S1211">
            <v>2941066200</v>
          </cell>
        </row>
        <row r="1212">
          <cell r="C1212">
            <v>30562</v>
          </cell>
          <cell r="D1212" t="str">
            <v>Margine Racc. a vista</v>
          </cell>
          <cell r="E1212">
            <v>95186</v>
          </cell>
          <cell r="F1212">
            <v>73193</v>
          </cell>
          <cell r="G1212">
            <v>52159</v>
          </cell>
          <cell r="H1212">
            <v>33510</v>
          </cell>
          <cell r="I1212">
            <v>17127</v>
          </cell>
          <cell r="J1212">
            <v>165188</v>
          </cell>
          <cell r="K1212">
            <v>147725</v>
          </cell>
          <cell r="L1212">
            <v>132537</v>
          </cell>
          <cell r="M1212">
            <v>118858</v>
          </cell>
          <cell r="N1212">
            <v>106727</v>
          </cell>
          <cell r="O1212">
            <v>94216</v>
          </cell>
          <cell r="P1212">
            <v>80871</v>
          </cell>
          <cell r="Q1212">
            <v>68027</v>
          </cell>
          <cell r="R1212">
            <v>257673</v>
          </cell>
          <cell r="S1212">
            <v>181800</v>
          </cell>
        </row>
        <row r="1213">
          <cell r="C1213">
            <v>30563</v>
          </cell>
          <cell r="D1213" t="str">
            <v>Numeri Racc. a termine (CD+Obbl.)</v>
          </cell>
          <cell r="E1213">
            <v>1257098520</v>
          </cell>
          <cell r="F1213">
            <v>1004647754</v>
          </cell>
          <cell r="G1213">
            <v>753548159</v>
          </cell>
          <cell r="H1213">
            <v>500342640</v>
          </cell>
          <cell r="I1213">
            <v>255917865</v>
          </cell>
          <cell r="J1213">
            <v>3140536285</v>
          </cell>
          <cell r="K1213">
            <v>2879350540</v>
          </cell>
          <cell r="L1213">
            <v>2631210592</v>
          </cell>
          <cell r="M1213">
            <v>2362223136</v>
          </cell>
          <cell r="N1213">
            <v>2102016825</v>
          </cell>
          <cell r="O1213">
            <v>1836636560</v>
          </cell>
          <cell r="P1213">
            <v>1568531339</v>
          </cell>
          <cell r="Q1213">
            <v>1305388356</v>
          </cell>
          <cell r="R1213">
            <v>3037800000</v>
          </cell>
          <cell r="S1213">
            <v>3304211400</v>
          </cell>
        </row>
        <row r="1214">
          <cell r="C1214">
            <v>30564</v>
          </cell>
          <cell r="D1214" t="str">
            <v>Margine Racc. a termine</v>
          </cell>
          <cell r="E1214">
            <v>37001</v>
          </cell>
          <cell r="F1214">
            <v>29075</v>
          </cell>
          <cell r="G1214">
            <v>20928</v>
          </cell>
          <cell r="H1214">
            <v>13413</v>
          </cell>
          <cell r="I1214">
            <v>6895</v>
          </cell>
          <cell r="J1214">
            <v>64992</v>
          </cell>
          <cell r="K1214">
            <v>58232</v>
          </cell>
          <cell r="L1214">
            <v>51809</v>
          </cell>
          <cell r="M1214">
            <v>45786</v>
          </cell>
          <cell r="N1214">
            <v>40738</v>
          </cell>
          <cell r="O1214">
            <v>35704</v>
          </cell>
          <cell r="P1214">
            <v>30743</v>
          </cell>
          <cell r="Q1214">
            <v>26082</v>
          </cell>
          <cell r="R1214">
            <v>97940</v>
          </cell>
          <cell r="S1214">
            <v>72200</v>
          </cell>
        </row>
        <row r="1215">
          <cell r="C1215">
            <v>30565</v>
          </cell>
          <cell r="D1215" t="str">
            <v>Numeri Racc. totale (esclusi PCT)</v>
          </cell>
          <cell r="E1215">
            <v>2414751192</v>
          </cell>
          <cell r="F1215">
            <v>1928814778</v>
          </cell>
          <cell r="G1215">
            <v>1453015291</v>
          </cell>
          <cell r="H1215">
            <v>969465660</v>
          </cell>
          <cell r="I1215">
            <v>500198144</v>
          </cell>
          <cell r="J1215">
            <v>5895177050</v>
          </cell>
          <cell r="K1215">
            <v>5390070624</v>
          </cell>
          <cell r="L1215">
            <v>4915129152</v>
          </cell>
          <cell r="M1215">
            <v>4408669629</v>
          </cell>
          <cell r="N1215">
            <v>3926396916</v>
          </cell>
          <cell r="O1215">
            <v>3439521496</v>
          </cell>
          <cell r="P1215">
            <v>2939140626</v>
          </cell>
          <cell r="Q1215">
            <v>2446102001</v>
          </cell>
          <cell r="R1215">
            <v>5787313878</v>
          </cell>
          <cell r="S1215">
            <v>6245277600</v>
          </cell>
        </row>
        <row r="1216">
          <cell r="C1216">
            <v>30566</v>
          </cell>
          <cell r="D1216" t="str">
            <v>Margine Raccolta Totale</v>
          </cell>
          <cell r="E1216">
            <v>132187</v>
          </cell>
          <cell r="F1216">
            <v>102268</v>
          </cell>
          <cell r="G1216">
            <v>73087</v>
          </cell>
          <cell r="H1216">
            <v>46923</v>
          </cell>
          <cell r="I1216">
            <v>24022</v>
          </cell>
          <cell r="J1216">
            <v>230180</v>
          </cell>
          <cell r="K1216">
            <v>205957</v>
          </cell>
          <cell r="L1216">
            <v>184346</v>
          </cell>
          <cell r="M1216">
            <v>164644</v>
          </cell>
          <cell r="N1216">
            <v>147465</v>
          </cell>
          <cell r="O1216">
            <v>129920</v>
          </cell>
          <cell r="P1216">
            <v>111614</v>
          </cell>
          <cell r="Q1216">
            <v>94109</v>
          </cell>
          <cell r="R1216">
            <v>355613</v>
          </cell>
          <cell r="S1216">
            <v>254000</v>
          </cell>
        </row>
        <row r="1217">
          <cell r="C1217">
            <v>30567</v>
          </cell>
          <cell r="D1217" t="str">
            <v>Numeri Impieghi vivi totali</v>
          </cell>
          <cell r="E1217">
            <v>726646944</v>
          </cell>
          <cell r="F1217">
            <v>582183514</v>
          </cell>
          <cell r="G1217">
            <v>433919213</v>
          </cell>
          <cell r="H1217">
            <v>299332260</v>
          </cell>
          <cell r="I1217">
            <v>148076212</v>
          </cell>
          <cell r="J1217">
            <v>1540513525</v>
          </cell>
          <cell r="K1217">
            <v>1384893926</v>
          </cell>
          <cell r="L1217">
            <v>1235888288</v>
          </cell>
          <cell r="M1217">
            <v>1087748025</v>
          </cell>
          <cell r="N1217">
            <v>945484326</v>
          </cell>
          <cell r="O1217">
            <v>843208800</v>
          </cell>
          <cell r="P1217">
            <v>704047103</v>
          </cell>
          <cell r="Q1217">
            <v>577619696</v>
          </cell>
          <cell r="R1217">
            <v>1791570000</v>
          </cell>
          <cell r="S1217">
            <v>1796437800</v>
          </cell>
        </row>
        <row r="1218">
          <cell r="C1218">
            <v>30568</v>
          </cell>
          <cell r="D1218" t="str">
            <v>Margine Imp. Vivi totali</v>
          </cell>
          <cell r="E1218">
            <v>57157</v>
          </cell>
          <cell r="F1218">
            <v>46853</v>
          </cell>
          <cell r="G1218">
            <v>35945</v>
          </cell>
          <cell r="H1218">
            <v>25492</v>
          </cell>
          <cell r="I1218">
            <v>12770</v>
          </cell>
          <cell r="J1218">
            <v>147961</v>
          </cell>
          <cell r="K1218">
            <v>135628</v>
          </cell>
          <cell r="L1218">
            <v>122728</v>
          </cell>
          <cell r="M1218">
            <v>109104</v>
          </cell>
          <cell r="N1218">
            <v>95134</v>
          </cell>
          <cell r="O1218">
            <v>84906</v>
          </cell>
          <cell r="P1218">
            <v>71631</v>
          </cell>
          <cell r="Q1218">
            <v>59106</v>
          </cell>
          <cell r="R1218">
            <v>138049</v>
          </cell>
          <cell r="S1218">
            <v>158000</v>
          </cell>
        </row>
        <row r="1219">
          <cell r="C1219">
            <v>30569</v>
          </cell>
          <cell r="D1219" t="str">
            <v>Numeri Impieghi vivi a breve (c/c)</v>
          </cell>
          <cell r="E1219">
            <v>74678360</v>
          </cell>
          <cell r="F1219">
            <v>62516465</v>
          </cell>
          <cell r="G1219">
            <v>46738510</v>
          </cell>
          <cell r="H1219">
            <v>35302620</v>
          </cell>
          <cell r="I1219">
            <v>17572443</v>
          </cell>
          <cell r="J1219">
            <v>165922430</v>
          </cell>
          <cell r="K1219">
            <v>145270962</v>
          </cell>
          <cell r="L1219">
            <v>127812544</v>
          </cell>
          <cell r="M1219">
            <v>108855747</v>
          </cell>
          <cell r="N1219">
            <v>90527220</v>
          </cell>
          <cell r="O1219">
            <v>95137756</v>
          </cell>
          <cell r="P1219">
            <v>73523105</v>
          </cell>
          <cell r="Q1219">
            <v>60052700</v>
          </cell>
          <cell r="R1219">
            <v>193980000</v>
          </cell>
          <cell r="S1219">
            <v>171873600</v>
          </cell>
        </row>
        <row r="1220">
          <cell r="C1220">
            <v>30570</v>
          </cell>
          <cell r="D1220" t="str">
            <v>Margine Imp. Vivi a breve</v>
          </cell>
          <cell r="E1220">
            <v>13208</v>
          </cell>
          <cell r="F1220">
            <v>10838</v>
          </cell>
          <cell r="G1220">
            <v>8417</v>
          </cell>
          <cell r="H1220">
            <v>6253</v>
          </cell>
          <cell r="I1220">
            <v>2984</v>
          </cell>
          <cell r="J1220">
            <v>30703</v>
          </cell>
          <cell r="K1220">
            <v>27489</v>
          </cell>
          <cell r="L1220">
            <v>24259</v>
          </cell>
          <cell r="M1220">
            <v>21217</v>
          </cell>
          <cell r="N1220">
            <v>17883</v>
          </cell>
          <cell r="O1220">
            <v>17037</v>
          </cell>
          <cell r="P1220">
            <v>13659</v>
          </cell>
          <cell r="Q1220">
            <v>10935</v>
          </cell>
          <cell r="R1220">
            <v>31252</v>
          </cell>
          <cell r="S1220">
            <v>30500</v>
          </cell>
        </row>
        <row r="1221">
          <cell r="C1221">
            <v>30571</v>
          </cell>
          <cell r="D1221" t="str">
            <v>Numeri Impieghi vivi a termine</v>
          </cell>
          <cell r="E1221">
            <v>651968584</v>
          </cell>
          <cell r="F1221">
            <v>519667049</v>
          </cell>
          <cell r="G1221">
            <v>387180703</v>
          </cell>
          <cell r="H1221">
            <v>264029640</v>
          </cell>
          <cell r="I1221">
            <v>130503769</v>
          </cell>
          <cell r="J1221">
            <v>1374591095</v>
          </cell>
          <cell r="K1221">
            <v>1239622964</v>
          </cell>
          <cell r="L1221">
            <v>1108075744</v>
          </cell>
          <cell r="M1221">
            <v>978892278</v>
          </cell>
          <cell r="N1221">
            <v>854957106</v>
          </cell>
          <cell r="O1221">
            <v>748071044</v>
          </cell>
          <cell r="P1221">
            <v>630523998</v>
          </cell>
          <cell r="Q1221">
            <v>517566996</v>
          </cell>
          <cell r="R1221">
            <v>1597590000</v>
          </cell>
          <cell r="S1221">
            <v>1624564200</v>
          </cell>
        </row>
        <row r="1222">
          <cell r="C1222">
            <v>30572</v>
          </cell>
          <cell r="D1222" t="str">
            <v>Margine Imp. Vivi a termine</v>
          </cell>
          <cell r="E1222">
            <v>43949</v>
          </cell>
          <cell r="F1222">
            <v>36015</v>
          </cell>
          <cell r="G1222">
            <v>27528</v>
          </cell>
          <cell r="H1222">
            <v>19239</v>
          </cell>
          <cell r="I1222">
            <v>9786</v>
          </cell>
          <cell r="J1222">
            <v>117258</v>
          </cell>
          <cell r="K1222">
            <v>108139</v>
          </cell>
          <cell r="L1222">
            <v>98469</v>
          </cell>
          <cell r="M1222">
            <v>87887</v>
          </cell>
          <cell r="N1222">
            <v>77251</v>
          </cell>
          <cell r="O1222">
            <v>67869</v>
          </cell>
          <cell r="P1222">
            <v>57972</v>
          </cell>
          <cell r="Q1222">
            <v>48171</v>
          </cell>
          <cell r="R1222">
            <v>106797</v>
          </cell>
          <cell r="S1222">
            <v>127500</v>
          </cell>
        </row>
        <row r="1223">
          <cell r="C1223">
            <v>30573</v>
          </cell>
          <cell r="D1223" t="str">
            <v>Numeri contenzioso</v>
          </cell>
          <cell r="E1223">
            <v>18159997</v>
          </cell>
          <cell r="F1223">
            <v>14883914</v>
          </cell>
          <cell r="G1223">
            <v>11660117</v>
          </cell>
          <cell r="H1223">
            <v>7726985</v>
          </cell>
          <cell r="I1223">
            <v>3998631</v>
          </cell>
          <cell r="J1223">
            <v>70420095</v>
          </cell>
          <cell r="K1223">
            <v>64678864</v>
          </cell>
          <cell r="L1223">
            <v>59039104</v>
          </cell>
          <cell r="M1223">
            <v>53243290</v>
          </cell>
          <cell r="N1223">
            <v>47659282</v>
          </cell>
          <cell r="O1223">
            <v>41942316</v>
          </cell>
          <cell r="P1223">
            <v>36247763</v>
          </cell>
          <cell r="Q1223">
            <v>30477387</v>
          </cell>
          <cell r="R1223">
            <v>45750000</v>
          </cell>
          <cell r="S1223">
            <v>75030000</v>
          </cell>
        </row>
        <row r="1224">
          <cell r="C1224">
            <v>30574</v>
          </cell>
          <cell r="D1224" t="str">
            <v>Margine Contenzioso</v>
          </cell>
          <cell r="E1224">
            <v>-1281</v>
          </cell>
          <cell r="F1224">
            <v>-1015</v>
          </cell>
          <cell r="G1224">
            <v>-775</v>
          </cell>
          <cell r="H1224">
            <v>-522</v>
          </cell>
          <cell r="I1224">
            <v>-300</v>
          </cell>
          <cell r="J1224">
            <v>-3034</v>
          </cell>
          <cell r="K1224">
            <v>-2561</v>
          </cell>
          <cell r="L1224">
            <v>-2215</v>
          </cell>
          <cell r="M1224">
            <v>-1997</v>
          </cell>
          <cell r="N1224">
            <v>-1705</v>
          </cell>
          <cell r="O1224">
            <v>-1342</v>
          </cell>
          <cell r="P1224">
            <v>-1081</v>
          </cell>
          <cell r="Q1224">
            <v>-864</v>
          </cell>
          <cell r="R1224">
            <v>-3125</v>
          </cell>
          <cell r="S1224">
            <v>-4300</v>
          </cell>
        </row>
        <row r="1225">
          <cell r="C1225">
            <v>30575</v>
          </cell>
          <cell r="D1225" t="str">
            <v>Commissioni su GP</v>
          </cell>
          <cell r="E1225">
            <v>32892</v>
          </cell>
          <cell r="F1225">
            <v>26061</v>
          </cell>
          <cell r="G1225">
            <v>19230</v>
          </cell>
          <cell r="H1225">
            <v>12121</v>
          </cell>
          <cell r="I1225">
            <v>5755</v>
          </cell>
          <cell r="J1225">
            <v>53639</v>
          </cell>
          <cell r="K1225">
            <v>47822</v>
          </cell>
          <cell r="L1225">
            <v>42025</v>
          </cell>
          <cell r="M1225">
            <v>36522</v>
          </cell>
          <cell r="N1225">
            <v>31378</v>
          </cell>
          <cell r="O1225">
            <v>26240</v>
          </cell>
          <cell r="P1225">
            <v>21467</v>
          </cell>
          <cell r="Q1225">
            <v>17364</v>
          </cell>
          <cell r="R1225">
            <v>78000</v>
          </cell>
          <cell r="S1225">
            <v>75000</v>
          </cell>
        </row>
        <row r="1226">
          <cell r="C1226">
            <v>30576</v>
          </cell>
          <cell r="D1226" t="str">
            <v>volumi GP</v>
          </cell>
          <cell r="E1226">
            <v>5887607</v>
          </cell>
          <cell r="F1226">
            <v>5914986</v>
          </cell>
          <cell r="G1226">
            <v>5900487</v>
          </cell>
          <cell r="H1226">
            <v>5845481</v>
          </cell>
          <cell r="I1226">
            <v>5746678</v>
          </cell>
          <cell r="J1226">
            <v>4966362</v>
          </cell>
          <cell r="K1226">
            <v>4906363</v>
          </cell>
          <cell r="L1226">
            <v>4853884</v>
          </cell>
          <cell r="M1226">
            <v>4803068</v>
          </cell>
          <cell r="N1226">
            <v>4737349</v>
          </cell>
          <cell r="O1226">
            <v>4658608</v>
          </cell>
          <cell r="P1226">
            <v>4580493</v>
          </cell>
          <cell r="Q1226">
            <v>4513630</v>
          </cell>
          <cell r="R1226">
            <v>0</v>
          </cell>
          <cell r="S1226">
            <v>0</v>
          </cell>
        </row>
        <row r="1227">
          <cell r="C1227">
            <v>30577</v>
          </cell>
          <cell r="D1227" t="str">
            <v>Commissioni su fondi</v>
          </cell>
          <cell r="E1227">
            <v>65226</v>
          </cell>
          <cell r="F1227">
            <v>52952</v>
          </cell>
          <cell r="G1227">
            <v>33735</v>
          </cell>
          <cell r="H1227">
            <v>17164</v>
          </cell>
          <cell r="I1227">
            <v>9010</v>
          </cell>
          <cell r="J1227">
            <v>91259</v>
          </cell>
          <cell r="K1227">
            <v>83813</v>
          </cell>
          <cell r="L1227">
            <v>75887</v>
          </cell>
          <cell r="M1227">
            <v>67680</v>
          </cell>
          <cell r="N1227">
            <v>58639</v>
          </cell>
          <cell r="O1227">
            <v>51178</v>
          </cell>
          <cell r="P1227">
            <v>43361</v>
          </cell>
          <cell r="Q1227">
            <v>35664</v>
          </cell>
          <cell r="R1227">
            <v>141000</v>
          </cell>
          <cell r="S1227">
            <v>118200</v>
          </cell>
        </row>
        <row r="1228">
          <cell r="C1228">
            <v>30578</v>
          </cell>
          <cell r="D1228" t="str">
            <v>volumi fondi</v>
          </cell>
          <cell r="E1228">
            <v>12404363</v>
          </cell>
          <cell r="F1228">
            <v>12431599</v>
          </cell>
          <cell r="G1228">
            <v>12577512</v>
          </cell>
          <cell r="H1228">
            <v>12517708</v>
          </cell>
          <cell r="I1228">
            <v>12597431</v>
          </cell>
          <cell r="J1228">
            <v>12352383</v>
          </cell>
          <cell r="K1228">
            <v>12337731</v>
          </cell>
          <cell r="L1228">
            <v>12328796</v>
          </cell>
          <cell r="M1228">
            <v>12325110</v>
          </cell>
          <cell r="N1228">
            <v>12296715</v>
          </cell>
          <cell r="O1228">
            <v>12259081</v>
          </cell>
          <cell r="P1228">
            <v>12207783</v>
          </cell>
          <cell r="Q1228">
            <v>12118965</v>
          </cell>
          <cell r="R1228">
            <v>0</v>
          </cell>
          <cell r="S1228">
            <v>0</v>
          </cell>
        </row>
        <row r="1229">
          <cell r="C1229">
            <v>30579</v>
          </cell>
          <cell r="D1229" t="str">
            <v>Commissioni su titoli amministrati</v>
          </cell>
          <cell r="E1229">
            <v>33117</v>
          </cell>
          <cell r="F1229">
            <v>27858</v>
          </cell>
          <cell r="G1229">
            <v>23388</v>
          </cell>
          <cell r="H1229">
            <v>14225</v>
          </cell>
          <cell r="I1229">
            <v>5121</v>
          </cell>
          <cell r="J1229">
            <v>71643</v>
          </cell>
          <cell r="K1229">
            <v>61819</v>
          </cell>
          <cell r="L1229">
            <v>52472</v>
          </cell>
          <cell r="M1229">
            <v>47433</v>
          </cell>
          <cell r="N1229">
            <v>44018</v>
          </cell>
          <cell r="O1229">
            <v>41766</v>
          </cell>
          <cell r="P1229">
            <v>38767</v>
          </cell>
          <cell r="Q1229">
            <v>35545</v>
          </cell>
          <cell r="R1229">
            <v>55000</v>
          </cell>
          <cell r="S1229">
            <v>40000</v>
          </cell>
        </row>
        <row r="1230">
          <cell r="C1230">
            <v>30580</v>
          </cell>
          <cell r="D1230" t="str">
            <v>volumi Titoli Ammin. (stock)</v>
          </cell>
          <cell r="E1230">
            <v>9382477</v>
          </cell>
          <cell r="F1230">
            <v>9384216</v>
          </cell>
          <cell r="G1230">
            <v>9327557</v>
          </cell>
          <cell r="H1230">
            <v>9202106</v>
          </cell>
          <cell r="I1230">
            <v>9203814</v>
          </cell>
          <cell r="J1230">
            <v>9722737</v>
          </cell>
          <cell r="K1230">
            <v>9722981</v>
          </cell>
          <cell r="L1230">
            <v>9727707</v>
          </cell>
          <cell r="M1230">
            <v>9782360</v>
          </cell>
          <cell r="N1230">
            <v>9883446</v>
          </cell>
          <cell r="O1230">
            <v>9996924</v>
          </cell>
          <cell r="P1230">
            <v>10149608</v>
          </cell>
          <cell r="Q1230">
            <v>10284502</v>
          </cell>
          <cell r="R1230">
            <v>0</v>
          </cell>
          <cell r="S1230">
            <v>0</v>
          </cell>
        </row>
        <row r="1231">
          <cell r="C1231">
            <v>30581</v>
          </cell>
          <cell r="D1231" t="str">
            <v>Commissioni su operazioni di PcT</v>
          </cell>
          <cell r="E1231">
            <v>787</v>
          </cell>
          <cell r="F1231">
            <v>609</v>
          </cell>
          <cell r="G1231">
            <v>431</v>
          </cell>
          <cell r="H1231">
            <v>239</v>
          </cell>
          <cell r="I1231">
            <v>101</v>
          </cell>
          <cell r="J1231">
            <v>1682</v>
          </cell>
          <cell r="K1231">
            <v>1510</v>
          </cell>
          <cell r="L1231">
            <v>1393</v>
          </cell>
          <cell r="M1231">
            <v>1327</v>
          </cell>
          <cell r="N1231">
            <v>1263</v>
          </cell>
          <cell r="O1231">
            <v>1126</v>
          </cell>
          <cell r="P1231">
            <v>1023</v>
          </cell>
          <cell r="Q1231">
            <v>926</v>
          </cell>
          <cell r="R1231">
            <v>1500</v>
          </cell>
          <cell r="S1231">
            <v>1500</v>
          </cell>
        </row>
        <row r="1232">
          <cell r="C1232">
            <v>30582</v>
          </cell>
          <cell r="D1232" t="str">
            <v>volumi PcT</v>
          </cell>
          <cell r="E1232">
            <v>641291</v>
          </cell>
          <cell r="F1232">
            <v>643159</v>
          </cell>
          <cell r="G1232">
            <v>641272</v>
          </cell>
          <cell r="H1232">
            <v>639894</v>
          </cell>
          <cell r="I1232">
            <v>631679</v>
          </cell>
          <cell r="J1232">
            <v>609820</v>
          </cell>
          <cell r="K1232">
            <v>607254</v>
          </cell>
          <cell r="L1232">
            <v>607450</v>
          </cell>
          <cell r="M1232">
            <v>614753</v>
          </cell>
          <cell r="N1232">
            <v>632993</v>
          </cell>
          <cell r="O1232">
            <v>657878</v>
          </cell>
          <cell r="P1232">
            <v>698424</v>
          </cell>
          <cell r="Q1232">
            <v>747875</v>
          </cell>
          <cell r="R1232">
            <v>0</v>
          </cell>
          <cell r="S1232">
            <v>0</v>
          </cell>
        </row>
        <row r="1233">
          <cell r="C1233">
            <v>30583</v>
          </cell>
          <cell r="D1233" t="str">
            <v>Commissioni su assicurazioni</v>
          </cell>
          <cell r="E1233">
            <v>23432</v>
          </cell>
          <cell r="F1233">
            <v>19174</v>
          </cell>
          <cell r="G1233">
            <v>13428</v>
          </cell>
          <cell r="H1233">
            <v>6965.5</v>
          </cell>
          <cell r="I1233">
            <v>3424</v>
          </cell>
          <cell r="J1233">
            <v>35328</v>
          </cell>
          <cell r="K1233">
            <v>27171</v>
          </cell>
          <cell r="L1233">
            <v>24980</v>
          </cell>
          <cell r="M1233">
            <v>21938</v>
          </cell>
          <cell r="N1233">
            <v>19460</v>
          </cell>
          <cell r="O1233">
            <v>17598</v>
          </cell>
          <cell r="P1233">
            <v>15884</v>
          </cell>
          <cell r="Q1233">
            <v>11684</v>
          </cell>
          <cell r="R1233">
            <v>57000</v>
          </cell>
          <cell r="S1233">
            <v>48200</v>
          </cell>
        </row>
        <row r="1234">
          <cell r="C1234">
            <v>30584</v>
          </cell>
          <cell r="D1234" t="str">
            <v>volumi assicurazioni</v>
          </cell>
          <cell r="E1234">
            <v>1661683.6232499999</v>
          </cell>
          <cell r="F1234">
            <v>1594927.4721599999</v>
          </cell>
          <cell r="G1234">
            <v>1527683.5583599999</v>
          </cell>
          <cell r="H1234">
            <v>1419149.2821599999</v>
          </cell>
          <cell r="I1234">
            <v>1341212.9580399999</v>
          </cell>
          <cell r="J1234">
            <v>1173032.9747500001</v>
          </cell>
          <cell r="K1234">
            <v>1055968.6806099999</v>
          </cell>
          <cell r="L1234">
            <v>1000042.1428</v>
          </cell>
          <cell r="M1234">
            <v>928179.94215999998</v>
          </cell>
          <cell r="N1234">
            <v>865928.46683000005</v>
          </cell>
          <cell r="O1234">
            <v>823142.09889999998</v>
          </cell>
          <cell r="P1234">
            <v>775317.10080000001</v>
          </cell>
          <cell r="Q1234">
            <v>694739.61268999998</v>
          </cell>
          <cell r="R1234">
            <v>0</v>
          </cell>
          <cell r="S1234">
            <v>0</v>
          </cell>
        </row>
        <row r="1235">
          <cell r="C1235">
            <v>30585</v>
          </cell>
          <cell r="D1235" t="str">
            <v>commissioni tenuta conto</v>
          </cell>
          <cell r="E1235">
            <v>43047</v>
          </cell>
          <cell r="F1235">
            <v>34443</v>
          </cell>
          <cell r="G1235">
            <v>26159</v>
          </cell>
          <cell r="H1235">
            <v>15185</v>
          </cell>
          <cell r="I1235">
            <v>7698</v>
          </cell>
          <cell r="J1235">
            <v>88934</v>
          </cell>
          <cell r="K1235">
            <v>80096</v>
          </cell>
          <cell r="L1235">
            <v>68647</v>
          </cell>
          <cell r="M1235">
            <v>60514</v>
          </cell>
          <cell r="N1235">
            <v>51795</v>
          </cell>
          <cell r="O1235">
            <v>45465</v>
          </cell>
          <cell r="P1235">
            <v>38856</v>
          </cell>
          <cell r="Q1235">
            <v>29552</v>
          </cell>
          <cell r="R1235">
            <v>103000</v>
          </cell>
          <cell r="S1235">
            <v>98000</v>
          </cell>
        </row>
        <row r="1236">
          <cell r="C1236">
            <v>30586</v>
          </cell>
          <cell r="D1236" t="str">
            <v>commissioni su carte di credito e debito</v>
          </cell>
          <cell r="E1236">
            <v>8375</v>
          </cell>
          <cell r="F1236">
            <v>6658</v>
          </cell>
          <cell r="G1236">
            <v>3252</v>
          </cell>
          <cell r="H1236">
            <v>2257</v>
          </cell>
          <cell r="I1236">
            <v>1168</v>
          </cell>
          <cell r="J1236">
            <v>19705</v>
          </cell>
          <cell r="K1236">
            <v>18313</v>
          </cell>
          <cell r="L1236">
            <v>16826</v>
          </cell>
          <cell r="M1236">
            <v>14942</v>
          </cell>
          <cell r="N1236">
            <v>13249</v>
          </cell>
          <cell r="O1236">
            <v>11504</v>
          </cell>
          <cell r="P1236">
            <v>9789</v>
          </cell>
          <cell r="Q1236">
            <v>7862</v>
          </cell>
          <cell r="R1236">
            <v>19000</v>
          </cell>
          <cell r="S1236">
            <v>20000</v>
          </cell>
        </row>
        <row r="1237">
          <cell r="C1237">
            <v>30587</v>
          </cell>
          <cell r="D1237" t="str">
            <v>commissioni su servizi estero</v>
          </cell>
          <cell r="E1237">
            <v>3473</v>
          </cell>
          <cell r="F1237">
            <v>2109</v>
          </cell>
          <cell r="G1237">
            <v>1597</v>
          </cell>
          <cell r="H1237">
            <v>1003</v>
          </cell>
          <cell r="I1237">
            <v>543</v>
          </cell>
          <cell r="J1237">
            <v>7788</v>
          </cell>
          <cell r="K1237">
            <v>7152</v>
          </cell>
          <cell r="L1237">
            <v>6644</v>
          </cell>
          <cell r="M1237">
            <v>5971</v>
          </cell>
          <cell r="N1237">
            <v>5260</v>
          </cell>
          <cell r="O1237">
            <v>4803</v>
          </cell>
          <cell r="P1237">
            <v>3714</v>
          </cell>
          <cell r="Q1237">
            <v>2755</v>
          </cell>
          <cell r="R1237">
            <v>6500</v>
          </cell>
          <cell r="S1237">
            <v>7900</v>
          </cell>
        </row>
        <row r="1238">
          <cell r="C1238">
            <v>30588</v>
          </cell>
          <cell r="D1238" t="str">
            <v>Commissioni da portafoglio</v>
          </cell>
          <cell r="E1238">
            <v>555</v>
          </cell>
          <cell r="F1238">
            <v>456</v>
          </cell>
          <cell r="G1238">
            <v>342</v>
          </cell>
          <cell r="H1238">
            <v>317</v>
          </cell>
          <cell r="I1238">
            <v>139</v>
          </cell>
          <cell r="J1238">
            <v>1687</v>
          </cell>
          <cell r="K1238">
            <v>1485</v>
          </cell>
          <cell r="L1238">
            <v>1333</v>
          </cell>
          <cell r="M1238">
            <v>1169</v>
          </cell>
          <cell r="N1238">
            <v>1014</v>
          </cell>
          <cell r="O1238">
            <v>1043</v>
          </cell>
          <cell r="P1238">
            <v>848</v>
          </cell>
          <cell r="Q1238">
            <v>652</v>
          </cell>
          <cell r="R1238">
            <v>1500</v>
          </cell>
          <cell r="S1238">
            <v>1600</v>
          </cell>
        </row>
        <row r="1239">
          <cell r="C1239">
            <v>30589</v>
          </cell>
          <cell r="D1239" t="str">
            <v>altre Commissioni</v>
          </cell>
          <cell r="E1239">
            <v>12626</v>
          </cell>
          <cell r="F1239">
            <v>11155</v>
          </cell>
          <cell r="G1239">
            <v>9329</v>
          </cell>
          <cell r="H1239">
            <v>7384</v>
          </cell>
          <cell r="I1239">
            <v>4264</v>
          </cell>
          <cell r="J1239">
            <v>38430</v>
          </cell>
          <cell r="K1239">
            <v>35217</v>
          </cell>
          <cell r="L1239">
            <v>31019</v>
          </cell>
          <cell r="M1239">
            <v>28445</v>
          </cell>
          <cell r="N1239">
            <v>25042</v>
          </cell>
          <cell r="O1239">
            <v>23355</v>
          </cell>
          <cell r="P1239">
            <v>16922</v>
          </cell>
          <cell r="Q1239">
            <v>10975</v>
          </cell>
          <cell r="R1239">
            <v>35700</v>
          </cell>
          <cell r="S1239">
            <v>37500</v>
          </cell>
        </row>
        <row r="1240">
          <cell r="C1240">
            <v>30590</v>
          </cell>
          <cell r="D1240" t="str">
            <v>di cui sistema di pagamento</v>
          </cell>
          <cell r="E1240">
            <v>547</v>
          </cell>
          <cell r="F1240">
            <v>432</v>
          </cell>
          <cell r="G1240">
            <v>331</v>
          </cell>
          <cell r="H1240">
            <v>215</v>
          </cell>
          <cell r="I1240">
            <v>104</v>
          </cell>
          <cell r="J1240">
            <v>477</v>
          </cell>
          <cell r="K1240">
            <v>362</v>
          </cell>
          <cell r="L1240">
            <v>260</v>
          </cell>
          <cell r="M1240">
            <v>168</v>
          </cell>
          <cell r="N1240">
            <v>76</v>
          </cell>
          <cell r="O1240">
            <v>0</v>
          </cell>
          <cell r="P1240">
            <v>0</v>
          </cell>
          <cell r="Q1240">
            <v>0</v>
          </cell>
          <cell r="R1240">
            <v>700</v>
          </cell>
          <cell r="S1240">
            <v>0</v>
          </cell>
        </row>
        <row r="1241">
          <cell r="C1241">
            <v>30591</v>
          </cell>
          <cell r="D1241" t="str">
            <v>effetto giorni banca</v>
          </cell>
          <cell r="E1241">
            <v>4624</v>
          </cell>
          <cell r="F1241">
            <v>3787</v>
          </cell>
          <cell r="G1241">
            <v>2919</v>
          </cell>
          <cell r="H1241">
            <v>1798</v>
          </cell>
          <cell r="I1241">
            <v>926</v>
          </cell>
          <cell r="J1241">
            <v>8772</v>
          </cell>
          <cell r="K1241">
            <v>7900</v>
          </cell>
          <cell r="L1241">
            <v>6892</v>
          </cell>
          <cell r="M1241">
            <v>6371</v>
          </cell>
          <cell r="N1241">
            <v>5867</v>
          </cell>
          <cell r="O1241">
            <v>5643</v>
          </cell>
          <cell r="P1241">
            <v>3683</v>
          </cell>
          <cell r="Q1241">
            <v>3084</v>
          </cell>
          <cell r="R1241">
            <v>11000</v>
          </cell>
          <cell r="S1241">
            <v>9500</v>
          </cell>
        </row>
        <row r="1242">
          <cell r="C1242">
            <v>30592</v>
          </cell>
          <cell r="D1242" t="str">
            <v>Commissioni GP+Fondi</v>
          </cell>
          <cell r="E1242">
            <v>98118</v>
          </cell>
          <cell r="F1242">
            <v>79013</v>
          </cell>
          <cell r="G1242">
            <v>52965</v>
          </cell>
          <cell r="H1242">
            <v>29285</v>
          </cell>
          <cell r="I1242">
            <v>14765</v>
          </cell>
          <cell r="J1242">
            <v>144898</v>
          </cell>
          <cell r="K1242">
            <v>131635</v>
          </cell>
          <cell r="L1242">
            <v>117912</v>
          </cell>
          <cell r="M1242">
            <v>104202</v>
          </cell>
          <cell r="N1242">
            <v>90017</v>
          </cell>
          <cell r="O1242">
            <v>77418</v>
          </cell>
          <cell r="P1242">
            <v>64828</v>
          </cell>
          <cell r="Q1242">
            <v>53028</v>
          </cell>
          <cell r="R1242">
            <v>219000</v>
          </cell>
          <cell r="S1242">
            <v>193200</v>
          </cell>
        </row>
        <row r="1243">
          <cell r="C1243">
            <v>30593</v>
          </cell>
          <cell r="D1243" t="str">
            <v>Volumi GP+Fondi</v>
          </cell>
          <cell r="E1243">
            <v>18291970</v>
          </cell>
          <cell r="F1243">
            <v>18346585</v>
          </cell>
          <cell r="G1243">
            <v>18477999</v>
          </cell>
          <cell r="H1243">
            <v>18363189</v>
          </cell>
          <cell r="I1243">
            <v>18344109</v>
          </cell>
          <cell r="J1243">
            <v>17318745</v>
          </cell>
          <cell r="K1243">
            <v>17244094</v>
          </cell>
          <cell r="L1243">
            <v>17182680</v>
          </cell>
          <cell r="M1243">
            <v>17128178</v>
          </cell>
          <cell r="N1243">
            <v>17034064</v>
          </cell>
          <cell r="O1243">
            <v>16917689</v>
          </cell>
          <cell r="P1243">
            <v>16788276</v>
          </cell>
          <cell r="Q1243">
            <v>16632595</v>
          </cell>
          <cell r="R1243">
            <v>0</v>
          </cell>
          <cell r="S1243">
            <v>0</v>
          </cell>
        </row>
        <row r="1244">
          <cell r="C1244">
            <v>30594</v>
          </cell>
          <cell r="D1244" t="str">
            <v xml:space="preserve">Commissioni Titoli Amministrati+Pct </v>
          </cell>
          <cell r="E1244">
            <v>33904</v>
          </cell>
          <cell r="F1244">
            <v>28467</v>
          </cell>
          <cell r="G1244">
            <v>23819</v>
          </cell>
          <cell r="H1244">
            <v>14464</v>
          </cell>
          <cell r="I1244">
            <v>5222</v>
          </cell>
          <cell r="J1244">
            <v>73325</v>
          </cell>
          <cell r="K1244">
            <v>63329</v>
          </cell>
          <cell r="L1244">
            <v>53865</v>
          </cell>
          <cell r="M1244">
            <v>48760</v>
          </cell>
          <cell r="N1244">
            <v>45281</v>
          </cell>
          <cell r="O1244">
            <v>42892</v>
          </cell>
          <cell r="P1244">
            <v>39790</v>
          </cell>
          <cell r="Q1244">
            <v>36471</v>
          </cell>
          <cell r="R1244">
            <v>56500</v>
          </cell>
          <cell r="S1244">
            <v>41500</v>
          </cell>
        </row>
        <row r="1245">
          <cell r="C1245">
            <v>30600</v>
          </cell>
          <cell r="D1245" t="str">
            <v>Accantonamenti per incentivazione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</row>
        <row r="1246">
          <cell r="C1246">
            <v>40001</v>
          </cell>
          <cell r="D1246" t="str">
            <v>Raccolta diretta totale da clientela</v>
          </cell>
          <cell r="E1246">
            <v>3981435</v>
          </cell>
          <cell r="F1246">
            <v>3985917</v>
          </cell>
          <cell r="G1246">
            <v>3702582</v>
          </cell>
          <cell r="H1246">
            <v>3678667</v>
          </cell>
          <cell r="I1246">
            <v>3955891</v>
          </cell>
          <cell r="J1246">
            <v>4796289</v>
          </cell>
          <cell r="K1246">
            <v>3628092</v>
          </cell>
          <cell r="L1246">
            <v>3739537</v>
          </cell>
          <cell r="M1246">
            <v>3620983</v>
          </cell>
          <cell r="N1246">
            <v>3773773</v>
          </cell>
          <cell r="O1246">
            <v>3720675</v>
          </cell>
          <cell r="P1246">
            <v>4431757.227</v>
          </cell>
          <cell r="Q1246">
            <v>3755313</v>
          </cell>
          <cell r="R1246">
            <v>5160000</v>
          </cell>
          <cell r="S1246">
            <v>5160000</v>
          </cell>
        </row>
        <row r="1247">
          <cell r="C1247">
            <v>40002</v>
          </cell>
          <cell r="D1247" t="str">
            <v>c/c e depositi fruttiferi</v>
          </cell>
          <cell r="E1247">
            <v>2577877</v>
          </cell>
          <cell r="F1247">
            <v>2583417</v>
          </cell>
          <cell r="G1247">
            <v>2282926</v>
          </cell>
          <cell r="H1247">
            <v>2335971</v>
          </cell>
          <cell r="I1247">
            <v>2354595</v>
          </cell>
          <cell r="J1247">
            <v>2447710</v>
          </cell>
          <cell r="K1247">
            <v>2312930</v>
          </cell>
          <cell r="L1247">
            <v>2423158</v>
          </cell>
          <cell r="M1247">
            <v>2288254</v>
          </cell>
          <cell r="N1247">
            <v>2401667</v>
          </cell>
          <cell r="O1247">
            <v>2261497</v>
          </cell>
          <cell r="P1247">
            <v>2279264</v>
          </cell>
          <cell r="Q1247">
            <v>2226363</v>
          </cell>
          <cell r="R1247">
            <v>2585000</v>
          </cell>
          <cell r="S1247">
            <v>2585000</v>
          </cell>
        </row>
        <row r="1248">
          <cell r="C1248">
            <v>40003</v>
          </cell>
          <cell r="D1248" t="str">
            <v xml:space="preserve">certificati di deposito a breve </v>
          </cell>
          <cell r="E1248">
            <v>110627</v>
          </cell>
          <cell r="F1248">
            <v>116276</v>
          </cell>
          <cell r="G1248">
            <v>120802</v>
          </cell>
          <cell r="H1248">
            <v>126323</v>
          </cell>
          <cell r="I1248">
            <v>130988</v>
          </cell>
          <cell r="J1248">
            <v>135541</v>
          </cell>
          <cell r="K1248">
            <v>137844</v>
          </cell>
          <cell r="L1248">
            <v>143461</v>
          </cell>
          <cell r="M1248">
            <v>148002</v>
          </cell>
          <cell r="N1248">
            <v>150151</v>
          </cell>
          <cell r="O1248">
            <v>159292</v>
          </cell>
          <cell r="P1248">
            <v>164902</v>
          </cell>
          <cell r="Q1248">
            <v>172324</v>
          </cell>
          <cell r="R1248">
            <v>110000</v>
          </cell>
          <cell r="S1248">
            <v>110000</v>
          </cell>
        </row>
        <row r="1249">
          <cell r="C1249">
            <v>40004</v>
          </cell>
          <cell r="D1249" t="str">
            <v>certificati di deposito a medio lungo</v>
          </cell>
          <cell r="E1249">
            <v>39572</v>
          </cell>
          <cell r="F1249">
            <v>42068</v>
          </cell>
          <cell r="G1249">
            <v>44161</v>
          </cell>
          <cell r="H1249">
            <v>45533</v>
          </cell>
          <cell r="I1249">
            <v>46854</v>
          </cell>
          <cell r="J1249">
            <v>48918</v>
          </cell>
          <cell r="K1249">
            <v>52849</v>
          </cell>
          <cell r="L1249">
            <v>54442</v>
          </cell>
          <cell r="M1249">
            <v>55688</v>
          </cell>
          <cell r="N1249">
            <v>57772</v>
          </cell>
          <cell r="O1249">
            <v>55065</v>
          </cell>
          <cell r="P1249">
            <v>58902</v>
          </cell>
          <cell r="Q1249">
            <v>65389</v>
          </cell>
          <cell r="R1249">
            <v>40000</v>
          </cell>
          <cell r="S1249">
            <v>40000</v>
          </cell>
        </row>
        <row r="1250">
          <cell r="C1250">
            <v>40005</v>
          </cell>
          <cell r="D1250" t="str">
            <v>Obbligazioni</v>
          </cell>
          <cell r="E1250">
            <v>980686</v>
          </cell>
          <cell r="F1250">
            <v>990082</v>
          </cell>
          <cell r="G1250">
            <v>990082</v>
          </cell>
          <cell r="H1250">
            <v>909467</v>
          </cell>
          <cell r="I1250">
            <v>959467</v>
          </cell>
          <cell r="J1250">
            <v>910726</v>
          </cell>
          <cell r="K1250">
            <v>855669</v>
          </cell>
          <cell r="L1250">
            <v>868380</v>
          </cell>
          <cell r="M1250">
            <v>883681</v>
          </cell>
          <cell r="N1250">
            <v>899637</v>
          </cell>
          <cell r="O1250">
            <v>960593</v>
          </cell>
          <cell r="P1250">
            <v>977935</v>
          </cell>
          <cell r="Q1250">
            <v>1029997</v>
          </cell>
          <cell r="R1250">
            <v>1081000</v>
          </cell>
          <cell r="S1250">
            <v>1081000</v>
          </cell>
        </row>
        <row r="1251">
          <cell r="C1251">
            <v>40006</v>
          </cell>
          <cell r="D1251" t="str">
            <v>Tasso medio depositi in lire da residenti</v>
          </cell>
          <cell r="E1251">
            <v>127.2</v>
          </cell>
          <cell r="F1251">
            <v>121.4</v>
          </cell>
          <cell r="G1251">
            <v>121.1</v>
          </cell>
          <cell r="H1251">
            <v>110.4</v>
          </cell>
          <cell r="I1251">
            <v>112.8</v>
          </cell>
          <cell r="J1251">
            <v>109.7</v>
          </cell>
          <cell r="K1251">
            <v>111.4</v>
          </cell>
          <cell r="L1251">
            <v>107.5</v>
          </cell>
          <cell r="M1251">
            <v>106.6</v>
          </cell>
          <cell r="N1251">
            <v>106.5</v>
          </cell>
          <cell r="O1251">
            <v>104.8</v>
          </cell>
          <cell r="P1251">
            <v>105.3</v>
          </cell>
          <cell r="Q1251">
            <v>107.1</v>
          </cell>
          <cell r="R1251">
            <v>0</v>
          </cell>
          <cell r="S1251">
            <v>0</v>
          </cell>
        </row>
        <row r="1252">
          <cell r="C1252">
            <v>40007</v>
          </cell>
          <cell r="D1252" t="str">
            <v>Tasso medio sulle obbligazioni in essere in lire di residenti</v>
          </cell>
          <cell r="E1252">
            <v>332</v>
          </cell>
          <cell r="F1252">
            <v>339</v>
          </cell>
          <cell r="G1252">
            <v>330</v>
          </cell>
          <cell r="H1252">
            <v>322</v>
          </cell>
          <cell r="I1252">
            <v>309</v>
          </cell>
          <cell r="J1252">
            <v>318</v>
          </cell>
          <cell r="K1252">
            <v>318</v>
          </cell>
          <cell r="L1252">
            <v>309</v>
          </cell>
          <cell r="M1252">
            <v>314</v>
          </cell>
          <cell r="N1252">
            <v>314</v>
          </cell>
          <cell r="O1252">
            <v>326</v>
          </cell>
          <cell r="P1252">
            <v>330</v>
          </cell>
          <cell r="Q1252">
            <v>344</v>
          </cell>
          <cell r="R1252">
            <v>1490000</v>
          </cell>
          <cell r="S1252">
            <v>0</v>
          </cell>
        </row>
        <row r="1253">
          <cell r="C1253">
            <v>40008</v>
          </cell>
          <cell r="D1253" t="str">
            <v>Raccolta Gestita - GPM</v>
          </cell>
          <cell r="E1253">
            <v>470356</v>
          </cell>
          <cell r="F1253">
            <v>493728</v>
          </cell>
          <cell r="G1253">
            <v>522905</v>
          </cell>
          <cell r="H1253">
            <v>583073</v>
          </cell>
          <cell r="I1253">
            <v>674605</v>
          </cell>
          <cell r="J1253">
            <v>792628</v>
          </cell>
          <cell r="K1253">
            <v>970767</v>
          </cell>
          <cell r="L1253">
            <v>1233363</v>
          </cell>
          <cell r="M1253">
            <v>1364260</v>
          </cell>
          <cell r="N1253">
            <v>1485608</v>
          </cell>
          <cell r="O1253">
            <v>1647250</v>
          </cell>
          <cell r="P1253">
            <v>1732167</v>
          </cell>
          <cell r="Q1253">
            <v>1778567</v>
          </cell>
          <cell r="R1253">
            <v>110000</v>
          </cell>
          <cell r="S1253">
            <v>430000</v>
          </cell>
        </row>
        <row r="1254">
          <cell r="C1254">
            <v>40009</v>
          </cell>
          <cell r="D1254" t="str">
            <v>Raccolta Gestita - GPF</v>
          </cell>
          <cell r="E1254">
            <v>1550401</v>
          </cell>
          <cell r="F1254">
            <v>1551021</v>
          </cell>
          <cell r="G1254">
            <v>1539855</v>
          </cell>
          <cell r="H1254">
            <v>1496109</v>
          </cell>
          <cell r="I1254">
            <v>1356376</v>
          </cell>
          <cell r="J1254">
            <v>1245781</v>
          </cell>
          <cell r="K1254">
            <v>1016744</v>
          </cell>
          <cell r="L1254">
            <v>737654</v>
          </cell>
          <cell r="M1254">
            <v>632224</v>
          </cell>
          <cell r="N1254">
            <v>507525</v>
          </cell>
          <cell r="O1254">
            <v>395007</v>
          </cell>
          <cell r="P1254">
            <v>328972</v>
          </cell>
          <cell r="Q1254">
            <v>285843</v>
          </cell>
          <cell r="R1254">
            <v>40000</v>
          </cell>
          <cell r="S1254">
            <v>1755000</v>
          </cell>
        </row>
        <row r="1255">
          <cell r="C1255">
            <v>40010</v>
          </cell>
          <cell r="D1255" t="str">
            <v>Raccolta Gestita - Fondi</v>
          </cell>
          <cell r="E1255">
            <v>1334169</v>
          </cell>
          <cell r="F1255">
            <v>1330552</v>
          </cell>
          <cell r="G1255">
            <v>1324137</v>
          </cell>
          <cell r="H1255">
            <v>1368072</v>
          </cell>
          <cell r="I1255">
            <v>1342437</v>
          </cell>
          <cell r="J1255">
            <v>1379775</v>
          </cell>
          <cell r="K1255">
            <v>1569406</v>
          </cell>
          <cell r="L1255">
            <v>1562901</v>
          </cell>
          <cell r="M1255">
            <v>1562901</v>
          </cell>
          <cell r="N1255">
            <v>1561238</v>
          </cell>
          <cell r="O1255">
            <v>1508604</v>
          </cell>
          <cell r="P1255">
            <v>1324709</v>
          </cell>
          <cell r="Q1255">
            <v>1325349</v>
          </cell>
          <cell r="R1255">
            <v>2585000</v>
          </cell>
          <cell r="S1255">
            <v>2026000</v>
          </cell>
        </row>
        <row r="1256">
          <cell r="C1256">
            <v>40011</v>
          </cell>
          <cell r="D1256" t="str">
            <v>Raccolta Gestita - Unit Linked</v>
          </cell>
          <cell r="E1256">
            <v>199193</v>
          </cell>
          <cell r="F1256">
            <v>186601</v>
          </cell>
          <cell r="G1256">
            <v>173657</v>
          </cell>
          <cell r="H1256">
            <v>155575</v>
          </cell>
          <cell r="I1256">
            <v>139619</v>
          </cell>
          <cell r="J1256">
            <v>132988</v>
          </cell>
          <cell r="K1256">
            <v>127646</v>
          </cell>
          <cell r="L1256">
            <v>119493</v>
          </cell>
          <cell r="M1256">
            <v>113615</v>
          </cell>
          <cell r="N1256">
            <v>100366</v>
          </cell>
          <cell r="O1256">
            <v>87283</v>
          </cell>
          <cell r="P1256">
            <v>73302</v>
          </cell>
          <cell r="Q1256">
            <v>61898</v>
          </cell>
          <cell r="R1256">
            <v>1081000</v>
          </cell>
          <cell r="S1256">
            <v>345000</v>
          </cell>
        </row>
        <row r="1257">
          <cell r="C1257">
            <v>40012</v>
          </cell>
          <cell r="D1257" t="str">
            <v>Raccolta Gestita - Altri Prodotti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430000</v>
          </cell>
          <cell r="S1257">
            <v>0</v>
          </cell>
        </row>
        <row r="1258">
          <cell r="C1258">
            <v>40013</v>
          </cell>
          <cell r="D1258" t="str">
            <v>Raccolta Gestita - Bancassicurazione</v>
          </cell>
          <cell r="E1258">
            <v>76704</v>
          </cell>
          <cell r="F1258">
            <v>75827</v>
          </cell>
          <cell r="G1258">
            <v>75976</v>
          </cell>
          <cell r="H1258">
            <v>75852</v>
          </cell>
          <cell r="I1258">
            <v>74645</v>
          </cell>
          <cell r="J1258">
            <v>73416</v>
          </cell>
          <cell r="K1258">
            <v>71451</v>
          </cell>
          <cell r="L1258">
            <v>70193.402230000007</v>
          </cell>
          <cell r="M1258">
            <v>69172.146569999997</v>
          </cell>
          <cell r="N1258">
            <v>68519.25907</v>
          </cell>
          <cell r="O1258">
            <v>68067.081569999995</v>
          </cell>
          <cell r="P1258">
            <v>67675</v>
          </cell>
          <cell r="Q1258">
            <v>65664.694029999999</v>
          </cell>
          <cell r="R1258">
            <v>2026000</v>
          </cell>
          <cell r="S1258">
            <v>70000</v>
          </cell>
        </row>
        <row r="1259">
          <cell r="C1259">
            <v>40014</v>
          </cell>
          <cell r="D1259" t="str">
            <v>Raccolta Amministrata</v>
          </cell>
          <cell r="E1259">
            <v>3299577</v>
          </cell>
          <cell r="F1259">
            <v>3315608</v>
          </cell>
          <cell r="G1259">
            <v>3385249</v>
          </cell>
          <cell r="H1259">
            <v>3400251</v>
          </cell>
          <cell r="I1259">
            <v>3337565</v>
          </cell>
          <cell r="J1259">
            <v>3375515</v>
          </cell>
          <cell r="K1259">
            <v>3251835</v>
          </cell>
          <cell r="L1259">
            <v>3151982</v>
          </cell>
          <cell r="M1259">
            <v>3214443</v>
          </cell>
          <cell r="N1259">
            <v>3156846</v>
          </cell>
          <cell r="O1259">
            <v>3036925</v>
          </cell>
          <cell r="P1259">
            <v>3051393</v>
          </cell>
          <cell r="Q1259">
            <v>3079807</v>
          </cell>
          <cell r="R1259">
            <v>1755000</v>
          </cell>
          <cell r="S1259">
            <v>2680000</v>
          </cell>
        </row>
        <row r="1260">
          <cell r="C1260">
            <v>40015</v>
          </cell>
          <cell r="D1260" t="str">
            <v>Impieghi totali a clientela</v>
          </cell>
          <cell r="E1260">
            <v>3904702</v>
          </cell>
          <cell r="F1260">
            <v>3828218</v>
          </cell>
          <cell r="G1260">
            <v>3734875</v>
          </cell>
          <cell r="H1260">
            <v>3684520</v>
          </cell>
          <cell r="I1260">
            <v>3670171</v>
          </cell>
          <cell r="J1260">
            <v>4570152</v>
          </cell>
          <cell r="K1260">
            <v>3487914</v>
          </cell>
          <cell r="L1260">
            <v>3420225</v>
          </cell>
          <cell r="M1260">
            <v>3410040</v>
          </cell>
          <cell r="N1260">
            <v>3362769</v>
          </cell>
          <cell r="O1260">
            <v>3336002</v>
          </cell>
          <cell r="P1260">
            <v>3743236</v>
          </cell>
          <cell r="Q1260">
            <v>3148764</v>
          </cell>
          <cell r="R1260">
            <v>70000</v>
          </cell>
          <cell r="S1260">
            <v>5195000</v>
          </cell>
        </row>
        <row r="1261">
          <cell r="C1261">
            <v>40016</v>
          </cell>
          <cell r="D1261" t="str">
            <v xml:space="preserve">Impieghi di filiali italiane a residenti a breve termine </v>
          </cell>
          <cell r="E1261">
            <v>2357855</v>
          </cell>
          <cell r="F1261">
            <v>2279567</v>
          </cell>
          <cell r="G1261">
            <v>2266635</v>
          </cell>
          <cell r="H1261">
            <v>2205757</v>
          </cell>
          <cell r="I1261">
            <v>2252054</v>
          </cell>
          <cell r="J1261">
            <v>2264474</v>
          </cell>
          <cell r="K1261">
            <v>2135786</v>
          </cell>
          <cell r="L1261">
            <v>2103407</v>
          </cell>
          <cell r="M1261">
            <v>2163409</v>
          </cell>
          <cell r="N1261">
            <v>2135297</v>
          </cell>
          <cell r="O1261">
            <v>2135095</v>
          </cell>
          <cell r="P1261">
            <v>2095357</v>
          </cell>
          <cell r="Q1261">
            <v>2021642.6</v>
          </cell>
          <cell r="R1261">
            <v>2680000</v>
          </cell>
          <cell r="S1261">
            <v>2566000</v>
          </cell>
        </row>
        <row r="1262">
          <cell r="C1262">
            <v>40017</v>
          </cell>
          <cell r="D1262" t="str">
            <v xml:space="preserve">Impieghi di filiali italiane a residenti a m/lungo termine </v>
          </cell>
          <cell r="E1262">
            <v>1446292</v>
          </cell>
          <cell r="F1262">
            <v>1412081</v>
          </cell>
          <cell r="G1262">
            <v>1378741</v>
          </cell>
          <cell r="H1262">
            <v>1346288</v>
          </cell>
          <cell r="I1262">
            <v>1294861</v>
          </cell>
          <cell r="J1262">
            <v>1260474</v>
          </cell>
          <cell r="K1262">
            <v>1221284</v>
          </cell>
          <cell r="L1262">
            <v>1184808</v>
          </cell>
          <cell r="M1262">
            <v>1153725</v>
          </cell>
          <cell r="N1262">
            <v>1103638</v>
          </cell>
          <cell r="O1262">
            <v>1099880</v>
          </cell>
          <cell r="P1262">
            <v>1041427</v>
          </cell>
          <cell r="Q1262">
            <v>1007886.4</v>
          </cell>
          <cell r="R1262">
            <v>5195000</v>
          </cell>
          <cell r="S1262">
            <v>1490000</v>
          </cell>
        </row>
        <row r="1263">
          <cell r="C1263">
            <v>40018</v>
          </cell>
          <cell r="D1263" t="str">
            <v>Impieghi di filiali italiane a residenti a breve termine (lire)</v>
          </cell>
          <cell r="E1263">
            <v>2186677</v>
          </cell>
          <cell r="F1263">
            <v>2112812</v>
          </cell>
          <cell r="G1263">
            <v>2112461</v>
          </cell>
          <cell r="H1263">
            <v>2067078</v>
          </cell>
          <cell r="I1263">
            <v>2116735</v>
          </cell>
          <cell r="J1263">
            <v>2131113</v>
          </cell>
          <cell r="K1263">
            <v>2005354</v>
          </cell>
          <cell r="L1263">
            <v>1982093.8</v>
          </cell>
          <cell r="M1263">
            <v>2038141</v>
          </cell>
          <cell r="N1263">
            <v>2015260</v>
          </cell>
          <cell r="O1263">
            <v>2013850</v>
          </cell>
          <cell r="P1263">
            <v>1973962</v>
          </cell>
          <cell r="Q1263">
            <v>1902308.6</v>
          </cell>
          <cell r="R1263">
            <v>2680000</v>
          </cell>
          <cell r="S1263">
            <v>2566000</v>
          </cell>
        </row>
        <row r="1264">
          <cell r="C1264">
            <v>40019</v>
          </cell>
          <cell r="D1264" t="str">
            <v>Impieghi di filiali italiane a residenti a m/l termine (lire)</v>
          </cell>
          <cell r="E1264">
            <v>1446039</v>
          </cell>
          <cell r="F1264">
            <v>1411818</v>
          </cell>
          <cell r="G1264">
            <v>1378475</v>
          </cell>
          <cell r="H1264">
            <v>1345975</v>
          </cell>
          <cell r="I1264">
            <v>1294539</v>
          </cell>
          <cell r="J1264">
            <v>1260147</v>
          </cell>
          <cell r="K1264">
            <v>1220957</v>
          </cell>
          <cell r="L1264">
            <v>1184417.7</v>
          </cell>
          <cell r="M1264">
            <v>1153361</v>
          </cell>
          <cell r="N1264">
            <v>1103179</v>
          </cell>
          <cell r="O1264">
            <v>1099333</v>
          </cell>
          <cell r="P1264">
            <v>1040883</v>
          </cell>
          <cell r="Q1264">
            <v>1007344.4</v>
          </cell>
          <cell r="R1264">
            <v>5195000</v>
          </cell>
          <cell r="S1264">
            <v>1490000</v>
          </cell>
        </row>
        <row r="1265">
          <cell r="C1265">
            <v>40020</v>
          </cell>
          <cell r="D1265" t="str">
            <v>Tasso impieghi a breve in lire</v>
          </cell>
          <cell r="E1265">
            <v>581.4</v>
          </cell>
          <cell r="F1265">
            <v>548.20000000000005</v>
          </cell>
          <cell r="G1265">
            <v>554.20000000000005</v>
          </cell>
          <cell r="H1265">
            <v>547.29999999999995</v>
          </cell>
          <cell r="I1265">
            <v>532</v>
          </cell>
          <cell r="J1265">
            <v>513.6</v>
          </cell>
          <cell r="K1265">
            <v>532.20000000000005</v>
          </cell>
          <cell r="L1265">
            <v>500.1</v>
          </cell>
          <cell r="M1265">
            <v>477.9</v>
          </cell>
          <cell r="N1265">
            <v>483.9</v>
          </cell>
          <cell r="O1265">
            <v>481.4</v>
          </cell>
          <cell r="P1265">
            <v>484.2</v>
          </cell>
          <cell r="Q1265">
            <v>496.2</v>
          </cell>
          <cell r="R1265">
            <v>0</v>
          </cell>
          <cell r="S1265">
            <v>0</v>
          </cell>
        </row>
        <row r="1266">
          <cell r="C1266">
            <v>40021</v>
          </cell>
          <cell r="D1266" t="str">
            <v>Tasso impieghi a m/lungo in lire</v>
          </cell>
          <cell r="E1266">
            <v>591.6</v>
          </cell>
          <cell r="F1266">
            <v>583.29999999999995</v>
          </cell>
          <cell r="G1266">
            <v>573.29999999999995</v>
          </cell>
          <cell r="H1266">
            <v>570.70000000000005</v>
          </cell>
          <cell r="I1266">
            <v>567</v>
          </cell>
          <cell r="J1266">
            <v>569</v>
          </cell>
          <cell r="K1266">
            <v>569.79999999999995</v>
          </cell>
          <cell r="L1266">
            <v>561.20000000000005</v>
          </cell>
          <cell r="M1266">
            <v>562.6</v>
          </cell>
          <cell r="N1266">
            <v>568.6</v>
          </cell>
          <cell r="O1266">
            <v>569.1</v>
          </cell>
          <cell r="P1266">
            <v>596.1</v>
          </cell>
          <cell r="Q1266">
            <v>611.5</v>
          </cell>
          <cell r="R1266">
            <v>970000</v>
          </cell>
          <cell r="S1266">
            <v>0</v>
          </cell>
        </row>
        <row r="1267">
          <cell r="C1267">
            <v>40022</v>
          </cell>
          <cell r="D1267" t="str">
            <v>PCT Passivi</v>
          </cell>
          <cell r="E1267">
            <v>222534</v>
          </cell>
          <cell r="F1267">
            <v>209316</v>
          </cell>
          <cell r="G1267">
            <v>209316</v>
          </cell>
          <cell r="H1267">
            <v>210152</v>
          </cell>
          <cell r="I1267">
            <v>414287</v>
          </cell>
          <cell r="J1267">
            <v>1193727</v>
          </cell>
          <cell r="K1267">
            <v>246166</v>
          </cell>
          <cell r="L1267">
            <v>197322</v>
          </cell>
          <cell r="M1267">
            <v>194051</v>
          </cell>
          <cell r="N1267">
            <v>216271</v>
          </cell>
          <cell r="O1267">
            <v>230088</v>
          </cell>
          <cell r="P1267">
            <v>872200</v>
          </cell>
          <cell r="Q1267">
            <v>206460</v>
          </cell>
          <cell r="R1267">
            <v>345000</v>
          </cell>
          <cell r="S1267">
            <v>0</v>
          </cell>
        </row>
        <row r="1268">
          <cell r="C1268">
            <v>40023</v>
          </cell>
          <cell r="D1268" t="str">
            <v>PCT Attivi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955605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503290</v>
          </cell>
          <cell r="Q1268">
            <v>0</v>
          </cell>
          <cell r="R1268">
            <v>2566000</v>
          </cell>
          <cell r="S1268">
            <v>970000</v>
          </cell>
        </row>
        <row r="1269">
          <cell r="C1269">
            <v>40024</v>
          </cell>
          <cell r="D1269" t="str">
            <v>Margine di Interesse</v>
          </cell>
          <cell r="E1269">
            <v>84430</v>
          </cell>
          <cell r="F1269">
            <v>66208</v>
          </cell>
          <cell r="G1269">
            <v>49990</v>
          </cell>
          <cell r="H1269">
            <v>32912</v>
          </cell>
          <cell r="I1269">
            <v>16627.400000000001</v>
          </cell>
          <cell r="J1269">
            <v>184819.93</v>
          </cell>
          <cell r="K1269">
            <v>168618</v>
          </cell>
          <cell r="L1269">
            <v>153018</v>
          </cell>
          <cell r="M1269">
            <v>137885</v>
          </cell>
          <cell r="N1269">
            <v>123790</v>
          </cell>
          <cell r="O1269">
            <v>109319</v>
          </cell>
          <cell r="P1269">
            <v>94801</v>
          </cell>
          <cell r="Q1269">
            <v>80190</v>
          </cell>
          <cell r="R1269">
            <v>203165</v>
          </cell>
          <cell r="S1269">
            <v>198300</v>
          </cell>
        </row>
        <row r="1270">
          <cell r="C1270">
            <v>40025</v>
          </cell>
          <cell r="D1270" t="str">
            <v>Dividendi</v>
          </cell>
          <cell r="E1270">
            <v>421</v>
          </cell>
          <cell r="F1270">
            <v>334</v>
          </cell>
          <cell r="G1270">
            <v>0</v>
          </cell>
          <cell r="H1270">
            <v>0</v>
          </cell>
          <cell r="I1270">
            <v>0</v>
          </cell>
          <cell r="J1270">
            <v>43168.665000000001</v>
          </cell>
          <cell r="K1270">
            <v>9195</v>
          </cell>
          <cell r="L1270">
            <v>4497</v>
          </cell>
          <cell r="M1270">
            <v>4497</v>
          </cell>
          <cell r="N1270">
            <v>4497</v>
          </cell>
          <cell r="O1270">
            <v>4497</v>
          </cell>
          <cell r="P1270">
            <v>4423</v>
          </cell>
          <cell r="Q1270">
            <v>2674</v>
          </cell>
          <cell r="R1270">
            <v>1300</v>
          </cell>
          <cell r="S1270">
            <v>1300</v>
          </cell>
        </row>
        <row r="1271">
          <cell r="C1271">
            <v>40026</v>
          </cell>
          <cell r="D1271" t="str">
            <v>Commissioni nette</v>
          </cell>
          <cell r="E1271">
            <v>59059</v>
          </cell>
          <cell r="F1271">
            <v>46889</v>
          </cell>
          <cell r="G1271">
            <v>37347</v>
          </cell>
          <cell r="H1271">
            <v>21582</v>
          </cell>
          <cell r="I1271">
            <v>9498.2999999999993</v>
          </cell>
          <cell r="J1271">
            <v>107890</v>
          </cell>
          <cell r="K1271">
            <v>96346.757989999998</v>
          </cell>
          <cell r="L1271">
            <v>82985.331999999995</v>
          </cell>
          <cell r="M1271">
            <v>73838.817999999999</v>
          </cell>
          <cell r="N1271">
            <v>65436</v>
          </cell>
          <cell r="O1271">
            <v>57075.173000000003</v>
          </cell>
          <cell r="P1271">
            <v>47708.961000000003</v>
          </cell>
          <cell r="Q1271">
            <v>39542</v>
          </cell>
          <cell r="R1271">
            <v>136460</v>
          </cell>
          <cell r="S1271">
            <v>128600</v>
          </cell>
        </row>
        <row r="1272">
          <cell r="C1272">
            <v>40027</v>
          </cell>
          <cell r="D1272" t="str">
            <v>Proventi da operazioni finanziarie</v>
          </cell>
          <cell r="E1272">
            <v>2025</v>
          </cell>
          <cell r="F1272">
            <v>1625</v>
          </cell>
          <cell r="G1272">
            <v>1766</v>
          </cell>
          <cell r="H1272">
            <v>1849.4</v>
          </cell>
          <cell r="I1272">
            <v>937</v>
          </cell>
          <cell r="J1272">
            <v>165.4</v>
          </cell>
          <cell r="K1272">
            <v>-697</v>
          </cell>
          <cell r="L1272">
            <v>-2548</v>
          </cell>
          <cell r="M1272">
            <v>-2031</v>
          </cell>
          <cell r="N1272">
            <v>-1921</v>
          </cell>
          <cell r="O1272">
            <v>-2152.4</v>
          </cell>
          <cell r="P1272">
            <v>-349</v>
          </cell>
          <cell r="Q1272">
            <v>2448</v>
          </cell>
          <cell r="R1272">
            <v>7877</v>
          </cell>
          <cell r="S1272">
            <v>8400</v>
          </cell>
        </row>
        <row r="1273">
          <cell r="C1273">
            <v>40028</v>
          </cell>
          <cell r="D1273" t="str">
            <v>Altri proventi di gestione</v>
          </cell>
          <cell r="E1273">
            <v>12549</v>
          </cell>
          <cell r="F1273">
            <v>10005</v>
          </cell>
          <cell r="G1273">
            <v>7437</v>
          </cell>
          <cell r="H1273">
            <v>4896</v>
          </cell>
          <cell r="I1273">
            <v>2578</v>
          </cell>
          <cell r="J1273">
            <v>27369.66</v>
          </cell>
          <cell r="K1273">
            <v>13842.24201</v>
          </cell>
          <cell r="L1273">
            <v>12631.668</v>
          </cell>
          <cell r="M1273">
            <v>11280.182000000001</v>
          </cell>
          <cell r="N1273">
            <v>9920</v>
          </cell>
          <cell r="O1273">
            <v>8581.6769999999997</v>
          </cell>
          <cell r="P1273">
            <v>7354.0389999999998</v>
          </cell>
          <cell r="Q1273">
            <v>6974</v>
          </cell>
          <cell r="R1273">
            <v>28617</v>
          </cell>
          <cell r="S1273">
            <v>26800</v>
          </cell>
        </row>
        <row r="1274">
          <cell r="C1274">
            <v>40029</v>
          </cell>
          <cell r="D1274" t="str">
            <v>Costi del Personale</v>
          </cell>
          <cell r="E1274">
            <v>-52846</v>
          </cell>
          <cell r="F1274">
            <v>-42554</v>
          </cell>
          <cell r="G1274">
            <v>-31959</v>
          </cell>
          <cell r="H1274">
            <v>-21239</v>
          </cell>
          <cell r="I1274">
            <v>-10842</v>
          </cell>
          <cell r="J1274">
            <v>-125341</v>
          </cell>
          <cell r="K1274">
            <v>-114495.5</v>
          </cell>
          <cell r="L1274">
            <v>-103984</v>
          </cell>
          <cell r="M1274">
            <v>-93371</v>
          </cell>
          <cell r="N1274">
            <v>-82792</v>
          </cell>
          <cell r="O1274">
            <v>-72467</v>
          </cell>
          <cell r="P1274">
            <v>-62106</v>
          </cell>
          <cell r="Q1274">
            <v>-51319</v>
          </cell>
          <cell r="R1274">
            <v>-127000</v>
          </cell>
          <cell r="S1274">
            <v>-127000</v>
          </cell>
        </row>
        <row r="1275">
          <cell r="C1275">
            <v>40030</v>
          </cell>
          <cell r="D1275" t="str">
            <v>Costi e spese diverse</v>
          </cell>
          <cell r="E1275">
            <v>-27386.246999999999</v>
          </cell>
          <cell r="F1275">
            <v>-21669.936000000002</v>
          </cell>
          <cell r="G1275">
            <v>-15718.59</v>
          </cell>
          <cell r="H1275">
            <v>-10606.07</v>
          </cell>
          <cell r="I1275">
            <v>-5188.8940000000002</v>
          </cell>
          <cell r="J1275">
            <v>-63018.165000000001</v>
          </cell>
          <cell r="K1275">
            <v>-60459.5</v>
          </cell>
          <cell r="L1275">
            <v>-55200.5</v>
          </cell>
          <cell r="M1275">
            <v>-48839</v>
          </cell>
          <cell r="N1275">
            <v>-43415</v>
          </cell>
          <cell r="O1275">
            <v>-38272</v>
          </cell>
          <cell r="P1275">
            <v>-31550</v>
          </cell>
          <cell r="Q1275">
            <v>-28871</v>
          </cell>
          <cell r="R1275">
            <v>-62000</v>
          </cell>
          <cell r="S1275">
            <v>-62000</v>
          </cell>
        </row>
        <row r="1276">
          <cell r="C1276">
            <v>40031</v>
          </cell>
          <cell r="D1276" t="str">
            <v>Imposte indirette e tasse</v>
          </cell>
          <cell r="E1276">
            <v>-5532</v>
          </cell>
          <cell r="F1276">
            <v>-4504</v>
          </cell>
          <cell r="G1276">
            <v>-3400</v>
          </cell>
          <cell r="H1276">
            <v>-3157.7020000000002</v>
          </cell>
          <cell r="I1276">
            <v>-1885.43</v>
          </cell>
          <cell r="J1276">
            <v>-13317</v>
          </cell>
          <cell r="K1276">
            <v>-12060.4</v>
          </cell>
          <cell r="L1276">
            <v>-10962</v>
          </cell>
          <cell r="M1276">
            <v>-9845</v>
          </cell>
          <cell r="N1276">
            <v>-8821</v>
          </cell>
          <cell r="O1276">
            <v>-7557</v>
          </cell>
          <cell r="P1276">
            <v>-6413</v>
          </cell>
          <cell r="Q1276">
            <v>-5728</v>
          </cell>
          <cell r="R1276">
            <v>-13000</v>
          </cell>
          <cell r="S1276">
            <v>-13000</v>
          </cell>
        </row>
        <row r="1277">
          <cell r="C1277">
            <v>40032</v>
          </cell>
          <cell r="D1277" t="str">
            <v>Ammortamenti</v>
          </cell>
          <cell r="E1277">
            <v>-6576</v>
          </cell>
          <cell r="F1277">
            <v>-5193</v>
          </cell>
          <cell r="G1277">
            <v>-3924</v>
          </cell>
          <cell r="H1277">
            <v>-2700</v>
          </cell>
          <cell r="I1277">
            <v>-1350</v>
          </cell>
          <cell r="J1277">
            <v>-15689.6</v>
          </cell>
          <cell r="K1277">
            <v>-15700.4</v>
          </cell>
          <cell r="L1277">
            <v>-14200</v>
          </cell>
          <cell r="M1277">
            <v>-12867</v>
          </cell>
          <cell r="N1277">
            <v>-11200</v>
          </cell>
          <cell r="O1277">
            <v>-9500</v>
          </cell>
          <cell r="P1277">
            <v>-7276</v>
          </cell>
          <cell r="Q1277">
            <v>-7500</v>
          </cell>
          <cell r="R1277">
            <v>-18000</v>
          </cell>
          <cell r="S1277">
            <v>-18000</v>
          </cell>
        </row>
        <row r="1278">
          <cell r="C1278">
            <v>40033</v>
          </cell>
          <cell r="D1278" t="str">
            <v>Rettifiche nette su crediti</v>
          </cell>
          <cell r="E1278">
            <v>-7570</v>
          </cell>
          <cell r="F1278">
            <v>-5916</v>
          </cell>
          <cell r="G1278">
            <v>-4322</v>
          </cell>
          <cell r="H1278">
            <v>-2907</v>
          </cell>
          <cell r="I1278">
            <v>-1011</v>
          </cell>
          <cell r="J1278">
            <v>-15663.65</v>
          </cell>
          <cell r="K1278">
            <v>-14223</v>
          </cell>
          <cell r="L1278">
            <v>-13608</v>
          </cell>
          <cell r="M1278">
            <v>-12175</v>
          </cell>
          <cell r="N1278">
            <v>-10216</v>
          </cell>
          <cell r="O1278">
            <v>-8226</v>
          </cell>
          <cell r="P1278">
            <v>-7003</v>
          </cell>
          <cell r="Q1278">
            <v>-4947</v>
          </cell>
          <cell r="R1278">
            <v>-16308.603209999999</v>
          </cell>
          <cell r="S1278">
            <v>-16308.603209999999</v>
          </cell>
        </row>
        <row r="1279">
          <cell r="C1279">
            <v>40034</v>
          </cell>
          <cell r="D1279" t="str">
            <v>Altri Accantonamenti</v>
          </cell>
          <cell r="E1279">
            <v>-2252</v>
          </cell>
          <cell r="F1279">
            <v>-1810</v>
          </cell>
          <cell r="G1279">
            <v>-1743</v>
          </cell>
          <cell r="H1279">
            <v>-357</v>
          </cell>
          <cell r="I1279">
            <v>-284</v>
          </cell>
          <cell r="J1279">
            <v>-6907</v>
          </cell>
          <cell r="K1279">
            <v>-4757</v>
          </cell>
          <cell r="L1279">
            <v>-4730</v>
          </cell>
          <cell r="M1279">
            <v>-3741</v>
          </cell>
          <cell r="N1279">
            <v>-3356</v>
          </cell>
          <cell r="O1279">
            <v>-3055</v>
          </cell>
          <cell r="P1279">
            <v>-2364</v>
          </cell>
          <cell r="Q1279">
            <v>-2665</v>
          </cell>
          <cell r="R1279">
            <v>-7191.3967899999998</v>
          </cell>
          <cell r="S1279">
            <v>-7191.3967899999998</v>
          </cell>
        </row>
        <row r="1280">
          <cell r="C1280">
            <v>40035</v>
          </cell>
          <cell r="D1280" t="str">
            <v>Proventi/Oneri Straordinari</v>
          </cell>
          <cell r="E1280">
            <v>-47</v>
          </cell>
          <cell r="F1280">
            <v>-188</v>
          </cell>
          <cell r="G1280">
            <v>-328</v>
          </cell>
          <cell r="H1280">
            <v>648</v>
          </cell>
          <cell r="I1280">
            <v>660</v>
          </cell>
          <cell r="J1280">
            <v>-8233.56</v>
          </cell>
          <cell r="K1280">
            <v>9914.4</v>
          </cell>
          <cell r="L1280">
            <v>381</v>
          </cell>
          <cell r="M1280">
            <v>127</v>
          </cell>
          <cell r="N1280">
            <v>164</v>
          </cell>
          <cell r="O1280">
            <v>262</v>
          </cell>
          <cell r="P1280">
            <v>198</v>
          </cell>
          <cell r="Q1280">
            <v>122</v>
          </cell>
          <cell r="R1280">
            <v>-1000</v>
          </cell>
          <cell r="S1280">
            <v>-1000</v>
          </cell>
        </row>
        <row r="1281">
          <cell r="C1281">
            <v>40036</v>
          </cell>
          <cell r="D1281" t="str">
            <v>Imposte sul reddito</v>
          </cell>
          <cell r="E1281">
            <v>-24198</v>
          </cell>
          <cell r="F1281">
            <v>-18586</v>
          </cell>
          <cell r="G1281">
            <v>-15921</v>
          </cell>
          <cell r="H1281">
            <v>-8488</v>
          </cell>
          <cell r="I1281">
            <v>-3595</v>
          </cell>
          <cell r="J1281">
            <v>-50693.85</v>
          </cell>
          <cell r="K1281">
            <v>-33236.480000000003</v>
          </cell>
          <cell r="L1281">
            <v>-21448</v>
          </cell>
          <cell r="M1281">
            <v>-20161</v>
          </cell>
          <cell r="N1281">
            <v>-18681</v>
          </cell>
          <cell r="O1281">
            <v>-16719</v>
          </cell>
          <cell r="P1281">
            <v>-16316.4</v>
          </cell>
          <cell r="Q1281">
            <v>-13296</v>
          </cell>
          <cell r="R1281">
            <v>-50000</v>
          </cell>
          <cell r="S1281">
            <v>-50000</v>
          </cell>
        </row>
        <row r="1282">
          <cell r="C1282">
            <v>40037</v>
          </cell>
          <cell r="D1282" t="str">
            <v># punti distributivi totale</v>
          </cell>
          <cell r="E1282">
            <v>111</v>
          </cell>
          <cell r="F1282">
            <v>111</v>
          </cell>
          <cell r="G1282">
            <v>111</v>
          </cell>
          <cell r="H1282">
            <v>111</v>
          </cell>
          <cell r="I1282">
            <v>111</v>
          </cell>
          <cell r="J1282">
            <v>111</v>
          </cell>
          <cell r="K1282">
            <v>111</v>
          </cell>
          <cell r="L1282">
            <v>111</v>
          </cell>
          <cell r="M1282">
            <v>109</v>
          </cell>
          <cell r="N1282">
            <v>108</v>
          </cell>
          <cell r="O1282">
            <v>107</v>
          </cell>
          <cell r="P1282">
            <v>107</v>
          </cell>
          <cell r="Q1282">
            <v>107</v>
          </cell>
          <cell r="R1282">
            <v>0</v>
          </cell>
          <cell r="S1282">
            <v>0</v>
          </cell>
        </row>
        <row r="1283">
          <cell r="C1283">
            <v>40038</v>
          </cell>
          <cell r="D1283" t="str">
            <v># punti distributivi aperti negli ultimi 3 anni</v>
          </cell>
          <cell r="E1283">
            <v>21</v>
          </cell>
          <cell r="F1283">
            <v>21</v>
          </cell>
          <cell r="G1283">
            <v>21</v>
          </cell>
          <cell r="H1283">
            <v>21</v>
          </cell>
          <cell r="I1283">
            <v>21</v>
          </cell>
          <cell r="J1283">
            <v>28</v>
          </cell>
          <cell r="K1283">
            <v>28</v>
          </cell>
          <cell r="L1283">
            <v>28</v>
          </cell>
          <cell r="M1283">
            <v>25</v>
          </cell>
          <cell r="N1283">
            <v>23</v>
          </cell>
          <cell r="O1283">
            <v>22</v>
          </cell>
          <cell r="P1283">
            <v>22</v>
          </cell>
          <cell r="Q1283">
            <v>22</v>
          </cell>
          <cell r="R1283">
            <v>0</v>
          </cell>
          <cell r="S1283">
            <v>0</v>
          </cell>
        </row>
        <row r="1284">
          <cell r="C1284">
            <v>40039</v>
          </cell>
          <cell r="D1284" t="str">
            <v>Margine finanziario Raccolta da Clientela</v>
          </cell>
          <cell r="E1284">
            <v>27588.452000000001</v>
          </cell>
          <cell r="F1284">
            <v>21096.994999999999</v>
          </cell>
          <cell r="G1284">
            <v>15384.528</v>
          </cell>
          <cell r="H1284">
            <v>9838.1280000000006</v>
          </cell>
          <cell r="I1284">
            <v>5013.6487999999999</v>
          </cell>
          <cell r="J1284">
            <v>53636.004999999997</v>
          </cell>
          <cell r="K1284">
            <v>48245.188000000002</v>
          </cell>
          <cell r="L1284">
            <v>43528.07</v>
          </cell>
          <cell r="M1284">
            <v>39307.584000000003</v>
          </cell>
          <cell r="N1284">
            <v>35361.444000000003</v>
          </cell>
          <cell r="O1284">
            <v>31494.187000000002</v>
          </cell>
          <cell r="P1284">
            <v>27534.133000000002</v>
          </cell>
          <cell r="Q1284">
            <v>23748.877</v>
          </cell>
          <cell r="R1284">
            <v>68949.3</v>
          </cell>
          <cell r="S1284">
            <v>58060</v>
          </cell>
        </row>
        <row r="1285">
          <cell r="C1285">
            <v>40040</v>
          </cell>
          <cell r="D1285" t="str">
            <v>Raccolta Totale da Clientela (esclusi Pct)</v>
          </cell>
          <cell r="E1285">
            <v>3446792.6644700002</v>
          </cell>
          <cell r="F1285">
            <v>3431436.5619800002</v>
          </cell>
          <cell r="G1285">
            <v>3411143.89011</v>
          </cell>
          <cell r="H1285">
            <v>3422545.1166699999</v>
          </cell>
          <cell r="I1285">
            <v>3395883.0322599998</v>
          </cell>
          <cell r="J1285">
            <v>3510181.9397300002</v>
          </cell>
          <cell r="K1285">
            <v>3513544.50599</v>
          </cell>
          <cell r="L1285">
            <v>3520204.35855</v>
          </cell>
          <cell r="M1285">
            <v>3531038.1611700002</v>
          </cell>
          <cell r="N1285">
            <v>3543769.5390900001</v>
          </cell>
          <cell r="O1285">
            <v>3551832.25</v>
          </cell>
          <cell r="P1285">
            <v>3564224.4143599998</v>
          </cell>
          <cell r="Q1285">
            <v>3568100.45695</v>
          </cell>
          <cell r="R1285">
            <v>3554527.4</v>
          </cell>
          <cell r="S1285">
            <v>3580795</v>
          </cell>
        </row>
        <row r="1286">
          <cell r="C1286">
            <v>40041</v>
          </cell>
          <cell r="D1286" t="str">
            <v>Margine finanziario Impieghi a Clientela</v>
          </cell>
          <cell r="E1286">
            <v>37706.36995</v>
          </cell>
          <cell r="F1286">
            <v>30327.160520000001</v>
          </cell>
          <cell r="G1286">
            <v>23667.34173</v>
          </cell>
          <cell r="H1286">
            <v>15973.995999999999</v>
          </cell>
          <cell r="I1286">
            <v>8101</v>
          </cell>
          <cell r="J1286">
            <v>93836.554510000002</v>
          </cell>
          <cell r="K1286">
            <v>86233.050690000004</v>
          </cell>
          <cell r="L1286">
            <v>78094.108810000005</v>
          </cell>
          <cell r="M1286">
            <v>70062.696119999993</v>
          </cell>
          <cell r="N1286">
            <v>62276.902139999998</v>
          </cell>
          <cell r="O1286">
            <v>54507.432009999997</v>
          </cell>
          <cell r="P1286">
            <v>47068.65797</v>
          </cell>
          <cell r="Q1286">
            <v>39425.932489999999</v>
          </cell>
          <cell r="R1286">
            <v>95083.8</v>
          </cell>
          <cell r="S1286">
            <v>104019</v>
          </cell>
        </row>
        <row r="1287">
          <cell r="C1287">
            <v>40042</v>
          </cell>
          <cell r="D1287" t="str">
            <v xml:space="preserve"> Impieghi Totali a Clientela (esclusi Pct)</v>
          </cell>
          <cell r="E1287">
            <v>3599976.2026300002</v>
          </cell>
          <cell r="F1287">
            <v>3560928.1250700001</v>
          </cell>
          <cell r="G1287">
            <v>3520265.9685</v>
          </cell>
          <cell r="H1287">
            <v>3508820.0116699999</v>
          </cell>
          <cell r="I1287">
            <v>3527107.2580599999</v>
          </cell>
          <cell r="J1287">
            <v>3045537.0078500002</v>
          </cell>
          <cell r="K1287">
            <v>3016138.3318400001</v>
          </cell>
          <cell r="L1287">
            <v>2993593.7593200002</v>
          </cell>
          <cell r="M1287">
            <v>2969915.6253999998</v>
          </cell>
          <cell r="N1287">
            <v>2946477.4309999999</v>
          </cell>
          <cell r="O1287">
            <v>2915758.5996900001</v>
          </cell>
          <cell r="P1287">
            <v>2882816.8349899999</v>
          </cell>
          <cell r="Q1287">
            <v>2878855.4114799998</v>
          </cell>
          <cell r="R1287">
            <v>3805431.9</v>
          </cell>
          <cell r="S1287">
            <v>3572000</v>
          </cell>
        </row>
        <row r="1288">
          <cell r="C1288">
            <v>40043</v>
          </cell>
          <cell r="D1288" t="str">
            <v xml:space="preserve">Attivo Ponderato per il rischio </v>
          </cell>
          <cell r="E1288">
            <v>0</v>
          </cell>
          <cell r="F1288">
            <v>0</v>
          </cell>
          <cell r="G1288">
            <v>4178553</v>
          </cell>
          <cell r="H1288">
            <v>0</v>
          </cell>
          <cell r="I1288">
            <v>0</v>
          </cell>
          <cell r="J1288">
            <v>4190557</v>
          </cell>
          <cell r="K1288">
            <v>0</v>
          </cell>
          <cell r="L1288">
            <v>0</v>
          </cell>
          <cell r="M1288">
            <v>3690605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</row>
        <row r="1289">
          <cell r="C1289">
            <v>40044</v>
          </cell>
          <cell r="D1289" t="str">
            <v>Sofferenze lorde</v>
          </cell>
          <cell r="E1289">
            <v>78813.3</v>
          </cell>
          <cell r="F1289">
            <v>78440.904999999999</v>
          </cell>
          <cell r="G1289">
            <v>78580.960000000006</v>
          </cell>
          <cell r="H1289">
            <v>78524.97</v>
          </cell>
          <cell r="I1289">
            <v>76016</v>
          </cell>
          <cell r="J1289">
            <v>75853</v>
          </cell>
          <cell r="K1289">
            <v>80414.179999999993</v>
          </cell>
          <cell r="L1289">
            <v>79988.899999999994</v>
          </cell>
          <cell r="M1289">
            <v>82001.48</v>
          </cell>
          <cell r="N1289">
            <v>77884.45</v>
          </cell>
          <cell r="O1289">
            <v>79177.2</v>
          </cell>
          <cell r="P1289">
            <v>80252</v>
          </cell>
          <cell r="Q1289">
            <v>78499.350000000006</v>
          </cell>
          <cell r="R1289">
            <v>79000</v>
          </cell>
          <cell r="S1289">
            <v>79000</v>
          </cell>
        </row>
        <row r="1290">
          <cell r="C1290">
            <v>40045</v>
          </cell>
          <cell r="D1290" t="str">
            <v>Incagli lordi</v>
          </cell>
          <cell r="E1290">
            <v>72581</v>
          </cell>
          <cell r="F1290">
            <v>70621.45</v>
          </cell>
          <cell r="G1290">
            <v>74276.466</v>
          </cell>
          <cell r="H1290">
            <v>68573.960000000006</v>
          </cell>
          <cell r="I1290">
            <v>72166.66</v>
          </cell>
          <cell r="J1290">
            <v>69484</v>
          </cell>
          <cell r="K1290">
            <v>60177.599999999999</v>
          </cell>
          <cell r="L1290">
            <v>59399.5</v>
          </cell>
          <cell r="M1290">
            <v>69979.493000000002</v>
          </cell>
          <cell r="N1290">
            <v>73845.63</v>
          </cell>
          <cell r="O1290">
            <v>76039.7</v>
          </cell>
          <cell r="P1290">
            <v>76596.544999999998</v>
          </cell>
          <cell r="Q1290">
            <v>76576</v>
          </cell>
          <cell r="R1290">
            <v>0</v>
          </cell>
          <cell r="S1290">
            <v>0</v>
          </cell>
        </row>
        <row r="1291">
          <cell r="C1291">
            <v>40046</v>
          </cell>
          <cell r="D1291" t="str">
            <v>Evidenze (watch list)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</row>
        <row r="1292">
          <cell r="C1292">
            <v>40047</v>
          </cell>
          <cell r="D1292" t="str">
            <v>Previsioni di Perdita su sofferenze</v>
          </cell>
          <cell r="E1292">
            <v>0</v>
          </cell>
          <cell r="F1292">
            <v>0</v>
          </cell>
          <cell r="G1292">
            <v>29533.4</v>
          </cell>
          <cell r="H1292">
            <v>0</v>
          </cell>
          <cell r="I1292">
            <v>0</v>
          </cell>
          <cell r="J1292">
            <v>26581.3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28545.06</v>
          </cell>
          <cell r="P1292">
            <v>28545.06</v>
          </cell>
          <cell r="Q1292">
            <v>0</v>
          </cell>
          <cell r="R1292">
            <v>0</v>
          </cell>
          <cell r="S1292">
            <v>0</v>
          </cell>
        </row>
        <row r="1293">
          <cell r="C1293">
            <v>40048</v>
          </cell>
          <cell r="D1293" t="str">
            <v>Recuperi su crediti Totale Banca</v>
          </cell>
          <cell r="E1293">
            <v>1944</v>
          </cell>
          <cell r="F1293">
            <v>1712</v>
          </cell>
          <cell r="G1293">
            <v>1634</v>
          </cell>
          <cell r="H1293">
            <v>968</v>
          </cell>
          <cell r="I1293">
            <v>0</v>
          </cell>
          <cell r="J1293">
            <v>15492</v>
          </cell>
          <cell r="K1293">
            <v>0</v>
          </cell>
          <cell r="L1293">
            <v>0</v>
          </cell>
          <cell r="M1293">
            <v>9061</v>
          </cell>
          <cell r="N1293">
            <v>0</v>
          </cell>
          <cell r="O1293">
            <v>0</v>
          </cell>
          <cell r="P1293">
            <v>6478.7</v>
          </cell>
          <cell r="Q1293">
            <v>0</v>
          </cell>
          <cell r="R1293">
            <v>0</v>
          </cell>
          <cell r="S1293">
            <v>0</v>
          </cell>
        </row>
        <row r="1294">
          <cell r="C1294">
            <v>40049</v>
          </cell>
          <cell r="D1294" t="str">
            <v>Impieghi vivi Sud+Isole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</row>
        <row r="1295">
          <cell r="C1295">
            <v>40050</v>
          </cell>
          <cell r="D1295" t="str">
            <v>Impieghi paesi a rischio</v>
          </cell>
          <cell r="E1295">
            <v>123.24</v>
          </cell>
          <cell r="F1295">
            <v>124.4</v>
          </cell>
          <cell r="G1295">
            <v>89</v>
          </cell>
          <cell r="H1295">
            <v>88.8</v>
          </cell>
          <cell r="I1295">
            <v>89</v>
          </cell>
          <cell r="J1295">
            <v>88.9</v>
          </cell>
          <cell r="K1295">
            <v>75.3</v>
          </cell>
          <cell r="L1295">
            <v>73</v>
          </cell>
          <cell r="M1295">
            <v>73</v>
          </cell>
          <cell r="N1295">
            <v>72</v>
          </cell>
          <cell r="O1295">
            <v>72.474000000000004</v>
          </cell>
          <cell r="P1295">
            <v>70.396000000000001</v>
          </cell>
          <cell r="Q1295">
            <v>70</v>
          </cell>
          <cell r="R1295">
            <v>0</v>
          </cell>
          <cell r="S1295">
            <v>0</v>
          </cell>
        </row>
        <row r="1296">
          <cell r="C1296">
            <v>40051</v>
          </cell>
          <cell r="D1296" t="str">
            <v>Volumi Impieghi vivi totali</v>
          </cell>
          <cell r="E1296">
            <v>3522502.08421</v>
          </cell>
          <cell r="F1296">
            <v>3483735.7944899998</v>
          </cell>
          <cell r="G1296">
            <v>3443436.1663000002</v>
          </cell>
          <cell r="H1296">
            <v>3432756.0116699999</v>
          </cell>
          <cell r="I1296">
            <v>3451043.2580599999</v>
          </cell>
          <cell r="J1296">
            <v>2965785.1393599999</v>
          </cell>
          <cell r="K1296">
            <v>2936291.8048899998</v>
          </cell>
          <cell r="L1296">
            <v>2913789.6145799998</v>
          </cell>
          <cell r="M1296">
            <v>2890165.0612900001</v>
          </cell>
          <cell r="N1296">
            <v>2867073.9577500001</v>
          </cell>
          <cell r="O1296">
            <v>2836816.98648</v>
          </cell>
          <cell r="P1296">
            <v>2804336.0062600002</v>
          </cell>
          <cell r="Q1296">
            <v>2800162.63002</v>
          </cell>
          <cell r="R1296">
            <v>3727321.5</v>
          </cell>
          <cell r="S1296">
            <v>3492000</v>
          </cell>
        </row>
        <row r="1297">
          <cell r="C1297">
            <v>40052</v>
          </cell>
          <cell r="D1297" t="str">
            <v>Sofferenze Lorde medie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</row>
        <row r="1298">
          <cell r="C1298">
            <v>40053</v>
          </cell>
          <cell r="D1298" t="str">
            <v>Sofferenze Nette medie</v>
          </cell>
          <cell r="E1298">
            <v>77474.118419999999</v>
          </cell>
          <cell r="F1298">
            <v>77192.330579999994</v>
          </cell>
          <cell r="G1298">
            <v>76829.802200000006</v>
          </cell>
          <cell r="H1298">
            <v>76064</v>
          </cell>
          <cell r="I1298">
            <v>76064</v>
          </cell>
          <cell r="J1298">
            <v>79751.868489999993</v>
          </cell>
          <cell r="K1298">
            <v>79846.526949999999</v>
          </cell>
          <cell r="L1298">
            <v>79804.144740000003</v>
          </cell>
          <cell r="M1298">
            <v>79750.564100000003</v>
          </cell>
          <cell r="N1298">
            <v>79403.473249999995</v>
          </cell>
          <cell r="O1298">
            <v>78941.613209999996</v>
          </cell>
          <cell r="P1298">
            <v>78480.828729999994</v>
          </cell>
          <cell r="Q1298">
            <v>78692.781459999998</v>
          </cell>
          <cell r="R1298">
            <v>78110.399999999994</v>
          </cell>
          <cell r="S1298">
            <v>80000</v>
          </cell>
        </row>
        <row r="1299">
          <cell r="C1299">
            <v>40054</v>
          </cell>
          <cell r="D1299" t="str">
            <v>Patrimonio Netto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422239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380609</v>
          </cell>
          <cell r="Q1299">
            <v>0</v>
          </cell>
          <cell r="R1299">
            <v>0</v>
          </cell>
          <cell r="S1299">
            <v>0</v>
          </cell>
        </row>
        <row r="1300">
          <cell r="C1300">
            <v>40055</v>
          </cell>
          <cell r="D1300" t="str">
            <v>Patrimonio Netto medio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358806.5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382958.5</v>
          </cell>
          <cell r="Q1300">
            <v>0</v>
          </cell>
          <cell r="R1300">
            <v>0</v>
          </cell>
          <cell r="S1300">
            <v>0</v>
          </cell>
        </row>
        <row r="1301">
          <cell r="C1301">
            <v>40056</v>
          </cell>
          <cell r="D1301" t="str">
            <v>Patrimonio netto rettificato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422239</v>
          </cell>
          <cell r="K1301">
            <v>0</v>
          </cell>
          <cell r="L1301">
            <v>0</v>
          </cell>
          <cell r="M1301">
            <v>380609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</row>
        <row r="1302">
          <cell r="C1302">
            <v>40058</v>
          </cell>
          <cell r="D1302" t="str">
            <v>Patrimonio di Vigilanza</v>
          </cell>
          <cell r="E1302">
            <v>0</v>
          </cell>
          <cell r="F1302">
            <v>0</v>
          </cell>
          <cell r="G1302">
            <v>381987</v>
          </cell>
          <cell r="H1302">
            <v>0</v>
          </cell>
          <cell r="I1302">
            <v>0</v>
          </cell>
          <cell r="J1302">
            <v>381987</v>
          </cell>
          <cell r="K1302">
            <v>0</v>
          </cell>
          <cell r="L1302">
            <v>0</v>
          </cell>
          <cell r="M1302">
            <v>369850</v>
          </cell>
          <cell r="N1302">
            <v>0</v>
          </cell>
          <cell r="O1302">
            <v>0</v>
          </cell>
          <cell r="P1302">
            <v>369850</v>
          </cell>
          <cell r="Q1302">
            <v>0</v>
          </cell>
          <cell r="R1302">
            <v>0</v>
          </cell>
          <cell r="S1302">
            <v>0</v>
          </cell>
        </row>
        <row r="1303">
          <cell r="C1303">
            <v>40059</v>
          </cell>
          <cell r="D1303" t="str">
            <v>Capitale assorbito (totale attività)</v>
          </cell>
          <cell r="E1303">
            <v>0</v>
          </cell>
          <cell r="F1303">
            <v>0</v>
          </cell>
          <cell r="G1303">
            <v>292498</v>
          </cell>
          <cell r="H1303">
            <v>0</v>
          </cell>
          <cell r="I1303">
            <v>0</v>
          </cell>
          <cell r="J1303">
            <v>286653</v>
          </cell>
          <cell r="K1303">
            <v>0</v>
          </cell>
          <cell r="L1303">
            <v>0</v>
          </cell>
          <cell r="M1303">
            <v>258342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</row>
        <row r="1304">
          <cell r="C1304">
            <v>40060</v>
          </cell>
          <cell r="D1304" t="str">
            <v>Utile Netto rettificato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23233</v>
          </cell>
          <cell r="N1304">
            <v>0</v>
          </cell>
          <cell r="O1304">
            <v>0</v>
          </cell>
          <cell r="P1304">
            <v>19914</v>
          </cell>
          <cell r="Q1304">
            <v>0</v>
          </cell>
          <cell r="R1304">
            <v>0</v>
          </cell>
          <cell r="S1304">
            <v>0</v>
          </cell>
        </row>
        <row r="1305">
          <cell r="C1305">
            <v>40061</v>
          </cell>
          <cell r="D1305" t="str">
            <v>Numeri Racc. a vista (c/c e dep. risp.)</v>
          </cell>
          <cell r="E1305">
            <v>297091883.20721</v>
          </cell>
          <cell r="F1305">
            <v>236228730.26903999</v>
          </cell>
          <cell r="G1305">
            <v>178146588.61234</v>
          </cell>
          <cell r="H1305">
            <v>117451916.88538</v>
          </cell>
          <cell r="I1305">
            <v>61049892</v>
          </cell>
          <cell r="J1305">
            <v>704834940.03918004</v>
          </cell>
          <cell r="K1305">
            <v>644848842.68539</v>
          </cell>
          <cell r="L1305">
            <v>586287095.94382</v>
          </cell>
          <cell r="M1305">
            <v>526612869.08903998</v>
          </cell>
          <cell r="N1305">
            <v>467810852.57341999</v>
          </cell>
          <cell r="O1305">
            <v>405677983.38274002</v>
          </cell>
          <cell r="P1305">
            <v>346164104.62023997</v>
          </cell>
          <cell r="Q1305">
            <v>288264795.63353997</v>
          </cell>
          <cell r="R1305">
            <v>717202144.20000005</v>
          </cell>
          <cell r="S1305">
            <v>737692764</v>
          </cell>
        </row>
        <row r="1306">
          <cell r="C1306">
            <v>40062</v>
          </cell>
          <cell r="D1306" t="str">
            <v>Margine Racc. a vista</v>
          </cell>
          <cell r="E1306">
            <v>22601.937750000001</v>
          </cell>
          <cell r="F1306">
            <v>17311.381170000001</v>
          </cell>
          <cell r="G1306">
            <v>12644.409379999999</v>
          </cell>
          <cell r="H1306">
            <v>8082.9969300000002</v>
          </cell>
          <cell r="I1306">
            <v>4070</v>
          </cell>
          <cell r="J1306">
            <v>40836.389860000003</v>
          </cell>
          <cell r="K1306">
            <v>36655.003449999997</v>
          </cell>
          <cell r="L1306">
            <v>32944.665240000002</v>
          </cell>
          <cell r="M1306">
            <v>29715.68921</v>
          </cell>
          <cell r="N1306">
            <v>26747.735240000002</v>
          </cell>
          <cell r="O1306">
            <v>23564.949270000001</v>
          </cell>
          <cell r="P1306">
            <v>20384.621640000001</v>
          </cell>
          <cell r="Q1306">
            <v>17352.376179999999</v>
          </cell>
          <cell r="R1306">
            <v>55914.1</v>
          </cell>
          <cell r="S1306">
            <v>46600</v>
          </cell>
        </row>
        <row r="1307">
          <cell r="C1307">
            <v>40063</v>
          </cell>
          <cell r="D1307" t="str">
            <v>Numeri Racc. a termine (CD+Obbl.)</v>
          </cell>
          <cell r="E1307">
            <v>162036089.79719001</v>
          </cell>
          <cell r="F1307">
            <v>126907718.81989001</v>
          </cell>
          <cell r="G1307">
            <v>92961394.903029993</v>
          </cell>
          <cell r="H1307">
            <v>61599874.661300004</v>
          </cell>
          <cell r="I1307">
            <v>30979242</v>
          </cell>
          <cell r="J1307">
            <v>432478009.32771999</v>
          </cell>
          <cell r="K1307">
            <v>399228254.84064001</v>
          </cell>
          <cell r="L1307">
            <v>368865757.72746998</v>
          </cell>
          <cell r="M1307">
            <v>336114919.11211002</v>
          </cell>
          <cell r="N1307">
            <v>303971655.67628998</v>
          </cell>
          <cell r="O1307">
            <v>269918751.51133001</v>
          </cell>
          <cell r="P1307">
            <v>233510338.44637999</v>
          </cell>
          <cell r="Q1307">
            <v>197185895.97922</v>
          </cell>
          <cell r="R1307">
            <v>426536546.39999998</v>
          </cell>
          <cell r="S1307">
            <v>426390000</v>
          </cell>
        </row>
        <row r="1308">
          <cell r="C1308">
            <v>40064</v>
          </cell>
          <cell r="D1308" t="str">
            <v>Margine Racc. a termine</v>
          </cell>
          <cell r="E1308">
            <v>3336.3577500000001</v>
          </cell>
          <cell r="F1308">
            <v>2587.7344800000001</v>
          </cell>
          <cell r="G1308">
            <v>1845.1750300000001</v>
          </cell>
          <cell r="H1308">
            <v>1221.67319</v>
          </cell>
          <cell r="I1308">
            <v>686</v>
          </cell>
          <cell r="J1308">
            <v>9630.1775799999996</v>
          </cell>
          <cell r="K1308">
            <v>8772.7639299999992</v>
          </cell>
          <cell r="L1308">
            <v>8047.6168900000002</v>
          </cell>
          <cell r="M1308">
            <v>7285.3230299999996</v>
          </cell>
          <cell r="N1308">
            <v>6505.4647000000004</v>
          </cell>
          <cell r="O1308">
            <v>6015.6636799999997</v>
          </cell>
          <cell r="P1308">
            <v>5519.1435799999999</v>
          </cell>
          <cell r="Q1308">
            <v>5029.9948100000001</v>
          </cell>
          <cell r="R1308">
            <v>8034.9</v>
          </cell>
          <cell r="S1308">
            <v>8090</v>
          </cell>
        </row>
        <row r="1309">
          <cell r="C1309">
            <v>40065</v>
          </cell>
          <cell r="D1309" t="str">
            <v>Numeri Racc. totale (esclusi PCT)</v>
          </cell>
          <cell r="E1309">
            <v>459127973.00440001</v>
          </cell>
          <cell r="F1309">
            <v>363136449.08893001</v>
          </cell>
          <cell r="G1309">
            <v>271107983.51537001</v>
          </cell>
          <cell r="H1309">
            <v>179051791.54668</v>
          </cell>
          <cell r="I1309">
            <v>92029134</v>
          </cell>
          <cell r="J1309">
            <v>1137312949.36689</v>
          </cell>
          <cell r="K1309">
            <v>1044077097.52604</v>
          </cell>
          <cell r="L1309">
            <v>955152853.67129004</v>
          </cell>
          <cell r="M1309">
            <v>862727788.20114994</v>
          </cell>
          <cell r="N1309">
            <v>771782508.24970996</v>
          </cell>
          <cell r="O1309">
            <v>675596734.89407003</v>
          </cell>
          <cell r="P1309">
            <v>579674443.06661999</v>
          </cell>
          <cell r="Q1309">
            <v>485450691.61274999</v>
          </cell>
          <cell r="R1309">
            <v>1143738690.5999999</v>
          </cell>
          <cell r="S1309">
            <v>1164082764</v>
          </cell>
        </row>
        <row r="1310">
          <cell r="C1310">
            <v>40066</v>
          </cell>
          <cell r="D1310" t="str">
            <v>Margine Raccolta Totale</v>
          </cell>
          <cell r="E1310">
            <v>25938.29551</v>
          </cell>
          <cell r="F1310">
            <v>19899.11565</v>
          </cell>
          <cell r="G1310">
            <v>14489.584409999999</v>
          </cell>
          <cell r="H1310">
            <v>9304.6701200000007</v>
          </cell>
          <cell r="I1310">
            <v>4756</v>
          </cell>
          <cell r="J1310">
            <v>50466.567439999999</v>
          </cell>
          <cell r="K1310">
            <v>45427.767379999998</v>
          </cell>
          <cell r="L1310">
            <v>40992.282140000003</v>
          </cell>
          <cell r="M1310">
            <v>37001.012239999996</v>
          </cell>
          <cell r="N1310">
            <v>33253.199939999999</v>
          </cell>
          <cell r="O1310">
            <v>29580.612949999999</v>
          </cell>
          <cell r="P1310">
            <v>25903.765220000001</v>
          </cell>
          <cell r="Q1310">
            <v>22382.37098</v>
          </cell>
          <cell r="R1310">
            <v>63949</v>
          </cell>
          <cell r="S1310">
            <v>54690</v>
          </cell>
        </row>
        <row r="1311">
          <cell r="C1311">
            <v>40067</v>
          </cell>
          <cell r="D1311" t="str">
            <v>Numeri Impieghi vivi totali</v>
          </cell>
          <cell r="E1311">
            <v>240705169.85832</v>
          </cell>
          <cell r="F1311">
            <v>190298792.70401999</v>
          </cell>
          <cell r="G1311">
            <v>141915462.48368001</v>
          </cell>
          <cell r="H1311">
            <v>93194321.663550004</v>
          </cell>
          <cell r="I1311">
            <v>47930144</v>
          </cell>
          <cell r="J1311">
            <v>473054928.56235999</v>
          </cell>
          <cell r="K1311">
            <v>427945590.15897</v>
          </cell>
          <cell r="L1311">
            <v>385857265.20086002</v>
          </cell>
          <cell r="M1311">
            <v>343003317.43506002</v>
          </cell>
          <cell r="N1311">
            <v>302289489.42861998</v>
          </cell>
          <cell r="O1311">
            <v>260811700.41712999</v>
          </cell>
          <cell r="P1311">
            <v>220430514.99625999</v>
          </cell>
          <cell r="Q1311">
            <v>182946943.52184999</v>
          </cell>
          <cell r="R1311">
            <v>619378506</v>
          </cell>
          <cell r="S1311">
            <v>577182000</v>
          </cell>
        </row>
        <row r="1312">
          <cell r="C1312">
            <v>40068</v>
          </cell>
          <cell r="D1312" t="str">
            <v>Margine Imp. Vivi totali</v>
          </cell>
          <cell r="E1312">
            <v>24685.819019999999</v>
          </cell>
          <cell r="F1312">
            <v>19876.136760000001</v>
          </cell>
          <cell r="G1312">
            <v>15386.071760000001</v>
          </cell>
          <cell r="H1312">
            <v>10350.46485</v>
          </cell>
          <cell r="I1312">
            <v>5241</v>
          </cell>
          <cell r="J1312">
            <v>61207.040110000002</v>
          </cell>
          <cell r="K1312">
            <v>56095.524720000001</v>
          </cell>
          <cell r="L1312">
            <v>50838.60426</v>
          </cell>
          <cell r="M1312">
            <v>45688.633150000001</v>
          </cell>
          <cell r="N1312">
            <v>40534.061110000002</v>
          </cell>
          <cell r="O1312">
            <v>35429.556819999998</v>
          </cell>
          <cell r="P1312">
            <v>30514.36274</v>
          </cell>
          <cell r="Q1312">
            <v>25405.61708</v>
          </cell>
          <cell r="R1312">
            <v>61682.2</v>
          </cell>
          <cell r="S1312">
            <v>66620</v>
          </cell>
        </row>
        <row r="1313">
          <cell r="C1313">
            <v>40069</v>
          </cell>
          <cell r="D1313" t="str">
            <v>Numeri Impieghi vivi a breve (c/c)</v>
          </cell>
          <cell r="E1313">
            <v>89156170.577380002</v>
          </cell>
          <cell r="F1313">
            <v>70824240.908869997</v>
          </cell>
          <cell r="G1313">
            <v>52989988.058430001</v>
          </cell>
          <cell r="H1313">
            <v>35249964.777539998</v>
          </cell>
          <cell r="I1313">
            <v>18210724</v>
          </cell>
          <cell r="J1313">
            <v>175685648.22358</v>
          </cell>
          <cell r="K1313">
            <v>159762301.25378001</v>
          </cell>
          <cell r="L1313">
            <v>145107292.75914001</v>
          </cell>
          <cell r="M1313">
            <v>130008438.78619</v>
          </cell>
          <cell r="N1313">
            <v>115368405.42103</v>
          </cell>
          <cell r="O1313">
            <v>100454381.79132999</v>
          </cell>
          <cell r="P1313">
            <v>85844196.990669996</v>
          </cell>
          <cell r="Q1313">
            <v>72278283.265770003</v>
          </cell>
          <cell r="R1313">
            <v>235354872.59999999</v>
          </cell>
          <cell r="S1313">
            <v>198738000</v>
          </cell>
        </row>
        <row r="1314">
          <cell r="C1314">
            <v>40070</v>
          </cell>
          <cell r="D1314" t="str">
            <v>Margine Imp. Vivi a breve</v>
          </cell>
          <cell r="E1314">
            <v>14157.4822</v>
          </cell>
          <cell r="F1314">
            <v>11213.21387</v>
          </cell>
          <cell r="G1314">
            <v>8752.5831199999993</v>
          </cell>
          <cell r="H1314">
            <v>5831.5649000000003</v>
          </cell>
          <cell r="I1314">
            <v>2939</v>
          </cell>
          <cell r="J1314">
            <v>32407.208129999999</v>
          </cell>
          <cell r="K1314">
            <v>29462.372370000001</v>
          </cell>
          <cell r="L1314">
            <v>26505.05154</v>
          </cell>
          <cell r="M1314">
            <v>23839.032660000001</v>
          </cell>
          <cell r="N1314">
            <v>21183.07849</v>
          </cell>
          <cell r="O1314">
            <v>18533.4794</v>
          </cell>
          <cell r="P1314">
            <v>15989.841259999999</v>
          </cell>
          <cell r="Q1314">
            <v>13338.47163</v>
          </cell>
          <cell r="R1314">
            <v>36773.199999999997</v>
          </cell>
          <cell r="S1314">
            <v>34490</v>
          </cell>
        </row>
        <row r="1315">
          <cell r="C1315">
            <v>40071</v>
          </cell>
          <cell r="D1315" t="str">
            <v>Numeri Impieghi vivi a termine</v>
          </cell>
          <cell r="E1315">
            <v>151548999.28095001</v>
          </cell>
          <cell r="F1315">
            <v>119474551.79515</v>
          </cell>
          <cell r="G1315">
            <v>88925474.425239995</v>
          </cell>
          <cell r="H1315">
            <v>57944356.886</v>
          </cell>
          <cell r="I1315">
            <v>29719420</v>
          </cell>
          <cell r="J1315">
            <v>297369280.33877999</v>
          </cell>
          <cell r="K1315">
            <v>268183288.90518999</v>
          </cell>
          <cell r="L1315">
            <v>240749972.44172001</v>
          </cell>
          <cell r="M1315">
            <v>212994878.64886999</v>
          </cell>
          <cell r="N1315">
            <v>186921084.00759</v>
          </cell>
          <cell r="O1315">
            <v>160357318.62580001</v>
          </cell>
          <cell r="P1315">
            <v>134586318.00558999</v>
          </cell>
          <cell r="Q1315">
            <v>110668660.25608</v>
          </cell>
          <cell r="R1315">
            <v>384023633.39999998</v>
          </cell>
          <cell r="S1315">
            <v>378444000</v>
          </cell>
        </row>
        <row r="1316">
          <cell r="C1316">
            <v>40072</v>
          </cell>
          <cell r="D1316" t="str">
            <v>Margine Imp. Vivi a termine</v>
          </cell>
          <cell r="E1316">
            <v>10528.33682</v>
          </cell>
          <cell r="F1316">
            <v>8662.9228899999998</v>
          </cell>
          <cell r="G1316">
            <v>6633.4886399999996</v>
          </cell>
          <cell r="H1316">
            <v>4518.89995</v>
          </cell>
          <cell r="I1316">
            <v>2302</v>
          </cell>
          <cell r="J1316">
            <v>28799.831989999999</v>
          </cell>
          <cell r="K1316">
            <v>26633.15235</v>
          </cell>
          <cell r="L1316">
            <v>24333.552729999999</v>
          </cell>
          <cell r="M1316">
            <v>21849.6005</v>
          </cell>
          <cell r="N1316">
            <v>19350.982619999999</v>
          </cell>
          <cell r="O1316">
            <v>16896.077420000001</v>
          </cell>
          <cell r="P1316">
            <v>14524.521479999999</v>
          </cell>
          <cell r="Q1316">
            <v>12067.14544</v>
          </cell>
          <cell r="R1316">
            <v>24909</v>
          </cell>
          <cell r="S1316">
            <v>32130</v>
          </cell>
        </row>
        <row r="1317">
          <cell r="C1317">
            <v>40073</v>
          </cell>
          <cell r="D1317" t="str">
            <v>Numeri contenzioso</v>
          </cell>
          <cell r="E1317">
            <v>7749057.15888</v>
          </cell>
          <cell r="F1317">
            <v>6152514.5132400002</v>
          </cell>
          <cell r="G1317">
            <v>4603694.6512799999</v>
          </cell>
          <cell r="H1317">
            <v>3009653.1200600001</v>
          </cell>
          <cell r="I1317">
            <v>1561887</v>
          </cell>
          <cell r="J1317">
            <v>17594952.244180001</v>
          </cell>
          <cell r="K1317">
            <v>16196612.77571</v>
          </cell>
          <cell r="L1317">
            <v>14869572.93754</v>
          </cell>
          <cell r="M1317">
            <v>13492694.971519999</v>
          </cell>
          <cell r="N1317">
            <v>12068123.601880001</v>
          </cell>
          <cell r="O1317">
            <v>10638619.802689999</v>
          </cell>
          <cell r="P1317">
            <v>9203974.8281399999</v>
          </cell>
          <cell r="Q1317">
            <v>7883487.4227700001</v>
          </cell>
          <cell r="R1317">
            <v>18768553.199999999</v>
          </cell>
          <cell r="S1317">
            <v>16836000</v>
          </cell>
        </row>
        <row r="1318">
          <cell r="C1318">
            <v>40074</v>
          </cell>
          <cell r="D1318" t="str">
            <v>Margine Contenzioso</v>
          </cell>
          <cell r="E1318">
            <v>-755.74373000000003</v>
          </cell>
          <cell r="F1318">
            <v>-578.68059000000005</v>
          </cell>
          <cell r="G1318">
            <v>-419.76742999999999</v>
          </cell>
          <cell r="H1318">
            <v>-265.73498000000001</v>
          </cell>
          <cell r="I1318">
            <v>-134</v>
          </cell>
          <cell r="J1318">
            <v>-1354.5402999999999</v>
          </cell>
          <cell r="K1318">
            <v>-1229.5325800000001</v>
          </cell>
          <cell r="L1318">
            <v>-1121.0061700000001</v>
          </cell>
          <cell r="M1318">
            <v>-1022.02185</v>
          </cell>
          <cell r="N1318">
            <v>-923.08244000000002</v>
          </cell>
          <cell r="O1318">
            <v>-822.58636999999999</v>
          </cell>
          <cell r="P1318">
            <v>-719.37054000000001</v>
          </cell>
          <cell r="Q1318">
            <v>-625.48931000000005</v>
          </cell>
          <cell r="R1318">
            <v>-2001.6</v>
          </cell>
          <cell r="S1318">
            <v>-1426</v>
          </cell>
        </row>
        <row r="1319">
          <cell r="C1319">
            <v>40075</v>
          </cell>
          <cell r="D1319" t="str">
            <v>Commissioni su GP</v>
          </cell>
          <cell r="E1319">
            <v>11634.58942</v>
          </cell>
          <cell r="F1319">
            <v>9568.5887700000003</v>
          </cell>
          <cell r="G1319">
            <v>7031.9878200000003</v>
          </cell>
          <cell r="H1319">
            <v>4725.4553299999998</v>
          </cell>
          <cell r="I1319">
            <v>2466</v>
          </cell>
          <cell r="J1319">
            <v>22822.372520000001</v>
          </cell>
          <cell r="K1319">
            <v>18919.072209999998</v>
          </cell>
          <cell r="L1319">
            <v>16204.08619</v>
          </cell>
          <cell r="M1319">
            <v>14138.079</v>
          </cell>
          <cell r="N1319">
            <v>12350.430619999999</v>
          </cell>
          <cell r="O1319">
            <v>10295.306259999999</v>
          </cell>
          <cell r="P1319">
            <v>8448.9840999999997</v>
          </cell>
          <cell r="Q1319">
            <v>6948.1112700000003</v>
          </cell>
          <cell r="R1319">
            <v>17184.2</v>
          </cell>
          <cell r="S1319">
            <v>20266</v>
          </cell>
        </row>
        <row r="1320">
          <cell r="C1320">
            <v>40076</v>
          </cell>
          <cell r="D1320" t="str">
            <v>volumi GP</v>
          </cell>
          <cell r="E1320">
            <v>1649554</v>
          </cell>
          <cell r="F1320">
            <v>1655777</v>
          </cell>
          <cell r="G1320">
            <v>1667676</v>
          </cell>
          <cell r="H1320">
            <v>1731796</v>
          </cell>
          <cell r="I1320">
            <v>1718692</v>
          </cell>
          <cell r="J1320">
            <v>1904471</v>
          </cell>
          <cell r="K1320">
            <v>1900639</v>
          </cell>
          <cell r="L1320">
            <v>1900015</v>
          </cell>
          <cell r="M1320">
            <v>1901023</v>
          </cell>
          <cell r="N1320">
            <v>1898820</v>
          </cell>
          <cell r="O1320">
            <v>1896535</v>
          </cell>
          <cell r="P1320">
            <v>1885930</v>
          </cell>
          <cell r="Q1320">
            <v>1866873</v>
          </cell>
          <cell r="R1320">
            <v>0</v>
          </cell>
          <cell r="S1320">
            <v>0</v>
          </cell>
        </row>
        <row r="1321">
          <cell r="C1321">
            <v>40077</v>
          </cell>
          <cell r="D1321" t="str">
            <v>Commissioni su fondi</v>
          </cell>
          <cell r="E1321">
            <v>7311.1524499999996</v>
          </cell>
          <cell r="F1321">
            <v>5761.3633900000004</v>
          </cell>
          <cell r="G1321">
            <v>2595.0441099999998</v>
          </cell>
          <cell r="H1321">
            <v>1675.0045700000001</v>
          </cell>
          <cell r="I1321">
            <v>887</v>
          </cell>
          <cell r="J1321">
            <v>11387.70925</v>
          </cell>
          <cell r="K1321">
            <v>7639.8044499999996</v>
          </cell>
          <cell r="L1321">
            <v>6823.1053899999997</v>
          </cell>
          <cell r="M1321">
            <v>5980.55033</v>
          </cell>
          <cell r="N1321">
            <v>5175.1153299999996</v>
          </cell>
          <cell r="O1321">
            <v>4404.4475199999997</v>
          </cell>
          <cell r="P1321">
            <v>3626.2219799999998</v>
          </cell>
          <cell r="Q1321">
            <v>2920.3912300000002</v>
          </cell>
          <cell r="R1321">
            <v>23222.5</v>
          </cell>
          <cell r="S1321">
            <v>21994</v>
          </cell>
        </row>
        <row r="1322">
          <cell r="C1322">
            <v>40078</v>
          </cell>
          <cell r="D1322" t="str">
            <v>volumi fondi</v>
          </cell>
          <cell r="E1322">
            <v>1333322</v>
          </cell>
          <cell r="F1322">
            <v>1307359</v>
          </cell>
          <cell r="G1322">
            <v>1256159</v>
          </cell>
          <cell r="H1322">
            <v>1183218</v>
          </cell>
          <cell r="I1322">
            <v>1183396</v>
          </cell>
          <cell r="J1322">
            <v>1039036</v>
          </cell>
          <cell r="K1322">
            <v>1023595</v>
          </cell>
          <cell r="L1322">
            <v>1005631</v>
          </cell>
          <cell r="M1322">
            <v>983622</v>
          </cell>
          <cell r="N1322">
            <v>972500</v>
          </cell>
          <cell r="O1322">
            <v>959069</v>
          </cell>
          <cell r="P1322">
            <v>949347</v>
          </cell>
          <cell r="Q1322">
            <v>943237</v>
          </cell>
          <cell r="R1322">
            <v>0</v>
          </cell>
          <cell r="S1322">
            <v>0</v>
          </cell>
        </row>
        <row r="1323">
          <cell r="C1323">
            <v>40079</v>
          </cell>
          <cell r="D1323" t="str">
            <v>Commissioni su titoli amministrati</v>
          </cell>
          <cell r="E1323">
            <v>16069.6931</v>
          </cell>
          <cell r="F1323">
            <v>13237.04113</v>
          </cell>
          <cell r="G1323">
            <v>11752.29088</v>
          </cell>
          <cell r="H1323">
            <v>4772.5585600000004</v>
          </cell>
          <cell r="I1323">
            <v>1991</v>
          </cell>
          <cell r="J1323">
            <v>18040.698639999999</v>
          </cell>
          <cell r="K1323">
            <v>10589.48155</v>
          </cell>
          <cell r="L1323">
            <v>8773.8410700000004</v>
          </cell>
          <cell r="M1323">
            <v>7924.8716299999996</v>
          </cell>
          <cell r="N1323">
            <v>6937.0197900000003</v>
          </cell>
          <cell r="O1323">
            <v>6140.5037899999998</v>
          </cell>
          <cell r="P1323">
            <v>5366.5484699999997</v>
          </cell>
          <cell r="Q1323">
            <v>4684.7674900000002</v>
          </cell>
          <cell r="R1323">
            <v>36665.599999999999</v>
          </cell>
          <cell r="S1323">
            <v>19397</v>
          </cell>
        </row>
        <row r="1324">
          <cell r="C1324">
            <v>40080</v>
          </cell>
          <cell r="D1324" t="str">
            <v>volumi Titoli Ammin. (stock)</v>
          </cell>
          <cell r="E1324">
            <v>3121749</v>
          </cell>
          <cell r="F1324">
            <v>3138882</v>
          </cell>
          <cell r="G1324">
            <v>3193378</v>
          </cell>
          <cell r="H1324">
            <v>3190510</v>
          </cell>
          <cell r="I1324">
            <v>3117902</v>
          </cell>
          <cell r="J1324">
            <v>3100375</v>
          </cell>
          <cell r="K1324">
            <v>3085880</v>
          </cell>
          <cell r="L1324">
            <v>3075388</v>
          </cell>
          <cell r="M1324">
            <v>3086934</v>
          </cell>
          <cell r="N1324">
            <v>3079037</v>
          </cell>
          <cell r="O1324">
            <v>3076284</v>
          </cell>
          <cell r="P1324">
            <v>3092205</v>
          </cell>
          <cell r="Q1324">
            <v>3111784</v>
          </cell>
          <cell r="R1324">
            <v>0</v>
          </cell>
          <cell r="S1324">
            <v>0</v>
          </cell>
        </row>
        <row r="1325">
          <cell r="C1325">
            <v>40081</v>
          </cell>
          <cell r="D1325" t="str">
            <v>Commissioni su operazioni di PcT</v>
          </cell>
          <cell r="E1325">
            <v>316.94835</v>
          </cell>
          <cell r="F1325">
            <v>273.41185999999999</v>
          </cell>
          <cell r="G1325">
            <v>206.09044</v>
          </cell>
          <cell r="H1325">
            <v>165.86671999999999</v>
          </cell>
          <cell r="I1325">
            <v>132</v>
          </cell>
          <cell r="J1325">
            <v>586.59429999999998</v>
          </cell>
          <cell r="K1325">
            <v>382.37276000000003</v>
          </cell>
          <cell r="L1325">
            <v>338.45204000000001</v>
          </cell>
          <cell r="M1325">
            <v>294.57369</v>
          </cell>
          <cell r="N1325">
            <v>261.24011000000002</v>
          </cell>
          <cell r="O1325">
            <v>171.08125999999999</v>
          </cell>
          <cell r="P1325">
            <v>97.652180000000001</v>
          </cell>
          <cell r="Q1325">
            <v>28.475999999999999</v>
          </cell>
          <cell r="R1325">
            <v>617.6</v>
          </cell>
          <cell r="S1325">
            <v>403</v>
          </cell>
        </row>
        <row r="1326">
          <cell r="C1326">
            <v>40082</v>
          </cell>
          <cell r="D1326" t="str">
            <v>volumi PcT</v>
          </cell>
          <cell r="E1326">
            <v>201024.35282999999</v>
          </cell>
          <cell r="F1326">
            <v>211451.02509000001</v>
          </cell>
          <cell r="G1326">
            <v>228485.09633999999</v>
          </cell>
          <cell r="H1326">
            <v>518507.15629000001</v>
          </cell>
          <cell r="I1326">
            <v>311332</v>
          </cell>
          <cell r="J1326">
            <v>201627.52314</v>
          </cell>
          <cell r="K1326">
            <v>187399.69828000001</v>
          </cell>
          <cell r="L1326">
            <v>188559.49974999999</v>
          </cell>
          <cell r="M1326">
            <v>191904.92895</v>
          </cell>
          <cell r="N1326">
            <v>196588.52530000001</v>
          </cell>
          <cell r="O1326">
            <v>200895.13521000001</v>
          </cell>
          <cell r="P1326">
            <v>208547.79715</v>
          </cell>
          <cell r="Q1326">
            <v>215957.19944999999</v>
          </cell>
          <cell r="R1326">
            <v>0</v>
          </cell>
          <cell r="S1326">
            <v>0</v>
          </cell>
        </row>
        <row r="1327">
          <cell r="C1327">
            <v>40083</v>
          </cell>
          <cell r="D1327" t="str">
            <v>Commissioni su assicurazioni</v>
          </cell>
          <cell r="E1327">
            <v>2401.2697199999998</v>
          </cell>
          <cell r="F1327">
            <v>1961.55908</v>
          </cell>
          <cell r="G1327">
            <v>1442.1804500000001</v>
          </cell>
          <cell r="H1327">
            <v>723.85236999999995</v>
          </cell>
          <cell r="I1327">
            <v>272</v>
          </cell>
          <cell r="J1327">
            <v>7435.0817200000001</v>
          </cell>
          <cell r="K1327">
            <v>6059.9035299999996</v>
          </cell>
          <cell r="L1327">
            <v>5630.8965099999996</v>
          </cell>
          <cell r="M1327">
            <v>5273.3945100000001</v>
          </cell>
          <cell r="N1327">
            <v>4641.7668899999999</v>
          </cell>
          <cell r="O1327">
            <v>3908.1008900000002</v>
          </cell>
          <cell r="P1327">
            <v>3256.8362900000002</v>
          </cell>
          <cell r="Q1327">
            <v>2675.1333100000002</v>
          </cell>
          <cell r="R1327">
            <v>9690</v>
          </cell>
          <cell r="S1327">
            <v>9700</v>
          </cell>
        </row>
        <row r="1328">
          <cell r="C1328">
            <v>40084</v>
          </cell>
          <cell r="D1328" t="str">
            <v>volumi assicurazioni</v>
          </cell>
          <cell r="E1328">
            <v>240721.81662999999</v>
          </cell>
          <cell r="F1328">
            <v>233987.31662999999</v>
          </cell>
          <cell r="G1328">
            <v>227589.81662999999</v>
          </cell>
          <cell r="H1328">
            <v>218486.81662999999</v>
          </cell>
          <cell r="I1328">
            <v>210134.18252999999</v>
          </cell>
          <cell r="J1328">
            <v>205945.31662999999</v>
          </cell>
          <cell r="K1328">
            <v>198698.31662999999</v>
          </cell>
          <cell r="L1328">
            <v>189522.37942000001</v>
          </cell>
          <cell r="M1328">
            <v>182623.37942000001</v>
          </cell>
          <cell r="N1328">
            <v>168721.37942000001</v>
          </cell>
          <cell r="O1328">
            <v>155186.37942000001</v>
          </cell>
          <cell r="P1328">
            <v>140813.37942000001</v>
          </cell>
          <cell r="Q1328">
            <v>127399.37942</v>
          </cell>
          <cell r="R1328">
            <v>0</v>
          </cell>
          <cell r="S1328">
            <v>0</v>
          </cell>
        </row>
        <row r="1329">
          <cell r="C1329">
            <v>40085</v>
          </cell>
          <cell r="D1329" t="str">
            <v>commissioni tenuta conto</v>
          </cell>
          <cell r="E1329">
            <v>15666.05206</v>
          </cell>
          <cell r="F1329">
            <v>12641.012129999999</v>
          </cell>
          <cell r="G1329">
            <v>9557.0905999999995</v>
          </cell>
          <cell r="H1329">
            <v>6131.0958000000001</v>
          </cell>
          <cell r="I1329">
            <v>3204</v>
          </cell>
          <cell r="J1329">
            <v>35079.332589999998</v>
          </cell>
          <cell r="K1329">
            <v>31316.066650000001</v>
          </cell>
          <cell r="L1329">
            <v>27848.18144</v>
          </cell>
          <cell r="M1329">
            <v>25116.52018</v>
          </cell>
          <cell r="N1329">
            <v>22142.778389999999</v>
          </cell>
          <cell r="O1329">
            <v>19563.423340000001</v>
          </cell>
          <cell r="P1329">
            <v>16618.287820000001</v>
          </cell>
          <cell r="Q1329">
            <v>12888.32339</v>
          </cell>
          <cell r="R1329">
            <v>37120.699999999997</v>
          </cell>
          <cell r="S1329">
            <v>40500</v>
          </cell>
        </row>
        <row r="1330">
          <cell r="C1330">
            <v>40086</v>
          </cell>
          <cell r="D1330" t="str">
            <v>commissioni su carte di credito e debito</v>
          </cell>
          <cell r="E1330">
            <v>2140.8593599999999</v>
          </cell>
          <cell r="F1330">
            <v>1734.25711</v>
          </cell>
          <cell r="G1330">
            <v>1300.92786</v>
          </cell>
          <cell r="H1330">
            <v>819.19358999999997</v>
          </cell>
          <cell r="I1330">
            <v>415</v>
          </cell>
          <cell r="J1330">
            <v>3543.6773899999998</v>
          </cell>
          <cell r="K1330">
            <v>1712.5286799999999</v>
          </cell>
          <cell r="L1330">
            <v>1435.9954</v>
          </cell>
          <cell r="M1330">
            <v>1157.8147100000001</v>
          </cell>
          <cell r="N1330">
            <v>1012.61393</v>
          </cell>
          <cell r="O1330">
            <v>763.35073999999997</v>
          </cell>
          <cell r="P1330">
            <v>558.34912999999995</v>
          </cell>
          <cell r="Q1330">
            <v>227.73903999999999</v>
          </cell>
          <cell r="R1330">
            <v>5075</v>
          </cell>
          <cell r="S1330">
            <v>2600</v>
          </cell>
        </row>
        <row r="1331">
          <cell r="C1331">
            <v>40087</v>
          </cell>
          <cell r="D1331" t="str">
            <v>commissioni su servizi estero</v>
          </cell>
          <cell r="E1331">
            <v>843.43704000000002</v>
          </cell>
          <cell r="F1331">
            <v>655.90450999999996</v>
          </cell>
          <cell r="G1331">
            <v>490.48885999999999</v>
          </cell>
          <cell r="H1331">
            <v>322.92842000000002</v>
          </cell>
          <cell r="I1331">
            <v>179</v>
          </cell>
          <cell r="J1331">
            <v>2224.3458000000001</v>
          </cell>
          <cell r="K1331">
            <v>2037.4759200000001</v>
          </cell>
          <cell r="L1331">
            <v>1890.3187</v>
          </cell>
          <cell r="M1331">
            <v>1707.5463099999999</v>
          </cell>
          <cell r="N1331">
            <v>1525.1843100000001</v>
          </cell>
          <cell r="O1331">
            <v>1337.0603000000001</v>
          </cell>
          <cell r="P1331">
            <v>1113.0550900000001</v>
          </cell>
          <cell r="Q1331">
            <v>889.64427999999998</v>
          </cell>
          <cell r="R1331">
            <v>2908.4</v>
          </cell>
          <cell r="S1331">
            <v>3040</v>
          </cell>
        </row>
        <row r="1332">
          <cell r="C1332">
            <v>40088</v>
          </cell>
          <cell r="D1332" t="str">
            <v>Commissioni da portafoglio</v>
          </cell>
          <cell r="E1332">
            <v>872.74017000000003</v>
          </cell>
          <cell r="F1332">
            <v>688.31061</v>
          </cell>
          <cell r="G1332">
            <v>514.29530999999997</v>
          </cell>
          <cell r="H1332">
            <v>324.06195000000002</v>
          </cell>
          <cell r="I1332">
            <v>148.15295</v>
          </cell>
          <cell r="J1332">
            <v>1868.75703</v>
          </cell>
          <cell r="K1332">
            <v>1680.20281</v>
          </cell>
          <cell r="L1332">
            <v>1514.4871000000001</v>
          </cell>
          <cell r="M1332">
            <v>1356.7485300000001</v>
          </cell>
          <cell r="N1332">
            <v>1231.80205</v>
          </cell>
          <cell r="O1332">
            <v>1091.60717</v>
          </cell>
          <cell r="P1332">
            <v>926.87608</v>
          </cell>
          <cell r="Q1332">
            <v>754.87904000000003</v>
          </cell>
          <cell r="R1332">
            <v>2693</v>
          </cell>
          <cell r="S1332">
            <v>2500</v>
          </cell>
        </row>
        <row r="1333">
          <cell r="C1333">
            <v>40089</v>
          </cell>
          <cell r="D1333" t="str">
            <v>altre Commissioni</v>
          </cell>
          <cell r="E1333">
            <v>1416.35932</v>
          </cell>
          <cell r="F1333">
            <v>1084.73152</v>
          </cell>
          <cell r="G1333">
            <v>876.26903000000004</v>
          </cell>
          <cell r="H1333">
            <v>545.43141000000003</v>
          </cell>
          <cell r="I1333">
            <v>255.13980000000001</v>
          </cell>
          <cell r="J1333">
            <v>3302.3717000000001</v>
          </cell>
          <cell r="K1333">
            <v>3072.9515700000002</v>
          </cell>
          <cell r="L1333">
            <v>2503.5909799999999</v>
          </cell>
          <cell r="M1333">
            <v>2299.9785099999999</v>
          </cell>
          <cell r="N1333">
            <v>2098.15589</v>
          </cell>
          <cell r="O1333">
            <v>1390.4942599999999</v>
          </cell>
          <cell r="P1333">
            <v>1066.0205100000001</v>
          </cell>
          <cell r="Q1333">
            <v>826.36379999999997</v>
          </cell>
          <cell r="R1333">
            <v>3306</v>
          </cell>
          <cell r="S1333">
            <v>3500</v>
          </cell>
        </row>
        <row r="1334">
          <cell r="C1334">
            <v>40090</v>
          </cell>
          <cell r="D1334" t="str">
            <v>di cui sistema di pagamento</v>
          </cell>
          <cell r="E1334">
            <v>430.31166999999999</v>
          </cell>
          <cell r="F1334">
            <v>327.50389999999999</v>
          </cell>
          <cell r="G1334">
            <v>262.04628000000002</v>
          </cell>
          <cell r="H1334">
            <v>177.30453</v>
          </cell>
          <cell r="I1334">
            <v>91.139799999999994</v>
          </cell>
          <cell r="J1334">
            <v>231.73121</v>
          </cell>
          <cell r="K1334">
            <v>207.16684000000001</v>
          </cell>
          <cell r="L1334">
            <v>184.76777000000001</v>
          </cell>
          <cell r="M1334">
            <v>171.29695000000001</v>
          </cell>
          <cell r="N1334">
            <v>135.41047</v>
          </cell>
          <cell r="O1334">
            <v>117.71286000000001</v>
          </cell>
          <cell r="P1334">
            <v>103.82604000000001</v>
          </cell>
          <cell r="Q1334">
            <v>87.242080000000001</v>
          </cell>
          <cell r="R1334">
            <v>749.2</v>
          </cell>
          <cell r="S1334">
            <v>227</v>
          </cell>
        </row>
        <row r="1335">
          <cell r="C1335">
            <v>40091</v>
          </cell>
          <cell r="D1335" t="str">
            <v>effetto giorni banca</v>
          </cell>
          <cell r="E1335">
            <v>2261.2901900000002</v>
          </cell>
          <cell r="F1335">
            <v>1717.4644800000001</v>
          </cell>
          <cell r="G1335">
            <v>1274.8205399999999</v>
          </cell>
          <cell r="H1335">
            <v>784.00167999999996</v>
          </cell>
          <cell r="I1335">
            <v>332</v>
          </cell>
          <cell r="J1335">
            <v>4255.1802600000001</v>
          </cell>
          <cell r="K1335">
            <v>3828.0664700000002</v>
          </cell>
          <cell r="L1335">
            <v>3374.36535</v>
          </cell>
          <cell r="M1335">
            <v>3081.3987200000001</v>
          </cell>
          <cell r="N1335">
            <v>2820.0003999999999</v>
          </cell>
          <cell r="O1335">
            <v>2296.6227199999998</v>
          </cell>
          <cell r="P1335">
            <v>1910.1553899999999</v>
          </cell>
          <cell r="Q1335">
            <v>1633.09637</v>
          </cell>
          <cell r="R1335">
            <v>3915</v>
          </cell>
          <cell r="S1335">
            <v>4600</v>
          </cell>
        </row>
        <row r="1336">
          <cell r="C1336">
            <v>40092</v>
          </cell>
          <cell r="D1336" t="str">
            <v># c/c</v>
          </cell>
          <cell r="E1336">
            <v>131100</v>
          </cell>
          <cell r="F1336">
            <v>131494</v>
          </cell>
          <cell r="G1336">
            <v>131609</v>
          </cell>
          <cell r="H1336">
            <v>131609</v>
          </cell>
          <cell r="I1336">
            <v>131473</v>
          </cell>
          <cell r="J1336">
            <v>128758</v>
          </cell>
          <cell r="K1336">
            <v>128334</v>
          </cell>
          <cell r="L1336">
            <v>127993</v>
          </cell>
          <cell r="M1336">
            <v>127699</v>
          </cell>
          <cell r="N1336">
            <v>128225</v>
          </cell>
          <cell r="O1336">
            <v>127967</v>
          </cell>
          <cell r="P1336">
            <v>127527</v>
          </cell>
          <cell r="Q1336">
            <v>126608</v>
          </cell>
          <cell r="R1336">
            <v>0</v>
          </cell>
          <cell r="S1336">
            <v>0</v>
          </cell>
        </row>
        <row r="1337">
          <cell r="C1337">
            <v>40093</v>
          </cell>
          <cell r="D1337" t="str">
            <v>di cui standardizzati</v>
          </cell>
          <cell r="E1337">
            <v>34399</v>
          </cell>
          <cell r="F1337">
            <v>32001</v>
          </cell>
          <cell r="G1337">
            <v>29633</v>
          </cell>
          <cell r="H1337">
            <v>26295</v>
          </cell>
          <cell r="I1337">
            <v>22945</v>
          </cell>
          <cell r="J1337">
            <v>18431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</row>
        <row r="1338">
          <cell r="C1338">
            <v>40094</v>
          </cell>
          <cell r="D1338" t="str">
            <v>Erogazione Mutui</v>
          </cell>
          <cell r="E1338">
            <v>125961.17075</v>
          </cell>
          <cell r="F1338">
            <v>117858.13</v>
          </cell>
          <cell r="G1338">
            <v>91021.494000000006</v>
          </cell>
          <cell r="H1338">
            <v>50243.74</v>
          </cell>
          <cell r="I1338">
            <v>20122</v>
          </cell>
          <cell r="J1338">
            <v>235836</v>
          </cell>
          <cell r="K1338">
            <v>232948</v>
          </cell>
          <cell r="L1338">
            <v>227047</v>
          </cell>
          <cell r="M1338">
            <v>232288</v>
          </cell>
          <cell r="N1338">
            <v>216184</v>
          </cell>
          <cell r="O1338">
            <v>247141</v>
          </cell>
          <cell r="P1338">
            <v>194717.1</v>
          </cell>
          <cell r="Q1338">
            <v>154254.1</v>
          </cell>
          <cell r="R1338">
            <v>0</v>
          </cell>
          <cell r="S1338">
            <v>0</v>
          </cell>
        </row>
        <row r="1339">
          <cell r="C1339">
            <v>40095</v>
          </cell>
          <cell r="D1339" t="str">
            <v>GP flusso netto</v>
          </cell>
          <cell r="E1339">
            <v>-16938</v>
          </cell>
          <cell r="F1339">
            <v>7518</v>
          </cell>
          <cell r="G1339">
            <v>26779</v>
          </cell>
          <cell r="H1339">
            <v>42001</v>
          </cell>
          <cell r="I1339">
            <v>12438</v>
          </cell>
          <cell r="J1339">
            <v>187708</v>
          </cell>
          <cell r="K1339">
            <v>227079</v>
          </cell>
          <cell r="L1339">
            <v>271312</v>
          </cell>
          <cell r="M1339">
            <v>288427</v>
          </cell>
          <cell r="N1339">
            <v>279536</v>
          </cell>
          <cell r="O1339">
            <v>324045</v>
          </cell>
          <cell r="P1339">
            <v>333743</v>
          </cell>
          <cell r="Q1339">
            <v>319093</v>
          </cell>
          <cell r="R1339">
            <v>0</v>
          </cell>
          <cell r="S1339">
            <v>0</v>
          </cell>
        </row>
        <row r="1340">
          <cell r="C1340">
            <v>40096</v>
          </cell>
          <cell r="D1340" t="str">
            <v>Fondi flusso netto</v>
          </cell>
          <cell r="E1340">
            <v>86779</v>
          </cell>
          <cell r="F1340">
            <v>72823</v>
          </cell>
          <cell r="G1340">
            <v>49941</v>
          </cell>
          <cell r="H1340">
            <v>-2147</v>
          </cell>
          <cell r="I1340">
            <v>-2875</v>
          </cell>
          <cell r="J1340">
            <v>338101</v>
          </cell>
          <cell r="K1340">
            <v>249610</v>
          </cell>
          <cell r="L1340">
            <v>265861</v>
          </cell>
          <cell r="M1340">
            <v>239040</v>
          </cell>
          <cell r="N1340">
            <v>225432</v>
          </cell>
          <cell r="O1340">
            <v>191079</v>
          </cell>
          <cell r="P1340">
            <v>164694</v>
          </cell>
          <cell r="Q1340">
            <v>197806</v>
          </cell>
          <cell r="R1340">
            <v>0</v>
          </cell>
          <cell r="S1340">
            <v>0</v>
          </cell>
        </row>
        <row r="1341">
          <cell r="C1341">
            <v>40097</v>
          </cell>
          <cell r="D1341" t="str">
            <v>Assicurazioni nuovi premi</v>
          </cell>
          <cell r="E1341">
            <v>61426.611169999996</v>
          </cell>
          <cell r="F1341">
            <v>47957.611169999996</v>
          </cell>
          <cell r="G1341">
            <v>35162.611169999996</v>
          </cell>
          <cell r="H1341">
            <v>16956.61117</v>
          </cell>
          <cell r="I1341">
            <v>7673.8790200000003</v>
          </cell>
          <cell r="J1341">
            <v>142896.31662999999</v>
          </cell>
          <cell r="K1341">
            <v>135649.31662999999</v>
          </cell>
          <cell r="L1341">
            <v>126473.37942</v>
          </cell>
          <cell r="M1341">
            <v>119574.37942</v>
          </cell>
          <cell r="N1341">
            <v>105672.37942</v>
          </cell>
          <cell r="O1341">
            <v>92137.379419999997</v>
          </cell>
          <cell r="P1341">
            <v>77764.379419999997</v>
          </cell>
          <cell r="Q1341">
            <v>64350.379419999997</v>
          </cell>
          <cell r="R1341">
            <v>0</v>
          </cell>
          <cell r="S1341">
            <v>0</v>
          </cell>
        </row>
        <row r="1342">
          <cell r="C1342">
            <v>40098</v>
          </cell>
          <cell r="D1342" t="str">
            <v># clienti</v>
          </cell>
          <cell r="E1342">
            <v>181255</v>
          </cell>
          <cell r="F1342">
            <v>181342</v>
          </cell>
          <cell r="G1342">
            <v>182655</v>
          </cell>
          <cell r="H1342">
            <v>182015</v>
          </cell>
          <cell r="I1342">
            <v>180043</v>
          </cell>
          <cell r="J1342">
            <v>180511</v>
          </cell>
          <cell r="K1342">
            <v>180292</v>
          </cell>
          <cell r="L1342">
            <v>180226</v>
          </cell>
          <cell r="M1342">
            <v>179486</v>
          </cell>
          <cell r="N1342">
            <v>178294</v>
          </cell>
          <cell r="O1342">
            <v>178350</v>
          </cell>
          <cell r="P1342">
            <v>177803</v>
          </cell>
          <cell r="Q1342">
            <v>179313</v>
          </cell>
          <cell r="R1342">
            <v>0</v>
          </cell>
          <cell r="S1342">
            <v>0</v>
          </cell>
        </row>
        <row r="1343">
          <cell r="C1343">
            <v>40099</v>
          </cell>
          <cell r="D1343" t="str">
            <v>Nuovi clienti Retail</v>
          </cell>
          <cell r="E1343">
            <v>6945</v>
          </cell>
          <cell r="F1343">
            <v>5710</v>
          </cell>
          <cell r="G1343">
            <v>4969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</row>
        <row r="1344">
          <cell r="C1344">
            <v>40100</v>
          </cell>
          <cell r="D1344" t="str">
            <v># clienti CU</v>
          </cell>
          <cell r="E1344">
            <v>145544</v>
          </cell>
          <cell r="F1344">
            <v>145637</v>
          </cell>
          <cell r="G1344">
            <v>146641</v>
          </cell>
          <cell r="H1344">
            <v>146012</v>
          </cell>
          <cell r="I1344">
            <v>144034</v>
          </cell>
          <cell r="J1344">
            <v>144453</v>
          </cell>
          <cell r="K1344">
            <v>144083</v>
          </cell>
          <cell r="L1344">
            <v>144075</v>
          </cell>
          <cell r="M1344">
            <v>143538</v>
          </cell>
          <cell r="N1344">
            <v>142510</v>
          </cell>
          <cell r="O1344">
            <v>142603</v>
          </cell>
          <cell r="P1344">
            <v>142245</v>
          </cell>
          <cell r="Q1344">
            <v>143640</v>
          </cell>
          <cell r="R1344">
            <v>0</v>
          </cell>
          <cell r="S1344">
            <v>0</v>
          </cell>
        </row>
        <row r="1345">
          <cell r="C1345">
            <v>40101</v>
          </cell>
          <cell r="D1345" t="str">
            <v>MI CU</v>
          </cell>
          <cell r="E1345">
            <v>52635.684309999997</v>
          </cell>
          <cell r="F1345">
            <v>41868.805310000003</v>
          </cell>
          <cell r="G1345">
            <v>31304.322530000001</v>
          </cell>
          <cell r="H1345">
            <v>18865.987649999999</v>
          </cell>
          <cell r="I1345">
            <v>9458.04378</v>
          </cell>
          <cell r="J1345">
            <v>102797.54120000001</v>
          </cell>
          <cell r="K1345">
            <v>87261.946880000003</v>
          </cell>
          <cell r="L1345">
            <v>77791.188110000003</v>
          </cell>
          <cell r="M1345">
            <v>70046.177330000006</v>
          </cell>
          <cell r="N1345">
            <v>62299.593269999998</v>
          </cell>
          <cell r="O1345">
            <v>54324.109709999997</v>
          </cell>
          <cell r="P1345">
            <v>46518.061399999999</v>
          </cell>
          <cell r="Q1345">
            <v>38478.641459999999</v>
          </cell>
          <cell r="R1345">
            <v>0</v>
          </cell>
          <cell r="S1345">
            <v>0</v>
          </cell>
        </row>
        <row r="1346">
          <cell r="C1346">
            <v>40102</v>
          </cell>
          <cell r="D1346" t="str">
            <v>MI PAR</v>
          </cell>
          <cell r="E1346">
            <v>24496.17036</v>
          </cell>
          <cell r="F1346">
            <v>19792.448219999998</v>
          </cell>
          <cell r="G1346">
            <v>14795.860199999999</v>
          </cell>
          <cell r="H1346">
            <v>8460.6351099999993</v>
          </cell>
          <cell r="I1346">
            <v>4151.93649</v>
          </cell>
          <cell r="J1346">
            <v>43676.308259999998</v>
          </cell>
          <cell r="K1346">
            <v>35399.243719999999</v>
          </cell>
          <cell r="L1346">
            <v>31103.74108</v>
          </cell>
          <cell r="M1346">
            <v>27819.75418</v>
          </cell>
          <cell r="N1346">
            <v>24673.607550000001</v>
          </cell>
          <cell r="O1346">
            <v>21092.991610000001</v>
          </cell>
          <cell r="P1346">
            <v>17905.396710000001</v>
          </cell>
          <cell r="Q1346">
            <v>15023.82742</v>
          </cell>
          <cell r="R1346">
            <v>0</v>
          </cell>
          <cell r="S1346">
            <v>0</v>
          </cell>
        </row>
        <row r="1347">
          <cell r="C1347">
            <v>40103</v>
          </cell>
          <cell r="D1347" t="str">
            <v>MI PP</v>
          </cell>
          <cell r="E1347">
            <v>9042.3163399999994</v>
          </cell>
          <cell r="F1347">
            <v>7381.0401300000003</v>
          </cell>
          <cell r="G1347">
            <v>5465.0144899999996</v>
          </cell>
          <cell r="H1347">
            <v>3303.6151500000001</v>
          </cell>
          <cell r="I1347">
            <v>1643.8439000000001</v>
          </cell>
          <cell r="J1347">
            <v>16801.434280000001</v>
          </cell>
          <cell r="K1347">
            <v>13276.237059999999</v>
          </cell>
          <cell r="L1347">
            <v>11756.507670000001</v>
          </cell>
          <cell r="M1347">
            <v>10448.67765</v>
          </cell>
          <cell r="N1347">
            <v>8963.8579000000009</v>
          </cell>
          <cell r="O1347">
            <v>7785.9506000000001</v>
          </cell>
          <cell r="P1347">
            <v>6567.11679</v>
          </cell>
          <cell r="Q1347">
            <v>5435.5755200000003</v>
          </cell>
          <cell r="R1347">
            <v>0</v>
          </cell>
          <cell r="S1347">
            <v>0</v>
          </cell>
        </row>
        <row r="1348">
          <cell r="C1348">
            <v>40104</v>
          </cell>
          <cell r="D1348" t="str">
            <v>MI SB</v>
          </cell>
          <cell r="E1348">
            <v>24628.590980000001</v>
          </cell>
          <cell r="F1348">
            <v>19477.922760000001</v>
          </cell>
          <cell r="G1348">
            <v>14932.1774</v>
          </cell>
          <cell r="H1348">
            <v>9748.6124799999998</v>
          </cell>
          <cell r="I1348">
            <v>4890.46857</v>
          </cell>
          <cell r="J1348">
            <v>57589.904699999999</v>
          </cell>
          <cell r="K1348">
            <v>51594.258459999997</v>
          </cell>
          <cell r="L1348">
            <v>46395.76354</v>
          </cell>
          <cell r="M1348">
            <v>41684.490519999999</v>
          </cell>
          <cell r="N1348">
            <v>37123.227610000002</v>
          </cell>
          <cell r="O1348">
            <v>32346.529719999999</v>
          </cell>
          <cell r="P1348">
            <v>27697.169539999999</v>
          </cell>
          <cell r="Q1348">
            <v>22701.379570000001</v>
          </cell>
          <cell r="R1348">
            <v>64038.9</v>
          </cell>
          <cell r="S1348">
            <v>64030</v>
          </cell>
        </row>
        <row r="1349">
          <cell r="C1349">
            <v>40105</v>
          </cell>
          <cell r="D1349" t="str">
            <v># clienti PAR</v>
          </cell>
          <cell r="E1349">
            <v>19205</v>
          </cell>
          <cell r="F1349">
            <v>19270</v>
          </cell>
          <cell r="G1349">
            <v>19478</v>
          </cell>
          <cell r="H1349">
            <v>19459</v>
          </cell>
          <cell r="I1349">
            <v>19392</v>
          </cell>
          <cell r="J1349">
            <v>19427</v>
          </cell>
          <cell r="K1349">
            <v>19509</v>
          </cell>
          <cell r="L1349">
            <v>19480</v>
          </cell>
          <cell r="M1349">
            <v>19385</v>
          </cell>
          <cell r="N1349">
            <v>19266</v>
          </cell>
          <cell r="O1349">
            <v>19261</v>
          </cell>
          <cell r="P1349">
            <v>19222</v>
          </cell>
          <cell r="Q1349">
            <v>19359</v>
          </cell>
          <cell r="R1349">
            <v>0</v>
          </cell>
          <cell r="S1349">
            <v>0</v>
          </cell>
        </row>
        <row r="1350">
          <cell r="C1350">
            <v>40106</v>
          </cell>
          <cell r="D1350" t="str">
            <v># clienti PP</v>
          </cell>
          <cell r="E1350">
            <v>2249</v>
          </cell>
          <cell r="F1350">
            <v>2241</v>
          </cell>
          <cell r="G1350">
            <v>2267</v>
          </cell>
          <cell r="H1350">
            <v>2274</v>
          </cell>
          <cell r="I1350">
            <v>2257</v>
          </cell>
          <cell r="J1350">
            <v>2253</v>
          </cell>
          <cell r="K1350">
            <v>2261</v>
          </cell>
          <cell r="L1350">
            <v>2258</v>
          </cell>
          <cell r="M1350">
            <v>2237</v>
          </cell>
          <cell r="N1350">
            <v>2216</v>
          </cell>
          <cell r="O1350">
            <v>2206</v>
          </cell>
          <cell r="P1350">
            <v>2189</v>
          </cell>
          <cell r="Q1350">
            <v>2185</v>
          </cell>
          <cell r="R1350">
            <v>0</v>
          </cell>
          <cell r="S1350">
            <v>0</v>
          </cell>
        </row>
        <row r="1351">
          <cell r="C1351">
            <v>40107</v>
          </cell>
          <cell r="D1351" t="str">
            <v># clienti SB</v>
          </cell>
          <cell r="E1351">
            <v>14257</v>
          </cell>
          <cell r="F1351">
            <v>14194</v>
          </cell>
          <cell r="G1351">
            <v>14269</v>
          </cell>
          <cell r="H1351">
            <v>14270</v>
          </cell>
          <cell r="I1351">
            <v>14360</v>
          </cell>
          <cell r="J1351">
            <v>14378</v>
          </cell>
          <cell r="K1351">
            <v>14439</v>
          </cell>
          <cell r="L1351">
            <v>14413</v>
          </cell>
          <cell r="M1351">
            <v>14326</v>
          </cell>
          <cell r="N1351">
            <v>14302</v>
          </cell>
          <cell r="O1351">
            <v>14280</v>
          </cell>
          <cell r="P1351">
            <v>14147</v>
          </cell>
          <cell r="Q1351">
            <v>14129</v>
          </cell>
          <cell r="R1351">
            <v>0</v>
          </cell>
          <cell r="S1351">
            <v>0</v>
          </cell>
        </row>
        <row r="1352">
          <cell r="C1352">
            <v>40108</v>
          </cell>
          <cell r="D1352" t="str">
            <v># sportelli PB</v>
          </cell>
          <cell r="E1352">
            <v>3</v>
          </cell>
          <cell r="F1352">
            <v>3</v>
          </cell>
          <cell r="G1352">
            <v>3</v>
          </cell>
          <cell r="H1352">
            <v>3</v>
          </cell>
          <cell r="I1352">
            <v>3</v>
          </cell>
          <cell r="J1352">
            <v>3</v>
          </cell>
          <cell r="K1352">
            <v>2</v>
          </cell>
          <cell r="L1352">
            <v>1</v>
          </cell>
          <cell r="M1352">
            <v>1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</row>
        <row r="1353">
          <cell r="C1353">
            <v>40109</v>
          </cell>
          <cell r="D1353" t="str">
            <v>Attivo Ponderato per il rischio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</row>
        <row r="1354">
          <cell r="C1354">
            <v>40110</v>
          </cell>
          <cell r="D1354" t="str">
            <v>Volumi mutui</v>
          </cell>
          <cell r="E1354">
            <v>893445.96623000002</v>
          </cell>
          <cell r="F1354">
            <v>874054.33519000001</v>
          </cell>
          <cell r="G1354">
            <v>862166.84161999996</v>
          </cell>
          <cell r="H1354">
            <v>838094.51826000004</v>
          </cell>
          <cell r="I1354">
            <v>808559</v>
          </cell>
          <cell r="J1354">
            <v>814201</v>
          </cell>
          <cell r="K1354">
            <v>792352</v>
          </cell>
          <cell r="L1354">
            <v>772309</v>
          </cell>
          <cell r="M1354">
            <v>756985</v>
          </cell>
          <cell r="N1354">
            <v>736892</v>
          </cell>
          <cell r="O1354">
            <v>731985</v>
          </cell>
          <cell r="P1354">
            <v>696110</v>
          </cell>
          <cell r="Q1354">
            <v>693355</v>
          </cell>
          <cell r="R1354">
            <v>0</v>
          </cell>
          <cell r="S1354">
            <v>0</v>
          </cell>
        </row>
        <row r="1355">
          <cell r="C1355">
            <v>40111</v>
          </cell>
          <cell r="D1355" t="str">
            <v>Volumi prestiti pers.</v>
          </cell>
          <cell r="E1355">
            <v>81743.851379999993</v>
          </cell>
          <cell r="F1355">
            <v>81062.908530000001</v>
          </cell>
          <cell r="G1355">
            <v>80086.975489999997</v>
          </cell>
          <cell r="H1355">
            <v>79811.761620000005</v>
          </cell>
          <cell r="I1355">
            <v>78033</v>
          </cell>
          <cell r="J1355">
            <v>76841</v>
          </cell>
          <cell r="K1355">
            <v>76276</v>
          </cell>
          <cell r="L1355">
            <v>74758</v>
          </cell>
          <cell r="M1355">
            <v>74191</v>
          </cell>
          <cell r="N1355">
            <v>74246</v>
          </cell>
          <cell r="O1355">
            <v>73549</v>
          </cell>
          <cell r="P1355">
            <v>73211</v>
          </cell>
          <cell r="Q1355">
            <v>57719</v>
          </cell>
          <cell r="R1355">
            <v>0</v>
          </cell>
          <cell r="S1355">
            <v>0</v>
          </cell>
        </row>
        <row r="1356">
          <cell r="C1356">
            <v>40112</v>
          </cell>
          <cell r="D1356" t="str">
            <v># prodotti</v>
          </cell>
          <cell r="E1356">
            <v>216550</v>
          </cell>
          <cell r="F1356">
            <v>215273</v>
          </cell>
          <cell r="G1356">
            <v>221871</v>
          </cell>
          <cell r="H1356">
            <v>219741</v>
          </cell>
          <cell r="I1356">
            <v>229694</v>
          </cell>
          <cell r="J1356">
            <v>341053</v>
          </cell>
          <cell r="K1356">
            <v>335957</v>
          </cell>
          <cell r="L1356">
            <v>332509</v>
          </cell>
          <cell r="M1356">
            <v>329444</v>
          </cell>
          <cell r="N1356">
            <v>0</v>
          </cell>
          <cell r="O1356">
            <v>0</v>
          </cell>
          <cell r="P1356">
            <v>309316</v>
          </cell>
          <cell r="Q1356">
            <v>0</v>
          </cell>
          <cell r="R1356">
            <v>0</v>
          </cell>
          <cell r="S1356">
            <v>0</v>
          </cell>
        </row>
        <row r="1357">
          <cell r="C1357">
            <v>40113</v>
          </cell>
          <cell r="D1357" t="str">
            <v># clienti con c/c</v>
          </cell>
          <cell r="E1357">
            <v>119083</v>
          </cell>
          <cell r="F1357">
            <v>119178</v>
          </cell>
          <cell r="G1357">
            <v>119178</v>
          </cell>
          <cell r="H1357">
            <v>119178</v>
          </cell>
          <cell r="I1357">
            <v>118961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</row>
        <row r="1358">
          <cell r="C1358">
            <v>40114</v>
          </cell>
          <cell r="D1358" t="str">
            <v># clienti con Mutuo</v>
          </cell>
          <cell r="E1358">
            <v>18122</v>
          </cell>
          <cell r="F1358">
            <v>17939</v>
          </cell>
          <cell r="G1358">
            <v>17825</v>
          </cell>
          <cell r="H1358">
            <v>17641</v>
          </cell>
          <cell r="I1358">
            <v>17509</v>
          </cell>
          <cell r="J1358">
            <v>19283</v>
          </cell>
          <cell r="K1358">
            <v>19099</v>
          </cell>
          <cell r="L1358">
            <v>18923</v>
          </cell>
          <cell r="M1358">
            <v>18754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</row>
        <row r="1359">
          <cell r="C1359">
            <v>40115</v>
          </cell>
          <cell r="D1359" t="str">
            <v># clienti con Assicurazioni</v>
          </cell>
          <cell r="E1359">
            <v>12656</v>
          </cell>
          <cell r="F1359">
            <v>12436</v>
          </cell>
          <cell r="G1359">
            <v>12280</v>
          </cell>
          <cell r="H1359">
            <v>12088</v>
          </cell>
          <cell r="I1359">
            <v>11932</v>
          </cell>
          <cell r="J1359">
            <v>13324</v>
          </cell>
          <cell r="K1359">
            <v>10103</v>
          </cell>
          <cell r="L1359">
            <v>9929</v>
          </cell>
          <cell r="M1359">
            <v>9763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</row>
        <row r="1360">
          <cell r="C1360">
            <v>40116</v>
          </cell>
          <cell r="D1360" t="str">
            <v># clienti con Prestiti Personali</v>
          </cell>
          <cell r="E1360">
            <v>16810</v>
          </cell>
          <cell r="F1360">
            <v>16414</v>
          </cell>
          <cell r="G1360">
            <v>16085</v>
          </cell>
          <cell r="H1360">
            <v>15629</v>
          </cell>
          <cell r="I1360">
            <v>15240</v>
          </cell>
          <cell r="J1360">
            <v>15928</v>
          </cell>
          <cell r="K1360">
            <v>15574</v>
          </cell>
          <cell r="L1360">
            <v>15169</v>
          </cell>
          <cell r="M1360">
            <v>14784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</row>
        <row r="1361">
          <cell r="C1361">
            <v>40117</v>
          </cell>
          <cell r="D1361" t="str">
            <v># clienti con Fondi</v>
          </cell>
          <cell r="E1361">
            <v>29281</v>
          </cell>
          <cell r="F1361">
            <v>28201</v>
          </cell>
          <cell r="G1361">
            <v>27971</v>
          </cell>
          <cell r="H1361">
            <v>27485</v>
          </cell>
          <cell r="I1361">
            <v>26951</v>
          </cell>
          <cell r="J1361">
            <v>27302</v>
          </cell>
          <cell r="K1361">
            <v>26852</v>
          </cell>
          <cell r="L1361">
            <v>26461</v>
          </cell>
          <cell r="M1361">
            <v>26137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</row>
        <row r="1362">
          <cell r="C1362">
            <v>40118</v>
          </cell>
          <cell r="D1362" t="str">
            <v># carte debito</v>
          </cell>
          <cell r="E1362">
            <v>69965</v>
          </cell>
          <cell r="F1362">
            <v>69687</v>
          </cell>
          <cell r="G1362">
            <v>69072</v>
          </cell>
          <cell r="H1362">
            <v>69072</v>
          </cell>
          <cell r="I1362">
            <v>69071</v>
          </cell>
          <cell r="J1362">
            <v>66793</v>
          </cell>
          <cell r="K1362">
            <v>65770</v>
          </cell>
          <cell r="L1362">
            <v>65044</v>
          </cell>
          <cell r="M1362">
            <v>64710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</row>
        <row r="1363">
          <cell r="C1363">
            <v>40119</v>
          </cell>
          <cell r="D1363" t="str">
            <v># carte credito</v>
          </cell>
          <cell r="E1363">
            <v>6065</v>
          </cell>
          <cell r="F1363">
            <v>6108</v>
          </cell>
          <cell r="G1363">
            <v>6181</v>
          </cell>
          <cell r="H1363">
            <v>6181</v>
          </cell>
          <cell r="I1363">
            <v>5866</v>
          </cell>
          <cell r="J1363">
            <v>5535</v>
          </cell>
          <cell r="K1363">
            <v>6453</v>
          </cell>
          <cell r="L1363">
            <v>5394</v>
          </cell>
          <cell r="M1363">
            <v>5146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</row>
        <row r="1364">
          <cell r="C1364">
            <v>40120</v>
          </cell>
          <cell r="D1364" t="str">
            <v>M Racc. Indir.  SB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</row>
        <row r="1365">
          <cell r="C1365">
            <v>40121</v>
          </cell>
          <cell r="D1365" t="str">
            <v>Sofferenze lorde tot. segmento</v>
          </cell>
          <cell r="E1365">
            <v>50980.639199999998</v>
          </cell>
          <cell r="F1365">
            <v>50847.227379999997</v>
          </cell>
          <cell r="G1365">
            <v>50590.05111</v>
          </cell>
          <cell r="H1365">
            <v>50160.885329999997</v>
          </cell>
          <cell r="I1365">
            <v>50383.451609999996</v>
          </cell>
          <cell r="J1365">
            <v>48205.348610000001</v>
          </cell>
          <cell r="K1365">
            <v>48492.852619999998</v>
          </cell>
          <cell r="L1365">
            <v>48913.068870000003</v>
          </cell>
          <cell r="M1365">
            <v>49423.791100000002</v>
          </cell>
          <cell r="N1365">
            <v>49663.060089999999</v>
          </cell>
          <cell r="O1365">
            <v>50182.168879999997</v>
          </cell>
          <cell r="P1365">
            <v>50850.689659999996</v>
          </cell>
          <cell r="Q1365">
            <v>52208.525979999999</v>
          </cell>
          <cell r="R1365">
            <v>51280.2</v>
          </cell>
          <cell r="S1365">
            <v>46000</v>
          </cell>
        </row>
        <row r="1366">
          <cell r="C1366">
            <v>40122</v>
          </cell>
          <cell r="D1366" t="str">
            <v>Sofferenze nette tot. segmento</v>
          </cell>
          <cell r="E1366">
            <v>50980.639199999998</v>
          </cell>
          <cell r="F1366">
            <v>50847.227379999997</v>
          </cell>
          <cell r="G1366">
            <v>50590.05111</v>
          </cell>
          <cell r="H1366">
            <v>50160.885329999997</v>
          </cell>
          <cell r="I1366">
            <v>50383.451609999996</v>
          </cell>
          <cell r="J1366">
            <v>48205.348610000001</v>
          </cell>
          <cell r="K1366">
            <v>48492.852619999998</v>
          </cell>
          <cell r="L1366">
            <v>48913.068870000003</v>
          </cell>
          <cell r="M1366">
            <v>49423.791100000002</v>
          </cell>
          <cell r="N1366">
            <v>49663.060089999999</v>
          </cell>
          <cell r="O1366">
            <v>50182.168879999997</v>
          </cell>
          <cell r="P1366">
            <v>50850.689659999996</v>
          </cell>
          <cell r="Q1366">
            <v>52208.525979999999</v>
          </cell>
          <cell r="R1366">
            <v>51280.2</v>
          </cell>
          <cell r="S1366">
            <v>46000</v>
          </cell>
        </row>
        <row r="1367">
          <cell r="C1367">
            <v>40123</v>
          </cell>
          <cell r="D1367" t="str">
            <v>Volumi Impieghi vivi totali Privati</v>
          </cell>
          <cell r="E1367">
            <v>817574.88540999999</v>
          </cell>
          <cell r="F1367">
            <v>806872.15026999998</v>
          </cell>
          <cell r="G1367">
            <v>794986.70655999996</v>
          </cell>
          <cell r="H1367">
            <v>785610.15352000005</v>
          </cell>
          <cell r="I1367">
            <v>762767.29032000003</v>
          </cell>
          <cell r="J1367">
            <v>607407.00057000003</v>
          </cell>
          <cell r="K1367">
            <v>597373.90058000002</v>
          </cell>
          <cell r="L1367">
            <v>588498.41512999998</v>
          </cell>
          <cell r="M1367">
            <v>579480.12132999999</v>
          </cell>
          <cell r="N1367">
            <v>571018.14980000001</v>
          </cell>
          <cell r="O1367">
            <v>561762.80007999996</v>
          </cell>
          <cell r="P1367">
            <v>554682.00321</v>
          </cell>
          <cell r="Q1367">
            <v>549560.64922999998</v>
          </cell>
          <cell r="R1367">
            <v>846638</v>
          </cell>
          <cell r="S1367">
            <v>762000</v>
          </cell>
        </row>
        <row r="1368">
          <cell r="C1368">
            <v>40124</v>
          </cell>
          <cell r="D1368" t="str">
            <v>Sofferenze  Lorde Privati</v>
          </cell>
          <cell r="E1368">
            <v>33249.48272</v>
          </cell>
          <cell r="F1368">
            <v>33270.5334</v>
          </cell>
          <cell r="G1368">
            <v>33194.736669999998</v>
          </cell>
          <cell r="H1368">
            <v>33072.742859999998</v>
          </cell>
          <cell r="I1368">
            <v>33443.838710000004</v>
          </cell>
          <cell r="J1368">
            <v>16296.86969</v>
          </cell>
          <cell r="K1368">
            <v>16333.949570000001</v>
          </cell>
          <cell r="L1368">
            <v>16406.8698</v>
          </cell>
          <cell r="M1368">
            <v>16495.12715</v>
          </cell>
          <cell r="N1368">
            <v>16493.766729999999</v>
          </cell>
          <cell r="O1368">
            <v>16585.25099</v>
          </cell>
          <cell r="P1368">
            <v>16701.630730000001</v>
          </cell>
          <cell r="Q1368">
            <v>16972.411080000002</v>
          </cell>
          <cell r="R1368">
            <v>33198.9</v>
          </cell>
          <cell r="S1368">
            <v>16000</v>
          </cell>
        </row>
        <row r="1369">
          <cell r="C1369">
            <v>40125</v>
          </cell>
          <cell r="D1369" t="str">
            <v>Sofferenze Nette Privati</v>
          </cell>
          <cell r="E1369">
            <v>33249.48272</v>
          </cell>
          <cell r="F1369">
            <v>33270.5334</v>
          </cell>
          <cell r="G1369">
            <v>33194.736669999998</v>
          </cell>
          <cell r="H1369">
            <v>33072.742859999998</v>
          </cell>
          <cell r="I1369">
            <v>33443.838710000004</v>
          </cell>
          <cell r="J1369">
            <v>16296.86969</v>
          </cell>
          <cell r="K1369">
            <v>16333.949570000001</v>
          </cell>
          <cell r="L1369">
            <v>16406.8698</v>
          </cell>
          <cell r="M1369">
            <v>16495.12715</v>
          </cell>
          <cell r="N1369">
            <v>16493.766729999999</v>
          </cell>
          <cell r="O1369">
            <v>16585.25099</v>
          </cell>
          <cell r="P1369">
            <v>16701.630730000001</v>
          </cell>
          <cell r="Q1369">
            <v>16972.411080000002</v>
          </cell>
          <cell r="R1369">
            <v>33198.9</v>
          </cell>
          <cell r="S1369">
            <v>16000</v>
          </cell>
        </row>
        <row r="1370">
          <cell r="C1370">
            <v>40126</v>
          </cell>
          <cell r="D1370" t="str">
            <v>Volumi Impieghi vivi totali SB</v>
          </cell>
          <cell r="E1370">
            <v>766011.75840000005</v>
          </cell>
          <cell r="F1370">
            <v>765845.14480000001</v>
          </cell>
          <cell r="G1370">
            <v>764523.87017999997</v>
          </cell>
          <cell r="H1370">
            <v>767628.54087000003</v>
          </cell>
          <cell r="I1370">
            <v>783366.38710000005</v>
          </cell>
          <cell r="J1370">
            <v>688633.8996</v>
          </cell>
          <cell r="K1370">
            <v>683900.32146000001</v>
          </cell>
          <cell r="L1370">
            <v>680768.90460999997</v>
          </cell>
          <cell r="M1370">
            <v>676942.28685999999</v>
          </cell>
          <cell r="N1370">
            <v>672971.51862999995</v>
          </cell>
          <cell r="O1370">
            <v>668481.06981999998</v>
          </cell>
          <cell r="P1370">
            <v>663166.14593999996</v>
          </cell>
          <cell r="Q1370">
            <v>662008.51315999997</v>
          </cell>
          <cell r="R1370">
            <v>845653</v>
          </cell>
          <cell r="S1370">
            <v>815000</v>
          </cell>
        </row>
        <row r="1371">
          <cell r="C1371">
            <v>40127</v>
          </cell>
          <cell r="D1371" t="str">
            <v>Sofferenze Lorde SB</v>
          </cell>
          <cell r="E1371">
            <v>17731.156480000001</v>
          </cell>
          <cell r="F1371">
            <v>17576.69398</v>
          </cell>
          <cell r="G1371">
            <v>17395.314439999998</v>
          </cell>
          <cell r="H1371">
            <v>17088.142469999999</v>
          </cell>
          <cell r="I1371">
            <v>16939.6129</v>
          </cell>
          <cell r="J1371">
            <v>31908.478920000001</v>
          </cell>
          <cell r="K1371">
            <v>32158.903060000001</v>
          </cell>
          <cell r="L1371">
            <v>32506.199079999999</v>
          </cell>
          <cell r="M1371">
            <v>32928.663950000002</v>
          </cell>
          <cell r="N1371">
            <v>33169.293360000003</v>
          </cell>
          <cell r="O1371">
            <v>33596.917889999997</v>
          </cell>
          <cell r="P1371">
            <v>34149.058929999999</v>
          </cell>
          <cell r="Q1371">
            <v>35236.114889999997</v>
          </cell>
          <cell r="R1371">
            <v>18081.3</v>
          </cell>
          <cell r="S1371">
            <v>30000</v>
          </cell>
        </row>
        <row r="1372">
          <cell r="C1372">
            <v>40128</v>
          </cell>
          <cell r="D1372" t="str">
            <v>Sofferenze Nette SB</v>
          </cell>
          <cell r="E1372">
            <v>17731.156480000001</v>
          </cell>
          <cell r="F1372">
            <v>17576.69398</v>
          </cell>
          <cell r="G1372">
            <v>17395.314439999998</v>
          </cell>
          <cell r="H1372">
            <v>17088.142469999999</v>
          </cell>
          <cell r="I1372">
            <v>16939.6129</v>
          </cell>
          <cell r="J1372">
            <v>31908.478920000001</v>
          </cell>
          <cell r="K1372">
            <v>32158.903060000001</v>
          </cell>
          <cell r="L1372">
            <v>32506.199079999999</v>
          </cell>
          <cell r="M1372">
            <v>32928.663950000002</v>
          </cell>
          <cell r="N1372">
            <v>33169.293360000003</v>
          </cell>
          <cell r="O1372">
            <v>33596.917889999997</v>
          </cell>
          <cell r="P1372">
            <v>34149.058929999999</v>
          </cell>
          <cell r="Q1372">
            <v>35236.114889999997</v>
          </cell>
          <cell r="R1372">
            <v>18081.3</v>
          </cell>
          <cell r="S1372">
            <v>30000</v>
          </cell>
        </row>
        <row r="1373">
          <cell r="C1373">
            <v>40129</v>
          </cell>
          <cell r="D1373" t="str">
            <v>Capitale assorbito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</row>
        <row r="1374">
          <cell r="C1374">
            <v>40130</v>
          </cell>
          <cell r="D1374" t="str">
            <v>Numeri Racc. totale (esclusi PCT)</v>
          </cell>
          <cell r="E1374">
            <v>64784511.9956</v>
          </cell>
          <cell r="F1374">
            <v>52067374.911069997</v>
          </cell>
          <cell r="G1374">
            <v>39306110.484630004</v>
          </cell>
          <cell r="H1374">
            <v>26300915.45332</v>
          </cell>
          <cell r="I1374">
            <v>13243240</v>
          </cell>
          <cell r="J1374">
            <v>143903458.63310999</v>
          </cell>
          <cell r="K1374">
            <v>129446767.47396</v>
          </cell>
          <cell r="L1374">
            <v>114989271.32871</v>
          </cell>
          <cell r="M1374">
            <v>101245629.79885</v>
          </cell>
          <cell r="N1374">
            <v>89353489.750290006</v>
          </cell>
          <cell r="O1374">
            <v>77391702.105930001</v>
          </cell>
          <cell r="P1374">
            <v>65450175.93338</v>
          </cell>
          <cell r="Q1374">
            <v>53332477.387249999</v>
          </cell>
          <cell r="R1374">
            <v>157218337.80000001</v>
          </cell>
          <cell r="S1374">
            <v>146488206</v>
          </cell>
        </row>
        <row r="1375">
          <cell r="C1375">
            <v>40131</v>
          </cell>
          <cell r="D1375" t="str">
            <v>Margine Raccolta Totale</v>
          </cell>
          <cell r="E1375">
            <v>1650.1564900000001</v>
          </cell>
          <cell r="F1375">
            <v>1197.8793499999999</v>
          </cell>
          <cell r="G1375">
            <v>894.94358999999997</v>
          </cell>
          <cell r="H1375">
            <v>533.45788000000005</v>
          </cell>
          <cell r="I1375">
            <v>257.64879999999999</v>
          </cell>
          <cell r="J1375">
            <v>3169.4375599999998</v>
          </cell>
          <cell r="K1375">
            <v>2817.4206199999999</v>
          </cell>
          <cell r="L1375">
            <v>2535.7878599999999</v>
          </cell>
          <cell r="M1375">
            <v>2306.5717599999998</v>
          </cell>
          <cell r="N1375">
            <v>2108.24406</v>
          </cell>
          <cell r="O1375">
            <v>1913.5740499999999</v>
          </cell>
          <cell r="P1375">
            <v>1630.36778</v>
          </cell>
          <cell r="Q1375">
            <v>1366.50602</v>
          </cell>
          <cell r="R1375">
            <v>5000.3</v>
          </cell>
          <cell r="S1375">
            <v>3370</v>
          </cell>
        </row>
        <row r="1376">
          <cell r="C1376">
            <v>40132</v>
          </cell>
          <cell r="D1376" t="str">
            <v>Numeri Impieghi vivi totali</v>
          </cell>
          <cell r="E1376">
            <v>294715146.94168001</v>
          </cell>
          <cell r="F1376">
            <v>231233238.42930999</v>
          </cell>
          <cell r="G1376">
            <v>171437228.64965999</v>
          </cell>
          <cell r="H1376">
            <v>112771039.03645</v>
          </cell>
          <cell r="I1376">
            <v>59052197</v>
          </cell>
          <cell r="J1376">
            <v>609456647.30430996</v>
          </cell>
          <cell r="K1376">
            <v>552775872.67436004</v>
          </cell>
          <cell r="L1376">
            <v>499934777.63247001</v>
          </cell>
          <cell r="M1376">
            <v>446011744.29826999</v>
          </cell>
          <cell r="N1376">
            <v>394409482.30470997</v>
          </cell>
          <cell r="O1376">
            <v>340593500.71621001</v>
          </cell>
          <cell r="P1376">
            <v>287154302.13708001</v>
          </cell>
          <cell r="Q1376">
            <v>239877613.61148</v>
          </cell>
          <cell r="R1376">
            <v>744821163</v>
          </cell>
          <cell r="S1376">
            <v>700890000</v>
          </cell>
        </row>
        <row r="1377">
          <cell r="C1377">
            <v>40133</v>
          </cell>
          <cell r="D1377" t="str">
            <v>Margine Imp. Vivi totali</v>
          </cell>
          <cell r="E1377">
            <v>14169.27598</v>
          </cell>
          <cell r="F1377">
            <v>11329.60924</v>
          </cell>
          <cell r="G1377">
            <v>8918.8662399999994</v>
          </cell>
          <cell r="H1377">
            <v>6026.54115</v>
          </cell>
          <cell r="I1377">
            <v>3062</v>
          </cell>
          <cell r="J1377">
            <v>34875.66489</v>
          </cell>
          <cell r="K1377">
            <v>32165.485280000001</v>
          </cell>
          <cell r="L1377">
            <v>29086.512739999998</v>
          </cell>
          <cell r="M1377">
            <v>26026.167850000002</v>
          </cell>
          <cell r="N1377">
            <v>23222.922890000002</v>
          </cell>
          <cell r="O1377">
            <v>20378.026180000001</v>
          </cell>
          <cell r="P1377">
            <v>17672.382259999998</v>
          </cell>
          <cell r="Q1377">
            <v>14973.287920000001</v>
          </cell>
          <cell r="R1377">
            <v>36450.699999999997</v>
          </cell>
          <cell r="S1377">
            <v>39880</v>
          </cell>
        </row>
        <row r="1378">
          <cell r="C1378">
            <v>40134</v>
          </cell>
          <cell r="D1378" t="str">
            <v>Numeri Impieghi vivi a breve (c/c)</v>
          </cell>
          <cell r="E1378">
            <v>244729127.42262</v>
          </cell>
          <cell r="F1378">
            <v>192273487.09112999</v>
          </cell>
          <cell r="G1378">
            <v>142926039.94157001</v>
          </cell>
          <cell r="H1378">
            <v>94465036.222460002</v>
          </cell>
          <cell r="I1378">
            <v>49790566</v>
          </cell>
          <cell r="J1378">
            <v>529264932.77642</v>
          </cell>
          <cell r="K1378">
            <v>481395890.74621999</v>
          </cell>
          <cell r="L1378">
            <v>436379309.24085999</v>
          </cell>
          <cell r="M1378">
            <v>390232145.21381003</v>
          </cell>
          <cell r="N1378">
            <v>345436958.57897002</v>
          </cell>
          <cell r="O1378">
            <v>298625394.20867002</v>
          </cell>
          <cell r="P1378">
            <v>252020871.00933</v>
          </cell>
          <cell r="Q1378">
            <v>210956484.73423001</v>
          </cell>
          <cell r="R1378">
            <v>615848545.79999995</v>
          </cell>
          <cell r="S1378">
            <v>602070000</v>
          </cell>
        </row>
        <row r="1379">
          <cell r="C1379">
            <v>40135</v>
          </cell>
          <cell r="D1379" t="str">
            <v>Margine Imp. Vivi a breve</v>
          </cell>
          <cell r="E1379">
            <v>12135.290800000001</v>
          </cell>
          <cell r="F1379">
            <v>9650.6371299999992</v>
          </cell>
          <cell r="G1379">
            <v>7648.2168799999999</v>
          </cell>
          <cell r="H1379">
            <v>5171.6421</v>
          </cell>
          <cell r="I1379">
            <v>2623</v>
          </cell>
          <cell r="J1379">
            <v>29718.742869999998</v>
          </cell>
          <cell r="K1379">
            <v>27390.534629999998</v>
          </cell>
          <cell r="L1379">
            <v>24715.376459999999</v>
          </cell>
          <cell r="M1379">
            <v>22097.423340000001</v>
          </cell>
          <cell r="N1379">
            <v>19718.465510000002</v>
          </cell>
          <cell r="O1379">
            <v>17300.426599999999</v>
          </cell>
          <cell r="P1379">
            <v>15007.53874</v>
          </cell>
          <cell r="Q1379">
            <v>12749.37837</v>
          </cell>
          <cell r="R1379">
            <v>31596.799999999999</v>
          </cell>
          <cell r="S1379">
            <v>34270</v>
          </cell>
        </row>
        <row r="1380">
          <cell r="C1380">
            <v>40136</v>
          </cell>
          <cell r="D1380" t="str">
            <v>Numeri Impieghi vivi a termine</v>
          </cell>
          <cell r="E1380">
            <v>49986019.519050002</v>
          </cell>
          <cell r="F1380">
            <v>38959751.338179998</v>
          </cell>
          <cell r="G1380">
            <v>28511188.70809</v>
          </cell>
          <cell r="H1380">
            <v>18306002.813999999</v>
          </cell>
          <cell r="I1380">
            <v>9261631</v>
          </cell>
          <cell r="J1380">
            <v>80191714.527889997</v>
          </cell>
          <cell r="K1380">
            <v>71379981.92814</v>
          </cell>
          <cell r="L1380">
            <v>63555468.391609997</v>
          </cell>
          <cell r="M1380">
            <v>55779599.084459998</v>
          </cell>
          <cell r="N1380">
            <v>48972523.725740001</v>
          </cell>
          <cell r="O1380">
            <v>41968106.507529996</v>
          </cell>
          <cell r="P1380">
            <v>35133431.127750002</v>
          </cell>
          <cell r="Q1380">
            <v>28921128.87726</v>
          </cell>
          <cell r="R1380">
            <v>128972617.2</v>
          </cell>
          <cell r="S1380">
            <v>98820000</v>
          </cell>
        </row>
        <row r="1381">
          <cell r="C1381">
            <v>40137</v>
          </cell>
          <cell r="D1381" t="str">
            <v>Margine Imp. Vivi a termine</v>
          </cell>
          <cell r="E1381">
            <v>2033.9851799999999</v>
          </cell>
          <cell r="F1381">
            <v>1678.9721099999999</v>
          </cell>
          <cell r="G1381">
            <v>1270.6493599999999</v>
          </cell>
          <cell r="H1381">
            <v>854.89904999999999</v>
          </cell>
          <cell r="I1381">
            <v>439</v>
          </cell>
          <cell r="J1381">
            <v>5156.9220100000002</v>
          </cell>
          <cell r="K1381">
            <v>4774.9506499999998</v>
          </cell>
          <cell r="L1381">
            <v>4371.13627</v>
          </cell>
          <cell r="M1381">
            <v>3928.7444999999998</v>
          </cell>
          <cell r="N1381">
            <v>3504.4573799999998</v>
          </cell>
          <cell r="O1381">
            <v>3077.5995800000001</v>
          </cell>
          <cell r="P1381">
            <v>2664.8435199999999</v>
          </cell>
          <cell r="Q1381">
            <v>2223.9095600000001</v>
          </cell>
          <cell r="R1381">
            <v>4853.8999999999996</v>
          </cell>
          <cell r="S1381">
            <v>5610</v>
          </cell>
        </row>
        <row r="1382">
          <cell r="C1382">
            <v>40138</v>
          </cell>
          <cell r="D1382" t="str">
            <v>Numeri contenzioso</v>
          </cell>
          <cell r="E1382">
            <v>4027008.84112</v>
          </cell>
          <cell r="F1382">
            <v>3187757.4867600002</v>
          </cell>
          <cell r="G1382">
            <v>2387817.3487200001</v>
          </cell>
          <cell r="H1382">
            <v>1554186.8799399999</v>
          </cell>
          <cell r="I1382">
            <v>796097</v>
          </cell>
          <cell r="J1382">
            <v>11514479.755820001</v>
          </cell>
          <cell r="K1382">
            <v>10472127.22429</v>
          </cell>
          <cell r="L1382">
            <v>9390887.0624599997</v>
          </cell>
          <cell r="M1382">
            <v>8279209.0284799999</v>
          </cell>
          <cell r="N1382">
            <v>7226920.39812</v>
          </cell>
          <cell r="O1382">
            <v>6097002.1973099997</v>
          </cell>
          <cell r="P1382">
            <v>5001055.1718600001</v>
          </cell>
          <cell r="Q1382">
            <v>3999122.5772299999</v>
          </cell>
          <cell r="R1382">
            <v>9819853.1999999993</v>
          </cell>
          <cell r="S1382">
            <v>12444000</v>
          </cell>
        </row>
        <row r="1383">
          <cell r="C1383">
            <v>40139</v>
          </cell>
          <cell r="D1383" t="str">
            <v>Margine Contenzioso</v>
          </cell>
          <cell r="E1383">
            <v>-392.98131999999998</v>
          </cell>
          <cell r="F1383">
            <v>-299.9049</v>
          </cell>
          <cell r="G1383">
            <v>-217.82884999999999</v>
          </cell>
          <cell r="H1383">
            <v>-137.27502000000001</v>
          </cell>
          <cell r="I1383">
            <v>-68</v>
          </cell>
          <cell r="J1383">
            <v>-891.61018999999999</v>
          </cell>
          <cell r="K1383">
            <v>-798.42673000000002</v>
          </cell>
          <cell r="L1383">
            <v>-710.00202000000002</v>
          </cell>
          <cell r="M1383">
            <v>-630.08303000000001</v>
          </cell>
          <cell r="N1383">
            <v>-556.99941999999999</v>
          </cell>
          <cell r="O1383">
            <v>-477.56461999999999</v>
          </cell>
          <cell r="P1383">
            <v>-398.71649000000002</v>
          </cell>
          <cell r="Q1383">
            <v>-327.48320000000001</v>
          </cell>
          <cell r="R1383">
            <v>-1047.5</v>
          </cell>
          <cell r="S1383">
            <v>-1055</v>
          </cell>
        </row>
        <row r="1384">
          <cell r="C1384">
            <v>40140</v>
          </cell>
          <cell r="D1384" t="str">
            <v>Commissioni su GP</v>
          </cell>
          <cell r="E1384">
            <v>146.4067</v>
          </cell>
          <cell r="F1384">
            <v>122.56135</v>
          </cell>
          <cell r="G1384">
            <v>86.389309999999995</v>
          </cell>
          <cell r="H1384">
            <v>53.129669999999997</v>
          </cell>
          <cell r="I1384">
            <v>27</v>
          </cell>
          <cell r="J1384">
            <v>360.65048000000002</v>
          </cell>
          <cell r="K1384">
            <v>328.73979000000003</v>
          </cell>
          <cell r="L1384">
            <v>303.18281000000002</v>
          </cell>
          <cell r="M1384">
            <v>274.54199999999997</v>
          </cell>
          <cell r="N1384">
            <v>257.18238000000002</v>
          </cell>
          <cell r="O1384">
            <v>225.26774</v>
          </cell>
          <cell r="P1384">
            <v>198.35990000000001</v>
          </cell>
          <cell r="Q1384">
            <v>166.64773</v>
          </cell>
          <cell r="R1384">
            <v>349</v>
          </cell>
          <cell r="S1384">
            <v>328</v>
          </cell>
        </row>
        <row r="1385">
          <cell r="C1385">
            <v>40141</v>
          </cell>
          <cell r="D1385" t="str">
            <v>volumi GP</v>
          </cell>
          <cell r="E1385">
            <v>195915</v>
          </cell>
          <cell r="F1385">
            <v>191099</v>
          </cell>
          <cell r="G1385">
            <v>109334</v>
          </cell>
          <cell r="H1385">
            <v>124706</v>
          </cell>
          <cell r="I1385">
            <v>105536</v>
          </cell>
          <cell r="J1385">
            <v>78121</v>
          </cell>
          <cell r="K1385">
            <v>76880</v>
          </cell>
          <cell r="L1385">
            <v>76505</v>
          </cell>
          <cell r="M1385">
            <v>76106</v>
          </cell>
          <cell r="N1385">
            <v>75891</v>
          </cell>
          <cell r="O1385">
            <v>75543</v>
          </cell>
          <cell r="P1385">
            <v>74452</v>
          </cell>
          <cell r="Q1385">
            <v>73358</v>
          </cell>
          <cell r="R1385">
            <v>0</v>
          </cell>
          <cell r="S1385">
            <v>0</v>
          </cell>
        </row>
        <row r="1386">
          <cell r="C1386">
            <v>40142</v>
          </cell>
          <cell r="D1386" t="str">
            <v>Commissioni su fondi</v>
          </cell>
          <cell r="E1386">
            <v>67.329759999999993</v>
          </cell>
          <cell r="F1386">
            <v>58.40137</v>
          </cell>
          <cell r="G1386">
            <v>22.970890000000001</v>
          </cell>
          <cell r="H1386">
            <v>14.395429999999999</v>
          </cell>
          <cell r="I1386">
            <v>7</v>
          </cell>
          <cell r="J1386">
            <v>111.15075</v>
          </cell>
          <cell r="K1386">
            <v>82.714550000000003</v>
          </cell>
          <cell r="L1386">
            <v>75.687610000000006</v>
          </cell>
          <cell r="M1386">
            <v>67.617670000000004</v>
          </cell>
          <cell r="N1386">
            <v>58.033670000000001</v>
          </cell>
          <cell r="O1386">
            <v>50.29748</v>
          </cell>
          <cell r="P1386">
            <v>44.727020000000003</v>
          </cell>
          <cell r="Q1386">
            <v>40.815770000000001</v>
          </cell>
          <cell r="R1386">
            <v>130</v>
          </cell>
          <cell r="S1386">
            <v>72</v>
          </cell>
        </row>
        <row r="1387">
          <cell r="C1387">
            <v>40143</v>
          </cell>
          <cell r="D1387" t="str">
            <v>volumi fondi</v>
          </cell>
          <cell r="E1387">
            <v>17950</v>
          </cell>
          <cell r="F1387">
            <v>17213</v>
          </cell>
          <cell r="G1387">
            <v>15780</v>
          </cell>
          <cell r="H1387">
            <v>13245</v>
          </cell>
          <cell r="I1387">
            <v>12714</v>
          </cell>
          <cell r="J1387">
            <v>246331</v>
          </cell>
          <cell r="K1387">
            <v>253189</v>
          </cell>
          <cell r="L1387">
            <v>242876</v>
          </cell>
          <cell r="M1387">
            <v>229251</v>
          </cell>
          <cell r="N1387">
            <v>214385</v>
          </cell>
          <cell r="O1387">
            <v>194969</v>
          </cell>
          <cell r="P1387">
            <v>169534</v>
          </cell>
          <cell r="Q1387">
            <v>134477</v>
          </cell>
          <cell r="R1387">
            <v>0</v>
          </cell>
          <cell r="S1387">
            <v>0</v>
          </cell>
        </row>
        <row r="1388">
          <cell r="C1388">
            <v>40144</v>
          </cell>
          <cell r="D1388" t="str">
            <v>Commissioni su titoli amministrati</v>
          </cell>
          <cell r="E1388">
            <v>81.997889999999998</v>
          </cell>
          <cell r="F1388">
            <v>61.185859999999998</v>
          </cell>
          <cell r="G1388">
            <v>57.950119999999998</v>
          </cell>
          <cell r="H1388">
            <v>24.56344</v>
          </cell>
          <cell r="I1388">
            <v>13</v>
          </cell>
          <cell r="J1388">
            <v>161.59636</v>
          </cell>
          <cell r="K1388">
            <v>151.96545</v>
          </cell>
          <cell r="L1388">
            <v>110.37293</v>
          </cell>
          <cell r="M1388">
            <v>99.316370000000006</v>
          </cell>
          <cell r="N1388">
            <v>56.972209999999997</v>
          </cell>
          <cell r="O1388">
            <v>46.644210000000001</v>
          </cell>
          <cell r="P1388">
            <v>42.953530000000001</v>
          </cell>
          <cell r="Q1388">
            <v>33.915509999999998</v>
          </cell>
          <cell r="R1388">
            <v>228.4</v>
          </cell>
          <cell r="S1388">
            <v>241</v>
          </cell>
        </row>
        <row r="1389">
          <cell r="C1389">
            <v>40145</v>
          </cell>
          <cell r="D1389" t="str">
            <v>volumi Titoli Ammin. (stock)</v>
          </cell>
          <cell r="E1389">
            <v>120775</v>
          </cell>
          <cell r="F1389">
            <v>113102</v>
          </cell>
          <cell r="G1389">
            <v>68150</v>
          </cell>
          <cell r="H1389">
            <v>69858</v>
          </cell>
          <cell r="I1389">
            <v>103815</v>
          </cell>
          <cell r="J1389">
            <v>71959</v>
          </cell>
          <cell r="K1389">
            <v>67983</v>
          </cell>
          <cell r="L1389">
            <v>68697</v>
          </cell>
          <cell r="M1389">
            <v>68467</v>
          </cell>
          <cell r="N1389">
            <v>68984</v>
          </cell>
          <cell r="O1389">
            <v>70477</v>
          </cell>
          <cell r="P1389">
            <v>72862</v>
          </cell>
          <cell r="Q1389">
            <v>76017</v>
          </cell>
          <cell r="R1389">
            <v>0</v>
          </cell>
          <cell r="S1389">
            <v>0</v>
          </cell>
        </row>
        <row r="1390">
          <cell r="C1390">
            <v>40146</v>
          </cell>
          <cell r="D1390" t="str">
            <v>Commissioni su operazioni di PcT</v>
          </cell>
          <cell r="E1390">
            <v>38.391100000000002</v>
          </cell>
          <cell r="F1390">
            <v>30.508690000000001</v>
          </cell>
          <cell r="G1390">
            <v>19.627659999999999</v>
          </cell>
          <cell r="H1390">
            <v>11.73748</v>
          </cell>
          <cell r="I1390">
            <v>6</v>
          </cell>
          <cell r="J1390">
            <v>-54.0623</v>
          </cell>
          <cell r="K1390">
            <v>-69.823759999999993</v>
          </cell>
          <cell r="L1390">
            <v>-78.761039999999994</v>
          </cell>
          <cell r="M1390">
            <v>-87.689689999999999</v>
          </cell>
          <cell r="N1390">
            <v>-92.943110000000004</v>
          </cell>
          <cell r="O1390">
            <v>-42.13026</v>
          </cell>
          <cell r="P1390">
            <v>-0.74617999999999995</v>
          </cell>
          <cell r="Q1390">
            <v>38.241</v>
          </cell>
          <cell r="R1390">
            <v>87</v>
          </cell>
          <cell r="S1390">
            <v>59</v>
          </cell>
        </row>
        <row r="1391">
          <cell r="C1391">
            <v>40147</v>
          </cell>
          <cell r="D1391" t="str">
            <v>volumi PcT</v>
          </cell>
          <cell r="E1391">
            <v>24289.38075</v>
          </cell>
          <cell r="F1391">
            <v>24896.11709</v>
          </cell>
          <cell r="G1391">
            <v>27302.017230000001</v>
          </cell>
          <cell r="H1391">
            <v>59214.622799999997</v>
          </cell>
          <cell r="I1391">
            <v>25505.05646</v>
          </cell>
          <cell r="J1391">
            <v>72383.361789999995</v>
          </cell>
          <cell r="K1391">
            <v>48244.684950000003</v>
          </cell>
          <cell r="L1391">
            <v>49159.460769999998</v>
          </cell>
          <cell r="M1391">
            <v>50732.920870000002</v>
          </cell>
          <cell r="N1391">
            <v>50517.824489999999</v>
          </cell>
          <cell r="O1391">
            <v>52175.841209999999</v>
          </cell>
          <cell r="P1391">
            <v>54840.352019999998</v>
          </cell>
          <cell r="Q1391">
            <v>57760.118430000002</v>
          </cell>
          <cell r="R1391">
            <v>0</v>
          </cell>
          <cell r="S1391">
            <v>0</v>
          </cell>
        </row>
        <row r="1392">
          <cell r="C1392">
            <v>40148</v>
          </cell>
          <cell r="D1392" t="str">
            <v>Commissioni su assicurazioni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18.592960000000001</v>
          </cell>
          <cell r="K1392">
            <v>18.592960000000001</v>
          </cell>
          <cell r="L1392">
            <v>6.9190500000000004</v>
          </cell>
          <cell r="M1392">
            <v>6.9190500000000004</v>
          </cell>
          <cell r="N1392">
            <v>6.9190500000000004</v>
          </cell>
          <cell r="O1392">
            <v>6.9190500000000004</v>
          </cell>
          <cell r="P1392">
            <v>6.9190500000000004</v>
          </cell>
          <cell r="Q1392">
            <v>6.9190500000000004</v>
          </cell>
          <cell r="R1392">
            <v>0</v>
          </cell>
          <cell r="S1392">
            <v>250</v>
          </cell>
        </row>
        <row r="1393">
          <cell r="C1393">
            <v>40149</v>
          </cell>
          <cell r="D1393" t="str">
            <v>volumi assicurazioni</v>
          </cell>
          <cell r="E1393">
            <v>398.68337000000002</v>
          </cell>
          <cell r="F1393">
            <v>398.68337000000002</v>
          </cell>
          <cell r="G1393">
            <v>398.68337000000002</v>
          </cell>
          <cell r="H1393">
            <v>398.68337000000002</v>
          </cell>
          <cell r="I1393">
            <v>399</v>
          </cell>
          <cell r="J1393">
            <v>398.68337000000002</v>
          </cell>
          <cell r="K1393">
            <v>398.68337000000002</v>
          </cell>
          <cell r="L1393">
            <v>163.62057999999999</v>
          </cell>
          <cell r="M1393">
            <v>163.62057999999999</v>
          </cell>
          <cell r="N1393">
            <v>163.62057999999999</v>
          </cell>
          <cell r="O1393">
            <v>163.62057999999999</v>
          </cell>
          <cell r="P1393">
            <v>163.62057999999999</v>
          </cell>
          <cell r="Q1393">
            <v>163.62057999999999</v>
          </cell>
          <cell r="R1393">
            <v>0</v>
          </cell>
          <cell r="S1393">
            <v>0</v>
          </cell>
        </row>
        <row r="1394">
          <cell r="C1394">
            <v>40150</v>
          </cell>
          <cell r="D1394" t="str">
            <v>commissioni tenuta conto</v>
          </cell>
          <cell r="E1394">
            <v>2640.8358699999999</v>
          </cell>
          <cell r="F1394">
            <v>2096.1569399999998</v>
          </cell>
          <cell r="G1394">
            <v>1591.38087</v>
          </cell>
          <cell r="H1394">
            <v>1025.8022000000001</v>
          </cell>
          <cell r="I1394">
            <v>533</v>
          </cell>
          <cell r="J1394">
            <v>6072.8927000000003</v>
          </cell>
          <cell r="K1394">
            <v>5607.4261299999998</v>
          </cell>
          <cell r="L1394">
            <v>4992.9403300000004</v>
          </cell>
          <cell r="M1394">
            <v>4483.1062700000002</v>
          </cell>
          <cell r="N1394">
            <v>3897.3660500000001</v>
          </cell>
          <cell r="O1394">
            <v>3479.4589299999998</v>
          </cell>
          <cell r="P1394">
            <v>3097.7392399999999</v>
          </cell>
          <cell r="Q1394">
            <v>2410.8916100000001</v>
          </cell>
          <cell r="R1394">
            <v>6695.4</v>
          </cell>
          <cell r="S1394">
            <v>6890</v>
          </cell>
        </row>
        <row r="1395">
          <cell r="C1395">
            <v>40151</v>
          </cell>
          <cell r="D1395" t="str">
            <v>commissioni su carte di credito e debito</v>
          </cell>
          <cell r="E1395">
            <v>81.626159999999999</v>
          </cell>
          <cell r="F1395">
            <v>55.723649999999999</v>
          </cell>
          <cell r="G1395">
            <v>39.382579999999997</v>
          </cell>
          <cell r="H1395">
            <v>23.24342</v>
          </cell>
          <cell r="I1395">
            <v>11</v>
          </cell>
          <cell r="J1395">
            <v>276.43430000000001</v>
          </cell>
          <cell r="K1395">
            <v>80.282709999999994</v>
          </cell>
          <cell r="L1395">
            <v>54.869540000000001</v>
          </cell>
          <cell r="M1395">
            <v>27.793009999999999</v>
          </cell>
          <cell r="N1395">
            <v>21.600860000000001</v>
          </cell>
          <cell r="O1395">
            <v>-3.9297900000000001</v>
          </cell>
          <cell r="P1395">
            <v>-8.7291299999999996</v>
          </cell>
          <cell r="Q1395">
            <v>-34.437040000000003</v>
          </cell>
          <cell r="R1395">
            <v>263</v>
          </cell>
          <cell r="S1395">
            <v>200</v>
          </cell>
        </row>
        <row r="1396">
          <cell r="C1396">
            <v>40152</v>
          </cell>
          <cell r="D1396" t="str">
            <v>commissioni su servizi estero</v>
          </cell>
          <cell r="E1396">
            <v>1928.05404</v>
          </cell>
          <cell r="F1396">
            <v>1390.60886</v>
          </cell>
          <cell r="G1396">
            <v>953.84914000000003</v>
          </cell>
          <cell r="H1396">
            <v>576.74458000000004</v>
          </cell>
          <cell r="I1396">
            <v>271</v>
          </cell>
          <cell r="J1396">
            <v>3203.5781999999999</v>
          </cell>
          <cell r="K1396">
            <v>2900.0430799999999</v>
          </cell>
          <cell r="L1396">
            <v>2614.7193000000002</v>
          </cell>
          <cell r="M1396">
            <v>2344.6256899999998</v>
          </cell>
          <cell r="N1396">
            <v>2061.82269</v>
          </cell>
          <cell r="O1396">
            <v>1819.1516999999999</v>
          </cell>
          <cell r="P1396">
            <v>1548.09791</v>
          </cell>
          <cell r="Q1396">
            <v>1281.03972</v>
          </cell>
          <cell r="R1396">
            <v>5518.4</v>
          </cell>
          <cell r="S1396">
            <v>5500</v>
          </cell>
        </row>
        <row r="1397">
          <cell r="C1397">
            <v>40153</v>
          </cell>
          <cell r="D1397" t="str">
            <v>di cui forex&amp;derivatives</v>
          </cell>
          <cell r="E1397">
            <v>176.50158999999999</v>
          </cell>
          <cell r="F1397">
            <v>30.01174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</row>
        <row r="1398">
          <cell r="C1398">
            <v>40154</v>
          </cell>
          <cell r="D1398" t="str">
            <v>Commissioni da portafoglio</v>
          </cell>
          <cell r="E1398">
            <v>1851.5148300000001</v>
          </cell>
          <cell r="F1398">
            <v>1443.05539</v>
          </cell>
          <cell r="G1398">
            <v>1078.92769</v>
          </cell>
          <cell r="H1398">
            <v>663.56304999999998</v>
          </cell>
          <cell r="I1398">
            <v>284.81004999999999</v>
          </cell>
          <cell r="J1398">
            <v>4146.9189699999997</v>
          </cell>
          <cell r="K1398">
            <v>3711.86519</v>
          </cell>
          <cell r="L1398">
            <v>3337.5399000000002</v>
          </cell>
          <cell r="M1398">
            <v>2980.7674699999998</v>
          </cell>
          <cell r="N1398">
            <v>2678.2069499999998</v>
          </cell>
          <cell r="O1398">
            <v>2405.6098299999999</v>
          </cell>
          <cell r="P1398">
            <v>2011.65292</v>
          </cell>
          <cell r="Q1398">
            <v>1634.13096</v>
          </cell>
          <cell r="R1398">
            <v>5400.4</v>
          </cell>
          <cell r="S1398">
            <v>5400</v>
          </cell>
        </row>
        <row r="1399">
          <cell r="C1399">
            <v>40155</v>
          </cell>
          <cell r="D1399" t="str">
            <v>altre Commissioni</v>
          </cell>
          <cell r="E1399">
            <v>920.12567999999999</v>
          </cell>
          <cell r="F1399">
            <v>758.46748000000002</v>
          </cell>
          <cell r="G1399">
            <v>643.14796999999999</v>
          </cell>
          <cell r="H1399">
            <v>529.78859</v>
          </cell>
          <cell r="I1399">
            <v>387.01620000000003</v>
          </cell>
          <cell r="J1399">
            <v>1422.4612999999999</v>
          </cell>
          <cell r="K1399">
            <v>1286.4694300000001</v>
          </cell>
          <cell r="L1399">
            <v>1082.7240200000001</v>
          </cell>
          <cell r="M1399">
            <v>1007.00649</v>
          </cell>
          <cell r="N1399">
            <v>929.16310999999996</v>
          </cell>
          <cell r="O1399">
            <v>856.32773999999995</v>
          </cell>
          <cell r="P1399">
            <v>811.56349</v>
          </cell>
          <cell r="Q1399">
            <v>712.88319999999999</v>
          </cell>
          <cell r="R1399">
            <v>2055.4</v>
          </cell>
          <cell r="S1399">
            <v>1600</v>
          </cell>
        </row>
        <row r="1400">
          <cell r="C1400">
            <v>40156</v>
          </cell>
          <cell r="D1400" t="str">
            <v>di cui sistema di pagamento</v>
          </cell>
          <cell r="E1400">
            <v>239.13732999999999</v>
          </cell>
          <cell r="F1400">
            <v>179.3681</v>
          </cell>
          <cell r="G1400">
            <v>145.58771999999999</v>
          </cell>
          <cell r="H1400">
            <v>95.724469999999997</v>
          </cell>
          <cell r="I1400">
            <v>40.016199999999998</v>
          </cell>
          <cell r="J1400">
            <v>106.71079</v>
          </cell>
          <cell r="K1400">
            <v>98.393159999999995</v>
          </cell>
          <cell r="L1400">
            <v>89.44623</v>
          </cell>
          <cell r="M1400">
            <v>83.120050000000006</v>
          </cell>
          <cell r="N1400">
            <v>69.115530000000007</v>
          </cell>
          <cell r="O1400">
            <v>61.230139999999999</v>
          </cell>
          <cell r="P1400">
            <v>54.092959999999998</v>
          </cell>
          <cell r="Q1400">
            <v>46.54692</v>
          </cell>
          <cell r="R1400">
            <v>660</v>
          </cell>
          <cell r="S1400">
            <v>144</v>
          </cell>
        </row>
        <row r="1401">
          <cell r="C1401">
            <v>40157</v>
          </cell>
          <cell r="D1401" t="str">
            <v>effetto giorni banca</v>
          </cell>
          <cell r="E1401">
            <v>1968.10781</v>
          </cell>
          <cell r="F1401">
            <v>1437.5065199999999</v>
          </cell>
          <cell r="G1401">
            <v>1093.1754599999999</v>
          </cell>
          <cell r="H1401">
            <v>734.75732000000005</v>
          </cell>
          <cell r="I1401">
            <v>331</v>
          </cell>
          <cell r="J1401">
            <v>3751.44274</v>
          </cell>
          <cell r="K1401">
            <v>3419.0165299999999</v>
          </cell>
          <cell r="L1401">
            <v>3002.34465</v>
          </cell>
          <cell r="M1401">
            <v>2687.8952800000002</v>
          </cell>
          <cell r="N1401">
            <v>2440.5185999999999</v>
          </cell>
          <cell r="O1401">
            <v>2032.96228</v>
          </cell>
          <cell r="P1401">
            <v>1797.6886099999999</v>
          </cell>
          <cell r="Q1401">
            <v>1539.4306300000001</v>
          </cell>
          <cell r="R1401">
            <v>5685.4</v>
          </cell>
          <cell r="S1401">
            <v>4140</v>
          </cell>
        </row>
        <row r="1402">
          <cell r="C1402">
            <v>40158</v>
          </cell>
          <cell r="D1402" t="str">
            <v># postazioni e-banking</v>
          </cell>
          <cell r="E1402">
            <v>1190</v>
          </cell>
          <cell r="F1402">
            <v>1154</v>
          </cell>
          <cell r="G1402">
            <v>1125</v>
          </cell>
          <cell r="H1402">
            <v>1030</v>
          </cell>
          <cell r="I1402">
            <v>1030</v>
          </cell>
          <cell r="J1402">
            <v>1015</v>
          </cell>
          <cell r="K1402">
            <v>998</v>
          </cell>
          <cell r="L1402">
            <v>971</v>
          </cell>
          <cell r="M1402">
            <v>940</v>
          </cell>
          <cell r="N1402">
            <v>916</v>
          </cell>
          <cell r="O1402">
            <v>906</v>
          </cell>
          <cell r="P1402">
            <v>899</v>
          </cell>
          <cell r="Q1402">
            <v>883</v>
          </cell>
          <cell r="R1402">
            <v>0</v>
          </cell>
          <cell r="S1402">
            <v>0</v>
          </cell>
        </row>
        <row r="1403">
          <cell r="C1403">
            <v>40159</v>
          </cell>
          <cell r="D1403" t="str">
            <v># clienti</v>
          </cell>
          <cell r="E1403">
            <v>4134</v>
          </cell>
          <cell r="F1403">
            <v>4082</v>
          </cell>
          <cell r="G1403">
            <v>4089</v>
          </cell>
          <cell r="H1403">
            <v>4020</v>
          </cell>
          <cell r="I1403">
            <v>3967</v>
          </cell>
          <cell r="J1403">
            <v>3981</v>
          </cell>
          <cell r="K1403">
            <v>4000</v>
          </cell>
          <cell r="L1403">
            <v>3943</v>
          </cell>
          <cell r="M1403">
            <v>3930</v>
          </cell>
          <cell r="N1403">
            <v>3903</v>
          </cell>
          <cell r="O1403">
            <v>3907</v>
          </cell>
          <cell r="P1403">
            <v>3897</v>
          </cell>
          <cell r="Q1403">
            <v>3921</v>
          </cell>
          <cell r="R1403">
            <v>0</v>
          </cell>
          <cell r="S1403">
            <v>0</v>
          </cell>
        </row>
        <row r="1404">
          <cell r="C1404">
            <v>40160</v>
          </cell>
          <cell r="D1404" t="str">
            <v>Nuovi clienti Corporate</v>
          </cell>
          <cell r="E1404">
            <v>304</v>
          </cell>
          <cell r="F1404">
            <v>238</v>
          </cell>
          <cell r="G1404">
            <v>223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</row>
        <row r="1405">
          <cell r="C1405">
            <v>40161</v>
          </cell>
          <cell r="D1405" t="str">
            <v>Attivo Ponderato per il rischio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</row>
        <row r="1406">
          <cell r="C1406">
            <v>40162</v>
          </cell>
          <cell r="D1406" t="str">
            <v># clienti con postazioni e-banking</v>
          </cell>
          <cell r="E1406">
            <v>1517</v>
          </cell>
          <cell r="F1406">
            <v>1471</v>
          </cell>
          <cell r="G1406">
            <v>1437</v>
          </cell>
          <cell r="H1406">
            <v>1309</v>
          </cell>
          <cell r="I1406">
            <v>1309</v>
          </cell>
          <cell r="J1406">
            <v>1285</v>
          </cell>
          <cell r="K1406">
            <v>1264</v>
          </cell>
          <cell r="L1406">
            <v>1231</v>
          </cell>
          <cell r="M1406">
            <v>1196</v>
          </cell>
          <cell r="N1406">
            <v>1167</v>
          </cell>
          <cell r="O1406">
            <v>1151</v>
          </cell>
          <cell r="P1406">
            <v>1136</v>
          </cell>
          <cell r="Q1406">
            <v>1113</v>
          </cell>
          <cell r="R1406">
            <v>0</v>
          </cell>
          <cell r="S1406">
            <v>0</v>
          </cell>
        </row>
        <row r="1407">
          <cell r="C1407">
            <v>40163</v>
          </cell>
          <cell r="D1407" t="str">
            <v>Sofferenze lorde</v>
          </cell>
          <cell r="E1407">
            <v>26493.479220000001</v>
          </cell>
          <cell r="F1407">
            <v>26345.103200000001</v>
          </cell>
          <cell r="G1407">
            <v>26239.751079999998</v>
          </cell>
          <cell r="H1407">
            <v>25903.114669999999</v>
          </cell>
          <cell r="I1407">
            <v>25680.54839</v>
          </cell>
          <cell r="J1407">
            <v>31546.51988</v>
          </cell>
          <cell r="K1407">
            <v>31353.674319999998</v>
          </cell>
          <cell r="L1407">
            <v>30891.075860000001</v>
          </cell>
          <cell r="M1407">
            <v>30326.773000000001</v>
          </cell>
          <cell r="N1407">
            <v>29740.41316</v>
          </cell>
          <cell r="O1407">
            <v>28759.444329999998</v>
          </cell>
          <cell r="P1407">
            <v>27630.139070000001</v>
          </cell>
          <cell r="Q1407">
            <v>26484.25548</v>
          </cell>
          <cell r="R1407">
            <v>26830.2</v>
          </cell>
          <cell r="S1407">
            <v>34000</v>
          </cell>
        </row>
        <row r="1408">
          <cell r="C1408">
            <v>40164</v>
          </cell>
          <cell r="D1408" t="str">
            <v>Sofferenze nette</v>
          </cell>
          <cell r="E1408">
            <v>26493.479220000001</v>
          </cell>
          <cell r="F1408">
            <v>26345.103200000001</v>
          </cell>
          <cell r="G1408">
            <v>26239.751079999998</v>
          </cell>
          <cell r="H1408">
            <v>25903.114669999999</v>
          </cell>
          <cell r="I1408">
            <v>25680.54839</v>
          </cell>
          <cell r="J1408">
            <v>31546.51988</v>
          </cell>
          <cell r="K1408">
            <v>31353.674319999998</v>
          </cell>
          <cell r="L1408">
            <v>30891.075860000001</v>
          </cell>
          <cell r="M1408">
            <v>30326.773000000001</v>
          </cell>
          <cell r="N1408">
            <v>29740.41316</v>
          </cell>
          <cell r="O1408">
            <v>28759.444329999998</v>
          </cell>
          <cell r="P1408">
            <v>27630.139070000001</v>
          </cell>
          <cell r="Q1408">
            <v>26484.25548</v>
          </cell>
          <cell r="R1408">
            <v>26830.2</v>
          </cell>
          <cell r="S1408">
            <v>34000</v>
          </cell>
        </row>
        <row r="1409">
          <cell r="C1409">
            <v>40165</v>
          </cell>
          <cell r="D1409" t="str">
            <v>Capitale assorbito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</row>
        <row r="1410">
          <cell r="C1410">
            <v>40166</v>
          </cell>
          <cell r="D1410" t="str">
            <v>Numeri Racc. totale (esclusi PCT)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</row>
        <row r="1411">
          <cell r="C1411">
            <v>40167</v>
          </cell>
          <cell r="D1411" t="str">
            <v>Margine Raccolta Totale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</row>
        <row r="1412">
          <cell r="C1412">
            <v>40168</v>
          </cell>
          <cell r="D1412" t="str">
            <v>Numeri Impieghi vivi totali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</row>
        <row r="1413">
          <cell r="C1413">
            <v>40169</v>
          </cell>
          <cell r="D1413" t="str">
            <v>Margine Imp. Vivi totali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</row>
        <row r="1414">
          <cell r="C1414">
            <v>40170</v>
          </cell>
          <cell r="D1414" t="str">
            <v>Numeri Impieghi vivi a breve (c/c)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</row>
        <row r="1415">
          <cell r="C1415">
            <v>40171</v>
          </cell>
          <cell r="D1415" t="str">
            <v>Margine Imp. Vivi a breve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</row>
        <row r="1416">
          <cell r="C1416">
            <v>40172</v>
          </cell>
          <cell r="D1416" t="str">
            <v>Numeri Impieghi vivi a termine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</row>
        <row r="1417">
          <cell r="C1417">
            <v>40173</v>
          </cell>
          <cell r="D1417" t="str">
            <v>Margine Imp. Vivi a termine</v>
          </cell>
          <cell r="E1417">
            <v>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</row>
        <row r="1418">
          <cell r="C1418">
            <v>40174</v>
          </cell>
          <cell r="D1418" t="str">
            <v>Numeri contenzioso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</row>
        <row r="1419">
          <cell r="C1419">
            <v>40175</v>
          </cell>
          <cell r="D1419" t="str">
            <v>Margine Contenzioso</v>
          </cell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</row>
        <row r="1420">
          <cell r="C1420">
            <v>40176</v>
          </cell>
          <cell r="D1420" t="str">
            <v xml:space="preserve"> Commissioni su GP</v>
          </cell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</row>
        <row r="1421">
          <cell r="C1421">
            <v>40177</v>
          </cell>
          <cell r="D1421" t="str">
            <v>volumi GP</v>
          </cell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</row>
        <row r="1422">
          <cell r="C1422">
            <v>40178</v>
          </cell>
          <cell r="D1422" t="str">
            <v>Commissioni su fondi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</row>
        <row r="1423">
          <cell r="C1423">
            <v>40179</v>
          </cell>
          <cell r="D1423" t="str">
            <v>volumi fondi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</row>
        <row r="1424">
          <cell r="C1424">
            <v>40180</v>
          </cell>
          <cell r="D1424" t="str">
            <v>Commissioni su titoli amministrati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</row>
        <row r="1425">
          <cell r="C1425">
            <v>40181</v>
          </cell>
          <cell r="D1425" t="str">
            <v>volumi Titoli Ammin. (stock)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</row>
        <row r="1426">
          <cell r="C1426">
            <v>40182</v>
          </cell>
          <cell r="D1426" t="str">
            <v>Commissioni su operazioni di PcT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</row>
        <row r="1427">
          <cell r="C1427">
            <v>40183</v>
          </cell>
          <cell r="D1427" t="str">
            <v>volumi PcT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</row>
        <row r="1428">
          <cell r="C1428">
            <v>40184</v>
          </cell>
          <cell r="D1428" t="str">
            <v>Commissioni su assicurazioni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</row>
        <row r="1429">
          <cell r="C1429">
            <v>40185</v>
          </cell>
          <cell r="D1429" t="str">
            <v>volumi assicurazioni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</row>
        <row r="1430">
          <cell r="C1430">
            <v>40186</v>
          </cell>
          <cell r="D1430" t="str">
            <v>commissioni tenuta conto</v>
          </cell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</row>
        <row r="1431">
          <cell r="C1431">
            <v>40187</v>
          </cell>
          <cell r="D1431" t="str">
            <v>commissioni su carte di credito e debito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</row>
        <row r="1432">
          <cell r="C1432">
            <v>40188</v>
          </cell>
          <cell r="D1432" t="str">
            <v>commissioni su servizi estero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</row>
        <row r="1433">
          <cell r="C1433">
            <v>40189</v>
          </cell>
          <cell r="D1433" t="str">
            <v>di cui forex&amp;derivatives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</row>
        <row r="1434">
          <cell r="C1434">
            <v>40190</v>
          </cell>
          <cell r="D1434" t="str">
            <v>Commissioni da portafoglio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</row>
        <row r="1435">
          <cell r="C1435">
            <v>40191</v>
          </cell>
          <cell r="D1435" t="str">
            <v>altre Commissioni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</row>
        <row r="1436">
          <cell r="C1436">
            <v>40192</v>
          </cell>
          <cell r="D1436" t="str">
            <v>di cui sistema di pagamento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</row>
        <row r="1437">
          <cell r="C1437">
            <v>40193</v>
          </cell>
          <cell r="D1437" t="str">
            <v>effetto giorni banca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</row>
        <row r="1438">
          <cell r="C1438">
            <v>40194</v>
          </cell>
          <cell r="D1438" t="str">
            <v># gruppi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</row>
        <row r="1439">
          <cell r="C1439">
            <v>40195</v>
          </cell>
          <cell r="D1439" t="str">
            <v># clienti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</row>
        <row r="1440">
          <cell r="C1440">
            <v>40196</v>
          </cell>
          <cell r="D1440" t="str">
            <v>Attivo Ponderato per il rischio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</row>
        <row r="1441">
          <cell r="C1441">
            <v>40197</v>
          </cell>
          <cell r="D1441" t="str">
            <v>Sofferenze lorde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</row>
        <row r="1442">
          <cell r="C1442">
            <v>40198</v>
          </cell>
          <cell r="D1442" t="str">
            <v>Sofferenze nette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</row>
        <row r="1443">
          <cell r="C1443">
            <v>40199</v>
          </cell>
          <cell r="D1443" t="str">
            <v>Capitale assorbito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</row>
        <row r="1444">
          <cell r="C1444">
            <v>40200</v>
          </cell>
          <cell r="D1444" t="str">
            <v>Raccolta da Clientela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</row>
        <row r="1445">
          <cell r="C1445">
            <v>40201</v>
          </cell>
          <cell r="D1445" t="str">
            <v>Raccolta da Banche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</row>
        <row r="1446">
          <cell r="C1446">
            <v>40202</v>
          </cell>
          <cell r="D1446" t="str">
            <v>Raccolta da CM (escluso Fondo di Dotazione)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</row>
        <row r="1447">
          <cell r="C1447">
            <v>40203</v>
          </cell>
          <cell r="D1447" t="str">
            <v>Impieghi con Clientela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</row>
        <row r="1448">
          <cell r="C1448">
            <v>40204</v>
          </cell>
          <cell r="D1448" t="str">
            <v>Impieghi con banche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</row>
        <row r="1449">
          <cell r="C1449">
            <v>40205</v>
          </cell>
          <cell r="D1449" t="str">
            <v xml:space="preserve">Impieghi con CM </v>
          </cell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</row>
        <row r="1450">
          <cell r="C1450">
            <v>40206</v>
          </cell>
          <cell r="D1450" t="str">
            <v>Portafoglio Titoli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</row>
        <row r="1451">
          <cell r="C1451">
            <v>40207</v>
          </cell>
          <cell r="D1451" t="str">
            <v>Sofferenze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</row>
        <row r="1452">
          <cell r="C1452">
            <v>40208</v>
          </cell>
          <cell r="D1452" t="str">
            <v>Margine di Interesse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</row>
        <row r="1453">
          <cell r="C1453">
            <v>40209</v>
          </cell>
          <cell r="D1453" t="str">
            <v>Totale Ricavi da Servizi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</row>
        <row r="1454">
          <cell r="C1454">
            <v>40210</v>
          </cell>
          <cell r="D1454" t="str">
            <v>Costi del Personale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</row>
        <row r="1455">
          <cell r="C1455">
            <v>40211</v>
          </cell>
          <cell r="D1455" t="str">
            <v>Costi e spese diverse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</row>
        <row r="1456">
          <cell r="C1456">
            <v>40212</v>
          </cell>
          <cell r="D1456" t="str">
            <v>Imposte e tasse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</row>
        <row r="1457">
          <cell r="C1457">
            <v>40213</v>
          </cell>
          <cell r="D1457" t="str">
            <v>Ammortamenti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</row>
        <row r="1458">
          <cell r="C1458">
            <v>40214</v>
          </cell>
          <cell r="D1458" t="str">
            <v>Altri costi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</row>
        <row r="1459">
          <cell r="C1459">
            <v>40215</v>
          </cell>
          <cell r="D1459" t="str">
            <v>Oneri/Ricavi straordinari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</row>
        <row r="1460">
          <cell r="C1460">
            <v>40216</v>
          </cell>
          <cell r="D1460" t="str">
            <v>Cambio lira/Dollaro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</row>
        <row r="1461">
          <cell r="C1461">
            <v>40217</v>
          </cell>
          <cell r="D1461" t="str">
            <v>Cambio lira /Sterlina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</row>
        <row r="1462">
          <cell r="C1462">
            <v>40218</v>
          </cell>
          <cell r="D1462" t="str">
            <v>Impieghi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</row>
        <row r="1463">
          <cell r="C1463">
            <v>40219</v>
          </cell>
          <cell r="D1463" t="str">
            <v>Raccolta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</row>
        <row r="1464">
          <cell r="C1464">
            <v>40220</v>
          </cell>
          <cell r="D1464" t="str">
            <v>Margine Impieghi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</row>
        <row r="1465">
          <cell r="C1465">
            <v>40221</v>
          </cell>
          <cell r="D1465" t="str">
            <v>Margine Raccolta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</row>
        <row r="1466">
          <cell r="C1466">
            <v>40222</v>
          </cell>
          <cell r="D1466" t="str">
            <v>Totale Ricavi da Servizi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</row>
        <row r="1467">
          <cell r="C1467">
            <v>40224</v>
          </cell>
          <cell r="D1467" t="str">
            <v>Rettifiche nette su crediti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</row>
        <row r="1468">
          <cell r="C1468">
            <v>40225</v>
          </cell>
          <cell r="D1468" t="str">
            <v>Previsioni di perdita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</row>
        <row r="1469">
          <cell r="C1469">
            <v>40226</v>
          </cell>
          <cell r="D1469" t="str">
            <v>Recuperi su crediti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</row>
        <row r="1470">
          <cell r="C1470">
            <v>40227</v>
          </cell>
          <cell r="D1470" t="str">
            <v>Capitale assorbito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</row>
        <row r="1471">
          <cell r="C1471">
            <v>40228</v>
          </cell>
          <cell r="D1471" t="str">
            <v>B.O.T.</v>
          </cell>
          <cell r="E1471">
            <v>14064.71996</v>
          </cell>
          <cell r="F1471">
            <v>7745.19949</v>
          </cell>
          <cell r="G1471">
            <v>14014.199699999999</v>
          </cell>
          <cell r="H1471">
            <v>13703.44097</v>
          </cell>
          <cell r="I1471">
            <v>8465.5242500000004</v>
          </cell>
          <cell r="J1471">
            <v>5401.8899600000004</v>
          </cell>
          <cell r="K1471">
            <v>5576.1276799999996</v>
          </cell>
          <cell r="L1471">
            <v>7423.9851699999999</v>
          </cell>
          <cell r="M1471">
            <v>7160.7060000000001</v>
          </cell>
          <cell r="N1471">
            <v>10322.869000000001</v>
          </cell>
          <cell r="O1471">
            <v>6476.21</v>
          </cell>
          <cell r="P1471">
            <v>4947.9799999999996</v>
          </cell>
          <cell r="Q1471">
            <v>11145.682000000001</v>
          </cell>
          <cell r="R1471">
            <v>0</v>
          </cell>
          <cell r="S1471">
            <v>0</v>
          </cell>
        </row>
        <row r="1472">
          <cell r="C1472">
            <v>40229</v>
          </cell>
          <cell r="D1472" t="str">
            <v>Titoli di stato altri</v>
          </cell>
          <cell r="E1472">
            <v>357964.05946000002</v>
          </cell>
          <cell r="F1472">
            <v>386824.95939999999</v>
          </cell>
          <cell r="G1472">
            <v>386830.57695000002</v>
          </cell>
          <cell r="H1472">
            <v>582589.12199000001</v>
          </cell>
          <cell r="I1472">
            <v>598184.23179999995</v>
          </cell>
          <cell r="J1472">
            <v>878043.40543000004</v>
          </cell>
          <cell r="K1472">
            <v>899899.56782</v>
          </cell>
          <cell r="L1472">
            <v>906787.23473999999</v>
          </cell>
          <cell r="M1472">
            <v>902695.76888999995</v>
          </cell>
          <cell r="N1472">
            <v>909718.43099999998</v>
          </cell>
          <cell r="O1472">
            <v>883983.09400000004</v>
          </cell>
          <cell r="P1472">
            <v>892551.29700000002</v>
          </cell>
          <cell r="Q1472">
            <v>884094.61600000004</v>
          </cell>
          <cell r="R1472">
            <v>0</v>
          </cell>
          <cell r="S1472">
            <v>0</v>
          </cell>
        </row>
        <row r="1473">
          <cell r="C1473">
            <v>40230</v>
          </cell>
          <cell r="D1473" t="str">
            <v>Altri titoli</v>
          </cell>
          <cell r="E1473">
            <v>273353.94016</v>
          </cell>
          <cell r="F1473">
            <v>274477.66139999998</v>
          </cell>
          <cell r="G1473">
            <v>209683.25052999999</v>
          </cell>
          <cell r="H1473">
            <v>266408.72376000002</v>
          </cell>
          <cell r="I1473">
            <v>268328.73031000001</v>
          </cell>
          <cell r="J1473">
            <v>146819.71783000001</v>
          </cell>
          <cell r="K1473">
            <v>143380.33299</v>
          </cell>
          <cell r="L1473">
            <v>155542.36082</v>
          </cell>
          <cell r="M1473">
            <v>162780.50919000001</v>
          </cell>
          <cell r="N1473">
            <v>157815.94500000001</v>
          </cell>
          <cell r="O1473">
            <v>153430.326</v>
          </cell>
          <cell r="P1473">
            <v>155764.19399999999</v>
          </cell>
          <cell r="Q1473">
            <v>147122.08900000001</v>
          </cell>
          <cell r="R1473">
            <v>0</v>
          </cell>
          <cell r="S1473">
            <v>0</v>
          </cell>
        </row>
        <row r="1474">
          <cell r="C1474">
            <v>40231</v>
          </cell>
          <cell r="D1474" t="str">
            <v>Portaf. Immobilizzato di Casa Madre</v>
          </cell>
          <cell r="E1474">
            <v>419262</v>
          </cell>
          <cell r="F1474">
            <v>419262</v>
          </cell>
          <cell r="G1474">
            <v>419262</v>
          </cell>
          <cell r="H1474">
            <v>419262</v>
          </cell>
          <cell r="I1474">
            <v>419262</v>
          </cell>
          <cell r="J1474">
            <v>419262</v>
          </cell>
          <cell r="K1474">
            <v>225596</v>
          </cell>
          <cell r="L1474">
            <v>225596</v>
          </cell>
          <cell r="M1474">
            <v>225596</v>
          </cell>
          <cell r="N1474">
            <v>225596</v>
          </cell>
          <cell r="O1474">
            <v>225596</v>
          </cell>
          <cell r="P1474">
            <v>225596</v>
          </cell>
          <cell r="Q1474">
            <v>225596</v>
          </cell>
          <cell r="R1474">
            <v>0</v>
          </cell>
          <cell r="S1474">
            <v>0</v>
          </cell>
        </row>
        <row r="1475">
          <cell r="C1475">
            <v>40232</v>
          </cell>
          <cell r="D1475" t="str">
            <v>Interbancario Netto</v>
          </cell>
          <cell r="E1475">
            <v>-273449</v>
          </cell>
          <cell r="F1475">
            <v>-264066</v>
          </cell>
          <cell r="G1475">
            <v>-274594</v>
          </cell>
          <cell r="H1475">
            <v>-245870</v>
          </cell>
          <cell r="I1475">
            <v>-197197</v>
          </cell>
          <cell r="J1475">
            <v>9159</v>
          </cell>
          <cell r="K1475">
            <v>27645</v>
          </cell>
          <cell r="L1475">
            <v>6360</v>
          </cell>
          <cell r="M1475">
            <v>10673</v>
          </cell>
          <cell r="N1475">
            <v>-23649</v>
          </cell>
          <cell r="O1475">
            <v>104398</v>
          </cell>
          <cell r="P1475">
            <v>49353</v>
          </cell>
          <cell r="Q1475">
            <v>-15751</v>
          </cell>
          <cell r="R1475">
            <v>0</v>
          </cell>
          <cell r="S1475">
            <v>0</v>
          </cell>
        </row>
        <row r="1476">
          <cell r="C1476">
            <v>40233</v>
          </cell>
          <cell r="D1476" t="str">
            <v>Margine finanziario</v>
          </cell>
          <cell r="E1476">
            <v>5401.6</v>
          </cell>
          <cell r="F1476">
            <v>4644.6000000000004</v>
          </cell>
          <cell r="G1476">
            <v>3719</v>
          </cell>
          <cell r="H1476">
            <v>2416</v>
          </cell>
          <cell r="I1476">
            <v>1168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11126</v>
          </cell>
          <cell r="S1476">
            <v>10600</v>
          </cell>
        </row>
        <row r="1477">
          <cell r="C1477">
            <v>40234</v>
          </cell>
          <cell r="D1477" t="str">
            <v>POF</v>
          </cell>
          <cell r="E1477">
            <v>2025</v>
          </cell>
          <cell r="F1477">
            <v>1625</v>
          </cell>
          <cell r="G1477">
            <v>1766</v>
          </cell>
          <cell r="H1477">
            <v>1849.4</v>
          </cell>
          <cell r="I1477">
            <v>937</v>
          </cell>
          <cell r="J1477">
            <v>165.4</v>
          </cell>
          <cell r="K1477">
            <v>-697</v>
          </cell>
          <cell r="L1477">
            <v>-2548</v>
          </cell>
          <cell r="M1477">
            <v>-2031</v>
          </cell>
          <cell r="N1477">
            <v>-1921</v>
          </cell>
          <cell r="O1477">
            <v>-2152.4</v>
          </cell>
          <cell r="P1477">
            <v>-349</v>
          </cell>
          <cell r="Q1477">
            <v>2448</v>
          </cell>
          <cell r="R1477">
            <v>1658</v>
          </cell>
          <cell r="S1477">
            <v>7700</v>
          </cell>
        </row>
        <row r="1478">
          <cell r="C1478">
            <v>40235</v>
          </cell>
          <cell r="D1478" t="str">
            <v>Titoli Stato Portafoglio di Trading</v>
          </cell>
          <cell r="E1478">
            <v>372028.77941999998</v>
          </cell>
          <cell r="F1478">
            <v>394570.15889000002</v>
          </cell>
          <cell r="G1478">
            <v>400844.77665000001</v>
          </cell>
          <cell r="H1478">
            <v>596292.56296000001</v>
          </cell>
          <cell r="I1478">
            <v>606649.75604999997</v>
          </cell>
          <cell r="J1478">
            <v>883445.29539999994</v>
          </cell>
          <cell r="K1478">
            <v>905475.69550000003</v>
          </cell>
          <cell r="L1478">
            <v>914211.21990999999</v>
          </cell>
          <cell r="M1478">
            <v>909856.47488999995</v>
          </cell>
          <cell r="N1478">
            <v>920041.3</v>
          </cell>
          <cell r="O1478">
            <v>890459.304</v>
          </cell>
          <cell r="P1478">
            <v>897499.277</v>
          </cell>
          <cell r="Q1478">
            <v>895240.29799999995</v>
          </cell>
          <cell r="R1478">
            <v>0</v>
          </cell>
          <cell r="S1478">
            <v>0</v>
          </cell>
        </row>
        <row r="1479">
          <cell r="C1479">
            <v>40236</v>
          </cell>
          <cell r="D1479" t="str">
            <v>Altri Titoli Portafoglio di Trading</v>
          </cell>
          <cell r="E1479">
            <v>273353.94016</v>
          </cell>
          <cell r="F1479">
            <v>274477.66139999998</v>
          </cell>
          <cell r="G1479">
            <v>209683.25052999999</v>
          </cell>
          <cell r="H1479">
            <v>266408.72376000002</v>
          </cell>
          <cell r="I1479">
            <v>268328.73031000001</v>
          </cell>
          <cell r="J1479">
            <v>146819.71783000001</v>
          </cell>
          <cell r="K1479">
            <v>143380.33299</v>
          </cell>
          <cell r="L1479">
            <v>155542.36082</v>
          </cell>
          <cell r="M1479">
            <v>162780.50919000001</v>
          </cell>
          <cell r="N1479">
            <v>157815.94500000001</v>
          </cell>
          <cell r="O1479">
            <v>153430.326</v>
          </cell>
          <cell r="P1479">
            <v>155764.19399999999</v>
          </cell>
          <cell r="Q1479">
            <v>147122.08900000001</v>
          </cell>
          <cell r="R1479">
            <v>0</v>
          </cell>
          <cell r="S1479">
            <v>0</v>
          </cell>
        </row>
        <row r="1480">
          <cell r="C1480">
            <v>40237</v>
          </cell>
          <cell r="D1480" t="str">
            <v>MI Capital Markets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</row>
        <row r="1481">
          <cell r="C1481">
            <v>40238</v>
          </cell>
          <cell r="D1481" t="str">
            <v>MI Fixed Income Trading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</row>
        <row r="1482">
          <cell r="C1482">
            <v>40239</v>
          </cell>
          <cell r="D1482" t="str">
            <v>MI Fixed Income Sales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</row>
        <row r="1483">
          <cell r="C1483">
            <v>40240</v>
          </cell>
          <cell r="D1483" t="str">
            <v>MI Equity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</row>
        <row r="1484">
          <cell r="C1484">
            <v>40241</v>
          </cell>
          <cell r="D1484" t="str">
            <v>MI Warrants &amp; Equity Derivatives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</row>
        <row r="1485">
          <cell r="C1485">
            <v>40242</v>
          </cell>
          <cell r="D1485" t="str">
            <v>MI Proprietary Trading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</row>
        <row r="1486">
          <cell r="C1486">
            <v>40243</v>
          </cell>
          <cell r="D1486" t="str">
            <v>MI Forex &amp; Derivatives Sales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</row>
        <row r="1487">
          <cell r="C1487">
            <v>40244</v>
          </cell>
          <cell r="D1487" t="str">
            <v>MI Altro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</row>
        <row r="1488">
          <cell r="C1488">
            <v>40245</v>
          </cell>
          <cell r="D1488" t="str">
            <v>Costo del personale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</row>
        <row r="1489">
          <cell r="C1489">
            <v>40246</v>
          </cell>
          <cell r="D1489" t="str">
            <v>Altri costi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</row>
        <row r="1490">
          <cell r="C1490">
            <v>40247</v>
          </cell>
          <cell r="D1490" t="str">
            <v>Imposte e tasse indirette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</row>
        <row r="1491">
          <cell r="C1491">
            <v>40248</v>
          </cell>
          <cell r="D1491" t="str">
            <v>Ammortamenti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</row>
        <row r="1492">
          <cell r="C1492">
            <v>40249</v>
          </cell>
          <cell r="D1492" t="str">
            <v>Accantonamenti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</row>
        <row r="1493">
          <cell r="C1493">
            <v>40250</v>
          </cell>
          <cell r="D1493" t="str">
            <v>Imposte sul reddito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</row>
        <row r="1494">
          <cell r="C1494">
            <v>40251</v>
          </cell>
          <cell r="D1494" t="str">
            <v>VAR (10 gg, 99%)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</row>
        <row r="1495">
          <cell r="C1495">
            <v>40252</v>
          </cell>
          <cell r="D1495" t="str">
            <v>Sensitività</v>
          </cell>
          <cell r="E1495">
            <v>-15000</v>
          </cell>
          <cell r="F1495">
            <v>-15000</v>
          </cell>
          <cell r="G1495">
            <v>-16000</v>
          </cell>
          <cell r="H1495">
            <v>-18000</v>
          </cell>
          <cell r="I1495">
            <v>-19000</v>
          </cell>
          <cell r="J1495">
            <v>-23000</v>
          </cell>
          <cell r="K1495">
            <v>-17000</v>
          </cell>
          <cell r="L1495">
            <v>-18000</v>
          </cell>
          <cell r="M1495">
            <v>-18000</v>
          </cell>
          <cell r="N1495">
            <v>-18000</v>
          </cell>
          <cell r="O1495">
            <v>-18000</v>
          </cell>
          <cell r="P1495">
            <v>-20000</v>
          </cell>
          <cell r="Q1495">
            <v>-20000</v>
          </cell>
          <cell r="R1495">
            <v>0</v>
          </cell>
          <cell r="S1495">
            <v>0</v>
          </cell>
        </row>
        <row r="1496">
          <cell r="C1496">
            <v>40253</v>
          </cell>
          <cell r="D1496" t="str">
            <v xml:space="preserve">Duration </v>
          </cell>
          <cell r="E1496">
            <v>0.65</v>
          </cell>
          <cell r="F1496">
            <v>0.64</v>
          </cell>
          <cell r="G1496">
            <v>0.63</v>
          </cell>
          <cell r="H1496">
            <v>0.6</v>
          </cell>
          <cell r="I1496">
            <v>0.56999999999999995</v>
          </cell>
          <cell r="J1496">
            <v>0.55000000000000004</v>
          </cell>
          <cell r="K1496">
            <v>0.56999999999999995</v>
          </cell>
          <cell r="L1496">
            <v>0.61</v>
          </cell>
          <cell r="M1496">
            <v>0.77</v>
          </cell>
          <cell r="N1496">
            <v>0.77</v>
          </cell>
          <cell r="O1496">
            <v>0.54</v>
          </cell>
          <cell r="P1496">
            <v>0.55000000000000004</v>
          </cell>
          <cell r="Q1496">
            <v>0.57999999999999996</v>
          </cell>
          <cell r="R1496">
            <v>0</v>
          </cell>
          <cell r="S1496">
            <v>0</v>
          </cell>
        </row>
        <row r="1497">
          <cell r="C1497">
            <v>40254</v>
          </cell>
          <cell r="D1497" t="str">
            <v>VAR puntuale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</row>
        <row r="1498">
          <cell r="C1498">
            <v>40255</v>
          </cell>
          <cell r="D1498" t="str">
            <v>VAR utilizzato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</row>
        <row r="1499">
          <cell r="C1499">
            <v>40256</v>
          </cell>
          <cell r="D1499" t="str">
            <v># addetti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</row>
        <row r="1500">
          <cell r="C1500">
            <v>40257</v>
          </cell>
          <cell r="D1500" t="str">
            <v>Capitale assorbito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</row>
        <row r="1501">
          <cell r="C1501">
            <v>40258</v>
          </cell>
          <cell r="D1501" t="str">
            <v>Compensi a professionisti esterni</v>
          </cell>
          <cell r="E1501">
            <v>-1700</v>
          </cell>
          <cell r="F1501">
            <v>-1221.78</v>
          </cell>
          <cell r="G1501">
            <v>-921</v>
          </cell>
          <cell r="H1501">
            <v>-629.97</v>
          </cell>
          <cell r="I1501">
            <v>-307.67</v>
          </cell>
          <cell r="J1501">
            <v>-4106.8599999999997</v>
          </cell>
          <cell r="K1501">
            <v>-3557.1</v>
          </cell>
          <cell r="L1501">
            <v>-3312.1</v>
          </cell>
          <cell r="M1501">
            <v>-2931.6</v>
          </cell>
          <cell r="N1501">
            <v>-2600.1999999999998</v>
          </cell>
          <cell r="O1501">
            <v>-2340.6799999999998</v>
          </cell>
          <cell r="P1501">
            <v>-2079.7440000000001</v>
          </cell>
          <cell r="Q1501">
            <v>-1636</v>
          </cell>
          <cell r="R1501">
            <v>-3323</v>
          </cell>
          <cell r="S1501">
            <v>-3323</v>
          </cell>
        </row>
        <row r="1502">
          <cell r="C1502">
            <v>40259</v>
          </cell>
          <cell r="D1502" t="str">
            <v>Assicurazioni</v>
          </cell>
          <cell r="E1502">
            <v>-1070.8</v>
          </cell>
          <cell r="F1502">
            <v>-848.4</v>
          </cell>
          <cell r="G1502">
            <v>-642.75</v>
          </cell>
          <cell r="H1502">
            <v>-420.13</v>
          </cell>
          <cell r="I1502">
            <v>-349.68</v>
          </cell>
          <cell r="J1502">
            <v>-2358.86</v>
          </cell>
          <cell r="K1502">
            <v>-2373.6</v>
          </cell>
          <cell r="L1502">
            <v>-2051.6</v>
          </cell>
          <cell r="M1502">
            <v>-1839</v>
          </cell>
          <cell r="N1502">
            <v>-1635.6</v>
          </cell>
          <cell r="O1502">
            <v>-1454</v>
          </cell>
          <cell r="P1502">
            <v>-1227.0999999999999</v>
          </cell>
          <cell r="Q1502">
            <v>-1013.6</v>
          </cell>
          <cell r="R1502">
            <v>-2550</v>
          </cell>
          <cell r="S1502">
            <v>-2550</v>
          </cell>
        </row>
        <row r="1503">
          <cell r="C1503">
            <v>40260</v>
          </cell>
          <cell r="D1503" t="str">
            <v>Pubblicità</v>
          </cell>
          <cell r="E1503">
            <v>-2446.9</v>
          </cell>
          <cell r="F1503">
            <v>-1877.24</v>
          </cell>
          <cell r="G1503">
            <v>-1234.53</v>
          </cell>
          <cell r="H1503">
            <v>-825.2</v>
          </cell>
          <cell r="I1503">
            <v>-204.1</v>
          </cell>
          <cell r="J1503">
            <v>-4527.1000000000004</v>
          </cell>
          <cell r="K1503">
            <v>-3848.3</v>
          </cell>
          <cell r="L1503">
            <v>-3519.4</v>
          </cell>
          <cell r="M1503">
            <v>-2348.6999999999998</v>
          </cell>
          <cell r="N1503">
            <v>-2013</v>
          </cell>
          <cell r="O1503">
            <v>-1867.499</v>
          </cell>
          <cell r="P1503">
            <v>-1491.16</v>
          </cell>
          <cell r="Q1503">
            <v>-1331.6</v>
          </cell>
          <cell r="R1503">
            <v>-5025</v>
          </cell>
          <cell r="S1503">
            <v>-5025</v>
          </cell>
        </row>
        <row r="1504">
          <cell r="C1504">
            <v>40261</v>
          </cell>
          <cell r="D1504" t="str">
            <v>Beneficenza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</row>
        <row r="1505">
          <cell r="C1505">
            <v>40262</v>
          </cell>
          <cell r="D1505" t="str">
            <v>Locazione macchine</v>
          </cell>
          <cell r="E1505">
            <v>-181.25</v>
          </cell>
          <cell r="F1505">
            <v>-145</v>
          </cell>
          <cell r="G1505">
            <v>-108.75</v>
          </cell>
          <cell r="H1505">
            <v>-72.5</v>
          </cell>
          <cell r="I1505">
            <v>-36.25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-456</v>
          </cell>
          <cell r="S1505">
            <v>-456</v>
          </cell>
        </row>
        <row r="1506">
          <cell r="C1506">
            <v>40263</v>
          </cell>
          <cell r="D1506" t="str">
            <v>Postali, Telefoni, Trasmissione dati</v>
          </cell>
          <cell r="E1506">
            <v>-3089.88</v>
          </cell>
          <cell r="F1506">
            <v>-2514.3760000000002</v>
          </cell>
          <cell r="G1506">
            <v>-1855.57</v>
          </cell>
          <cell r="H1506">
            <v>-1276.2</v>
          </cell>
          <cell r="I1506">
            <v>-620.67999999999995</v>
          </cell>
          <cell r="J1506">
            <v>-7108.42</v>
          </cell>
          <cell r="K1506">
            <v>-6521.3</v>
          </cell>
          <cell r="L1506">
            <v>-5753.76</v>
          </cell>
          <cell r="M1506">
            <v>-5343.8</v>
          </cell>
          <cell r="N1506">
            <v>-4809</v>
          </cell>
          <cell r="O1506">
            <v>-4259.3</v>
          </cell>
          <cell r="P1506">
            <v>-3469.7649999999999</v>
          </cell>
          <cell r="Q1506">
            <v>-2986.3</v>
          </cell>
          <cell r="R1506">
            <v>-7270</v>
          </cell>
          <cell r="S1506">
            <v>-7270</v>
          </cell>
        </row>
        <row r="1507">
          <cell r="C1507">
            <v>40264</v>
          </cell>
          <cell r="D1507" t="str">
            <v>Stampati e cancelleria</v>
          </cell>
          <cell r="E1507">
            <v>-595.83000000000004</v>
          </cell>
          <cell r="F1507">
            <v>-476.7</v>
          </cell>
          <cell r="G1507">
            <v>-357.5</v>
          </cell>
          <cell r="H1507">
            <v>-238.3</v>
          </cell>
          <cell r="I1507">
            <v>-119.1</v>
          </cell>
          <cell r="J1507">
            <v>-1301.7750000000001</v>
          </cell>
          <cell r="K1507">
            <v>-1310.83</v>
          </cell>
          <cell r="L1507">
            <v>-1202.92</v>
          </cell>
          <cell r="M1507">
            <v>-1006.6</v>
          </cell>
          <cell r="N1507">
            <v>-915.3</v>
          </cell>
          <cell r="O1507">
            <v>-767.18</v>
          </cell>
          <cell r="P1507">
            <v>-655</v>
          </cell>
          <cell r="Q1507">
            <v>-545.79999999999995</v>
          </cell>
          <cell r="R1507">
            <v>-1430</v>
          </cell>
          <cell r="S1507">
            <v>-1430</v>
          </cell>
        </row>
        <row r="1508">
          <cell r="C1508">
            <v>40265</v>
          </cell>
          <cell r="D1508" t="str">
            <v>Fornitura oggetti vari per ufficio</v>
          </cell>
          <cell r="E1508">
            <v>-361.67</v>
          </cell>
          <cell r="F1508">
            <v>-289.3</v>
          </cell>
          <cell r="G1508">
            <v>-215</v>
          </cell>
          <cell r="H1508">
            <v>-180.84</v>
          </cell>
          <cell r="I1508">
            <v>-90.4</v>
          </cell>
          <cell r="J1508">
            <v>-641.37</v>
          </cell>
          <cell r="K1508">
            <v>-765.4</v>
          </cell>
          <cell r="L1508">
            <v>-633.95000000000005</v>
          </cell>
          <cell r="M1508">
            <v>-563.29999999999995</v>
          </cell>
          <cell r="N1508">
            <v>-572.79999999999995</v>
          </cell>
          <cell r="O1508">
            <v>-480.6</v>
          </cell>
          <cell r="P1508">
            <v>-352</v>
          </cell>
          <cell r="Q1508">
            <v>-279.2</v>
          </cell>
          <cell r="R1508">
            <v>-650</v>
          </cell>
          <cell r="S1508">
            <v>-650</v>
          </cell>
        </row>
        <row r="1509">
          <cell r="C1509">
            <v>40266</v>
          </cell>
          <cell r="D1509" t="str">
            <v>Sorveglianza</v>
          </cell>
          <cell r="E1509">
            <v>-343.75</v>
          </cell>
          <cell r="F1509">
            <v>-275</v>
          </cell>
          <cell r="G1509">
            <v>-206.25</v>
          </cell>
          <cell r="H1509">
            <v>-137.5</v>
          </cell>
          <cell r="I1509">
            <v>-68.75</v>
          </cell>
          <cell r="J1509">
            <v>-1186.78</v>
          </cell>
          <cell r="K1509">
            <v>-1012.9</v>
          </cell>
          <cell r="L1509">
            <v>-837.5</v>
          </cell>
          <cell r="M1509">
            <v>-753.75</v>
          </cell>
          <cell r="N1509">
            <v>-682.8</v>
          </cell>
          <cell r="O1509">
            <v>-603.995</v>
          </cell>
          <cell r="P1509">
            <v>-502.5</v>
          </cell>
          <cell r="Q1509">
            <v>-418.7</v>
          </cell>
          <cell r="R1509">
            <v>-825</v>
          </cell>
          <cell r="S1509">
            <v>-825</v>
          </cell>
        </row>
        <row r="1510">
          <cell r="C1510">
            <v>40267</v>
          </cell>
          <cell r="D1510" t="str">
            <v>Informazioni e visure</v>
          </cell>
          <cell r="E1510">
            <v>-604.16700000000003</v>
          </cell>
          <cell r="F1510">
            <v>-483.3</v>
          </cell>
          <cell r="G1510">
            <v>-362.5</v>
          </cell>
          <cell r="H1510">
            <v>-241.7</v>
          </cell>
          <cell r="I1510">
            <v>-120.8</v>
          </cell>
          <cell r="J1510">
            <v>-1594.75</v>
          </cell>
          <cell r="K1510">
            <v>-1512.5</v>
          </cell>
          <cell r="L1510">
            <v>-1375</v>
          </cell>
          <cell r="M1510">
            <v>-1237.5</v>
          </cell>
          <cell r="N1510">
            <v>-1100</v>
          </cell>
          <cell r="O1510">
            <v>-962.49900000000002</v>
          </cell>
          <cell r="P1510">
            <v>-825</v>
          </cell>
          <cell r="Q1510">
            <v>-687.5</v>
          </cell>
          <cell r="R1510">
            <v>-1450</v>
          </cell>
          <cell r="S1510">
            <v>-1450</v>
          </cell>
        </row>
        <row r="1511">
          <cell r="C1511">
            <v>40268</v>
          </cell>
          <cell r="D1511" t="str">
            <v>Prestazioni di servizi resi a terzi</v>
          </cell>
          <cell r="E1511">
            <v>-7047.5</v>
          </cell>
          <cell r="F1511">
            <v>-5571.33</v>
          </cell>
          <cell r="G1511">
            <v>-4178.5</v>
          </cell>
          <cell r="H1511">
            <v>-2782.3</v>
          </cell>
          <cell r="I1511">
            <v>-1391</v>
          </cell>
          <cell r="J1511">
            <v>-18367.830000000002</v>
          </cell>
          <cell r="K1511">
            <v>-18319.2</v>
          </cell>
          <cell r="L1511">
            <v>-16887.939999999999</v>
          </cell>
          <cell r="M1511">
            <v>-14984.57</v>
          </cell>
          <cell r="N1511">
            <v>-15275.487999999999</v>
          </cell>
          <cell r="O1511">
            <v>-11679.8</v>
          </cell>
          <cell r="P1511">
            <v>-10110.200000000001</v>
          </cell>
          <cell r="Q1511">
            <v>-9557.7999999999993</v>
          </cell>
          <cell r="R1511">
            <v>-17011</v>
          </cell>
          <cell r="S1511">
            <v>-17011</v>
          </cell>
        </row>
        <row r="1512">
          <cell r="C1512">
            <v>40269</v>
          </cell>
          <cell r="D1512" t="str">
            <v>Trasporto valori e documenti</v>
          </cell>
          <cell r="E1512">
            <v>-575</v>
          </cell>
          <cell r="F1512">
            <v>-460</v>
          </cell>
          <cell r="G1512">
            <v>-345</v>
          </cell>
          <cell r="H1512">
            <v>-230</v>
          </cell>
          <cell r="I1512">
            <v>-115</v>
          </cell>
          <cell r="J1512">
            <v>-1288.26</v>
          </cell>
          <cell r="K1512">
            <v>-1237.5</v>
          </cell>
          <cell r="L1512">
            <v>-1119.92</v>
          </cell>
          <cell r="M1512">
            <v>-1012.5</v>
          </cell>
          <cell r="N1512">
            <v>-900</v>
          </cell>
          <cell r="O1512">
            <v>-787.49900000000002</v>
          </cell>
          <cell r="P1512">
            <v>-675</v>
          </cell>
          <cell r="Q1512">
            <v>-562.5</v>
          </cell>
          <cell r="R1512">
            <v>-1380</v>
          </cell>
          <cell r="S1512">
            <v>-1380</v>
          </cell>
        </row>
        <row r="1513">
          <cell r="C1513">
            <v>40270</v>
          </cell>
          <cell r="D1513" t="str">
            <v>Pulizia locali</v>
          </cell>
          <cell r="E1513">
            <v>-666.7</v>
          </cell>
          <cell r="F1513">
            <v>-600</v>
          </cell>
          <cell r="G1513">
            <v>-350</v>
          </cell>
          <cell r="H1513">
            <v>-300</v>
          </cell>
          <cell r="I1513">
            <v>-150</v>
          </cell>
          <cell r="J1513">
            <v>-1811.46</v>
          </cell>
          <cell r="K1513">
            <v>-1741.6</v>
          </cell>
          <cell r="L1513">
            <v>-1583.3</v>
          </cell>
          <cell r="M1513">
            <v>-1500</v>
          </cell>
          <cell r="N1513">
            <v>-1333.3</v>
          </cell>
          <cell r="O1513">
            <v>-1166.6600000000001</v>
          </cell>
          <cell r="P1513">
            <v>-1000</v>
          </cell>
          <cell r="Q1513">
            <v>-833.3</v>
          </cell>
          <cell r="R1513">
            <v>-1800</v>
          </cell>
          <cell r="S1513">
            <v>-1800</v>
          </cell>
        </row>
        <row r="1514">
          <cell r="C1514">
            <v>40271</v>
          </cell>
          <cell r="D1514" t="str">
            <v xml:space="preserve"> Man. Rip. Mobili e Macc. Imp.</v>
          </cell>
          <cell r="E1514">
            <v>-1439.16</v>
          </cell>
          <cell r="F1514">
            <v>-1150</v>
          </cell>
          <cell r="G1514">
            <v>-863</v>
          </cell>
          <cell r="H1514">
            <v>-570.54999999999995</v>
          </cell>
          <cell r="I1514">
            <v>-285</v>
          </cell>
          <cell r="J1514">
            <v>-3327.4</v>
          </cell>
          <cell r="K1514">
            <v>-3759.9</v>
          </cell>
          <cell r="L1514">
            <v>-3451.9</v>
          </cell>
          <cell r="M1514">
            <v>-3105.55</v>
          </cell>
          <cell r="N1514">
            <v>-2711.53</v>
          </cell>
          <cell r="O1514">
            <v>-2329.788</v>
          </cell>
          <cell r="P1514">
            <v>-1654.5</v>
          </cell>
          <cell r="Q1514">
            <v>-1667.6</v>
          </cell>
          <cell r="R1514">
            <v>-5500</v>
          </cell>
          <cell r="S1514">
            <v>-5500</v>
          </cell>
        </row>
        <row r="1515">
          <cell r="C1515">
            <v>40272</v>
          </cell>
          <cell r="D1515" t="str">
            <v>Manutenzione locali</v>
          </cell>
          <cell r="E1515">
            <v>-1410.8</v>
          </cell>
          <cell r="F1515">
            <v>-1129.33</v>
          </cell>
          <cell r="G1515">
            <v>-847</v>
          </cell>
          <cell r="H1515">
            <v>-564.70000000000005</v>
          </cell>
          <cell r="I1515">
            <v>-282.3</v>
          </cell>
          <cell r="J1515">
            <v>-2993</v>
          </cell>
          <cell r="K1515">
            <v>-3204.18</v>
          </cell>
          <cell r="L1515">
            <v>-3337.4</v>
          </cell>
          <cell r="M1515">
            <v>-3058.7</v>
          </cell>
          <cell r="N1515">
            <v>-2755.66</v>
          </cell>
          <cell r="O1515">
            <v>-2393.5300000000002</v>
          </cell>
          <cell r="P1515">
            <v>-1306.5999999999999</v>
          </cell>
          <cell r="Q1515">
            <v>-1687</v>
          </cell>
          <cell r="R1515">
            <v>-1643</v>
          </cell>
          <cell r="S1515">
            <v>-1643</v>
          </cell>
        </row>
        <row r="1516">
          <cell r="C1516">
            <v>40273</v>
          </cell>
          <cell r="D1516" t="str">
            <v>Oneri inerenti i viaggi</v>
          </cell>
          <cell r="E1516">
            <v>-533.27</v>
          </cell>
          <cell r="F1516">
            <v>-437.13</v>
          </cell>
          <cell r="G1516">
            <v>-286.89999999999998</v>
          </cell>
          <cell r="H1516">
            <v>-179.56</v>
          </cell>
          <cell r="I1516">
            <v>-96.8</v>
          </cell>
          <cell r="J1516">
            <v>-1237.17</v>
          </cell>
          <cell r="K1516">
            <v>-1161.94</v>
          </cell>
          <cell r="L1516">
            <v>-971.36</v>
          </cell>
          <cell r="M1516">
            <v>-836.5</v>
          </cell>
          <cell r="N1516">
            <v>-770</v>
          </cell>
          <cell r="O1516">
            <v>-707.6</v>
          </cell>
          <cell r="P1516">
            <v>-600.5</v>
          </cell>
          <cell r="Q1516">
            <v>-479.5</v>
          </cell>
          <cell r="R1516">
            <v>-991</v>
          </cell>
          <cell r="S1516">
            <v>-991</v>
          </cell>
        </row>
        <row r="1517">
          <cell r="C1517">
            <v>40274</v>
          </cell>
          <cell r="D1517" t="str">
            <v>Noleggio e sviluppo software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</row>
        <row r="1518">
          <cell r="C1518">
            <v>40275</v>
          </cell>
          <cell r="D1518" t="str">
            <v>Fitti passivi</v>
          </cell>
          <cell r="E1518">
            <v>-2382.1</v>
          </cell>
          <cell r="F1518">
            <v>-1905.7</v>
          </cell>
          <cell r="G1518">
            <v>-1429.25</v>
          </cell>
          <cell r="H1518">
            <v>-960.65</v>
          </cell>
          <cell r="I1518">
            <v>-484.2</v>
          </cell>
          <cell r="J1518">
            <v>-5388.84</v>
          </cell>
          <cell r="K1518">
            <v>-4977.5</v>
          </cell>
          <cell r="L1518">
            <v>-4525</v>
          </cell>
          <cell r="M1518">
            <v>-4072.5</v>
          </cell>
          <cell r="N1518">
            <v>-3620</v>
          </cell>
          <cell r="O1518">
            <v>-3167.4989999999998</v>
          </cell>
          <cell r="P1518">
            <v>-2715</v>
          </cell>
          <cell r="Q1518">
            <v>-2262.5</v>
          </cell>
          <cell r="R1518">
            <v>-5717</v>
          </cell>
          <cell r="S1518">
            <v>-5717</v>
          </cell>
        </row>
        <row r="1519">
          <cell r="C1519">
            <v>40276</v>
          </cell>
          <cell r="D1519" t="str">
            <v>Spese gest. immobili (en., el., risc.)</v>
          </cell>
          <cell r="E1519">
            <v>-1420.67</v>
          </cell>
          <cell r="F1519">
            <v>-1151.25</v>
          </cell>
          <cell r="G1519">
            <v>-798.3</v>
          </cell>
          <cell r="H1519">
            <v>-532.4</v>
          </cell>
          <cell r="I1519">
            <v>-265</v>
          </cell>
          <cell r="J1519">
            <v>-3124.5</v>
          </cell>
          <cell r="K1519">
            <v>-2683.75</v>
          </cell>
          <cell r="L1519">
            <v>-2344.15</v>
          </cell>
          <cell r="M1519">
            <v>-2240</v>
          </cell>
          <cell r="N1519">
            <v>-1997.3</v>
          </cell>
          <cell r="O1519">
            <v>-1728.28</v>
          </cell>
          <cell r="P1519">
            <v>-1529.56</v>
          </cell>
          <cell r="Q1519">
            <v>-1308.9000000000001</v>
          </cell>
          <cell r="R1519">
            <v>-3180</v>
          </cell>
          <cell r="S1519">
            <v>-3180</v>
          </cell>
        </row>
        <row r="1520">
          <cell r="C1520">
            <v>40277</v>
          </cell>
          <cell r="D1520" t="str">
            <v xml:space="preserve"> Altre spese</v>
          </cell>
          <cell r="E1520">
            <v>-1087.6300000000001</v>
          </cell>
          <cell r="F1520">
            <v>-790.74</v>
          </cell>
          <cell r="G1520">
            <v>-459.29</v>
          </cell>
          <cell r="H1520">
            <v>-291.83999999999997</v>
          </cell>
          <cell r="I1520">
            <v>-115.464</v>
          </cell>
          <cell r="J1520">
            <v>-2653.79</v>
          </cell>
          <cell r="K1520">
            <v>-2472</v>
          </cell>
          <cell r="L1520">
            <v>-2293.3000000000002</v>
          </cell>
          <cell r="M1520">
            <v>-2004.43</v>
          </cell>
          <cell r="N1520">
            <v>276.97800000000001</v>
          </cell>
          <cell r="O1520">
            <v>-1575.5909999999999</v>
          </cell>
          <cell r="P1520">
            <v>-1356.3710000000001</v>
          </cell>
          <cell r="Q1520">
            <v>-1613.2</v>
          </cell>
          <cell r="R1520">
            <v>-759</v>
          </cell>
          <cell r="S1520">
            <v>-759</v>
          </cell>
        </row>
        <row r="1521">
          <cell r="C1521">
            <v>40278</v>
          </cell>
          <cell r="D1521" t="str">
            <v>di cui Information Technology</v>
          </cell>
          <cell r="E1521">
            <v>-534</v>
          </cell>
          <cell r="F1521">
            <v>-330</v>
          </cell>
          <cell r="G1521">
            <v>-330</v>
          </cell>
          <cell r="H1521">
            <v>-71</v>
          </cell>
          <cell r="I1521">
            <v>0</v>
          </cell>
          <cell r="J1521">
            <v>-1058</v>
          </cell>
          <cell r="K1521">
            <v>-518</v>
          </cell>
          <cell r="L1521">
            <v>-391</v>
          </cell>
          <cell r="M1521">
            <v>-388</v>
          </cell>
          <cell r="N1521">
            <v>-379</v>
          </cell>
          <cell r="O1521">
            <v>-379</v>
          </cell>
          <cell r="P1521">
            <v>-203</v>
          </cell>
          <cell r="Q1521">
            <v>-1570.8333299999999</v>
          </cell>
          <cell r="R1521">
            <v>0</v>
          </cell>
          <cell r="S1521">
            <v>0</v>
          </cell>
        </row>
        <row r="1522">
          <cell r="C1522">
            <v>40279</v>
          </cell>
          <cell r="D1522" t="str">
            <v>Hardware</v>
          </cell>
          <cell r="E1522">
            <v>-531</v>
          </cell>
          <cell r="F1522">
            <v>-327</v>
          </cell>
          <cell r="G1522">
            <v>-327</v>
          </cell>
          <cell r="H1522">
            <v>-71</v>
          </cell>
          <cell r="I1522">
            <v>0</v>
          </cell>
          <cell r="J1522">
            <v>-919</v>
          </cell>
          <cell r="K1522">
            <v>-454</v>
          </cell>
          <cell r="L1522">
            <v>-327</v>
          </cell>
          <cell r="M1522">
            <v>-324</v>
          </cell>
          <cell r="N1522">
            <v>-315</v>
          </cell>
          <cell r="O1522">
            <v>-315</v>
          </cell>
          <cell r="P1522">
            <v>-203</v>
          </cell>
          <cell r="Q1522">
            <v>-1154.1666700000001</v>
          </cell>
          <cell r="R1522">
            <v>0</v>
          </cell>
          <cell r="S1522">
            <v>0</v>
          </cell>
        </row>
        <row r="1523">
          <cell r="C1523">
            <v>40280</v>
          </cell>
          <cell r="D1523" t="str">
            <v>Software</v>
          </cell>
          <cell r="E1523">
            <v>-3</v>
          </cell>
          <cell r="F1523">
            <v>-3</v>
          </cell>
          <cell r="G1523">
            <v>-3</v>
          </cell>
          <cell r="H1523">
            <v>0</v>
          </cell>
          <cell r="I1523">
            <v>0</v>
          </cell>
          <cell r="J1523">
            <v>-139</v>
          </cell>
          <cell r="K1523">
            <v>-64</v>
          </cell>
          <cell r="L1523">
            <v>-64</v>
          </cell>
          <cell r="M1523">
            <v>-64</v>
          </cell>
          <cell r="N1523">
            <v>-64</v>
          </cell>
          <cell r="O1523">
            <v>-64</v>
          </cell>
          <cell r="P1523">
            <v>0</v>
          </cell>
          <cell r="Q1523">
            <v>-416.66667000000001</v>
          </cell>
          <cell r="R1523">
            <v>0</v>
          </cell>
          <cell r="S1523">
            <v>0</v>
          </cell>
        </row>
        <row r="1524">
          <cell r="C1524">
            <v>40281</v>
          </cell>
          <cell r="D1524" t="str">
            <v>di cui Altri</v>
          </cell>
          <cell r="E1524">
            <v>-3028</v>
          </cell>
          <cell r="F1524">
            <v>-912</v>
          </cell>
          <cell r="G1524">
            <v>-1134</v>
          </cell>
          <cell r="H1524">
            <v>-176</v>
          </cell>
          <cell r="I1524">
            <v>0</v>
          </cell>
          <cell r="J1524">
            <v>-18027</v>
          </cell>
          <cell r="K1524">
            <v>-13420</v>
          </cell>
          <cell r="L1524">
            <v>-11418</v>
          </cell>
          <cell r="M1524">
            <v>-10241</v>
          </cell>
          <cell r="N1524">
            <v>-9906</v>
          </cell>
          <cell r="O1524">
            <v>-8008</v>
          </cell>
          <cell r="P1524">
            <v>-7143</v>
          </cell>
          <cell r="Q1524">
            <v>-9301.25</v>
          </cell>
          <cell r="R1524">
            <v>0</v>
          </cell>
          <cell r="S1524">
            <v>0</v>
          </cell>
        </row>
        <row r="1525">
          <cell r="C1525">
            <v>40282</v>
          </cell>
          <cell r="D1525" t="str">
            <v>Immobilizzazioni tecniche (diverse dall'Hardware)</v>
          </cell>
          <cell r="E1525">
            <v>-1858</v>
          </cell>
          <cell r="F1525">
            <v>-798</v>
          </cell>
          <cell r="G1525">
            <v>-1020</v>
          </cell>
          <cell r="H1525">
            <v>-90</v>
          </cell>
          <cell r="I1525">
            <v>0</v>
          </cell>
          <cell r="J1525">
            <v>-4637</v>
          </cell>
          <cell r="K1525">
            <v>-3052</v>
          </cell>
          <cell r="L1525">
            <v>-2334</v>
          </cell>
          <cell r="M1525">
            <v>-2028</v>
          </cell>
          <cell r="N1525">
            <v>-1970</v>
          </cell>
          <cell r="O1525">
            <v>-1839</v>
          </cell>
          <cell r="P1525">
            <v>-1544</v>
          </cell>
          <cell r="Q1525">
            <v>-2521.6666700000001</v>
          </cell>
          <cell r="R1525">
            <v>0</v>
          </cell>
          <cell r="S1525">
            <v>0</v>
          </cell>
        </row>
        <row r="1526">
          <cell r="C1526">
            <v>40283</v>
          </cell>
          <cell r="D1526" t="str">
            <v>Oneri di incentivazione all'uscita</v>
          </cell>
          <cell r="E1526">
            <v>-1133</v>
          </cell>
          <cell r="F1526">
            <v>-1104</v>
          </cell>
          <cell r="G1526">
            <v>-1004</v>
          </cell>
          <cell r="H1526">
            <v>-36</v>
          </cell>
          <cell r="I1526">
            <v>0</v>
          </cell>
          <cell r="J1526">
            <v>-1342</v>
          </cell>
          <cell r="K1526">
            <v>-1262</v>
          </cell>
          <cell r="L1526">
            <v>-1262</v>
          </cell>
          <cell r="M1526">
            <v>-1262</v>
          </cell>
          <cell r="N1526">
            <v>-1125</v>
          </cell>
          <cell r="O1526">
            <v>-1006</v>
          </cell>
          <cell r="P1526">
            <v>-986</v>
          </cell>
          <cell r="Q1526">
            <v>-953</v>
          </cell>
          <cell r="R1526">
            <v>0</v>
          </cell>
          <cell r="S1526">
            <v>0</v>
          </cell>
        </row>
        <row r="1527">
          <cell r="C1527">
            <v>40284</v>
          </cell>
          <cell r="D1527" t="str">
            <v>Costo del personale variabile</v>
          </cell>
          <cell r="E1527">
            <v>-567.29999999999995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</row>
        <row r="1528">
          <cell r="C1528">
            <v>40285</v>
          </cell>
          <cell r="D1528" t="str">
            <v>Costo del personale fisso</v>
          </cell>
          <cell r="E1528">
            <v>-52278.7</v>
          </cell>
          <cell r="F1528">
            <v>-42554</v>
          </cell>
          <cell r="G1528">
            <v>-31959</v>
          </cell>
          <cell r="H1528">
            <v>-21239</v>
          </cell>
          <cell r="I1528">
            <v>-10842</v>
          </cell>
          <cell r="J1528">
            <v>-125341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-62106</v>
          </cell>
          <cell r="Q1528">
            <v>0</v>
          </cell>
          <cell r="R1528">
            <v>-127000</v>
          </cell>
          <cell r="S1528">
            <v>-127000</v>
          </cell>
        </row>
        <row r="1529">
          <cell r="C1529">
            <v>40286</v>
          </cell>
          <cell r="D1529" t="str">
            <v># risorse Direzione Centrale</v>
          </cell>
          <cell r="E1529">
            <v>306</v>
          </cell>
          <cell r="F1529">
            <v>309</v>
          </cell>
          <cell r="G1529">
            <v>314</v>
          </cell>
          <cell r="H1529">
            <v>312</v>
          </cell>
          <cell r="I1529">
            <v>311</v>
          </cell>
          <cell r="J1529">
            <v>312</v>
          </cell>
          <cell r="K1529">
            <v>309</v>
          </cell>
          <cell r="L1529">
            <v>313</v>
          </cell>
          <cell r="M1529">
            <v>316</v>
          </cell>
          <cell r="N1529">
            <v>316</v>
          </cell>
          <cell r="O1529">
            <v>315</v>
          </cell>
          <cell r="P1529">
            <v>316</v>
          </cell>
          <cell r="Q1529">
            <v>315</v>
          </cell>
          <cell r="R1529">
            <v>0</v>
          </cell>
          <cell r="S1529">
            <v>0</v>
          </cell>
        </row>
        <row r="1530">
          <cell r="C1530">
            <v>40287</v>
          </cell>
          <cell r="D1530" t="str">
            <v># risorse Rete (Italia e estero)</v>
          </cell>
          <cell r="E1530">
            <v>803</v>
          </cell>
          <cell r="F1530">
            <v>801</v>
          </cell>
          <cell r="G1530">
            <v>796</v>
          </cell>
          <cell r="H1530">
            <v>799</v>
          </cell>
          <cell r="I1530">
            <v>797</v>
          </cell>
          <cell r="J1530">
            <v>802</v>
          </cell>
          <cell r="K1530">
            <v>803</v>
          </cell>
          <cell r="L1530">
            <v>797</v>
          </cell>
          <cell r="M1530">
            <v>792</v>
          </cell>
          <cell r="N1530">
            <v>782</v>
          </cell>
          <cell r="O1530">
            <v>778</v>
          </cell>
          <cell r="P1530">
            <v>778</v>
          </cell>
          <cell r="Q1530">
            <v>781</v>
          </cell>
          <cell r="R1530">
            <v>0</v>
          </cell>
          <cell r="S1530">
            <v>0</v>
          </cell>
        </row>
        <row r="1531">
          <cell r="C1531">
            <v>40288</v>
          </cell>
          <cell r="D1531" t="str">
            <v xml:space="preserve"># risorse distaccate </v>
          </cell>
          <cell r="E1531">
            <v>10</v>
          </cell>
          <cell r="F1531">
            <v>10</v>
          </cell>
          <cell r="G1531">
            <v>9</v>
          </cell>
          <cell r="H1531">
            <v>9</v>
          </cell>
          <cell r="I1531">
            <v>9</v>
          </cell>
          <cell r="J1531">
            <v>9</v>
          </cell>
          <cell r="K1531">
            <v>9</v>
          </cell>
          <cell r="L1531">
            <v>8</v>
          </cell>
          <cell r="M1531">
            <v>8</v>
          </cell>
          <cell r="N1531">
            <v>8</v>
          </cell>
          <cell r="O1531">
            <v>9</v>
          </cell>
          <cell r="P1531">
            <v>9</v>
          </cell>
          <cell r="Q1531">
            <v>9</v>
          </cell>
          <cell r="R1531">
            <v>0</v>
          </cell>
          <cell r="S1531">
            <v>0</v>
          </cell>
        </row>
        <row r="1532">
          <cell r="C1532">
            <v>40289</v>
          </cell>
          <cell r="D1532" t="str">
            <v># addetti Filiali Estere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</row>
        <row r="1533">
          <cell r="C1533">
            <v>40290</v>
          </cell>
          <cell r="D1533" t="str">
            <v>Nuove assunzioni</v>
          </cell>
          <cell r="E1533">
            <v>23</v>
          </cell>
          <cell r="F1533">
            <v>19</v>
          </cell>
          <cell r="G1533">
            <v>10</v>
          </cell>
          <cell r="H1533">
            <v>6</v>
          </cell>
          <cell r="I1533">
            <v>2</v>
          </cell>
          <cell r="J1533">
            <v>57</v>
          </cell>
          <cell r="K1533">
            <v>54</v>
          </cell>
          <cell r="L1533">
            <v>49</v>
          </cell>
          <cell r="M1533">
            <v>45</v>
          </cell>
          <cell r="N1533">
            <v>30</v>
          </cell>
          <cell r="O1533">
            <v>25</v>
          </cell>
          <cell r="P1533">
            <v>20</v>
          </cell>
          <cell r="Q1533">
            <v>19</v>
          </cell>
          <cell r="R1533">
            <v>0</v>
          </cell>
          <cell r="S1533">
            <v>0</v>
          </cell>
        </row>
        <row r="1534">
          <cell r="C1534">
            <v>40291</v>
          </cell>
          <cell r="D1534" t="str">
            <v>Uscite</v>
          </cell>
          <cell r="E1534">
            <v>27</v>
          </cell>
          <cell r="F1534">
            <v>22</v>
          </cell>
          <cell r="G1534">
            <v>14</v>
          </cell>
          <cell r="H1534">
            <v>9</v>
          </cell>
          <cell r="I1534">
            <v>8</v>
          </cell>
          <cell r="J1534">
            <v>57</v>
          </cell>
          <cell r="K1534">
            <v>56</v>
          </cell>
          <cell r="L1534">
            <v>54</v>
          </cell>
          <cell r="M1534">
            <v>52</v>
          </cell>
          <cell r="N1534">
            <v>47</v>
          </cell>
          <cell r="O1534">
            <v>46</v>
          </cell>
          <cell r="P1534">
            <v>40</v>
          </cell>
          <cell r="Q1534">
            <v>37</v>
          </cell>
          <cell r="R1534">
            <v>0</v>
          </cell>
          <cell r="S1534">
            <v>0</v>
          </cell>
        </row>
        <row r="1535">
          <cell r="C1535">
            <v>40292</v>
          </cell>
          <cell r="D1535" t="str">
            <v>di cui Uscite incentivate</v>
          </cell>
          <cell r="E1535">
            <v>8</v>
          </cell>
          <cell r="F1535">
            <v>6</v>
          </cell>
          <cell r="G1535">
            <v>5</v>
          </cell>
          <cell r="H1535">
            <v>0</v>
          </cell>
          <cell r="I1535">
            <v>0</v>
          </cell>
          <cell r="J1535">
            <v>20</v>
          </cell>
          <cell r="K1535">
            <v>18</v>
          </cell>
          <cell r="L1535">
            <v>18</v>
          </cell>
          <cell r="M1535">
            <v>18</v>
          </cell>
          <cell r="N1535">
            <v>15</v>
          </cell>
          <cell r="O1535">
            <v>14</v>
          </cell>
          <cell r="P1535">
            <v>13</v>
          </cell>
          <cell r="Q1535">
            <v>12</v>
          </cell>
          <cell r="R1535">
            <v>0</v>
          </cell>
          <cell r="S1535">
            <v>0</v>
          </cell>
        </row>
        <row r="1536">
          <cell r="C1536">
            <v>40293</v>
          </cell>
          <cell r="D1536" t="str">
            <v># promozioni a dirigente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</row>
        <row r="1537">
          <cell r="C1537">
            <v>40294</v>
          </cell>
          <cell r="D1537" t="str">
            <v># promozioni a funzionario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13</v>
          </cell>
          <cell r="K1537">
            <v>0</v>
          </cell>
          <cell r="L1537">
            <v>0</v>
          </cell>
          <cell r="M1537">
            <v>11</v>
          </cell>
          <cell r="N1537">
            <v>0</v>
          </cell>
          <cell r="O1537">
            <v>0</v>
          </cell>
          <cell r="P1537">
            <v>7</v>
          </cell>
          <cell r="Q1537">
            <v>0</v>
          </cell>
          <cell r="R1537">
            <v>0</v>
          </cell>
          <cell r="S1537">
            <v>0</v>
          </cell>
        </row>
        <row r="1538">
          <cell r="C1538">
            <v>40295</v>
          </cell>
          <cell r="D1538" t="str">
            <v># promozioni a quadro</v>
          </cell>
          <cell r="E1538">
            <v>19</v>
          </cell>
          <cell r="F1538">
            <v>10</v>
          </cell>
          <cell r="G1538">
            <v>8</v>
          </cell>
          <cell r="H1538">
            <v>8</v>
          </cell>
          <cell r="I1538">
            <v>8</v>
          </cell>
          <cell r="J1538">
            <v>23</v>
          </cell>
          <cell r="K1538">
            <v>0</v>
          </cell>
          <cell r="L1538">
            <v>0</v>
          </cell>
          <cell r="M1538">
            <v>21</v>
          </cell>
          <cell r="N1538">
            <v>0</v>
          </cell>
          <cell r="O1538">
            <v>0</v>
          </cell>
          <cell r="P1538">
            <v>9</v>
          </cell>
          <cell r="Q1538">
            <v>0</v>
          </cell>
          <cell r="R1538">
            <v>0</v>
          </cell>
          <cell r="S1538">
            <v>0</v>
          </cell>
        </row>
        <row r="1539">
          <cell r="C1539">
            <v>40296</v>
          </cell>
          <cell r="D1539" t="str">
            <v>Costo Lavoro Dirigenti</v>
          </cell>
          <cell r="E1539">
            <v>-5769</v>
          </cell>
          <cell r="F1539">
            <v>-5799</v>
          </cell>
          <cell r="G1539">
            <v>-6004</v>
          </cell>
          <cell r="H1539">
            <v>0</v>
          </cell>
          <cell r="I1539">
            <v>0</v>
          </cell>
          <cell r="J1539">
            <v>-6400</v>
          </cell>
          <cell r="K1539">
            <v>0</v>
          </cell>
          <cell r="L1539">
            <v>0</v>
          </cell>
          <cell r="M1539">
            <v>-6506.6666699999996</v>
          </cell>
          <cell r="N1539">
            <v>0</v>
          </cell>
          <cell r="O1539">
            <v>0</v>
          </cell>
          <cell r="P1539">
            <v>-6594</v>
          </cell>
          <cell r="Q1539">
            <v>0</v>
          </cell>
          <cell r="R1539">
            <v>0</v>
          </cell>
          <cell r="S1539">
            <v>0</v>
          </cell>
        </row>
        <row r="1540">
          <cell r="C1540">
            <v>40297</v>
          </cell>
          <cell r="D1540" t="str">
            <v>Costo Lavoro Funzionari</v>
          </cell>
          <cell r="E1540">
            <v>-26761</v>
          </cell>
          <cell r="F1540">
            <v>-26757</v>
          </cell>
          <cell r="G1540">
            <v>-26304</v>
          </cell>
          <cell r="H1540">
            <v>0</v>
          </cell>
          <cell r="I1540">
            <v>0</v>
          </cell>
          <cell r="J1540">
            <v>-26063</v>
          </cell>
          <cell r="K1540">
            <v>0</v>
          </cell>
          <cell r="L1540">
            <v>0</v>
          </cell>
          <cell r="M1540">
            <v>-27333.333330000001</v>
          </cell>
          <cell r="N1540">
            <v>0</v>
          </cell>
          <cell r="O1540">
            <v>0</v>
          </cell>
          <cell r="P1540">
            <v>-24814</v>
          </cell>
          <cell r="Q1540">
            <v>0</v>
          </cell>
          <cell r="R1540">
            <v>0</v>
          </cell>
          <cell r="S1540">
            <v>0</v>
          </cell>
        </row>
        <row r="1541">
          <cell r="C1541">
            <v>40298</v>
          </cell>
          <cell r="D1541" t="str">
            <v>Costo Lavoro Quadri</v>
          </cell>
          <cell r="E1541">
            <v>-32546</v>
          </cell>
          <cell r="F1541">
            <v>-31902</v>
          </cell>
          <cell r="G1541">
            <v>-30508</v>
          </cell>
          <cell r="H1541">
            <v>0</v>
          </cell>
          <cell r="I1541">
            <v>0</v>
          </cell>
          <cell r="J1541">
            <v>-30165</v>
          </cell>
          <cell r="K1541">
            <v>0</v>
          </cell>
          <cell r="L1541">
            <v>0</v>
          </cell>
          <cell r="M1541">
            <v>-29113.333330000001</v>
          </cell>
          <cell r="N1541">
            <v>0</v>
          </cell>
          <cell r="O1541">
            <v>0</v>
          </cell>
          <cell r="P1541">
            <v>-28464</v>
          </cell>
          <cell r="Q1541">
            <v>0</v>
          </cell>
          <cell r="R1541">
            <v>0</v>
          </cell>
          <cell r="S1541">
            <v>0</v>
          </cell>
        </row>
        <row r="1542">
          <cell r="C1542">
            <v>40299</v>
          </cell>
          <cell r="D1542" t="str">
            <v>Costo Lavoro Impiegati e altro</v>
          </cell>
          <cell r="E1542">
            <v>-61754</v>
          </cell>
          <cell r="F1542">
            <v>-63204</v>
          </cell>
          <cell r="G1542">
            <v>-65020</v>
          </cell>
          <cell r="H1542">
            <v>0</v>
          </cell>
          <cell r="I1542">
            <v>0</v>
          </cell>
          <cell r="J1542">
            <v>-62713</v>
          </cell>
          <cell r="K1542">
            <v>0</v>
          </cell>
          <cell r="L1542">
            <v>0</v>
          </cell>
          <cell r="M1542">
            <v>-61541.333330000001</v>
          </cell>
          <cell r="N1542">
            <v>0</v>
          </cell>
          <cell r="O1542">
            <v>0</v>
          </cell>
          <cell r="P1542">
            <v>-64340</v>
          </cell>
          <cell r="Q1542">
            <v>0</v>
          </cell>
          <cell r="R1542">
            <v>0</v>
          </cell>
          <cell r="S1542">
            <v>0</v>
          </cell>
        </row>
        <row r="1543">
          <cell r="C1543">
            <v>40300</v>
          </cell>
          <cell r="D1543" t="str">
            <v>età media funzionari</v>
          </cell>
          <cell r="E1543">
            <v>47</v>
          </cell>
          <cell r="F1543">
            <v>47.7</v>
          </cell>
          <cell r="G1543">
            <v>47.7</v>
          </cell>
          <cell r="H1543">
            <v>47.7</v>
          </cell>
          <cell r="I1543">
            <v>47.7</v>
          </cell>
          <cell r="J1543">
            <v>47.5</v>
          </cell>
          <cell r="K1543">
            <v>0</v>
          </cell>
          <cell r="L1543">
            <v>0</v>
          </cell>
          <cell r="M1543">
            <v>48.29</v>
          </cell>
          <cell r="N1543">
            <v>0</v>
          </cell>
          <cell r="O1543">
            <v>0</v>
          </cell>
          <cell r="P1543">
            <v>47.87</v>
          </cell>
          <cell r="Q1543">
            <v>0</v>
          </cell>
          <cell r="R1543">
            <v>0</v>
          </cell>
          <cell r="S1543">
            <v>0</v>
          </cell>
        </row>
        <row r="1544">
          <cell r="C1544">
            <v>40301</v>
          </cell>
          <cell r="D1544" t="str">
            <v>età media quadri</v>
          </cell>
          <cell r="E1544">
            <v>45</v>
          </cell>
          <cell r="F1544">
            <v>45.6</v>
          </cell>
          <cell r="G1544">
            <v>45.6</v>
          </cell>
          <cell r="H1544">
            <v>45.6</v>
          </cell>
          <cell r="I1544">
            <v>45.6</v>
          </cell>
          <cell r="J1544">
            <v>45.6</v>
          </cell>
          <cell r="K1544">
            <v>0</v>
          </cell>
          <cell r="L1544">
            <v>0</v>
          </cell>
          <cell r="M1544">
            <v>46.02</v>
          </cell>
          <cell r="N1544">
            <v>0</v>
          </cell>
          <cell r="O1544">
            <v>0</v>
          </cell>
          <cell r="P1544">
            <v>45.94</v>
          </cell>
          <cell r="Q1544">
            <v>0</v>
          </cell>
          <cell r="R1544">
            <v>0</v>
          </cell>
          <cell r="S1544">
            <v>0</v>
          </cell>
        </row>
        <row r="1545">
          <cell r="C1545">
            <v>40302</v>
          </cell>
          <cell r="D1545" t="str">
            <v>età media impiegati e altro</v>
          </cell>
          <cell r="E1545">
            <v>38</v>
          </cell>
          <cell r="F1545">
            <v>38.9</v>
          </cell>
          <cell r="G1545">
            <v>38.9</v>
          </cell>
          <cell r="H1545">
            <v>38.9</v>
          </cell>
          <cell r="I1545">
            <v>38.9</v>
          </cell>
          <cell r="J1545">
            <v>38.9</v>
          </cell>
          <cell r="K1545">
            <v>0</v>
          </cell>
          <cell r="L1545">
            <v>0</v>
          </cell>
          <cell r="M1545">
            <v>38.51</v>
          </cell>
          <cell r="N1545">
            <v>0</v>
          </cell>
          <cell r="O1545">
            <v>0</v>
          </cell>
          <cell r="P1545">
            <v>34.369999999999997</v>
          </cell>
          <cell r="Q1545">
            <v>0</v>
          </cell>
          <cell r="R1545">
            <v>0</v>
          </cell>
          <cell r="S1545">
            <v>0</v>
          </cell>
        </row>
        <row r="1546">
          <cell r="C1546">
            <v>40303</v>
          </cell>
          <cell r="D1546" t="str">
            <v># Dirigenti.</v>
          </cell>
          <cell r="E1546">
            <v>7</v>
          </cell>
          <cell r="F1546">
            <v>7</v>
          </cell>
          <cell r="G1546">
            <v>7</v>
          </cell>
          <cell r="H1546">
            <v>7</v>
          </cell>
          <cell r="I1546">
            <v>7</v>
          </cell>
          <cell r="J1546">
            <v>7</v>
          </cell>
          <cell r="K1546">
            <v>0</v>
          </cell>
          <cell r="L1546">
            <v>0</v>
          </cell>
          <cell r="M1546">
            <v>7</v>
          </cell>
          <cell r="N1546">
            <v>0</v>
          </cell>
          <cell r="O1546">
            <v>0</v>
          </cell>
          <cell r="P1546">
            <v>8</v>
          </cell>
          <cell r="Q1546">
            <v>0</v>
          </cell>
          <cell r="R1546">
            <v>0</v>
          </cell>
          <cell r="S1546">
            <v>0</v>
          </cell>
        </row>
        <row r="1547">
          <cell r="C1547">
            <v>40304</v>
          </cell>
          <cell r="D1547" t="str">
            <v># Funzionari</v>
          </cell>
          <cell r="E1547">
            <v>120</v>
          </cell>
          <cell r="F1547">
            <v>121</v>
          </cell>
          <cell r="G1547">
            <v>125</v>
          </cell>
          <cell r="H1547">
            <v>125</v>
          </cell>
          <cell r="I1547">
            <v>125</v>
          </cell>
          <cell r="J1547">
            <v>126</v>
          </cell>
          <cell r="K1547">
            <v>0</v>
          </cell>
          <cell r="L1547">
            <v>0</v>
          </cell>
          <cell r="M1547">
            <v>122</v>
          </cell>
          <cell r="N1547">
            <v>0</v>
          </cell>
          <cell r="O1547">
            <v>0</v>
          </cell>
          <cell r="P1547">
            <v>110</v>
          </cell>
          <cell r="Q1547">
            <v>0</v>
          </cell>
          <cell r="R1547">
            <v>0</v>
          </cell>
          <cell r="S1547">
            <v>0</v>
          </cell>
        </row>
        <row r="1548">
          <cell r="C1548">
            <v>40305</v>
          </cell>
          <cell r="D1548" t="str">
            <v># Quadri</v>
          </cell>
          <cell r="E1548">
            <v>270</v>
          </cell>
          <cell r="F1548">
            <v>270</v>
          </cell>
          <cell r="G1548">
            <v>260</v>
          </cell>
          <cell r="H1548">
            <v>261</v>
          </cell>
          <cell r="I1548">
            <v>260</v>
          </cell>
          <cell r="J1548">
            <v>252</v>
          </cell>
          <cell r="K1548">
            <v>0</v>
          </cell>
          <cell r="L1548">
            <v>0</v>
          </cell>
          <cell r="M1548">
            <v>252</v>
          </cell>
          <cell r="N1548">
            <v>0</v>
          </cell>
          <cell r="O1548">
            <v>0</v>
          </cell>
          <cell r="P1548">
            <v>239</v>
          </cell>
          <cell r="Q1548">
            <v>0</v>
          </cell>
          <cell r="R1548">
            <v>0</v>
          </cell>
          <cell r="S1548">
            <v>0</v>
          </cell>
        </row>
        <row r="1549">
          <cell r="C1549">
            <v>40306</v>
          </cell>
          <cell r="D1549" t="str">
            <v># Impiegati e Altro</v>
          </cell>
          <cell r="E1549">
            <v>722</v>
          </cell>
          <cell r="F1549">
            <v>727</v>
          </cell>
          <cell r="G1549">
            <v>727</v>
          </cell>
          <cell r="H1549">
            <v>727</v>
          </cell>
          <cell r="I1549">
            <v>725</v>
          </cell>
          <cell r="J1549">
            <v>738</v>
          </cell>
          <cell r="K1549">
            <v>0</v>
          </cell>
          <cell r="L1549">
            <v>0</v>
          </cell>
          <cell r="M1549">
            <v>735</v>
          </cell>
          <cell r="N1549">
            <v>0</v>
          </cell>
          <cell r="O1549">
            <v>0</v>
          </cell>
          <cell r="P1549">
            <v>746</v>
          </cell>
          <cell r="Q1549">
            <v>0</v>
          </cell>
          <cell r="R1549">
            <v>0</v>
          </cell>
          <cell r="S1549">
            <v>0</v>
          </cell>
        </row>
        <row r="1550">
          <cell r="C1550">
            <v>40307</v>
          </cell>
          <cell r="D1550" t="str">
            <v>Accantonamenti al Fondo rischi bancari generali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-7500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</row>
        <row r="1551">
          <cell r="C1551">
            <v>40308</v>
          </cell>
          <cell r="D1551" t="str">
            <v>Imposte sul reddito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</row>
        <row r="1552">
          <cell r="C1552">
            <v>40309</v>
          </cell>
          <cell r="D1552" t="str">
            <v>Cambio lira /$HongKong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</row>
        <row r="1553">
          <cell r="C1553">
            <v>40310</v>
          </cell>
          <cell r="D1553" t="str">
            <v>Cambio lira /$Singapore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</row>
        <row r="1554">
          <cell r="C1554">
            <v>40311</v>
          </cell>
          <cell r="D1554" t="str">
            <v>Cambio lira /Franco francese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</row>
        <row r="1555">
          <cell r="C1555">
            <v>40312</v>
          </cell>
          <cell r="D1555" t="str">
            <v>Spese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</row>
        <row r="1556">
          <cell r="C1556">
            <v>40313</v>
          </cell>
          <cell r="D1556" t="str">
            <v>Investimenti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</row>
        <row r="1557">
          <cell r="C1557">
            <v>40314</v>
          </cell>
          <cell r="D1557" t="str">
            <v>Margine Finanziario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</row>
        <row r="1558">
          <cell r="C1558">
            <v>40315</v>
          </cell>
          <cell r="D1558" t="str">
            <v>Ricavi da Servizi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</row>
        <row r="1559">
          <cell r="C1559">
            <v>40316</v>
          </cell>
          <cell r="D1559" t="str">
            <v>Margine di Intermediazione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</row>
        <row r="1560">
          <cell r="C1560">
            <v>40317</v>
          </cell>
          <cell r="D1560" t="str">
            <v>Margine di Intermediazione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</row>
        <row r="1561">
          <cell r="C1561">
            <v>40318</v>
          </cell>
          <cell r="D1561" t="str">
            <v>Margine di Intermediazione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</row>
        <row r="1562">
          <cell r="C1562">
            <v>40319</v>
          </cell>
          <cell r="D1562" t="str">
            <v>Giri lordi a sofferenze</v>
          </cell>
          <cell r="E1562">
            <v>7143</v>
          </cell>
          <cell r="F1562">
            <v>6123.55</v>
          </cell>
          <cell r="G1562">
            <v>5089.62</v>
          </cell>
          <cell r="H1562">
            <v>3857.9</v>
          </cell>
          <cell r="I1562">
            <v>1004</v>
          </cell>
          <cell r="J1562">
            <v>23827.06</v>
          </cell>
          <cell r="K1562">
            <v>23400.16</v>
          </cell>
          <cell r="L1562">
            <v>21782.81</v>
          </cell>
          <cell r="M1562">
            <v>18842.939999999999</v>
          </cell>
          <cell r="N1562">
            <v>17423.740000000002</v>
          </cell>
          <cell r="O1562">
            <v>14040.74</v>
          </cell>
          <cell r="P1562">
            <v>13235.77</v>
          </cell>
          <cell r="Q1562">
            <v>6306.47</v>
          </cell>
          <cell r="R1562">
            <v>0</v>
          </cell>
          <cell r="S1562">
            <v>0</v>
          </cell>
        </row>
        <row r="1563">
          <cell r="C1563">
            <v>40320</v>
          </cell>
          <cell r="D1563" t="str">
            <v>Volumi fondi azionari e bilanciati</v>
          </cell>
          <cell r="E1563">
            <v>1002133</v>
          </cell>
          <cell r="F1563">
            <v>1070390</v>
          </cell>
          <cell r="G1563">
            <v>1065478</v>
          </cell>
          <cell r="H1563">
            <v>1032215</v>
          </cell>
          <cell r="I1563">
            <v>871312</v>
          </cell>
          <cell r="J1563">
            <v>813560</v>
          </cell>
          <cell r="K1563">
            <v>684970</v>
          </cell>
          <cell r="L1563">
            <v>584290</v>
          </cell>
          <cell r="M1563">
            <v>554610</v>
          </cell>
          <cell r="N1563">
            <v>512480</v>
          </cell>
          <cell r="O1563">
            <v>445178</v>
          </cell>
          <cell r="P1563">
            <v>355002</v>
          </cell>
          <cell r="Q1563">
            <v>360939</v>
          </cell>
          <cell r="R1563">
            <v>0</v>
          </cell>
          <cell r="S1563">
            <v>0</v>
          </cell>
        </row>
        <row r="1564">
          <cell r="C1564">
            <v>40321</v>
          </cell>
          <cell r="D1564" t="str">
            <v>Commissioni GP+Fondi Retail</v>
          </cell>
          <cell r="E1564">
            <v>18945.741870000002</v>
          </cell>
          <cell r="F1564">
            <v>15329.952160000001</v>
          </cell>
          <cell r="G1564">
            <v>9627.0319299999992</v>
          </cell>
          <cell r="H1564">
            <v>6400.4598999999998</v>
          </cell>
          <cell r="I1564">
            <v>3353</v>
          </cell>
          <cell r="J1564">
            <v>34210.081769999997</v>
          </cell>
          <cell r="K1564">
            <v>26558.876660000002</v>
          </cell>
          <cell r="L1564">
            <v>23027.191589999999</v>
          </cell>
          <cell r="M1564">
            <v>20118.62933</v>
          </cell>
          <cell r="N1564">
            <v>17525.545959999999</v>
          </cell>
          <cell r="O1564">
            <v>14699.753779999999</v>
          </cell>
          <cell r="P1564">
            <v>12075.20607</v>
          </cell>
          <cell r="Q1564">
            <v>9868.5025000000005</v>
          </cell>
          <cell r="R1564">
            <v>40406.699999999997</v>
          </cell>
          <cell r="S1564">
            <v>42260</v>
          </cell>
        </row>
        <row r="1565">
          <cell r="C1565">
            <v>40322</v>
          </cell>
          <cell r="D1565" t="str">
            <v>Volumi GP+Fondi Retail</v>
          </cell>
          <cell r="E1565">
            <v>2982876</v>
          </cell>
          <cell r="F1565">
            <v>2963136</v>
          </cell>
          <cell r="G1565">
            <v>2923835</v>
          </cell>
          <cell r="H1565">
            <v>2915014</v>
          </cell>
          <cell r="I1565">
            <v>2902088</v>
          </cell>
          <cell r="J1565">
            <v>2943507</v>
          </cell>
          <cell r="K1565">
            <v>2924234</v>
          </cell>
          <cell r="L1565">
            <v>2905646</v>
          </cell>
          <cell r="M1565">
            <v>2884645</v>
          </cell>
          <cell r="N1565">
            <v>2871320</v>
          </cell>
          <cell r="O1565">
            <v>2855604</v>
          </cell>
          <cell r="P1565">
            <v>2835277</v>
          </cell>
          <cell r="Q1565">
            <v>2810110</v>
          </cell>
          <cell r="R1565">
            <v>0</v>
          </cell>
          <cell r="S1565">
            <v>0</v>
          </cell>
        </row>
        <row r="1566">
          <cell r="C1566">
            <v>40323</v>
          </cell>
          <cell r="D1566" t="str">
            <v>Commissioni Titoli Amministrati+Pct  Retail</v>
          </cell>
          <cell r="E1566">
            <v>16386.641449999999</v>
          </cell>
          <cell r="F1566">
            <v>13510.45299</v>
          </cell>
          <cell r="G1566">
            <v>11958.38132</v>
          </cell>
          <cell r="H1566">
            <v>4938.4252800000004</v>
          </cell>
          <cell r="I1566">
            <v>2123</v>
          </cell>
          <cell r="J1566">
            <v>18627.292939999999</v>
          </cell>
          <cell r="K1566">
            <v>10971.854310000001</v>
          </cell>
          <cell r="L1566">
            <v>9112.2931100000005</v>
          </cell>
          <cell r="M1566">
            <v>8219.4453200000007</v>
          </cell>
          <cell r="N1566">
            <v>7198.2599099999998</v>
          </cell>
          <cell r="O1566">
            <v>6311.5850399999999</v>
          </cell>
          <cell r="P1566">
            <v>5464.2006499999998</v>
          </cell>
          <cell r="Q1566">
            <v>4713.2434899999998</v>
          </cell>
          <cell r="R1566">
            <v>37283.199999999997</v>
          </cell>
          <cell r="S1566">
            <v>19800</v>
          </cell>
        </row>
        <row r="1567">
          <cell r="C1567">
            <v>40325</v>
          </cell>
          <cell r="D1567" t="str">
            <v>Commissioni GP+Fondi Corporate</v>
          </cell>
          <cell r="E1567">
            <v>213.73647</v>
          </cell>
          <cell r="F1567">
            <v>180.96272999999999</v>
          </cell>
          <cell r="G1567">
            <v>109.36019</v>
          </cell>
          <cell r="H1567">
            <v>67.525099999999995</v>
          </cell>
          <cell r="I1567">
            <v>34</v>
          </cell>
          <cell r="J1567">
            <v>471.80122999999998</v>
          </cell>
          <cell r="K1567">
            <v>411.45434</v>
          </cell>
          <cell r="L1567">
            <v>378.87040999999999</v>
          </cell>
          <cell r="M1567">
            <v>342.15967000000001</v>
          </cell>
          <cell r="N1567">
            <v>315.21604000000002</v>
          </cell>
          <cell r="O1567">
            <v>275.56522000000001</v>
          </cell>
          <cell r="P1567">
            <v>243.08693</v>
          </cell>
          <cell r="Q1567">
            <v>207.46350000000001</v>
          </cell>
          <cell r="R1567">
            <v>479</v>
          </cell>
          <cell r="S1567">
            <v>400</v>
          </cell>
        </row>
        <row r="1568">
          <cell r="C1568">
            <v>40326</v>
          </cell>
          <cell r="D1568" t="str">
            <v>Volumi GP+Fondi Corporate</v>
          </cell>
          <cell r="E1568">
            <v>213865</v>
          </cell>
          <cell r="F1568">
            <v>208312</v>
          </cell>
          <cell r="G1568">
            <v>125114</v>
          </cell>
          <cell r="H1568">
            <v>137951</v>
          </cell>
          <cell r="I1568">
            <v>118250</v>
          </cell>
          <cell r="J1568">
            <v>324452</v>
          </cell>
          <cell r="K1568">
            <v>330069</v>
          </cell>
          <cell r="L1568">
            <v>319381</v>
          </cell>
          <cell r="M1568">
            <v>305357</v>
          </cell>
          <cell r="N1568">
            <v>290276</v>
          </cell>
          <cell r="O1568">
            <v>270512</v>
          </cell>
          <cell r="P1568">
            <v>243986</v>
          </cell>
          <cell r="Q1568">
            <v>207835</v>
          </cell>
          <cell r="R1568">
            <v>0</v>
          </cell>
          <cell r="S1568">
            <v>0</v>
          </cell>
        </row>
        <row r="1569">
          <cell r="C1569">
            <v>40327</v>
          </cell>
          <cell r="D1569" t="str">
            <v>Commissioni Titoli Amministrati+Pct Corporate</v>
          </cell>
          <cell r="E1569">
            <v>120.38898</v>
          </cell>
          <cell r="F1569">
            <v>91.694540000000003</v>
          </cell>
          <cell r="G1569">
            <v>77.577780000000004</v>
          </cell>
          <cell r="H1569">
            <v>36.300910000000002</v>
          </cell>
          <cell r="I1569">
            <v>19</v>
          </cell>
          <cell r="J1569">
            <v>107.53406</v>
          </cell>
          <cell r="K1569">
            <v>82.141689999999997</v>
          </cell>
          <cell r="L1569">
            <v>31.611889999999999</v>
          </cell>
          <cell r="M1569">
            <v>11.62668</v>
          </cell>
          <cell r="N1569">
            <v>-35.970910000000003</v>
          </cell>
          <cell r="O1569">
            <v>4.51396</v>
          </cell>
          <cell r="P1569">
            <v>42.207349999999998</v>
          </cell>
          <cell r="Q1569">
            <v>72.156509999999997</v>
          </cell>
          <cell r="R1569">
            <v>315.39999999999998</v>
          </cell>
          <cell r="S1569">
            <v>300</v>
          </cell>
        </row>
        <row r="1570">
          <cell r="C1570">
            <v>40329</v>
          </cell>
          <cell r="D1570" t="str">
            <v>Commissioni GP+Fondi Large Corporate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</row>
        <row r="1571">
          <cell r="C1571">
            <v>40330</v>
          </cell>
          <cell r="D1571" t="str">
            <v>Volumi GP+Fondi Large Corporate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</row>
        <row r="1572">
          <cell r="C1572">
            <v>40332</v>
          </cell>
          <cell r="D1572" t="str">
            <v>Commissioni Titoli Amministrati+Pct Large Corporate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</row>
        <row r="1573">
          <cell r="C1573">
            <v>40333</v>
          </cell>
          <cell r="D1573" t="str">
            <v>Margine di intermediazione Correspondent Banking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</row>
        <row r="1574">
          <cell r="C1574">
            <v>40334</v>
          </cell>
          <cell r="D1574" t="str">
            <v>Margine di intermediazione Tesoreria</v>
          </cell>
          <cell r="E1574">
            <v>7426.6</v>
          </cell>
          <cell r="F1574">
            <v>6269.6</v>
          </cell>
          <cell r="G1574">
            <v>5485</v>
          </cell>
          <cell r="H1574">
            <v>4265.3999999999996</v>
          </cell>
          <cell r="I1574">
            <v>2105</v>
          </cell>
          <cell r="J1574">
            <v>165.4</v>
          </cell>
          <cell r="K1574">
            <v>-697</v>
          </cell>
          <cell r="L1574">
            <v>-2548</v>
          </cell>
          <cell r="M1574">
            <v>-2031</v>
          </cell>
          <cell r="N1574">
            <v>-1921</v>
          </cell>
          <cell r="O1574">
            <v>-2152.4</v>
          </cell>
          <cell r="P1574">
            <v>-349</v>
          </cell>
          <cell r="Q1574">
            <v>2448</v>
          </cell>
          <cell r="R1574">
            <v>12784</v>
          </cell>
          <cell r="S1574">
            <v>18300</v>
          </cell>
        </row>
        <row r="1575">
          <cell r="C1575">
            <v>40335</v>
          </cell>
          <cell r="D1575" t="str">
            <v># risorse totali</v>
          </cell>
          <cell r="E1575">
            <v>1119</v>
          </cell>
          <cell r="F1575">
            <v>1120</v>
          </cell>
          <cell r="G1575">
            <v>1119</v>
          </cell>
          <cell r="H1575">
            <v>1120</v>
          </cell>
          <cell r="I1575">
            <v>1117</v>
          </cell>
          <cell r="J1575">
            <v>1123</v>
          </cell>
          <cell r="K1575">
            <v>1121</v>
          </cell>
          <cell r="L1575">
            <v>1118</v>
          </cell>
          <cell r="M1575">
            <v>1116</v>
          </cell>
          <cell r="N1575">
            <v>1106</v>
          </cell>
          <cell r="O1575">
            <v>1102</v>
          </cell>
          <cell r="P1575">
            <v>1103</v>
          </cell>
          <cell r="Q1575">
            <v>1105</v>
          </cell>
          <cell r="R1575">
            <v>1086</v>
          </cell>
          <cell r="S1575">
            <v>1086</v>
          </cell>
        </row>
        <row r="1576">
          <cell r="C1576">
            <v>40340</v>
          </cell>
          <cell r="D1576" t="str">
            <v>Impieghi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</row>
        <row r="1577">
          <cell r="C1577">
            <v>40341</v>
          </cell>
          <cell r="D1577" t="str">
            <v>Raccolta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</row>
        <row r="1578">
          <cell r="C1578">
            <v>40342</v>
          </cell>
          <cell r="D1578" t="str">
            <v>Margine Impieghi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</row>
        <row r="1579">
          <cell r="C1579">
            <v>40343</v>
          </cell>
          <cell r="D1579" t="str">
            <v>Margine Raccolta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</row>
        <row r="1580">
          <cell r="C1580">
            <v>40344</v>
          </cell>
          <cell r="D1580" t="str">
            <v>Totale Ricavi da Servizi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</row>
        <row r="1581">
          <cell r="C1581">
            <v>40345</v>
          </cell>
          <cell r="D1581" t="str">
            <v>Impieghi Clientela Bilancio</v>
          </cell>
          <cell r="E1581">
            <v>3904702</v>
          </cell>
          <cell r="F1581">
            <v>3828218</v>
          </cell>
          <cell r="G1581">
            <v>3734875</v>
          </cell>
          <cell r="H1581">
            <v>3684520</v>
          </cell>
          <cell r="I1581">
            <v>3670171</v>
          </cell>
          <cell r="J1581">
            <v>4570152</v>
          </cell>
          <cell r="K1581">
            <v>3487914</v>
          </cell>
          <cell r="L1581">
            <v>3420225</v>
          </cell>
          <cell r="M1581">
            <v>3410040</v>
          </cell>
          <cell r="N1581">
            <v>3362769</v>
          </cell>
          <cell r="O1581">
            <v>3336002</v>
          </cell>
          <cell r="P1581">
            <v>3743236</v>
          </cell>
          <cell r="Q1581">
            <v>3148764</v>
          </cell>
          <cell r="R1581">
            <v>0</v>
          </cell>
          <cell r="S1581">
            <v>0</v>
          </cell>
        </row>
        <row r="1582">
          <cell r="C1582">
            <v>40346</v>
          </cell>
          <cell r="D1582" t="str">
            <v>Sofferenze nette totali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</row>
        <row r="1583">
          <cell r="C1583">
            <v>40347</v>
          </cell>
          <cell r="D1583" t="str">
            <v>Sofferenze lorde Rete Italia</v>
          </cell>
          <cell r="E1583">
            <v>78813.3</v>
          </cell>
          <cell r="F1583">
            <v>78440.904999999999</v>
          </cell>
          <cell r="G1583">
            <v>78580.960000000006</v>
          </cell>
          <cell r="H1583">
            <v>78524.97</v>
          </cell>
          <cell r="I1583">
            <v>76016</v>
          </cell>
          <cell r="J1583">
            <v>75853</v>
          </cell>
          <cell r="K1583">
            <v>80414.179999999993</v>
          </cell>
          <cell r="L1583">
            <v>79988.899999999994</v>
          </cell>
          <cell r="M1583">
            <v>79608</v>
          </cell>
          <cell r="N1583">
            <v>83208.5</v>
          </cell>
          <cell r="O1583">
            <v>81563.3</v>
          </cell>
          <cell r="P1583">
            <v>82001.48</v>
          </cell>
          <cell r="Q1583">
            <v>77884.45</v>
          </cell>
          <cell r="R1583">
            <v>79000</v>
          </cell>
          <cell r="S1583">
            <v>79000</v>
          </cell>
        </row>
        <row r="1584">
          <cell r="C1584">
            <v>40348</v>
          </cell>
          <cell r="D1584" t="str">
            <v>Rettifiche di valore su crediti</v>
          </cell>
          <cell r="E1584">
            <v>9380</v>
          </cell>
          <cell r="F1584">
            <v>7523</v>
          </cell>
          <cell r="G1584">
            <v>5875</v>
          </cell>
          <cell r="H1584">
            <v>3821</v>
          </cell>
          <cell r="I1584">
            <v>0</v>
          </cell>
          <cell r="J1584">
            <v>21877.3</v>
          </cell>
          <cell r="K1584">
            <v>18300</v>
          </cell>
          <cell r="L1584">
            <v>16673</v>
          </cell>
          <cell r="M1584">
            <v>15158</v>
          </cell>
          <cell r="N1584">
            <v>13379</v>
          </cell>
          <cell r="O1584">
            <v>11382</v>
          </cell>
          <cell r="P1584">
            <v>9931.5</v>
          </cell>
          <cell r="Q1584">
            <v>7193</v>
          </cell>
          <cell r="R1584">
            <v>0</v>
          </cell>
          <cell r="S1584">
            <v>0</v>
          </cell>
        </row>
        <row r="1585">
          <cell r="C1585">
            <v>40349</v>
          </cell>
          <cell r="D1585" t="str">
            <v>Radiati fiscali Rete Italia</v>
          </cell>
          <cell r="E1585">
            <v>1111.58</v>
          </cell>
          <cell r="F1585">
            <v>1111.58</v>
          </cell>
          <cell r="G1585">
            <v>1092.4780000000001</v>
          </cell>
          <cell r="H1585">
            <v>0</v>
          </cell>
          <cell r="I1585">
            <v>0</v>
          </cell>
          <cell r="J1585">
            <v>12007.2</v>
          </cell>
          <cell r="K1585">
            <v>7941.8</v>
          </cell>
          <cell r="L1585">
            <v>7941.8</v>
          </cell>
          <cell r="M1585">
            <v>7941.8</v>
          </cell>
          <cell r="N1585">
            <v>3275</v>
          </cell>
          <cell r="O1585">
            <v>2072.39</v>
          </cell>
          <cell r="P1585">
            <v>2072.39</v>
          </cell>
          <cell r="Q1585">
            <v>115.68</v>
          </cell>
          <cell r="R1585">
            <v>0</v>
          </cell>
          <cell r="S1585">
            <v>0</v>
          </cell>
        </row>
        <row r="1586">
          <cell r="C1586">
            <v>40350</v>
          </cell>
          <cell r="D1586" t="str">
            <v>Radiati fiscali Filiali Estere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</row>
        <row r="1587">
          <cell r="C1587">
            <v>40351</v>
          </cell>
          <cell r="D1587" t="str">
            <v>Incagli lordi Rete Italia</v>
          </cell>
          <cell r="E1587">
            <v>72581</v>
          </cell>
          <cell r="F1587">
            <v>70621.45</v>
          </cell>
          <cell r="G1587">
            <v>74276.466</v>
          </cell>
          <cell r="H1587">
            <v>68573.960000000006</v>
          </cell>
          <cell r="I1587">
            <v>72166.66</v>
          </cell>
          <cell r="J1587">
            <v>69484</v>
          </cell>
          <cell r="K1587">
            <v>60177.599999999999</v>
          </cell>
          <cell r="L1587">
            <v>59399.5</v>
          </cell>
          <cell r="M1587">
            <v>60667.5</v>
          </cell>
          <cell r="N1587">
            <v>64771.88</v>
          </cell>
          <cell r="O1587">
            <v>69040</v>
          </cell>
          <cell r="P1587">
            <v>69979.493000000002</v>
          </cell>
          <cell r="Q1587">
            <v>73845.63</v>
          </cell>
          <cell r="R1587">
            <v>0</v>
          </cell>
          <cell r="S1587">
            <v>0</v>
          </cell>
        </row>
        <row r="1588">
          <cell r="C1588">
            <v>40352</v>
          </cell>
          <cell r="D1588" t="str">
            <v>Incagli lordi Filiali Estere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</row>
        <row r="1589">
          <cell r="C1589">
            <v>40353</v>
          </cell>
          <cell r="D1589" t="str">
            <v>Giri lordi a sofferenze Rete Italia</v>
          </cell>
          <cell r="E1589">
            <v>7143</v>
          </cell>
          <cell r="F1589">
            <v>6123.55</v>
          </cell>
          <cell r="G1589">
            <v>5089.62</v>
          </cell>
          <cell r="H1589">
            <v>3857.9</v>
          </cell>
          <cell r="I1589">
            <v>1004</v>
          </cell>
          <cell r="J1589">
            <v>23827.06</v>
          </cell>
          <cell r="K1589">
            <v>23400.16</v>
          </cell>
          <cell r="L1589">
            <v>21782.81</v>
          </cell>
          <cell r="M1589">
            <v>18842.939999999999</v>
          </cell>
          <cell r="N1589">
            <v>17423.740000000002</v>
          </cell>
          <cell r="O1589">
            <v>14040.74</v>
          </cell>
          <cell r="P1589">
            <v>13235.77</v>
          </cell>
          <cell r="Q1589">
            <v>6306.47</v>
          </cell>
          <cell r="R1589">
            <v>0</v>
          </cell>
          <cell r="S1589">
            <v>0</v>
          </cell>
        </row>
        <row r="1590">
          <cell r="C1590">
            <v>40354</v>
          </cell>
          <cell r="D1590" t="str">
            <v>Giri lordi a sofferenze Filiali Estere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</row>
        <row r="1591">
          <cell r="C1591">
            <v>40461</v>
          </cell>
          <cell r="D1591" t="str">
            <v>Numeri Racc. a vista (c/c e dep. risp.)</v>
          </cell>
          <cell r="E1591">
            <v>27928715.361699998</v>
          </cell>
          <cell r="F1591">
            <v>21869101.908190001</v>
          </cell>
          <cell r="G1591">
            <v>16139549.8817</v>
          </cell>
          <cell r="H1591">
            <v>10487930.009989999</v>
          </cell>
          <cell r="I1591">
            <v>5318469</v>
          </cell>
          <cell r="J1591">
            <v>66435061.581110001</v>
          </cell>
          <cell r="K1591">
            <v>60853723.994319998</v>
          </cell>
          <cell r="L1591">
            <v>55027774.467459999</v>
          </cell>
          <cell r="M1591">
            <v>49121666.219020002</v>
          </cell>
          <cell r="N1591">
            <v>43498578.94703</v>
          </cell>
          <cell r="O1591">
            <v>37548256.035769999</v>
          </cell>
          <cell r="P1591">
            <v>31591390.179900002</v>
          </cell>
          <cell r="Q1591">
            <v>25623779.465720002</v>
          </cell>
          <cell r="R1591">
            <v>69749974.200000003</v>
          </cell>
          <cell r="S1591">
            <v>69376764</v>
          </cell>
        </row>
        <row r="1592">
          <cell r="C1592">
            <v>40462</v>
          </cell>
          <cell r="D1592" t="str">
            <v>Margine Racc. a vista</v>
          </cell>
          <cell r="E1592">
            <v>1994.0891799999999</v>
          </cell>
          <cell r="F1592">
            <v>1496.2164499999999</v>
          </cell>
          <cell r="G1592">
            <v>1066.0092500000001</v>
          </cell>
          <cell r="H1592">
            <v>670.47820000000002</v>
          </cell>
          <cell r="I1592">
            <v>329</v>
          </cell>
          <cell r="J1592">
            <v>3649.36</v>
          </cell>
          <cell r="K1592">
            <v>3284.01424</v>
          </cell>
          <cell r="L1592">
            <v>2936.4321199999999</v>
          </cell>
          <cell r="M1592">
            <v>2634.5715100000002</v>
          </cell>
          <cell r="N1592">
            <v>2363.4241299999999</v>
          </cell>
          <cell r="O1592">
            <v>2068.5845300000001</v>
          </cell>
          <cell r="P1592">
            <v>1765.5262700000001</v>
          </cell>
          <cell r="Q1592">
            <v>1465.6559099999999</v>
          </cell>
          <cell r="R1592">
            <v>5438.9</v>
          </cell>
          <cell r="S1592">
            <v>3900</v>
          </cell>
        </row>
        <row r="1593">
          <cell r="C1593">
            <v>40463</v>
          </cell>
          <cell r="D1593" t="str">
            <v>Numeri Racc. a termine (CD+Obbl.)</v>
          </cell>
          <cell r="E1593">
            <v>3197954.26217</v>
          </cell>
          <cell r="F1593">
            <v>2526587.9174700002</v>
          </cell>
          <cell r="G1593">
            <v>1870658.7285</v>
          </cell>
          <cell r="H1593">
            <v>1235236.7291999999</v>
          </cell>
          <cell r="I1593">
            <v>621283</v>
          </cell>
          <cell r="J1593">
            <v>10445650.52492</v>
          </cell>
          <cell r="K1593">
            <v>9819585.8392999992</v>
          </cell>
          <cell r="L1593">
            <v>9227302.8739</v>
          </cell>
          <cell r="M1593">
            <v>8495016.3208399992</v>
          </cell>
          <cell r="N1593">
            <v>7804270.12629</v>
          </cell>
          <cell r="O1593">
            <v>7024203.31195</v>
          </cell>
          <cell r="P1593">
            <v>4711587.9341200003</v>
          </cell>
          <cell r="Q1593">
            <v>3945664.3143500001</v>
          </cell>
          <cell r="R1593">
            <v>8473778.4000000004</v>
          </cell>
          <cell r="S1593">
            <v>8418000</v>
          </cell>
        </row>
        <row r="1594">
          <cell r="C1594">
            <v>40464</v>
          </cell>
          <cell r="D1594" t="str">
            <v>Margine Racc. a termine</v>
          </cell>
          <cell r="E1594">
            <v>65.804130000000001</v>
          </cell>
          <cell r="F1594">
            <v>51.525289999999998</v>
          </cell>
          <cell r="G1594">
            <v>37.793430000000001</v>
          </cell>
          <cell r="H1594">
            <v>24.89312</v>
          </cell>
          <cell r="I1594">
            <v>15</v>
          </cell>
          <cell r="J1594">
            <v>208.45151000000001</v>
          </cell>
          <cell r="K1594">
            <v>192.74369999999999</v>
          </cell>
          <cell r="L1594">
            <v>178.40511000000001</v>
          </cell>
          <cell r="M1594">
            <v>162.07602</v>
          </cell>
          <cell r="N1594">
            <v>145.38037</v>
          </cell>
          <cell r="O1594">
            <v>134.62832</v>
          </cell>
          <cell r="P1594">
            <v>123.71836999999999</v>
          </cell>
          <cell r="Q1594">
            <v>113.63789</v>
          </cell>
          <cell r="R1594">
            <v>159.69999999999999</v>
          </cell>
          <cell r="S1594">
            <v>200</v>
          </cell>
        </row>
        <row r="1595">
          <cell r="C1595">
            <v>40465</v>
          </cell>
          <cell r="D1595" t="str">
            <v>Numeri Racc. totale (esclusi PCT)</v>
          </cell>
          <cell r="E1595">
            <v>31126669.62387</v>
          </cell>
          <cell r="F1595">
            <v>24395689.825649999</v>
          </cell>
          <cell r="G1595">
            <v>18010208.610199999</v>
          </cell>
          <cell r="H1595">
            <v>11723166.739189999</v>
          </cell>
          <cell r="I1595">
            <v>5939752</v>
          </cell>
          <cell r="J1595">
            <v>76880712.106030002</v>
          </cell>
          <cell r="K1595">
            <v>70673309.833609998</v>
          </cell>
          <cell r="L1595">
            <v>64255077.341349997</v>
          </cell>
          <cell r="M1595">
            <v>57616682.539860003</v>
          </cell>
          <cell r="N1595">
            <v>51302849.073320001</v>
          </cell>
          <cell r="O1595">
            <v>44572459.347719997</v>
          </cell>
          <cell r="P1595">
            <v>36302978.114019997</v>
          </cell>
          <cell r="Q1595">
            <v>29569443.780080002</v>
          </cell>
          <cell r="R1595">
            <v>78223752.599999994</v>
          </cell>
          <cell r="S1595">
            <v>77794764</v>
          </cell>
        </row>
        <row r="1596">
          <cell r="C1596">
            <v>40466</v>
          </cell>
          <cell r="D1596" t="str">
            <v>Margine Raccolta Totale</v>
          </cell>
          <cell r="E1596">
            <v>2059.8933099999999</v>
          </cell>
          <cell r="F1596">
            <v>1547.7417399999999</v>
          </cell>
          <cell r="G1596">
            <v>1103.80267</v>
          </cell>
          <cell r="H1596">
            <v>695.37131999999997</v>
          </cell>
          <cell r="I1596">
            <v>344</v>
          </cell>
          <cell r="J1596">
            <v>3857.81151</v>
          </cell>
          <cell r="K1596">
            <v>3476.7579300000002</v>
          </cell>
          <cell r="L1596">
            <v>3114.8372300000001</v>
          </cell>
          <cell r="M1596">
            <v>2796.6475300000002</v>
          </cell>
          <cell r="N1596">
            <v>2508.8045000000002</v>
          </cell>
          <cell r="O1596">
            <v>2203.2128400000001</v>
          </cell>
          <cell r="P1596">
            <v>1889.2446500000001</v>
          </cell>
          <cell r="Q1596">
            <v>1579.2937999999999</v>
          </cell>
          <cell r="R1596">
            <v>5598.6</v>
          </cell>
          <cell r="S1596">
            <v>4100</v>
          </cell>
        </row>
        <row r="1597">
          <cell r="C1597">
            <v>40467</v>
          </cell>
          <cell r="D1597" t="str">
            <v>Numeri Impieghi vivi totali</v>
          </cell>
          <cell r="E1597">
            <v>116433787.27653</v>
          </cell>
          <cell r="F1597">
            <v>92667262.52087</v>
          </cell>
          <cell r="G1597">
            <v>69571672.186389998</v>
          </cell>
          <cell r="H1597">
            <v>46057712.452289999</v>
          </cell>
          <cell r="I1597">
            <v>24284358</v>
          </cell>
          <cell r="J1597">
            <v>251351373.35372001</v>
          </cell>
          <cell r="K1597">
            <v>228422707.36651</v>
          </cell>
          <cell r="L1597">
            <v>206953747.00077</v>
          </cell>
          <cell r="M1597">
            <v>184805244.31308001</v>
          </cell>
          <cell r="N1597">
            <v>163532079.02625</v>
          </cell>
          <cell r="O1597">
            <v>141717986.80098999</v>
          </cell>
          <cell r="P1597">
            <v>120033072.41501001</v>
          </cell>
          <cell r="Q1597">
            <v>99963285.487709999</v>
          </cell>
          <cell r="R1597">
            <v>309508998</v>
          </cell>
          <cell r="S1597">
            <v>298290000</v>
          </cell>
        </row>
        <row r="1598">
          <cell r="C1598">
            <v>40468</v>
          </cell>
          <cell r="D1598" t="str">
            <v>Margine Imp. Vivi totali</v>
          </cell>
          <cell r="E1598">
            <v>14088.28873</v>
          </cell>
          <cell r="F1598">
            <v>11338.25124</v>
          </cell>
          <cell r="G1598">
            <v>8819.3470099999995</v>
          </cell>
          <cell r="H1598">
            <v>5973.74892</v>
          </cell>
          <cell r="I1598">
            <v>3067</v>
          </cell>
          <cell r="J1598">
            <v>35436.024469999997</v>
          </cell>
          <cell r="K1598">
            <v>32496.71588</v>
          </cell>
          <cell r="L1598">
            <v>29424.562880000001</v>
          </cell>
          <cell r="M1598">
            <v>26454.623520000001</v>
          </cell>
          <cell r="N1598">
            <v>23523.853569999999</v>
          </cell>
          <cell r="O1598">
            <v>20586.46026</v>
          </cell>
          <cell r="P1598">
            <v>17725.593219999999</v>
          </cell>
          <cell r="Q1598">
            <v>14782.190399999999</v>
          </cell>
          <cell r="R1598">
            <v>36738.9</v>
          </cell>
          <cell r="S1598">
            <v>38860</v>
          </cell>
        </row>
        <row r="1599">
          <cell r="C1599">
            <v>40469</v>
          </cell>
          <cell r="D1599" t="str">
            <v>Numeri Impieghi vivi a breve (c/c)</v>
          </cell>
          <cell r="E1599">
            <v>59741103.47862</v>
          </cell>
          <cell r="F1599">
            <v>47811331.365350001</v>
          </cell>
          <cell r="G1599">
            <v>36077154.997730002</v>
          </cell>
          <cell r="H1599">
            <v>24114616.44689</v>
          </cell>
          <cell r="I1599">
            <v>12920579</v>
          </cell>
          <cell r="J1599">
            <v>133790182.13715</v>
          </cell>
          <cell r="K1599">
            <v>122158267.2034</v>
          </cell>
          <cell r="L1599">
            <v>111360082.86036</v>
          </cell>
          <cell r="M1599">
            <v>100154949.47883999</v>
          </cell>
          <cell r="N1599">
            <v>89192911.401460007</v>
          </cell>
          <cell r="O1599">
            <v>77958851.866060004</v>
          </cell>
          <cell r="P1599">
            <v>66580195.531640001</v>
          </cell>
          <cell r="Q1599">
            <v>56011845.49656</v>
          </cell>
          <cell r="R1599">
            <v>154893322.80000001</v>
          </cell>
          <cell r="S1599">
            <v>151524000</v>
          </cell>
        </row>
        <row r="1600">
          <cell r="C1600">
            <v>40470</v>
          </cell>
          <cell r="D1600" t="str">
            <v>Margine Imp. Vivi a breve</v>
          </cell>
          <cell r="E1600">
            <v>9994.0015500000009</v>
          </cell>
          <cell r="F1600">
            <v>7964.5250400000004</v>
          </cell>
          <cell r="G1600">
            <v>6233.9795400000003</v>
          </cell>
          <cell r="H1600">
            <v>4208.6536900000001</v>
          </cell>
          <cell r="I1600">
            <v>2158</v>
          </cell>
          <cell r="J1600">
            <v>23919.005150000001</v>
          </cell>
          <cell r="K1600">
            <v>21848.324140000001</v>
          </cell>
          <cell r="L1600">
            <v>19695.243259999999</v>
          </cell>
          <cell r="M1600">
            <v>17717.806280000001</v>
          </cell>
          <cell r="N1600">
            <v>15785.21118</v>
          </cell>
          <cell r="O1600">
            <v>13831.49595</v>
          </cell>
          <cell r="P1600">
            <v>11922.66093</v>
          </cell>
          <cell r="Q1600">
            <v>9959.2261999999992</v>
          </cell>
          <cell r="R1600">
            <v>26304.5</v>
          </cell>
          <cell r="S1600">
            <v>25970</v>
          </cell>
        </row>
        <row r="1601">
          <cell r="C1601">
            <v>40471</v>
          </cell>
          <cell r="D1601" t="str">
            <v>Numeri Impieghi vivi a termine</v>
          </cell>
          <cell r="E1601">
            <v>56692683.797899999</v>
          </cell>
          <cell r="F1601">
            <v>44855931.155529998</v>
          </cell>
          <cell r="G1601">
            <v>33494517.18866</v>
          </cell>
          <cell r="H1601">
            <v>21943096.005410001</v>
          </cell>
          <cell r="I1601">
            <v>11363779</v>
          </cell>
          <cell r="J1601">
            <v>117561191.21657</v>
          </cell>
          <cell r="K1601">
            <v>106264440.16312</v>
          </cell>
          <cell r="L1601">
            <v>95593664.140410006</v>
          </cell>
          <cell r="M1601">
            <v>84650294.834250003</v>
          </cell>
          <cell r="N1601">
            <v>74339167.624779999</v>
          </cell>
          <cell r="O1601">
            <v>63759134.934940003</v>
          </cell>
          <cell r="P1601">
            <v>53452876.883359998</v>
          </cell>
          <cell r="Q1601">
            <v>43951439.991149999</v>
          </cell>
          <cell r="R1601">
            <v>154615675.19999999</v>
          </cell>
          <cell r="S1601">
            <v>146766000</v>
          </cell>
        </row>
        <row r="1602">
          <cell r="C1602">
            <v>40472</v>
          </cell>
          <cell r="D1602" t="str">
            <v>Margine Imp. Vivi a termine</v>
          </cell>
          <cell r="E1602">
            <v>4094.28719</v>
          </cell>
          <cell r="F1602">
            <v>3373.7262000000001</v>
          </cell>
          <cell r="G1602">
            <v>2585.3674700000001</v>
          </cell>
          <cell r="H1602">
            <v>1765.0952299999999</v>
          </cell>
          <cell r="I1602">
            <v>909</v>
          </cell>
          <cell r="J1602">
            <v>11517.019319999999</v>
          </cell>
          <cell r="K1602">
            <v>10648.391739999999</v>
          </cell>
          <cell r="L1602">
            <v>9729.3196200000002</v>
          </cell>
          <cell r="M1602">
            <v>8736.8172300000006</v>
          </cell>
          <cell r="N1602">
            <v>7738.64239</v>
          </cell>
          <cell r="O1602">
            <v>6754.9643100000003</v>
          </cell>
          <cell r="P1602">
            <v>5802.9323000000004</v>
          </cell>
          <cell r="Q1602">
            <v>4822.9642000000003</v>
          </cell>
          <cell r="R1602">
            <v>10434.4</v>
          </cell>
          <cell r="S1602">
            <v>12890</v>
          </cell>
        </row>
        <row r="1603">
          <cell r="C1603">
            <v>40473</v>
          </cell>
          <cell r="D1603" t="str">
            <v>Numeri contenzioso</v>
          </cell>
          <cell r="E1603">
            <v>2695135.78535</v>
          </cell>
          <cell r="F1603">
            <v>2126779.9716699999</v>
          </cell>
          <cell r="G1603">
            <v>1582973.61387</v>
          </cell>
          <cell r="H1603">
            <v>1025288.54845</v>
          </cell>
          <cell r="I1603">
            <v>525128</v>
          </cell>
          <cell r="J1603">
            <v>11646594.806709999</v>
          </cell>
          <cell r="K1603">
            <v>10741073.62057</v>
          </cell>
          <cell r="L1603">
            <v>9881884.5193499997</v>
          </cell>
          <cell r="M1603">
            <v>8989525.2593200002</v>
          </cell>
          <cell r="N1603">
            <v>8060138.2860099999</v>
          </cell>
          <cell r="O1603">
            <v>7122546.5932099996</v>
          </cell>
          <cell r="P1603">
            <v>6180979.6663300004</v>
          </cell>
          <cell r="Q1603">
            <v>5320653.34901</v>
          </cell>
          <cell r="R1603">
            <v>6617755.7999999998</v>
          </cell>
          <cell r="S1603">
            <v>10980000</v>
          </cell>
        </row>
        <row r="1604">
          <cell r="C1604">
            <v>40474</v>
          </cell>
          <cell r="D1604" t="str">
            <v>Margine Contenzioso</v>
          </cell>
          <cell r="E1604">
            <v>-263.27803</v>
          </cell>
          <cell r="F1604">
            <v>-200.24503000000001</v>
          </cell>
          <cell r="G1604">
            <v>-144.44900999999999</v>
          </cell>
          <cell r="H1604">
            <v>-90.559830000000005</v>
          </cell>
          <cell r="I1604">
            <v>-45</v>
          </cell>
          <cell r="J1604">
            <v>-895.00084000000004</v>
          </cell>
          <cell r="K1604">
            <v>-814.04971999999998</v>
          </cell>
          <cell r="L1604">
            <v>-743.78453000000002</v>
          </cell>
          <cell r="M1604">
            <v>-679.63246000000004</v>
          </cell>
          <cell r="N1604">
            <v>-615.08461999999997</v>
          </cell>
          <cell r="O1604">
            <v>-549.17064000000005</v>
          </cell>
          <cell r="P1604">
            <v>-481.42941999999999</v>
          </cell>
          <cell r="Q1604">
            <v>-420.26375000000002</v>
          </cell>
          <cell r="R1604">
            <v>-705.4</v>
          </cell>
          <cell r="S1604">
            <v>-930</v>
          </cell>
        </row>
        <row r="1605">
          <cell r="C1605">
            <v>40475</v>
          </cell>
          <cell r="D1605" t="str">
            <v>Commissioni su GP</v>
          </cell>
          <cell r="E1605">
            <v>338.37031000000002</v>
          </cell>
          <cell r="F1605">
            <v>275.95299999999997</v>
          </cell>
          <cell r="G1605">
            <v>200.00317000000001</v>
          </cell>
          <cell r="H1605">
            <v>139.39315999999999</v>
          </cell>
          <cell r="I1605">
            <v>71</v>
          </cell>
          <cell r="J1605">
            <v>685.29330000000004</v>
          </cell>
          <cell r="K1605">
            <v>561.27212999999995</v>
          </cell>
          <cell r="L1605">
            <v>475.89735999999999</v>
          </cell>
          <cell r="M1605">
            <v>409.57404000000002</v>
          </cell>
          <cell r="N1605">
            <v>354.01751999999999</v>
          </cell>
          <cell r="O1605">
            <v>307.01774</v>
          </cell>
          <cell r="P1605">
            <v>256.68826000000001</v>
          </cell>
          <cell r="Q1605">
            <v>208.20079000000001</v>
          </cell>
          <cell r="R1605">
            <v>770</v>
          </cell>
          <cell r="S1605">
            <v>615</v>
          </cell>
        </row>
        <row r="1606">
          <cell r="C1606">
            <v>40476</v>
          </cell>
          <cell r="D1606" t="str">
            <v>volumi GP</v>
          </cell>
          <cell r="E1606">
            <v>46939</v>
          </cell>
          <cell r="F1606">
            <v>46724</v>
          </cell>
          <cell r="G1606">
            <v>43379</v>
          </cell>
          <cell r="H1606">
            <v>49917</v>
          </cell>
          <cell r="I1606">
            <v>49343</v>
          </cell>
          <cell r="J1606">
            <v>276021</v>
          </cell>
          <cell r="K1606">
            <v>271440</v>
          </cell>
          <cell r="L1606">
            <v>267970</v>
          </cell>
          <cell r="M1606">
            <v>264677</v>
          </cell>
          <cell r="N1606">
            <v>263833</v>
          </cell>
          <cell r="O1606">
            <v>263256</v>
          </cell>
          <cell r="P1606">
            <v>261026</v>
          </cell>
          <cell r="Q1606">
            <v>257087</v>
          </cell>
          <cell r="R1606">
            <v>0</v>
          </cell>
          <cell r="S1606">
            <v>0</v>
          </cell>
        </row>
        <row r="1607">
          <cell r="C1607">
            <v>40477</v>
          </cell>
          <cell r="D1607" t="str">
            <v>Commissioni su fondi</v>
          </cell>
          <cell r="E1607">
            <v>186.09473</v>
          </cell>
          <cell r="F1607">
            <v>140.97361000000001</v>
          </cell>
          <cell r="G1607">
            <v>66.462789999999998</v>
          </cell>
          <cell r="H1607">
            <v>44.095579999999998</v>
          </cell>
          <cell r="I1607">
            <v>21</v>
          </cell>
          <cell r="J1607">
            <v>343.92241999999999</v>
          </cell>
          <cell r="K1607">
            <v>254.36072999999999</v>
          </cell>
          <cell r="L1607">
            <v>232.19945999999999</v>
          </cell>
          <cell r="M1607">
            <v>210.35757000000001</v>
          </cell>
          <cell r="N1607">
            <v>186.41457</v>
          </cell>
          <cell r="O1607">
            <v>167.52897999999999</v>
          </cell>
          <cell r="P1607">
            <v>148.46915999999999</v>
          </cell>
          <cell r="Q1607">
            <v>131.06287</v>
          </cell>
          <cell r="R1607">
            <v>501</v>
          </cell>
          <cell r="S1607">
            <v>585</v>
          </cell>
        </row>
        <row r="1608">
          <cell r="C1608">
            <v>40478</v>
          </cell>
          <cell r="D1608" t="str">
            <v>volumi fondi</v>
          </cell>
          <cell r="E1608">
            <v>34666</v>
          </cell>
          <cell r="F1608">
            <v>33396</v>
          </cell>
          <cell r="G1608">
            <v>32295</v>
          </cell>
          <cell r="H1608">
            <v>30784</v>
          </cell>
          <cell r="I1608">
            <v>30612</v>
          </cell>
          <cell r="J1608">
            <v>85447</v>
          </cell>
          <cell r="K1608">
            <v>84367</v>
          </cell>
          <cell r="L1608">
            <v>83074</v>
          </cell>
          <cell r="M1608">
            <v>81352</v>
          </cell>
          <cell r="N1608">
            <v>80577</v>
          </cell>
          <cell r="O1608">
            <v>79644</v>
          </cell>
          <cell r="P1608">
            <v>79176</v>
          </cell>
          <cell r="Q1608">
            <v>79074</v>
          </cell>
          <cell r="R1608">
            <v>0</v>
          </cell>
          <cell r="S1608">
            <v>0</v>
          </cell>
        </row>
        <row r="1609">
          <cell r="C1609">
            <v>40479</v>
          </cell>
          <cell r="D1609" t="str">
            <v>Commissioni su titoli amministrati</v>
          </cell>
          <cell r="E1609">
            <v>622.01509999999996</v>
          </cell>
          <cell r="F1609">
            <v>442.34985999999998</v>
          </cell>
          <cell r="G1609">
            <v>348.31365</v>
          </cell>
          <cell r="H1609">
            <v>160.07093</v>
          </cell>
          <cell r="I1609">
            <v>66</v>
          </cell>
          <cell r="J1609">
            <v>744.94880000000001</v>
          </cell>
          <cell r="K1609">
            <v>406.42514999999997</v>
          </cell>
          <cell r="L1609">
            <v>339.99835000000002</v>
          </cell>
          <cell r="M1609">
            <v>275.89098000000001</v>
          </cell>
          <cell r="N1609">
            <v>246.91125</v>
          </cell>
          <cell r="O1609">
            <v>221.30203</v>
          </cell>
          <cell r="P1609">
            <v>195.75853000000001</v>
          </cell>
          <cell r="Q1609">
            <v>174.01651000000001</v>
          </cell>
          <cell r="R1609">
            <v>1882</v>
          </cell>
          <cell r="S1609">
            <v>383</v>
          </cell>
        </row>
        <row r="1610">
          <cell r="C1610">
            <v>40480</v>
          </cell>
          <cell r="D1610" t="str">
            <v>volumi Titoli Ammin. (stock)</v>
          </cell>
          <cell r="E1610">
            <v>74758</v>
          </cell>
          <cell r="F1610">
            <v>75162</v>
          </cell>
          <cell r="G1610">
            <v>73205</v>
          </cell>
          <cell r="H1610">
            <v>70995</v>
          </cell>
          <cell r="I1610">
            <v>68081</v>
          </cell>
          <cell r="J1610">
            <v>398650</v>
          </cell>
          <cell r="K1610">
            <v>398005</v>
          </cell>
          <cell r="L1610">
            <v>397896</v>
          </cell>
          <cell r="M1610">
            <v>400516</v>
          </cell>
          <cell r="N1610">
            <v>395038</v>
          </cell>
          <cell r="O1610">
            <v>390304</v>
          </cell>
          <cell r="P1610">
            <v>386801</v>
          </cell>
          <cell r="Q1610">
            <v>380104</v>
          </cell>
          <cell r="R1610">
            <v>0</v>
          </cell>
          <cell r="S1610">
            <v>0</v>
          </cell>
        </row>
        <row r="1611">
          <cell r="C1611">
            <v>40481</v>
          </cell>
          <cell r="D1611" t="str">
            <v>Commissioni su operazioni di PcT</v>
          </cell>
          <cell r="E1611">
            <v>21.91649</v>
          </cell>
          <cell r="F1611">
            <v>17.602</v>
          </cell>
          <cell r="G1611">
            <v>10.055709999999999</v>
          </cell>
          <cell r="H1611">
            <v>6.0227199999999996</v>
          </cell>
          <cell r="I1611">
            <v>3</v>
          </cell>
          <cell r="J1611">
            <v>42.979550000000003</v>
          </cell>
          <cell r="K1611">
            <v>38.527769999999997</v>
          </cell>
          <cell r="L1611">
            <v>35.601860000000002</v>
          </cell>
          <cell r="M1611">
            <v>32.678780000000003</v>
          </cell>
          <cell r="N1611">
            <v>29.976130000000001</v>
          </cell>
          <cell r="O1611">
            <v>20.581990000000001</v>
          </cell>
          <cell r="P1611">
            <v>12.931010000000001</v>
          </cell>
          <cell r="Q1611">
            <v>5.7231699999999996</v>
          </cell>
          <cell r="R1611">
            <v>49.6</v>
          </cell>
          <cell r="S1611">
            <v>17</v>
          </cell>
        </row>
        <row r="1612">
          <cell r="C1612">
            <v>40482</v>
          </cell>
          <cell r="D1612" t="str">
            <v>volumi PcT</v>
          </cell>
          <cell r="E1612">
            <v>10716.13819</v>
          </cell>
          <cell r="F1612">
            <v>10589.02678</v>
          </cell>
          <cell r="G1612">
            <v>10096.86145</v>
          </cell>
          <cell r="H1612">
            <v>19212.743490000001</v>
          </cell>
          <cell r="I1612">
            <v>8160</v>
          </cell>
          <cell r="J1612">
            <v>11276.57591</v>
          </cell>
          <cell r="K1612">
            <v>11479.661190000001</v>
          </cell>
          <cell r="L1612">
            <v>11489.417390000001</v>
          </cell>
          <cell r="M1612">
            <v>11623.51016</v>
          </cell>
          <cell r="N1612">
            <v>11886.521339999999</v>
          </cell>
          <cell r="O1612">
            <v>12380.17331</v>
          </cell>
          <cell r="P1612">
            <v>13138.185369999999</v>
          </cell>
          <cell r="Q1612">
            <v>14015.928330000001</v>
          </cell>
          <cell r="R1612">
            <v>0</v>
          </cell>
          <cell r="S1612">
            <v>0</v>
          </cell>
        </row>
        <row r="1613">
          <cell r="C1613">
            <v>40483</v>
          </cell>
          <cell r="D1613" t="str">
            <v>Commissioni su assicurazioni</v>
          </cell>
          <cell r="E1613">
            <v>48.018459999999997</v>
          </cell>
          <cell r="F1613">
            <v>28.467079999999999</v>
          </cell>
          <cell r="G1613">
            <v>24.607659999999999</v>
          </cell>
          <cell r="H1613">
            <v>14.866020000000001</v>
          </cell>
          <cell r="I1613">
            <v>9</v>
          </cell>
          <cell r="J1613">
            <v>215.22453999999999</v>
          </cell>
          <cell r="K1613">
            <v>179.69734</v>
          </cell>
          <cell r="L1613">
            <v>174.74803</v>
          </cell>
          <cell r="M1613">
            <v>171.40216000000001</v>
          </cell>
          <cell r="N1613">
            <v>161.27583999999999</v>
          </cell>
          <cell r="O1613">
            <v>141.75970000000001</v>
          </cell>
          <cell r="P1613">
            <v>127.69629</v>
          </cell>
          <cell r="Q1613">
            <v>125.54995</v>
          </cell>
          <cell r="R1613">
            <v>189</v>
          </cell>
          <cell r="S1613">
            <v>200</v>
          </cell>
        </row>
        <row r="1614">
          <cell r="C1614">
            <v>40484</v>
          </cell>
          <cell r="D1614" t="str">
            <v>volumi assicurazioni</v>
          </cell>
          <cell r="E1614">
            <v>5010.5905000000002</v>
          </cell>
          <cell r="F1614">
            <v>4713.5216</v>
          </cell>
          <cell r="G1614">
            <v>4662.8729000000003</v>
          </cell>
          <cell r="H1614">
            <v>4537.2014200000003</v>
          </cell>
          <cell r="I1614">
            <v>4662.8729000000003</v>
          </cell>
          <cell r="J1614">
            <v>4310.9465099999998</v>
          </cell>
          <cell r="K1614">
            <v>4162.15463</v>
          </cell>
          <cell r="L1614">
            <v>4062.49674</v>
          </cell>
          <cell r="M1614">
            <v>4002.0970200000002</v>
          </cell>
          <cell r="N1614">
            <v>3737.7221800000002</v>
          </cell>
          <cell r="O1614">
            <v>3381.0448099999999</v>
          </cell>
          <cell r="P1614">
            <v>3065.4915799999999</v>
          </cell>
          <cell r="Q1614">
            <v>3014.2435700000001</v>
          </cell>
          <cell r="R1614">
            <v>0</v>
          </cell>
          <cell r="S1614">
            <v>0</v>
          </cell>
        </row>
        <row r="1615">
          <cell r="C1615">
            <v>40485</v>
          </cell>
          <cell r="D1615" t="str">
            <v>commissioni tenuta conto</v>
          </cell>
          <cell r="E1615">
            <v>4327.5245000000004</v>
          </cell>
          <cell r="F1615">
            <v>3462.9053899999999</v>
          </cell>
          <cell r="G1615">
            <v>2665.05429</v>
          </cell>
          <cell r="H1615">
            <v>1662.3190199999999</v>
          </cell>
          <cell r="I1615">
            <v>843</v>
          </cell>
          <cell r="J1615">
            <v>10302.824189999999</v>
          </cell>
          <cell r="K1615">
            <v>9229.5611000000008</v>
          </cell>
          <cell r="L1615">
            <v>8269.4022399999994</v>
          </cell>
          <cell r="M1615">
            <v>7472.33662</v>
          </cell>
          <cell r="N1615">
            <v>6619.41327</v>
          </cell>
          <cell r="O1615">
            <v>5840.2147000000004</v>
          </cell>
          <cell r="P1615">
            <v>5035.4670599999999</v>
          </cell>
          <cell r="Q1615">
            <v>3868.7988700000001</v>
          </cell>
          <cell r="R1615">
            <v>10663.2</v>
          </cell>
          <cell r="S1615">
            <v>11800</v>
          </cell>
        </row>
        <row r="1616">
          <cell r="C1616">
            <v>40486</v>
          </cell>
          <cell r="D1616" t="str">
            <v>commissioni su carte di credito e debito</v>
          </cell>
          <cell r="E1616">
            <v>420.99185999999997</v>
          </cell>
          <cell r="F1616">
            <v>343.35440999999997</v>
          </cell>
          <cell r="G1616">
            <v>256.85287</v>
          </cell>
          <cell r="H1616">
            <v>161.8449</v>
          </cell>
          <cell r="I1616">
            <v>87</v>
          </cell>
          <cell r="J1616">
            <v>1080.2269200000001</v>
          </cell>
          <cell r="K1616">
            <v>535.35592999999994</v>
          </cell>
          <cell r="L1616">
            <v>442.74588999999997</v>
          </cell>
          <cell r="M1616">
            <v>351.2688</v>
          </cell>
          <cell r="N1616">
            <v>305.64118000000002</v>
          </cell>
          <cell r="O1616">
            <v>229.38991999999999</v>
          </cell>
          <cell r="P1616">
            <v>167.40114</v>
          </cell>
          <cell r="Q1616">
            <v>62.710619999999999</v>
          </cell>
          <cell r="R1616">
            <v>968</v>
          </cell>
          <cell r="S1616">
            <v>600</v>
          </cell>
        </row>
        <row r="1617">
          <cell r="C1617">
            <v>40487</v>
          </cell>
          <cell r="D1617" t="str">
            <v>commissioni su servizi estero</v>
          </cell>
          <cell r="E1617">
            <v>257.08686999999998</v>
          </cell>
          <cell r="F1617">
            <v>193.61510999999999</v>
          </cell>
          <cell r="G1617">
            <v>147.52719999999999</v>
          </cell>
          <cell r="H1617">
            <v>89.181299999999993</v>
          </cell>
          <cell r="I1617">
            <v>41</v>
          </cell>
          <cell r="J1617">
            <v>543.43643999999995</v>
          </cell>
          <cell r="K1617">
            <v>492.25245999999999</v>
          </cell>
          <cell r="L1617">
            <v>446.13884000000002</v>
          </cell>
          <cell r="M1617">
            <v>401.57373999999999</v>
          </cell>
          <cell r="N1617">
            <v>354.92153000000002</v>
          </cell>
          <cell r="O1617">
            <v>315.84924000000001</v>
          </cell>
          <cell r="P1617">
            <v>268.30592000000001</v>
          </cell>
          <cell r="Q1617">
            <v>219.58765</v>
          </cell>
          <cell r="R1617">
            <v>1502</v>
          </cell>
          <cell r="S1617">
            <v>1500</v>
          </cell>
        </row>
        <row r="1618">
          <cell r="C1618">
            <v>40488</v>
          </cell>
          <cell r="D1618" t="str">
            <v>Commissioni da portafoglio</v>
          </cell>
          <cell r="E1618">
            <v>752.93894</v>
          </cell>
          <cell r="F1618">
            <v>595.94659000000001</v>
          </cell>
          <cell r="G1618">
            <v>446.95832999999999</v>
          </cell>
          <cell r="H1618">
            <v>281.39184</v>
          </cell>
          <cell r="I1618">
            <v>128.21832000000001</v>
          </cell>
          <cell r="J1618">
            <v>1706.3694800000001</v>
          </cell>
          <cell r="K1618">
            <v>1538.3110799999999</v>
          </cell>
          <cell r="L1618">
            <v>1388.39354</v>
          </cell>
          <cell r="M1618">
            <v>1245.5988299999999</v>
          </cell>
          <cell r="N1618">
            <v>1132.39669</v>
          </cell>
          <cell r="O1618">
            <v>1003.64918</v>
          </cell>
          <cell r="P1618">
            <v>852.19773999999995</v>
          </cell>
          <cell r="Q1618">
            <v>693.27921000000003</v>
          </cell>
          <cell r="R1618">
            <v>2405</v>
          </cell>
          <cell r="S1618">
            <v>2400</v>
          </cell>
        </row>
        <row r="1619">
          <cell r="C1619">
            <v>40489</v>
          </cell>
          <cell r="D1619" t="str">
            <v>altre Commissioni</v>
          </cell>
          <cell r="E1619">
            <v>607.29747999999995</v>
          </cell>
          <cell r="F1619">
            <v>449.34868999999998</v>
          </cell>
          <cell r="G1619">
            <v>367.41262999999998</v>
          </cell>
          <cell r="H1619">
            <v>226.39505</v>
          </cell>
          <cell r="I1619">
            <v>107.25024999999999</v>
          </cell>
          <cell r="J1619">
            <v>1228.7826700000001</v>
          </cell>
          <cell r="K1619">
            <v>1129.3274100000001</v>
          </cell>
          <cell r="L1619">
            <v>939.33077000000003</v>
          </cell>
          <cell r="M1619">
            <v>863.15345000000002</v>
          </cell>
          <cell r="N1619">
            <v>783.95737999999994</v>
          </cell>
          <cell r="O1619">
            <v>540.81056000000001</v>
          </cell>
          <cell r="P1619">
            <v>434.22010999999998</v>
          </cell>
          <cell r="Q1619">
            <v>367.83890000000002</v>
          </cell>
          <cell r="R1619">
            <v>1362</v>
          </cell>
          <cell r="S1619">
            <v>1400</v>
          </cell>
        </row>
        <row r="1620">
          <cell r="C1620">
            <v>40490</v>
          </cell>
          <cell r="D1620" t="str">
            <v>di cui sistema di pagamento</v>
          </cell>
          <cell r="E1620">
            <v>197.61147</v>
          </cell>
          <cell r="F1620">
            <v>148.70041000000001</v>
          </cell>
          <cell r="G1620">
            <v>121.64375</v>
          </cell>
          <cell r="H1620">
            <v>84.719239999999999</v>
          </cell>
          <cell r="I1620">
            <v>44.250250000000001</v>
          </cell>
          <cell r="J1620">
            <v>149.24683999999999</v>
          </cell>
          <cell r="K1620">
            <v>136.67957999999999</v>
          </cell>
          <cell r="L1620">
            <v>122.79761000000001</v>
          </cell>
          <cell r="M1620">
            <v>114.99464</v>
          </cell>
          <cell r="N1620">
            <v>96.638980000000004</v>
          </cell>
          <cell r="O1620">
            <v>84.111429999999999</v>
          </cell>
          <cell r="P1620">
            <v>74.268479999999997</v>
          </cell>
          <cell r="Q1620">
            <v>63.05603</v>
          </cell>
          <cell r="R1620">
            <v>190</v>
          </cell>
          <cell r="S1620">
            <v>167</v>
          </cell>
        </row>
        <row r="1621">
          <cell r="C1621">
            <v>40491</v>
          </cell>
          <cell r="D1621" t="str">
            <v>effetto giorni banca</v>
          </cell>
          <cell r="E1621">
            <v>1161.4322099999999</v>
          </cell>
          <cell r="F1621">
            <v>841.65908000000002</v>
          </cell>
          <cell r="G1621">
            <v>620.22843999999998</v>
          </cell>
          <cell r="H1621">
            <v>384.47154</v>
          </cell>
          <cell r="I1621">
            <v>148</v>
          </cell>
          <cell r="J1621">
            <v>2297.0612599999999</v>
          </cell>
          <cell r="K1621">
            <v>2069.7432699999999</v>
          </cell>
          <cell r="L1621">
            <v>1855.6916100000001</v>
          </cell>
          <cell r="M1621">
            <v>1679.0169699999999</v>
          </cell>
          <cell r="N1621">
            <v>1530.7288100000001</v>
          </cell>
          <cell r="O1621">
            <v>1317.9232199999999</v>
          </cell>
          <cell r="P1621">
            <v>1064.6258600000001</v>
          </cell>
          <cell r="Q1621">
            <v>903.39058</v>
          </cell>
          <cell r="R1621">
            <v>2115</v>
          </cell>
          <cell r="S1621">
            <v>2500</v>
          </cell>
        </row>
        <row r="1622">
          <cell r="C1622">
            <v>40492</v>
          </cell>
          <cell r="D1622" t="str">
            <v>Commissioni GP+Fondi</v>
          </cell>
          <cell r="E1622">
            <v>524.46505000000002</v>
          </cell>
          <cell r="F1622">
            <v>416.92660999999998</v>
          </cell>
          <cell r="G1622">
            <v>266.46596</v>
          </cell>
          <cell r="H1622">
            <v>183.48874000000001</v>
          </cell>
          <cell r="I1622">
            <v>92</v>
          </cell>
          <cell r="J1622">
            <v>1029.2157199999999</v>
          </cell>
          <cell r="K1622">
            <v>815.63286000000005</v>
          </cell>
          <cell r="L1622">
            <v>708.09681999999998</v>
          </cell>
          <cell r="M1622">
            <v>619.93160999999998</v>
          </cell>
          <cell r="N1622">
            <v>540.43209000000002</v>
          </cell>
          <cell r="O1622">
            <v>474.54673000000003</v>
          </cell>
          <cell r="P1622">
            <v>405.15742</v>
          </cell>
          <cell r="Q1622">
            <v>339.26366000000002</v>
          </cell>
          <cell r="R1622">
            <v>1271</v>
          </cell>
          <cell r="S1622">
            <v>1200</v>
          </cell>
        </row>
        <row r="1623">
          <cell r="C1623">
            <v>40493</v>
          </cell>
          <cell r="D1623" t="str">
            <v>Volumi GP+Fondi</v>
          </cell>
          <cell r="E1623">
            <v>81605</v>
          </cell>
          <cell r="F1623">
            <v>80120</v>
          </cell>
          <cell r="G1623">
            <v>75674</v>
          </cell>
          <cell r="H1623">
            <v>80701</v>
          </cell>
          <cell r="I1623">
            <v>79955</v>
          </cell>
          <cell r="J1623">
            <v>361468</v>
          </cell>
          <cell r="K1623">
            <v>355807</v>
          </cell>
          <cell r="L1623">
            <v>351044</v>
          </cell>
          <cell r="M1623">
            <v>346029</v>
          </cell>
          <cell r="N1623">
            <v>344410</v>
          </cell>
          <cell r="O1623">
            <v>342900</v>
          </cell>
          <cell r="P1623">
            <v>340202</v>
          </cell>
          <cell r="Q1623">
            <v>336161</v>
          </cell>
          <cell r="R1623">
            <v>0</v>
          </cell>
          <cell r="S1623">
            <v>0</v>
          </cell>
        </row>
        <row r="1624">
          <cell r="C1624">
            <v>40494</v>
          </cell>
          <cell r="D1624" t="str">
            <v xml:space="preserve">Commissioni Titoli Amministrati+Pct </v>
          </cell>
          <cell r="E1624">
            <v>643.93159000000003</v>
          </cell>
          <cell r="F1624">
            <v>459.95184999999998</v>
          </cell>
          <cell r="G1624">
            <v>358.36937</v>
          </cell>
          <cell r="H1624">
            <v>166.09365</v>
          </cell>
          <cell r="I1624">
            <v>69</v>
          </cell>
          <cell r="J1624">
            <v>787.92835000000002</v>
          </cell>
          <cell r="K1624">
            <v>444.95292000000001</v>
          </cell>
          <cell r="L1624">
            <v>375.60021999999998</v>
          </cell>
          <cell r="M1624">
            <v>308.56975999999997</v>
          </cell>
          <cell r="N1624">
            <v>276.88738000000001</v>
          </cell>
          <cell r="O1624">
            <v>241.88401999999999</v>
          </cell>
          <cell r="P1624">
            <v>208.68953999999999</v>
          </cell>
          <cell r="Q1624">
            <v>179.73967999999999</v>
          </cell>
          <cell r="R1624">
            <v>1931.6</v>
          </cell>
          <cell r="S1624">
            <v>400</v>
          </cell>
        </row>
        <row r="1625">
          <cell r="C1625">
            <v>40561</v>
          </cell>
          <cell r="D1625" t="str">
            <v>Numeri Racc. a vista (c/c e dep. risp.)</v>
          </cell>
          <cell r="E1625">
            <v>269163167.84551001</v>
          </cell>
          <cell r="F1625">
            <v>214359628.36085001</v>
          </cell>
          <cell r="G1625">
            <v>162007038.73063999</v>
          </cell>
          <cell r="H1625">
            <v>106963986.87540001</v>
          </cell>
          <cell r="I1625">
            <v>55731423</v>
          </cell>
          <cell r="J1625">
            <v>638399878.45807004</v>
          </cell>
          <cell r="K1625">
            <v>583995118.69107997</v>
          </cell>
          <cell r="L1625">
            <v>531259321.47636998</v>
          </cell>
          <cell r="M1625">
            <v>477491202.87001997</v>
          </cell>
          <cell r="N1625">
            <v>424312273.62638998</v>
          </cell>
          <cell r="O1625">
            <v>368129727.34697002</v>
          </cell>
          <cell r="P1625">
            <v>314572714.44033998</v>
          </cell>
          <cell r="Q1625">
            <v>262641016.16782001</v>
          </cell>
          <cell r="R1625">
            <v>647452170</v>
          </cell>
          <cell r="S1625">
            <v>668316000</v>
          </cell>
        </row>
        <row r="1626">
          <cell r="C1626">
            <v>40562</v>
          </cell>
          <cell r="D1626" t="str">
            <v>Margine Racc. a vista</v>
          </cell>
          <cell r="E1626">
            <v>20607.848569999998</v>
          </cell>
          <cell r="F1626">
            <v>15815.164720000001</v>
          </cell>
          <cell r="G1626">
            <v>11578.40013</v>
          </cell>
          <cell r="H1626">
            <v>7412.51872</v>
          </cell>
          <cell r="I1626">
            <v>3741</v>
          </cell>
          <cell r="J1626">
            <v>37187.029849999999</v>
          </cell>
          <cell r="K1626">
            <v>33370.989220000003</v>
          </cell>
          <cell r="L1626">
            <v>30008.233130000001</v>
          </cell>
          <cell r="M1626">
            <v>27081.117709999999</v>
          </cell>
          <cell r="N1626">
            <v>24384.311099999999</v>
          </cell>
          <cell r="O1626">
            <v>21496.364740000001</v>
          </cell>
          <cell r="P1626">
            <v>18619.095369999999</v>
          </cell>
          <cell r="Q1626">
            <v>15886.72026</v>
          </cell>
          <cell r="R1626">
            <v>50475.199999999997</v>
          </cell>
          <cell r="S1626">
            <v>42700</v>
          </cell>
        </row>
        <row r="1627">
          <cell r="C1627">
            <v>40563</v>
          </cell>
          <cell r="D1627" t="str">
            <v>Numeri Racc. a termine (CD+Obbl.)</v>
          </cell>
          <cell r="E1627">
            <v>158838135.53501999</v>
          </cell>
          <cell r="F1627">
            <v>124381130.90243</v>
          </cell>
          <cell r="G1627">
            <v>91090736.174520001</v>
          </cell>
          <cell r="H1627">
            <v>60364637.932089999</v>
          </cell>
          <cell r="I1627">
            <v>30357959</v>
          </cell>
          <cell r="J1627">
            <v>422032358.80278999</v>
          </cell>
          <cell r="K1627">
            <v>389408669.00133997</v>
          </cell>
          <cell r="L1627">
            <v>359638454.85356998</v>
          </cell>
          <cell r="M1627">
            <v>327619902.79127002</v>
          </cell>
          <cell r="N1627">
            <v>296167385.55000001</v>
          </cell>
          <cell r="O1627">
            <v>262894548.19938001</v>
          </cell>
          <cell r="P1627">
            <v>228798750.51225999</v>
          </cell>
          <cell r="Q1627">
            <v>193240231.66486001</v>
          </cell>
          <cell r="R1627">
            <v>418062768</v>
          </cell>
          <cell r="S1627">
            <v>417972000</v>
          </cell>
        </row>
        <row r="1628">
          <cell r="C1628">
            <v>40564</v>
          </cell>
          <cell r="D1628" t="str">
            <v>Margine Racc. a termine</v>
          </cell>
          <cell r="E1628">
            <v>3270.5536299999999</v>
          </cell>
          <cell r="F1628">
            <v>2536.20919</v>
          </cell>
          <cell r="G1628">
            <v>1807.3816099999999</v>
          </cell>
          <cell r="H1628">
            <v>1196.78007</v>
          </cell>
          <cell r="I1628">
            <v>671</v>
          </cell>
          <cell r="J1628">
            <v>9421.7260700000006</v>
          </cell>
          <cell r="K1628">
            <v>8580.0202300000001</v>
          </cell>
          <cell r="L1628">
            <v>7869.2117799999996</v>
          </cell>
          <cell r="M1628">
            <v>7123.24701</v>
          </cell>
          <cell r="N1628">
            <v>6360.0843299999997</v>
          </cell>
          <cell r="O1628">
            <v>5881.0353599999999</v>
          </cell>
          <cell r="P1628">
            <v>5395.4251999999997</v>
          </cell>
          <cell r="Q1628">
            <v>4916.3569100000004</v>
          </cell>
          <cell r="R1628">
            <v>7875.2</v>
          </cell>
          <cell r="S1628">
            <v>7890</v>
          </cell>
        </row>
        <row r="1629">
          <cell r="C1629">
            <v>40565</v>
          </cell>
          <cell r="D1629" t="str">
            <v>Numeri Racc. totale (esclusi PCT)</v>
          </cell>
          <cell r="E1629">
            <v>428001303.38053</v>
          </cell>
          <cell r="F1629">
            <v>338740759.26327997</v>
          </cell>
          <cell r="G1629">
            <v>253097774.90516999</v>
          </cell>
          <cell r="H1629">
            <v>167328624.80748999</v>
          </cell>
          <cell r="I1629">
            <v>86089382</v>
          </cell>
          <cell r="J1629">
            <v>1060432237.26086</v>
          </cell>
          <cell r="K1629">
            <v>973403787.69242001</v>
          </cell>
          <cell r="L1629">
            <v>890897776.32993996</v>
          </cell>
          <cell r="M1629">
            <v>805111105.66129005</v>
          </cell>
          <cell r="N1629">
            <v>720479659.17639005</v>
          </cell>
          <cell r="O1629">
            <v>631024275.54633999</v>
          </cell>
          <cell r="P1629">
            <v>543371464.95258999</v>
          </cell>
          <cell r="Q1629">
            <v>455881247.83267999</v>
          </cell>
          <cell r="R1629">
            <v>1065514938</v>
          </cell>
          <cell r="S1629">
            <v>1086288000</v>
          </cell>
        </row>
        <row r="1630">
          <cell r="C1630">
            <v>40566</v>
          </cell>
          <cell r="D1630" t="str">
            <v>Margine Raccolta Totale</v>
          </cell>
          <cell r="E1630">
            <v>23878.4022</v>
          </cell>
          <cell r="F1630">
            <v>18351.373909999998</v>
          </cell>
          <cell r="G1630">
            <v>13385.78174</v>
          </cell>
          <cell r="H1630">
            <v>8609.2988000000005</v>
          </cell>
          <cell r="I1630">
            <v>4412</v>
          </cell>
          <cell r="J1630">
            <v>46608.755920000003</v>
          </cell>
          <cell r="K1630">
            <v>41951.009449999998</v>
          </cell>
          <cell r="L1630">
            <v>37877.444909999998</v>
          </cell>
          <cell r="M1630">
            <v>34204.364719999998</v>
          </cell>
          <cell r="N1630">
            <v>30744.39543</v>
          </cell>
          <cell r="O1630">
            <v>27377.400109999999</v>
          </cell>
          <cell r="P1630">
            <v>24014.520570000001</v>
          </cell>
          <cell r="Q1630">
            <v>20803.07718</v>
          </cell>
          <cell r="R1630">
            <v>58350.400000000001</v>
          </cell>
          <cell r="S1630">
            <v>50590</v>
          </cell>
        </row>
        <row r="1631">
          <cell r="C1631">
            <v>40567</v>
          </cell>
          <cell r="D1631" t="str">
            <v>Numeri Impieghi vivi totali</v>
          </cell>
          <cell r="E1631">
            <v>124271382.5818</v>
          </cell>
          <cell r="F1631">
            <v>97631530.183149993</v>
          </cell>
          <cell r="G1631">
            <v>72343790.297289997</v>
          </cell>
          <cell r="H1631">
            <v>47136609.21125</v>
          </cell>
          <cell r="I1631">
            <v>23645786</v>
          </cell>
          <cell r="J1631">
            <v>221703555.20864001</v>
          </cell>
          <cell r="K1631">
            <v>199522882.79245999</v>
          </cell>
          <cell r="L1631">
            <v>178903518.20008999</v>
          </cell>
          <cell r="M1631">
            <v>158198073.12198001</v>
          </cell>
          <cell r="N1631">
            <v>138757410.40237999</v>
          </cell>
          <cell r="O1631">
            <v>119093713.61612999</v>
          </cell>
          <cell r="P1631">
            <v>100397442.58125</v>
          </cell>
          <cell r="Q1631">
            <v>82983658.034140006</v>
          </cell>
          <cell r="R1631">
            <v>309869508</v>
          </cell>
          <cell r="S1631">
            <v>278892000</v>
          </cell>
        </row>
        <row r="1632">
          <cell r="C1632">
            <v>40568</v>
          </cell>
          <cell r="D1632" t="str">
            <v>Margine Imp. Vivi totali</v>
          </cell>
          <cell r="E1632">
            <v>10597.530280000001</v>
          </cell>
          <cell r="F1632">
            <v>8537.8855199999998</v>
          </cell>
          <cell r="G1632">
            <v>6566.7247500000003</v>
          </cell>
          <cell r="H1632">
            <v>4376.7159300000003</v>
          </cell>
          <cell r="I1632">
            <v>2174</v>
          </cell>
          <cell r="J1632">
            <v>25771.015640000001</v>
          </cell>
          <cell r="K1632">
            <v>23598.808840000002</v>
          </cell>
          <cell r="L1632">
            <v>21414.041379999999</v>
          </cell>
          <cell r="M1632">
            <v>19234.00964</v>
          </cell>
          <cell r="N1632">
            <v>17010.207539999999</v>
          </cell>
          <cell r="O1632">
            <v>14843.09656</v>
          </cell>
          <cell r="P1632">
            <v>12788.76952</v>
          </cell>
          <cell r="Q1632">
            <v>10623.42668</v>
          </cell>
          <cell r="R1632">
            <v>24943.3</v>
          </cell>
          <cell r="S1632">
            <v>27760</v>
          </cell>
        </row>
        <row r="1633">
          <cell r="C1633">
            <v>40569</v>
          </cell>
          <cell r="D1633" t="str">
            <v>Numeri Impieghi vivi a breve (c/c)</v>
          </cell>
          <cell r="E1633">
            <v>29415067.098749999</v>
          </cell>
          <cell r="F1633">
            <v>23012909.54352</v>
          </cell>
          <cell r="G1633">
            <v>16912833.060710002</v>
          </cell>
          <cell r="H1633">
            <v>11135348.33065</v>
          </cell>
          <cell r="I1633">
            <v>5290145</v>
          </cell>
          <cell r="J1633">
            <v>41895466.086429998</v>
          </cell>
          <cell r="K1633">
            <v>37604034.050379999</v>
          </cell>
          <cell r="L1633">
            <v>33747209.898780003</v>
          </cell>
          <cell r="M1633">
            <v>29853489.307360001</v>
          </cell>
          <cell r="N1633">
            <v>26175494.01957</v>
          </cell>
          <cell r="O1633">
            <v>22495529.925269999</v>
          </cell>
          <cell r="P1633">
            <v>19264001.459029999</v>
          </cell>
          <cell r="Q1633">
            <v>16266437.76921</v>
          </cell>
          <cell r="R1633">
            <v>80461549.799999997</v>
          </cell>
          <cell r="S1633">
            <v>47214000</v>
          </cell>
        </row>
        <row r="1634">
          <cell r="C1634">
            <v>40570</v>
          </cell>
          <cell r="D1634" t="str">
            <v>Margine Imp. Vivi a breve</v>
          </cell>
          <cell r="E1634">
            <v>4163.4806500000004</v>
          </cell>
          <cell r="F1634">
            <v>3248.6888300000001</v>
          </cell>
          <cell r="G1634">
            <v>2518.60358</v>
          </cell>
          <cell r="H1634">
            <v>1622.91121</v>
          </cell>
          <cell r="I1634">
            <v>781</v>
          </cell>
          <cell r="J1634">
            <v>8488.20298</v>
          </cell>
          <cell r="K1634">
            <v>7614.0482300000003</v>
          </cell>
          <cell r="L1634">
            <v>6809.8082800000002</v>
          </cell>
          <cell r="M1634">
            <v>6121.2263700000003</v>
          </cell>
          <cell r="N1634">
            <v>5397.8673099999996</v>
          </cell>
          <cell r="O1634">
            <v>4701.9834499999997</v>
          </cell>
          <cell r="P1634">
            <v>4067.1803399999999</v>
          </cell>
          <cell r="Q1634">
            <v>3379.2454299999999</v>
          </cell>
          <cell r="R1634">
            <v>10468.700000000001</v>
          </cell>
          <cell r="S1634">
            <v>8520</v>
          </cell>
        </row>
        <row r="1635">
          <cell r="C1635">
            <v>40571</v>
          </cell>
          <cell r="D1635" t="str">
            <v>Numeri Impieghi vivi a termine</v>
          </cell>
          <cell r="E1635">
            <v>94856315.483050004</v>
          </cell>
          <cell r="F1635">
            <v>74618620.639630005</v>
          </cell>
          <cell r="G1635">
            <v>55430957.236579999</v>
          </cell>
          <cell r="H1635">
            <v>36001260.880599998</v>
          </cell>
          <cell r="I1635">
            <v>18355641</v>
          </cell>
          <cell r="J1635">
            <v>179808089.12221</v>
          </cell>
          <cell r="K1635">
            <v>161918848.74206999</v>
          </cell>
          <cell r="L1635">
            <v>145156308.30131999</v>
          </cell>
          <cell r="M1635">
            <v>128344583.81462</v>
          </cell>
          <cell r="N1635">
            <v>112581916.38281</v>
          </cell>
          <cell r="O1635">
            <v>96598183.690860003</v>
          </cell>
          <cell r="P1635">
            <v>81133441.122219995</v>
          </cell>
          <cell r="Q1635">
            <v>66717220.264930002</v>
          </cell>
          <cell r="R1635">
            <v>229407958.19999999</v>
          </cell>
          <cell r="S1635">
            <v>231678000</v>
          </cell>
        </row>
        <row r="1636">
          <cell r="C1636">
            <v>40572</v>
          </cell>
          <cell r="D1636" t="str">
            <v>Margine Imp. Vivi a termine</v>
          </cell>
          <cell r="E1636">
            <v>6434.0496300000004</v>
          </cell>
          <cell r="F1636">
            <v>5289.1966899999998</v>
          </cell>
          <cell r="G1636">
            <v>4048.1211600000001</v>
          </cell>
          <cell r="H1636">
            <v>2753.8047200000001</v>
          </cell>
          <cell r="I1636">
            <v>1393</v>
          </cell>
          <cell r="J1636">
            <v>17282.812669999999</v>
          </cell>
          <cell r="K1636">
            <v>15984.760619999999</v>
          </cell>
          <cell r="L1636">
            <v>14604.233109999999</v>
          </cell>
          <cell r="M1636">
            <v>13112.78326</v>
          </cell>
          <cell r="N1636">
            <v>11612.34023</v>
          </cell>
          <cell r="O1636">
            <v>10141.11311</v>
          </cell>
          <cell r="P1636">
            <v>8721.5891800000009</v>
          </cell>
          <cell r="Q1636">
            <v>7244.1812499999996</v>
          </cell>
          <cell r="R1636">
            <v>14474.6</v>
          </cell>
          <cell r="S1636">
            <v>19240</v>
          </cell>
        </row>
        <row r="1637">
          <cell r="C1637">
            <v>40573</v>
          </cell>
          <cell r="D1637" t="str">
            <v>Numeri contenzioso</v>
          </cell>
          <cell r="E1637">
            <v>5053921.3735300004</v>
          </cell>
          <cell r="F1637">
            <v>4025734.5415699999</v>
          </cell>
          <cell r="G1637">
            <v>3020721.0374199999</v>
          </cell>
          <cell r="H1637">
            <v>1984364.57161</v>
          </cell>
          <cell r="I1637">
            <v>1036759</v>
          </cell>
          <cell r="J1637">
            <v>5948357.4374700002</v>
          </cell>
          <cell r="K1637">
            <v>5455539.1551299999</v>
          </cell>
          <cell r="L1637">
            <v>4987688.4181899996</v>
          </cell>
          <cell r="M1637">
            <v>4503169.7122</v>
          </cell>
          <cell r="N1637">
            <v>4007985.31586</v>
          </cell>
          <cell r="O1637">
            <v>3516073.2094800002</v>
          </cell>
          <cell r="P1637">
            <v>3022995.16181</v>
          </cell>
          <cell r="Q1637">
            <v>2562834.07375</v>
          </cell>
          <cell r="R1637">
            <v>12150797.4</v>
          </cell>
          <cell r="S1637">
            <v>5856000</v>
          </cell>
        </row>
        <row r="1638">
          <cell r="C1638">
            <v>40574</v>
          </cell>
          <cell r="D1638" t="str">
            <v>Margine Contenzioso</v>
          </cell>
          <cell r="E1638">
            <v>-492.46570000000003</v>
          </cell>
          <cell r="F1638">
            <v>-378.43556000000001</v>
          </cell>
          <cell r="G1638">
            <v>-275.31842</v>
          </cell>
          <cell r="H1638">
            <v>-175.17515</v>
          </cell>
          <cell r="I1638">
            <v>-89</v>
          </cell>
          <cell r="J1638">
            <v>-459.53946000000002</v>
          </cell>
          <cell r="K1638">
            <v>-415.48286000000002</v>
          </cell>
          <cell r="L1638">
            <v>-377.22163999999998</v>
          </cell>
          <cell r="M1638">
            <v>-342.38938999999999</v>
          </cell>
          <cell r="N1638">
            <v>-307.99781999999999</v>
          </cell>
          <cell r="O1638">
            <v>-273.41572000000002</v>
          </cell>
          <cell r="P1638">
            <v>-237.94112000000001</v>
          </cell>
          <cell r="Q1638">
            <v>-205.22556</v>
          </cell>
          <cell r="R1638">
            <v>-1296.2</v>
          </cell>
          <cell r="S1638">
            <v>-496</v>
          </cell>
        </row>
        <row r="1639">
          <cell r="C1639">
            <v>40575</v>
          </cell>
          <cell r="D1639" t="str">
            <v>Commissioni su GP</v>
          </cell>
          <cell r="E1639">
            <v>11296.21911</v>
          </cell>
          <cell r="F1639">
            <v>9292.6357700000008</v>
          </cell>
          <cell r="G1639">
            <v>6831.9846500000003</v>
          </cell>
          <cell r="H1639">
            <v>4586.0621700000002</v>
          </cell>
          <cell r="I1639">
            <v>2395</v>
          </cell>
          <cell r="J1639">
            <v>22137.07922</v>
          </cell>
          <cell r="K1639">
            <v>18357.800080000001</v>
          </cell>
          <cell r="L1639">
            <v>15728.188840000001</v>
          </cell>
          <cell r="M1639">
            <v>13728.50496</v>
          </cell>
          <cell r="N1639">
            <v>11996.4131</v>
          </cell>
          <cell r="O1639">
            <v>9988.2885100000003</v>
          </cell>
          <cell r="P1639">
            <v>8192.2958299999991</v>
          </cell>
          <cell r="Q1639">
            <v>6739.9104799999996</v>
          </cell>
          <cell r="R1639">
            <v>16414.2</v>
          </cell>
          <cell r="S1639">
            <v>19651</v>
          </cell>
        </row>
        <row r="1640">
          <cell r="C1640">
            <v>40576</v>
          </cell>
          <cell r="D1640" t="str">
            <v>volumi GP</v>
          </cell>
          <cell r="E1640">
            <v>1602615</v>
          </cell>
          <cell r="F1640">
            <v>1609053</v>
          </cell>
          <cell r="G1640">
            <v>1624297</v>
          </cell>
          <cell r="H1640">
            <v>1681879</v>
          </cell>
          <cell r="I1640">
            <v>1669349</v>
          </cell>
          <cell r="J1640">
            <v>1628450</v>
          </cell>
          <cell r="K1640">
            <v>1629199</v>
          </cell>
          <cell r="L1640">
            <v>1632045</v>
          </cell>
          <cell r="M1640">
            <v>1636346</v>
          </cell>
          <cell r="N1640">
            <v>1634987</v>
          </cell>
          <cell r="O1640">
            <v>1633279</v>
          </cell>
          <cell r="P1640">
            <v>1624904</v>
          </cell>
          <cell r="Q1640">
            <v>1609786</v>
          </cell>
          <cell r="R1640">
            <v>0</v>
          </cell>
          <cell r="S1640">
            <v>0</v>
          </cell>
        </row>
        <row r="1641">
          <cell r="C1641">
            <v>40577</v>
          </cell>
          <cell r="D1641" t="str">
            <v>Commissioni su fondi</v>
          </cell>
          <cell r="E1641">
            <v>7125.05771</v>
          </cell>
          <cell r="F1641">
            <v>5620.3897800000004</v>
          </cell>
          <cell r="G1641">
            <v>2528.58133</v>
          </cell>
          <cell r="H1641">
            <v>1630.9089899999999</v>
          </cell>
          <cell r="I1641">
            <v>866</v>
          </cell>
          <cell r="J1641">
            <v>11043.786829999999</v>
          </cell>
          <cell r="K1641">
            <v>7385.4437200000002</v>
          </cell>
          <cell r="L1641">
            <v>6590.9059299999999</v>
          </cell>
          <cell r="M1641">
            <v>5770.1927599999999</v>
          </cell>
          <cell r="N1641">
            <v>4988.7007599999997</v>
          </cell>
          <cell r="O1641">
            <v>4236.9185399999997</v>
          </cell>
          <cell r="P1641">
            <v>3477.7528200000002</v>
          </cell>
          <cell r="Q1641">
            <v>2789.32836</v>
          </cell>
          <cell r="R1641">
            <v>22721.5</v>
          </cell>
          <cell r="S1641">
            <v>21409</v>
          </cell>
        </row>
        <row r="1642">
          <cell r="C1642">
            <v>40578</v>
          </cell>
          <cell r="D1642" t="str">
            <v>volumi fondi</v>
          </cell>
          <cell r="E1642">
            <v>1298656</v>
          </cell>
          <cell r="F1642">
            <v>1273963</v>
          </cell>
          <cell r="G1642">
            <v>1223864</v>
          </cell>
          <cell r="H1642">
            <v>1152434</v>
          </cell>
          <cell r="I1642">
            <v>1152784</v>
          </cell>
          <cell r="J1642">
            <v>953589</v>
          </cell>
          <cell r="K1642">
            <v>939228</v>
          </cell>
          <cell r="L1642">
            <v>922557</v>
          </cell>
          <cell r="M1642">
            <v>902270</v>
          </cell>
          <cell r="N1642">
            <v>891923</v>
          </cell>
          <cell r="O1642">
            <v>879425</v>
          </cell>
          <cell r="P1642">
            <v>870171</v>
          </cell>
          <cell r="Q1642">
            <v>864163</v>
          </cell>
          <cell r="R1642">
            <v>0</v>
          </cell>
          <cell r="S1642">
            <v>0</v>
          </cell>
        </row>
        <row r="1643">
          <cell r="C1643">
            <v>40579</v>
          </cell>
          <cell r="D1643" t="str">
            <v>Commissioni su titoli amministrati</v>
          </cell>
          <cell r="E1643">
            <v>15447.678</v>
          </cell>
          <cell r="F1643">
            <v>12794.691269999999</v>
          </cell>
          <cell r="G1643">
            <v>11403.97723</v>
          </cell>
          <cell r="H1643">
            <v>4612.4876400000003</v>
          </cell>
          <cell r="I1643">
            <v>1925</v>
          </cell>
          <cell r="J1643">
            <v>17295.74985</v>
          </cell>
          <cell r="K1643">
            <v>10183.056399999999</v>
          </cell>
          <cell r="L1643">
            <v>8433.8427200000006</v>
          </cell>
          <cell r="M1643">
            <v>7648.9806500000004</v>
          </cell>
          <cell r="N1643">
            <v>6690.1085499999999</v>
          </cell>
          <cell r="O1643">
            <v>5919.2017599999999</v>
          </cell>
          <cell r="P1643">
            <v>5170.7899500000003</v>
          </cell>
          <cell r="Q1643">
            <v>4510.7509700000001</v>
          </cell>
          <cell r="R1643">
            <v>34783.599999999999</v>
          </cell>
          <cell r="S1643">
            <v>19014</v>
          </cell>
        </row>
        <row r="1644">
          <cell r="C1644">
            <v>40580</v>
          </cell>
          <cell r="D1644" t="str">
            <v>volumi Titoli Ammin. (stock)</v>
          </cell>
          <cell r="E1644">
            <v>3046991</v>
          </cell>
          <cell r="F1644">
            <v>3063720</v>
          </cell>
          <cell r="G1644">
            <v>3120173</v>
          </cell>
          <cell r="H1644">
            <v>3119515</v>
          </cell>
          <cell r="I1644">
            <v>3049821</v>
          </cell>
          <cell r="J1644">
            <v>2701725</v>
          </cell>
          <cell r="K1644">
            <v>2687875</v>
          </cell>
          <cell r="L1644">
            <v>2677492</v>
          </cell>
          <cell r="M1644">
            <v>2686418</v>
          </cell>
          <cell r="N1644">
            <v>2683999</v>
          </cell>
          <cell r="O1644">
            <v>2685980</v>
          </cell>
          <cell r="P1644">
            <v>2705404</v>
          </cell>
          <cell r="Q1644">
            <v>2731680</v>
          </cell>
          <cell r="R1644">
            <v>0</v>
          </cell>
          <cell r="S1644">
            <v>0</v>
          </cell>
        </row>
        <row r="1645">
          <cell r="C1645">
            <v>40581</v>
          </cell>
          <cell r="D1645" t="str">
            <v>Commissioni su operazioni di PcT</v>
          </cell>
          <cell r="E1645">
            <v>295.03185999999999</v>
          </cell>
          <cell r="F1645">
            <v>255.80985999999999</v>
          </cell>
          <cell r="G1645">
            <v>196.03471999999999</v>
          </cell>
          <cell r="H1645">
            <v>159.84399999999999</v>
          </cell>
          <cell r="I1645">
            <v>129</v>
          </cell>
          <cell r="J1645">
            <v>543.61474999999996</v>
          </cell>
          <cell r="K1645">
            <v>343.84499</v>
          </cell>
          <cell r="L1645">
            <v>302.85016999999999</v>
          </cell>
          <cell r="M1645">
            <v>261.89490999999998</v>
          </cell>
          <cell r="N1645">
            <v>231.26399000000001</v>
          </cell>
          <cell r="O1645">
            <v>150.49927</v>
          </cell>
          <cell r="P1645">
            <v>84.721170000000001</v>
          </cell>
          <cell r="Q1645">
            <v>22.752839999999999</v>
          </cell>
          <cell r="R1645">
            <v>568</v>
          </cell>
          <cell r="S1645">
            <v>386</v>
          </cell>
        </row>
        <row r="1646">
          <cell r="C1646">
            <v>40582</v>
          </cell>
          <cell r="D1646" t="str">
            <v>volumi PcT</v>
          </cell>
          <cell r="E1646">
            <v>190308.21463</v>
          </cell>
          <cell r="F1646">
            <v>200861.99830000001</v>
          </cell>
          <cell r="G1646">
            <v>218388.23488999999</v>
          </cell>
          <cell r="H1646">
            <v>499294.41279999999</v>
          </cell>
          <cell r="I1646">
            <v>303172</v>
          </cell>
          <cell r="J1646">
            <v>190350.94722999999</v>
          </cell>
          <cell r="K1646">
            <v>175920.03709999999</v>
          </cell>
          <cell r="L1646">
            <v>177070.08236999999</v>
          </cell>
          <cell r="M1646">
            <v>180281.41879</v>
          </cell>
          <cell r="N1646">
            <v>184702.00396</v>
          </cell>
          <cell r="O1646">
            <v>188514.96189999999</v>
          </cell>
          <cell r="P1646">
            <v>195409.61178000001</v>
          </cell>
          <cell r="Q1646">
            <v>201941.27111999999</v>
          </cell>
          <cell r="R1646">
            <v>0</v>
          </cell>
          <cell r="S1646">
            <v>0</v>
          </cell>
        </row>
        <row r="1647">
          <cell r="C1647">
            <v>40583</v>
          </cell>
          <cell r="D1647" t="str">
            <v>Commissioni su assicurazioni</v>
          </cell>
          <cell r="E1647">
            <v>2353.25126</v>
          </cell>
          <cell r="F1647">
            <v>1933.0920000000001</v>
          </cell>
          <cell r="G1647">
            <v>1417.57278</v>
          </cell>
          <cell r="H1647">
            <v>708.98635000000002</v>
          </cell>
          <cell r="I1647">
            <v>263</v>
          </cell>
          <cell r="J1647">
            <v>7219.85718</v>
          </cell>
          <cell r="K1647">
            <v>5880.2061899999999</v>
          </cell>
          <cell r="L1647">
            <v>5456.1484700000001</v>
          </cell>
          <cell r="M1647">
            <v>5101.9923500000004</v>
          </cell>
          <cell r="N1647">
            <v>4480.4910499999996</v>
          </cell>
          <cell r="O1647">
            <v>3766.3411900000001</v>
          </cell>
          <cell r="P1647">
            <v>3129.14</v>
          </cell>
          <cell r="Q1647">
            <v>2549.5833600000001</v>
          </cell>
          <cell r="R1647">
            <v>9501</v>
          </cell>
          <cell r="S1647">
            <v>9500</v>
          </cell>
        </row>
        <row r="1648">
          <cell r="C1648">
            <v>40584</v>
          </cell>
          <cell r="D1648" t="str">
            <v>volumi assicurazioni</v>
          </cell>
          <cell r="E1648">
            <v>235711.22613</v>
          </cell>
          <cell r="F1648">
            <v>229273.79501999999</v>
          </cell>
          <cell r="G1648">
            <v>222926.94372000001</v>
          </cell>
          <cell r="H1648">
            <v>213949.61520999999</v>
          </cell>
          <cell r="I1648">
            <v>205471.30963</v>
          </cell>
          <cell r="J1648">
            <v>201634.37012000001</v>
          </cell>
          <cell r="K1648">
            <v>194536.16200000001</v>
          </cell>
          <cell r="L1648">
            <v>185459.88268000001</v>
          </cell>
          <cell r="M1648">
            <v>178621.28241000001</v>
          </cell>
          <cell r="N1648">
            <v>164983.65724999999</v>
          </cell>
          <cell r="O1648">
            <v>151805.33460999999</v>
          </cell>
          <cell r="P1648">
            <v>137747.88785</v>
          </cell>
          <cell r="Q1648">
            <v>124385.13585000001</v>
          </cell>
          <cell r="R1648">
            <v>0</v>
          </cell>
          <cell r="S1648">
            <v>0</v>
          </cell>
        </row>
        <row r="1649">
          <cell r="C1649">
            <v>40585</v>
          </cell>
          <cell r="D1649" t="str">
            <v>commissioni tenuta conto</v>
          </cell>
          <cell r="E1649">
            <v>11338.52756</v>
          </cell>
          <cell r="F1649">
            <v>9178.1067399999993</v>
          </cell>
          <cell r="G1649">
            <v>6892.0363100000004</v>
          </cell>
          <cell r="H1649">
            <v>4468.7767700000004</v>
          </cell>
          <cell r="I1649">
            <v>2361</v>
          </cell>
          <cell r="J1649">
            <v>24776.508399999999</v>
          </cell>
          <cell r="K1649">
            <v>22086.505550000002</v>
          </cell>
          <cell r="L1649">
            <v>19578.779200000001</v>
          </cell>
          <cell r="M1649">
            <v>17644.183550000002</v>
          </cell>
          <cell r="N1649">
            <v>15523.36512</v>
          </cell>
          <cell r="O1649">
            <v>13723.208640000001</v>
          </cell>
          <cell r="P1649">
            <v>11582.820760000001</v>
          </cell>
          <cell r="Q1649">
            <v>9019.5245200000008</v>
          </cell>
          <cell r="R1649">
            <v>26457.5</v>
          </cell>
          <cell r="S1649">
            <v>28700</v>
          </cell>
        </row>
        <row r="1650">
          <cell r="C1650">
            <v>40586</v>
          </cell>
          <cell r="D1650" t="str">
            <v>commissioni su carte di credito e debito</v>
          </cell>
          <cell r="E1650">
            <v>1719.86751</v>
          </cell>
          <cell r="F1650">
            <v>1390.9027000000001</v>
          </cell>
          <cell r="G1650">
            <v>1044.0749800000001</v>
          </cell>
          <cell r="H1650">
            <v>657.34869000000003</v>
          </cell>
          <cell r="I1650">
            <v>328</v>
          </cell>
          <cell r="J1650">
            <v>2463.4504700000002</v>
          </cell>
          <cell r="K1650">
            <v>1177.17275</v>
          </cell>
          <cell r="L1650">
            <v>993.24950999999999</v>
          </cell>
          <cell r="M1650">
            <v>806.54591000000005</v>
          </cell>
          <cell r="N1650">
            <v>706.97275000000002</v>
          </cell>
          <cell r="O1650">
            <v>533.96082000000001</v>
          </cell>
          <cell r="P1650">
            <v>390.94799</v>
          </cell>
          <cell r="Q1650">
            <v>165.02842000000001</v>
          </cell>
          <cell r="R1650">
            <v>4107</v>
          </cell>
          <cell r="S1650">
            <v>2000</v>
          </cell>
        </row>
        <row r="1651">
          <cell r="C1651">
            <v>40587</v>
          </cell>
          <cell r="D1651" t="str">
            <v>commissioni su servizi estero</v>
          </cell>
          <cell r="E1651">
            <v>586.35017000000005</v>
          </cell>
          <cell r="F1651">
            <v>462.2894</v>
          </cell>
          <cell r="G1651">
            <v>342.96165999999999</v>
          </cell>
          <cell r="H1651">
            <v>233.74712</v>
          </cell>
          <cell r="I1651">
            <v>138</v>
          </cell>
          <cell r="J1651">
            <v>1680.9093700000001</v>
          </cell>
          <cell r="K1651">
            <v>1545.2234599999999</v>
          </cell>
          <cell r="L1651">
            <v>1444.17985</v>
          </cell>
          <cell r="M1651">
            <v>1305.9725699999999</v>
          </cell>
          <cell r="N1651">
            <v>1170.26278</v>
          </cell>
          <cell r="O1651">
            <v>1021.21106</v>
          </cell>
          <cell r="P1651">
            <v>844.74917000000005</v>
          </cell>
          <cell r="Q1651">
            <v>670.05664000000002</v>
          </cell>
          <cell r="R1651">
            <v>1406.4</v>
          </cell>
          <cell r="S1651">
            <v>1540</v>
          </cell>
        </row>
        <row r="1652">
          <cell r="C1652">
            <v>40588</v>
          </cell>
          <cell r="D1652" t="str">
            <v>Commissioni da portafoglio</v>
          </cell>
          <cell r="E1652">
            <v>119.80124000000001</v>
          </cell>
          <cell r="F1652">
            <v>92.364019999999996</v>
          </cell>
          <cell r="G1652">
            <v>67.336979999999997</v>
          </cell>
          <cell r="H1652">
            <v>42.670119999999997</v>
          </cell>
          <cell r="I1652">
            <v>19.934629999999999</v>
          </cell>
          <cell r="J1652">
            <v>162.38756000000001</v>
          </cell>
          <cell r="K1652">
            <v>141.89173</v>
          </cell>
          <cell r="L1652">
            <v>126.09354999999999</v>
          </cell>
          <cell r="M1652">
            <v>111.14971</v>
          </cell>
          <cell r="N1652">
            <v>99.405370000000005</v>
          </cell>
          <cell r="O1652">
            <v>87.957989999999995</v>
          </cell>
          <cell r="P1652">
            <v>74.678330000000003</v>
          </cell>
          <cell r="Q1652">
            <v>61.599829999999997</v>
          </cell>
          <cell r="R1652">
            <v>288</v>
          </cell>
          <cell r="S1652">
            <v>100</v>
          </cell>
        </row>
        <row r="1653">
          <cell r="C1653">
            <v>40589</v>
          </cell>
          <cell r="D1653" t="str">
            <v>altre Commissioni</v>
          </cell>
          <cell r="E1653">
            <v>809.06183999999996</v>
          </cell>
          <cell r="F1653">
            <v>635.38283000000001</v>
          </cell>
          <cell r="G1653">
            <v>508.85640999999998</v>
          </cell>
          <cell r="H1653">
            <v>319.03636</v>
          </cell>
          <cell r="I1653">
            <v>147.88955000000001</v>
          </cell>
          <cell r="J1653">
            <v>2073.5890300000001</v>
          </cell>
          <cell r="K1653">
            <v>1943.6241600000001</v>
          </cell>
          <cell r="L1653">
            <v>1564.2602099999999</v>
          </cell>
          <cell r="M1653">
            <v>1436.8250599999999</v>
          </cell>
          <cell r="N1653">
            <v>1314.1985099999999</v>
          </cell>
          <cell r="O1653">
            <v>849.68371000000002</v>
          </cell>
          <cell r="P1653">
            <v>631.80039999999997</v>
          </cell>
          <cell r="Q1653">
            <v>458.5249</v>
          </cell>
          <cell r="R1653">
            <v>1944</v>
          </cell>
          <cell r="S1653">
            <v>2100</v>
          </cell>
        </row>
        <row r="1654">
          <cell r="C1654">
            <v>40590</v>
          </cell>
          <cell r="D1654" t="str">
            <v>di cui sistema di pagamento</v>
          </cell>
          <cell r="E1654">
            <v>232.7002</v>
          </cell>
          <cell r="F1654">
            <v>178.80349000000001</v>
          </cell>
          <cell r="G1654">
            <v>140.40253000000001</v>
          </cell>
          <cell r="H1654">
            <v>92.585290000000001</v>
          </cell>
          <cell r="I1654">
            <v>46.88955</v>
          </cell>
          <cell r="J1654">
            <v>82.484369999999998</v>
          </cell>
          <cell r="K1654">
            <v>70.487260000000006</v>
          </cell>
          <cell r="L1654">
            <v>61.970149999999997</v>
          </cell>
          <cell r="M1654">
            <v>56.302309999999999</v>
          </cell>
          <cell r="N1654">
            <v>38.77149</v>
          </cell>
          <cell r="O1654">
            <v>33.601419999999997</v>
          </cell>
          <cell r="P1654">
            <v>29.557559999999999</v>
          </cell>
          <cell r="Q1654">
            <v>24.186050000000002</v>
          </cell>
          <cell r="R1654">
            <v>559.20000000000005</v>
          </cell>
          <cell r="S1654">
            <v>60</v>
          </cell>
        </row>
        <row r="1655">
          <cell r="C1655">
            <v>40591</v>
          </cell>
          <cell r="D1655" t="str">
            <v>effetto giorni banca</v>
          </cell>
          <cell r="E1655">
            <v>1099.85797</v>
          </cell>
          <cell r="F1655">
            <v>875.80539999999996</v>
          </cell>
          <cell r="G1655">
            <v>654.59209999999996</v>
          </cell>
          <cell r="H1655">
            <v>399.53012999999999</v>
          </cell>
          <cell r="I1655">
            <v>184</v>
          </cell>
          <cell r="J1655">
            <v>1958.1189999999999</v>
          </cell>
          <cell r="K1655">
            <v>1758.3232</v>
          </cell>
          <cell r="L1655">
            <v>1518.67374</v>
          </cell>
          <cell r="M1655">
            <v>1402.38175</v>
          </cell>
          <cell r="N1655">
            <v>1289.2715900000001</v>
          </cell>
          <cell r="O1655">
            <v>978.69949999999994</v>
          </cell>
          <cell r="P1655">
            <v>845.52952000000005</v>
          </cell>
          <cell r="Q1655">
            <v>729.70578999999998</v>
          </cell>
          <cell r="R1655">
            <v>1800</v>
          </cell>
          <cell r="S1655">
            <v>2100</v>
          </cell>
        </row>
        <row r="1656">
          <cell r="C1656">
            <v>40592</v>
          </cell>
          <cell r="D1656" t="str">
            <v>Commissioni GP+Fondi</v>
          </cell>
          <cell r="E1656">
            <v>18421.276819999999</v>
          </cell>
          <cell r="F1656">
            <v>14913.02555</v>
          </cell>
          <cell r="G1656">
            <v>9360.5659799999994</v>
          </cell>
          <cell r="H1656">
            <v>6216.9711600000001</v>
          </cell>
          <cell r="I1656">
            <v>3261</v>
          </cell>
          <cell r="J1656">
            <v>33180.866049999997</v>
          </cell>
          <cell r="K1656">
            <v>25743.2438</v>
          </cell>
          <cell r="L1656">
            <v>22319.09477</v>
          </cell>
          <cell r="M1656">
            <v>19498.69772</v>
          </cell>
          <cell r="N1656">
            <v>16985.113860000001</v>
          </cell>
          <cell r="O1656">
            <v>14225.207050000001</v>
          </cell>
          <cell r="P1656">
            <v>11670.048650000001</v>
          </cell>
          <cell r="Q1656">
            <v>9529.23884</v>
          </cell>
          <cell r="R1656">
            <v>39135.699999999997</v>
          </cell>
          <cell r="S1656">
            <v>41060</v>
          </cell>
        </row>
        <row r="1657">
          <cell r="C1657">
            <v>40593</v>
          </cell>
          <cell r="D1657" t="str">
            <v>Volumi GP+Fondi</v>
          </cell>
          <cell r="E1657">
            <v>2901271</v>
          </cell>
          <cell r="F1657">
            <v>2883016</v>
          </cell>
          <cell r="G1657">
            <v>2848161</v>
          </cell>
          <cell r="H1657">
            <v>2834313</v>
          </cell>
          <cell r="I1657">
            <v>2822133</v>
          </cell>
          <cell r="J1657">
            <v>2582039</v>
          </cell>
          <cell r="K1657">
            <v>2568427</v>
          </cell>
          <cell r="L1657">
            <v>2554602</v>
          </cell>
          <cell r="M1657">
            <v>2538616</v>
          </cell>
          <cell r="N1657">
            <v>2526910</v>
          </cell>
          <cell r="O1657">
            <v>2512704</v>
          </cell>
          <cell r="P1657">
            <v>2495075</v>
          </cell>
          <cell r="Q1657">
            <v>2473949</v>
          </cell>
          <cell r="R1657">
            <v>0</v>
          </cell>
          <cell r="S1657">
            <v>0</v>
          </cell>
        </row>
        <row r="1658">
          <cell r="C1658">
            <v>40594</v>
          </cell>
          <cell r="D1658" t="str">
            <v xml:space="preserve">Commissioni Titoli Amministrati+Pct </v>
          </cell>
          <cell r="E1658">
            <v>15742.709860000001</v>
          </cell>
          <cell r="F1658">
            <v>13050.50114</v>
          </cell>
          <cell r="G1658">
            <v>11600.01195</v>
          </cell>
          <cell r="H1658">
            <v>4772.3316400000003</v>
          </cell>
          <cell r="I1658">
            <v>2054</v>
          </cell>
          <cell r="J1658">
            <v>17839.364590000001</v>
          </cell>
          <cell r="K1658">
            <v>10526.901379999999</v>
          </cell>
          <cell r="L1658">
            <v>8736.6928900000003</v>
          </cell>
          <cell r="M1658">
            <v>7910.8755700000002</v>
          </cell>
          <cell r="N1658">
            <v>6921.3725299999996</v>
          </cell>
          <cell r="O1658">
            <v>6069.7010300000002</v>
          </cell>
          <cell r="P1658">
            <v>5255.5111100000004</v>
          </cell>
          <cell r="Q1658">
            <v>4533.5038100000002</v>
          </cell>
          <cell r="R1658">
            <v>35351.599999999999</v>
          </cell>
          <cell r="S1658">
            <v>19400</v>
          </cell>
        </row>
        <row r="1659">
          <cell r="C1659">
            <v>40600</v>
          </cell>
          <cell r="D1659" t="str">
            <v>Accantonamenti per incentivazione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</row>
        <row r="1660">
          <cell r="C1660">
            <v>50001</v>
          </cell>
          <cell r="D1660" t="str">
            <v>Raccolta diretta totale da clientela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</row>
        <row r="1661">
          <cell r="C1661">
            <v>50002</v>
          </cell>
          <cell r="D1661" t="str">
            <v>c/c e depositi fruttiferi</v>
          </cell>
          <cell r="E1661">
            <v>0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</row>
        <row r="1662">
          <cell r="C1662">
            <v>50003</v>
          </cell>
          <cell r="D1662" t="str">
            <v xml:space="preserve">certificati di deposito a breve 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</row>
        <row r="1663">
          <cell r="C1663">
            <v>50004</v>
          </cell>
          <cell r="D1663" t="str">
            <v>certificati di deposito a medio lungo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</row>
        <row r="1664">
          <cell r="C1664">
            <v>50005</v>
          </cell>
          <cell r="D1664" t="str">
            <v>Obbligazioni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</row>
        <row r="1665">
          <cell r="C1665">
            <v>50006</v>
          </cell>
          <cell r="D1665" t="str">
            <v>Tasso medio depositi in lire da residenti</v>
          </cell>
          <cell r="E1665">
            <v>0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</row>
        <row r="1666">
          <cell r="C1666">
            <v>50007</v>
          </cell>
          <cell r="D1666" t="str">
            <v>Tasso medio sulle obbligazioni in essere in lire di residenti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</row>
        <row r="1667">
          <cell r="C1667">
            <v>50008</v>
          </cell>
          <cell r="D1667" t="str">
            <v>Raccolta Gestita - GPM</v>
          </cell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</row>
        <row r="1668">
          <cell r="C1668">
            <v>50009</v>
          </cell>
          <cell r="D1668" t="str">
            <v>Raccolta Gestita - GPF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0</v>
          </cell>
          <cell r="S1668">
            <v>0</v>
          </cell>
        </row>
        <row r="1669">
          <cell r="C1669">
            <v>50010</v>
          </cell>
          <cell r="D1669" t="str">
            <v>Raccolta Gestita - Fondi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</row>
        <row r="1670">
          <cell r="C1670">
            <v>50011</v>
          </cell>
          <cell r="D1670" t="str">
            <v>Raccolta Gestita - Unit Linked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</row>
        <row r="1671">
          <cell r="C1671">
            <v>50012</v>
          </cell>
          <cell r="D1671" t="str">
            <v>Raccolta Gestita - Altri Prodotti</v>
          </cell>
          <cell r="E1671">
            <v>0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</row>
        <row r="1672">
          <cell r="C1672">
            <v>50013</v>
          </cell>
          <cell r="D1672" t="str">
            <v>Raccolta Gestita - Bancassicurazione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</row>
        <row r="1673">
          <cell r="C1673">
            <v>50014</v>
          </cell>
          <cell r="D1673" t="str">
            <v>Raccolta Amministrata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</row>
        <row r="1674">
          <cell r="C1674">
            <v>50015</v>
          </cell>
          <cell r="D1674" t="str">
            <v>Impieghi totali a clientela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</row>
        <row r="1675">
          <cell r="C1675">
            <v>50016</v>
          </cell>
          <cell r="D1675" t="str">
            <v xml:space="preserve">Impieghi di filiali italiane a residenti a breve termine 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</row>
        <row r="1676">
          <cell r="C1676">
            <v>50017</v>
          </cell>
          <cell r="D1676" t="str">
            <v xml:space="preserve">Impieghi di filiali italiane a residenti a m/lungo termine 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</row>
        <row r="1677">
          <cell r="C1677">
            <v>50018</v>
          </cell>
          <cell r="D1677" t="str">
            <v>Impieghi di filiali italiane a residenti a breve termine (lire)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</row>
        <row r="1678">
          <cell r="C1678">
            <v>50019</v>
          </cell>
          <cell r="D1678" t="str">
            <v>Impieghi di filiali italiane a residenti a m/l termine (lire)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</row>
        <row r="1679">
          <cell r="C1679">
            <v>50020</v>
          </cell>
          <cell r="D1679" t="str">
            <v>Tasso impieghi a breve in lire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</row>
        <row r="1680">
          <cell r="C1680">
            <v>50021</v>
          </cell>
          <cell r="D1680" t="str">
            <v>Tasso impieghi a m/lungo in lire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</row>
        <row r="1681">
          <cell r="C1681">
            <v>50022</v>
          </cell>
          <cell r="D1681" t="str">
            <v>PCT Passivi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</row>
        <row r="1682">
          <cell r="C1682">
            <v>50023</v>
          </cell>
          <cell r="D1682" t="str">
            <v>PCT Attivi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</row>
        <row r="1683">
          <cell r="C1683">
            <v>50024</v>
          </cell>
          <cell r="D1683" t="str">
            <v>Margine di Interesse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</row>
        <row r="1684">
          <cell r="C1684">
            <v>50025</v>
          </cell>
          <cell r="D1684" t="str">
            <v>Dividendi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</row>
        <row r="1685">
          <cell r="C1685">
            <v>50026</v>
          </cell>
          <cell r="D1685" t="str">
            <v>Commissioni nette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</row>
        <row r="1686">
          <cell r="C1686">
            <v>50027</v>
          </cell>
          <cell r="D1686" t="str">
            <v>Proventi da operazioni finanziarie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</row>
        <row r="1687">
          <cell r="C1687">
            <v>50028</v>
          </cell>
          <cell r="D1687" t="str">
            <v>Altri proventi di gestione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</row>
        <row r="1688">
          <cell r="C1688">
            <v>50029</v>
          </cell>
          <cell r="D1688" t="str">
            <v>Costi del Personale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</row>
        <row r="1689">
          <cell r="C1689">
            <v>50030</v>
          </cell>
          <cell r="D1689" t="str">
            <v>Costi e spese diverse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</row>
        <row r="1690">
          <cell r="C1690">
            <v>50031</v>
          </cell>
          <cell r="D1690" t="str">
            <v>Imposte indirette e tasse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</row>
        <row r="1691">
          <cell r="C1691">
            <v>50032</v>
          </cell>
          <cell r="D1691" t="str">
            <v>Ammortamenti</v>
          </cell>
          <cell r="E1691">
            <v>0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</row>
        <row r="1692">
          <cell r="C1692">
            <v>50033</v>
          </cell>
          <cell r="D1692" t="str">
            <v>Rettifiche nette su crediti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</row>
        <row r="1693">
          <cell r="C1693">
            <v>50034</v>
          </cell>
          <cell r="D1693" t="str">
            <v>Altri Accantonamenti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</row>
        <row r="1694">
          <cell r="C1694">
            <v>50035</v>
          </cell>
          <cell r="D1694" t="str">
            <v>Proventi/Oneri Straordinari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</row>
        <row r="1695">
          <cell r="C1695">
            <v>50036</v>
          </cell>
          <cell r="D1695" t="str">
            <v>Imposte sul reddito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</row>
        <row r="1696">
          <cell r="C1696">
            <v>50037</v>
          </cell>
          <cell r="D1696" t="str">
            <v># punti distributivi totale</v>
          </cell>
          <cell r="E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</row>
        <row r="1697">
          <cell r="C1697">
            <v>50038</v>
          </cell>
          <cell r="D1697" t="str">
            <v># punti distributivi aperti negli ultimi 3 anni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</row>
        <row r="1698">
          <cell r="C1698">
            <v>50039</v>
          </cell>
          <cell r="D1698" t="str">
            <v>Margine finanziario Raccolta da Clientela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</row>
        <row r="1699">
          <cell r="C1699">
            <v>50040</v>
          </cell>
          <cell r="D1699" t="str">
            <v>Raccolta Totale da Clientela (esclusi Pct)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</row>
        <row r="1700">
          <cell r="C1700">
            <v>50041</v>
          </cell>
          <cell r="D1700" t="str">
            <v>Margine finanziario Impieghi a Clientela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</row>
        <row r="1701">
          <cell r="C1701">
            <v>50042</v>
          </cell>
          <cell r="D1701" t="str">
            <v xml:space="preserve"> Impieghi Totali a Clientela (esclusi Pct)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</row>
        <row r="1702">
          <cell r="C1702">
            <v>50043</v>
          </cell>
          <cell r="D1702" t="str">
            <v xml:space="preserve">Attivo Ponderato per il rischio 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</row>
        <row r="1703">
          <cell r="C1703">
            <v>50044</v>
          </cell>
          <cell r="D1703" t="str">
            <v>Sofferenze lorde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</row>
        <row r="1704">
          <cell r="C1704">
            <v>50045</v>
          </cell>
          <cell r="D1704" t="str">
            <v>Incagli lordi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</row>
        <row r="1705">
          <cell r="C1705">
            <v>50046</v>
          </cell>
          <cell r="D1705" t="str">
            <v>Evidenze (watch list)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</row>
        <row r="1706">
          <cell r="C1706">
            <v>50047</v>
          </cell>
          <cell r="D1706" t="str">
            <v>Previsioni di Perdita su sofferenze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</row>
        <row r="1707">
          <cell r="C1707">
            <v>50048</v>
          </cell>
          <cell r="D1707" t="str">
            <v>Recuperi su crediti Totale Banca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</row>
        <row r="1708">
          <cell r="C1708">
            <v>50049</v>
          </cell>
          <cell r="D1708" t="str">
            <v>Impieghi vivi Sud+Isole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</row>
        <row r="1709">
          <cell r="C1709">
            <v>50050</v>
          </cell>
          <cell r="D1709" t="str">
            <v>Impieghi paesi a rischio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</row>
        <row r="1710">
          <cell r="C1710">
            <v>50051</v>
          </cell>
          <cell r="D1710" t="str">
            <v>Volumi Impieghi vivi totali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</row>
        <row r="1711">
          <cell r="C1711">
            <v>50052</v>
          </cell>
          <cell r="D1711" t="str">
            <v>Sofferenze Lorde medie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</row>
        <row r="1712">
          <cell r="C1712">
            <v>50053</v>
          </cell>
          <cell r="D1712" t="str">
            <v>Sofferenze Nette medie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</row>
        <row r="1713">
          <cell r="C1713">
            <v>50054</v>
          </cell>
          <cell r="D1713" t="str">
            <v>Patrimonio Netto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</row>
        <row r="1714">
          <cell r="C1714">
            <v>50055</v>
          </cell>
          <cell r="D1714" t="str">
            <v>Patrimonio Netto medio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</row>
        <row r="1715">
          <cell r="C1715">
            <v>50056</v>
          </cell>
          <cell r="D1715" t="str">
            <v>Patrimonio netto rettificato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</row>
        <row r="1716">
          <cell r="C1716">
            <v>50058</v>
          </cell>
          <cell r="D1716" t="str">
            <v>Patrimonio di Vigilanza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</row>
        <row r="1717">
          <cell r="C1717">
            <v>50059</v>
          </cell>
          <cell r="D1717" t="str">
            <v>Capitale assorbito (totale attività)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</row>
        <row r="1718">
          <cell r="C1718">
            <v>50060</v>
          </cell>
          <cell r="D1718" t="str">
            <v>Utile Netto rettificato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</row>
        <row r="1719">
          <cell r="C1719">
            <v>50061</v>
          </cell>
          <cell r="D1719" t="str">
            <v>Numeri Racc. a vista (c/c e dep. risp.)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</row>
        <row r="1720">
          <cell r="C1720">
            <v>50062</v>
          </cell>
          <cell r="D1720" t="str">
            <v>Margine Racc. a vista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</row>
        <row r="1721">
          <cell r="C1721">
            <v>50063</v>
          </cell>
          <cell r="D1721" t="str">
            <v>Numeri Racc. a termine (CD+Obbl.)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</row>
        <row r="1722">
          <cell r="C1722">
            <v>50064</v>
          </cell>
          <cell r="D1722" t="str">
            <v>Margine Racc. a termine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</row>
        <row r="1723">
          <cell r="C1723">
            <v>50065</v>
          </cell>
          <cell r="D1723" t="str">
            <v>Numeri Racc. totale (esclusi PCT)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</row>
        <row r="1724">
          <cell r="C1724">
            <v>50066</v>
          </cell>
          <cell r="D1724" t="str">
            <v>Margine Raccolta Totale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</row>
        <row r="1725">
          <cell r="C1725">
            <v>50067</v>
          </cell>
          <cell r="D1725" t="str">
            <v>Numeri Impieghi vivi totali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</row>
        <row r="1726">
          <cell r="C1726">
            <v>50068</v>
          </cell>
          <cell r="D1726" t="str">
            <v>Margine Imp. Vivi totali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</row>
        <row r="1727">
          <cell r="C1727">
            <v>50069</v>
          </cell>
          <cell r="D1727" t="str">
            <v>Numeri Impieghi vivi a breve (c/c)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</row>
        <row r="1728">
          <cell r="C1728">
            <v>50070</v>
          </cell>
          <cell r="D1728" t="str">
            <v>Margine Imp. Vivi a breve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</row>
        <row r="1729">
          <cell r="C1729">
            <v>50071</v>
          </cell>
          <cell r="D1729" t="str">
            <v>Numeri Impieghi vivi a termine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</row>
        <row r="1730">
          <cell r="C1730">
            <v>50072</v>
          </cell>
          <cell r="D1730" t="str">
            <v>Margine Imp. Vivi a termine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>
            <v>0</v>
          </cell>
        </row>
        <row r="1731">
          <cell r="C1731">
            <v>50073</v>
          </cell>
          <cell r="D1731" t="str">
            <v>Numeri contenzioso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R1731">
            <v>0</v>
          </cell>
          <cell r="S1731">
            <v>0</v>
          </cell>
        </row>
        <row r="1732">
          <cell r="C1732">
            <v>50074</v>
          </cell>
          <cell r="D1732" t="str">
            <v>Margine Contenzioso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</row>
        <row r="1733">
          <cell r="C1733">
            <v>50075</v>
          </cell>
          <cell r="D1733" t="str">
            <v>Commissioni su GP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</row>
        <row r="1734">
          <cell r="C1734">
            <v>50076</v>
          </cell>
          <cell r="D1734" t="str">
            <v>volumi GP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</row>
        <row r="1735">
          <cell r="C1735">
            <v>50077</v>
          </cell>
          <cell r="D1735" t="str">
            <v>Commissioni su fondi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</row>
        <row r="1736">
          <cell r="C1736">
            <v>50078</v>
          </cell>
          <cell r="D1736" t="str">
            <v>volumi fondi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</row>
        <row r="1737">
          <cell r="C1737">
            <v>50079</v>
          </cell>
          <cell r="D1737" t="str">
            <v>Commissioni su titoli amministrati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</row>
        <row r="1738">
          <cell r="C1738">
            <v>50080</v>
          </cell>
          <cell r="D1738" t="str">
            <v>volumi Titoli Ammin. (stock)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</row>
        <row r="1739">
          <cell r="C1739">
            <v>50081</v>
          </cell>
          <cell r="D1739" t="str">
            <v>Commissioni su operazioni di PcT</v>
          </cell>
          <cell r="E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</row>
        <row r="1740">
          <cell r="C1740">
            <v>50082</v>
          </cell>
          <cell r="D1740" t="str">
            <v>volumi PcT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</row>
        <row r="1741">
          <cell r="C1741">
            <v>50083</v>
          </cell>
          <cell r="D1741" t="str">
            <v>Commissioni su assicurazioni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</row>
        <row r="1742">
          <cell r="C1742">
            <v>50084</v>
          </cell>
          <cell r="D1742" t="str">
            <v>volumi assicurazioni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</row>
        <row r="1743">
          <cell r="C1743">
            <v>50085</v>
          </cell>
          <cell r="D1743" t="str">
            <v>commissioni tenuta conto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</row>
        <row r="1744">
          <cell r="C1744">
            <v>50086</v>
          </cell>
          <cell r="D1744" t="str">
            <v>commissioni su carte di credito e debito</v>
          </cell>
          <cell r="E1744">
            <v>0</v>
          </cell>
          <cell r="F1744">
            <v>0</v>
          </cell>
          <cell r="G1744">
            <v>0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</row>
        <row r="1745">
          <cell r="C1745">
            <v>50087</v>
          </cell>
          <cell r="D1745" t="str">
            <v>commissioni su servizi estero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</row>
        <row r="1746">
          <cell r="C1746">
            <v>50088</v>
          </cell>
          <cell r="D1746" t="str">
            <v>Commissioni da portafoglio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</row>
        <row r="1747">
          <cell r="C1747">
            <v>50089</v>
          </cell>
          <cell r="D1747" t="str">
            <v>altre Commissioni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</row>
        <row r="1748">
          <cell r="C1748">
            <v>50090</v>
          </cell>
          <cell r="D1748" t="str">
            <v>di cui sistema di pagamento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</row>
        <row r="1749">
          <cell r="C1749">
            <v>50091</v>
          </cell>
          <cell r="D1749" t="str">
            <v>effetto giorni banca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</row>
        <row r="1750">
          <cell r="C1750">
            <v>50092</v>
          </cell>
          <cell r="D1750" t="str">
            <v># c/c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</row>
        <row r="1751">
          <cell r="C1751">
            <v>50093</v>
          </cell>
          <cell r="D1751" t="str">
            <v>di cui standardizzati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</row>
        <row r="1752">
          <cell r="C1752">
            <v>50094</v>
          </cell>
          <cell r="D1752" t="str">
            <v>Erogazione Mutui</v>
          </cell>
          <cell r="E1752">
            <v>0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</row>
        <row r="1753">
          <cell r="C1753">
            <v>50095</v>
          </cell>
          <cell r="D1753" t="str">
            <v>GP flusso netto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</row>
        <row r="1754">
          <cell r="C1754">
            <v>50096</v>
          </cell>
          <cell r="D1754" t="str">
            <v>Fondi flusso netto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  <cell r="S1754">
            <v>0</v>
          </cell>
        </row>
        <row r="1755">
          <cell r="C1755">
            <v>50097</v>
          </cell>
          <cell r="D1755" t="str">
            <v>Assicurazioni nuovi premi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</row>
        <row r="1756">
          <cell r="C1756">
            <v>50098</v>
          </cell>
          <cell r="D1756" t="str">
            <v># clienti</v>
          </cell>
          <cell r="E1756">
            <v>0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</row>
        <row r="1757">
          <cell r="C1757">
            <v>50099</v>
          </cell>
          <cell r="D1757" t="str">
            <v>Nuovi clienti Retail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</row>
        <row r="1758">
          <cell r="C1758">
            <v>50100</v>
          </cell>
          <cell r="D1758" t="str">
            <v># clienti CU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</row>
        <row r="1759">
          <cell r="C1759">
            <v>50101</v>
          </cell>
          <cell r="D1759" t="str">
            <v>MI CU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</row>
        <row r="1760">
          <cell r="C1760">
            <v>50102</v>
          </cell>
          <cell r="D1760" t="str">
            <v>MI PAR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</row>
        <row r="1761">
          <cell r="C1761">
            <v>50103</v>
          </cell>
          <cell r="D1761" t="str">
            <v>MI PP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</row>
        <row r="1762">
          <cell r="C1762">
            <v>50104</v>
          </cell>
          <cell r="D1762" t="str">
            <v>MI SB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</row>
        <row r="1763">
          <cell r="C1763">
            <v>50105</v>
          </cell>
          <cell r="D1763" t="str">
            <v># clienti PAR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</row>
        <row r="1764">
          <cell r="C1764">
            <v>50106</v>
          </cell>
          <cell r="D1764" t="str">
            <v># clienti PP</v>
          </cell>
          <cell r="E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</row>
        <row r="1765">
          <cell r="C1765">
            <v>50107</v>
          </cell>
          <cell r="D1765" t="str">
            <v># clienti SB</v>
          </cell>
          <cell r="E1765">
            <v>0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</row>
        <row r="1766">
          <cell r="C1766">
            <v>50108</v>
          </cell>
          <cell r="D1766" t="str">
            <v># sportelli PB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</row>
        <row r="1767">
          <cell r="C1767">
            <v>50109</v>
          </cell>
          <cell r="D1767" t="str">
            <v>Attivo Ponderato per il rischio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</row>
        <row r="1768">
          <cell r="C1768">
            <v>50110</v>
          </cell>
          <cell r="D1768" t="str">
            <v>Volumi mutui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</row>
        <row r="1769">
          <cell r="C1769">
            <v>50111</v>
          </cell>
          <cell r="D1769" t="str">
            <v>Volumi prestiti pers.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</row>
        <row r="1770">
          <cell r="C1770">
            <v>50112</v>
          </cell>
          <cell r="D1770" t="str">
            <v># prodotti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</row>
        <row r="1771">
          <cell r="C1771">
            <v>50113</v>
          </cell>
          <cell r="D1771" t="str">
            <v># clienti con c/c</v>
          </cell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</row>
        <row r="1772">
          <cell r="C1772">
            <v>50114</v>
          </cell>
          <cell r="D1772" t="str">
            <v># clienti con Mutuo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</row>
        <row r="1773">
          <cell r="C1773">
            <v>50115</v>
          </cell>
          <cell r="D1773" t="str">
            <v># clienti con Assicurazioni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</row>
        <row r="1774">
          <cell r="C1774">
            <v>50116</v>
          </cell>
          <cell r="D1774" t="str">
            <v># clienti con Prestiti Personali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</row>
        <row r="1775">
          <cell r="C1775">
            <v>50117</v>
          </cell>
          <cell r="D1775" t="str">
            <v># clienti con Fondi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</row>
        <row r="1776">
          <cell r="C1776">
            <v>50118</v>
          </cell>
          <cell r="D1776" t="str">
            <v># carte debito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</row>
        <row r="1777">
          <cell r="C1777">
            <v>50119</v>
          </cell>
          <cell r="D1777" t="str">
            <v># carte credito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</row>
        <row r="1778">
          <cell r="C1778">
            <v>50120</v>
          </cell>
          <cell r="D1778" t="str">
            <v>M Racc. Indir.  SB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</row>
        <row r="1779">
          <cell r="C1779">
            <v>50121</v>
          </cell>
          <cell r="D1779" t="str">
            <v>Sofferenze lorde tot. segmento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</row>
        <row r="1780">
          <cell r="C1780">
            <v>50122</v>
          </cell>
          <cell r="D1780" t="str">
            <v>Sofferenze nette tot. segmento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</row>
        <row r="1781">
          <cell r="C1781">
            <v>50123</v>
          </cell>
          <cell r="D1781" t="str">
            <v>Volumi Impieghi vivi totali Privati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0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</row>
        <row r="1782">
          <cell r="C1782">
            <v>50124</v>
          </cell>
          <cell r="D1782" t="str">
            <v>Sofferenze  Lorde Privati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</row>
        <row r="1783">
          <cell r="C1783">
            <v>50125</v>
          </cell>
          <cell r="D1783" t="str">
            <v>Sofferenze Nette Privati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</row>
        <row r="1784">
          <cell r="C1784">
            <v>50126</v>
          </cell>
          <cell r="D1784" t="str">
            <v>Volumi Impieghi vivi totali SB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</row>
        <row r="1785">
          <cell r="C1785">
            <v>50127</v>
          </cell>
          <cell r="D1785" t="str">
            <v>Sofferenze Lorde SB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</row>
        <row r="1786">
          <cell r="C1786">
            <v>50128</v>
          </cell>
          <cell r="D1786" t="str">
            <v>Sofferenze Nette SB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</row>
        <row r="1787">
          <cell r="C1787">
            <v>50129</v>
          </cell>
          <cell r="D1787" t="str">
            <v>Capitale assorbito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</row>
        <row r="1788">
          <cell r="C1788">
            <v>50130</v>
          </cell>
          <cell r="D1788" t="str">
            <v>Numeri Racc. totale (esclusi PCT)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</row>
        <row r="1789">
          <cell r="C1789">
            <v>50131</v>
          </cell>
          <cell r="D1789" t="str">
            <v>Margine Raccolta Totale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</row>
        <row r="1790">
          <cell r="C1790">
            <v>50132</v>
          </cell>
          <cell r="D1790" t="str">
            <v>Numeri Impieghi vivi totali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</row>
        <row r="1791">
          <cell r="C1791">
            <v>50133</v>
          </cell>
          <cell r="D1791" t="str">
            <v>Margine Imp. Vivi totali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</row>
        <row r="1792">
          <cell r="C1792">
            <v>50134</v>
          </cell>
          <cell r="D1792" t="str">
            <v>Numeri Impieghi vivi a breve (c/c)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</row>
        <row r="1793">
          <cell r="C1793">
            <v>50135</v>
          </cell>
          <cell r="D1793" t="str">
            <v>Margine Imp. Vivi a breve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</row>
        <row r="1794">
          <cell r="C1794">
            <v>50136</v>
          </cell>
          <cell r="D1794" t="str">
            <v>Numeri Impieghi vivi a termine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</row>
        <row r="1795">
          <cell r="C1795">
            <v>50137</v>
          </cell>
          <cell r="D1795" t="str">
            <v>Margine Imp. Vivi a termine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</row>
        <row r="1796">
          <cell r="C1796">
            <v>50138</v>
          </cell>
          <cell r="D1796" t="str">
            <v>Numeri contenzioso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</row>
        <row r="1797">
          <cell r="C1797">
            <v>50139</v>
          </cell>
          <cell r="D1797" t="str">
            <v>Margine Contenzioso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</row>
        <row r="1798">
          <cell r="C1798">
            <v>50140</v>
          </cell>
          <cell r="D1798" t="str">
            <v>Commissioni su GP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</row>
        <row r="1799">
          <cell r="C1799">
            <v>50141</v>
          </cell>
          <cell r="D1799" t="str">
            <v>volumi GP</v>
          </cell>
          <cell r="E1799">
            <v>0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</row>
        <row r="1800">
          <cell r="C1800">
            <v>50142</v>
          </cell>
          <cell r="D1800" t="str">
            <v>Commissioni su fondi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</row>
        <row r="1801">
          <cell r="C1801">
            <v>50143</v>
          </cell>
          <cell r="D1801" t="str">
            <v>volumi fondi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</row>
        <row r="1802">
          <cell r="C1802">
            <v>50144</v>
          </cell>
          <cell r="D1802" t="str">
            <v>Commissioni su titoli amministrati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</row>
        <row r="1803">
          <cell r="C1803">
            <v>50145</v>
          </cell>
          <cell r="D1803" t="str">
            <v>volumi Titoli Ammin. (stock)</v>
          </cell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</row>
        <row r="1804">
          <cell r="C1804">
            <v>50146</v>
          </cell>
          <cell r="D1804" t="str">
            <v>Commissioni su operazioni di PcT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</row>
        <row r="1805">
          <cell r="C1805">
            <v>50147</v>
          </cell>
          <cell r="D1805" t="str">
            <v>volumi PcT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</row>
        <row r="1806">
          <cell r="C1806">
            <v>50148</v>
          </cell>
          <cell r="D1806" t="str">
            <v>Commissioni su assicurazioni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</row>
        <row r="1807">
          <cell r="C1807">
            <v>50149</v>
          </cell>
          <cell r="D1807" t="str">
            <v>volumi assicurazioni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</row>
        <row r="1808">
          <cell r="C1808">
            <v>50150</v>
          </cell>
          <cell r="D1808" t="str">
            <v>commissioni tenuta conto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</row>
        <row r="1809">
          <cell r="C1809">
            <v>50151</v>
          </cell>
          <cell r="D1809" t="str">
            <v>commissioni su carte di credito e debito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</row>
        <row r="1810">
          <cell r="C1810">
            <v>50152</v>
          </cell>
          <cell r="D1810" t="str">
            <v>commissioni su servizi estero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</row>
        <row r="1811">
          <cell r="C1811">
            <v>50153</v>
          </cell>
          <cell r="D1811" t="str">
            <v>di cui forex&amp;derivatives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</row>
        <row r="1812">
          <cell r="C1812">
            <v>50154</v>
          </cell>
          <cell r="D1812" t="str">
            <v>Commissioni da portafoglio</v>
          </cell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0</v>
          </cell>
          <cell r="R1812">
            <v>0</v>
          </cell>
          <cell r="S1812">
            <v>0</v>
          </cell>
        </row>
        <row r="1813">
          <cell r="C1813">
            <v>50155</v>
          </cell>
          <cell r="D1813" t="str">
            <v>altre Commissioni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  <cell r="R1813">
            <v>0</v>
          </cell>
          <cell r="S1813">
            <v>0</v>
          </cell>
        </row>
        <row r="1814">
          <cell r="C1814">
            <v>50156</v>
          </cell>
          <cell r="D1814" t="str">
            <v>di cui sistema di pagamento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</row>
        <row r="1815">
          <cell r="C1815">
            <v>50157</v>
          </cell>
          <cell r="D1815" t="str">
            <v>effetto giorni banca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</row>
        <row r="1816">
          <cell r="C1816">
            <v>50158</v>
          </cell>
          <cell r="D1816" t="str">
            <v># postazioni e-banking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</row>
        <row r="1817">
          <cell r="C1817">
            <v>50159</v>
          </cell>
          <cell r="D1817" t="str">
            <v># clienti</v>
          </cell>
          <cell r="E1817">
            <v>0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</row>
        <row r="1818">
          <cell r="C1818">
            <v>50160</v>
          </cell>
          <cell r="D1818" t="str">
            <v>Nuovi clienti Corporate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</row>
        <row r="1819">
          <cell r="C1819">
            <v>50161</v>
          </cell>
          <cell r="D1819" t="str">
            <v>Attivo Ponderato per il rischio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</row>
        <row r="1820">
          <cell r="C1820">
            <v>50162</v>
          </cell>
          <cell r="D1820" t="str">
            <v># clienti con postazioni e-banking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0</v>
          </cell>
          <cell r="S1820">
            <v>0</v>
          </cell>
        </row>
        <row r="1821">
          <cell r="C1821">
            <v>50163</v>
          </cell>
          <cell r="D1821" t="str">
            <v>Sofferenze lorde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</row>
        <row r="1822">
          <cell r="C1822">
            <v>50164</v>
          </cell>
          <cell r="D1822" t="str">
            <v>Sofferenze nette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</row>
        <row r="1823">
          <cell r="C1823">
            <v>50165</v>
          </cell>
          <cell r="D1823" t="str">
            <v>Capitale assorbito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</row>
        <row r="1824">
          <cell r="C1824">
            <v>50166</v>
          </cell>
          <cell r="D1824" t="str">
            <v>Numeri Racc. totale (esclusi PCT)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</row>
        <row r="1825">
          <cell r="C1825">
            <v>50167</v>
          </cell>
          <cell r="D1825" t="str">
            <v>Margine Raccolta Totale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0</v>
          </cell>
          <cell r="S1825">
            <v>0</v>
          </cell>
        </row>
        <row r="1826">
          <cell r="C1826">
            <v>50168</v>
          </cell>
          <cell r="D1826" t="str">
            <v>Numeri Impieghi vivi totali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0</v>
          </cell>
          <cell r="N1826">
            <v>0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</row>
        <row r="1827">
          <cell r="C1827">
            <v>50169</v>
          </cell>
          <cell r="D1827" t="str">
            <v>Margine Imp. Vivi totali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</row>
        <row r="1828">
          <cell r="C1828">
            <v>50170</v>
          </cell>
          <cell r="D1828" t="str">
            <v>Numeri Impieghi vivi a breve (c/c)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</row>
        <row r="1829">
          <cell r="C1829">
            <v>50171</v>
          </cell>
          <cell r="D1829" t="str">
            <v>Margine Imp. Vivi a breve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</row>
        <row r="1830">
          <cell r="C1830">
            <v>50172</v>
          </cell>
          <cell r="D1830" t="str">
            <v>Numeri Impieghi vivi a termine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</row>
        <row r="1831">
          <cell r="C1831">
            <v>50173</v>
          </cell>
          <cell r="D1831" t="str">
            <v>Margine Imp. Vivi a termine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</row>
        <row r="1832">
          <cell r="C1832">
            <v>50174</v>
          </cell>
          <cell r="D1832" t="str">
            <v>Numeri contenzioso</v>
          </cell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</row>
        <row r="1833">
          <cell r="C1833">
            <v>50175</v>
          </cell>
          <cell r="D1833" t="str">
            <v>Margine Contenzioso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0</v>
          </cell>
          <cell r="S1833">
            <v>0</v>
          </cell>
        </row>
        <row r="1834">
          <cell r="C1834">
            <v>50176</v>
          </cell>
          <cell r="D1834" t="str">
            <v xml:space="preserve"> Commissioni su GP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</row>
        <row r="1835">
          <cell r="C1835">
            <v>50177</v>
          </cell>
          <cell r="D1835" t="str">
            <v>volumi GP</v>
          </cell>
          <cell r="E1835">
            <v>0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</row>
        <row r="1836">
          <cell r="C1836">
            <v>50178</v>
          </cell>
          <cell r="D1836" t="str">
            <v>Commissioni su fondi</v>
          </cell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</row>
        <row r="1837">
          <cell r="C1837">
            <v>50179</v>
          </cell>
          <cell r="D1837" t="str">
            <v>volumi fondi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</row>
        <row r="1838">
          <cell r="C1838">
            <v>50180</v>
          </cell>
          <cell r="D1838" t="str">
            <v>Commissioni su titoli amministrati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</row>
        <row r="1839">
          <cell r="C1839">
            <v>50181</v>
          </cell>
          <cell r="D1839" t="str">
            <v>volumi Titoli Ammin. (stock)</v>
          </cell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</row>
        <row r="1840">
          <cell r="C1840">
            <v>50182</v>
          </cell>
          <cell r="D1840" t="str">
            <v>Commissioni su operazioni di PcT</v>
          </cell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</row>
        <row r="1841">
          <cell r="C1841">
            <v>50183</v>
          </cell>
          <cell r="D1841" t="str">
            <v>volumi PcT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</row>
        <row r="1842">
          <cell r="C1842">
            <v>50184</v>
          </cell>
          <cell r="D1842" t="str">
            <v>Commissioni su assicurazioni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</row>
        <row r="1843">
          <cell r="C1843">
            <v>50185</v>
          </cell>
          <cell r="D1843" t="str">
            <v>volumi assicurazioni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</row>
        <row r="1844">
          <cell r="C1844">
            <v>50186</v>
          </cell>
          <cell r="D1844" t="str">
            <v>commissioni tenuta conto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</row>
        <row r="1845">
          <cell r="C1845">
            <v>50187</v>
          </cell>
          <cell r="D1845" t="str">
            <v>commissioni su carte di credito e debito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</row>
        <row r="1846">
          <cell r="C1846">
            <v>50188</v>
          </cell>
          <cell r="D1846" t="str">
            <v>commissioni su servizi estero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</row>
        <row r="1847">
          <cell r="C1847">
            <v>50189</v>
          </cell>
          <cell r="D1847" t="str">
            <v>di cui forex&amp;derivatives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S1847">
            <v>0</v>
          </cell>
        </row>
        <row r="1848">
          <cell r="C1848">
            <v>50190</v>
          </cell>
          <cell r="D1848" t="str">
            <v>Commissioni da portafoglio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</row>
        <row r="1849">
          <cell r="C1849">
            <v>50191</v>
          </cell>
          <cell r="D1849" t="str">
            <v>altre Commissioni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</row>
        <row r="1850">
          <cell r="C1850">
            <v>50192</v>
          </cell>
          <cell r="D1850" t="str">
            <v>di cui sistema di pagamento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</row>
        <row r="1851">
          <cell r="C1851">
            <v>50193</v>
          </cell>
          <cell r="D1851" t="str">
            <v>effetto giorni banca</v>
          </cell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</row>
        <row r="1852">
          <cell r="C1852">
            <v>50194</v>
          </cell>
          <cell r="D1852" t="str">
            <v># gruppi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</row>
        <row r="1853">
          <cell r="C1853">
            <v>50195</v>
          </cell>
          <cell r="D1853" t="str">
            <v># clienti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</row>
        <row r="1854">
          <cell r="C1854">
            <v>50196</v>
          </cell>
          <cell r="D1854" t="str">
            <v>Attivo Ponderato per il rischio</v>
          </cell>
          <cell r="E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</row>
        <row r="1855">
          <cell r="C1855">
            <v>50197</v>
          </cell>
          <cell r="D1855" t="str">
            <v>Sofferenze lorde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</row>
        <row r="1856">
          <cell r="C1856">
            <v>50198</v>
          </cell>
          <cell r="D1856" t="str">
            <v>Sofferenze nette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0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  <cell r="R1856">
            <v>0</v>
          </cell>
          <cell r="S1856">
            <v>0</v>
          </cell>
        </row>
        <row r="1857">
          <cell r="C1857">
            <v>50199</v>
          </cell>
          <cell r="D1857" t="str">
            <v>Capitale assorbito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  <cell r="J1857">
            <v>0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  <cell r="Q1857">
            <v>0</v>
          </cell>
          <cell r="R1857">
            <v>0</v>
          </cell>
          <cell r="S1857">
            <v>0</v>
          </cell>
        </row>
        <row r="1858">
          <cell r="C1858">
            <v>50200</v>
          </cell>
          <cell r="D1858" t="str">
            <v>Raccolta da Clientela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</row>
        <row r="1859">
          <cell r="C1859">
            <v>50201</v>
          </cell>
          <cell r="D1859" t="str">
            <v>Raccolta da Banche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</row>
        <row r="1860">
          <cell r="C1860">
            <v>50202</v>
          </cell>
          <cell r="D1860" t="str">
            <v>Raccolta da CM (escluso Fondo di Dotazione)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Q1860">
            <v>0</v>
          </cell>
          <cell r="R1860">
            <v>0</v>
          </cell>
          <cell r="S1860">
            <v>0</v>
          </cell>
        </row>
        <row r="1861">
          <cell r="C1861">
            <v>50203</v>
          </cell>
          <cell r="D1861" t="str">
            <v>Impieghi con Clientela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</row>
        <row r="1862">
          <cell r="C1862">
            <v>50204</v>
          </cell>
          <cell r="D1862" t="str">
            <v>Impieghi con banche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</row>
        <row r="1863">
          <cell r="C1863">
            <v>50205</v>
          </cell>
          <cell r="D1863" t="str">
            <v xml:space="preserve">Impieghi con CM 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</row>
        <row r="1864">
          <cell r="C1864">
            <v>50206</v>
          </cell>
          <cell r="D1864" t="str">
            <v>Portafoglio Titoli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</row>
        <row r="1865">
          <cell r="C1865">
            <v>50207</v>
          </cell>
          <cell r="D1865" t="str">
            <v>Sofferenze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  <cell r="S1865">
            <v>0</v>
          </cell>
        </row>
        <row r="1866">
          <cell r="C1866">
            <v>50208</v>
          </cell>
          <cell r="D1866" t="str">
            <v>Margine di Interesse</v>
          </cell>
          <cell r="E1866">
            <v>0</v>
          </cell>
          <cell r="F1866">
            <v>0</v>
          </cell>
          <cell r="G1866">
            <v>0</v>
          </cell>
          <cell r="H1866">
            <v>0</v>
          </cell>
          <cell r="I1866">
            <v>0</v>
          </cell>
          <cell r="J1866">
            <v>0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</row>
        <row r="1867">
          <cell r="C1867">
            <v>50209</v>
          </cell>
          <cell r="D1867" t="str">
            <v>Totale Ricavi da Servizi</v>
          </cell>
          <cell r="E1867">
            <v>0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S1867">
            <v>0</v>
          </cell>
        </row>
        <row r="1868">
          <cell r="C1868">
            <v>50210</v>
          </cell>
          <cell r="D1868" t="str">
            <v>Costi del Personale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</row>
        <row r="1869">
          <cell r="C1869">
            <v>50211</v>
          </cell>
          <cell r="D1869" t="str">
            <v>Costi e spese diverse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</row>
        <row r="1870">
          <cell r="C1870">
            <v>50212</v>
          </cell>
          <cell r="D1870" t="str">
            <v>Imposte e tasse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</row>
        <row r="1871">
          <cell r="C1871">
            <v>50213</v>
          </cell>
          <cell r="D1871" t="str">
            <v>Ammortamenti</v>
          </cell>
          <cell r="E1871">
            <v>0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</row>
        <row r="1872">
          <cell r="C1872">
            <v>50214</v>
          </cell>
          <cell r="D1872" t="str">
            <v>Altri costi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</row>
        <row r="1873">
          <cell r="C1873">
            <v>50215</v>
          </cell>
          <cell r="D1873" t="str">
            <v>Oneri/Ricavi straordinari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</row>
        <row r="1874">
          <cell r="C1874">
            <v>50216</v>
          </cell>
          <cell r="D1874" t="str">
            <v>Cambio lira/Dollaro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</row>
        <row r="1875">
          <cell r="C1875">
            <v>50217</v>
          </cell>
          <cell r="D1875" t="str">
            <v>Cambio lira /Sterlina</v>
          </cell>
          <cell r="E1875">
            <v>0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>
            <v>0</v>
          </cell>
        </row>
        <row r="1876">
          <cell r="C1876">
            <v>50218</v>
          </cell>
          <cell r="D1876" t="str">
            <v>Impieghi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</row>
        <row r="1877">
          <cell r="C1877">
            <v>50219</v>
          </cell>
          <cell r="D1877" t="str">
            <v>Raccolta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</row>
        <row r="1878">
          <cell r="C1878">
            <v>50220</v>
          </cell>
          <cell r="D1878" t="str">
            <v>Margine Impieghi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Q1878">
            <v>0</v>
          </cell>
          <cell r="R1878">
            <v>0</v>
          </cell>
          <cell r="S1878">
            <v>0</v>
          </cell>
        </row>
        <row r="1879">
          <cell r="C1879">
            <v>50221</v>
          </cell>
          <cell r="D1879" t="str">
            <v>Margine Raccolta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</row>
        <row r="1880">
          <cell r="C1880">
            <v>50222</v>
          </cell>
          <cell r="D1880" t="str">
            <v>Totale Ricavi da Servizi</v>
          </cell>
          <cell r="E1880">
            <v>0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</row>
        <row r="1881">
          <cell r="C1881">
            <v>50224</v>
          </cell>
          <cell r="D1881" t="str">
            <v>Rettifiche nette su crediti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</row>
        <row r="1882">
          <cell r="C1882">
            <v>50225</v>
          </cell>
          <cell r="D1882" t="str">
            <v>Previsioni di perdita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</row>
        <row r="1883">
          <cell r="C1883">
            <v>50226</v>
          </cell>
          <cell r="D1883" t="str">
            <v>Recuperi su crediti</v>
          </cell>
          <cell r="E1883">
            <v>0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R1883">
            <v>0</v>
          </cell>
          <cell r="S1883">
            <v>0</v>
          </cell>
        </row>
        <row r="1884">
          <cell r="C1884">
            <v>50227</v>
          </cell>
          <cell r="D1884" t="str">
            <v>Capitale assorbito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</row>
        <row r="1885">
          <cell r="C1885">
            <v>50228</v>
          </cell>
          <cell r="D1885" t="str">
            <v>B.O.T.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</row>
        <row r="1886">
          <cell r="C1886">
            <v>50229</v>
          </cell>
          <cell r="D1886" t="str">
            <v>Titoli di stato altri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</row>
        <row r="1887">
          <cell r="C1887">
            <v>50230</v>
          </cell>
          <cell r="D1887" t="str">
            <v>Altri titoli</v>
          </cell>
          <cell r="E1887">
            <v>0</v>
          </cell>
          <cell r="F1887">
            <v>0</v>
          </cell>
          <cell r="G1887">
            <v>0</v>
          </cell>
          <cell r="H1887">
            <v>0</v>
          </cell>
          <cell r="I1887">
            <v>0</v>
          </cell>
          <cell r="J1887">
            <v>0</v>
          </cell>
          <cell r="K1887">
            <v>0</v>
          </cell>
          <cell r="L1887">
            <v>0</v>
          </cell>
          <cell r="M1887">
            <v>0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0</v>
          </cell>
          <cell r="S1887">
            <v>0</v>
          </cell>
        </row>
        <row r="1888">
          <cell r="C1888">
            <v>50231</v>
          </cell>
          <cell r="D1888" t="str">
            <v>Portaf. Immobilizzato di Casa Madre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</row>
        <row r="1889">
          <cell r="C1889">
            <v>50232</v>
          </cell>
          <cell r="D1889" t="str">
            <v>Interbancario Netto</v>
          </cell>
          <cell r="E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</row>
        <row r="1890">
          <cell r="C1890">
            <v>50233</v>
          </cell>
          <cell r="D1890" t="str">
            <v>Margine finanziario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Q1890">
            <v>0</v>
          </cell>
          <cell r="R1890">
            <v>0</v>
          </cell>
          <cell r="S1890">
            <v>0</v>
          </cell>
        </row>
        <row r="1891">
          <cell r="C1891">
            <v>50234</v>
          </cell>
          <cell r="D1891" t="str">
            <v>POF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</row>
        <row r="1892">
          <cell r="C1892">
            <v>50235</v>
          </cell>
          <cell r="D1892" t="str">
            <v>Titoli Stato Portafoglio di Trading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</row>
        <row r="1893">
          <cell r="C1893">
            <v>50236</v>
          </cell>
          <cell r="D1893" t="str">
            <v>Altri Titoli Portafoglio di Trading</v>
          </cell>
          <cell r="E1893">
            <v>0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</row>
        <row r="1894">
          <cell r="C1894">
            <v>50237</v>
          </cell>
          <cell r="D1894" t="str">
            <v>MI Capital Markets</v>
          </cell>
          <cell r="E1894">
            <v>0</v>
          </cell>
          <cell r="F1894">
            <v>0</v>
          </cell>
          <cell r="G1894">
            <v>0</v>
          </cell>
          <cell r="H1894">
            <v>0</v>
          </cell>
          <cell r="I1894">
            <v>0</v>
          </cell>
          <cell r="J1894">
            <v>0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0</v>
          </cell>
          <cell r="P1894">
            <v>0</v>
          </cell>
          <cell r="Q1894">
            <v>0</v>
          </cell>
          <cell r="R1894">
            <v>0</v>
          </cell>
          <cell r="S1894">
            <v>0</v>
          </cell>
        </row>
        <row r="1895">
          <cell r="C1895">
            <v>50238</v>
          </cell>
          <cell r="D1895" t="str">
            <v>MI Fixed Income Trading</v>
          </cell>
          <cell r="E1895">
            <v>0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</row>
        <row r="1896">
          <cell r="C1896">
            <v>50239</v>
          </cell>
          <cell r="D1896" t="str">
            <v>MI Fixed Income Sales</v>
          </cell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  <cell r="S1896">
            <v>0</v>
          </cell>
        </row>
        <row r="1897">
          <cell r="C1897">
            <v>50240</v>
          </cell>
          <cell r="D1897" t="str">
            <v>MI Equity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0</v>
          </cell>
          <cell r="P1897">
            <v>0</v>
          </cell>
          <cell r="Q1897">
            <v>0</v>
          </cell>
          <cell r="R1897">
            <v>0</v>
          </cell>
          <cell r="S1897">
            <v>0</v>
          </cell>
        </row>
        <row r="1898">
          <cell r="C1898">
            <v>50241</v>
          </cell>
          <cell r="D1898" t="str">
            <v>MI Warrants &amp; Equity Derivatives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>
            <v>0</v>
          </cell>
          <cell r="S1898">
            <v>0</v>
          </cell>
        </row>
        <row r="1899">
          <cell r="C1899">
            <v>50242</v>
          </cell>
          <cell r="D1899" t="str">
            <v>MI Proprietary Trading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0</v>
          </cell>
          <cell r="P1899">
            <v>0</v>
          </cell>
          <cell r="Q1899">
            <v>0</v>
          </cell>
          <cell r="R1899">
            <v>0</v>
          </cell>
          <cell r="S1899">
            <v>0</v>
          </cell>
        </row>
        <row r="1900">
          <cell r="C1900">
            <v>50243</v>
          </cell>
          <cell r="D1900" t="str">
            <v>MI Forex &amp; Derivatives Sales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</row>
        <row r="1901">
          <cell r="C1901">
            <v>50244</v>
          </cell>
          <cell r="D1901" t="str">
            <v>MI Altro</v>
          </cell>
          <cell r="E1901">
            <v>0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</row>
        <row r="1902">
          <cell r="C1902">
            <v>50245</v>
          </cell>
          <cell r="D1902" t="str">
            <v>Costo del personale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</row>
        <row r="1903">
          <cell r="C1903">
            <v>50246</v>
          </cell>
          <cell r="D1903" t="str">
            <v>Altri costi</v>
          </cell>
          <cell r="E1903">
            <v>0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</row>
        <row r="1904">
          <cell r="C1904">
            <v>50247</v>
          </cell>
          <cell r="D1904" t="str">
            <v>Imposte e tasse indirette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0</v>
          </cell>
          <cell r="K1904">
            <v>0</v>
          </cell>
          <cell r="L1904">
            <v>0</v>
          </cell>
          <cell r="M1904">
            <v>0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</row>
        <row r="1905">
          <cell r="C1905">
            <v>50248</v>
          </cell>
          <cell r="D1905" t="str">
            <v>Ammortamenti</v>
          </cell>
          <cell r="E1905">
            <v>0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0</v>
          </cell>
          <cell r="K1905">
            <v>0</v>
          </cell>
          <cell r="L1905">
            <v>0</v>
          </cell>
          <cell r="M1905">
            <v>0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</row>
        <row r="1906">
          <cell r="C1906">
            <v>50249</v>
          </cell>
          <cell r="D1906" t="str">
            <v>Accantonamenti</v>
          </cell>
          <cell r="E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0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</row>
        <row r="1907">
          <cell r="C1907">
            <v>50250</v>
          </cell>
          <cell r="D1907" t="str">
            <v>Imposte sul reddito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</row>
        <row r="1908">
          <cell r="C1908">
            <v>50251</v>
          </cell>
          <cell r="D1908" t="str">
            <v>VAR (10 gg, 99%)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</row>
        <row r="1909">
          <cell r="C1909">
            <v>50252</v>
          </cell>
          <cell r="D1909" t="str">
            <v>Sensitività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</row>
        <row r="1910">
          <cell r="C1910">
            <v>50253</v>
          </cell>
          <cell r="D1910" t="str">
            <v xml:space="preserve">Duration 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</row>
        <row r="1911">
          <cell r="C1911">
            <v>50254</v>
          </cell>
          <cell r="D1911" t="str">
            <v>VAR puntuale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</row>
        <row r="1912">
          <cell r="C1912">
            <v>50255</v>
          </cell>
          <cell r="D1912" t="str">
            <v>VAR utilizzato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</row>
        <row r="1913">
          <cell r="C1913">
            <v>50256</v>
          </cell>
          <cell r="D1913" t="str">
            <v># addetti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</row>
        <row r="1914">
          <cell r="C1914">
            <v>50257</v>
          </cell>
          <cell r="D1914" t="str">
            <v>Capitale assorbito</v>
          </cell>
          <cell r="E1914">
            <v>0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</row>
        <row r="1915">
          <cell r="C1915">
            <v>50258</v>
          </cell>
          <cell r="D1915" t="str">
            <v>Compensi a professionisti esterni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</row>
        <row r="1916">
          <cell r="C1916">
            <v>50259</v>
          </cell>
          <cell r="D1916" t="str">
            <v>Assicurazioni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</row>
        <row r="1917">
          <cell r="C1917">
            <v>50260</v>
          </cell>
          <cell r="D1917" t="str">
            <v>Pubblicità</v>
          </cell>
          <cell r="E1917">
            <v>0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</row>
        <row r="1918">
          <cell r="C1918">
            <v>50261</v>
          </cell>
          <cell r="D1918" t="str">
            <v>Beneficenza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</row>
        <row r="1919">
          <cell r="C1919">
            <v>50262</v>
          </cell>
          <cell r="D1919" t="str">
            <v>Locazione macchine</v>
          </cell>
          <cell r="E1919">
            <v>0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</row>
        <row r="1920">
          <cell r="C1920">
            <v>50263</v>
          </cell>
          <cell r="D1920" t="str">
            <v>Postali, Telefoni, Trasmissione dati</v>
          </cell>
          <cell r="E1920">
            <v>0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</row>
        <row r="1921">
          <cell r="C1921">
            <v>50264</v>
          </cell>
          <cell r="D1921" t="str">
            <v>Stampati e cancelleria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</row>
        <row r="1922">
          <cell r="C1922">
            <v>50265</v>
          </cell>
          <cell r="D1922" t="str">
            <v>Fornitura oggetti vari per ufficio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</row>
        <row r="1923">
          <cell r="C1923">
            <v>50266</v>
          </cell>
          <cell r="D1923" t="str">
            <v>Sorveglianza</v>
          </cell>
          <cell r="E1923">
            <v>0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</row>
        <row r="1924">
          <cell r="C1924">
            <v>50267</v>
          </cell>
          <cell r="D1924" t="str">
            <v>Informazioni e visure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</row>
        <row r="1925">
          <cell r="C1925">
            <v>50268</v>
          </cell>
          <cell r="D1925" t="str">
            <v>Prestazioni di servizi resi a terzi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</row>
        <row r="1926">
          <cell r="C1926">
            <v>50269</v>
          </cell>
          <cell r="D1926" t="str">
            <v>Trasporto valori e documenti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</row>
        <row r="1927">
          <cell r="C1927">
            <v>50270</v>
          </cell>
          <cell r="D1927" t="str">
            <v>Pulizia locali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</row>
        <row r="1928">
          <cell r="C1928">
            <v>50271</v>
          </cell>
          <cell r="D1928" t="str">
            <v xml:space="preserve"> Man. Rip. Mobili e Macc. Imp.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</row>
        <row r="1929">
          <cell r="C1929">
            <v>50272</v>
          </cell>
          <cell r="D1929" t="str">
            <v>Manutenzione locali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</row>
        <row r="1930">
          <cell r="C1930">
            <v>50273</v>
          </cell>
          <cell r="D1930" t="str">
            <v>Oneri inerenti i viaggi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</row>
        <row r="1931">
          <cell r="C1931">
            <v>50274</v>
          </cell>
          <cell r="D1931" t="str">
            <v>Noleggio e sviluppo software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</row>
        <row r="1932">
          <cell r="C1932">
            <v>50275</v>
          </cell>
          <cell r="D1932" t="str">
            <v>Fitti passivi</v>
          </cell>
          <cell r="E1932">
            <v>0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</row>
        <row r="1933">
          <cell r="C1933">
            <v>50276</v>
          </cell>
          <cell r="D1933" t="str">
            <v>Spese gest. immobili (en., el., risc.)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</row>
        <row r="1934">
          <cell r="C1934">
            <v>50277</v>
          </cell>
          <cell r="D1934" t="str">
            <v xml:space="preserve"> Altre spese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0</v>
          </cell>
          <cell r="S1934">
            <v>0</v>
          </cell>
        </row>
        <row r="1935">
          <cell r="C1935">
            <v>50278</v>
          </cell>
          <cell r="D1935" t="str">
            <v>di cui Information Technology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</row>
        <row r="1936">
          <cell r="C1936">
            <v>50279</v>
          </cell>
          <cell r="D1936" t="str">
            <v>Hardware</v>
          </cell>
          <cell r="E1936">
            <v>0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</row>
        <row r="1937">
          <cell r="C1937">
            <v>50280</v>
          </cell>
          <cell r="D1937" t="str">
            <v>Software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</row>
        <row r="1938">
          <cell r="C1938">
            <v>50281</v>
          </cell>
          <cell r="D1938" t="str">
            <v>di cui Altri</v>
          </cell>
          <cell r="E1938">
            <v>0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</row>
        <row r="1939">
          <cell r="C1939">
            <v>50282</v>
          </cell>
          <cell r="D1939" t="str">
            <v>Immobilizzazioni tecniche (diverse dall'Hardware)</v>
          </cell>
          <cell r="E1939">
            <v>0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</row>
        <row r="1940">
          <cell r="C1940">
            <v>50283</v>
          </cell>
          <cell r="D1940" t="str">
            <v>Oneri di incentivazione all'uscita</v>
          </cell>
          <cell r="E1940">
            <v>0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</row>
        <row r="1941">
          <cell r="C1941">
            <v>50284</v>
          </cell>
          <cell r="D1941" t="str">
            <v>Costo del personale variabile</v>
          </cell>
          <cell r="E1941">
            <v>0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</row>
        <row r="1942">
          <cell r="C1942">
            <v>50285</v>
          </cell>
          <cell r="D1942" t="str">
            <v>Costo del personale fisso</v>
          </cell>
          <cell r="E1942">
            <v>0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</row>
        <row r="1943">
          <cell r="C1943">
            <v>50286</v>
          </cell>
          <cell r="D1943" t="str">
            <v># risorse Direzione Centrale</v>
          </cell>
          <cell r="E1943">
            <v>0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</row>
        <row r="1944">
          <cell r="C1944">
            <v>50287</v>
          </cell>
          <cell r="D1944" t="str">
            <v># risorse Rete (Italia e estero)</v>
          </cell>
          <cell r="E1944">
            <v>0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</row>
        <row r="1945">
          <cell r="C1945">
            <v>50288</v>
          </cell>
          <cell r="D1945" t="str">
            <v xml:space="preserve"># risorse distaccate </v>
          </cell>
          <cell r="E1945">
            <v>0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</row>
        <row r="1946">
          <cell r="C1946">
            <v>50289</v>
          </cell>
          <cell r="D1946" t="str">
            <v># addetti Filiali Estere</v>
          </cell>
          <cell r="E1946">
            <v>0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</row>
        <row r="1947">
          <cell r="C1947">
            <v>50290</v>
          </cell>
          <cell r="D1947" t="str">
            <v>Nuove assunzioni</v>
          </cell>
          <cell r="E1947">
            <v>0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</row>
        <row r="1948">
          <cell r="C1948">
            <v>50291</v>
          </cell>
          <cell r="D1948" t="str">
            <v>Uscite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</row>
        <row r="1949">
          <cell r="C1949">
            <v>50292</v>
          </cell>
          <cell r="D1949" t="str">
            <v>di cui Uscite incentivate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</row>
        <row r="1950">
          <cell r="C1950">
            <v>50293</v>
          </cell>
          <cell r="D1950" t="str">
            <v># promozioni a dirigente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R1950">
            <v>0</v>
          </cell>
          <cell r="S1950">
            <v>0</v>
          </cell>
        </row>
        <row r="1951">
          <cell r="C1951">
            <v>50294</v>
          </cell>
          <cell r="D1951" t="str">
            <v># promozioni a funzionario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</row>
        <row r="1952">
          <cell r="C1952">
            <v>50295</v>
          </cell>
          <cell r="D1952" t="str">
            <v># promozioni a quadro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</row>
        <row r="1953">
          <cell r="C1953">
            <v>50296</v>
          </cell>
          <cell r="D1953" t="str">
            <v>Costo Lavoro Dirigenti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</row>
        <row r="1954">
          <cell r="C1954">
            <v>50297</v>
          </cell>
          <cell r="D1954" t="str">
            <v>Costo Lavoro Funzionari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</row>
        <row r="1955">
          <cell r="C1955">
            <v>50298</v>
          </cell>
          <cell r="D1955" t="str">
            <v>Costo Lavoro Quadri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</row>
        <row r="1956">
          <cell r="C1956">
            <v>50299</v>
          </cell>
          <cell r="D1956" t="str">
            <v>Costo Lavoro Impiegati e altro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</row>
        <row r="1957">
          <cell r="C1957">
            <v>50300</v>
          </cell>
          <cell r="D1957" t="str">
            <v>età media funzionari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</row>
        <row r="1958">
          <cell r="C1958">
            <v>50301</v>
          </cell>
          <cell r="D1958" t="str">
            <v>età media quadri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</row>
        <row r="1959">
          <cell r="C1959">
            <v>50302</v>
          </cell>
          <cell r="D1959" t="str">
            <v>età media impiegati e altro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</row>
        <row r="1960">
          <cell r="C1960">
            <v>50303</v>
          </cell>
          <cell r="D1960" t="str">
            <v># Dirigenti.</v>
          </cell>
          <cell r="E1960">
            <v>0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</row>
        <row r="1961">
          <cell r="C1961">
            <v>50304</v>
          </cell>
          <cell r="D1961" t="str">
            <v># Funzionari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0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0</v>
          </cell>
          <cell r="P1961">
            <v>0</v>
          </cell>
          <cell r="Q1961">
            <v>0</v>
          </cell>
          <cell r="R1961">
            <v>0</v>
          </cell>
          <cell r="S1961">
            <v>0</v>
          </cell>
        </row>
        <row r="1962">
          <cell r="C1962">
            <v>50305</v>
          </cell>
          <cell r="D1962" t="str">
            <v># Quadri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</row>
        <row r="1963">
          <cell r="C1963">
            <v>50306</v>
          </cell>
          <cell r="D1963" t="str">
            <v># Impiegati e Altro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</row>
        <row r="1964">
          <cell r="C1964">
            <v>50307</v>
          </cell>
          <cell r="D1964" t="str">
            <v>Accantonamenti al Fondo rischi bancari generali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</row>
        <row r="1965">
          <cell r="C1965">
            <v>50308</v>
          </cell>
          <cell r="D1965" t="str">
            <v>Imposte sul reddito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</row>
        <row r="1966">
          <cell r="C1966">
            <v>50309</v>
          </cell>
          <cell r="D1966" t="str">
            <v>Cambio lira /$HongKong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</row>
        <row r="1967">
          <cell r="C1967">
            <v>50310</v>
          </cell>
          <cell r="D1967" t="str">
            <v>Cambio lira /$Singapore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</row>
        <row r="1968">
          <cell r="C1968">
            <v>50311</v>
          </cell>
          <cell r="D1968" t="str">
            <v>Cambio lira /Franco francese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</row>
        <row r="1969">
          <cell r="C1969">
            <v>50312</v>
          </cell>
          <cell r="D1969" t="str">
            <v>Spese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</row>
        <row r="1970">
          <cell r="C1970">
            <v>50313</v>
          </cell>
          <cell r="D1970" t="str">
            <v>Investimenti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</row>
        <row r="1971">
          <cell r="C1971">
            <v>50314</v>
          </cell>
          <cell r="D1971" t="str">
            <v>Margine Finanziario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</row>
        <row r="1972">
          <cell r="C1972">
            <v>50315</v>
          </cell>
          <cell r="D1972" t="str">
            <v>Ricavi da Servizi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</row>
        <row r="1973">
          <cell r="C1973">
            <v>50316</v>
          </cell>
          <cell r="D1973" t="str">
            <v>Margine di Intermediazione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</row>
        <row r="1974">
          <cell r="C1974">
            <v>50317</v>
          </cell>
          <cell r="D1974" t="str">
            <v>Margine di Intermediazione</v>
          </cell>
          <cell r="E1974">
            <v>0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</row>
        <row r="1975">
          <cell r="C1975">
            <v>50318</v>
          </cell>
          <cell r="D1975" t="str">
            <v>Margine di Intermediazione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</row>
        <row r="1976">
          <cell r="C1976">
            <v>50319</v>
          </cell>
          <cell r="D1976" t="str">
            <v>Giri lordi a sofferenze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</row>
        <row r="1977">
          <cell r="C1977">
            <v>50320</v>
          </cell>
          <cell r="D1977" t="str">
            <v>Volumi fondi azionari e bilanciati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</row>
        <row r="1978">
          <cell r="C1978">
            <v>50321</v>
          </cell>
          <cell r="D1978" t="str">
            <v>Commissioni GP+Fondi Retail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</row>
        <row r="1979">
          <cell r="C1979">
            <v>50322</v>
          </cell>
          <cell r="D1979" t="str">
            <v>Volumi GP+Fondi Retail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</row>
        <row r="1980">
          <cell r="C1980">
            <v>50323</v>
          </cell>
          <cell r="D1980" t="str">
            <v>Commissioni Titoli Amministrati+Pct  Retail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</row>
        <row r="1981">
          <cell r="C1981">
            <v>50325</v>
          </cell>
          <cell r="D1981" t="str">
            <v>Commissioni GP+Fondi Corporate</v>
          </cell>
          <cell r="E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</row>
        <row r="1982">
          <cell r="C1982">
            <v>50326</v>
          </cell>
          <cell r="D1982" t="str">
            <v>Volumi GP+Fondi Corporate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</row>
        <row r="1983">
          <cell r="C1983">
            <v>50327</v>
          </cell>
          <cell r="D1983" t="str">
            <v>Commissioni Titoli Amministrati+Pct Corporate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</row>
        <row r="1984">
          <cell r="C1984">
            <v>50329</v>
          </cell>
          <cell r="D1984" t="str">
            <v>Commissioni GP+Fondi Large Corporate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</row>
        <row r="1985">
          <cell r="C1985">
            <v>50330</v>
          </cell>
          <cell r="D1985" t="str">
            <v>Volumi GP+Fondi Large Corporate</v>
          </cell>
          <cell r="E1985">
            <v>0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</row>
        <row r="1986">
          <cell r="C1986">
            <v>50332</v>
          </cell>
          <cell r="D1986" t="str">
            <v>Commissioni Titoli Amministrati+Pct Large Corporate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</row>
        <row r="1987">
          <cell r="C1987">
            <v>50333</v>
          </cell>
          <cell r="D1987" t="str">
            <v>Margine di intermediazione Correspondent Banking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</row>
        <row r="1988">
          <cell r="C1988">
            <v>50334</v>
          </cell>
          <cell r="D1988" t="str">
            <v>Margine di intermediazione Tesoreria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</row>
        <row r="1989">
          <cell r="C1989">
            <v>50335</v>
          </cell>
          <cell r="D1989" t="str">
            <v># risorse totali</v>
          </cell>
          <cell r="E1989">
            <v>0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</row>
        <row r="1990">
          <cell r="C1990">
            <v>50340</v>
          </cell>
          <cell r="D1990" t="str">
            <v>Impieghi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</row>
        <row r="1991">
          <cell r="C1991">
            <v>50341</v>
          </cell>
          <cell r="D1991" t="str">
            <v>Raccolta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</row>
        <row r="1992">
          <cell r="C1992">
            <v>50342</v>
          </cell>
          <cell r="D1992" t="str">
            <v>Margine Impieghi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</row>
        <row r="1993">
          <cell r="C1993">
            <v>50343</v>
          </cell>
          <cell r="D1993" t="str">
            <v>Margine Raccolta</v>
          </cell>
          <cell r="E1993">
            <v>0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</row>
        <row r="1994">
          <cell r="C1994">
            <v>50344</v>
          </cell>
          <cell r="D1994" t="str">
            <v>Totale Ricavi da Servizi</v>
          </cell>
          <cell r="E1994">
            <v>0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</row>
        <row r="1995">
          <cell r="C1995">
            <v>50345</v>
          </cell>
          <cell r="D1995" t="str">
            <v>Impieghi Clientela Bilancio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</row>
        <row r="1996">
          <cell r="C1996">
            <v>50346</v>
          </cell>
          <cell r="D1996" t="str">
            <v>Sofferenze nette totali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</row>
        <row r="1997">
          <cell r="C1997">
            <v>50347</v>
          </cell>
          <cell r="D1997" t="str">
            <v>Sofferenze lorde Rete Italia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</row>
        <row r="1998">
          <cell r="C1998">
            <v>50348</v>
          </cell>
          <cell r="D1998" t="str">
            <v>Rettifiche di valore su crediti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</row>
        <row r="1999">
          <cell r="C1999">
            <v>50349</v>
          </cell>
          <cell r="D1999" t="str">
            <v>Radiati fiscali Rete Italia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</row>
        <row r="2000">
          <cell r="C2000">
            <v>50350</v>
          </cell>
          <cell r="D2000" t="str">
            <v>Radiati fiscali Filiali Estere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ck"/>
      <sheetName val="EBIT adjustments"/>
      <sheetName val="Working Capital"/>
      <sheetName val="Debot Analysis"/>
      <sheetName val="Overheads"/>
      <sheetName val="5.1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7">
          <cell r="B17">
            <v>13.760300000000001</v>
          </cell>
        </row>
      </sheetData>
      <sheetData sheetId="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C recap"/>
      <sheetName val="Foglio2"/>
    </sheetNames>
    <sheetDataSet>
      <sheetData sheetId="0"/>
      <sheetData sheetId="1">
        <row r="1">
          <cell r="A1" t="str">
            <v>Asset</v>
          </cell>
        </row>
        <row r="2">
          <cell r="A2" t="str">
            <v>Liability</v>
          </cell>
        </row>
        <row r="3">
          <cell r="A3" t="str">
            <v>P&amp;L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e"/>
      <sheetName val="Data"/>
      <sheetName val="IRCS"/>
      <sheetName val="FFSA LUX"/>
      <sheetName val="IRS non ripassati"/>
      <sheetName val="Garanzie"/>
      <sheetName val="NIXES"/>
      <sheetName val="SP FINANZIARIA"/>
    </sheetNames>
    <sheetDataSet>
      <sheetData sheetId="0" refreshError="1">
        <row r="40">
          <cell r="K40" t="str">
            <v>EUR</v>
          </cell>
          <cell r="L40">
            <v>1</v>
          </cell>
        </row>
        <row r="41">
          <cell r="K41" t="str">
            <v>CHF</v>
          </cell>
          <cell r="L41">
            <v>1.5589999999999999</v>
          </cell>
        </row>
        <row r="42">
          <cell r="K42" t="str">
            <v>DKK</v>
          </cell>
          <cell r="L42">
            <v>7.4269999999999996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-obbl"/>
      <sheetName val="contabilità"/>
      <sheetName val="CTR-IRS"/>
      <sheetName val="311298"/>
      <sheetName val="2703.04"/>
      <sheetName val="interessi 2703"/>
      <sheetName val="date irs x puma"/>
      <sheetName val="Int-obbl"/>
      <sheetName val="PIVOT1"/>
      <sheetName val="diff_puma 177710"/>
      <sheetName val="mov"/>
      <sheetName val="pr-obbl 311298"/>
      <sheetName val="Foglio8"/>
      <sheetName val="Foglio9"/>
      <sheetName val="Foglio10"/>
      <sheetName val="Foglio11"/>
      <sheetName val="Foglio12"/>
      <sheetName val="Foglio13"/>
      <sheetName val="Foglio14"/>
      <sheetName val="Foglio15"/>
      <sheetName val="Foglio16"/>
      <sheetName val="PRESTOBB"/>
      <sheetName val="PARAM"/>
      <sheetName val="SINTES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 (2)"/>
      <sheetName val="Index"/>
      <sheetName val="5 Year Summary"/>
      <sheetName val="Economic Summary"/>
      <sheetName val="Annual Summary SPV"/>
      <sheetName val="Annual Summary SFT"/>
      <sheetName val="Consolidation"/>
      <sheetName val="Cons Accts"/>
      <sheetName val="SFTH Accts"/>
      <sheetName val="SFTS Accts"/>
      <sheetName val="SFTI Accts"/>
      <sheetName val="PF No1 Accts"/>
      <sheetName val="Group"/>
      <sheetName val="SFTH"/>
      <sheetName val="SFTS"/>
      <sheetName val="SFTI"/>
      <sheetName val="PF NO 1"/>
      <sheetName val="EBITDA Summary"/>
      <sheetName val="Signup"/>
      <sheetName val="5 yr contrib sum"/>
      <sheetName val="Contrib Sum"/>
      <sheetName val="Supplier Assumptions"/>
      <sheetName val="MOI"/>
      <sheetName val="MOL"/>
      <sheetName val="MOM"/>
      <sheetName val="MOS"/>
      <sheetName val="Phar"/>
      <sheetName val="Spare"/>
      <sheetName val="End"/>
      <sheetName val="Sales &amp; Marketing"/>
      <sheetName val="Recruitment &amp; Training"/>
      <sheetName val="Servicing &amp; Technology"/>
      <sheetName val="Finance &amp; Treasury"/>
      <sheetName val="Introducers"/>
      <sheetName val="Other Assumptions"/>
      <sheetName val="Funding Costs"/>
      <sheetName val="Payroll"/>
      <sheetName val="OP Bal"/>
      <sheetName val="cf to budget"/>
      <sheetName val="Origination Metrics"/>
      <sheetName val="Monthly Metrics"/>
      <sheetName val="summ of supp profiles"/>
      <sheetName val="Budget 20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1">
          <cell r="A1" t="str">
            <v>Index</v>
          </cell>
        </row>
        <row r="3">
          <cell r="A3" t="str">
            <v>MOI - IG</v>
          </cell>
          <cell r="B3">
            <v>0</v>
          </cell>
          <cell r="D3">
            <v>39446</v>
          </cell>
          <cell r="E3">
            <v>39474</v>
          </cell>
          <cell r="F3">
            <v>39502</v>
          </cell>
          <cell r="G3">
            <v>39537</v>
          </cell>
          <cell r="H3">
            <v>39565</v>
          </cell>
          <cell r="I3">
            <v>39593</v>
          </cell>
          <cell r="J3">
            <v>39628</v>
          </cell>
          <cell r="K3">
            <v>39656</v>
          </cell>
          <cell r="L3">
            <v>39684</v>
          </cell>
          <cell r="M3">
            <v>39719</v>
          </cell>
          <cell r="N3">
            <v>39747</v>
          </cell>
          <cell r="O3">
            <v>39775</v>
          </cell>
          <cell r="P3">
            <v>39810</v>
          </cell>
          <cell r="Q3">
            <v>39838</v>
          </cell>
          <cell r="R3">
            <v>39866</v>
          </cell>
          <cell r="S3">
            <v>39901</v>
          </cell>
          <cell r="T3">
            <v>39929</v>
          </cell>
          <cell r="U3">
            <v>39957</v>
          </cell>
          <cell r="V3">
            <v>39992</v>
          </cell>
          <cell r="W3">
            <v>40020</v>
          </cell>
          <cell r="X3">
            <v>40048</v>
          </cell>
          <cell r="Y3">
            <v>40083</v>
          </cell>
          <cell r="Z3">
            <v>40111</v>
          </cell>
          <cell r="AA3">
            <v>40139</v>
          </cell>
          <cell r="AB3">
            <v>40174</v>
          </cell>
          <cell r="AC3">
            <v>40202</v>
          </cell>
          <cell r="AD3">
            <v>40230</v>
          </cell>
          <cell r="AE3">
            <v>40265</v>
          </cell>
          <cell r="AF3">
            <v>40293</v>
          </cell>
          <cell r="AG3">
            <v>40321</v>
          </cell>
          <cell r="AH3">
            <v>40356</v>
          </cell>
          <cell r="AI3">
            <v>40384</v>
          </cell>
          <cell r="AJ3">
            <v>40412</v>
          </cell>
          <cell r="AK3">
            <v>40447</v>
          </cell>
          <cell r="AL3">
            <v>40475</v>
          </cell>
          <cell r="AM3">
            <v>40503</v>
          </cell>
          <cell r="AN3">
            <v>40538</v>
          </cell>
          <cell r="AO3">
            <v>40566</v>
          </cell>
          <cell r="AP3">
            <v>40594</v>
          </cell>
          <cell r="AQ3">
            <v>40629</v>
          </cell>
          <cell r="AR3">
            <v>40657</v>
          </cell>
          <cell r="AS3">
            <v>40685</v>
          </cell>
          <cell r="AT3">
            <v>40720</v>
          </cell>
          <cell r="AU3">
            <v>40748</v>
          </cell>
          <cell r="AV3">
            <v>40776</v>
          </cell>
          <cell r="AW3">
            <v>40811</v>
          </cell>
          <cell r="AX3">
            <v>40839</v>
          </cell>
          <cell r="AY3">
            <v>40867</v>
          </cell>
          <cell r="AZ3">
            <v>40902</v>
          </cell>
          <cell r="BA3">
            <v>40930</v>
          </cell>
          <cell r="BB3">
            <v>40958</v>
          </cell>
          <cell r="BC3">
            <v>40993</v>
          </cell>
          <cell r="BD3">
            <v>41021</v>
          </cell>
          <cell r="BE3">
            <v>41049</v>
          </cell>
          <cell r="BF3">
            <v>41084</v>
          </cell>
          <cell r="BG3">
            <v>41112</v>
          </cell>
          <cell r="BH3">
            <v>41140</v>
          </cell>
          <cell r="BI3">
            <v>41175</v>
          </cell>
          <cell r="BJ3">
            <v>41203</v>
          </cell>
          <cell r="BK3">
            <v>41231</v>
          </cell>
          <cell r="BL3">
            <v>41266</v>
          </cell>
          <cell r="BM3">
            <v>41294</v>
          </cell>
          <cell r="BN3">
            <v>41322</v>
          </cell>
          <cell r="BO3">
            <v>41357</v>
          </cell>
          <cell r="BP3">
            <v>41385</v>
          </cell>
          <cell r="BQ3">
            <v>41413</v>
          </cell>
          <cell r="BR3">
            <v>41448</v>
          </cell>
          <cell r="BS3">
            <v>41476</v>
          </cell>
          <cell r="BT3">
            <v>41504</v>
          </cell>
          <cell r="BU3">
            <v>41539</v>
          </cell>
          <cell r="BV3">
            <v>41567</v>
          </cell>
          <cell r="BW3">
            <v>41595</v>
          </cell>
          <cell r="BX3">
            <v>41630</v>
          </cell>
          <cell r="BY3">
            <v>41658</v>
          </cell>
          <cell r="BZ3">
            <v>41686</v>
          </cell>
          <cell r="CA3">
            <v>41721</v>
          </cell>
          <cell r="CB3">
            <v>41749</v>
          </cell>
          <cell r="CC3">
            <v>41784</v>
          </cell>
          <cell r="CD3">
            <v>41819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ning Archives"/>
      <sheetName val="#REF"/>
      <sheetName val="CSCCincSKR"/>
      <sheetName val="Proforma"/>
      <sheetName val="Mai 2003"/>
      <sheetName val="Avril 2003"/>
      <sheetName val="Mars 2003"/>
      <sheetName val="Février 2003"/>
      <sheetName val="Janvier 2003"/>
      <sheetName val="Décembre 2002"/>
      <sheetName val="Novembre 2002"/>
      <sheetName val="Octobre 2002"/>
      <sheetName val="septembre 2002"/>
      <sheetName val="Aout 2002"/>
      <sheetName val="Juillet 2002"/>
      <sheetName val="Juin 2002"/>
      <sheetName val="Mai 2002"/>
      <sheetName val="Avril 2002"/>
      <sheetName val="Mars 2002"/>
      <sheetName val="Février 2002"/>
      <sheetName val="Janvier 2002"/>
      <sheetName val="Décembre 2001"/>
      <sheetName val="Novembre 2001"/>
      <sheetName val="Octobre 2001"/>
      <sheetName val="septembre 2001"/>
      <sheetName val="Aout"/>
      <sheetName val="Juillet"/>
      <sheetName val="Juin"/>
      <sheetName val="Mai"/>
      <sheetName val="Avril"/>
      <sheetName val="Mars"/>
      <sheetName val="février"/>
      <sheetName val="Janvier"/>
      <sheetName val="Décembre"/>
      <sheetName val="Novembre"/>
      <sheetName val="Octobre"/>
      <sheetName val="PROGETTI completo"/>
      <sheetName val="Dati"/>
      <sheetName val="Planning_Archives"/>
      <sheetName val="Mai_2003"/>
      <sheetName val="Avril_2003"/>
      <sheetName val="Mars_2003"/>
      <sheetName val="Février_2003"/>
      <sheetName val="Janvier_2003"/>
      <sheetName val="Décembre_2002"/>
      <sheetName val="Novembre_2002"/>
      <sheetName val="Octobre_2002"/>
      <sheetName val="septembre_2002"/>
      <sheetName val="Aout_2002"/>
      <sheetName val="Juillet_2002"/>
      <sheetName val="Juin_2002"/>
      <sheetName val="Mai_2002"/>
      <sheetName val="Avril_2002"/>
      <sheetName val="Mars_2002"/>
      <sheetName val="Février_2002"/>
      <sheetName val="Janvier_2002"/>
      <sheetName val="Décembre_2001"/>
      <sheetName val="Novembre_2001"/>
      <sheetName val="Octobre_2001"/>
      <sheetName val="septembre_2001"/>
      <sheetName val="PROGETTI_completo"/>
      <sheetName val="Factoring 2"/>
      <sheetName val="Planning_Archives1"/>
      <sheetName val="Mai_20031"/>
      <sheetName val="Avril_20031"/>
      <sheetName val="Mars_20031"/>
      <sheetName val="Février_20031"/>
      <sheetName val="Janvier_20031"/>
      <sheetName val="Décembre_20021"/>
      <sheetName val="Novembre_20021"/>
      <sheetName val="Octobre_20021"/>
      <sheetName val="septembre_20021"/>
      <sheetName val="Aout_20021"/>
      <sheetName val="Juillet_20021"/>
      <sheetName val="Juin_20021"/>
      <sheetName val="Mai_20021"/>
      <sheetName val="Avril_20021"/>
      <sheetName val="Mars_20021"/>
      <sheetName val="Février_20021"/>
      <sheetName val="Janvier_20021"/>
      <sheetName val="Décembre_20011"/>
      <sheetName val="Novembre_20011"/>
      <sheetName val="Octobre_20011"/>
      <sheetName val="septembre_20011"/>
      <sheetName val="PROGETTI_completo1"/>
      <sheetName val="Planning_Archives2"/>
      <sheetName val="Mai_20032"/>
      <sheetName val="Avril_20032"/>
      <sheetName val="Mars_20032"/>
      <sheetName val="Février_20032"/>
      <sheetName val="Janvier_20032"/>
      <sheetName val="Décembre_20022"/>
      <sheetName val="Novembre_20022"/>
      <sheetName val="Octobre_20022"/>
      <sheetName val="septembre_20022"/>
      <sheetName val="Aout_20022"/>
      <sheetName val="Juillet_20022"/>
      <sheetName val="Juin_20022"/>
      <sheetName val="Mai_20022"/>
      <sheetName val="Avril_20022"/>
      <sheetName val="Mars_20022"/>
      <sheetName val="Février_20022"/>
      <sheetName val="Janvier_20022"/>
      <sheetName val="Décembre_20012"/>
      <sheetName val="Novembre_20012"/>
      <sheetName val="Octobre_20012"/>
      <sheetName val="septembre_20012"/>
      <sheetName val="PROGETTI_completo2"/>
      <sheetName val="Factoring_2"/>
      <sheetName val="Planning_Archives3"/>
      <sheetName val="Mai_20033"/>
      <sheetName val="Avril_20033"/>
      <sheetName val="Mars_20033"/>
      <sheetName val="Février_20033"/>
      <sheetName val="Janvier_20033"/>
      <sheetName val="Décembre_20023"/>
      <sheetName val="Novembre_20023"/>
      <sheetName val="Octobre_20023"/>
      <sheetName val="septembre_20023"/>
      <sheetName val="Aout_20023"/>
      <sheetName val="Juillet_20023"/>
      <sheetName val="Juin_20023"/>
      <sheetName val="Mai_20023"/>
      <sheetName val="Avril_20023"/>
      <sheetName val="Mars_20023"/>
      <sheetName val="Février_20023"/>
      <sheetName val="Janvier_20023"/>
      <sheetName val="Décembre_20013"/>
      <sheetName val="Novembre_20013"/>
      <sheetName val="Octobre_20013"/>
      <sheetName val="septembre_20013"/>
      <sheetName val="PROGETTI_completo3"/>
      <sheetName val="Factoring_2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ck"/>
      <sheetName val="EBIT adjustments"/>
      <sheetName val="Working Capital"/>
      <sheetName val="Debot Analysis"/>
      <sheetName val="Overheads"/>
      <sheetName val="5.1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7">
          <cell r="B17">
            <v>13.760300000000001</v>
          </cell>
        </row>
      </sheetData>
      <sheetData sheetId="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 Andrew___Data"/>
      <sheetName val="Error Sheet"/>
      <sheetName val="FA"/>
      <sheetName val="Assistance Summary"/>
      <sheetName val="LED Summary"/>
      <sheetName val="A&amp;C Summary"/>
      <sheetName val="Group Summary"/>
      <sheetName val="AandC"/>
      <sheetName val="Assistance"/>
      <sheetName val="Group"/>
      <sheetName val="LeD"/>
      <sheetName val="Assumptions"/>
      <sheetName val="Original_Andrew___Data"/>
      <sheetName val="Error_Sheet"/>
      <sheetName val="Assistance_Summary"/>
      <sheetName val="LED_Summary"/>
      <sheetName val="A&amp;C_Summary"/>
      <sheetName val="Group_Summary"/>
      <sheetName val="legenda x Risparmio"/>
      <sheetName val="clinic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3">
          <cell r="D3">
            <v>0.03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A_$"/>
      <sheetName val="New Markets_$"/>
      <sheetName val="Italian Region_$"/>
      <sheetName val="Austrian Region_$"/>
      <sheetName val="Momentum_$_ISD"/>
      <sheetName val="Total Momentum_$"/>
      <sheetName val="USA_€"/>
      <sheetName val="New Markets_€"/>
      <sheetName val="Italian Region_€"/>
      <sheetName val="Austrian Region _€"/>
      <sheetName val="Momentum_€_ISD"/>
      <sheetName val="Total Momentum_€"/>
      <sheetName val="AUM Report_$_€"/>
      <sheetName val="Budget"/>
      <sheetName val="Germany Region_$"/>
      <sheetName val="Germany Region_€"/>
    </sheetNames>
    <sheetDataSet>
      <sheetData sheetId="0" refreshError="1">
        <row r="41">
          <cell r="E41">
            <v>1.0891958E-2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 TABLES"/>
      <sheetName val="Assumptions"/>
      <sheetName val="Financial Statements"/>
      <sheetName val="Sintesi"/>
      <sheetName val="SIntesi processi"/>
      <sheetName val="Presentation Tables"/>
      <sheetName val="Capital e stress"/>
      <sheetName val="Earnout Payment"/>
      <sheetName val="Capital"/>
      <sheetName val="Capex"/>
      <sheetName val="Tax"/>
      <sheetName val="Factoring Financials"/>
      <sheetName val="Factoring in Euros"/>
      <sheetName val="Factoring Overhead"/>
      <sheetName val="Private Bank Financials"/>
      <sheetName val="Private Bank"/>
      <sheetName val="Private Bank Overhead"/>
      <sheetName val="Overhead Comparison"/>
      <sheetName val="Deposit Overhead"/>
      <sheetName val="Central Overheads"/>
      <sheetName val="Treasury"/>
      <sheetName val="Interbank Funding"/>
      <sheetName val="2Yr Bond"/>
      <sheetName val="3Yr Bond"/>
      <sheetName val="Overnight Funding"/>
      <sheetName val="Required deposits"/>
      <sheetName val="Easy access"/>
      <sheetName val="1m notice"/>
      <sheetName val="2m notice"/>
      <sheetName val="4m notice"/>
      <sheetName val="1yr Deposits"/>
      <sheetName val="3yr Deposits"/>
      <sheetName val="EURIBOR &amp; Swaps"/>
      <sheetName val="Sheet1"/>
    </sheetNames>
    <sheetDataSet>
      <sheetData sheetId="0"/>
      <sheetData sheetId="1">
        <row r="6">
          <cell r="D6">
            <v>0.08</v>
          </cell>
        </row>
        <row r="23">
          <cell r="D23">
            <v>0.2</v>
          </cell>
        </row>
        <row r="24">
          <cell r="D24">
            <v>1.5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ore di Mercato"/>
      <sheetName val="Allegato di Bilancio"/>
      <sheetName val="rivalim def"/>
      <sheetName val="rivalim 2"/>
      <sheetName val="RIVALIM"/>
      <sheetName val="Perd."/>
      <sheetName val="Status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ertina"/>
      <sheetName val="Riepilogo"/>
      <sheetName val="Ammin"/>
      <sheetName val="MKT"/>
      <sheetName val="Operation"/>
      <sheetName val="IT"/>
      <sheetName val="Logistica"/>
      <sheetName val="HR"/>
      <sheetName val="DG"/>
      <sheetName val="Legale"/>
      <sheetName val="Tesoreria"/>
      <sheetName val="Risk"/>
      <sheetName val="Altre"/>
      <sheetName val="mov_esclusi"/>
      <sheetName val="movimenti"/>
      <sheetName val="Fornitori"/>
      <sheetName val="Classificazione"/>
      <sheetName val="quadra"/>
      <sheetName val="dettaglio"/>
      <sheetName val="Elenco conti"/>
      <sheetName val="Accantonamenti"/>
      <sheetName val="da note spese"/>
      <sheetName val="Ammortamenti"/>
      <sheetName val="Esterne"/>
      <sheetName val="x tipologia BIL"/>
      <sheetName val="PROGETTI"/>
    </sheetNames>
    <sheetDataSet>
      <sheetData sheetId="0" refreshError="1"/>
      <sheetData sheetId="1">
        <row r="51">
          <cell r="B51" t="str">
            <v>Area</v>
          </cell>
          <cell r="C51">
            <v>40909</v>
          </cell>
          <cell r="D51">
            <v>40940</v>
          </cell>
          <cell r="E51">
            <v>40969</v>
          </cell>
          <cell r="F51">
            <v>41000</v>
          </cell>
          <cell r="G51">
            <v>41030</v>
          </cell>
          <cell r="H51">
            <v>41061</v>
          </cell>
          <cell r="I51">
            <v>41091</v>
          </cell>
          <cell r="J51">
            <v>41122</v>
          </cell>
          <cell r="K51">
            <v>41153</v>
          </cell>
          <cell r="L51">
            <v>41183</v>
          </cell>
          <cell r="M51">
            <v>41214</v>
          </cell>
          <cell r="N51">
            <v>41244</v>
          </cell>
          <cell r="O51" t="str">
            <v>TOTALE</v>
          </cell>
        </row>
        <row r="52">
          <cell r="B52" t="str">
            <v>Amministrazione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 t="str">
            <v>Operation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 t="str">
            <v>It</v>
          </cell>
          <cell r="C54">
            <v>0</v>
          </cell>
          <cell r="D54">
            <v>0</v>
          </cell>
          <cell r="E54">
            <v>29745.833333333332</v>
          </cell>
          <cell r="F54">
            <v>29745.833333333332</v>
          </cell>
          <cell r="G54">
            <v>29745.833333333332</v>
          </cell>
          <cell r="H54">
            <v>29745.833333333332</v>
          </cell>
          <cell r="I54">
            <v>47245.833333333328</v>
          </cell>
          <cell r="J54">
            <v>47245.833333333328</v>
          </cell>
          <cell r="K54">
            <v>47245.833333333328</v>
          </cell>
          <cell r="L54">
            <v>47245.833333333328</v>
          </cell>
          <cell r="M54">
            <v>47245.833333333328</v>
          </cell>
          <cell r="N54">
            <v>47245.833333333328</v>
          </cell>
          <cell r="O54">
            <v>402458.33333333326</v>
          </cell>
        </row>
        <row r="55">
          <cell r="B55" t="str">
            <v>Marketing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10083.333333333334</v>
          </cell>
          <cell r="J55">
            <v>10083.333333333334</v>
          </cell>
          <cell r="K55">
            <v>10083.333333333334</v>
          </cell>
          <cell r="L55">
            <v>10083.333333333334</v>
          </cell>
          <cell r="M55">
            <v>10083.333333333334</v>
          </cell>
          <cell r="N55">
            <v>10083.333333333334</v>
          </cell>
          <cell r="O55">
            <v>60500.000000000007</v>
          </cell>
        </row>
        <row r="56">
          <cell r="B56" t="str">
            <v>Corporate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 t="str">
            <v>Hr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 t="str">
            <v>Legale</v>
          </cell>
          <cell r="C58">
            <v>11305.433333333334</v>
          </cell>
          <cell r="D58">
            <v>11305.433333333334</v>
          </cell>
          <cell r="E58">
            <v>11305.433333333334</v>
          </cell>
          <cell r="F58">
            <v>11305.433333333334</v>
          </cell>
          <cell r="G58">
            <v>11305.433333333334</v>
          </cell>
          <cell r="H58">
            <v>15972.576190476191</v>
          </cell>
          <cell r="I58">
            <v>15972.576190476191</v>
          </cell>
          <cell r="J58">
            <v>15972.576190476191</v>
          </cell>
          <cell r="K58">
            <v>15972.576190476191</v>
          </cell>
          <cell r="L58">
            <v>15972.576190476191</v>
          </cell>
          <cell r="M58">
            <v>15972.576190476191</v>
          </cell>
          <cell r="N58">
            <v>15972.576190476191</v>
          </cell>
          <cell r="O58">
            <v>168335.2</v>
          </cell>
        </row>
        <row r="59">
          <cell r="B59" t="str">
            <v>Logistica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48830.546666666669</v>
          </cell>
          <cell r="M59">
            <v>48830.546666666669</v>
          </cell>
          <cell r="N59">
            <v>48830.546666666669</v>
          </cell>
          <cell r="O59">
            <v>146491.64000000001</v>
          </cell>
        </row>
        <row r="60">
          <cell r="B60" t="str">
            <v>Tesoreria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3529.1666666666665</v>
          </cell>
          <cell r="J60">
            <v>3529.1666666666665</v>
          </cell>
          <cell r="K60">
            <v>3529.1666666666665</v>
          </cell>
          <cell r="L60">
            <v>7764.1666666666661</v>
          </cell>
          <cell r="M60">
            <v>7764.1666666666661</v>
          </cell>
          <cell r="N60">
            <v>7764.1666666666661</v>
          </cell>
          <cell r="O60">
            <v>33879.999999999993</v>
          </cell>
        </row>
        <row r="61">
          <cell r="B61" t="str">
            <v>Risk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 t="str">
            <v>Totale</v>
          </cell>
          <cell r="C62">
            <v>11305.433333333334</v>
          </cell>
          <cell r="D62">
            <v>11305.433333333334</v>
          </cell>
          <cell r="E62">
            <v>41051.266666666663</v>
          </cell>
          <cell r="F62">
            <v>41051.266666666663</v>
          </cell>
          <cell r="G62">
            <v>41051.266666666663</v>
          </cell>
          <cell r="H62">
            <v>45718.409523809525</v>
          </cell>
          <cell r="I62">
            <v>76830.909523809532</v>
          </cell>
          <cell r="J62">
            <v>76830.909523809532</v>
          </cell>
          <cell r="K62">
            <v>76830.909523809532</v>
          </cell>
          <cell r="L62">
            <v>129896.45619047621</v>
          </cell>
          <cell r="M62">
            <v>129896.45619047621</v>
          </cell>
          <cell r="N62">
            <v>129896.45619047621</v>
          </cell>
          <cell r="O62">
            <v>811665.17333333322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_INPUT"/>
      <sheetName val="RECAP"/>
      <sheetName val="PATRIMONI"/>
      <sheetName val="RACCOLTA"/>
      <sheetName val="mgm"/>
      <sheetName val="dati vari"/>
      <sheetName val="conto economico"/>
      <sheetName val="estratto prospetti bdg "/>
      <sheetName val="prospetti bdg"/>
      <sheetName val="VOLUMI e SPREAD"/>
      <sheetName val="input variabili"/>
      <sheetName val="prospetti gestionali"/>
      <sheetName val="input contoeco"/>
      <sheetName val="input budget"/>
      <sheetName val="budget gestionale mensile"/>
      <sheetName val="budget inerziale mensile"/>
      <sheetName val="conto economico mensile"/>
      <sheetName val="stato patrimoniale"/>
      <sheetName val="altre componenti"/>
      <sheetName val="ipotesi di chiusura"/>
      <sheetName val="consuntivi da codg"/>
      <sheetName val="dati per grafici"/>
      <sheetName val="grafici"/>
      <sheetName val="macro"/>
    </sheetNames>
    <sheetDataSet>
      <sheetData sheetId="0" refreshError="1">
        <row r="6">
          <cell r="A6">
            <v>36000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sigla srl 300608"/>
    </sheetNames>
    <sheetDataSet>
      <sheetData sheetId="0" refreshError="1">
        <row r="1">
          <cell r="A1" t="str">
            <v>STATO PATRIMONIALE AL 31/05/2008</v>
          </cell>
        </row>
        <row r="2">
          <cell r="A2" t="str">
            <v>CODICE</v>
          </cell>
          <cell r="B2" t="str">
            <v>RAGSOC</v>
          </cell>
          <cell r="C2" t="str">
            <v>SALDO</v>
          </cell>
        </row>
        <row r="3">
          <cell r="A3" t="str">
            <v>0011000000010</v>
          </cell>
          <cell r="B3" t="str">
            <v>CASSA</v>
          </cell>
          <cell r="C3">
            <v>1029.3399999999999</v>
          </cell>
        </row>
        <row r="4">
          <cell r="A4" t="str">
            <v>0011000000015</v>
          </cell>
          <cell r="B4" t="str">
            <v>VALORI BOLLATI</v>
          </cell>
          <cell r="C4">
            <v>3546.67</v>
          </cell>
        </row>
        <row r="5">
          <cell r="A5" t="str">
            <v>0011000000055</v>
          </cell>
          <cell r="B5" t="str">
            <v>VALORI BOLLATI PER CQS</v>
          </cell>
          <cell r="C5">
            <v>742.98</v>
          </cell>
        </row>
        <row r="6">
          <cell r="A6" t="str">
            <v>0011500000010</v>
          </cell>
          <cell r="B6" t="str">
            <v>CONTO CORRENTE POSTALE NR.73807760</v>
          </cell>
          <cell r="C6">
            <v>22426.3</v>
          </cell>
        </row>
        <row r="7">
          <cell r="A7" t="str">
            <v>0021000000010</v>
          </cell>
          <cell r="B7" t="str">
            <v>C.RISP.PD RO 1913 COLLECTION CQS</v>
          </cell>
          <cell r="C7">
            <v>23780.39</v>
          </cell>
        </row>
        <row r="8">
          <cell r="A8" t="str">
            <v>0021000000020</v>
          </cell>
          <cell r="B8" t="str">
            <v>C.RISP.DI PD E RO 2194 GESTIONALE</v>
          </cell>
          <cell r="C8">
            <v>331130.68</v>
          </cell>
        </row>
        <row r="9">
          <cell r="A9" t="str">
            <v>0021000000025</v>
          </cell>
          <cell r="B9" t="str">
            <v>C.RISP.PR RO APP CARTE DI CRED 2275</v>
          </cell>
          <cell r="C9">
            <v>7437.03</v>
          </cell>
        </row>
        <row r="10">
          <cell r="A10" t="str">
            <v>0021000000050</v>
          </cell>
          <cell r="B10" t="str">
            <v>C.RISP.PD RO CQS 2195 FUNDING</v>
          </cell>
          <cell r="C10">
            <v>422261.08</v>
          </cell>
        </row>
        <row r="11">
          <cell r="A11" t="str">
            <v>0021000000090</v>
          </cell>
          <cell r="B11" t="str">
            <v>BANCAPULIA C/C ORDINARIO</v>
          </cell>
          <cell r="C11">
            <v>555.87</v>
          </cell>
        </row>
        <row r="12">
          <cell r="A12" t="str">
            <v>0021000000091</v>
          </cell>
          <cell r="B12" t="str">
            <v>BANCA FINECO C/C ORDINARIO</v>
          </cell>
          <cell r="C12">
            <v>776842.38</v>
          </cell>
        </row>
        <row r="13">
          <cell r="A13" t="str">
            <v>0021000000092</v>
          </cell>
          <cell r="B13" t="str">
            <v>BANCA 24-7 C/C ORDINARIO</v>
          </cell>
          <cell r="C13">
            <v>380.39</v>
          </cell>
        </row>
        <row r="14">
          <cell r="A14" t="str">
            <v>0031000000041</v>
          </cell>
          <cell r="B14" t="str">
            <v>SIGLA FINANZIARIA C/FATT. DA EMETT.</v>
          </cell>
          <cell r="C14">
            <v>12717038.960000001</v>
          </cell>
        </row>
        <row r="15">
          <cell r="A15" t="str">
            <v>0031000000050</v>
          </cell>
          <cell r="B15" t="str">
            <v>CREDITI ASSICURATIVI V/SIGLA FIN</v>
          </cell>
          <cell r="C15">
            <v>425882.25</v>
          </cell>
        </row>
        <row r="16">
          <cell r="A16" t="str">
            <v>0031000000061</v>
          </cell>
          <cell r="B16" t="str">
            <v>TANTIRA SRL C/FATT. DA EMETTERE</v>
          </cell>
          <cell r="C16">
            <v>3441.65</v>
          </cell>
        </row>
        <row r="17">
          <cell r="A17" t="str">
            <v>0044000000050</v>
          </cell>
          <cell r="B17" t="str">
            <v>CLIENTI C/FATTURE DA EMETTERE</v>
          </cell>
          <cell r="C17">
            <v>125786.27</v>
          </cell>
        </row>
        <row r="18">
          <cell r="A18" t="str">
            <v>0044100000010</v>
          </cell>
          <cell r="B18" t="str">
            <v>CREDITI VS SIGLA HOLDING</v>
          </cell>
          <cell r="C18">
            <v>58.8</v>
          </cell>
        </row>
        <row r="19">
          <cell r="A19" t="str">
            <v>0044500000010</v>
          </cell>
          <cell r="B19" t="str">
            <v>CEDENTE PER ANTICIPI C/APULIA</v>
          </cell>
          <cell r="C19">
            <v>125000</v>
          </cell>
        </row>
        <row r="20">
          <cell r="A20" t="str">
            <v>0044500000011</v>
          </cell>
          <cell r="B20" t="str">
            <v>CEDENTE PER ANTICIPI C/FINECO</v>
          </cell>
          <cell r="C20">
            <v>181500</v>
          </cell>
        </row>
        <row r="21">
          <cell r="A21" t="str">
            <v>0044500000012</v>
          </cell>
          <cell r="B21" t="str">
            <v>CEDENTE PER ANTICIPI 24-7</v>
          </cell>
          <cell r="C21">
            <v>347400</v>
          </cell>
        </row>
        <row r="22">
          <cell r="A22" t="str">
            <v>0044500000020</v>
          </cell>
          <cell r="B22" t="str">
            <v>CREDITI V/CLIENTI PER ESTINZ.</v>
          </cell>
          <cell r="C22">
            <v>803970.89</v>
          </cell>
        </row>
        <row r="23">
          <cell r="A23" t="str">
            <v>0049000000020</v>
          </cell>
          <cell r="B23" t="str">
            <v>CLIENTI C/ASSEGNI IN CIRCOLAZ. CQS</v>
          </cell>
          <cell r="C23">
            <v>4000</v>
          </cell>
        </row>
        <row r="24">
          <cell r="A24" t="str">
            <v>0049500000010</v>
          </cell>
          <cell r="B24" t="str">
            <v>CREDITI V/ASSURANT</v>
          </cell>
          <cell r="C24">
            <v>294074.06</v>
          </cell>
        </row>
        <row r="25">
          <cell r="A25" t="str">
            <v>0052000000002</v>
          </cell>
          <cell r="B25" t="str">
            <v>BANCA C/ASSEGNI DA CARICARE</v>
          </cell>
          <cell r="C25">
            <v>8869.07</v>
          </cell>
        </row>
        <row r="26">
          <cell r="A26" t="str">
            <v>0052000000061</v>
          </cell>
          <cell r="B26" t="str">
            <v>CLIENTI C/EROGAZIONI</v>
          </cell>
          <cell r="C26">
            <v>2228484.83</v>
          </cell>
        </row>
        <row r="27">
          <cell r="A27" t="str">
            <v>0052000000090</v>
          </cell>
          <cell r="B27" t="str">
            <v>CLIENTI C/INCASSI TRANS</v>
          </cell>
          <cell r="C27">
            <v>1622.3</v>
          </cell>
        </row>
        <row r="28">
          <cell r="A28" t="str">
            <v>0052600000010</v>
          </cell>
          <cell r="B28" t="str">
            <v>AMMINISTRAZIONI C/ANTICIPI CQS</v>
          </cell>
          <cell r="C28">
            <v>400</v>
          </cell>
        </row>
        <row r="29">
          <cell r="A29" t="str">
            <v>0053000006010</v>
          </cell>
          <cell r="B29" t="str">
            <v>CARTE DI CREDITO - 2275</v>
          </cell>
          <cell r="C29">
            <v>8893.11</v>
          </cell>
        </row>
        <row r="30">
          <cell r="A30" t="str">
            <v>0054000000015</v>
          </cell>
          <cell r="B30" t="str">
            <v>BANCHE C/TRANSITORIO CQS</v>
          </cell>
          <cell r="C30">
            <v>-505758.94</v>
          </cell>
        </row>
        <row r="31">
          <cell r="A31" t="str">
            <v>0055000000001</v>
          </cell>
          <cell r="B31" t="str">
            <v>CLIENTI C/LIQUIDAZIONI</v>
          </cell>
          <cell r="C31">
            <v>2615930.2799999998</v>
          </cell>
        </row>
        <row r="32">
          <cell r="A32" t="str">
            <v>0055000000004</v>
          </cell>
          <cell r="B32" t="str">
            <v>COMMISSIONI BANCARIE</v>
          </cell>
          <cell r="C32">
            <v>-123955.14</v>
          </cell>
        </row>
        <row r="33">
          <cell r="A33" t="str">
            <v>0055000000007</v>
          </cell>
          <cell r="B33" t="str">
            <v>INTERESSI SCALARI NETTI C/APULIA</v>
          </cell>
          <cell r="C33">
            <v>-96052.64</v>
          </cell>
        </row>
        <row r="34">
          <cell r="A34" t="str">
            <v>0055000000023</v>
          </cell>
          <cell r="B34" t="str">
            <v>IMPOSTA DI RIVALSA FINECO</v>
          </cell>
          <cell r="C34">
            <v>-2986.31</v>
          </cell>
        </row>
        <row r="35">
          <cell r="A35" t="str">
            <v>0055000000027</v>
          </cell>
          <cell r="B35" t="str">
            <v>INTERESSI SCALARI NETTI C/FINECO</v>
          </cell>
          <cell r="C35">
            <v>-401006.61</v>
          </cell>
        </row>
        <row r="36">
          <cell r="A36" t="str">
            <v>0055000000029</v>
          </cell>
          <cell r="B36" t="str">
            <v>IMPOSTA DI BOLLO C/APULIA</v>
          </cell>
          <cell r="C36">
            <v>-526.32000000000005</v>
          </cell>
        </row>
        <row r="37">
          <cell r="A37" t="str">
            <v>0055000000030</v>
          </cell>
          <cell r="B37" t="str">
            <v>COMMISSIONI BANCARIE C/24-7</v>
          </cell>
          <cell r="C37">
            <v>-58965.93</v>
          </cell>
        </row>
        <row r="38">
          <cell r="A38" t="str">
            <v>0055000000031</v>
          </cell>
          <cell r="B38" t="str">
            <v>INTERESSI SCALARI NETTI C/24-7</v>
          </cell>
          <cell r="C38">
            <v>-394639.91</v>
          </cell>
        </row>
        <row r="39">
          <cell r="A39" t="str">
            <v>0055000000032</v>
          </cell>
          <cell r="B39" t="str">
            <v>IMPOSTA DI RIVALSA C/24-7</v>
          </cell>
          <cell r="C39">
            <v>-4600.76</v>
          </cell>
        </row>
        <row r="40">
          <cell r="A40" t="str">
            <v>0059000000010</v>
          </cell>
          <cell r="B40" t="str">
            <v>NET INSURANCE C/TRANSITORIO</v>
          </cell>
          <cell r="C40">
            <v>1621.69</v>
          </cell>
        </row>
        <row r="41">
          <cell r="A41" t="str">
            <v>0091000000010</v>
          </cell>
          <cell r="B41" t="str">
            <v>COSTI D'IMPIANTO E AMPLIAMENTO</v>
          </cell>
          <cell r="C41">
            <v>1165768.55</v>
          </cell>
        </row>
        <row r="42">
          <cell r="A42" t="str">
            <v>0091000000020</v>
          </cell>
          <cell r="B42" t="str">
            <v>F.DO AMM. COSTI D'IMPIANTO E AMPL.</v>
          </cell>
          <cell r="C42">
            <v>-640927.84</v>
          </cell>
        </row>
        <row r="43">
          <cell r="A43" t="str">
            <v>0093000000030</v>
          </cell>
          <cell r="B43" t="str">
            <v>PROGRAMMI SOFTWARE</v>
          </cell>
          <cell r="C43">
            <v>3110330.5</v>
          </cell>
        </row>
        <row r="44">
          <cell r="A44" t="str">
            <v>0093000000031</v>
          </cell>
          <cell r="B44" t="str">
            <v>F.DO AMM. PROGRAMMI SOFTWARE</v>
          </cell>
          <cell r="C44">
            <v>-1219515.93</v>
          </cell>
        </row>
        <row r="45">
          <cell r="A45" t="str">
            <v>0093000000050</v>
          </cell>
          <cell r="B45" t="str">
            <v>KNOW HOW</v>
          </cell>
          <cell r="C45">
            <v>1200000</v>
          </cell>
        </row>
        <row r="46">
          <cell r="A46" t="str">
            <v>0093000000060</v>
          </cell>
          <cell r="B46" t="str">
            <v>F.DO AMM. KNOW HOW</v>
          </cell>
          <cell r="C46">
            <v>-399479.45</v>
          </cell>
        </row>
        <row r="47">
          <cell r="A47" t="str">
            <v>0094000000010</v>
          </cell>
          <cell r="B47" t="str">
            <v>MARCHIO</v>
          </cell>
          <cell r="C47">
            <v>1953819.14</v>
          </cell>
        </row>
        <row r="48">
          <cell r="A48" t="str">
            <v>0094000000020</v>
          </cell>
          <cell r="B48" t="str">
            <v>F.DO AMM. MARCHIO</v>
          </cell>
          <cell r="C48">
            <v>-650077.06000000006</v>
          </cell>
        </row>
        <row r="49">
          <cell r="A49" t="str">
            <v>0096000000070</v>
          </cell>
          <cell r="B49" t="str">
            <v>COSTI PLURIENNALI SU BENI DI TERZI</v>
          </cell>
          <cell r="C49">
            <v>78509.59</v>
          </cell>
        </row>
        <row r="50">
          <cell r="A50" t="str">
            <v>0096000000071</v>
          </cell>
          <cell r="B50" t="str">
            <v>F.DO AMM. COSTI PLUR. SU BENI TERZI</v>
          </cell>
          <cell r="C50">
            <v>-37359.25</v>
          </cell>
        </row>
        <row r="51">
          <cell r="A51" t="str">
            <v>0099000000021</v>
          </cell>
          <cell r="B51" t="str">
            <v>PROGRAMMA SOFTW. IN FASE DI COLLAUD</v>
          </cell>
          <cell r="C51">
            <v>245940</v>
          </cell>
        </row>
        <row r="52">
          <cell r="A52" t="str">
            <v>0106000000015</v>
          </cell>
          <cell r="B52" t="str">
            <v>MACCHINE UFFICIO ELETTRICHE</v>
          </cell>
          <cell r="C52">
            <v>739419.99</v>
          </cell>
        </row>
        <row r="53">
          <cell r="A53" t="str">
            <v>0106000000020</v>
          </cell>
          <cell r="B53" t="str">
            <v>MOBILI E MACCHINE ORDINARIE</v>
          </cell>
          <cell r="C53">
            <v>177869.68</v>
          </cell>
        </row>
        <row r="54">
          <cell r="A54" t="str">
            <v>0106000000022</v>
          </cell>
          <cell r="B54" t="str">
            <v>ARREDI</v>
          </cell>
          <cell r="C54">
            <v>39444.410000000003</v>
          </cell>
        </row>
        <row r="55">
          <cell r="A55" t="str">
            <v>0106000000025</v>
          </cell>
          <cell r="B55" t="str">
            <v>MACCHINARI, APPARECCHI E ATTREZZ.</v>
          </cell>
          <cell r="C55">
            <v>38161.410000000003</v>
          </cell>
        </row>
        <row r="56">
          <cell r="A56" t="str">
            <v>0106000000030</v>
          </cell>
          <cell r="B56" t="str">
            <v>BANCONI BLINDATI</v>
          </cell>
          <cell r="C56">
            <v>4787.59</v>
          </cell>
        </row>
        <row r="57">
          <cell r="A57" t="str">
            <v>0106000000033</v>
          </cell>
          <cell r="B57" t="str">
            <v>IMPIANTI ELETTRICI</v>
          </cell>
          <cell r="C57">
            <v>39406.230000000003</v>
          </cell>
        </row>
        <row r="58">
          <cell r="A58" t="str">
            <v>0106000000035</v>
          </cell>
          <cell r="B58" t="str">
            <v>IMPIANTI DI ALLARME</v>
          </cell>
          <cell r="C58">
            <v>26552.57</v>
          </cell>
        </row>
        <row r="59">
          <cell r="A59" t="str">
            <v>0106000000040</v>
          </cell>
          <cell r="B59" t="str">
            <v>IMPIANTI INTERNI SPEC. DI COMUNICAZ</v>
          </cell>
          <cell r="C59">
            <v>31516.98</v>
          </cell>
        </row>
        <row r="60">
          <cell r="A60" t="str">
            <v>0133000000010</v>
          </cell>
          <cell r="B60" t="str">
            <v>ERARIO C/RITENUTE SU INT. BANCARI</v>
          </cell>
          <cell r="C60">
            <v>1114.57</v>
          </cell>
        </row>
        <row r="61">
          <cell r="A61" t="str">
            <v>0133000000020</v>
          </cell>
          <cell r="B61" t="str">
            <v>ERARIO C/RITENUTE SU PROVVIGIONI</v>
          </cell>
          <cell r="C61">
            <v>310053.78999999998</v>
          </cell>
        </row>
        <row r="62">
          <cell r="A62" t="str">
            <v>0133000000081</v>
          </cell>
          <cell r="B62" t="str">
            <v>ACCONTI IRAP</v>
          </cell>
          <cell r="C62">
            <v>92492.5</v>
          </cell>
        </row>
        <row r="63">
          <cell r="A63" t="str">
            <v>0133000000095</v>
          </cell>
          <cell r="B63" t="str">
            <v>CREDITO IMP. ACC. RIT. TFR</v>
          </cell>
          <cell r="C63">
            <v>2457.1799999999998</v>
          </cell>
        </row>
        <row r="64">
          <cell r="A64" t="str">
            <v>0133000000096</v>
          </cell>
          <cell r="B64" t="str">
            <v>ERARIO C/ACCONTO IMPOSTA SOSTITUTIV</v>
          </cell>
          <cell r="C64">
            <v>502.53</v>
          </cell>
        </row>
        <row r="65">
          <cell r="A65" t="str">
            <v>0133000000098</v>
          </cell>
          <cell r="B65" t="str">
            <v>CREDITI V/ERARIO IMPOSTE ANTICIPATE</v>
          </cell>
          <cell r="C65">
            <v>-8</v>
          </cell>
        </row>
        <row r="66">
          <cell r="A66" t="str">
            <v>0135000000010</v>
          </cell>
          <cell r="B66" t="str">
            <v>CREDITI V/HDG PER IMPOSTE DA CONSOL</v>
          </cell>
          <cell r="C66">
            <v>739687.14</v>
          </cell>
        </row>
        <row r="67">
          <cell r="A67" t="str">
            <v>0136000000010</v>
          </cell>
          <cell r="B67" t="str">
            <v>FORNITORI C/ANTICIPI</v>
          </cell>
          <cell r="C67">
            <v>340060.85</v>
          </cell>
        </row>
        <row r="68">
          <cell r="A68" t="str">
            <v>0136000000020</v>
          </cell>
          <cell r="B68" t="str">
            <v>FORNITORI C/NOTE ACCRED. DA RICEV.</v>
          </cell>
          <cell r="C68">
            <v>-635.41</v>
          </cell>
        </row>
        <row r="69">
          <cell r="A69" t="str">
            <v>0138000000010</v>
          </cell>
          <cell r="B69" t="str">
            <v>CAUZIONI ATTIVE TELECOM</v>
          </cell>
          <cell r="C69">
            <v>413.17</v>
          </cell>
        </row>
        <row r="70">
          <cell r="A70" t="str">
            <v>0138000000019</v>
          </cell>
          <cell r="B70" t="str">
            <v>CAUZIONI ATTIVE AEM ELETTRICITA'</v>
          </cell>
          <cell r="C70">
            <v>206.6</v>
          </cell>
        </row>
        <row r="71">
          <cell r="A71" t="str">
            <v>0138000000020</v>
          </cell>
          <cell r="B71" t="str">
            <v>CAUZIONI ATTIVE ENEL</v>
          </cell>
          <cell r="C71">
            <v>-15.49</v>
          </cell>
        </row>
        <row r="72">
          <cell r="A72" t="str">
            <v>0138000000021</v>
          </cell>
          <cell r="B72" t="str">
            <v>CAUZIONI ATTIVE ENEL DIPENDENTI</v>
          </cell>
          <cell r="C72">
            <v>30</v>
          </cell>
        </row>
        <row r="73">
          <cell r="A73" t="str">
            <v>0138000000030</v>
          </cell>
          <cell r="B73" t="str">
            <v>CAUZIONI ATTIVE NOLEGGIO AUTO ALFIE</v>
          </cell>
          <cell r="C73">
            <v>5005</v>
          </cell>
        </row>
        <row r="74">
          <cell r="A74" t="str">
            <v>0138000000031</v>
          </cell>
          <cell r="B74" t="str">
            <v>CAUZIONI ATTIVE AUTOVETT. SOSTITUT.</v>
          </cell>
          <cell r="C74">
            <v>2</v>
          </cell>
        </row>
        <row r="75">
          <cell r="A75" t="str">
            <v>0138000000040</v>
          </cell>
          <cell r="B75" t="str">
            <v>CAUZIONI ATTIVE AFFITTO</v>
          </cell>
          <cell r="C75">
            <v>21000</v>
          </cell>
        </row>
        <row r="76">
          <cell r="A76" t="str">
            <v>0138000000041</v>
          </cell>
          <cell r="B76" t="str">
            <v>CAUZIONI ATTIVE LOCAZIONI DIPENDENT</v>
          </cell>
          <cell r="C76">
            <v>19610</v>
          </cell>
        </row>
        <row r="77">
          <cell r="A77" t="str">
            <v>0139000000041</v>
          </cell>
          <cell r="B77" t="str">
            <v>TICKETS RESTAURANT</v>
          </cell>
          <cell r="C77">
            <v>3194.47</v>
          </cell>
        </row>
        <row r="78">
          <cell r="A78" t="str">
            <v>0139000000080</v>
          </cell>
          <cell r="B78" t="str">
            <v>DEBITORI VARI C/ANTICIPI SPESE</v>
          </cell>
          <cell r="C78">
            <v>2799.31</v>
          </cell>
        </row>
        <row r="79">
          <cell r="A79" t="str">
            <v>0139000000081</v>
          </cell>
          <cell r="B79" t="str">
            <v>DEBITORI VARI VENDITE C/ANTICIPI SP</v>
          </cell>
          <cell r="C79">
            <v>24367.61</v>
          </cell>
        </row>
        <row r="80">
          <cell r="A80" t="str">
            <v>0145000000040</v>
          </cell>
          <cell r="B80" t="str">
            <v>RISCONTI ATTIVI DIVERSI</v>
          </cell>
          <cell r="C80">
            <v>108417.97</v>
          </cell>
        </row>
        <row r="81">
          <cell r="A81" t="str">
            <v>0145000000050</v>
          </cell>
          <cell r="B81" t="str">
            <v>COSTI ESERCIZI FUTURI</v>
          </cell>
          <cell r="C81">
            <v>607.09</v>
          </cell>
        </row>
        <row r="82">
          <cell r="A82" t="str">
            <v>0145000000065</v>
          </cell>
          <cell r="B82" t="str">
            <v>RATEI ATTIVI V/ASSURANT</v>
          </cell>
          <cell r="C82">
            <v>29407.41</v>
          </cell>
        </row>
        <row r="83">
          <cell r="A83" t="str">
            <v>0191010000171</v>
          </cell>
          <cell r="B83" t="str">
            <v>SGL S.P.A.</v>
          </cell>
          <cell r="C83">
            <v>3000</v>
          </cell>
        </row>
        <row r="84">
          <cell r="A84" t="str">
            <v>0191010000244</v>
          </cell>
          <cell r="B84" t="str">
            <v>EUROPAGHE S.R.L.</v>
          </cell>
          <cell r="C84">
            <v>762.84</v>
          </cell>
        </row>
        <row r="85">
          <cell r="A85" t="str">
            <v>0191012001730</v>
          </cell>
          <cell r="B85" t="str">
            <v>CANTON DEI MUS SRL</v>
          </cell>
          <cell r="C85">
            <v>120</v>
          </cell>
        </row>
        <row r="86">
          <cell r="A86" t="str">
            <v>0202000000010</v>
          </cell>
          <cell r="B86" t="str">
            <v>DEBITORI PER QUOTE CQS C/APULIA</v>
          </cell>
          <cell r="C86">
            <v>17709594.41</v>
          </cell>
        </row>
        <row r="87">
          <cell r="A87" t="str">
            <v>0202000000020</v>
          </cell>
          <cell r="B87" t="str">
            <v>DEBITORI PER QUOTE CQS C/FINECO</v>
          </cell>
          <cell r="C87">
            <v>24703067.109999999</v>
          </cell>
        </row>
        <row r="88">
          <cell r="A88" t="str">
            <v>0202000000030</v>
          </cell>
          <cell r="B88" t="str">
            <v>DEBITORI PER QUOTE CQS C/24-7</v>
          </cell>
          <cell r="C88">
            <v>1689120</v>
          </cell>
        </row>
        <row r="89">
          <cell r="A89" t="str">
            <v>0211200000010</v>
          </cell>
          <cell r="B89" t="str">
            <v>INTERESSI PASSIVI DA LIQUIDARE</v>
          </cell>
          <cell r="C89">
            <v>-7536.93</v>
          </cell>
        </row>
        <row r="90">
          <cell r="A90" t="str">
            <v>0211200000020</v>
          </cell>
          <cell r="B90" t="str">
            <v>INTERESSI ATTIVI DA LIQUIDARE</v>
          </cell>
          <cell r="C90">
            <v>1041.83</v>
          </cell>
        </row>
        <row r="91">
          <cell r="A91" t="str">
            <v>0221000000050</v>
          </cell>
          <cell r="B91" t="str">
            <v>DEBITI V/SIGLA FIN COMM ASSIC</v>
          </cell>
          <cell r="C91">
            <v>-294074.06</v>
          </cell>
        </row>
        <row r="92">
          <cell r="A92" t="str">
            <v>0225000000030</v>
          </cell>
          <cell r="B92" t="str">
            <v>SIGLA HOLDING SRL C/FINANZIAMENTO</v>
          </cell>
          <cell r="C92">
            <v>-3754992.22</v>
          </cell>
        </row>
        <row r="93">
          <cell r="A93" t="str">
            <v>0230100000000</v>
          </cell>
          <cell r="B93" t="str">
            <v>FORNITORI</v>
          </cell>
          <cell r="C93">
            <v>-1759314.09</v>
          </cell>
        </row>
        <row r="94">
          <cell r="A94" t="str">
            <v>0250200000010</v>
          </cell>
          <cell r="B94" t="str">
            <v>INPS LAVORATORI DIPENDENTI</v>
          </cell>
          <cell r="C94">
            <v>-94382</v>
          </cell>
        </row>
        <row r="95">
          <cell r="A95" t="str">
            <v>0250200000020</v>
          </cell>
          <cell r="B95" t="str">
            <v>INPS LAVORATORI CO.CO.PRO.</v>
          </cell>
          <cell r="C95">
            <v>-3065</v>
          </cell>
        </row>
        <row r="96">
          <cell r="A96" t="str">
            <v>0250200000030</v>
          </cell>
          <cell r="B96" t="str">
            <v>INAIL</v>
          </cell>
          <cell r="C96">
            <v>-17.3</v>
          </cell>
        </row>
        <row r="97">
          <cell r="A97" t="str">
            <v>0250200000050</v>
          </cell>
          <cell r="B97" t="str">
            <v>FONDO MARIO NEGRI</v>
          </cell>
          <cell r="C97">
            <v>-42561.72</v>
          </cell>
        </row>
        <row r="98">
          <cell r="A98" t="str">
            <v>0250200000060</v>
          </cell>
          <cell r="B98" t="str">
            <v>FONDO MARIO BESUSSO (FASDAC)</v>
          </cell>
          <cell r="C98">
            <v>-3705.58</v>
          </cell>
        </row>
        <row r="99">
          <cell r="A99" t="str">
            <v>0250200000070</v>
          </cell>
          <cell r="B99" t="str">
            <v>FONDO ANTONIO PASTORE</v>
          </cell>
          <cell r="C99">
            <v>-40398.28</v>
          </cell>
        </row>
        <row r="100">
          <cell r="A100" t="str">
            <v>0250200000080</v>
          </cell>
          <cell r="B100" t="str">
            <v>FONDO QUAS</v>
          </cell>
          <cell r="C100">
            <v>-445</v>
          </cell>
        </row>
        <row r="101">
          <cell r="A101" t="str">
            <v>0250200000090</v>
          </cell>
          <cell r="B101" t="str">
            <v>FONDAZIONE ENASARCO</v>
          </cell>
          <cell r="C101">
            <v>-8378.6200000000008</v>
          </cell>
        </row>
        <row r="102">
          <cell r="A102" t="str">
            <v>0250200000095</v>
          </cell>
          <cell r="B102" t="str">
            <v>FONDO EST</v>
          </cell>
          <cell r="C102">
            <v>-1028</v>
          </cell>
        </row>
        <row r="103">
          <cell r="A103" t="str">
            <v>0250300000030</v>
          </cell>
          <cell r="B103" t="str">
            <v>IRAP</v>
          </cell>
          <cell r="C103">
            <v>-247097.61</v>
          </cell>
        </row>
        <row r="104">
          <cell r="A104" t="str">
            <v>0250300000040</v>
          </cell>
          <cell r="B104" t="str">
            <v>DEBITI PER IMPOSTA SOST. TFR</v>
          </cell>
          <cell r="C104">
            <v>692.97</v>
          </cell>
        </row>
        <row r="105">
          <cell r="A105" t="str">
            <v>0250400000010</v>
          </cell>
          <cell r="B105" t="str">
            <v>RITENUTE COMPENSI LAVORO AUTONOMO</v>
          </cell>
          <cell r="C105">
            <v>-627.13</v>
          </cell>
        </row>
        <row r="106">
          <cell r="A106" t="str">
            <v>0250400000015</v>
          </cell>
          <cell r="B106" t="str">
            <v>RITENUTE COMPENSI CO.CO.PRO.</v>
          </cell>
          <cell r="C106">
            <v>-5451.12</v>
          </cell>
        </row>
        <row r="107">
          <cell r="A107" t="str">
            <v>0250400000030</v>
          </cell>
          <cell r="B107" t="str">
            <v>RITENUTE SU PROVVIGIONI</v>
          </cell>
          <cell r="C107">
            <v>-42543.51</v>
          </cell>
        </row>
        <row r="108">
          <cell r="A108" t="str">
            <v>0250400000050</v>
          </cell>
          <cell r="B108" t="str">
            <v>RITENUTE AI DIPENDENTI</v>
          </cell>
          <cell r="C108">
            <v>-190354.47</v>
          </cell>
        </row>
        <row r="109">
          <cell r="A109" t="str">
            <v>0251000000010</v>
          </cell>
          <cell r="B109" t="str">
            <v>IVA VENDITE</v>
          </cell>
          <cell r="C109">
            <v>-19633.52</v>
          </cell>
        </row>
        <row r="110">
          <cell r="A110" t="str">
            <v>0251000000020</v>
          </cell>
          <cell r="B110" t="str">
            <v>IVA ACQUISTI</v>
          </cell>
          <cell r="C110">
            <v>69387.5</v>
          </cell>
        </row>
        <row r="111">
          <cell r="A111" t="str">
            <v>0255000000040</v>
          </cell>
          <cell r="B111" t="str">
            <v>SIGLA FINANZIARIA C/ANTICIPI</v>
          </cell>
          <cell r="C111">
            <v>-14049825.210000001</v>
          </cell>
        </row>
        <row r="112">
          <cell r="A112" t="str">
            <v>0255000000050</v>
          </cell>
          <cell r="B112" t="str">
            <v>DEBITI V/HDG PER IMPOSTE DA CONSOL</v>
          </cell>
          <cell r="C112">
            <v>-205434.2</v>
          </cell>
        </row>
        <row r="113">
          <cell r="A113" t="str">
            <v>0255000000060</v>
          </cell>
          <cell r="B113" t="str">
            <v>DEBITI V/SIGLA HOLDING</v>
          </cell>
          <cell r="C113">
            <v>-12225</v>
          </cell>
        </row>
        <row r="114">
          <cell r="A114" t="str">
            <v>0255000000070</v>
          </cell>
          <cell r="B114" t="str">
            <v>POSTA TARGET</v>
          </cell>
          <cell r="C114">
            <v>808.61</v>
          </cell>
        </row>
        <row r="115">
          <cell r="A115" t="str">
            <v>0256000000010</v>
          </cell>
          <cell r="B115" t="str">
            <v>DEBITI V/NET INSURANCE</v>
          </cell>
          <cell r="C115">
            <v>-295332.59000000003</v>
          </cell>
        </row>
        <row r="116">
          <cell r="A116" t="str">
            <v>0256000000020</v>
          </cell>
          <cell r="B116" t="str">
            <v>DEBITI V/CARIGE ASSICURAZIONI</v>
          </cell>
          <cell r="C116">
            <v>-0.01</v>
          </cell>
        </row>
        <row r="117">
          <cell r="A117" t="str">
            <v>0256000000030</v>
          </cell>
          <cell r="B117" t="str">
            <v>DEBITI V/A.M. SRL ASSICURAZIONI</v>
          </cell>
          <cell r="C117">
            <v>-194237.75</v>
          </cell>
        </row>
        <row r="118">
          <cell r="A118" t="str">
            <v>0256000000040</v>
          </cell>
          <cell r="B118" t="str">
            <v>DEBITI V/AXERIA PREVOYANCE S.A.</v>
          </cell>
          <cell r="C118">
            <v>-345119.44</v>
          </cell>
        </row>
        <row r="119">
          <cell r="A119" t="str">
            <v>0257000000010</v>
          </cell>
          <cell r="B119" t="str">
            <v>DEBITI V/ASSURANT</v>
          </cell>
          <cell r="C119">
            <v>-425882.25</v>
          </cell>
        </row>
        <row r="120">
          <cell r="A120" t="str">
            <v>0258500000010</v>
          </cell>
          <cell r="B120" t="str">
            <v>FORNITORI C/FATTURE DA RICEVERE</v>
          </cell>
          <cell r="C120">
            <v>-1283765.18</v>
          </cell>
        </row>
        <row r="121">
          <cell r="A121" t="str">
            <v>0259000000010</v>
          </cell>
          <cell r="B121" t="str">
            <v>AMMINISTRATORE C/COMPENSO</v>
          </cell>
          <cell r="C121">
            <v>-2632</v>
          </cell>
        </row>
        <row r="122">
          <cell r="A122" t="str">
            <v>0259000000020</v>
          </cell>
          <cell r="B122" t="str">
            <v>PERSONALE C/RETRIBUZIONE</v>
          </cell>
          <cell r="C122">
            <v>-801738.79</v>
          </cell>
        </row>
        <row r="123">
          <cell r="A123" t="str">
            <v>0259000000051</v>
          </cell>
          <cell r="B123" t="str">
            <v>JACKSON CHRISTABEL</v>
          </cell>
          <cell r="C123">
            <v>-1740</v>
          </cell>
        </row>
        <row r="124">
          <cell r="A124" t="str">
            <v>0259000000052</v>
          </cell>
          <cell r="B124" t="str">
            <v>STAGISTI AREA PRODUZ. C/RETRIBUZION</v>
          </cell>
          <cell r="C124">
            <v>0.12</v>
          </cell>
        </row>
        <row r="125">
          <cell r="A125" t="str">
            <v>0259000000053</v>
          </cell>
          <cell r="B125" t="str">
            <v>STAGISTI AREA REPEAT B.C/RETRIBUZIO</v>
          </cell>
          <cell r="C125">
            <v>0.6</v>
          </cell>
        </row>
        <row r="126">
          <cell r="A126" t="str">
            <v>0259000000058</v>
          </cell>
          <cell r="B126" t="str">
            <v>PETTINATO SONIA</v>
          </cell>
          <cell r="C126">
            <v>1141</v>
          </cell>
        </row>
        <row r="127">
          <cell r="A127" t="str">
            <v>0259000000100</v>
          </cell>
          <cell r="B127" t="str">
            <v>F.DO STANZIAMENTO PREMI DIPENDENTI</v>
          </cell>
          <cell r="C127">
            <v>-154237</v>
          </cell>
        </row>
        <row r="128">
          <cell r="A128" t="str">
            <v>0259500000001</v>
          </cell>
          <cell r="B128" t="str">
            <v>DEBITI PREV. COMPLEMENTARE</v>
          </cell>
          <cell r="C128">
            <v>-5688.76</v>
          </cell>
        </row>
        <row r="129">
          <cell r="A129" t="str">
            <v>0262000000040</v>
          </cell>
          <cell r="B129" t="str">
            <v>RATEI PASSIIVI DIVERSI</v>
          </cell>
          <cell r="C129">
            <v>-77132.12</v>
          </cell>
        </row>
        <row r="130">
          <cell r="A130" t="str">
            <v>0262000000050</v>
          </cell>
          <cell r="B130" t="str">
            <v>RATEI PASSIVI V/SIGLA FIN</v>
          </cell>
          <cell r="C130">
            <v>-29407.41</v>
          </cell>
        </row>
        <row r="131">
          <cell r="A131" t="str">
            <v>0271000000010</v>
          </cell>
          <cell r="B131" t="str">
            <v>FONDO T.F.R.</v>
          </cell>
          <cell r="C131">
            <v>-562745.44999999995</v>
          </cell>
        </row>
        <row r="132">
          <cell r="A132" t="str">
            <v>0295000000015</v>
          </cell>
          <cell r="B132" t="str">
            <v>F.DO AMM. MACCH. UFF. EL. EL ELETTR</v>
          </cell>
          <cell r="C132">
            <v>-409101.29</v>
          </cell>
        </row>
        <row r="133">
          <cell r="A133" t="str">
            <v>0295000000020</v>
          </cell>
          <cell r="B133" t="str">
            <v>F.DO AMM. MOBILI E MACCH. ORDINARIE</v>
          </cell>
          <cell r="C133">
            <v>-54035.96</v>
          </cell>
        </row>
        <row r="134">
          <cell r="A134" t="str">
            <v>0295000000022</v>
          </cell>
          <cell r="B134" t="str">
            <v>F.DO AMM. ARREDI</v>
          </cell>
          <cell r="C134">
            <v>-21618.19</v>
          </cell>
        </row>
        <row r="135">
          <cell r="A135" t="str">
            <v>0295000000025</v>
          </cell>
          <cell r="B135" t="str">
            <v>F.DO AMM. ATTREZZATURE VARIE</v>
          </cell>
          <cell r="C135">
            <v>-25792.43</v>
          </cell>
        </row>
        <row r="136">
          <cell r="A136" t="str">
            <v>0295000000030</v>
          </cell>
          <cell r="B136" t="str">
            <v>F.DO AMM. BANCONI BLINDATI</v>
          </cell>
          <cell r="C136">
            <v>-4319.62</v>
          </cell>
        </row>
        <row r="137">
          <cell r="A137" t="str">
            <v>0295000000033</v>
          </cell>
          <cell r="B137" t="str">
            <v>F.DO AMM. IMPIANTI ELETTRICI</v>
          </cell>
          <cell r="C137">
            <v>-22324.14</v>
          </cell>
        </row>
        <row r="138">
          <cell r="A138" t="str">
            <v>0295000000035</v>
          </cell>
          <cell r="B138" t="str">
            <v>F.DO AMM. IMPIANTI DI ALLARME</v>
          </cell>
          <cell r="C138">
            <v>-19588.84</v>
          </cell>
        </row>
        <row r="139">
          <cell r="A139" t="str">
            <v>0295000000040</v>
          </cell>
          <cell r="B139" t="str">
            <v>F.DO AMM. IMP. INT DI COMUNICAZIONE</v>
          </cell>
          <cell r="C139">
            <v>-31433.52</v>
          </cell>
        </row>
        <row r="140">
          <cell r="A140" t="str">
            <v>0296000000020</v>
          </cell>
          <cell r="B140" t="str">
            <v>FONDO IMPOSTE DIFFERITE</v>
          </cell>
          <cell r="C140">
            <v>-735419.92</v>
          </cell>
        </row>
        <row r="141">
          <cell r="A141" t="str">
            <v>0297000000001</v>
          </cell>
          <cell r="B141" t="str">
            <v>F.DO SVAL. CREDITI FORF CQS</v>
          </cell>
          <cell r="C141">
            <v>-210000</v>
          </cell>
        </row>
        <row r="142">
          <cell r="A142" t="str">
            <v>0321000000010</v>
          </cell>
          <cell r="B142" t="str">
            <v>CAPITALE SOCIALE</v>
          </cell>
          <cell r="C142">
            <v>-600000</v>
          </cell>
        </row>
        <row r="143">
          <cell r="A143" t="str">
            <v>0326000000010</v>
          </cell>
          <cell r="B143" t="str">
            <v>PERDITA D'ESERCIZIO PORTATA A NUOVO</v>
          </cell>
          <cell r="C143">
            <v>1245189.54</v>
          </cell>
        </row>
        <row r="144">
          <cell r="A144" t="str">
            <v>0331000000010</v>
          </cell>
          <cell r="B144" t="str">
            <v>SOVRAPPREZZI DA EMISSIONE</v>
          </cell>
          <cell r="C144">
            <v>-1677766</v>
          </cell>
        </row>
        <row r="145">
          <cell r="A145" t="str">
            <v>0372000000010</v>
          </cell>
          <cell r="B145" t="str">
            <v>PERDITA D'ESERCIZIO</v>
          </cell>
          <cell r="C145">
            <v>91243.41</v>
          </cell>
        </row>
        <row r="146">
          <cell r="A146" t="str">
            <v>0402000000010</v>
          </cell>
          <cell r="B146" t="str">
            <v>CREDITORI PER QUOTE CQS C/APULIA</v>
          </cell>
          <cell r="C146">
            <v>-17879313.850000001</v>
          </cell>
        </row>
        <row r="147">
          <cell r="A147" t="str">
            <v>0402000000020</v>
          </cell>
          <cell r="B147" t="str">
            <v>CREDITORI PER QUOTE CQS C/FINECO</v>
          </cell>
          <cell r="C147">
            <v>-24886186.32</v>
          </cell>
        </row>
        <row r="148">
          <cell r="A148" t="str">
            <v>0402000000030</v>
          </cell>
          <cell r="B148" t="str">
            <v>CREDITORI PER QUOTE CQS C/24-7</v>
          </cell>
          <cell r="C148">
            <v>-1689120</v>
          </cell>
        </row>
        <row r="149">
          <cell r="B149" t="str">
            <v>RISULTATO DI ESERCIZIO</v>
          </cell>
          <cell r="C149">
            <v>-213047.35000001639</v>
          </cell>
        </row>
        <row r="152">
          <cell r="A152" t="str">
            <v>CONTO ECONOMICO AL 31/05/2008</v>
          </cell>
        </row>
        <row r="153">
          <cell r="A153" t="str">
            <v>CODICE</v>
          </cell>
          <cell r="B153" t="str">
            <v>RAGSOC</v>
          </cell>
          <cell r="C153" t="str">
            <v>SALDO</v>
          </cell>
        </row>
        <row r="154">
          <cell r="A154" t="str">
            <v>0513000000010</v>
          </cell>
          <cell r="B154" t="str">
            <v>INTERESSI DI MORA</v>
          </cell>
          <cell r="C154">
            <v>3.71</v>
          </cell>
        </row>
        <row r="155">
          <cell r="A155" t="str">
            <v>0515000000010</v>
          </cell>
          <cell r="B155" t="str">
            <v>INTERESSI ATTIVI V/BANCHE</v>
          </cell>
          <cell r="C155">
            <v>-4128.05</v>
          </cell>
        </row>
        <row r="156">
          <cell r="A156" t="str">
            <v>0531000000010</v>
          </cell>
          <cell r="B156" t="str">
            <v>RIMBORSO SERVIZI DI PRODUZIONE</v>
          </cell>
          <cell r="C156">
            <v>-3377186.52</v>
          </cell>
        </row>
        <row r="157">
          <cell r="A157" t="str">
            <v>0531000000015</v>
          </cell>
          <cell r="B157" t="str">
            <v>RIMBORSO SERVIZI AMMINISTRATIVI</v>
          </cell>
          <cell r="C157">
            <v>-77485.75</v>
          </cell>
        </row>
        <row r="158">
          <cell r="A158" t="str">
            <v>0531000000020</v>
          </cell>
          <cell r="B158" t="str">
            <v>RIMBORSO SERVIZI DI INCASSO</v>
          </cell>
          <cell r="C158">
            <v>-84027.78</v>
          </cell>
        </row>
        <row r="159">
          <cell r="A159" t="str">
            <v>0531000000025</v>
          </cell>
          <cell r="B159" t="str">
            <v>RIMBORSO SERVIZI PER SPESE MEDIATOR</v>
          </cell>
          <cell r="C159">
            <v>-1709799.19</v>
          </cell>
        </row>
        <row r="160">
          <cell r="A160" t="str">
            <v>0531000000026</v>
          </cell>
          <cell r="B160" t="str">
            <v>RIMBORSO SERVIZI PER PREM PERF MED</v>
          </cell>
          <cell r="C160">
            <v>-9455.1299999999992</v>
          </cell>
        </row>
        <row r="161">
          <cell r="A161" t="str">
            <v>0531000000030</v>
          </cell>
          <cell r="B161" t="str">
            <v>RIMBORSO SERVIZI PER SPESE STRUTTUR</v>
          </cell>
          <cell r="C161">
            <v>-57416.67</v>
          </cell>
        </row>
        <row r="162">
          <cell r="A162" t="str">
            <v>0531000000050</v>
          </cell>
          <cell r="B162" t="str">
            <v>COMMISSIONI ASS. PP V/ASSURANT</v>
          </cell>
          <cell r="C162">
            <v>-294074.06</v>
          </cell>
        </row>
        <row r="163">
          <cell r="A163" t="str">
            <v>0531000000060</v>
          </cell>
          <cell r="B163" t="str">
            <v>RAPPEL ASS. PP V/ASSURANT</v>
          </cell>
          <cell r="C163">
            <v>-29407.41</v>
          </cell>
        </row>
        <row r="164">
          <cell r="A164" t="str">
            <v>0531000000100</v>
          </cell>
          <cell r="B164" t="str">
            <v>RIMBORSO SERVIZI ASSISTENZA SOFTW</v>
          </cell>
          <cell r="C164">
            <v>-12500</v>
          </cell>
        </row>
        <row r="165">
          <cell r="A165" t="str">
            <v>0533000000010</v>
          </cell>
          <cell r="B165" t="str">
            <v>COMMISSIONI SIGLA SRL C/APULIA</v>
          </cell>
          <cell r="C165">
            <v>-188420.03</v>
          </cell>
        </row>
        <row r="166">
          <cell r="A166" t="str">
            <v>0533000000020</v>
          </cell>
          <cell r="B166" t="str">
            <v>COMMISSIONI SIGLA SRL C/FINECO</v>
          </cell>
          <cell r="C166">
            <v>-766965.13</v>
          </cell>
        </row>
        <row r="167">
          <cell r="A167" t="str">
            <v>0533000000030</v>
          </cell>
          <cell r="B167" t="str">
            <v>COMMISSIONI SIGLA SRL C/24-7</v>
          </cell>
          <cell r="C167">
            <v>-130278.63</v>
          </cell>
        </row>
        <row r="168">
          <cell r="A168" t="str">
            <v>0533000000050</v>
          </cell>
          <cell r="B168" t="str">
            <v>COMMISSIONI PER ASSICURAZIONI CQS</v>
          </cell>
          <cell r="C168">
            <v>-140123.31</v>
          </cell>
        </row>
        <row r="169">
          <cell r="A169" t="str">
            <v>0533000000080</v>
          </cell>
          <cell r="B169" t="str">
            <v>COMMIS EST ANTIC. CQS</v>
          </cell>
          <cell r="C169">
            <v>-7324.09</v>
          </cell>
        </row>
        <row r="170">
          <cell r="A170" t="str">
            <v>0533000000090</v>
          </cell>
          <cell r="B170" t="str">
            <v>RIMBORSO SPESE C/MEDIATORI CQS</v>
          </cell>
          <cell r="C170">
            <v>-1820587.93</v>
          </cell>
        </row>
        <row r="171">
          <cell r="A171" t="str">
            <v>0572000000090</v>
          </cell>
          <cell r="B171" t="str">
            <v>ALTRE VOCI DI RECUPERO SPESE</v>
          </cell>
          <cell r="C171">
            <v>-660.2</v>
          </cell>
        </row>
        <row r="172">
          <cell r="A172" t="str">
            <v>0572000000100</v>
          </cell>
          <cell r="B172" t="str">
            <v>RECUPERO SPESE DIPENDENTI</v>
          </cell>
          <cell r="C172">
            <v>-894.69</v>
          </cell>
        </row>
        <row r="173">
          <cell r="A173" t="str">
            <v>0572000000110</v>
          </cell>
          <cell r="B173" t="str">
            <v>RECUPERO SPESE LOCAZIONE UFFICI</v>
          </cell>
          <cell r="C173">
            <v>-3441.65</v>
          </cell>
        </row>
        <row r="174">
          <cell r="A174" t="str">
            <v>0572500000010</v>
          </cell>
          <cell r="B174" t="str">
            <v>RECUPERO SPESE CQS C/APULIA</v>
          </cell>
          <cell r="C174">
            <v>-50298.64</v>
          </cell>
        </row>
        <row r="175">
          <cell r="A175" t="str">
            <v>0572500000020</v>
          </cell>
          <cell r="B175" t="str">
            <v>RECUPERO SPESE CQS C/FINECO</v>
          </cell>
          <cell r="C175">
            <v>-227600</v>
          </cell>
        </row>
        <row r="176">
          <cell r="A176" t="str">
            <v>0572500000030</v>
          </cell>
          <cell r="B176" t="str">
            <v>RECUPERO SPESE CQS C/24-7</v>
          </cell>
          <cell r="C176">
            <v>-53400</v>
          </cell>
        </row>
        <row r="177">
          <cell r="A177" t="str">
            <v>0581000000010</v>
          </cell>
          <cell r="B177" t="str">
            <v>SOPRAVVENIENZE ATTIVE</v>
          </cell>
          <cell r="C177">
            <v>-10530.83</v>
          </cell>
        </row>
        <row r="178">
          <cell r="A178" t="str">
            <v>0581000000030</v>
          </cell>
          <cell r="B178" t="str">
            <v>ABBUONI ATTIVI E ARROTONDAMENTI</v>
          </cell>
          <cell r="C178">
            <v>-5.74</v>
          </cell>
        </row>
        <row r="179">
          <cell r="A179" t="str">
            <v>0582000000010</v>
          </cell>
          <cell r="B179" t="str">
            <v>SOPRAVVENIENZE ATTIVE CQS</v>
          </cell>
          <cell r="C179">
            <v>-101.61</v>
          </cell>
        </row>
        <row r="180">
          <cell r="A180" t="str">
            <v>0582000000030</v>
          </cell>
          <cell r="B180" t="str">
            <v>ABBUONI ATTIVI E ARROTONDAM. CQS</v>
          </cell>
          <cell r="C180">
            <v>-302.47000000000003</v>
          </cell>
        </row>
        <row r="181">
          <cell r="A181" t="str">
            <v>0711000000010</v>
          </cell>
          <cell r="B181" t="str">
            <v>INTERESSI PASSIVI SU C/C ORDINARIO</v>
          </cell>
          <cell r="C181">
            <v>4282.99</v>
          </cell>
        </row>
        <row r="182">
          <cell r="A182" t="str">
            <v>0712000000010</v>
          </cell>
          <cell r="B182" t="str">
            <v>SPESE CHIUSURA TRIMESTRE</v>
          </cell>
          <cell r="C182">
            <v>14594.04</v>
          </cell>
        </row>
        <row r="183">
          <cell r="A183" t="str">
            <v>0712000000020</v>
          </cell>
          <cell r="B183" t="str">
            <v>SPESE DIVERSE BANCA</v>
          </cell>
          <cell r="C183">
            <v>5812.15</v>
          </cell>
        </row>
        <row r="184">
          <cell r="A184" t="str">
            <v>0713000000001</v>
          </cell>
          <cell r="B184" t="str">
            <v>INTERESSI V/ ENTI PREV</v>
          </cell>
          <cell r="C184">
            <v>1</v>
          </cell>
        </row>
        <row r="185">
          <cell r="A185" t="str">
            <v>0715000000030</v>
          </cell>
          <cell r="B185" t="str">
            <v>INTERESSI PASSIVI V/SIGLA HOLDING</v>
          </cell>
          <cell r="C185">
            <v>54992.22</v>
          </cell>
        </row>
        <row r="186">
          <cell r="A186" t="str">
            <v>0721000000010</v>
          </cell>
          <cell r="B186" t="str">
            <v>PROVVIGIONI A MEDIATORI</v>
          </cell>
          <cell r="C186">
            <v>1709699.23</v>
          </cell>
        </row>
        <row r="187">
          <cell r="A187" t="str">
            <v>0721000000015</v>
          </cell>
          <cell r="B187" t="str">
            <v>PREMIO PERFORMANCE MEDIATORI</v>
          </cell>
          <cell r="C187">
            <v>9455.1299999999992</v>
          </cell>
        </row>
        <row r="188">
          <cell r="A188" t="str">
            <v>0721000000040</v>
          </cell>
          <cell r="B188" t="str">
            <v>COMM PASS ASSIC SU PP V/SIGLA FIN</v>
          </cell>
          <cell r="C188">
            <v>294074.06</v>
          </cell>
        </row>
        <row r="189">
          <cell r="A189" t="str">
            <v>0721000000045</v>
          </cell>
          <cell r="B189" t="str">
            <v>RAPPEL ASS C/SIGLA FIN</v>
          </cell>
          <cell r="C189">
            <v>29407.41</v>
          </cell>
        </row>
        <row r="190">
          <cell r="A190" t="str">
            <v>0721000000050</v>
          </cell>
          <cell r="B190" t="str">
            <v>PROVVIGIONI SGL SPA</v>
          </cell>
          <cell r="C190">
            <v>130250</v>
          </cell>
        </row>
        <row r="191">
          <cell r="A191" t="str">
            <v>0721000000055</v>
          </cell>
          <cell r="B191" t="str">
            <v>SPESE PERSONALE SGL SPA</v>
          </cell>
          <cell r="C191">
            <v>43087.5</v>
          </cell>
        </row>
        <row r="192">
          <cell r="A192" t="str">
            <v>0721500000010</v>
          </cell>
          <cell r="B192" t="str">
            <v>PROVVIGIONI MEDIATORI CQS</v>
          </cell>
          <cell r="C192">
            <v>1820587.91</v>
          </cell>
        </row>
        <row r="193">
          <cell r="A193" t="str">
            <v>0721500000015</v>
          </cell>
          <cell r="B193" t="str">
            <v>PREMI PERFORMANCE CQS</v>
          </cell>
          <cell r="C193">
            <v>1415.4</v>
          </cell>
        </row>
        <row r="194">
          <cell r="A194" t="str">
            <v>0741000000010</v>
          </cell>
          <cell r="B194" t="str">
            <v>STIPENDI</v>
          </cell>
          <cell r="C194">
            <v>1626554.36</v>
          </cell>
        </row>
        <row r="195">
          <cell r="A195" t="str">
            <v>0741000000012</v>
          </cell>
          <cell r="B195" t="str">
            <v>COSTO LAVORO INTERINALE</v>
          </cell>
          <cell r="C195">
            <v>2189.2399999999998</v>
          </cell>
        </row>
        <row r="196">
          <cell r="A196" t="str">
            <v>0741000000015</v>
          </cell>
          <cell r="B196" t="str">
            <v>ACCANTONAMENTO T.F.R.</v>
          </cell>
          <cell r="C196">
            <v>89002.05</v>
          </cell>
        </row>
        <row r="197">
          <cell r="A197" t="str">
            <v>0741000000020</v>
          </cell>
          <cell r="B197" t="str">
            <v>INPS</v>
          </cell>
          <cell r="C197">
            <v>443541.41</v>
          </cell>
        </row>
        <row r="198">
          <cell r="A198" t="str">
            <v>0741000000025</v>
          </cell>
          <cell r="B198" t="str">
            <v>INPS CO.CO.PRO.</v>
          </cell>
          <cell r="C198">
            <v>5371.37</v>
          </cell>
        </row>
        <row r="199">
          <cell r="A199" t="str">
            <v>0741000000030</v>
          </cell>
          <cell r="B199" t="str">
            <v>INAIL</v>
          </cell>
          <cell r="C199">
            <v>13402.71</v>
          </cell>
        </row>
        <row r="200">
          <cell r="A200" t="str">
            <v>0741000000050</v>
          </cell>
          <cell r="B200" t="str">
            <v>FONDO MARIO NEGRI</v>
          </cell>
          <cell r="C200">
            <v>32128.05</v>
          </cell>
        </row>
        <row r="201">
          <cell r="A201" t="str">
            <v>0741000000055</v>
          </cell>
          <cell r="B201" t="str">
            <v>FONDO BESUSSO</v>
          </cell>
          <cell r="C201">
            <v>13083.81</v>
          </cell>
        </row>
        <row r="202">
          <cell r="A202" t="str">
            <v>0741000000060</v>
          </cell>
          <cell r="B202" t="str">
            <v>FONDO PASTORE</v>
          </cell>
          <cell r="C202">
            <v>21533.99</v>
          </cell>
        </row>
        <row r="203">
          <cell r="A203" t="str">
            <v>0741000000070</v>
          </cell>
          <cell r="B203" t="str">
            <v>QUADRIFOR</v>
          </cell>
          <cell r="C203">
            <v>600</v>
          </cell>
        </row>
        <row r="204">
          <cell r="A204" t="str">
            <v>0741000000080</v>
          </cell>
          <cell r="B204" t="str">
            <v>QUAS</v>
          </cell>
          <cell r="C204">
            <v>4500.5</v>
          </cell>
        </row>
        <row r="205">
          <cell r="A205" t="str">
            <v>0741000000085</v>
          </cell>
          <cell r="B205" t="str">
            <v>FONDO EST</v>
          </cell>
          <cell r="C205">
            <v>1920</v>
          </cell>
        </row>
        <row r="206">
          <cell r="A206" t="str">
            <v>0741000000100</v>
          </cell>
          <cell r="B206" t="str">
            <v>STANZIAMENTO PREMI DIPENDENTI</v>
          </cell>
          <cell r="C206">
            <v>154237</v>
          </cell>
        </row>
        <row r="207">
          <cell r="A207" t="str">
            <v>0743000000010</v>
          </cell>
          <cell r="B207" t="str">
            <v>COMPENSO AMMINISTRATORI</v>
          </cell>
          <cell r="C207">
            <v>23666.65</v>
          </cell>
        </row>
        <row r="208">
          <cell r="A208" t="str">
            <v>0743000000015</v>
          </cell>
          <cell r="B208" t="str">
            <v>COMPENSO SINDACI</v>
          </cell>
          <cell r="C208">
            <v>7916.67</v>
          </cell>
        </row>
        <row r="209">
          <cell r="A209" t="str">
            <v>0743000000020</v>
          </cell>
          <cell r="B209" t="str">
            <v>CONSULENTI FISCALI</v>
          </cell>
          <cell r="C209">
            <v>4166.67</v>
          </cell>
        </row>
        <row r="210">
          <cell r="A210" t="str">
            <v>0743000000025</v>
          </cell>
          <cell r="B210" t="str">
            <v>CONSULENTI DEL LAVORO</v>
          </cell>
          <cell r="C210">
            <v>12842.64</v>
          </cell>
        </row>
        <row r="211">
          <cell r="A211" t="str">
            <v>0743000000030</v>
          </cell>
          <cell r="B211" t="str">
            <v>CONSULENTI LEGALI</v>
          </cell>
          <cell r="C211">
            <v>35802.629999999997</v>
          </cell>
        </row>
        <row r="212">
          <cell r="A212" t="str">
            <v>0743000000040</v>
          </cell>
          <cell r="B212" t="str">
            <v>COMPENSI SOCIETA' DI REVISIONE</v>
          </cell>
          <cell r="C212">
            <v>8305</v>
          </cell>
        </row>
        <row r="213">
          <cell r="A213" t="str">
            <v>0743000000050</v>
          </cell>
          <cell r="B213" t="str">
            <v>ALTRI COMPENSI A TERZI</v>
          </cell>
          <cell r="C213">
            <v>38</v>
          </cell>
        </row>
        <row r="214">
          <cell r="A214" t="str">
            <v>0743000000060</v>
          </cell>
          <cell r="B214" t="str">
            <v>COMPENSO CO.CO.PRO.</v>
          </cell>
          <cell r="C214">
            <v>16305.8</v>
          </cell>
        </row>
        <row r="215">
          <cell r="A215" t="str">
            <v>0743000000090</v>
          </cell>
          <cell r="B215" t="str">
            <v>COSTO ENASARCO</v>
          </cell>
          <cell r="C215">
            <v>20118.38</v>
          </cell>
        </row>
        <row r="216">
          <cell r="A216" t="str">
            <v>0743500000010</v>
          </cell>
          <cell r="B216" t="str">
            <v>SERVIZI INFORMATICI</v>
          </cell>
          <cell r="C216">
            <v>269312.19</v>
          </cell>
        </row>
        <row r="217">
          <cell r="A217" t="str">
            <v>0743500000025</v>
          </cell>
          <cell r="B217" t="str">
            <v>ENERGIA ELETTRICA</v>
          </cell>
          <cell r="C217">
            <v>8630.43</v>
          </cell>
        </row>
        <row r="218">
          <cell r="A218" t="str">
            <v>0743500000030</v>
          </cell>
          <cell r="B218" t="str">
            <v>SPESE POSTALI</v>
          </cell>
          <cell r="C218">
            <v>33562.800000000003</v>
          </cell>
        </row>
        <row r="219">
          <cell r="A219" t="str">
            <v>0743500000035</v>
          </cell>
          <cell r="B219" t="str">
            <v>CORRIERE</v>
          </cell>
          <cell r="C219">
            <v>18046.39</v>
          </cell>
        </row>
        <row r="220">
          <cell r="A220" t="str">
            <v>0743500000040</v>
          </cell>
          <cell r="B220" t="str">
            <v>SERVIZI TELEFONICI</v>
          </cell>
          <cell r="C220">
            <v>43485.85</v>
          </cell>
        </row>
        <row r="221">
          <cell r="A221" t="str">
            <v>0743500000045</v>
          </cell>
          <cell r="B221" t="str">
            <v>SERVIZI TELEFONICI RADIOMOBILE</v>
          </cell>
          <cell r="C221">
            <v>68092.62</v>
          </cell>
        </row>
        <row r="222">
          <cell r="A222" t="str">
            <v>0743500000050</v>
          </cell>
          <cell r="B222" t="str">
            <v>VIGILANZA</v>
          </cell>
          <cell r="C222">
            <v>185.94</v>
          </cell>
        </row>
        <row r="223">
          <cell r="A223" t="str">
            <v>0743500000060</v>
          </cell>
          <cell r="B223" t="str">
            <v>NOLEGGIO AUTOVETTURE</v>
          </cell>
          <cell r="C223">
            <v>40618.14</v>
          </cell>
        </row>
        <row r="224">
          <cell r="A224" t="str">
            <v>0743500000061</v>
          </cell>
          <cell r="B224" t="str">
            <v>NOLEGGIO AUTOVETTURE AREA VENDITE</v>
          </cell>
          <cell r="C224">
            <v>57312.49</v>
          </cell>
        </row>
        <row r="225">
          <cell r="A225" t="str">
            <v>0743500000065</v>
          </cell>
          <cell r="B225" t="str">
            <v>SPESE NOLEGGIO AUTOVETTURE</v>
          </cell>
          <cell r="C225">
            <v>3897.6</v>
          </cell>
        </row>
        <row r="226">
          <cell r="A226" t="str">
            <v>0743500000070</v>
          </cell>
          <cell r="B226" t="str">
            <v>CONTRIBUTI ASSOCIATIVI</v>
          </cell>
          <cell r="C226">
            <v>95</v>
          </cell>
        </row>
        <row r="227">
          <cell r="A227" t="str">
            <v>0743500000090</v>
          </cell>
          <cell r="B227" t="str">
            <v>SERVIZI DIVERSI</v>
          </cell>
          <cell r="C227">
            <v>37968.18</v>
          </cell>
        </row>
        <row r="228">
          <cell r="A228" t="str">
            <v>0743500000095</v>
          </cell>
          <cell r="B228" t="str">
            <v>SERVIZI LAVORO INTERINALE</v>
          </cell>
          <cell r="C228">
            <v>498.72</v>
          </cell>
        </row>
        <row r="229">
          <cell r="A229" t="str">
            <v>0743500000100</v>
          </cell>
          <cell r="B229" t="str">
            <v>NOLEGGIO FOTOCOPIATORI</v>
          </cell>
          <cell r="C229">
            <v>13174.49</v>
          </cell>
        </row>
        <row r="230">
          <cell r="A230" t="str">
            <v>0743500000110</v>
          </cell>
          <cell r="B230" t="str">
            <v>NOLEGGIO STAMPANTI</v>
          </cell>
          <cell r="C230">
            <v>1226</v>
          </cell>
        </row>
        <row r="231">
          <cell r="A231" t="str">
            <v>0743500000120</v>
          </cell>
          <cell r="B231" t="str">
            <v>NOLEGGIO MACCHINE UFF. ELETTRICHE</v>
          </cell>
          <cell r="C231">
            <v>324</v>
          </cell>
        </row>
        <row r="232">
          <cell r="A232" t="str">
            <v>0743500000130</v>
          </cell>
          <cell r="B232" t="str">
            <v>SPESE RICERCA E SELEZIONE</v>
          </cell>
          <cell r="C232">
            <v>6300</v>
          </cell>
        </row>
        <row r="233">
          <cell r="A233" t="str">
            <v>0744000000010</v>
          </cell>
          <cell r="B233" t="str">
            <v>CANONI DI LOCAZIONE</v>
          </cell>
          <cell r="C233">
            <v>66031.520000000004</v>
          </cell>
        </row>
        <row r="234">
          <cell r="A234" t="str">
            <v>0744000000015</v>
          </cell>
          <cell r="B234" t="str">
            <v>SPESE CONDOMINIALI</v>
          </cell>
          <cell r="C234">
            <v>12823.51</v>
          </cell>
        </row>
        <row r="235">
          <cell r="A235" t="str">
            <v>0744000000020</v>
          </cell>
          <cell r="B235" t="str">
            <v>SPESE DI PULIZIA</v>
          </cell>
          <cell r="C235">
            <v>16237.5</v>
          </cell>
        </row>
        <row r="236">
          <cell r="A236" t="str">
            <v>0744500000010</v>
          </cell>
          <cell r="B236" t="str">
            <v>MANUTENZIONI FOTOCOPIATORI</v>
          </cell>
          <cell r="C236">
            <v>5469.94</v>
          </cell>
        </row>
        <row r="237">
          <cell r="A237" t="str">
            <v>0744500000025</v>
          </cell>
          <cell r="B237" t="str">
            <v>MANUTENZIONI IMPIANTO TELEFONICO</v>
          </cell>
          <cell r="C237">
            <v>1316.08</v>
          </cell>
        </row>
        <row r="238">
          <cell r="A238" t="str">
            <v>0744500000040</v>
          </cell>
          <cell r="B238" t="str">
            <v>MANUTENZIONI UFFICI</v>
          </cell>
          <cell r="C238">
            <v>2391.98</v>
          </cell>
        </row>
        <row r="239">
          <cell r="A239" t="str">
            <v>0745000000010</v>
          </cell>
          <cell r="B239" t="str">
            <v>ASSICURAZIONI INFORTUNI</v>
          </cell>
          <cell r="C239">
            <v>14366.17</v>
          </cell>
        </row>
        <row r="240">
          <cell r="A240" t="str">
            <v>0745000000060</v>
          </cell>
          <cell r="B240" t="str">
            <v>ASSICURAZIONI VARIE</v>
          </cell>
          <cell r="C240">
            <v>23440.61</v>
          </cell>
        </row>
        <row r="241">
          <cell r="A241" t="str">
            <v>0746000000017</v>
          </cell>
          <cell r="B241" t="str">
            <v>VALORI BOLLATI CQS</v>
          </cell>
          <cell r="C241">
            <v>18010.87</v>
          </cell>
        </row>
        <row r="242">
          <cell r="A242" t="str">
            <v>0746000000020</v>
          </cell>
          <cell r="B242" t="str">
            <v>VALORI BOLLATI</v>
          </cell>
          <cell r="C242">
            <v>11976.13</v>
          </cell>
        </row>
        <row r="243">
          <cell r="A243" t="str">
            <v>0746000000080</v>
          </cell>
          <cell r="B243" t="str">
            <v>IMPOSTE E TASSE VARIE</v>
          </cell>
          <cell r="C243">
            <v>532.16999999999996</v>
          </cell>
        </row>
        <row r="244">
          <cell r="A244" t="str">
            <v>0746000000100</v>
          </cell>
          <cell r="B244" t="str">
            <v>COSTO IVA PRO-RATA</v>
          </cell>
          <cell r="C244">
            <v>295383.25</v>
          </cell>
        </row>
        <row r="245">
          <cell r="A245" t="str">
            <v>0747000000010</v>
          </cell>
          <cell r="B245" t="str">
            <v>SPESE DI RAPPRESENTANZA</v>
          </cell>
          <cell r="C245">
            <v>1627.69</v>
          </cell>
        </row>
        <row r="246">
          <cell r="A246" t="str">
            <v>0747000000020</v>
          </cell>
          <cell r="B246" t="str">
            <v>OMAGGI</v>
          </cell>
          <cell r="C246">
            <v>4091.65</v>
          </cell>
        </row>
        <row r="247">
          <cell r="A247" t="str">
            <v>0748000000010</v>
          </cell>
          <cell r="B247" t="str">
            <v>SPESE AUTOSTRADALI</v>
          </cell>
          <cell r="C247">
            <v>7553.23</v>
          </cell>
        </row>
        <row r="248">
          <cell r="A248" t="str">
            <v>0748000000020</v>
          </cell>
          <cell r="B248" t="str">
            <v>CARBURANTE</v>
          </cell>
          <cell r="C248">
            <v>13435.09</v>
          </cell>
        </row>
        <row r="249">
          <cell r="A249" t="str">
            <v>0748000000030</v>
          </cell>
          <cell r="B249" t="str">
            <v>RIMBORSO CHILOMETRICO</v>
          </cell>
          <cell r="C249">
            <v>983.47</v>
          </cell>
        </row>
        <row r="250">
          <cell r="A250" t="str">
            <v>0748000000040</v>
          </cell>
          <cell r="B250" t="str">
            <v>RIMBORSO VITTO E ALLOGGIO</v>
          </cell>
          <cell r="C250">
            <v>6379.45</v>
          </cell>
        </row>
        <row r="251">
          <cell r="A251" t="str">
            <v>0748000000090</v>
          </cell>
          <cell r="B251" t="str">
            <v>RIMBORSO SPESE VARIE</v>
          </cell>
          <cell r="C251">
            <v>11837.46</v>
          </cell>
        </row>
        <row r="252">
          <cell r="A252" t="str">
            <v>0748100000010</v>
          </cell>
          <cell r="B252" t="str">
            <v>SPESE AUTOSTRADALI VENDITE</v>
          </cell>
          <cell r="C252">
            <v>5684.49</v>
          </cell>
        </row>
        <row r="253">
          <cell r="A253" t="str">
            <v>0748100000020</v>
          </cell>
          <cell r="B253" t="str">
            <v>SPESE CARBURANTI VENDITE</v>
          </cell>
          <cell r="C253">
            <v>28050.63</v>
          </cell>
        </row>
        <row r="254">
          <cell r="A254" t="str">
            <v>0748100000040</v>
          </cell>
          <cell r="B254" t="str">
            <v>RIMBORSO VITTO E ALLOGGIO VENDITE</v>
          </cell>
          <cell r="C254">
            <v>13432.66</v>
          </cell>
        </row>
        <row r="255">
          <cell r="A255" t="str">
            <v>0748100000041</v>
          </cell>
          <cell r="B255" t="str">
            <v>RIMBORSO SPESE PASTO AREA VENDITE</v>
          </cell>
          <cell r="C255">
            <v>7808.04</v>
          </cell>
        </row>
        <row r="256">
          <cell r="A256" t="str">
            <v>0748100000090</v>
          </cell>
          <cell r="B256" t="str">
            <v>SPESE VARIE VENDITE</v>
          </cell>
          <cell r="C256">
            <v>11286.73</v>
          </cell>
        </row>
        <row r="257">
          <cell r="A257" t="str">
            <v>0748100000100</v>
          </cell>
          <cell r="B257" t="str">
            <v>SPESE VIAGGI AEREO VENDITE</v>
          </cell>
          <cell r="C257">
            <v>7145.48</v>
          </cell>
        </row>
        <row r="258">
          <cell r="A258" t="str">
            <v>0748100000101</v>
          </cell>
          <cell r="B258" t="str">
            <v>SPESE VIAGGI VENDITE</v>
          </cell>
          <cell r="C258">
            <v>257.41000000000003</v>
          </cell>
        </row>
        <row r="259">
          <cell r="A259" t="str">
            <v>0749000000010</v>
          </cell>
          <cell r="B259" t="str">
            <v>CARTA E STAMPATI</v>
          </cell>
          <cell r="C259">
            <v>14440.2</v>
          </cell>
        </row>
        <row r="260">
          <cell r="A260" t="str">
            <v>0749000000020</v>
          </cell>
          <cell r="B260" t="str">
            <v>MATERIALE DI CONSUMO</v>
          </cell>
          <cell r="C260">
            <v>2970.87</v>
          </cell>
        </row>
        <row r="261">
          <cell r="A261" t="str">
            <v>0749000000030</v>
          </cell>
          <cell r="B261" t="str">
            <v>CANCELLERIA</v>
          </cell>
          <cell r="C261">
            <v>2966.55</v>
          </cell>
        </row>
        <row r="262">
          <cell r="A262" t="str">
            <v>0749000000050</v>
          </cell>
          <cell r="B262" t="str">
            <v>ABBONAMENTI E LIBRI</v>
          </cell>
          <cell r="C262">
            <v>243.71</v>
          </cell>
        </row>
        <row r="263">
          <cell r="A263" t="str">
            <v>0749000000070</v>
          </cell>
          <cell r="B263" t="str">
            <v>SPESE NOTIFICA CQS</v>
          </cell>
          <cell r="C263">
            <v>11907.84</v>
          </cell>
        </row>
        <row r="264">
          <cell r="A264" t="str">
            <v>0749000000090</v>
          </cell>
          <cell r="B264" t="str">
            <v>SPESE VARIE</v>
          </cell>
          <cell r="C264">
            <v>3069.59</v>
          </cell>
        </row>
        <row r="265">
          <cell r="A265" t="str">
            <v>0749000000095</v>
          </cell>
          <cell r="B265" t="str">
            <v>SPESE VARIE INDEDUCIBILI</v>
          </cell>
          <cell r="C265">
            <v>2011.29</v>
          </cell>
        </row>
        <row r="266">
          <cell r="A266" t="str">
            <v>0749000000100</v>
          </cell>
          <cell r="B266" t="str">
            <v>SPESE VIAGGI AEREO</v>
          </cell>
          <cell r="C266">
            <v>5527.32</v>
          </cell>
        </row>
        <row r="267">
          <cell r="A267" t="str">
            <v>0749000000101</v>
          </cell>
          <cell r="B267" t="str">
            <v>SPESE VIAGGI</v>
          </cell>
          <cell r="C267">
            <v>442.93</v>
          </cell>
        </row>
        <row r="268">
          <cell r="A268" t="str">
            <v>0749000000105</v>
          </cell>
          <cell r="B268" t="str">
            <v>BENI STRUMENTALI INDEDUCIBILI</v>
          </cell>
          <cell r="C268">
            <v>1605.8</v>
          </cell>
        </row>
        <row r="269">
          <cell r="A269" t="str">
            <v>0749500000010</v>
          </cell>
          <cell r="B269" t="str">
            <v>SPESE LOCAZIONI DIPENDENTI</v>
          </cell>
          <cell r="C269">
            <v>37898.14</v>
          </cell>
        </row>
        <row r="270">
          <cell r="A270" t="str">
            <v>0749500000020</v>
          </cell>
          <cell r="B270" t="str">
            <v>SPESE ENERGIA ELETTRICA DIPENDENTI</v>
          </cell>
          <cell r="C270">
            <v>374.49</v>
          </cell>
        </row>
        <row r="271">
          <cell r="A271" t="str">
            <v>0749500000046</v>
          </cell>
          <cell r="B271" t="str">
            <v>SPESE UTENZE GAS DIPENDENTI</v>
          </cell>
          <cell r="C271">
            <v>388.28</v>
          </cell>
        </row>
        <row r="272">
          <cell r="A272" t="str">
            <v>0749500000050</v>
          </cell>
          <cell r="B272" t="str">
            <v>SPESE VARIE DIPENDENTI</v>
          </cell>
          <cell r="C272">
            <v>294.06</v>
          </cell>
        </row>
        <row r="273">
          <cell r="A273" t="str">
            <v>0751000000010</v>
          </cell>
          <cell r="B273" t="str">
            <v>AMMORTAMENTO COSTI D'IMPIANTO</v>
          </cell>
          <cell r="C273">
            <v>129986.69</v>
          </cell>
        </row>
        <row r="274">
          <cell r="A274" t="str">
            <v>0751000000031</v>
          </cell>
          <cell r="B274" t="str">
            <v>AMMORTAMENTO PROGRAMMI SOFTWARE</v>
          </cell>
          <cell r="C274">
            <v>191140.83</v>
          </cell>
        </row>
        <row r="275">
          <cell r="A275" t="str">
            <v>0751000000041</v>
          </cell>
          <cell r="B275" t="str">
            <v>AMMORTAMENTO KNOW HOW</v>
          </cell>
          <cell r="C275">
            <v>50000</v>
          </cell>
        </row>
        <row r="276">
          <cell r="A276" t="str">
            <v>0751000000051</v>
          </cell>
          <cell r="B276" t="str">
            <v>AMMORTAMENTO MARCHIO</v>
          </cell>
          <cell r="C276">
            <v>81409.13</v>
          </cell>
        </row>
        <row r="277">
          <cell r="A277" t="str">
            <v>0751000000070</v>
          </cell>
          <cell r="B277" t="str">
            <v>AMM. COSTI PLURIENNALI BENI TERZI</v>
          </cell>
          <cell r="C277">
            <v>6388.42</v>
          </cell>
        </row>
        <row r="278">
          <cell r="A278" t="str">
            <v>0753000000015</v>
          </cell>
          <cell r="B278" t="str">
            <v>AMM. MACCH. UFFICIO ELETTRONICHE</v>
          </cell>
          <cell r="C278">
            <v>46694.62</v>
          </cell>
        </row>
        <row r="279">
          <cell r="A279" t="str">
            <v>0753000000020</v>
          </cell>
          <cell r="B279" t="str">
            <v>AMM. MOBILI E MACCHINE ORDINARIE</v>
          </cell>
          <cell r="C279">
            <v>7632.82</v>
          </cell>
        </row>
        <row r="280">
          <cell r="A280" t="str">
            <v>0753000000022</v>
          </cell>
          <cell r="B280" t="str">
            <v>AMMORTAMENTO ARREDI</v>
          </cell>
          <cell r="C280">
            <v>1998.29</v>
          </cell>
        </row>
        <row r="281">
          <cell r="A281" t="str">
            <v>0753000000025</v>
          </cell>
          <cell r="B281" t="str">
            <v>AMM. ATTREZZATURE VARIE</v>
          </cell>
          <cell r="C281">
            <v>1334.36</v>
          </cell>
        </row>
        <row r="282">
          <cell r="A282" t="str">
            <v>0753000000030</v>
          </cell>
          <cell r="B282" t="str">
            <v>AMM. BANCONI BLINDATI</v>
          </cell>
          <cell r="C282">
            <v>91.67</v>
          </cell>
        </row>
        <row r="283">
          <cell r="A283" t="str">
            <v>0753000000033</v>
          </cell>
          <cell r="B283" t="str">
            <v>AMM. IMPIANTI ELETTRICI</v>
          </cell>
          <cell r="C283">
            <v>4719.3999999999996</v>
          </cell>
        </row>
        <row r="284">
          <cell r="A284" t="str">
            <v>0753000000035</v>
          </cell>
          <cell r="B284" t="str">
            <v>AMM. IMPIANTI DI ALLARME</v>
          </cell>
          <cell r="C284">
            <v>2273.11</v>
          </cell>
        </row>
        <row r="285">
          <cell r="A285" t="str">
            <v>0753000000040</v>
          </cell>
          <cell r="B285" t="str">
            <v>AMM. IMP. INT. DI COMUNICAZIONE</v>
          </cell>
          <cell r="C285">
            <v>202.16</v>
          </cell>
        </row>
        <row r="286">
          <cell r="A286" t="str">
            <v>0761000000010</v>
          </cell>
          <cell r="B286" t="str">
            <v>BANCHE DATI</v>
          </cell>
          <cell r="C286">
            <v>48888.88</v>
          </cell>
        </row>
        <row r="287">
          <cell r="A287" t="str">
            <v>0761000000015</v>
          </cell>
          <cell r="B287" t="str">
            <v>BANCHE DATI CQS</v>
          </cell>
          <cell r="C287">
            <v>13910.07</v>
          </cell>
        </row>
        <row r="288">
          <cell r="A288" t="str">
            <v>0761000000030</v>
          </cell>
          <cell r="B288" t="str">
            <v>INFORMAZIONI UFFICIO COMMERCIALE</v>
          </cell>
          <cell r="C288">
            <v>4550</v>
          </cell>
        </row>
        <row r="289">
          <cell r="A289" t="str">
            <v>0761000000031</v>
          </cell>
          <cell r="B289" t="str">
            <v>INFORM. PRE-POST EROGAZIONE</v>
          </cell>
          <cell r="C289">
            <v>2570</v>
          </cell>
        </row>
        <row r="290">
          <cell r="A290" t="str">
            <v>0761000000050</v>
          </cell>
          <cell r="B290" t="str">
            <v>PUBBLICITA'</v>
          </cell>
          <cell r="C290">
            <v>1240.81</v>
          </cell>
        </row>
        <row r="291">
          <cell r="A291" t="str">
            <v>0761000000070</v>
          </cell>
          <cell r="B291" t="str">
            <v>SERVIZI D'INCASSO CQS</v>
          </cell>
          <cell r="C291">
            <v>11385</v>
          </cell>
        </row>
        <row r="292">
          <cell r="A292" t="str">
            <v>0765000000010</v>
          </cell>
          <cell r="B292" t="str">
            <v>SPESE MARKETING</v>
          </cell>
          <cell r="C292">
            <v>283328.71000000002</v>
          </cell>
        </row>
        <row r="293">
          <cell r="A293" t="str">
            <v>0765000000020</v>
          </cell>
          <cell r="B293" t="str">
            <v>INFO CANALE RB</v>
          </cell>
          <cell r="C293">
            <v>53568.79</v>
          </cell>
        </row>
        <row r="294">
          <cell r="A294" t="str">
            <v>0765000000030</v>
          </cell>
          <cell r="B294" t="str">
            <v>INFO DIRETTI</v>
          </cell>
          <cell r="C294">
            <v>4.93</v>
          </cell>
        </row>
        <row r="295">
          <cell r="A295" t="str">
            <v>0770100000001</v>
          </cell>
          <cell r="B295" t="str">
            <v>ACCANT. SVAL. CREDITI FORF CQS</v>
          </cell>
          <cell r="C295">
            <v>210000</v>
          </cell>
        </row>
        <row r="296">
          <cell r="A296" t="str">
            <v>0811000000010</v>
          </cell>
          <cell r="B296" t="str">
            <v>SOPRAVVENIENZE PASSIVE</v>
          </cell>
          <cell r="C296">
            <v>149498.92000000001</v>
          </cell>
        </row>
        <row r="297">
          <cell r="A297" t="str">
            <v>0811000000015</v>
          </cell>
          <cell r="B297" t="str">
            <v>SOPRAVVENIENZE PASSIVE INDEDUCIBILI</v>
          </cell>
          <cell r="C297">
            <v>478.45</v>
          </cell>
        </row>
        <row r="298">
          <cell r="A298" t="str">
            <v>0811000000020</v>
          </cell>
          <cell r="B298" t="str">
            <v>ABBUONI PASSIVI E ARROTONDAMENTI</v>
          </cell>
          <cell r="C298">
            <v>15.81</v>
          </cell>
        </row>
        <row r="299">
          <cell r="A299" t="str">
            <v>0812000000030</v>
          </cell>
          <cell r="B299" t="str">
            <v>ABBUONI PASSIVI E ARROT. CQS</v>
          </cell>
          <cell r="C299">
            <v>36836.19</v>
          </cell>
        </row>
        <row r="300">
          <cell r="B300" t="str">
            <v>RISULTATO DI ESERCIZIO</v>
          </cell>
          <cell r="C300">
            <v>213047.35000000219</v>
          </cell>
        </row>
      </sheetData>
      <sheetData sheetId="1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2"/>
      <sheetName val="Foglio3"/>
      <sheetName val="sigla hdg 310808"/>
    </sheetNames>
    <sheetDataSet>
      <sheetData sheetId="0"/>
      <sheetData sheetId="1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0201000000010</v>
          </cell>
          <cell r="B2" t="str">
            <v>Costi di impianto</v>
          </cell>
          <cell r="C2">
            <v>246342.64</v>
          </cell>
        </row>
        <row r="3">
          <cell r="A3" t="str">
            <v>0201000000020</v>
          </cell>
          <cell r="B3" t="str">
            <v>Fondo ammortamento costi d'impianto e am</v>
          </cell>
          <cell r="C3">
            <v>-170606.34</v>
          </cell>
        </row>
        <row r="4">
          <cell r="A4" t="str">
            <v>0201000000050</v>
          </cell>
          <cell r="B4" t="str">
            <v>Oneri pluriennali</v>
          </cell>
          <cell r="C4">
            <v>15526.79</v>
          </cell>
        </row>
        <row r="5">
          <cell r="A5" t="str">
            <v>0201000000060</v>
          </cell>
          <cell r="B5" t="str">
            <v>Fondo ammortamento oneri pluriennali</v>
          </cell>
          <cell r="C5">
            <v>-13368.96</v>
          </cell>
        </row>
        <row r="6">
          <cell r="A6" t="str">
            <v>0301000000040</v>
          </cell>
          <cell r="B6" t="str">
            <v>Partecipazioni in Sigla Finanziaria srl</v>
          </cell>
          <cell r="C6">
            <v>9713358</v>
          </cell>
        </row>
        <row r="7">
          <cell r="A7" t="str">
            <v>0301000000050</v>
          </cell>
          <cell r="B7" t="str">
            <v>Partecipazioni in Sigla srl</v>
          </cell>
          <cell r="C7">
            <v>3500000</v>
          </cell>
        </row>
        <row r="8">
          <cell r="A8" t="str">
            <v>0301000000060</v>
          </cell>
          <cell r="B8" t="str">
            <v>Partecipazioni in Tantira srl</v>
          </cell>
          <cell r="C8">
            <v>1500000</v>
          </cell>
        </row>
        <row r="9">
          <cell r="A9" t="str">
            <v>0354000000040</v>
          </cell>
          <cell r="B9" t="str">
            <v>Sigla Finanziaria c/approvv.fondi</v>
          </cell>
          <cell r="C9">
            <v>34206824.380000003</v>
          </cell>
        </row>
        <row r="10">
          <cell r="A10" t="str">
            <v>0354000000050</v>
          </cell>
          <cell r="B10" t="str">
            <v>Sigla srl c/finanziamento</v>
          </cell>
          <cell r="C10">
            <v>4178591.5</v>
          </cell>
        </row>
        <row r="11">
          <cell r="A11" t="str">
            <v>0356000000020</v>
          </cell>
          <cell r="B11" t="str">
            <v>Erario c/ritenute su interessi bancari</v>
          </cell>
          <cell r="C11">
            <v>35945.14</v>
          </cell>
        </row>
        <row r="12">
          <cell r="A12" t="str">
            <v>0356000000050</v>
          </cell>
          <cell r="B12" t="str">
            <v>Crediti per imposte anticipate</v>
          </cell>
          <cell r="C12">
            <v>0.03</v>
          </cell>
        </row>
        <row r="13">
          <cell r="A13" t="str">
            <v>0356000000060</v>
          </cell>
          <cell r="B13" t="str">
            <v>ACCONTI IRAP</v>
          </cell>
          <cell r="C13">
            <v>7308</v>
          </cell>
        </row>
        <row r="14">
          <cell r="A14" t="str">
            <v>0356000000070</v>
          </cell>
          <cell r="B14" t="str">
            <v>ERARIO C/RITENUTE SU PROVVIGIONI</v>
          </cell>
          <cell r="C14">
            <v>298817.09999999998</v>
          </cell>
        </row>
        <row r="15">
          <cell r="A15" t="str">
            <v>0357000000050</v>
          </cell>
          <cell r="B15" t="str">
            <v>CREDITI V/SIGLA SRL PER IMP DA CONS</v>
          </cell>
          <cell r="C15">
            <v>205434.2</v>
          </cell>
        </row>
        <row r="16">
          <cell r="A16" t="str">
            <v>0357000000060</v>
          </cell>
          <cell r="B16" t="str">
            <v>CREDITI V/TANTIRA PER IMP DA CONSOL</v>
          </cell>
          <cell r="C16">
            <v>83858.850000000006</v>
          </cell>
        </row>
        <row r="17">
          <cell r="A17" t="str">
            <v>0401000000020</v>
          </cell>
          <cell r="B17" t="str">
            <v>San Paolo IMI spa</v>
          </cell>
          <cell r="C17">
            <v>7126</v>
          </cell>
        </row>
        <row r="18">
          <cell r="A18" t="str">
            <v>0401000000030</v>
          </cell>
          <cell r="B18" t="str">
            <v>BPM 69310</v>
          </cell>
          <cell r="C18">
            <v>199978.57</v>
          </cell>
        </row>
        <row r="19">
          <cell r="A19" t="str">
            <v>0421000000010</v>
          </cell>
          <cell r="B19" t="str">
            <v>RISCONTI ATTIVI DIVERSI</v>
          </cell>
          <cell r="C19">
            <v>7194.41</v>
          </cell>
        </row>
        <row r="20">
          <cell r="A20" t="str">
            <v>0503500000010</v>
          </cell>
          <cell r="B20" t="str">
            <v>Fornitori c/fatture da ricevere</v>
          </cell>
          <cell r="C20">
            <v>-36726.39</v>
          </cell>
        </row>
        <row r="21">
          <cell r="A21" t="str">
            <v>0506000000050</v>
          </cell>
          <cell r="B21" t="str">
            <v>Ritenute d'acconto amministratori</v>
          </cell>
          <cell r="C21">
            <v>-321.08</v>
          </cell>
        </row>
        <row r="22">
          <cell r="A22" t="str">
            <v>0506000000090</v>
          </cell>
          <cell r="B22" t="str">
            <v>IRES</v>
          </cell>
          <cell r="C22">
            <v>-322585.03000000003</v>
          </cell>
        </row>
        <row r="23">
          <cell r="A23" t="str">
            <v>0506500000010</v>
          </cell>
          <cell r="B23" t="str">
            <v>Inps c/amministratori</v>
          </cell>
          <cell r="C23">
            <v>-142</v>
          </cell>
        </row>
        <row r="24">
          <cell r="A24" t="str">
            <v>0507000000010</v>
          </cell>
          <cell r="B24" t="str">
            <v>Amministratori c/compensi</v>
          </cell>
          <cell r="C24">
            <v>-231</v>
          </cell>
        </row>
        <row r="25">
          <cell r="A25" t="str">
            <v>0507000000050</v>
          </cell>
          <cell r="B25" t="str">
            <v>DEBITI V/SIGLA SRL PER IMP DA CONSO</v>
          </cell>
          <cell r="C25">
            <v>-739687.14</v>
          </cell>
        </row>
        <row r="26">
          <cell r="A26" t="str">
            <v>0507000000060</v>
          </cell>
          <cell r="B26" t="str">
            <v>DEBITI V/SIGLA FIN PER IMP DA CONS</v>
          </cell>
          <cell r="C26">
            <v>336230.63</v>
          </cell>
        </row>
        <row r="27">
          <cell r="A27" t="str">
            <v>0507000000070</v>
          </cell>
          <cell r="B27" t="str">
            <v>DEBITI V/TANTIRA PER IMP DA CONSOL</v>
          </cell>
          <cell r="C27">
            <v>-215.41</v>
          </cell>
        </row>
        <row r="28">
          <cell r="A28" t="str">
            <v>0513030000009</v>
          </cell>
          <cell r="B28" t="str">
            <v>PRICEWATERHOUSECOOPERS SPA</v>
          </cell>
          <cell r="C28">
            <v>-1782</v>
          </cell>
        </row>
        <row r="29">
          <cell r="A29" t="str">
            <v>0552000000020</v>
          </cell>
          <cell r="B29" t="str">
            <v>Ratei passivi diversi</v>
          </cell>
          <cell r="C29">
            <v>99.82</v>
          </cell>
        </row>
        <row r="30">
          <cell r="A30" t="str">
            <v>0601000000010</v>
          </cell>
          <cell r="B30" t="str">
            <v>Capitale sociale</v>
          </cell>
          <cell r="C30">
            <v>-100000</v>
          </cell>
        </row>
        <row r="31">
          <cell r="A31" t="str">
            <v>0602000000050</v>
          </cell>
          <cell r="B31" t="str">
            <v>Riserva da sopraprezzo Sigla srl</v>
          </cell>
          <cell r="C31">
            <v>-3430000</v>
          </cell>
        </row>
        <row r="32">
          <cell r="A32" t="str">
            <v>0602000000060</v>
          </cell>
          <cell r="B32" t="str">
            <v>Riserva da sopraprezzo Tantira srl</v>
          </cell>
          <cell r="C32">
            <v>-1470000</v>
          </cell>
        </row>
        <row r="33">
          <cell r="A33" t="str">
            <v>0604000000010</v>
          </cell>
          <cell r="B33" t="str">
            <v>RISERVA LEGALE</v>
          </cell>
          <cell r="C33">
            <v>-11594</v>
          </cell>
        </row>
        <row r="34">
          <cell r="A34" t="str">
            <v>0606000000020</v>
          </cell>
          <cell r="B34" t="str">
            <v>Riserva in c/futuro aumento capitale</v>
          </cell>
          <cell r="C34">
            <v>-22885375</v>
          </cell>
        </row>
        <row r="35">
          <cell r="A35" t="str">
            <v>0606000000030</v>
          </cell>
          <cell r="B35" t="str">
            <v>VERSAMENTI IN C/CAPITALE</v>
          </cell>
          <cell r="C35">
            <v>-24606938.68</v>
          </cell>
        </row>
        <row r="36">
          <cell r="A36" t="str">
            <v>0607000000010</v>
          </cell>
          <cell r="B36" t="str">
            <v>Perdita d'esercizio portata a nuovo</v>
          </cell>
          <cell r="C36">
            <v>24192</v>
          </cell>
        </row>
        <row r="37">
          <cell r="A37" t="str">
            <v>0607000000020</v>
          </cell>
          <cell r="B37" t="str">
            <v>UTILE D'ESERCIZIO PORTATO A NUOVO</v>
          </cell>
          <cell r="C37">
            <v>-209845.06</v>
          </cell>
        </row>
        <row r="38">
          <cell r="C38">
            <v>567409.97000001604</v>
          </cell>
        </row>
        <row r="42">
          <cell r="A42" t="str">
            <v>0722000000040</v>
          </cell>
          <cell r="B42" t="str">
            <v>INT. ATTIVI V/SIGLA FINANZIARIA SRL</v>
          </cell>
          <cell r="C42">
            <v>-556824.38</v>
          </cell>
        </row>
        <row r="43">
          <cell r="A43" t="str">
            <v>0722000000050</v>
          </cell>
          <cell r="B43" t="str">
            <v>INT ATTIVI V/SIGLA SRL</v>
          </cell>
          <cell r="C43">
            <v>-78591.5</v>
          </cell>
        </row>
        <row r="44">
          <cell r="A44" t="str">
            <v>0725000000020</v>
          </cell>
          <cell r="B44" t="str">
            <v>Interessi attivi bancari</v>
          </cell>
          <cell r="C44">
            <v>-3129.46</v>
          </cell>
        </row>
        <row r="45">
          <cell r="A45" t="str">
            <v>0751000000100</v>
          </cell>
          <cell r="B45" t="str">
            <v>Abbuoni attivi e arrotondamenti</v>
          </cell>
          <cell r="C45">
            <v>-0.15</v>
          </cell>
        </row>
        <row r="46">
          <cell r="A46" t="str">
            <v>0801000000030</v>
          </cell>
          <cell r="B46" t="str">
            <v>Spese bancarie</v>
          </cell>
          <cell r="C46">
            <v>177.21</v>
          </cell>
        </row>
        <row r="47">
          <cell r="A47" t="str">
            <v>0801000000040</v>
          </cell>
          <cell r="B47" t="str">
            <v>Spese chiusura trimestre</v>
          </cell>
          <cell r="C47">
            <v>76.930000000000007</v>
          </cell>
        </row>
        <row r="48">
          <cell r="A48" t="str">
            <v>0801000000050</v>
          </cell>
          <cell r="B48" t="str">
            <v>COMPENSI SINDACI</v>
          </cell>
          <cell r="C48">
            <v>13300</v>
          </cell>
        </row>
        <row r="49">
          <cell r="A49" t="str">
            <v>0801000000051</v>
          </cell>
          <cell r="B49" t="str">
            <v>SPESE LEGALI E NOTARILI</v>
          </cell>
          <cell r="C49">
            <v>6577.08</v>
          </cell>
        </row>
        <row r="50">
          <cell r="A50" t="str">
            <v>0801000000052</v>
          </cell>
          <cell r="B50" t="str">
            <v>Consul. certificazione bilancio</v>
          </cell>
          <cell r="C50">
            <v>7854</v>
          </cell>
        </row>
        <row r="51">
          <cell r="A51" t="str">
            <v>0801000000053</v>
          </cell>
          <cell r="B51" t="str">
            <v>Consulenti del lavoro</v>
          </cell>
          <cell r="C51">
            <v>117.6</v>
          </cell>
        </row>
        <row r="52">
          <cell r="A52" t="str">
            <v>0801000000054</v>
          </cell>
          <cell r="B52" t="str">
            <v>CONSULENTI FISCALI</v>
          </cell>
          <cell r="C52">
            <v>5833.33</v>
          </cell>
        </row>
        <row r="53">
          <cell r="A53" t="str">
            <v>0801000000070</v>
          </cell>
          <cell r="B53" t="str">
            <v>SERVIZI DIVERSI</v>
          </cell>
          <cell r="C53">
            <v>58.8</v>
          </cell>
        </row>
        <row r="54">
          <cell r="A54" t="str">
            <v>0803000000040</v>
          </cell>
          <cell r="B54" t="str">
            <v>COSTO INAIL</v>
          </cell>
          <cell r="C54">
            <v>68.209999999999994</v>
          </cell>
        </row>
        <row r="55">
          <cell r="A55" t="str">
            <v>0803000000050</v>
          </cell>
          <cell r="B55" t="str">
            <v>Costo inps amministratori</v>
          </cell>
          <cell r="C55">
            <v>284.22000000000003</v>
          </cell>
        </row>
        <row r="56">
          <cell r="A56" t="str">
            <v>0804000000010</v>
          </cell>
          <cell r="B56" t="str">
            <v>AMM. COSTI D'IMPIANTO E AMPLIAMENTO</v>
          </cell>
          <cell r="C56">
            <v>28739.97</v>
          </cell>
        </row>
        <row r="57">
          <cell r="A57" t="str">
            <v>0804000000020</v>
          </cell>
          <cell r="B57" t="str">
            <v>AMM. ONERI PLURIENNALI</v>
          </cell>
          <cell r="C57">
            <v>3018.8</v>
          </cell>
        </row>
        <row r="58">
          <cell r="A58" t="str">
            <v>0808000000010</v>
          </cell>
          <cell r="B58" t="str">
            <v>Emolumenti amministratori</v>
          </cell>
          <cell r="C58">
            <v>2500.02</v>
          </cell>
        </row>
        <row r="59">
          <cell r="A59" t="str">
            <v>0808000000080</v>
          </cell>
          <cell r="B59" t="str">
            <v>Imposte e tasse varie</v>
          </cell>
          <cell r="C59">
            <v>567.87</v>
          </cell>
        </row>
        <row r="60">
          <cell r="A60" t="str">
            <v>0808000000100</v>
          </cell>
          <cell r="B60" t="str">
            <v>Abbuoni e arrotondamenti passivi</v>
          </cell>
          <cell r="C60">
            <v>0.6</v>
          </cell>
        </row>
        <row r="61">
          <cell r="A61" t="str">
            <v>0821000000020</v>
          </cell>
          <cell r="B61" t="str">
            <v>Interessi passivi bancari</v>
          </cell>
          <cell r="C61">
            <v>0.17</v>
          </cell>
        </row>
        <row r="62">
          <cell r="A62" t="str">
            <v>0851000000010</v>
          </cell>
          <cell r="B62" t="str">
            <v>SOPRAVVENIENZE PASSIVE</v>
          </cell>
          <cell r="C62">
            <v>1960.71</v>
          </cell>
        </row>
        <row r="63">
          <cell r="C63">
            <v>-567409.97000000009</v>
          </cell>
        </row>
      </sheetData>
      <sheetData sheetId="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Cover"/>
      <sheetName val="2-Guide"/>
      <sheetName val="3-SUMMARY"/>
      <sheetName val="4-YTD_MANAG"/>
      <sheetName val="YTD_MFEB"/>
      <sheetName val="5-MANAG_MAR"/>
      <sheetName val="6-LEGAL_YTD"/>
      <sheetName val="7-LEGAL_MAR"/>
      <sheetName val="8- PAI standalone"/>
      <sheetName val="9-HIGH_Level_LastYr"/>
      <sheetName val="10-HIGH_Level_Budget"/>
      <sheetName val="11-Consol"/>
      <sheetName val="12-Italy"/>
      <sheetName val="13-USA"/>
      <sheetName val="14-International"/>
      <sheetName val="15-NEW_EUR"/>
      <sheetName val="16-PAI"/>
      <sheetName val="17-PGAM"/>
      <sheetName val="18-SalesRe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4">
          <cell r="AG4">
            <v>2002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l vs PRE FINAL"/>
      <sheetName val="treasury risk"/>
      <sheetName val="Costo del Funding"/>
      <sheetName val="Covenant"/>
      <sheetName val="incentivi"/>
      <sheetName val="losses"/>
      <sheetName val="PRE FINAL"/>
      <sheetName val="margine"/>
      <sheetName val="2007 (b)"/>
      <sheetName val="2007 vs precedente"/>
      <sheetName val="OPEN FEES cns"/>
      <sheetName val="sigla holding CE"/>
      <sheetName val="Bilancio Sigla Finanziaria"/>
      <sheetName val="SP FINANZIARIA"/>
      <sheetName val="Balance Sheet"/>
      <sheetName val="SIGLA SRL SP"/>
      <sheetName val="SP TANT"/>
      <sheetName val="OVER2 OLD"/>
      <sheetName val="OVER2"/>
      <sheetName val="ADJ"/>
      <sheetName val="P&amp;L CONSOL SIGLA"/>
      <sheetName val="CE FINANZIARIA"/>
      <sheetName val="2007 CASH"/>
      <sheetName val="MATCHING"/>
      <sheetName val="CE TANT"/>
      <sheetName val="Cash Flow 1 (2)"/>
      <sheetName val="Cash Flow 1"/>
      <sheetName val="DETTAGLIO COSTI forecast"/>
      <sheetName val="2007"/>
      <sheetName val="DETTAGLIO COSTI vs paln"/>
      <sheetName val="2007 (vs Plan)"/>
      <sheetName val="Cash Flow 2 inviato"/>
      <sheetName val="Cash Flow 2 inviato (2)"/>
      <sheetName val="SIGLA SRL CE"/>
      <sheetName val="sigla holding SP"/>
      <sheetName val="Sheet1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>
        <row r="2">
          <cell r="S2" t="str">
            <v>0510000000000</v>
          </cell>
          <cell r="T2" t="str">
            <v>INTERESSI ATTIVI E PROVENTI ASSIMILATI</v>
          </cell>
          <cell r="U2">
            <v>17.87</v>
          </cell>
          <cell r="V2" t="str">
            <v>A</v>
          </cell>
          <cell r="W2">
            <v>-14.14</v>
          </cell>
          <cell r="X2">
            <v>5188.84</v>
          </cell>
          <cell r="Y2">
            <v>6911.25</v>
          </cell>
          <cell r="Z2">
            <v>8633.67</v>
          </cell>
        </row>
        <row r="3">
          <cell r="S3" t="str">
            <v>0515000000010</v>
          </cell>
          <cell r="T3" t="str">
            <v>INTERESSI ATTIVI V/BANCHE</v>
          </cell>
          <cell r="U3">
            <v>17.87</v>
          </cell>
          <cell r="V3" t="str">
            <v>a</v>
          </cell>
          <cell r="W3">
            <v>-14.14</v>
          </cell>
          <cell r="X3">
            <v>5188.84</v>
          </cell>
          <cell r="Y3">
            <v>6911.25</v>
          </cell>
          <cell r="Z3">
            <v>8633.67</v>
          </cell>
        </row>
        <row r="4">
          <cell r="S4" t="str">
            <v>0530000000000</v>
          </cell>
          <cell r="T4" t="str">
            <v>COMMISIONI ATTIVE</v>
          </cell>
          <cell r="U4">
            <v>11376156.909999998</v>
          </cell>
          <cell r="V4" t="str">
            <v>A</v>
          </cell>
          <cell r="W4">
            <v>12851298.35</v>
          </cell>
          <cell r="X4">
            <v>14862459.299999999</v>
          </cell>
          <cell r="Y4">
            <v>17107902.059999999</v>
          </cell>
          <cell r="Z4">
            <v>19200545.479999997</v>
          </cell>
        </row>
        <row r="5">
          <cell r="S5" t="str">
            <v>0531000000010</v>
          </cell>
          <cell r="T5" t="str">
            <v>RIMBORSO SERVIZI DI PRODUZIONE</v>
          </cell>
          <cell r="U5">
            <v>5250000</v>
          </cell>
          <cell r="V5" t="str">
            <v>a</v>
          </cell>
          <cell r="W5">
            <v>6000000</v>
          </cell>
          <cell r="X5">
            <v>6750000</v>
          </cell>
          <cell r="Y5">
            <v>7500000</v>
          </cell>
          <cell r="Z5">
            <v>8250000</v>
          </cell>
        </row>
        <row r="6">
          <cell r="S6" t="str">
            <v>0531000000015</v>
          </cell>
          <cell r="T6" t="str">
            <v>RIMBORSO SERVIZI AMMINISTRATIVI</v>
          </cell>
          <cell r="U6">
            <v>128333.33</v>
          </cell>
          <cell r="V6" t="str">
            <v>a</v>
          </cell>
          <cell r="W6">
            <v>146666.67000000001</v>
          </cell>
          <cell r="X6">
            <v>165000</v>
          </cell>
          <cell r="Y6">
            <v>183333.33</v>
          </cell>
          <cell r="Z6">
            <v>201666.67</v>
          </cell>
        </row>
        <row r="7">
          <cell r="S7" t="str">
            <v>0531000000020</v>
          </cell>
          <cell r="T7" t="str">
            <v>RIMBORSO SERVIZI DI INCASSO</v>
          </cell>
          <cell r="U7">
            <v>116666.67</v>
          </cell>
          <cell r="V7" t="str">
            <v>a</v>
          </cell>
          <cell r="W7">
            <v>133333.32999999999</v>
          </cell>
          <cell r="X7">
            <v>150000</v>
          </cell>
          <cell r="Y7">
            <v>166666.67000000001</v>
          </cell>
          <cell r="Z7">
            <v>183333.33</v>
          </cell>
        </row>
        <row r="8">
          <cell r="S8" t="str">
            <v>0531000000025</v>
          </cell>
          <cell r="T8" t="str">
            <v>RIMBORSO SERVIZI PER SPESE MEDIATOR</v>
          </cell>
          <cell r="U8">
            <v>4276168.7699999996</v>
          </cell>
          <cell r="V8" t="str">
            <v>a</v>
          </cell>
          <cell r="W8">
            <v>4796789.01</v>
          </cell>
          <cell r="X8">
            <v>5381108.0199999996</v>
          </cell>
          <cell r="Y8">
            <v>6207659.5700000003</v>
          </cell>
          <cell r="Z8">
            <v>6836044.5999999996</v>
          </cell>
        </row>
        <row r="9">
          <cell r="S9" t="str">
            <v>0531000000026</v>
          </cell>
          <cell r="T9" t="str">
            <v>RIMBORSO SERVIZI PER PREM PERF MED</v>
          </cell>
          <cell r="U9">
            <v>311978.88</v>
          </cell>
          <cell r="V9" t="str">
            <v>a</v>
          </cell>
          <cell r="W9">
            <v>344919.64</v>
          </cell>
          <cell r="X9">
            <v>377500.46</v>
          </cell>
          <cell r="Y9">
            <v>443161.79</v>
          </cell>
          <cell r="Z9">
            <v>509872.47</v>
          </cell>
        </row>
        <row r="10">
          <cell r="S10" t="str">
            <v>0531000000030</v>
          </cell>
          <cell r="T10" t="str">
            <v>RIMBORSO SERVIZI PER SPESE STRUTTUR</v>
          </cell>
          <cell r="U10">
            <v>87500</v>
          </cell>
          <cell r="V10" t="str">
            <v>a</v>
          </cell>
          <cell r="W10">
            <v>100000</v>
          </cell>
          <cell r="X10">
            <v>112500</v>
          </cell>
          <cell r="Y10">
            <v>125000</v>
          </cell>
          <cell r="Z10">
            <v>137500</v>
          </cell>
        </row>
        <row r="11">
          <cell r="S11" t="str">
            <v>0531000000100</v>
          </cell>
          <cell r="T11" t="str">
            <v>RIMBORSO SERVIZI ASSISTENZA SOFTW</v>
          </cell>
          <cell r="U11">
            <v>20000</v>
          </cell>
          <cell r="V11" t="str">
            <v>a</v>
          </cell>
          <cell r="W11">
            <v>22500</v>
          </cell>
          <cell r="X11">
            <v>22500</v>
          </cell>
          <cell r="Y11">
            <v>25000</v>
          </cell>
          <cell r="Z11">
            <v>27500</v>
          </cell>
        </row>
        <row r="12">
          <cell r="S12" t="str">
            <v>0533000000010</v>
          </cell>
          <cell r="T12" t="str">
            <v>COMMISSIONI SIGLA SRL C/APULIA</v>
          </cell>
          <cell r="U12">
            <v>106181.7</v>
          </cell>
          <cell r="V12" t="str">
            <v>a</v>
          </cell>
          <cell r="W12">
            <v>149088.99</v>
          </cell>
          <cell r="X12">
            <v>350343.75</v>
          </cell>
          <cell r="Y12">
            <v>539764.12</v>
          </cell>
          <cell r="Z12">
            <v>697548.7</v>
          </cell>
        </row>
        <row r="13">
          <cell r="S13" t="str">
            <v>0533000000020</v>
          </cell>
          <cell r="T13" t="str">
            <v>COMMISSIONI SIGLA SRL C/FINECO</v>
          </cell>
          <cell r="U13">
            <v>346348.44</v>
          </cell>
          <cell r="V13" t="str">
            <v>a</v>
          </cell>
          <cell r="W13">
            <v>354301.68</v>
          </cell>
          <cell r="X13">
            <v>384465.45</v>
          </cell>
          <cell r="Y13">
            <v>396779.43</v>
          </cell>
          <cell r="Z13">
            <v>467173.83</v>
          </cell>
        </row>
        <row r="14">
          <cell r="S14" t="str">
            <v>0533000000050</v>
          </cell>
          <cell r="T14" t="str">
            <v>COMMISSIONI PER ASSICURAZIONI CQS</v>
          </cell>
          <cell r="U14">
            <v>42247.53</v>
          </cell>
          <cell r="V14" t="str">
            <v>a</v>
          </cell>
          <cell r="W14">
            <v>31214.2</v>
          </cell>
          <cell r="X14">
            <v>33236.53</v>
          </cell>
          <cell r="Y14">
            <v>50690.15</v>
          </cell>
          <cell r="Z14">
            <v>52523.49</v>
          </cell>
        </row>
        <row r="15">
          <cell r="S15" t="str">
            <v>0533000000080</v>
          </cell>
          <cell r="T15" t="str">
            <v>COMMIS EST ANTIC. CQS</v>
          </cell>
          <cell r="U15">
            <v>170.75</v>
          </cell>
          <cell r="V15" t="str">
            <v>a</v>
          </cell>
          <cell r="W15">
            <v>170.75</v>
          </cell>
          <cell r="X15">
            <v>333.41</v>
          </cell>
          <cell r="Y15">
            <v>1096.27</v>
          </cell>
          <cell r="Z15">
            <v>1472.13</v>
          </cell>
        </row>
        <row r="16">
          <cell r="S16" t="str">
            <v>0533000000090</v>
          </cell>
          <cell r="T16" t="str">
            <v>RIMBORSO SPESE C/MEDIATORI CQS</v>
          </cell>
          <cell r="U16">
            <v>690560.84</v>
          </cell>
          <cell r="V16" t="str">
            <v>a</v>
          </cell>
          <cell r="W16">
            <v>772314.08</v>
          </cell>
          <cell r="X16">
            <v>1135471.68</v>
          </cell>
          <cell r="Y16">
            <v>1468750.73</v>
          </cell>
          <cell r="Z16">
            <v>1835910.26</v>
          </cell>
        </row>
        <row r="17">
          <cell r="S17" t="str">
            <v>0570000000000</v>
          </cell>
          <cell r="T17" t="str">
            <v>ALTRI PROVENTI DI GESTIONE</v>
          </cell>
          <cell r="U17">
            <v>122080.93</v>
          </cell>
          <cell r="V17" t="str">
            <v>A</v>
          </cell>
          <cell r="W17">
            <v>136659.26</v>
          </cell>
          <cell r="X17">
            <v>196000.18</v>
          </cell>
          <cell r="Y17">
            <v>249539.63</v>
          </cell>
          <cell r="Z17">
            <v>309502.95999999996</v>
          </cell>
        </row>
        <row r="18">
          <cell r="S18" t="str">
            <v>0572000000100</v>
          </cell>
          <cell r="T18" t="str">
            <v>RECUPERO SPESE DIPENDENTI</v>
          </cell>
          <cell r="U18">
            <v>3782.62</v>
          </cell>
          <cell r="V18" t="str">
            <v>a</v>
          </cell>
          <cell r="W18">
            <v>3782.62</v>
          </cell>
          <cell r="X18">
            <v>3782.62</v>
          </cell>
          <cell r="Y18">
            <v>4183.74</v>
          </cell>
          <cell r="Z18">
            <v>4183.74</v>
          </cell>
        </row>
        <row r="19">
          <cell r="S19" t="str">
            <v>0572000000110</v>
          </cell>
          <cell r="T19" t="str">
            <v>RECUPERO SPESE LOCAZIONE UFFICI</v>
          </cell>
          <cell r="U19">
            <v>4818.3100000000004</v>
          </cell>
          <cell r="V19" t="str">
            <v>a</v>
          </cell>
          <cell r="W19">
            <v>5506.64</v>
          </cell>
          <cell r="X19">
            <v>6194.97</v>
          </cell>
          <cell r="Y19">
            <v>6883.3</v>
          </cell>
          <cell r="Z19">
            <v>7571.63</v>
          </cell>
        </row>
        <row r="20">
          <cell r="S20" t="str">
            <v>0572500000010</v>
          </cell>
          <cell r="T20" t="str">
            <v>RECUPERO SPESE CQS C/APULIA</v>
          </cell>
          <cell r="U20">
            <v>26000</v>
          </cell>
          <cell r="V20" t="str">
            <v>a</v>
          </cell>
          <cell r="W20">
            <v>37390</v>
          </cell>
          <cell r="X20">
            <v>89092.59</v>
          </cell>
          <cell r="Y20">
            <v>137792.59</v>
          </cell>
          <cell r="Z20">
            <v>176367.59</v>
          </cell>
        </row>
        <row r="21">
          <cell r="S21" t="str">
            <v>0572500000020</v>
          </cell>
          <cell r="T21" t="str">
            <v>RECUPERO SPESE CQS C/FINECO</v>
          </cell>
          <cell r="U21">
            <v>87480</v>
          </cell>
          <cell r="V21" t="str">
            <v>a</v>
          </cell>
          <cell r="W21">
            <v>89980</v>
          </cell>
          <cell r="X21">
            <v>96930</v>
          </cell>
          <cell r="Y21">
            <v>100680</v>
          </cell>
          <cell r="Z21">
            <v>121380</v>
          </cell>
        </row>
        <row r="22">
          <cell r="S22" t="str">
            <v>0580000000000</v>
          </cell>
          <cell r="T22" t="str">
            <v>PROVENTI STRAORDINARI</v>
          </cell>
          <cell r="U22">
            <v>3371.63</v>
          </cell>
          <cell r="V22" t="str">
            <v>A</v>
          </cell>
          <cell r="W22">
            <v>3411.27</v>
          </cell>
          <cell r="X22">
            <v>3465.57</v>
          </cell>
          <cell r="Y22">
            <v>3508.84</v>
          </cell>
          <cell r="Z22">
            <v>20521.249999999996</v>
          </cell>
        </row>
        <row r="23">
          <cell r="S23" t="str">
            <v>0581000000010</v>
          </cell>
          <cell r="T23" t="str">
            <v>SOPRAVVENIENZE ATTIVE</v>
          </cell>
          <cell r="U23">
            <v>3343.73</v>
          </cell>
          <cell r="V23" t="str">
            <v>a</v>
          </cell>
          <cell r="W23">
            <v>3368.18</v>
          </cell>
          <cell r="X23">
            <v>3389.86</v>
          </cell>
          <cell r="Y23">
            <v>3389.86</v>
          </cell>
          <cell r="Z23">
            <v>20389.87</v>
          </cell>
        </row>
        <row r="24">
          <cell r="S24" t="str">
            <v>0581000000030</v>
          </cell>
          <cell r="T24" t="str">
            <v>ABBUONI ATTIVI E ARROTONDAMENTI</v>
          </cell>
          <cell r="U24">
            <v>28.03</v>
          </cell>
          <cell r="V24" t="str">
            <v>a</v>
          </cell>
          <cell r="W24">
            <v>42.96</v>
          </cell>
          <cell r="X24">
            <v>42.96</v>
          </cell>
          <cell r="Y24">
            <v>43.39</v>
          </cell>
          <cell r="Z24">
            <v>44.46</v>
          </cell>
        </row>
        <row r="25">
          <cell r="S25" t="str">
            <v>0582000000030</v>
          </cell>
          <cell r="T25" t="str">
            <v>ABBUONI ATTIVI E ARROTONDAM. CQS</v>
          </cell>
          <cell r="U25">
            <v>-0.13</v>
          </cell>
          <cell r="V25" t="str">
            <v>a</v>
          </cell>
          <cell r="W25">
            <v>0.13</v>
          </cell>
          <cell r="X25">
            <v>32.75</v>
          </cell>
          <cell r="Y25">
            <v>75.59</v>
          </cell>
          <cell r="Z25">
            <v>86.92</v>
          </cell>
        </row>
        <row r="26">
          <cell r="S26" t="str">
            <v>0710000000000</v>
          </cell>
          <cell r="T26" t="str">
            <v>INTERESSI PASSIVI E ONERI ASSIMILATI</v>
          </cell>
          <cell r="U26">
            <v>22014.75</v>
          </cell>
          <cell r="V26" t="str">
            <v>D</v>
          </cell>
          <cell r="W26">
            <v>25562.33</v>
          </cell>
          <cell r="X26">
            <v>32564.420000000002</v>
          </cell>
          <cell r="Y26">
            <v>38407.050000000003</v>
          </cell>
          <cell r="Z26">
            <v>46447.58</v>
          </cell>
        </row>
        <row r="27">
          <cell r="S27" t="str">
            <v>0711000000010</v>
          </cell>
          <cell r="T27" t="str">
            <v>INTERESSI PASSIVI SU C/C ORDINARIO</v>
          </cell>
          <cell r="U27">
            <v>2302.0300000000002</v>
          </cell>
          <cell r="V27" t="str">
            <v>d</v>
          </cell>
          <cell r="W27">
            <v>2818.49</v>
          </cell>
          <cell r="X27">
            <v>4464.3500000000004</v>
          </cell>
          <cell r="Y27">
            <v>5357.27</v>
          </cell>
          <cell r="Z27">
            <v>6250.2</v>
          </cell>
        </row>
        <row r="28">
          <cell r="S28" t="str">
            <v>0712000000010</v>
          </cell>
          <cell r="T28" t="str">
            <v>SPESE CHIUSURA TRIMESTRE</v>
          </cell>
          <cell r="U28">
            <v>6284.35</v>
          </cell>
          <cell r="V28" t="str">
            <v>d</v>
          </cell>
          <cell r="W28">
            <v>7406.71</v>
          </cell>
          <cell r="X28">
            <v>11459.6</v>
          </cell>
          <cell r="Y28">
            <v>13572.72</v>
          </cell>
          <cell r="Z28">
            <v>15671.92</v>
          </cell>
        </row>
        <row r="29">
          <cell r="S29" t="str">
            <v>0712000000020</v>
          </cell>
          <cell r="T29" t="str">
            <v>SPESE DIVERSE BANCA</v>
          </cell>
          <cell r="U29">
            <v>7012.41</v>
          </cell>
          <cell r="V29" t="str">
            <v>d</v>
          </cell>
          <cell r="W29">
            <v>8002.18</v>
          </cell>
          <cell r="X29">
            <v>8384.9599999999991</v>
          </cell>
          <cell r="Y29">
            <v>10302.56</v>
          </cell>
          <cell r="Z29">
            <v>11697.99</v>
          </cell>
        </row>
        <row r="30">
          <cell r="S30" t="str">
            <v>0712000000030</v>
          </cell>
          <cell r="T30" t="str">
            <v>SPESE PER FIDEIUSSIONI</v>
          </cell>
          <cell r="U30">
            <v>131.19999999999999</v>
          </cell>
          <cell r="V30" t="str">
            <v>d</v>
          </cell>
          <cell r="W30">
            <v>131.19999999999999</v>
          </cell>
          <cell r="X30">
            <v>162.4</v>
          </cell>
          <cell r="Y30">
            <v>162.4</v>
          </cell>
          <cell r="Z30">
            <v>162.4</v>
          </cell>
        </row>
        <row r="31">
          <cell r="S31" t="str">
            <v>0715000000030</v>
          </cell>
          <cell r="T31" t="str">
            <v>INTERESSI PASSIVI V/SIGLA HOLDING</v>
          </cell>
          <cell r="U31">
            <v>6284.76</v>
          </cell>
          <cell r="V31" t="str">
            <v>d</v>
          </cell>
          <cell r="W31">
            <v>7203.75</v>
          </cell>
          <cell r="X31">
            <v>8093.11</v>
          </cell>
          <cell r="Y31">
            <v>9012.1</v>
          </cell>
          <cell r="Z31">
            <v>12521.32</v>
          </cell>
        </row>
        <row r="32">
          <cell r="S32" t="str">
            <v>0716000000010</v>
          </cell>
          <cell r="T32" t="str">
            <v>INTERESSI DI MORA V/FORNITORI</v>
          </cell>
          <cell r="Z32">
            <v>143.75</v>
          </cell>
        </row>
        <row r="33">
          <cell r="S33" t="str">
            <v>0720000000000</v>
          </cell>
          <cell r="T33" t="str">
            <v>COMMISSIONI PASSIVE</v>
          </cell>
          <cell r="U33">
            <v>5637029.879999999</v>
          </cell>
          <cell r="V33" t="str">
            <v>D</v>
          </cell>
          <cell r="W33">
            <v>6322617.9299999997</v>
          </cell>
          <cell r="X33">
            <v>7350139.419999999</v>
          </cell>
          <cell r="Y33">
            <v>8634880.1699999999</v>
          </cell>
          <cell r="Z33">
            <v>9770917.959999999</v>
          </cell>
        </row>
        <row r="34">
          <cell r="S34" t="str">
            <v>0721000000010</v>
          </cell>
          <cell r="T34" t="str">
            <v>PROVVIGIONI A MEDIATORI</v>
          </cell>
          <cell r="U34">
            <v>4276168.7699999996</v>
          </cell>
          <cell r="V34" t="str">
            <v>d</v>
          </cell>
          <cell r="W34">
            <v>4796789</v>
          </cell>
          <cell r="X34">
            <v>5381108.0199999996</v>
          </cell>
          <cell r="Y34">
            <v>6207831.8099999996</v>
          </cell>
          <cell r="Z34">
            <v>6835985.1799999997</v>
          </cell>
        </row>
        <row r="35">
          <cell r="S35" t="str">
            <v>0721000000015</v>
          </cell>
          <cell r="T35" t="str">
            <v>PREMIO PERFORMANCE MEDIATORI</v>
          </cell>
          <cell r="U35">
            <v>311978.88</v>
          </cell>
          <cell r="V35" t="str">
            <v>d</v>
          </cell>
          <cell r="W35">
            <v>344919.64</v>
          </cell>
          <cell r="X35">
            <v>377500.46</v>
          </cell>
          <cell r="Y35">
            <v>443161.79</v>
          </cell>
          <cell r="Z35">
            <v>509872.47</v>
          </cell>
        </row>
        <row r="36">
          <cell r="S36" t="str">
            <v>0721000000050</v>
          </cell>
          <cell r="T36" t="str">
            <v>PROVVIGIONI SGL SPA</v>
          </cell>
          <cell r="U36">
            <v>293125</v>
          </cell>
          <cell r="V36" t="str">
            <v>d</v>
          </cell>
          <cell r="W36">
            <v>335000</v>
          </cell>
          <cell r="X36">
            <v>376875</v>
          </cell>
          <cell r="Y36">
            <v>418750</v>
          </cell>
          <cell r="Z36">
            <v>460625</v>
          </cell>
        </row>
        <row r="37">
          <cell r="S37" t="str">
            <v>0721000000055</v>
          </cell>
          <cell r="T37" t="str">
            <v>SPESE PERSONALE SGL SPA</v>
          </cell>
          <cell r="U37">
            <v>57206.58</v>
          </cell>
          <cell r="V37" t="str">
            <v>d</v>
          </cell>
          <cell r="W37">
            <v>65605.399999999994</v>
          </cell>
          <cell r="X37">
            <v>71194.45</v>
          </cell>
          <cell r="Y37">
            <v>77439.070000000007</v>
          </cell>
          <cell r="Z37">
            <v>85549.03</v>
          </cell>
        </row>
        <row r="38">
          <cell r="S38" t="str">
            <v>0721500000010</v>
          </cell>
          <cell r="T38" t="str">
            <v>PROVVIGIONI MEDIATORI CQS</v>
          </cell>
          <cell r="U38">
            <v>690560.84</v>
          </cell>
          <cell r="V38" t="str">
            <v>d</v>
          </cell>
          <cell r="W38">
            <v>772314.08</v>
          </cell>
          <cell r="X38">
            <v>1135471.68</v>
          </cell>
          <cell r="Y38">
            <v>1471102.73</v>
          </cell>
          <cell r="Z38">
            <v>1835910.26</v>
          </cell>
        </row>
        <row r="39">
          <cell r="S39" t="str">
            <v>0721500000015</v>
          </cell>
          <cell r="T39" t="str">
            <v>PREMI PERFORMANCE CQS</v>
          </cell>
          <cell r="U39">
            <v>7989.81</v>
          </cell>
          <cell r="V39" t="str">
            <v>d</v>
          </cell>
          <cell r="W39">
            <v>7989.81</v>
          </cell>
          <cell r="X39">
            <v>7989.81</v>
          </cell>
          <cell r="Y39">
            <v>16200.87</v>
          </cell>
          <cell r="Z39">
            <v>16200.87</v>
          </cell>
        </row>
        <row r="40">
          <cell r="S40" t="str">
            <v>0721500000020</v>
          </cell>
          <cell r="T40" t="str">
            <v>COMMISSIONI AMMINISTRAZIONI CQS</v>
          </cell>
          <cell r="Y40">
            <v>393.9</v>
          </cell>
          <cell r="Z40">
            <v>621.15</v>
          </cell>
        </row>
        <row r="41">
          <cell r="S41" t="str">
            <v>0721500000025</v>
          </cell>
          <cell r="T41" t="str">
            <v>COMM. PASS. ASS.NE B.CA APULIA</v>
          </cell>
          <cell r="Z41">
            <v>26154</v>
          </cell>
        </row>
        <row r="42">
          <cell r="S42" t="str">
            <v>0740000000000</v>
          </cell>
          <cell r="T42" t="str">
            <v>SPESE AMMINISTRATIVE</v>
          </cell>
          <cell r="U42">
            <v>4174984.4700000007</v>
          </cell>
          <cell r="V42" t="str">
            <v>D</v>
          </cell>
          <cell r="W42">
            <v>4752984.97</v>
          </cell>
          <cell r="X42">
            <v>5489560.0600000005</v>
          </cell>
          <cell r="Y42">
            <v>6302467.070000004</v>
          </cell>
          <cell r="Z42">
            <v>7138778.5100000026</v>
          </cell>
        </row>
        <row r="43">
          <cell r="S43" t="str">
            <v>0741000000010</v>
          </cell>
          <cell r="T43" t="str">
            <v>STIPENDI</v>
          </cell>
          <cell r="U43">
            <v>1738468.4</v>
          </cell>
          <cell r="V43" t="str">
            <v>d</v>
          </cell>
          <cell r="W43">
            <v>1890343.18</v>
          </cell>
          <cell r="X43">
            <v>2151212.25</v>
          </cell>
          <cell r="Y43">
            <v>2466011.52</v>
          </cell>
          <cell r="Z43">
            <v>2765163.66</v>
          </cell>
        </row>
        <row r="45">
          <cell r="S45" t="str">
            <v>0741000000012</v>
          </cell>
          <cell r="T45" t="str">
            <v>Costo lavoro interinale</v>
          </cell>
          <cell r="X45">
            <v>1000</v>
          </cell>
          <cell r="Y45">
            <v>1334.68</v>
          </cell>
          <cell r="Z45">
            <v>4334.68</v>
          </cell>
        </row>
        <row r="46">
          <cell r="S46" t="str">
            <v>0741000000015</v>
          </cell>
          <cell r="T46" t="str">
            <v>ACCANTONAMENTO T.F.R.</v>
          </cell>
          <cell r="U46">
            <v>105698.78</v>
          </cell>
          <cell r="V46" t="str">
            <v>d</v>
          </cell>
          <cell r="W46">
            <v>123603.86</v>
          </cell>
          <cell r="X46">
            <v>137949.14000000001</v>
          </cell>
          <cell r="Y46">
            <v>158278.16</v>
          </cell>
          <cell r="Z46">
            <v>166941.57999999999</v>
          </cell>
        </row>
        <row r="47">
          <cell r="S47" t="str">
            <v>0741000000020</v>
          </cell>
          <cell r="T47" t="str">
            <v>INPS</v>
          </cell>
          <cell r="U47">
            <v>473587.57</v>
          </cell>
          <cell r="V47" t="str">
            <v>d</v>
          </cell>
          <cell r="W47">
            <v>511764.36</v>
          </cell>
          <cell r="X47">
            <v>577615.64</v>
          </cell>
          <cell r="Y47">
            <v>662809.09</v>
          </cell>
          <cell r="Z47">
            <v>745068.77</v>
          </cell>
        </row>
        <row r="49">
          <cell r="S49" t="str">
            <v>0741000000025</v>
          </cell>
          <cell r="T49" t="str">
            <v>INPS CO.CO.PRO.</v>
          </cell>
          <cell r="U49">
            <v>8072.25</v>
          </cell>
          <cell r="V49" t="str">
            <v>d</v>
          </cell>
          <cell r="W49">
            <v>8153.25</v>
          </cell>
          <cell r="X49">
            <v>8529.86</v>
          </cell>
          <cell r="Y49">
            <v>8539.01</v>
          </cell>
          <cell r="Z49">
            <v>9058.81</v>
          </cell>
        </row>
        <row r="50">
          <cell r="S50" t="str">
            <v>0741000000050</v>
          </cell>
          <cell r="T50" t="str">
            <v>FONDO MARIO NEGRI</v>
          </cell>
          <cell r="U50">
            <v>41213</v>
          </cell>
          <cell r="V50" t="str">
            <v>d</v>
          </cell>
          <cell r="W50">
            <v>47085.2</v>
          </cell>
          <cell r="X50">
            <v>52957.4</v>
          </cell>
          <cell r="Y50">
            <v>58829.599999999999</v>
          </cell>
          <cell r="Z50">
            <v>65876.240000000005</v>
          </cell>
        </row>
        <row r="51">
          <cell r="S51" t="str">
            <v>0741000000055</v>
          </cell>
          <cell r="T51" t="str">
            <v>FONDO BESUSSO</v>
          </cell>
          <cell r="U51">
            <v>15274.98</v>
          </cell>
          <cell r="V51" t="str">
            <v>d</v>
          </cell>
          <cell r="W51">
            <v>17457.12</v>
          </cell>
          <cell r="X51">
            <v>19639.259999999998</v>
          </cell>
          <cell r="Y51">
            <v>21821.4</v>
          </cell>
          <cell r="Z51">
            <v>24439.98</v>
          </cell>
        </row>
        <row r="52">
          <cell r="S52" t="str">
            <v>0741000000060</v>
          </cell>
          <cell r="T52" t="str">
            <v>FONDO PASTORE</v>
          </cell>
          <cell r="U52">
            <v>28018.2</v>
          </cell>
          <cell r="V52" t="str">
            <v>d</v>
          </cell>
          <cell r="W52">
            <v>32408.1</v>
          </cell>
          <cell r="X52">
            <v>36798</v>
          </cell>
          <cell r="Y52">
            <v>41187.9</v>
          </cell>
          <cell r="Z52">
            <v>46455.78</v>
          </cell>
        </row>
        <row r="53">
          <cell r="S53" t="str">
            <v>0741000000070</v>
          </cell>
          <cell r="T53" t="str">
            <v>QUADRIFOR</v>
          </cell>
          <cell r="U53">
            <v>425</v>
          </cell>
          <cell r="V53" t="str">
            <v>d</v>
          </cell>
          <cell r="W53">
            <v>425</v>
          </cell>
          <cell r="X53">
            <v>500</v>
          </cell>
          <cell r="Y53">
            <v>475</v>
          </cell>
          <cell r="Z53">
            <v>475</v>
          </cell>
        </row>
        <row r="54">
          <cell r="S54" t="str">
            <v>0741000000080</v>
          </cell>
          <cell r="T54" t="str">
            <v>QUAS</v>
          </cell>
          <cell r="U54">
            <v>3129</v>
          </cell>
          <cell r="V54" t="str">
            <v>d</v>
          </cell>
          <cell r="W54">
            <v>3129</v>
          </cell>
          <cell r="X54">
            <v>4019</v>
          </cell>
          <cell r="Y54">
            <v>3977</v>
          </cell>
          <cell r="Z54">
            <v>3977</v>
          </cell>
        </row>
        <row r="55">
          <cell r="S55" t="str">
            <v>0741000000085</v>
          </cell>
          <cell r="T55" t="str">
            <v>FONDO EST</v>
          </cell>
          <cell r="U55">
            <v>1394</v>
          </cell>
          <cell r="V55" t="str">
            <v>d</v>
          </cell>
          <cell r="W55">
            <v>2305</v>
          </cell>
          <cell r="X55">
            <v>2305</v>
          </cell>
          <cell r="Y55">
            <v>2692</v>
          </cell>
          <cell r="Z55">
            <v>3086</v>
          </cell>
        </row>
        <row r="56">
          <cell r="S56" t="str">
            <v>0741000000100</v>
          </cell>
          <cell r="T56" t="str">
            <v>STANZIAMENTO PREMI DIPENDENTI</v>
          </cell>
          <cell r="U56">
            <v>164343.19</v>
          </cell>
          <cell r="V56" t="str">
            <v>d</v>
          </cell>
          <cell r="W56">
            <v>189996.37</v>
          </cell>
          <cell r="X56">
            <v>215649.55</v>
          </cell>
          <cell r="Y56">
            <v>242446</v>
          </cell>
          <cell r="Z56">
            <v>272642</v>
          </cell>
        </row>
        <row r="57">
          <cell r="S57" t="str">
            <v>0743000000010</v>
          </cell>
          <cell r="T57" t="str">
            <v>COMPENSO AMMINISTRATORI</v>
          </cell>
          <cell r="U57">
            <v>40133.31</v>
          </cell>
          <cell r="V57" t="str">
            <v>d</v>
          </cell>
          <cell r="W57">
            <v>45866.64</v>
          </cell>
          <cell r="X57">
            <v>51599.97</v>
          </cell>
          <cell r="Y57">
            <v>51599.97</v>
          </cell>
          <cell r="Z57">
            <v>56599.97</v>
          </cell>
        </row>
        <row r="60">
          <cell r="S60" t="str">
            <v>0743000000015</v>
          </cell>
          <cell r="T60" t="str">
            <v>COMPENSO SINDACI</v>
          </cell>
          <cell r="U60">
            <v>17500</v>
          </cell>
          <cell r="V60" t="str">
            <v>d</v>
          </cell>
          <cell r="W60">
            <v>20000</v>
          </cell>
          <cell r="X60">
            <v>22500</v>
          </cell>
          <cell r="Y60">
            <v>30204.57</v>
          </cell>
          <cell r="Z60">
            <v>32704.57</v>
          </cell>
        </row>
        <row r="61">
          <cell r="S61" t="str">
            <v>0743000000020</v>
          </cell>
          <cell r="T61" t="str">
            <v>CONSULENTI FISCALI</v>
          </cell>
          <cell r="U61">
            <v>17500</v>
          </cell>
          <cell r="V61" t="str">
            <v>d</v>
          </cell>
          <cell r="W61">
            <v>20000</v>
          </cell>
          <cell r="X61">
            <v>22464</v>
          </cell>
          <cell r="Y61">
            <v>24960</v>
          </cell>
          <cell r="Z61">
            <v>27656</v>
          </cell>
        </row>
        <row r="62">
          <cell r="S62" t="str">
            <v>0743000000025</v>
          </cell>
          <cell r="T62" t="str">
            <v>CONSULENTI DEL LAVORO</v>
          </cell>
          <cell r="U62">
            <v>9947.2000000000007</v>
          </cell>
          <cell r="V62" t="str">
            <v>d</v>
          </cell>
          <cell r="W62">
            <v>8889.2000000000007</v>
          </cell>
          <cell r="X62">
            <v>9875.2000000000007</v>
          </cell>
          <cell r="Y62">
            <v>12795.2</v>
          </cell>
          <cell r="Z62">
            <v>12857.2</v>
          </cell>
        </row>
        <row r="63">
          <cell r="S63" t="str">
            <v>0743000000030</v>
          </cell>
          <cell r="T63" t="str">
            <v>CONSULENTI LEGALI</v>
          </cell>
          <cell r="U63">
            <v>26123.33</v>
          </cell>
          <cell r="V63" t="str">
            <v>d</v>
          </cell>
          <cell r="W63">
            <v>29706.67</v>
          </cell>
          <cell r="X63">
            <v>32270</v>
          </cell>
          <cell r="Y63">
            <v>38653.33</v>
          </cell>
          <cell r="Z63">
            <v>42236.67</v>
          </cell>
        </row>
        <row r="64">
          <cell r="S64" t="str">
            <v>0743000000040</v>
          </cell>
          <cell r="T64" t="str">
            <v>COMPENSI SOCIETA' DI REVISIONE</v>
          </cell>
          <cell r="U64">
            <v>14552.16</v>
          </cell>
          <cell r="V64" t="str">
            <v>d</v>
          </cell>
          <cell r="W64">
            <v>15542.36</v>
          </cell>
          <cell r="X64">
            <v>16532.36</v>
          </cell>
          <cell r="Y64">
            <v>17522.36</v>
          </cell>
          <cell r="Z64">
            <v>18512.36</v>
          </cell>
        </row>
        <row r="65">
          <cell r="S65" t="str">
            <v>0743000000050</v>
          </cell>
          <cell r="T65" t="str">
            <v>ALTRI COMPENSI A TERZI</v>
          </cell>
          <cell r="U65">
            <v>5641.84</v>
          </cell>
          <cell r="V65" t="str">
            <v>d</v>
          </cell>
          <cell r="W65">
            <v>9008.5</v>
          </cell>
          <cell r="X65">
            <v>10675.17</v>
          </cell>
          <cell r="Y65">
            <v>12341.84</v>
          </cell>
          <cell r="Z65">
            <v>14508.5</v>
          </cell>
        </row>
        <row r="66">
          <cell r="S66" t="str">
            <v>0743000000060</v>
          </cell>
          <cell r="T66" t="str">
            <v>COMPENSO CO.CO.PRO.</v>
          </cell>
          <cell r="U66">
            <v>25640.61</v>
          </cell>
          <cell r="V66" t="str">
            <v>d</v>
          </cell>
          <cell r="W66">
            <v>26157.279999999999</v>
          </cell>
          <cell r="X66">
            <v>28895.62</v>
          </cell>
          <cell r="Y66">
            <v>28895.62</v>
          </cell>
          <cell r="Z66">
            <v>32532.62</v>
          </cell>
        </row>
        <row r="67">
          <cell r="S67" t="str">
            <v>0743000000070</v>
          </cell>
          <cell r="T67" t="str">
            <v>COMPENSI PER SERVIZI INFORMATICI</v>
          </cell>
          <cell r="U67">
            <v>6978.12</v>
          </cell>
          <cell r="V67" t="str">
            <v>d</v>
          </cell>
          <cell r="W67">
            <v>6378.12</v>
          </cell>
          <cell r="X67">
            <v>6378.12</v>
          </cell>
          <cell r="Y67">
            <v>6378.12</v>
          </cell>
          <cell r="Z67">
            <v>6378.12</v>
          </cell>
        </row>
        <row r="68">
          <cell r="S68" t="str">
            <v>0743000000090</v>
          </cell>
          <cell r="X68">
            <v>1013.83</v>
          </cell>
          <cell r="Y68">
            <v>4542.62</v>
          </cell>
          <cell r="Z68">
            <v>6360.87</v>
          </cell>
        </row>
        <row r="69">
          <cell r="S69" t="str">
            <v>0743500000010</v>
          </cell>
          <cell r="T69" t="str">
            <v>SERVIZI INFORMATICI</v>
          </cell>
          <cell r="U69">
            <v>85125.94</v>
          </cell>
          <cell r="V69" t="str">
            <v>d</v>
          </cell>
          <cell r="W69">
            <v>88678.080000000002</v>
          </cell>
          <cell r="X69">
            <v>256931.35</v>
          </cell>
          <cell r="Y69">
            <v>344769.92</v>
          </cell>
          <cell r="Z69">
            <v>412058.63</v>
          </cell>
        </row>
        <row r="71">
          <cell r="S71" t="str">
            <v>0743500000025</v>
          </cell>
          <cell r="T71" t="str">
            <v>ENERGIA ELETTRICA</v>
          </cell>
          <cell r="U71">
            <v>7584.75</v>
          </cell>
          <cell r="V71" t="str">
            <v>d</v>
          </cell>
          <cell r="W71">
            <v>8993.73</v>
          </cell>
          <cell r="X71">
            <v>8646.9500000000007</v>
          </cell>
          <cell r="Y71">
            <v>10603.18</v>
          </cell>
          <cell r="Z71">
            <v>11731.9</v>
          </cell>
        </row>
        <row r="72">
          <cell r="S72" t="str">
            <v>0743500000030</v>
          </cell>
          <cell r="T72" t="str">
            <v>SPESE POSTALI</v>
          </cell>
          <cell r="U72">
            <v>72361.759999999995</v>
          </cell>
          <cell r="V72" t="str">
            <v>d</v>
          </cell>
          <cell r="W72">
            <v>84151.4</v>
          </cell>
          <cell r="X72">
            <v>89468.53</v>
          </cell>
          <cell r="Y72">
            <v>90059.97</v>
          </cell>
          <cell r="Z72">
            <v>95004.54</v>
          </cell>
        </row>
        <row r="73">
          <cell r="S73" t="str">
            <v>0743500000035</v>
          </cell>
          <cell r="T73" t="str">
            <v>CORRIERE</v>
          </cell>
          <cell r="U73">
            <v>42084.67</v>
          </cell>
          <cell r="V73" t="str">
            <v>d</v>
          </cell>
          <cell r="W73">
            <v>47289.67</v>
          </cell>
          <cell r="X73">
            <v>49543.49</v>
          </cell>
          <cell r="Y73">
            <v>58356.78</v>
          </cell>
          <cell r="Z73">
            <v>66578.740000000005</v>
          </cell>
        </row>
        <row r="74">
          <cell r="S74" t="str">
            <v>0743500000040</v>
          </cell>
          <cell r="T74" t="str">
            <v>SERVIZI TELEFONICI</v>
          </cell>
          <cell r="U74">
            <v>45522.17</v>
          </cell>
          <cell r="V74" t="str">
            <v>d</v>
          </cell>
          <cell r="W74">
            <v>60162.66</v>
          </cell>
          <cell r="X74">
            <v>63181.43</v>
          </cell>
          <cell r="Y74">
            <v>76437.039999999994</v>
          </cell>
          <cell r="Z74">
            <v>79625.03</v>
          </cell>
        </row>
        <row r="75">
          <cell r="S75" t="str">
            <v>0743500000045</v>
          </cell>
          <cell r="T75" t="str">
            <v>SERVIZI TELEFONICI RADIOMOBILE</v>
          </cell>
          <cell r="U75">
            <v>56133.18</v>
          </cell>
          <cell r="V75" t="str">
            <v>d</v>
          </cell>
          <cell r="W75">
            <v>75367.149999999994</v>
          </cell>
          <cell r="X75">
            <v>96989.36</v>
          </cell>
          <cell r="Y75">
            <v>96783.99</v>
          </cell>
          <cell r="Z75">
            <v>97225.83</v>
          </cell>
        </row>
        <row r="76">
          <cell r="S76" t="str">
            <v>0743500000050</v>
          </cell>
          <cell r="T76" t="str">
            <v>VIGILANZA</v>
          </cell>
          <cell r="U76">
            <v>247.92</v>
          </cell>
          <cell r="V76" t="str">
            <v>d</v>
          </cell>
          <cell r="W76">
            <v>247.92</v>
          </cell>
          <cell r="X76">
            <v>309.89999999999998</v>
          </cell>
          <cell r="Y76">
            <v>309.89999999999998</v>
          </cell>
          <cell r="Z76">
            <v>371.88</v>
          </cell>
        </row>
        <row r="77">
          <cell r="S77" t="str">
            <v>0743500000060</v>
          </cell>
          <cell r="T77" t="str">
            <v>NOLEGGIO AUTOVETTURE</v>
          </cell>
          <cell r="U77">
            <v>25521.38</v>
          </cell>
          <cell r="V77" t="str">
            <v>d</v>
          </cell>
          <cell r="W77">
            <v>29312.03</v>
          </cell>
          <cell r="X77">
            <v>37082.5</v>
          </cell>
          <cell r="Y77">
            <v>39937.730000000003</v>
          </cell>
          <cell r="Z77">
            <v>51228.36</v>
          </cell>
        </row>
        <row r="78">
          <cell r="S78" t="str">
            <v>0743500000061</v>
          </cell>
          <cell r="T78" t="str">
            <v>NOLEGGIO AUTOVETTURE AREA VENDITE</v>
          </cell>
          <cell r="U78">
            <v>27973.01</v>
          </cell>
          <cell r="V78" t="str">
            <v>d</v>
          </cell>
          <cell r="W78">
            <v>34583.040000000001</v>
          </cell>
          <cell r="X78">
            <v>44768.02</v>
          </cell>
          <cell r="Y78">
            <v>44351.64</v>
          </cell>
          <cell r="Z78">
            <v>53663.18</v>
          </cell>
        </row>
        <row r="79">
          <cell r="S79" t="str">
            <v>0743500000065</v>
          </cell>
          <cell r="T79" t="str">
            <v>SPESE NOLEGGIO AUTOVETTURE</v>
          </cell>
          <cell r="U79">
            <v>16874.55</v>
          </cell>
          <cell r="V79" t="str">
            <v>d</v>
          </cell>
          <cell r="W79">
            <v>19556.330000000002</v>
          </cell>
          <cell r="X79">
            <v>23427.24</v>
          </cell>
          <cell r="Y79">
            <v>25062.57</v>
          </cell>
          <cell r="Z79">
            <v>30243.25</v>
          </cell>
        </row>
        <row r="80">
          <cell r="S80" t="str">
            <v>0743500000066</v>
          </cell>
          <cell r="T80" t="str">
            <v>SPESE NOLEGGIO AUTOVETTURE AREA VEN</v>
          </cell>
          <cell r="U80">
            <v>20668.03</v>
          </cell>
          <cell r="V80" t="str">
            <v>d</v>
          </cell>
          <cell r="W80">
            <v>25398.78</v>
          </cell>
          <cell r="X80">
            <v>33057.279999999999</v>
          </cell>
          <cell r="Y80">
            <v>32458.82</v>
          </cell>
          <cell r="Z80">
            <v>39480.620000000003</v>
          </cell>
        </row>
        <row r="81">
          <cell r="S81" t="str">
            <v>0743500000070</v>
          </cell>
          <cell r="T81" t="str">
            <v>CONTRIBUTI ASSOCIATIVI</v>
          </cell>
          <cell r="U81">
            <v>677.6</v>
          </cell>
          <cell r="V81" t="str">
            <v>d</v>
          </cell>
          <cell r="W81">
            <v>774.58</v>
          </cell>
          <cell r="X81">
            <v>871.3</v>
          </cell>
          <cell r="Y81">
            <v>2995.79</v>
          </cell>
          <cell r="Z81">
            <v>3295.26</v>
          </cell>
        </row>
        <row r="82">
          <cell r="S82" t="str">
            <v>0743500000090</v>
          </cell>
          <cell r="T82" t="str">
            <v>SERVIZI DIVERSI</v>
          </cell>
          <cell r="U82">
            <v>122220.36</v>
          </cell>
          <cell r="V82" t="str">
            <v>d</v>
          </cell>
          <cell r="W82">
            <v>130420.45</v>
          </cell>
          <cell r="X82">
            <v>120386.71</v>
          </cell>
          <cell r="Y82">
            <v>134964.18</v>
          </cell>
          <cell r="Z82">
            <v>172689.02</v>
          </cell>
        </row>
        <row r="83">
          <cell r="S83" t="str">
            <v>0743500000095</v>
          </cell>
          <cell r="T83" t="str">
            <v>SERVIZI LAVORO INTERINALE</v>
          </cell>
          <cell r="Z83">
            <v>6252.76</v>
          </cell>
        </row>
        <row r="84">
          <cell r="S84" t="str">
            <v>0743500000100</v>
          </cell>
          <cell r="T84" t="str">
            <v>NOLEGGIO FOTOCOPIATORI</v>
          </cell>
          <cell r="U84">
            <v>11886.82</v>
          </cell>
          <cell r="V84" t="str">
            <v>d</v>
          </cell>
          <cell r="W84">
            <v>12949.48</v>
          </cell>
          <cell r="X84">
            <v>19950.009999999998</v>
          </cell>
          <cell r="Y84">
            <v>19306.54</v>
          </cell>
          <cell r="Z84">
            <v>21047.58</v>
          </cell>
        </row>
        <row r="85">
          <cell r="S85" t="str">
            <v>0743500000110</v>
          </cell>
          <cell r="T85" t="str">
            <v>NOLEGGIO STAMPANTI</v>
          </cell>
          <cell r="U85">
            <v>984</v>
          </cell>
          <cell r="V85" t="str">
            <v>d</v>
          </cell>
          <cell r="W85">
            <v>984</v>
          </cell>
          <cell r="X85">
            <v>984</v>
          </cell>
          <cell r="Y85">
            <v>984</v>
          </cell>
          <cell r="Z85">
            <v>1608</v>
          </cell>
        </row>
        <row r="86">
          <cell r="S86" t="str">
            <v>0743500000120</v>
          </cell>
          <cell r="T86" t="str">
            <v>NOLEGGIO MACCHINE UFF. ELETTRICHE</v>
          </cell>
          <cell r="U86">
            <v>324</v>
          </cell>
          <cell r="V86" t="str">
            <v>d</v>
          </cell>
          <cell r="W86">
            <v>324</v>
          </cell>
          <cell r="X86">
            <v>324</v>
          </cell>
          <cell r="Y86">
            <v>324</v>
          </cell>
          <cell r="Z86">
            <v>324</v>
          </cell>
        </row>
        <row r="87">
          <cell r="S87" t="str">
            <v>0743500000130</v>
          </cell>
          <cell r="T87" t="str">
            <v>SPESE RICERCA E SELEZIONE</v>
          </cell>
          <cell r="U87">
            <v>86494.67</v>
          </cell>
          <cell r="V87" t="str">
            <v>d</v>
          </cell>
          <cell r="W87">
            <v>115763.23</v>
          </cell>
          <cell r="X87">
            <v>129096.56</v>
          </cell>
          <cell r="Y87">
            <v>159096.56</v>
          </cell>
          <cell r="Z87">
            <v>186636.56</v>
          </cell>
        </row>
        <row r="88">
          <cell r="S88" t="str">
            <v>0744000000010</v>
          </cell>
          <cell r="T88" t="str">
            <v>CANONI DI LOCAZIONE</v>
          </cell>
          <cell r="U88">
            <v>120217.71</v>
          </cell>
          <cell r="V88" t="str">
            <v>d</v>
          </cell>
          <cell r="W88">
            <v>120843.73</v>
          </cell>
          <cell r="X88">
            <v>127580.22</v>
          </cell>
          <cell r="Y88">
            <v>148093.59</v>
          </cell>
          <cell r="Z88">
            <v>161034.57999999999</v>
          </cell>
        </row>
        <row r="89">
          <cell r="S89" t="str">
            <v>0744000000015</v>
          </cell>
          <cell r="T89" t="str">
            <v>SPESE CONDOMINIALI</v>
          </cell>
          <cell r="U89">
            <v>26572.81</v>
          </cell>
          <cell r="V89" t="str">
            <v>d</v>
          </cell>
          <cell r="W89">
            <v>26572.81</v>
          </cell>
          <cell r="X89">
            <v>26917.81</v>
          </cell>
          <cell r="Y89">
            <v>28667.81</v>
          </cell>
          <cell r="Z89">
            <v>28968.57</v>
          </cell>
        </row>
        <row r="90">
          <cell r="S90" t="str">
            <v>0744000000020</v>
          </cell>
          <cell r="T90" t="str">
            <v>SPESE DI PULIZIA</v>
          </cell>
          <cell r="U90">
            <v>14804.86</v>
          </cell>
          <cell r="V90" t="str">
            <v>d</v>
          </cell>
          <cell r="W90">
            <v>18235.66</v>
          </cell>
          <cell r="X90">
            <v>21320.46</v>
          </cell>
          <cell r="Y90">
            <v>25047.86</v>
          </cell>
          <cell r="Z90">
            <v>28167.06</v>
          </cell>
        </row>
        <row r="91">
          <cell r="S91" t="str">
            <v>0744500000010</v>
          </cell>
          <cell r="T91" t="str">
            <v>MANUTENZIONI FOTOCOPIATORI</v>
          </cell>
          <cell r="U91">
            <v>7771.98</v>
          </cell>
          <cell r="V91" t="str">
            <v>d</v>
          </cell>
          <cell r="W91">
            <v>7981.57</v>
          </cell>
          <cell r="X91">
            <v>8819.92</v>
          </cell>
          <cell r="Y91">
            <v>9410.4699999999993</v>
          </cell>
          <cell r="Z91">
            <v>10124.92</v>
          </cell>
        </row>
        <row r="92">
          <cell r="S92" t="str">
            <v>0744500000020</v>
          </cell>
          <cell r="T92" t="str">
            <v>MANUTENZIONI MACCHINE ELETTRONICHE</v>
          </cell>
          <cell r="U92">
            <v>1569.55</v>
          </cell>
          <cell r="V92" t="str">
            <v>d</v>
          </cell>
          <cell r="W92">
            <v>1630.9</v>
          </cell>
          <cell r="X92">
            <v>1690.27</v>
          </cell>
          <cell r="Y92">
            <v>1751.62</v>
          </cell>
          <cell r="Z92">
            <v>1810.99</v>
          </cell>
        </row>
        <row r="93">
          <cell r="S93" t="str">
            <v>0744500000025</v>
          </cell>
          <cell r="T93" t="str">
            <v>MANUTENZIONI IMPIANTO TELEFONICO</v>
          </cell>
          <cell r="Y93">
            <v>250</v>
          </cell>
          <cell r="Z93">
            <v>500</v>
          </cell>
        </row>
        <row r="94">
          <cell r="S94" t="str">
            <v>0744500000040</v>
          </cell>
          <cell r="T94" t="str">
            <v>MANUTENZIONI UFFICI</v>
          </cell>
          <cell r="U94">
            <v>3470.02</v>
          </cell>
          <cell r="V94" t="str">
            <v>d</v>
          </cell>
          <cell r="W94">
            <v>3495.5</v>
          </cell>
          <cell r="X94">
            <v>3572.15</v>
          </cell>
          <cell r="Y94">
            <v>3597.63</v>
          </cell>
          <cell r="Z94">
            <v>3622.29</v>
          </cell>
        </row>
        <row r="95">
          <cell r="S95" t="str">
            <v>0745000000010</v>
          </cell>
          <cell r="T95" t="str">
            <v>ASSICURAZIONI INFORTUNI</v>
          </cell>
          <cell r="U95">
            <v>6045.39</v>
          </cell>
          <cell r="V95" t="str">
            <v>d</v>
          </cell>
          <cell r="W95">
            <v>7623.69</v>
          </cell>
          <cell r="X95">
            <v>7165.47</v>
          </cell>
          <cell r="Y95">
            <v>11750</v>
          </cell>
          <cell r="Z95">
            <v>12300.87</v>
          </cell>
        </row>
        <row r="96">
          <cell r="S96" t="str">
            <v>0745000000030</v>
          </cell>
          <cell r="T96" t="str">
            <v>ASSICURAZIONI UFFICI</v>
          </cell>
          <cell r="U96">
            <v>3712.87</v>
          </cell>
          <cell r="V96" t="str">
            <v>d</v>
          </cell>
          <cell r="W96">
            <v>3016.61</v>
          </cell>
          <cell r="X96">
            <v>4328.41</v>
          </cell>
          <cell r="Y96">
            <v>4641.2299999999996</v>
          </cell>
          <cell r="Z96">
            <v>4943.96</v>
          </cell>
        </row>
        <row r="97">
          <cell r="S97" t="str">
            <v>0745000000060</v>
          </cell>
          <cell r="T97" t="str">
            <v>ASSICURAZIONI VARIE</v>
          </cell>
          <cell r="U97">
            <v>4600.03</v>
          </cell>
          <cell r="V97" t="str">
            <v>d</v>
          </cell>
          <cell r="W97">
            <v>4616.26</v>
          </cell>
          <cell r="X97">
            <v>4631.96</v>
          </cell>
          <cell r="Y97">
            <v>4648.1899999999996</v>
          </cell>
          <cell r="Z97">
            <v>6868.38</v>
          </cell>
        </row>
        <row r="98">
          <cell r="S98" t="str">
            <v>0746000000017</v>
          </cell>
          <cell r="T98" t="str">
            <v>VALORI BOLLATI CQS</v>
          </cell>
          <cell r="U98">
            <v>24086.7</v>
          </cell>
          <cell r="V98" t="str">
            <v>d</v>
          </cell>
          <cell r="W98">
            <v>29263.7</v>
          </cell>
          <cell r="X98">
            <v>36116.660000000003</v>
          </cell>
          <cell r="Y98">
            <v>46770.54</v>
          </cell>
          <cell r="Z98">
            <v>54794.44</v>
          </cell>
        </row>
        <row r="99">
          <cell r="S99" t="str">
            <v>0746000000020</v>
          </cell>
          <cell r="T99" t="str">
            <v>VALORI BOLLATI</v>
          </cell>
          <cell r="U99">
            <v>11620.94</v>
          </cell>
          <cell r="V99" t="str">
            <v>d</v>
          </cell>
          <cell r="W99">
            <v>12455.95</v>
          </cell>
          <cell r="X99">
            <v>14024.24</v>
          </cell>
          <cell r="Y99">
            <v>15537.94</v>
          </cell>
          <cell r="Z99">
            <v>16967.63</v>
          </cell>
        </row>
        <row r="100">
          <cell r="S100" t="str">
            <v>0746000000080</v>
          </cell>
          <cell r="T100" t="str">
            <v>IMPOSTE E TASSE VARIE</v>
          </cell>
          <cell r="U100">
            <v>2001.77</v>
          </cell>
          <cell r="V100" t="str">
            <v>d</v>
          </cell>
          <cell r="W100">
            <v>3812.15</v>
          </cell>
          <cell r="X100">
            <v>3882.54</v>
          </cell>
          <cell r="Y100">
            <v>3926.41</v>
          </cell>
          <cell r="Z100">
            <v>3968.86</v>
          </cell>
        </row>
        <row r="101">
          <cell r="S101" t="str">
            <v>0746000000081</v>
          </cell>
          <cell r="T101" t="str">
            <v>TASSA ISCRIZIONE CCIAA</v>
          </cell>
          <cell r="U101">
            <v>448</v>
          </cell>
          <cell r="V101" t="str">
            <v>d</v>
          </cell>
          <cell r="W101">
            <v>448</v>
          </cell>
          <cell r="X101">
            <v>448</v>
          </cell>
          <cell r="Y101">
            <v>448</v>
          </cell>
          <cell r="Z101">
            <v>448</v>
          </cell>
        </row>
        <row r="102">
          <cell r="S102" t="str">
            <v>0746000000085</v>
          </cell>
          <cell r="T102" t="str">
            <v>IMPOSTE E TASSE CQS</v>
          </cell>
          <cell r="U102">
            <v>576</v>
          </cell>
          <cell r="V102" t="str">
            <v>d</v>
          </cell>
          <cell r="W102">
            <v>576</v>
          </cell>
          <cell r="X102">
            <v>576</v>
          </cell>
          <cell r="Y102">
            <v>576</v>
          </cell>
          <cell r="Z102">
            <v>576</v>
          </cell>
        </row>
        <row r="103">
          <cell r="S103" t="str">
            <v>0746000000100</v>
          </cell>
          <cell r="T103" t="str">
            <v>COSTO IVA PRO-RATA</v>
          </cell>
          <cell r="U103">
            <v>337573.48</v>
          </cell>
          <cell r="V103" t="str">
            <v>d</v>
          </cell>
          <cell r="W103">
            <v>496740.31</v>
          </cell>
          <cell r="X103">
            <v>546746.47</v>
          </cell>
          <cell r="Y103">
            <v>607302.04</v>
          </cell>
          <cell r="Z103">
            <v>725886.16</v>
          </cell>
        </row>
        <row r="104">
          <cell r="S104" t="str">
            <v>0747000000010</v>
          </cell>
          <cell r="T104" t="str">
            <v>SPESE DI RAPPRESENTANZA</v>
          </cell>
          <cell r="U104">
            <v>5477.51</v>
          </cell>
          <cell r="V104" t="str">
            <v>d</v>
          </cell>
          <cell r="W104">
            <v>6127.75</v>
          </cell>
          <cell r="X104">
            <v>6793.71</v>
          </cell>
          <cell r="Y104">
            <v>7539.4</v>
          </cell>
          <cell r="Z104">
            <v>8118.94</v>
          </cell>
        </row>
        <row r="105">
          <cell r="S105" t="str">
            <v>0747000000020</v>
          </cell>
          <cell r="T105" t="str">
            <v>OMAGGI</v>
          </cell>
          <cell r="U105">
            <v>523.05999999999995</v>
          </cell>
          <cell r="V105" t="str">
            <v>d</v>
          </cell>
          <cell r="W105">
            <v>757.89</v>
          </cell>
          <cell r="X105">
            <v>757.89</v>
          </cell>
          <cell r="Y105">
            <v>778.39</v>
          </cell>
          <cell r="Z105">
            <v>778.39</v>
          </cell>
        </row>
        <row r="106">
          <cell r="S106" t="str">
            <v>0747100000010</v>
          </cell>
          <cell r="T106" t="str">
            <v>SPESE DI RAPPRESENTANZA VENDITE</v>
          </cell>
          <cell r="U106">
            <v>2172.69</v>
          </cell>
          <cell r="V106" t="str">
            <v>d</v>
          </cell>
          <cell r="W106">
            <v>2172.69</v>
          </cell>
          <cell r="X106">
            <v>2172.69</v>
          </cell>
          <cell r="Y106">
            <v>2172.69</v>
          </cell>
          <cell r="Z106">
            <v>2172.69</v>
          </cell>
        </row>
        <row r="107">
          <cell r="S107" t="str">
            <v>0748000000010</v>
          </cell>
          <cell r="T107" t="str">
            <v>SPESE AUTOSTRADALI</v>
          </cell>
          <cell r="U107">
            <v>5569.77</v>
          </cell>
          <cell r="V107" t="str">
            <v>d</v>
          </cell>
          <cell r="W107">
            <v>6382.45</v>
          </cell>
          <cell r="X107">
            <v>7020.15</v>
          </cell>
          <cell r="Y107">
            <v>7581.86</v>
          </cell>
          <cell r="Z107">
            <v>8520.48</v>
          </cell>
        </row>
        <row r="108">
          <cell r="S108" t="str">
            <v>0748000000020</v>
          </cell>
          <cell r="T108" t="str">
            <v>CARBURANTE</v>
          </cell>
          <cell r="U108">
            <v>12221.66</v>
          </cell>
          <cell r="V108" t="str">
            <v>d</v>
          </cell>
          <cell r="W108">
            <v>12635.94</v>
          </cell>
          <cell r="X108">
            <v>15270.45</v>
          </cell>
          <cell r="Y108">
            <v>17627.5</v>
          </cell>
          <cell r="Z108">
            <v>20462.330000000002</v>
          </cell>
        </row>
        <row r="109">
          <cell r="S109" t="str">
            <v>0748000000030</v>
          </cell>
          <cell r="T109" t="str">
            <v>RIMBORSO CHILOMETRICO</v>
          </cell>
          <cell r="U109">
            <v>2099.4699999999998</v>
          </cell>
          <cell r="V109" t="str">
            <v>d</v>
          </cell>
          <cell r="W109">
            <v>3707.88</v>
          </cell>
          <cell r="X109">
            <v>3829.45</v>
          </cell>
          <cell r="Y109">
            <v>3829.45</v>
          </cell>
          <cell r="Z109">
            <v>4729.45</v>
          </cell>
        </row>
        <row r="110">
          <cell r="S110" t="str">
            <v>0748000000040</v>
          </cell>
          <cell r="T110" t="str">
            <v>RIMBORSO VITTO E ALLOGGIO</v>
          </cell>
          <cell r="U110">
            <v>25528.29</v>
          </cell>
          <cell r="V110" t="str">
            <v>d</v>
          </cell>
          <cell r="W110">
            <v>27473.97</v>
          </cell>
          <cell r="X110">
            <v>29173.15</v>
          </cell>
          <cell r="Y110">
            <v>29950.15</v>
          </cell>
          <cell r="Z110">
            <v>31705.9</v>
          </cell>
        </row>
        <row r="111">
          <cell r="S111" t="str">
            <v>0748000000090</v>
          </cell>
          <cell r="T111" t="str">
            <v>RIMBORSO SPESE VARIE</v>
          </cell>
          <cell r="U111">
            <v>9913.5</v>
          </cell>
          <cell r="V111" t="str">
            <v>d</v>
          </cell>
          <cell r="W111">
            <v>11837.77</v>
          </cell>
          <cell r="X111">
            <v>12847</v>
          </cell>
          <cell r="Y111">
            <v>12847</v>
          </cell>
          <cell r="Z111">
            <v>12929.8</v>
          </cell>
        </row>
        <row r="112">
          <cell r="S112" t="str">
            <v>0748100000010</v>
          </cell>
          <cell r="T112" t="str">
            <v>SPESE AUTOSTRADALI VENDITE</v>
          </cell>
          <cell r="U112">
            <v>8521.98</v>
          </cell>
          <cell r="V112" t="str">
            <v>d</v>
          </cell>
          <cell r="W112">
            <v>10823.7</v>
          </cell>
          <cell r="X112">
            <v>13261</v>
          </cell>
          <cell r="Y112">
            <v>13686.69</v>
          </cell>
          <cell r="Z112">
            <v>15659.48</v>
          </cell>
        </row>
        <row r="113">
          <cell r="S113" t="str">
            <v>0748100000020</v>
          </cell>
          <cell r="T113" t="str">
            <v>SPESE CARBURANTI VENDITE</v>
          </cell>
          <cell r="U113">
            <v>30621.01</v>
          </cell>
          <cell r="V113" t="str">
            <v>d</v>
          </cell>
          <cell r="W113">
            <v>31775.3</v>
          </cell>
          <cell r="X113">
            <v>35632.74</v>
          </cell>
          <cell r="Y113">
            <v>40518.69</v>
          </cell>
          <cell r="Z113">
            <v>47274.17</v>
          </cell>
        </row>
        <row r="114">
          <cell r="S114" t="str">
            <v>0748100000040</v>
          </cell>
          <cell r="T114" t="str">
            <v>RIMBORSO VITTO E ALLOGGIO VENDITE</v>
          </cell>
          <cell r="U114">
            <v>16964</v>
          </cell>
          <cell r="V114" t="str">
            <v>d</v>
          </cell>
          <cell r="W114">
            <v>23511</v>
          </cell>
          <cell r="X114">
            <v>23511</v>
          </cell>
          <cell r="Y114">
            <v>37101.32</v>
          </cell>
          <cell r="Z114">
            <v>32029.99</v>
          </cell>
        </row>
        <row r="115">
          <cell r="S115" t="str">
            <v>0748100000041</v>
          </cell>
          <cell r="T115" t="str">
            <v>RIMBORSO SPESE PASTO AREA VENDITE</v>
          </cell>
          <cell r="U115">
            <v>9580.74</v>
          </cell>
          <cell r="V115" t="str">
            <v>d</v>
          </cell>
          <cell r="W115">
            <v>9580.19</v>
          </cell>
          <cell r="X115">
            <v>13917.99</v>
          </cell>
          <cell r="Y115">
            <v>15716.59</v>
          </cell>
          <cell r="Z115">
            <v>17419.97</v>
          </cell>
        </row>
        <row r="116">
          <cell r="S116" t="str">
            <v>0748100000090</v>
          </cell>
          <cell r="T116" t="str">
            <v>SPESE VARIE VENDITE</v>
          </cell>
          <cell r="U116">
            <v>7885.43</v>
          </cell>
          <cell r="V116" t="str">
            <v>d</v>
          </cell>
          <cell r="W116">
            <v>11233.7</v>
          </cell>
          <cell r="X116">
            <v>11233.7</v>
          </cell>
          <cell r="Y116">
            <v>14629.74</v>
          </cell>
          <cell r="Z116">
            <v>18147.490000000002</v>
          </cell>
        </row>
        <row r="117">
          <cell r="S117" t="str">
            <v>0748100000100</v>
          </cell>
          <cell r="T117" t="str">
            <v>SPESE VIAGGI AEREO VENDITE</v>
          </cell>
          <cell r="U117">
            <v>6334.72</v>
          </cell>
          <cell r="V117" t="str">
            <v>d</v>
          </cell>
          <cell r="W117">
            <v>6334.72</v>
          </cell>
          <cell r="X117">
            <v>6334.72</v>
          </cell>
          <cell r="Y117">
            <v>13200.3</v>
          </cell>
          <cell r="Z117">
            <v>13436.02</v>
          </cell>
        </row>
        <row r="118">
          <cell r="S118" t="str">
            <v>0748100000101</v>
          </cell>
          <cell r="T118" t="str">
            <v>SPESE VIAGGI VENDITE</v>
          </cell>
          <cell r="U118">
            <v>52.24</v>
          </cell>
          <cell r="V118" t="str">
            <v>d</v>
          </cell>
          <cell r="W118">
            <v>52.24</v>
          </cell>
          <cell r="X118">
            <v>52.24</v>
          </cell>
          <cell r="Y118">
            <v>52.24</v>
          </cell>
          <cell r="Z118">
            <v>52.24</v>
          </cell>
        </row>
        <row r="119">
          <cell r="S119" t="str">
            <v>0749000000010</v>
          </cell>
          <cell r="T119" t="str">
            <v>CARTA E STAMPATI</v>
          </cell>
          <cell r="U119">
            <v>25603.24</v>
          </cell>
          <cell r="V119" t="str">
            <v>d</v>
          </cell>
          <cell r="W119">
            <v>26291.94</v>
          </cell>
          <cell r="X119">
            <v>26311.94</v>
          </cell>
          <cell r="Y119">
            <v>26883.94</v>
          </cell>
          <cell r="Z119">
            <v>29448.94</v>
          </cell>
        </row>
        <row r="120">
          <cell r="S120" t="str">
            <v>0749000000020</v>
          </cell>
          <cell r="T120" t="str">
            <v>MATERIALE DI CONSUMO</v>
          </cell>
          <cell r="U120">
            <v>3867.73</v>
          </cell>
          <cell r="V120" t="str">
            <v>d</v>
          </cell>
          <cell r="W120">
            <v>3867.96</v>
          </cell>
          <cell r="X120">
            <v>4494.41</v>
          </cell>
          <cell r="Y120">
            <v>4731.7700000000004</v>
          </cell>
          <cell r="Z120">
            <v>5639.33</v>
          </cell>
        </row>
        <row r="121">
          <cell r="S121" t="str">
            <v>0749000000030</v>
          </cell>
          <cell r="T121" t="str">
            <v>CANCELLERIA</v>
          </cell>
          <cell r="U121">
            <v>6599.25</v>
          </cell>
          <cell r="V121" t="str">
            <v>d</v>
          </cell>
          <cell r="W121">
            <v>6963.79</v>
          </cell>
          <cell r="X121">
            <v>7588.03</v>
          </cell>
          <cell r="Y121">
            <v>8309.86</v>
          </cell>
          <cell r="Z121">
            <v>10418.66</v>
          </cell>
        </row>
        <row r="122">
          <cell r="S122" t="str">
            <v>0749000000050</v>
          </cell>
          <cell r="T122" t="str">
            <v>ABBONAMENTI E LIBRI</v>
          </cell>
          <cell r="U122">
            <v>1593.4</v>
          </cell>
          <cell r="V122" t="str">
            <v>d</v>
          </cell>
          <cell r="W122">
            <v>1689.01</v>
          </cell>
          <cell r="X122">
            <v>1806.32</v>
          </cell>
          <cell r="Y122">
            <v>1941.94</v>
          </cell>
          <cell r="Z122">
            <v>2034.49</v>
          </cell>
        </row>
        <row r="123">
          <cell r="S123" t="str">
            <v>0749000000070</v>
          </cell>
          <cell r="T123" t="str">
            <v>SPESE NOTIFICA CQS</v>
          </cell>
          <cell r="U123">
            <v>5754.31</v>
          </cell>
          <cell r="V123" t="str">
            <v>d</v>
          </cell>
          <cell r="W123">
            <v>7093.69</v>
          </cell>
          <cell r="X123">
            <v>8591.16</v>
          </cell>
          <cell r="Y123">
            <v>10780.99</v>
          </cell>
          <cell r="Z123">
            <v>13200.31</v>
          </cell>
        </row>
        <row r="124">
          <cell r="S124" t="str">
            <v>0749000000090</v>
          </cell>
          <cell r="T124" t="str">
            <v>SPESE VARIE</v>
          </cell>
          <cell r="U124">
            <v>4419.16</v>
          </cell>
          <cell r="V124" t="str">
            <v>d</v>
          </cell>
          <cell r="W124">
            <v>5548.57</v>
          </cell>
          <cell r="X124">
            <v>6592.6</v>
          </cell>
          <cell r="Y124">
            <v>8559.33</v>
          </cell>
          <cell r="Z124">
            <v>9162</v>
          </cell>
        </row>
        <row r="125">
          <cell r="S125" t="str">
            <v>0749000000095</v>
          </cell>
          <cell r="T125" t="str">
            <v>SPESE VARIE INDEDUCIBILI</v>
          </cell>
          <cell r="U125">
            <v>8323.7099999999991</v>
          </cell>
          <cell r="V125" t="str">
            <v>d</v>
          </cell>
          <cell r="W125">
            <v>8904.69</v>
          </cell>
          <cell r="X125">
            <v>9836.41</v>
          </cell>
          <cell r="Y125">
            <v>10263.51</v>
          </cell>
          <cell r="Z125">
            <v>11550.04</v>
          </cell>
        </row>
        <row r="126">
          <cell r="S126" t="str">
            <v>0749000000100</v>
          </cell>
          <cell r="T126" t="str">
            <v>SPESE VIAGGI AEREO</v>
          </cell>
          <cell r="U126">
            <v>4191.93</v>
          </cell>
          <cell r="V126" t="str">
            <v>d</v>
          </cell>
          <cell r="W126">
            <v>4191.93</v>
          </cell>
          <cell r="X126">
            <v>4191.93</v>
          </cell>
          <cell r="Y126">
            <v>8008.83</v>
          </cell>
          <cell r="Z126">
            <v>9704.3799999999992</v>
          </cell>
        </row>
        <row r="127">
          <cell r="S127" t="str">
            <v>0749000000101</v>
          </cell>
          <cell r="T127" t="str">
            <v>SPESE VIAGGI</v>
          </cell>
          <cell r="U127">
            <v>614</v>
          </cell>
          <cell r="V127" t="str">
            <v>d</v>
          </cell>
          <cell r="W127">
            <v>614</v>
          </cell>
          <cell r="X127">
            <v>614</v>
          </cell>
          <cell r="Y127">
            <v>661.9</v>
          </cell>
          <cell r="Z127">
            <v>680.8</v>
          </cell>
        </row>
        <row r="128">
          <cell r="S128" t="str">
            <v>0749000000105</v>
          </cell>
          <cell r="T128" t="str">
            <v>BENI STRUMENTALI INDEDUCIBILI</v>
          </cell>
          <cell r="Y128">
            <v>1452.1</v>
          </cell>
          <cell r="Z128">
            <v>3262.72</v>
          </cell>
        </row>
        <row r="129">
          <cell r="S129" t="str">
            <v>0749500000010</v>
          </cell>
          <cell r="T129" t="str">
            <v>SPESE LOCAZIONI DIPENDENTI</v>
          </cell>
          <cell r="U129">
            <v>32008.43</v>
          </cell>
          <cell r="V129" t="str">
            <v>d</v>
          </cell>
          <cell r="W129">
            <v>35466.07</v>
          </cell>
          <cell r="X129">
            <v>36970.21</v>
          </cell>
          <cell r="Y129">
            <v>49276.22</v>
          </cell>
          <cell r="Z129">
            <v>52633.43</v>
          </cell>
        </row>
        <row r="130">
          <cell r="S130" t="str">
            <v>0749500000020</v>
          </cell>
          <cell r="T130" t="str">
            <v>SPESE ENERGIA ELETTRICA DIPENDENTI</v>
          </cell>
          <cell r="U130">
            <v>542.96</v>
          </cell>
          <cell r="V130" t="str">
            <v>d</v>
          </cell>
          <cell r="W130">
            <v>542.96</v>
          </cell>
          <cell r="X130">
            <v>573.64</v>
          </cell>
          <cell r="Y130">
            <v>679.08</v>
          </cell>
          <cell r="Z130">
            <v>857.89</v>
          </cell>
        </row>
        <row r="131">
          <cell r="S131" t="str">
            <v>0749500000046</v>
          </cell>
          <cell r="T131" t="str">
            <v>SPESE UTENZE GAS DIPENDENTI</v>
          </cell>
          <cell r="U131">
            <v>1086.3499999999999</v>
          </cell>
          <cell r="V131" t="str">
            <v>d</v>
          </cell>
          <cell r="W131">
            <v>1296.27</v>
          </cell>
          <cell r="X131">
            <v>1296.27</v>
          </cell>
          <cell r="Y131">
            <v>1360.88</v>
          </cell>
          <cell r="Z131">
            <v>1360.88</v>
          </cell>
        </row>
        <row r="132">
          <cell r="S132" t="str">
            <v>0749500000048</v>
          </cell>
          <cell r="T132" t="str">
            <v>SPESE UTENZE ACQUEDOTTO DIPENDENTI</v>
          </cell>
          <cell r="U132">
            <v>13.39</v>
          </cell>
          <cell r="V132" t="str">
            <v>d</v>
          </cell>
          <cell r="W132">
            <v>13.39</v>
          </cell>
          <cell r="X132">
            <v>13.39</v>
          </cell>
          <cell r="Y132">
            <v>13.39</v>
          </cell>
          <cell r="Z132">
            <v>80.39</v>
          </cell>
        </row>
        <row r="133">
          <cell r="S133" t="str">
            <v>0749500000050</v>
          </cell>
          <cell r="T133" t="str">
            <v>SPESE VARIE DIPENDENTI</v>
          </cell>
          <cell r="U133">
            <v>5502.68</v>
          </cell>
          <cell r="V133" t="str">
            <v>d</v>
          </cell>
          <cell r="W133">
            <v>5604.93</v>
          </cell>
          <cell r="X133">
            <v>5653.29</v>
          </cell>
          <cell r="Y133">
            <v>6794.39</v>
          </cell>
          <cell r="Z133">
            <v>7392.68</v>
          </cell>
        </row>
        <row r="134">
          <cell r="S134" t="str">
            <v>0750000000000</v>
          </cell>
          <cell r="T134" t="str">
            <v>RETTIFICHE DI VAL. SU IMMOB.</v>
          </cell>
          <cell r="U134">
            <v>381139.47</v>
          </cell>
          <cell r="V134" t="str">
            <v>D</v>
          </cell>
          <cell r="W134">
            <v>457767.16</v>
          </cell>
          <cell r="X134">
            <v>546337.63</v>
          </cell>
          <cell r="Y134">
            <v>632781.68999999994</v>
          </cell>
          <cell r="Z134">
            <v>719771.3</v>
          </cell>
        </row>
        <row r="135">
          <cell r="S135" t="str">
            <v>0751000000000</v>
          </cell>
          <cell r="T135" t="str">
            <v>AMMORTAMENTI IMM.IMMATERIALI</v>
          </cell>
          <cell r="U135">
            <v>313084.20999999996</v>
          </cell>
          <cell r="W135">
            <v>379034.87</v>
          </cell>
          <cell r="X135">
            <v>450084.1</v>
          </cell>
          <cell r="Y135">
            <v>525771.68999999994</v>
          </cell>
          <cell r="Z135">
            <v>599507.87</v>
          </cell>
        </row>
        <row r="136">
          <cell r="S136" t="str">
            <v>0751000000010</v>
          </cell>
          <cell r="T136" t="str">
            <v>AMMORTAMENTO COSTI D'IMPIANTO</v>
          </cell>
          <cell r="U136">
            <v>64457.09</v>
          </cell>
          <cell r="V136" t="str">
            <v>d</v>
          </cell>
          <cell r="W136">
            <v>73665.240000000005</v>
          </cell>
          <cell r="X136">
            <v>82873.399999999994</v>
          </cell>
          <cell r="Y136">
            <v>92081.55</v>
          </cell>
          <cell r="Z136">
            <v>101289.71</v>
          </cell>
        </row>
        <row r="137">
          <cell r="S137" t="str">
            <v>0751000000031</v>
          </cell>
          <cell r="T137" t="str">
            <v>AMMORTAMENTO PROGRAMMI SOFTWARE</v>
          </cell>
          <cell r="U137">
            <v>56033.84</v>
          </cell>
          <cell r="V137" t="str">
            <v>d</v>
          </cell>
          <cell r="W137">
            <v>85263.02</v>
          </cell>
          <cell r="X137">
            <v>119590.76</v>
          </cell>
          <cell r="Y137">
            <v>157911.85999999999</v>
          </cell>
          <cell r="Z137">
            <v>194348.69</v>
          </cell>
        </row>
        <row r="138">
          <cell r="S138" t="str">
            <v>0751000000041</v>
          </cell>
          <cell r="T138" t="str">
            <v>AMMORTAMENTO KNOW HOW</v>
          </cell>
          <cell r="U138">
            <v>70000</v>
          </cell>
          <cell r="V138" t="str">
            <v>d</v>
          </cell>
          <cell r="W138">
            <v>80000</v>
          </cell>
          <cell r="X138">
            <v>90000</v>
          </cell>
          <cell r="Y138">
            <v>100000</v>
          </cell>
          <cell r="Z138">
            <v>110000</v>
          </cell>
        </row>
        <row r="139">
          <cell r="S139" t="str">
            <v>0751000000051</v>
          </cell>
          <cell r="T139" t="str">
            <v>AMMORTAMENTO MARCHIO</v>
          </cell>
          <cell r="U139">
            <v>113972.78</v>
          </cell>
          <cell r="V139" t="str">
            <v>d</v>
          </cell>
          <cell r="W139">
            <v>130254.61</v>
          </cell>
          <cell r="X139">
            <v>146536.44</v>
          </cell>
          <cell r="Y139">
            <v>162818.26</v>
          </cell>
          <cell r="Z139">
            <v>179100.09</v>
          </cell>
        </row>
        <row r="140">
          <cell r="S140" t="str">
            <v>0751000000070</v>
          </cell>
          <cell r="T140" t="str">
            <v>AMM. COSTI PLURIENNALI BENI TERZI</v>
          </cell>
          <cell r="U140">
            <v>8620.5</v>
          </cell>
          <cell r="V140" t="str">
            <v>d</v>
          </cell>
          <cell r="W140">
            <v>9852</v>
          </cell>
          <cell r="X140">
            <v>11083.5</v>
          </cell>
          <cell r="Y140">
            <v>12960.02</v>
          </cell>
          <cell r="Z140">
            <v>14769.38</v>
          </cell>
        </row>
        <row r="141">
          <cell r="S141" t="str">
            <v>0753000000000</v>
          </cell>
          <cell r="T141" t="str">
            <v>AMMORTAMENTI IMM.MATERIALI</v>
          </cell>
          <cell r="U141">
            <v>68055.259999999995</v>
          </cell>
          <cell r="W141">
            <v>78732.289999999994</v>
          </cell>
          <cell r="X141">
            <v>96253.53</v>
          </cell>
          <cell r="Y141">
            <v>107010</v>
          </cell>
          <cell r="Z141">
            <v>120263.43000000001</v>
          </cell>
        </row>
        <row r="142">
          <cell r="S142" t="str">
            <v>0753000000015</v>
          </cell>
          <cell r="T142" t="str">
            <v>AMM. MACCH. UFFICIO ELETTRONICHE</v>
          </cell>
          <cell r="U142">
            <v>48798.05</v>
          </cell>
          <cell r="V142" t="str">
            <v>d</v>
          </cell>
          <cell r="W142">
            <v>55769.2</v>
          </cell>
          <cell r="X142">
            <v>70205.66</v>
          </cell>
          <cell r="Y142">
            <v>78067.94</v>
          </cell>
          <cell r="Z142">
            <v>87203.29</v>
          </cell>
        </row>
        <row r="143">
          <cell r="S143" t="str">
            <v>0753000000020</v>
          </cell>
          <cell r="T143" t="str">
            <v>AMM. MOBILI E MACCHINE ORDINARIE</v>
          </cell>
          <cell r="U143">
            <v>7830.12</v>
          </cell>
          <cell r="V143" t="str">
            <v>d</v>
          </cell>
          <cell r="W143">
            <v>8948.7099999999991</v>
          </cell>
          <cell r="X143">
            <v>10228.59</v>
          </cell>
          <cell r="Y143">
            <v>11365.1</v>
          </cell>
          <cell r="Z143">
            <v>13725.46</v>
          </cell>
        </row>
        <row r="144">
          <cell r="S144" t="str">
            <v>0753000000022</v>
          </cell>
          <cell r="T144" t="str">
            <v>AMMORTAMENTO ARREDI</v>
          </cell>
          <cell r="U144">
            <v>1658.52</v>
          </cell>
          <cell r="V144" t="str">
            <v>d</v>
          </cell>
          <cell r="W144">
            <v>2841.13</v>
          </cell>
          <cell r="X144">
            <v>3196.27</v>
          </cell>
          <cell r="Y144">
            <v>3551.41</v>
          </cell>
          <cell r="Z144">
            <v>3906.55</v>
          </cell>
        </row>
        <row r="145">
          <cell r="S145" t="str">
            <v>0753000000025</v>
          </cell>
          <cell r="T145" t="str">
            <v>AMM. ATTREZZATURE VARIE</v>
          </cell>
          <cell r="U145">
            <v>1539.65</v>
          </cell>
          <cell r="V145" t="str">
            <v>d</v>
          </cell>
          <cell r="W145">
            <v>1768.77</v>
          </cell>
          <cell r="X145">
            <v>2042.97</v>
          </cell>
          <cell r="Y145">
            <v>2269.96</v>
          </cell>
          <cell r="Z145">
            <v>2496.96</v>
          </cell>
        </row>
        <row r="146">
          <cell r="S146" t="str">
            <v>0753000000030</v>
          </cell>
          <cell r="T146" t="str">
            <v>AMM. BANCONI BLINDATI</v>
          </cell>
          <cell r="U146">
            <v>128.33000000000001</v>
          </cell>
          <cell r="V146" t="str">
            <v>d</v>
          </cell>
          <cell r="W146">
            <v>146.66999999999999</v>
          </cell>
          <cell r="X146">
            <v>165</v>
          </cell>
          <cell r="Y146">
            <v>183.33</v>
          </cell>
          <cell r="Z146">
            <v>201.67</v>
          </cell>
        </row>
        <row r="147">
          <cell r="S147" t="str">
            <v>0753000000033</v>
          </cell>
          <cell r="T147" t="str">
            <v>AMM. IMPIANTI ELETTRICI</v>
          </cell>
          <cell r="U147">
            <v>5443.91</v>
          </cell>
          <cell r="V147" t="str">
            <v>d</v>
          </cell>
          <cell r="W147">
            <v>6221.61</v>
          </cell>
          <cell r="X147">
            <v>6999.31</v>
          </cell>
          <cell r="Y147">
            <v>7777.01</v>
          </cell>
          <cell r="Z147">
            <v>8554.7099999999991</v>
          </cell>
        </row>
        <row r="148">
          <cell r="S148" t="str">
            <v>0753000000035</v>
          </cell>
          <cell r="T148" t="str">
            <v>AMM. IMPIANTI DI ALLARME</v>
          </cell>
          <cell r="U148">
            <v>2298.67</v>
          </cell>
          <cell r="V148" t="str">
            <v>d</v>
          </cell>
          <cell r="W148">
            <v>2627.05</v>
          </cell>
          <cell r="X148">
            <v>2955.43</v>
          </cell>
          <cell r="Y148">
            <v>3283.81</v>
          </cell>
          <cell r="Z148">
            <v>3612.2</v>
          </cell>
        </row>
        <row r="149">
          <cell r="S149" t="str">
            <v>0753000000040</v>
          </cell>
          <cell r="T149" t="str">
            <v>AMM. IMP. INT. DI COMUNICAZIONE</v>
          </cell>
          <cell r="U149">
            <v>358.01</v>
          </cell>
          <cell r="V149" t="str">
            <v>d</v>
          </cell>
          <cell r="W149">
            <v>409.15</v>
          </cell>
          <cell r="X149">
            <v>460.3</v>
          </cell>
          <cell r="Y149">
            <v>511.44</v>
          </cell>
          <cell r="Z149">
            <v>562.59</v>
          </cell>
        </row>
        <row r="150">
          <cell r="S150" t="str">
            <v>0760000000000</v>
          </cell>
          <cell r="T150" t="str">
            <v>ALTRI ONERI DI GESTIONE</v>
          </cell>
          <cell r="U150">
            <v>571781.15</v>
          </cell>
          <cell r="V150" t="str">
            <v>D</v>
          </cell>
          <cell r="W150">
            <v>591655.56999999995</v>
          </cell>
          <cell r="X150">
            <v>720744.91999999993</v>
          </cell>
          <cell r="Y150">
            <v>840355.92</v>
          </cell>
          <cell r="Z150">
            <v>1037702.9299999999</v>
          </cell>
        </row>
        <row r="151">
          <cell r="S151" t="str">
            <v>0761000000000</v>
          </cell>
          <cell r="T151" t="str">
            <v>SPESE DI PRODUZIONE</v>
          </cell>
        </row>
        <row r="152">
          <cell r="S152" t="str">
            <v>0761000000010</v>
          </cell>
          <cell r="T152" t="str">
            <v>BANCHE DATI</v>
          </cell>
          <cell r="U152">
            <v>56444.05</v>
          </cell>
          <cell r="V152" t="str">
            <v>d</v>
          </cell>
          <cell r="W152">
            <v>60610.720000000001</v>
          </cell>
          <cell r="X152">
            <v>64777.38</v>
          </cell>
          <cell r="Y152">
            <v>68944.05</v>
          </cell>
          <cell r="Z152">
            <v>73110.720000000001</v>
          </cell>
        </row>
        <row r="153">
          <cell r="S153" t="str">
            <v>0761000000030</v>
          </cell>
          <cell r="T153" t="str">
            <v>INFORMAZIONI UFFICIO COMMERCIALE</v>
          </cell>
          <cell r="U153">
            <v>110884.02</v>
          </cell>
          <cell r="V153" t="str">
            <v>d</v>
          </cell>
          <cell r="W153">
            <v>119714.02</v>
          </cell>
          <cell r="X153">
            <v>127249.02</v>
          </cell>
          <cell r="Y153">
            <v>32380</v>
          </cell>
          <cell r="Z153">
            <v>32380</v>
          </cell>
        </row>
        <row r="154">
          <cell r="S154" t="str">
            <v>0761000000031</v>
          </cell>
          <cell r="T154" t="str">
            <v>INFORM. PRE-POST EROGAZIONE</v>
          </cell>
          <cell r="Y154">
            <v>56416</v>
          </cell>
          <cell r="Z154">
            <v>67834</v>
          </cell>
        </row>
        <row r="155">
          <cell r="S155" t="str">
            <v>0761000000050</v>
          </cell>
          <cell r="T155" t="str">
            <v>PUBBLICITA'</v>
          </cell>
          <cell r="U155">
            <v>7329.53</v>
          </cell>
          <cell r="V155" t="str">
            <v>d</v>
          </cell>
          <cell r="W155">
            <v>7647.28</v>
          </cell>
          <cell r="X155">
            <v>7954.78</v>
          </cell>
          <cell r="Y155">
            <v>8272.52</v>
          </cell>
          <cell r="Z155">
            <v>8580.01</v>
          </cell>
        </row>
        <row r="156">
          <cell r="S156" t="str">
            <v>0763000000010</v>
          </cell>
          <cell r="T156" t="str">
            <v>EROGAZIONI LIBERALI</v>
          </cell>
          <cell r="U156">
            <v>250</v>
          </cell>
          <cell r="V156" t="str">
            <v>d</v>
          </cell>
          <cell r="W156">
            <v>250</v>
          </cell>
          <cell r="X156">
            <v>250</v>
          </cell>
          <cell r="Y156">
            <v>250</v>
          </cell>
          <cell r="Z156">
            <v>250</v>
          </cell>
        </row>
        <row r="157">
          <cell r="S157" t="str">
            <v>0765000000010</v>
          </cell>
          <cell r="T157" t="str">
            <v>SPESE MARKETING</v>
          </cell>
          <cell r="U157">
            <v>396873.55</v>
          </cell>
          <cell r="V157" t="str">
            <v>d</v>
          </cell>
          <cell r="W157">
            <v>403433.55</v>
          </cell>
          <cell r="X157">
            <v>520513.74</v>
          </cell>
          <cell r="Y157">
            <v>635670.32999999996</v>
          </cell>
          <cell r="Z157">
            <v>805154.36</v>
          </cell>
        </row>
        <row r="158">
          <cell r="S158" t="str">
            <v>0765000000020</v>
          </cell>
          <cell r="T158" t="str">
            <v>INFO CANALE RB</v>
          </cell>
          <cell r="Y158">
            <v>23703.02</v>
          </cell>
          <cell r="Z158">
            <v>35640.519999999997</v>
          </cell>
        </row>
        <row r="159">
          <cell r="S159" t="str">
            <v>0765000000030</v>
          </cell>
          <cell r="T159" t="str">
            <v>INFO DIRETTI</v>
          </cell>
          <cell r="Y159">
            <v>14720</v>
          </cell>
          <cell r="Z159">
            <v>14753.32</v>
          </cell>
        </row>
        <row r="160">
          <cell r="S160" t="str">
            <v>0810000000000</v>
          </cell>
          <cell r="T160" t="str">
            <v>ONERI STRAORDINARI</v>
          </cell>
          <cell r="U160">
            <v>48474.070000000007</v>
          </cell>
          <cell r="V160" t="str">
            <v>D</v>
          </cell>
          <cell r="W160">
            <v>51589.83</v>
          </cell>
          <cell r="X160">
            <v>51918.600000000006</v>
          </cell>
          <cell r="Y160">
            <v>52401.54</v>
          </cell>
          <cell r="Z160">
            <v>65110.470000000008</v>
          </cell>
        </row>
        <row r="161">
          <cell r="S161" t="str">
            <v>0811000000000</v>
          </cell>
          <cell r="T161" t="str">
            <v>SOPRAVVENIENZE PASSIVE</v>
          </cell>
          <cell r="U161">
            <v>39972.480000000003</v>
          </cell>
          <cell r="W161">
            <v>42381.08</v>
          </cell>
          <cell r="X161">
            <v>42392.65</v>
          </cell>
          <cell r="Y161">
            <v>42387.55</v>
          </cell>
          <cell r="Z161">
            <v>42731.280000000006</v>
          </cell>
        </row>
        <row r="162">
          <cell r="S162" t="str">
            <v>0811000000010</v>
          </cell>
          <cell r="T162" t="str">
            <v>SOPRAVVENIENZE PASSIVE</v>
          </cell>
          <cell r="U162">
            <v>39892.28</v>
          </cell>
          <cell r="V162" t="str">
            <v>d</v>
          </cell>
          <cell r="W162">
            <v>42292.29</v>
          </cell>
          <cell r="X162">
            <v>42292.29</v>
          </cell>
          <cell r="Y162">
            <v>42292.29</v>
          </cell>
          <cell r="Z162">
            <v>42635.19</v>
          </cell>
        </row>
        <row r="163">
          <cell r="S163" t="str">
            <v>0811000000015</v>
          </cell>
          <cell r="T163" t="str">
            <v>SOPRAVVENIENZE PASSIVE INDEDUCIBILI</v>
          </cell>
          <cell r="U163">
            <v>3.29</v>
          </cell>
          <cell r="V163" t="str">
            <v>d</v>
          </cell>
          <cell r="W163">
            <v>3.29</v>
          </cell>
          <cell r="X163">
            <v>3.29</v>
          </cell>
          <cell r="Y163">
            <v>3.29</v>
          </cell>
          <cell r="Z163">
            <v>3.29</v>
          </cell>
        </row>
        <row r="164">
          <cell r="S164" t="str">
            <v>0811000000020</v>
          </cell>
          <cell r="T164" t="str">
            <v>ABBUONI PASSIVI E ARROTONDAMENTI</v>
          </cell>
          <cell r="U164">
            <v>76.91</v>
          </cell>
          <cell r="V164" t="str">
            <v>d</v>
          </cell>
          <cell r="W164">
            <v>85.5</v>
          </cell>
          <cell r="X164">
            <v>97.07</v>
          </cell>
          <cell r="Y164">
            <v>91.97</v>
          </cell>
          <cell r="Z164">
            <v>92.8</v>
          </cell>
        </row>
        <row r="165">
          <cell r="S165" t="str">
            <v>0812000000020</v>
          </cell>
          <cell r="T165" t="str">
            <v>SOPRAVVENIENZE PASSIVE CQS</v>
          </cell>
          <cell r="U165">
            <v>8501.59</v>
          </cell>
          <cell r="W165">
            <v>9208.75</v>
          </cell>
          <cell r="X165">
            <v>9525.9500000000007</v>
          </cell>
          <cell r="Y165">
            <v>10000.530000000001</v>
          </cell>
          <cell r="Z165">
            <v>22379.190000000002</v>
          </cell>
        </row>
        <row r="166">
          <cell r="S166" t="str">
            <v>0812000000010</v>
          </cell>
          <cell r="T166" t="str">
            <v>SOPRAVVENIENZE PASSIVE CQS</v>
          </cell>
          <cell r="U166">
            <v>781.7</v>
          </cell>
          <cell r="V166" t="str">
            <v>d</v>
          </cell>
          <cell r="W166">
            <v>781.7</v>
          </cell>
          <cell r="X166">
            <v>781.7</v>
          </cell>
          <cell r="Y166">
            <v>781.7</v>
          </cell>
          <cell r="Z166">
            <v>781.7</v>
          </cell>
        </row>
        <row r="167">
          <cell r="S167" t="str">
            <v>0812000000030</v>
          </cell>
          <cell r="T167" t="str">
            <v>ABBUONI PASSIVI E ARROT. CQS</v>
          </cell>
          <cell r="U167">
            <v>7719.89</v>
          </cell>
          <cell r="V167" t="str">
            <v>d</v>
          </cell>
          <cell r="W167">
            <v>8427.0499999999993</v>
          </cell>
          <cell r="X167">
            <v>8744.25</v>
          </cell>
          <cell r="Y167">
            <v>9218.83</v>
          </cell>
          <cell r="Z167">
            <v>21597.49</v>
          </cell>
        </row>
      </sheetData>
      <sheetData sheetId="34" refreshError="1">
        <row r="2">
          <cell r="U2" t="str">
            <v>CODICE</v>
          </cell>
          <cell r="V2" t="str">
            <v>RAGSOC</v>
          </cell>
          <cell r="W2" t="str">
            <v>SALDO</v>
          </cell>
        </row>
        <row r="3">
          <cell r="U3" t="str">
            <v>0201000000010</v>
          </cell>
          <cell r="V3" t="str">
            <v>Costi di impianto</v>
          </cell>
          <cell r="W3">
            <v>246342.64</v>
          </cell>
        </row>
        <row r="4">
          <cell r="U4" t="str">
            <v>0201000000020</v>
          </cell>
          <cell r="V4" t="str">
            <v>Fondo ammortamento costi d'impianto e am</v>
          </cell>
          <cell r="W4">
            <v>-137760.66</v>
          </cell>
        </row>
        <row r="5">
          <cell r="U5" t="str">
            <v>0201000000050</v>
          </cell>
          <cell r="V5" t="str">
            <v>Oneri pluriennali</v>
          </cell>
          <cell r="W5">
            <v>15526.79</v>
          </cell>
        </row>
        <row r="6">
          <cell r="U6" t="str">
            <v>0201000000060</v>
          </cell>
          <cell r="V6" t="str">
            <v>Fondo ammortamento oneri pluriennali</v>
          </cell>
          <cell r="W6">
            <v>-9918.9</v>
          </cell>
        </row>
        <row r="7">
          <cell r="U7" t="str">
            <v>0301000000040</v>
          </cell>
          <cell r="V7" t="str">
            <v>Partecipazioni in Sigla Finanziaria srl</v>
          </cell>
          <cell r="W7">
            <v>4713358</v>
          </cell>
        </row>
        <row r="8">
          <cell r="U8" t="str">
            <v>0301000000050</v>
          </cell>
          <cell r="V8" t="str">
            <v>Partecipazioni in Sigla srl</v>
          </cell>
          <cell r="W8">
            <v>3500000</v>
          </cell>
        </row>
        <row r="9">
          <cell r="U9" t="str">
            <v>0301000000060</v>
          </cell>
          <cell r="V9" t="str">
            <v>Partecipazioni in Tantira srl</v>
          </cell>
          <cell r="W9">
            <v>1500000</v>
          </cell>
        </row>
        <row r="10">
          <cell r="U10" t="str">
            <v>0354000000040</v>
          </cell>
          <cell r="V10" t="str">
            <v>Sigla Finanziaria c/approvv.fondi</v>
          </cell>
          <cell r="W10">
            <v>21570840.32</v>
          </cell>
        </row>
        <row r="11">
          <cell r="U11" t="str">
            <v>0354000000050</v>
          </cell>
          <cell r="V11" t="str">
            <v>Sigla srl c/finanziamento</v>
          </cell>
          <cell r="W11">
            <v>1623203.11</v>
          </cell>
        </row>
        <row r="12">
          <cell r="U12" t="str">
            <v>0356000000020</v>
          </cell>
          <cell r="V12" t="str">
            <v>Erario c/ritenute su interessi bancari</v>
          </cell>
          <cell r="W12">
            <v>4013.47</v>
          </cell>
        </row>
        <row r="13">
          <cell r="U13" t="str">
            <v>0356000000050</v>
          </cell>
          <cell r="V13" t="str">
            <v>Crediti per imposte anticipate</v>
          </cell>
          <cell r="W13">
            <v>3489.12</v>
          </cell>
        </row>
        <row r="14">
          <cell r="U14" t="str">
            <v>0356000000060</v>
          </cell>
          <cell r="V14" t="str">
            <v>ACCONTI IRAP</v>
          </cell>
          <cell r="W14">
            <v>1991.96</v>
          </cell>
        </row>
        <row r="15">
          <cell r="U15" t="str">
            <v>0401000000020</v>
          </cell>
          <cell r="V15" t="str">
            <v>San Paolo IMI spa</v>
          </cell>
          <cell r="W15">
            <v>5562252.6399999997</v>
          </cell>
        </row>
        <row r="16">
          <cell r="U16" t="str">
            <v>0422000000020</v>
          </cell>
          <cell r="V16" t="str">
            <v>RATEI ATTIVI DIVERSI</v>
          </cell>
          <cell r="W16">
            <v>874.65</v>
          </cell>
        </row>
        <row r="17">
          <cell r="U17" t="str">
            <v>0503500000010</v>
          </cell>
          <cell r="V17" t="str">
            <v>Fornitori c/fatture da ricevere</v>
          </cell>
          <cell r="W17">
            <v>-72055.960000000006</v>
          </cell>
        </row>
        <row r="18">
          <cell r="U18" t="str">
            <v>0505000000020</v>
          </cell>
          <cell r="V18" t="str">
            <v>SIGLA LUXEMBOURG C/FINANZIAMENTO</v>
          </cell>
          <cell r="W18">
            <v>-3009826.03</v>
          </cell>
        </row>
        <row r="19">
          <cell r="U19" t="str">
            <v>0506000000050</v>
          </cell>
          <cell r="V19" t="str">
            <v>Ritenute d'acconto amministratori</v>
          </cell>
          <cell r="W19">
            <v>-271.22000000000003</v>
          </cell>
        </row>
        <row r="20">
          <cell r="U20" t="str">
            <v>0506000000080</v>
          </cell>
          <cell r="V20" t="str">
            <v>IRAP</v>
          </cell>
          <cell r="W20">
            <v>-20.11</v>
          </cell>
        </row>
        <row r="21">
          <cell r="U21" t="str">
            <v>0506500000030</v>
          </cell>
          <cell r="V21" t="str">
            <v>Inail</v>
          </cell>
          <cell r="W21">
            <v>403.05</v>
          </cell>
        </row>
        <row r="22">
          <cell r="U22" t="str">
            <v>0513000000009</v>
          </cell>
          <cell r="V22" t="str">
            <v>PRICEWATERHOUSECOOPERS SPA</v>
          </cell>
          <cell r="W22">
            <v>-751.92</v>
          </cell>
        </row>
        <row r="23">
          <cell r="U23" t="str">
            <v>0513000000020</v>
          </cell>
          <cell r="V23" t="str">
            <v>EUROPAGHE S.R.L.</v>
          </cell>
          <cell r="W23">
            <v>-67.2</v>
          </cell>
        </row>
        <row r="24">
          <cell r="U24" t="str">
            <v>0552000000020</v>
          </cell>
          <cell r="V24" t="str">
            <v>Ratei passivi diversi</v>
          </cell>
          <cell r="W24">
            <v>-29991.65</v>
          </cell>
        </row>
        <row r="25">
          <cell r="U25" t="str">
            <v>0601000000010</v>
          </cell>
          <cell r="V25" t="str">
            <v>Capitale sociale</v>
          </cell>
          <cell r="W25">
            <v>-100000</v>
          </cell>
        </row>
        <row r="26">
          <cell r="U26" t="str">
            <v>0602000000050</v>
          </cell>
          <cell r="V26" t="str">
            <v>Riserva da sopraprezzo Sigla srl</v>
          </cell>
          <cell r="W26">
            <v>-3430000</v>
          </cell>
        </row>
        <row r="27">
          <cell r="U27" t="str">
            <v>0602000000060</v>
          </cell>
          <cell r="V27" t="str">
            <v>Riserva da sopraprezzo Tantira srl</v>
          </cell>
          <cell r="W27">
            <v>-1470000</v>
          </cell>
        </row>
        <row r="28">
          <cell r="U28" t="str">
            <v>0604000000010</v>
          </cell>
          <cell r="V28" t="str">
            <v>RISERVA LEGALE</v>
          </cell>
          <cell r="W28">
            <v>-1274</v>
          </cell>
        </row>
        <row r="29">
          <cell r="U29" t="str">
            <v>0606000000020</v>
          </cell>
          <cell r="V29" t="str">
            <v>Riserva in c/futuro aumento capitale</v>
          </cell>
          <cell r="W29">
            <v>-22885375</v>
          </cell>
        </row>
        <row r="30">
          <cell r="U30" t="str">
            <v>0606000000030</v>
          </cell>
          <cell r="V30" t="str">
            <v>VERSAMENTI IN C/CAPITALE</v>
          </cell>
          <cell r="W30">
            <v>-7377059</v>
          </cell>
        </row>
        <row r="31">
          <cell r="U31" t="str">
            <v>0607000000010</v>
          </cell>
          <cell r="V31" t="str">
            <v>Perdita d'esercizio portata a nuovo</v>
          </cell>
          <cell r="W31">
            <v>34615</v>
          </cell>
        </row>
        <row r="32">
          <cell r="U32" t="str">
            <v>0607000000020</v>
          </cell>
          <cell r="V32" t="str">
            <v>UTILE D'ESERCIZIO PORTATO A NUOVO</v>
          </cell>
          <cell r="W32">
            <v>-24192.06</v>
          </cell>
        </row>
        <row r="33">
          <cell r="W33">
            <v>228347.03999999404</v>
          </cell>
        </row>
      </sheetData>
      <sheetData sheetId="35"/>
      <sheetData sheetId="36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classificazione Sintesi"/>
      <sheetName val="Financials"/>
      <sheetName val="PF Assets"/>
      <sheetName val="Gestioni"/>
      <sheetName val="Factoring"/>
      <sheetName val="Treasury-Govies 6m"/>
      <sheetName val="Treasury-Govies 2Y"/>
      <sheetName val="Treasury-Govies 5Y"/>
      <sheetName val="Treasury-ON"/>
      <sheetName val="Riserva Obbligatoria"/>
      <sheetName val="REPO-Govies 3m"/>
      <sheetName val="Ipotesi"/>
      <sheetName val="Treasury"/>
      <sheetName val="Tavole"/>
      <sheetName val="Dep-Vista"/>
      <sheetName val="Dep-12m"/>
      <sheetName val="Depositi-tot"/>
      <sheetName val="Titoli ABS"/>
      <sheetName val="Bonds 18m"/>
      <sheetName val="Bonds 36m"/>
      <sheetName val="Bond CARISMI (1)"/>
      <sheetName val="Linea CARISMI (2)"/>
      <sheetName val="Altre Linee (A)"/>
      <sheetName val="Linee Bilaterali Massimali"/>
      <sheetName val="Overnight"/>
      <sheetName val="Linee REPO"/>
      <sheetName val="Tasse"/>
      <sheetName val="Costi"/>
      <sheetName val="Costi (2)"/>
      <sheetName val="Capex"/>
      <sheetName val="Capitale"/>
      <sheetName val="Tassi d'Interesse"/>
    </sheetNames>
    <sheetDataSet>
      <sheetData sheetId="0">
        <row r="45">
          <cell r="L45">
            <v>258000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">
          <cell r="C3">
            <v>40724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zz"/>
      <sheetName val="Profitability"/>
      <sheetName val="Costs"/>
      <sheetName val="Prof. Age"/>
      <sheetName val="Summary"/>
      <sheetName val="ALL"/>
      <sheetName val="Std Price"/>
      <sheetName val="Stress Price"/>
      <sheetName val="Rev"/>
      <sheetName val="current"/>
      <sheetName val="historical"/>
      <sheetName val="dso"/>
      <sheetName val="Euribor"/>
      <sheetName val="Live Reuters"/>
      <sheetName val="ABM "/>
      <sheetName val="Slide Current"/>
      <sheetName val="Slide Revolving"/>
      <sheetName val="Pricing Presentation"/>
      <sheetName val="Exclusions"/>
      <sheetName val="Dilutions"/>
      <sheetName val="Sheet1"/>
    </sheetNames>
    <sheetDataSet>
      <sheetData sheetId="0"/>
      <sheetData sheetId="1"/>
      <sheetData sheetId="2"/>
      <sheetData sheetId="3"/>
      <sheetData sheetId="4"/>
      <sheetData sheetId="5">
        <row r="3">
          <cell r="H3">
            <v>0.25</v>
          </cell>
        </row>
      </sheetData>
      <sheetData sheetId="6">
        <row r="4">
          <cell r="H4">
            <v>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 Summary"/>
      <sheetName val="TAV"/>
      <sheetName val="SI CONTO_CoF"/>
      <sheetName val="CM"/>
      <sheetName val="Profitability"/>
      <sheetName val="Summary"/>
      <sheetName val="ALL"/>
      <sheetName val="Std Price"/>
      <sheetName val="Stress Price"/>
      <sheetName val="Rev"/>
      <sheetName val="dso"/>
      <sheetName val="current"/>
      <sheetName val="historical"/>
      <sheetName val="Dilutions"/>
      <sheetName val="Regions"/>
      <sheetName val="Euribor"/>
      <sheetName val="Live Reuters"/>
      <sheetName val="ABM  xREGIONE"/>
      <sheetName val="ABM xENTE"/>
      <sheetName val="Specifa Cliente"/>
      <sheetName val="Obligor Type"/>
      <sheetName val="Dati OT"/>
      <sheetName val="OPRISK"/>
      <sheetName val="CDG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H3">
            <v>0.2</v>
          </cell>
        </row>
      </sheetData>
      <sheetData sheetId="7"/>
      <sheetData sheetId="8"/>
      <sheetData sheetId="9"/>
      <sheetData sheetId="10">
        <row r="6">
          <cell r="B6" t="str">
            <v>Obligor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Cover"/>
      <sheetName val="2-Guide"/>
      <sheetName val="Manag_YTD"/>
      <sheetName val="oct"/>
      <sheetName val="4-NovManag"/>
      <sheetName val="5-MSUMM"/>
      <sheetName val="6-LegalYTD"/>
      <sheetName val="7-LegalNov"/>
      <sheetName val="Legal_Summary"/>
      <sheetName val="8-LegalSUMM"/>
      <sheetName val="9-Italy"/>
      <sheetName val="10-USA"/>
      <sheetName val="11-INTERNL"/>
      <sheetName val="12-NEW_EUR"/>
      <sheetName val="13-PAI"/>
      <sheetName val="14-PGAM"/>
      <sheetName val="16-Sales_USA"/>
      <sheetName val="17-Sales_Internl"/>
      <sheetName val="18-Sales_PAI"/>
      <sheetName val="19-TA_USA"/>
      <sheetName val="20-TA_Internl"/>
      <sheetName val="21-INV_MGT_USA"/>
      <sheetName val="22-INV_MGT_INTL"/>
      <sheetName val="23-INV_MGT_PAI"/>
      <sheetName val="24-INTERNET"/>
      <sheetName val="25-G&amp;A_USA"/>
      <sheetName val="26-G&amp;A_INT"/>
      <sheetName val="27-G&amp;A_PAI"/>
      <sheetName val="28-G&amp;A_PGAM"/>
      <sheetName val="29-Italy_Detail"/>
      <sheetName val="30-Legal_Detail"/>
      <sheetName val="31-Legal_Man_Rec"/>
      <sheetName val="32-SalesReport"/>
      <sheetName val="33-Performance"/>
      <sheetName val="Riconciliazione Set16 Vs Dic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4">
          <cell r="AG4">
            <v>2001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talease"/>
      <sheetName val="INTROBB"/>
      <sheetName val="OBBL313"/>
      <sheetName val="CEDOLE OBBL SCADUTE"/>
      <sheetName val="IRS-negoz."/>
      <sheetName val="IRS-copert"/>
      <sheetName val="arca_vita"/>
      <sheetName val="POLCAP"/>
      <sheetName val="FACTORIT"/>
      <sheetName val="RIVALIM"/>
    </sheetNames>
    <sheetDataSet>
      <sheetData sheetId="0"/>
      <sheetData sheetId="1"/>
      <sheetData sheetId="2" refreshError="1">
        <row r="1">
          <cell r="A1" t="str">
            <v>CONTROLLO CALCOLO RATEI SU INTERESSI PRESTITI OBBLIGAZIONARI</v>
          </cell>
        </row>
        <row r="2">
          <cell r="A2" t="str">
            <v xml:space="preserve">AL </v>
          </cell>
          <cell r="C2">
            <v>36250</v>
          </cell>
        </row>
        <row r="4">
          <cell r="C4" t="str">
            <v>Prestiti con cedola</v>
          </cell>
          <cell r="E4" t="str">
            <v>Ç</v>
          </cell>
        </row>
        <row r="5">
          <cell r="A5" t="str">
            <v xml:space="preserve">prestito </v>
          </cell>
          <cell r="C5" t="str">
            <v xml:space="preserve">emissione </v>
          </cell>
          <cell r="D5" t="str">
            <v>scadenza</v>
          </cell>
          <cell r="E5" t="str">
            <v>v. nom sottoscritto</v>
          </cell>
          <cell r="F5" t="str">
            <v>v. nom sottoscritto</v>
          </cell>
          <cell r="H5" t="str">
            <v>decorrenza</v>
          </cell>
          <cell r="I5" t="str">
            <v xml:space="preserve">gg comm alla </v>
          </cell>
          <cell r="J5" t="str">
            <v>tasso</v>
          </cell>
          <cell r="K5" t="str">
            <v>rateo</v>
          </cell>
        </row>
        <row r="6">
          <cell r="E6" t="str">
            <v>alla data in €</v>
          </cell>
          <cell r="F6" t="str">
            <v>alla data (ctv lit)</v>
          </cell>
          <cell r="H6" t="str">
            <v>ced. in corso</v>
          </cell>
          <cell r="I6" t="str">
            <v>data del rateo</v>
          </cell>
        </row>
        <row r="7">
          <cell r="F7" t="str">
            <v>(in corsivo i prestiti chiusi)</v>
          </cell>
          <cell r="H7" t="str">
            <v>(in grassetto la 1a cedola)</v>
          </cell>
        </row>
      </sheetData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_A da incollare"/>
      <sheetName val="SP_P da incollare"/>
      <sheetName val="CE da incollare"/>
      <sheetName val="RISERVA 2022"/>
      <sheetName val="PN AC da incollare"/>
      <sheetName val="PN AP da incollare"/>
      <sheetName val="RC da incollare"/>
      <sheetName val="Calcolo dividendo"/>
      <sheetName val="Riclassifica Cassa Anno 06 2021"/>
      <sheetName val="PP2021"/>
      <sheetName val="IC PP BS 2021"/>
    </sheetNames>
    <sheetDataSet>
      <sheetData sheetId="0">
        <row r="3">
          <cell r="D3">
            <v>69952</v>
          </cell>
          <cell r="E3">
            <v>175835</v>
          </cell>
        </row>
        <row r="8">
          <cell r="D8">
            <v>572998</v>
          </cell>
          <cell r="E8">
            <v>451261</v>
          </cell>
        </row>
        <row r="9">
          <cell r="D9">
            <v>3048178</v>
          </cell>
          <cell r="E9">
            <v>2954174</v>
          </cell>
        </row>
        <row r="10">
          <cell r="D10">
            <v>23608</v>
          </cell>
          <cell r="E10">
            <v>33411</v>
          </cell>
        </row>
        <row r="11">
          <cell r="D11">
            <v>3024570</v>
          </cell>
          <cell r="E11">
            <v>2920763</v>
          </cell>
        </row>
        <row r="14">
          <cell r="D14">
            <v>957</v>
          </cell>
          <cell r="E14">
            <v>1002</v>
          </cell>
        </row>
        <row r="15">
          <cell r="D15">
            <v>42847</v>
          </cell>
          <cell r="E15">
            <v>40780</v>
          </cell>
        </row>
        <row r="16">
          <cell r="D16">
            <v>33078</v>
          </cell>
          <cell r="E16">
            <v>33125</v>
          </cell>
        </row>
        <row r="18">
          <cell r="D18">
            <v>32355</v>
          </cell>
          <cell r="E18">
            <v>32355</v>
          </cell>
        </row>
        <row r="19">
          <cell r="D19">
            <v>18530</v>
          </cell>
          <cell r="E19">
            <v>12840</v>
          </cell>
        </row>
        <row r="22">
          <cell r="D22">
            <v>43</v>
          </cell>
          <cell r="E22">
            <v>68</v>
          </cell>
        </row>
        <row r="23">
          <cell r="D23">
            <v>69980</v>
          </cell>
          <cell r="E23">
            <v>39806</v>
          </cell>
        </row>
      </sheetData>
      <sheetData sheetId="1">
        <row r="3">
          <cell r="D3">
            <v>3404243</v>
          </cell>
          <cell r="E3">
            <v>3257401</v>
          </cell>
        </row>
        <row r="4">
          <cell r="D4">
            <v>614461</v>
          </cell>
          <cell r="E4">
            <v>592157</v>
          </cell>
        </row>
        <row r="5">
          <cell r="D5">
            <v>2467157</v>
          </cell>
          <cell r="E5">
            <v>2472054</v>
          </cell>
        </row>
        <row r="6">
          <cell r="D6">
            <v>322625</v>
          </cell>
          <cell r="E6">
            <v>193190</v>
          </cell>
        </row>
        <row r="7">
          <cell r="D7">
            <v>17210</v>
          </cell>
          <cell r="E7">
            <v>14981</v>
          </cell>
        </row>
        <row r="10">
          <cell r="D10">
            <v>16</v>
          </cell>
          <cell r="E10">
            <v>18</v>
          </cell>
        </row>
        <row r="11">
          <cell r="D11">
            <v>143546</v>
          </cell>
          <cell r="E11">
            <v>137995</v>
          </cell>
        </row>
        <row r="12">
          <cell r="D12">
            <v>4038</v>
          </cell>
          <cell r="E12">
            <v>4310</v>
          </cell>
        </row>
        <row r="13">
          <cell r="D13">
            <v>31229</v>
          </cell>
          <cell r="E13">
            <v>28654</v>
          </cell>
        </row>
        <row r="16">
          <cell r="D16">
            <v>-15854</v>
          </cell>
          <cell r="E16">
            <v>-3067</v>
          </cell>
        </row>
        <row r="17">
          <cell r="D17">
            <v>45500</v>
          </cell>
          <cell r="E17">
            <v>45500</v>
          </cell>
        </row>
        <row r="18">
          <cell r="D18">
            <v>156415</v>
          </cell>
          <cell r="E18">
            <v>141528</v>
          </cell>
        </row>
        <row r="19">
          <cell r="D19">
            <v>39100</v>
          </cell>
          <cell r="E19">
            <v>39100</v>
          </cell>
        </row>
        <row r="20">
          <cell r="D20">
            <v>9651</v>
          </cell>
          <cell r="E20">
            <v>9651</v>
          </cell>
        </row>
        <row r="21">
          <cell r="D21">
            <v>-559</v>
          </cell>
          <cell r="E21">
            <v>0</v>
          </cell>
        </row>
        <row r="22">
          <cell r="D22">
            <v>9823</v>
          </cell>
          <cell r="E22">
            <v>9569</v>
          </cell>
        </row>
        <row r="23">
          <cell r="D23">
            <v>12205</v>
          </cell>
          <cell r="E23">
            <v>23251</v>
          </cell>
        </row>
      </sheetData>
      <sheetData sheetId="2">
        <row r="3">
          <cell r="D3">
            <v>50558</v>
          </cell>
          <cell r="E3">
            <v>47721</v>
          </cell>
        </row>
        <row r="5">
          <cell r="D5">
            <v>-5912</v>
          </cell>
          <cell r="E5">
            <v>-9216</v>
          </cell>
        </row>
        <row r="7">
          <cell r="D7">
            <v>15744</v>
          </cell>
          <cell r="E7">
            <v>11937</v>
          </cell>
        </row>
        <row r="8">
          <cell r="D8">
            <v>-8788</v>
          </cell>
          <cell r="E8">
            <v>-4089</v>
          </cell>
        </row>
        <row r="10">
          <cell r="D10">
            <v>227</v>
          </cell>
          <cell r="E10">
            <v>227</v>
          </cell>
        </row>
        <row r="11">
          <cell r="D11">
            <v>-1201</v>
          </cell>
          <cell r="E11">
            <v>21</v>
          </cell>
        </row>
        <row r="13">
          <cell r="D13">
            <v>4137</v>
          </cell>
          <cell r="E13">
            <v>3714</v>
          </cell>
        </row>
        <row r="14">
          <cell r="D14">
            <v>3051</v>
          </cell>
          <cell r="E14">
            <v>1364</v>
          </cell>
        </row>
        <row r="15">
          <cell r="D15">
            <v>1086</v>
          </cell>
          <cell r="E15">
            <v>2350</v>
          </cell>
        </row>
        <row r="16">
          <cell r="D16">
            <v>0</v>
          </cell>
          <cell r="E16">
            <v>0</v>
          </cell>
        </row>
        <row r="21">
          <cell r="D21">
            <v>-5056</v>
          </cell>
          <cell r="E21">
            <v>-7831</v>
          </cell>
        </row>
        <row r="27">
          <cell r="D27">
            <v>-14330</v>
          </cell>
          <cell r="E27">
            <v>-14304</v>
          </cell>
        </row>
        <row r="28">
          <cell r="D28">
            <v>-15463</v>
          </cell>
          <cell r="E28">
            <v>-15951</v>
          </cell>
        </row>
        <row r="29">
          <cell r="D29">
            <v>-1053</v>
          </cell>
          <cell r="E29">
            <v>-26</v>
          </cell>
        </row>
        <row r="32">
          <cell r="D32">
            <v>-1348</v>
          </cell>
          <cell r="E32">
            <v>-1275</v>
          </cell>
        </row>
        <row r="33">
          <cell r="D33">
            <v>-151</v>
          </cell>
          <cell r="E33">
            <v>-101</v>
          </cell>
        </row>
        <row r="34">
          <cell r="D34">
            <v>1013</v>
          </cell>
          <cell r="E34">
            <v>1375</v>
          </cell>
        </row>
        <row r="36">
          <cell r="D36">
            <v>-51</v>
          </cell>
          <cell r="E36">
            <v>15</v>
          </cell>
        </row>
        <row r="41">
          <cell r="D41">
            <v>-5850</v>
          </cell>
          <cell r="E41">
            <v>-3634</v>
          </cell>
        </row>
        <row r="43">
          <cell r="D43">
            <v>-23</v>
          </cell>
          <cell r="E43">
            <v>0</v>
          </cell>
        </row>
        <row r="45">
          <cell r="D45">
            <v>-248</v>
          </cell>
          <cell r="E45">
            <v>-93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 da incollare"/>
      <sheetName val="CE da incollare"/>
      <sheetName val="RISERVA 2021"/>
      <sheetName val="PN 06.2021"/>
      <sheetName val="PN 06.2020"/>
      <sheetName val="Foglio1"/>
      <sheetName val="RC  06.2021"/>
      <sheetName val="riserve2017"/>
      <sheetName val="Calcolo dividendo"/>
      <sheetName val="Riclassifica AT1"/>
      <sheetName val="FF"/>
      <sheetName val="CE 2017"/>
      <sheetName val="rc "/>
    </sheetNames>
    <sheetDataSet>
      <sheetData sheetId="0">
        <row r="3">
          <cell r="D3">
            <v>1342</v>
          </cell>
        </row>
        <row r="4">
          <cell r="D4">
            <v>0</v>
          </cell>
          <cell r="E4">
            <v>0</v>
          </cell>
        </row>
      </sheetData>
      <sheetData sheetId="1">
        <row r="3">
          <cell r="D3">
            <v>47721</v>
          </cell>
        </row>
        <row r="37">
          <cell r="D37">
            <v>0</v>
          </cell>
        </row>
      </sheetData>
      <sheetData sheetId="2"/>
      <sheetData sheetId="3">
        <row r="9">
          <cell r="C9">
            <v>9651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PI bar x TRIM"/>
      <sheetName val="KPI bar x Anno"/>
      <sheetName val="Schemi"/>
      <sheetName val="Tabelle Nota"/>
      <sheetName val="Tabella ASA"/>
      <sheetName val="Pivot SP A"/>
      <sheetName val="Pivot SP P"/>
      <sheetName val="Pivot CE"/>
      <sheetName val="Tabelle trascodifica"/>
      <sheetName val="SP Conso"/>
      <sheetName val="CE Conso"/>
      <sheetName val="Set iniziale"/>
      <sheetName val="DB"/>
      <sheetName val="CHECK"/>
      <sheetName val="ASA"/>
      <sheetName val="&gt;&gt;"/>
      <sheetName val="SCHEMI per comunicato"/>
      <sheetName val="SCHEMI IP"/>
      <sheetName val="Divisionale"/>
      <sheetName val="Divisio 2018"/>
      <sheetName val="TAB EPS 2019"/>
      <sheetName val="TAB EPS 2018"/>
      <sheetName val="C-E elisioni"/>
      <sheetName val="C-E cons"/>
      <sheetName val="SCRITTURE CONS."/>
      <sheetName val="SP Consolidato"/>
      <sheetName val="SP Consolidato (2)"/>
      <sheetName val="CE Consolidato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65">
          <cell r="C65">
            <v>717</v>
          </cell>
        </row>
        <row r="87">
          <cell r="C87">
            <v>0</v>
          </cell>
          <cell r="D87">
            <v>0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epilogo"/>
      <sheetName val="qualita del credito"/>
    </sheetNames>
    <sheetDataSet>
      <sheetData sheetId="0">
        <row r="2">
          <cell r="AI2">
            <v>166825</v>
          </cell>
        </row>
        <row r="3">
          <cell r="AI3">
            <v>46845</v>
          </cell>
        </row>
        <row r="4">
          <cell r="AI4">
            <v>77507</v>
          </cell>
        </row>
        <row r="6">
          <cell r="AI6">
            <v>2727798</v>
          </cell>
        </row>
      </sheetData>
      <sheetData sheetId="1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epilogo"/>
      <sheetName val="qualita del credito"/>
      <sheetName val="PVT"/>
    </sheetNames>
    <sheetDataSet>
      <sheetData sheetId="0"/>
      <sheetData sheetId="1">
        <row r="7">
          <cell r="D7">
            <v>166825</v>
          </cell>
          <cell r="E7">
            <v>47758</v>
          </cell>
        </row>
        <row r="8">
          <cell r="E8">
            <v>13201</v>
          </cell>
        </row>
        <row r="9">
          <cell r="E9">
            <v>622</v>
          </cell>
        </row>
        <row r="11">
          <cell r="F11">
            <v>7872</v>
          </cell>
        </row>
      </sheetData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company"/>
      <sheetName val="sigla hdg 300908"/>
      <sheetName val="tantira 300908"/>
      <sheetName val="sigla fin 300908"/>
      <sheetName val="sigla srl 300908"/>
    </sheetNames>
    <sheetDataSet>
      <sheetData sheetId="0" refreshError="1"/>
      <sheetData sheetId="1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0201000000010</v>
          </cell>
          <cell r="B2" t="str">
            <v>Costi di impianto</v>
          </cell>
          <cell r="C2">
            <v>246342.64</v>
          </cell>
        </row>
        <row r="3">
          <cell r="A3" t="str">
            <v>0201000000020</v>
          </cell>
          <cell r="B3" t="str">
            <v>Fondo ammortamento costi d'impianto e am</v>
          </cell>
          <cell r="C3">
            <v>-178817.77</v>
          </cell>
        </row>
        <row r="4">
          <cell r="A4" t="str">
            <v>0201000000050</v>
          </cell>
          <cell r="B4" t="str">
            <v>Oneri pluriennali</v>
          </cell>
          <cell r="C4">
            <v>15526.79</v>
          </cell>
        </row>
        <row r="5">
          <cell r="A5" t="str">
            <v>0201000000060</v>
          </cell>
          <cell r="B5" t="str">
            <v>Fondo ammortamento oneri pluriennali</v>
          </cell>
          <cell r="C5">
            <v>-14231.47</v>
          </cell>
        </row>
        <row r="6">
          <cell r="A6" t="str">
            <v>0301000000040</v>
          </cell>
          <cell r="B6" t="str">
            <v>Partecipazioni in Sigla Finanziaria srl</v>
          </cell>
          <cell r="C6">
            <v>9713358</v>
          </cell>
        </row>
        <row r="7">
          <cell r="A7" t="str">
            <v>0301000000050</v>
          </cell>
          <cell r="B7" t="str">
            <v>Partecipazioni in Sigla srl</v>
          </cell>
          <cell r="C7">
            <v>3500000</v>
          </cell>
        </row>
        <row r="8">
          <cell r="A8" t="str">
            <v>0301000000060</v>
          </cell>
          <cell r="B8" t="str">
            <v>Partecipazioni in Tantira srl</v>
          </cell>
          <cell r="C8">
            <v>1500000</v>
          </cell>
        </row>
        <row r="9">
          <cell r="A9" t="str">
            <v>0354000000040</v>
          </cell>
          <cell r="B9" t="str">
            <v>Sigla Finanziaria c/approvv.fondi</v>
          </cell>
          <cell r="C9">
            <v>35053673.350000001</v>
          </cell>
        </row>
        <row r="10">
          <cell r="A10" t="str">
            <v>0354000000050</v>
          </cell>
          <cell r="B10" t="str">
            <v>Sigla srl c/finanziamento</v>
          </cell>
          <cell r="C10">
            <v>3752668.52</v>
          </cell>
        </row>
        <row r="11">
          <cell r="A11" t="str">
            <v>0356000000020</v>
          </cell>
          <cell r="B11" t="str">
            <v>Erario c/ritenute su interessi bancari</v>
          </cell>
          <cell r="C11">
            <v>36331.519999999997</v>
          </cell>
        </row>
        <row r="12">
          <cell r="A12" t="str">
            <v>0356000000050</v>
          </cell>
          <cell r="B12" t="str">
            <v>Crediti per imposte anticipate</v>
          </cell>
          <cell r="C12">
            <v>0.03</v>
          </cell>
        </row>
        <row r="13">
          <cell r="A13" t="str">
            <v>0356000000060</v>
          </cell>
          <cell r="B13" t="str">
            <v>ACCONTI IRAP</v>
          </cell>
          <cell r="C13">
            <v>7308</v>
          </cell>
        </row>
        <row r="14">
          <cell r="A14" t="str">
            <v>0356000000070</v>
          </cell>
          <cell r="B14" t="str">
            <v>ERARIO C/RITENUTE SU PROVVIGIONI</v>
          </cell>
          <cell r="C14">
            <v>298817.09999999998</v>
          </cell>
        </row>
        <row r="15">
          <cell r="A15" t="str">
            <v>0357000000050</v>
          </cell>
          <cell r="B15" t="str">
            <v>CREDITI V/SIGLA SRL PER IMP DA CONS</v>
          </cell>
          <cell r="C15">
            <v>205434.2</v>
          </cell>
        </row>
        <row r="16">
          <cell r="A16" t="str">
            <v>0357000000060</v>
          </cell>
          <cell r="B16" t="str">
            <v>CREDITI V/TANTIRA PER IMP DA CONSOL</v>
          </cell>
          <cell r="C16">
            <v>83858.850000000006</v>
          </cell>
        </row>
        <row r="17">
          <cell r="A17" t="str">
            <v>0401000000020</v>
          </cell>
          <cell r="B17" t="str">
            <v>San Paolo IMI spa</v>
          </cell>
          <cell r="C17">
            <v>3069.14</v>
          </cell>
        </row>
        <row r="18">
          <cell r="A18" t="str">
            <v>0401000000030</v>
          </cell>
          <cell r="B18" t="str">
            <v>BPM 69310</v>
          </cell>
          <cell r="C18">
            <v>282.83999999999997</v>
          </cell>
        </row>
        <row r="19">
          <cell r="A19" t="str">
            <v>0421000000010</v>
          </cell>
          <cell r="B19" t="str">
            <v>RISCONTI ATTIVI DIVERSI</v>
          </cell>
          <cell r="C19">
            <v>7194.41</v>
          </cell>
        </row>
        <row r="20">
          <cell r="A20" t="str">
            <v>0422000000020</v>
          </cell>
          <cell r="B20" t="str">
            <v>RATEI ATTIVI DIVERSI</v>
          </cell>
          <cell r="C20">
            <v>1143.4100000000001</v>
          </cell>
        </row>
        <row r="21">
          <cell r="A21" t="str">
            <v>0503500000010</v>
          </cell>
          <cell r="B21" t="str">
            <v>Fornitori c/fatture da ricevere</v>
          </cell>
          <cell r="C21">
            <v>-41105.83</v>
          </cell>
        </row>
        <row r="22">
          <cell r="A22" t="str">
            <v>0506000000050</v>
          </cell>
          <cell r="B22" t="str">
            <v>Ritenute d'acconto amministratori</v>
          </cell>
          <cell r="C22">
            <v>-170.19</v>
          </cell>
        </row>
        <row r="23">
          <cell r="A23" t="str">
            <v>0506000000060</v>
          </cell>
          <cell r="B23" t="str">
            <v>Ritenute d'acconto professionisti</v>
          </cell>
          <cell r="C23">
            <v>-2006.74</v>
          </cell>
        </row>
        <row r="24">
          <cell r="A24" t="str">
            <v>0506000000090</v>
          </cell>
          <cell r="B24" t="str">
            <v>IRES</v>
          </cell>
          <cell r="C24">
            <v>-322585.03000000003</v>
          </cell>
        </row>
        <row r="25">
          <cell r="A25" t="str">
            <v>0506500000030</v>
          </cell>
          <cell r="B25" t="str">
            <v>Inail</v>
          </cell>
          <cell r="C25">
            <v>-3.1</v>
          </cell>
        </row>
        <row r="26">
          <cell r="A26" t="str">
            <v>0507000000050</v>
          </cell>
          <cell r="B26" t="str">
            <v>DEBITI V/SIGLA SRL PER IMP DA CONSO</v>
          </cell>
          <cell r="C26">
            <v>-739687.14</v>
          </cell>
        </row>
        <row r="27">
          <cell r="A27" t="str">
            <v>0507000000060</v>
          </cell>
          <cell r="B27" t="str">
            <v>DEBITI V/SIGLA FIN PER IMP DA CONS</v>
          </cell>
          <cell r="C27">
            <v>336230.63</v>
          </cell>
        </row>
        <row r="28">
          <cell r="A28" t="str">
            <v>0507000000070</v>
          </cell>
          <cell r="B28" t="str">
            <v>DEBITI V/TANTIRA PER IMP DA CONSOL</v>
          </cell>
          <cell r="C28">
            <v>-215.41</v>
          </cell>
        </row>
        <row r="29">
          <cell r="A29" t="str">
            <v>0513032001550</v>
          </cell>
          <cell r="B29" t="str">
            <v>ST.ASS.CARAMANTI TICOZZI &amp; PARTNERS</v>
          </cell>
          <cell r="C29">
            <v>3120</v>
          </cell>
        </row>
        <row r="30">
          <cell r="A30" t="str">
            <v>0513032001551</v>
          </cell>
          <cell r="B30" t="str">
            <v>STUDIO PROF.ASSOC.SINDACI E REVISORI</v>
          </cell>
          <cell r="C30">
            <v>9402.08</v>
          </cell>
        </row>
        <row r="31">
          <cell r="A31" t="str">
            <v>0552000000020</v>
          </cell>
          <cell r="B31" t="str">
            <v>Ratei passivi diversi</v>
          </cell>
          <cell r="C31">
            <v>-24.59</v>
          </cell>
        </row>
        <row r="32">
          <cell r="A32" t="str">
            <v>0601000000010</v>
          </cell>
          <cell r="B32" t="str">
            <v>Capitale sociale</v>
          </cell>
          <cell r="C32">
            <v>-100000</v>
          </cell>
        </row>
        <row r="33">
          <cell r="A33" t="str">
            <v>0602000000050</v>
          </cell>
          <cell r="B33" t="str">
            <v>Riserva da sopraprezzo Sigla srl</v>
          </cell>
          <cell r="C33">
            <v>-3430000</v>
          </cell>
        </row>
        <row r="34">
          <cell r="A34" t="str">
            <v>0602000000060</v>
          </cell>
          <cell r="B34" t="str">
            <v>Riserva da sopraprezzo Tantira srl</v>
          </cell>
          <cell r="C34">
            <v>-1470000</v>
          </cell>
        </row>
        <row r="35">
          <cell r="A35" t="str">
            <v>0604000000010</v>
          </cell>
          <cell r="B35" t="str">
            <v>RISERVA LEGALE</v>
          </cell>
          <cell r="C35">
            <v>-11594</v>
          </cell>
        </row>
        <row r="36">
          <cell r="A36" t="str">
            <v>0606000000020</v>
          </cell>
          <cell r="B36" t="str">
            <v>Riserva in c/futuro aumento capitale</v>
          </cell>
          <cell r="C36">
            <v>-22885375</v>
          </cell>
        </row>
        <row r="37">
          <cell r="A37" t="str">
            <v>0606000000030</v>
          </cell>
          <cell r="B37" t="str">
            <v>VERSAMENTI IN C/CAPITALE</v>
          </cell>
          <cell r="C37">
            <v>-24606938.68</v>
          </cell>
        </row>
        <row r="38">
          <cell r="A38" t="str">
            <v>0607000000010</v>
          </cell>
          <cell r="B38" t="str">
            <v>Perdita d'esercizio portata a nuovo</v>
          </cell>
          <cell r="C38">
            <v>24192</v>
          </cell>
        </row>
        <row r="39">
          <cell r="A39" t="str">
            <v>0607000000020</v>
          </cell>
          <cell r="B39" t="str">
            <v>UTILE D'ESERCIZIO PORTATO A NUOVO</v>
          </cell>
          <cell r="C39">
            <v>-209845.06</v>
          </cell>
        </row>
        <row r="40">
          <cell r="C40">
            <v>785353.50000000978</v>
          </cell>
        </row>
        <row r="44">
          <cell r="A44" t="str">
            <v>0722000000040</v>
          </cell>
          <cell r="B44" t="str">
            <v>INT. ATTIVI V/SIGLA FINANZIARIA SRL</v>
          </cell>
          <cell r="C44">
            <v>-763673.35</v>
          </cell>
        </row>
        <row r="45">
          <cell r="A45" t="str">
            <v>0722000000050</v>
          </cell>
          <cell r="B45" t="str">
            <v>INT ATTIVI V/SIGLA SRL</v>
          </cell>
          <cell r="C45">
            <v>-102668.52</v>
          </cell>
        </row>
        <row r="46">
          <cell r="A46" t="str">
            <v>0725000000020</v>
          </cell>
          <cell r="B46" t="str">
            <v>Interessi attivi bancari</v>
          </cell>
          <cell r="C46">
            <v>-4560.49</v>
          </cell>
        </row>
        <row r="47">
          <cell r="A47" t="str">
            <v>0751000000100</v>
          </cell>
          <cell r="B47" t="str">
            <v>Abbuoni attivi e arrotondamenti</v>
          </cell>
          <cell r="C47">
            <v>-0.15</v>
          </cell>
        </row>
        <row r="48">
          <cell r="A48" t="str">
            <v>0801000000030</v>
          </cell>
          <cell r="B48" t="str">
            <v>Spese bancarie</v>
          </cell>
          <cell r="C48">
            <v>218.9</v>
          </cell>
        </row>
        <row r="49">
          <cell r="A49" t="str">
            <v>0801000000040</v>
          </cell>
          <cell r="B49" t="str">
            <v>Spese chiusura trimestre</v>
          </cell>
          <cell r="C49">
            <v>114.5</v>
          </cell>
        </row>
        <row r="50">
          <cell r="A50" t="str">
            <v>0801000000050</v>
          </cell>
          <cell r="B50" t="str">
            <v>COMPENSI SINDACI</v>
          </cell>
          <cell r="C50">
            <v>17100</v>
          </cell>
        </row>
        <row r="51">
          <cell r="A51" t="str">
            <v>0801000000051</v>
          </cell>
          <cell r="B51" t="str">
            <v>SPESE LEGALI E NOTARILI</v>
          </cell>
          <cell r="C51">
            <v>8456.25</v>
          </cell>
        </row>
        <row r="52">
          <cell r="A52" t="str">
            <v>0801000000052</v>
          </cell>
          <cell r="B52" t="str">
            <v>Consul. certificazione bilancio</v>
          </cell>
          <cell r="C52">
            <v>7854</v>
          </cell>
        </row>
        <row r="53">
          <cell r="A53" t="str">
            <v>0801000000053</v>
          </cell>
          <cell r="B53" t="str">
            <v>Consulenti del lavoro</v>
          </cell>
          <cell r="C53">
            <v>151.19999999999999</v>
          </cell>
        </row>
        <row r="54">
          <cell r="A54" t="str">
            <v>0801000000054</v>
          </cell>
          <cell r="B54" t="str">
            <v>CONSULENTI FISCALI</v>
          </cell>
          <cell r="C54">
            <v>4500</v>
          </cell>
        </row>
        <row r="55">
          <cell r="A55" t="str">
            <v>0801000000070</v>
          </cell>
          <cell r="B55" t="str">
            <v>SERVIZI DIVERSI</v>
          </cell>
          <cell r="C55">
            <v>58.8</v>
          </cell>
        </row>
        <row r="56">
          <cell r="A56" t="str">
            <v>0803000000040</v>
          </cell>
          <cell r="B56" t="str">
            <v>COSTO INAIL</v>
          </cell>
          <cell r="C56">
            <v>68.209999999999994</v>
          </cell>
        </row>
        <row r="57">
          <cell r="A57" t="str">
            <v>0803000000050</v>
          </cell>
          <cell r="B57" t="str">
            <v>Costo inps amministratori</v>
          </cell>
          <cell r="C57">
            <v>331.59</v>
          </cell>
        </row>
        <row r="58">
          <cell r="A58" t="str">
            <v>0804000000010</v>
          </cell>
          <cell r="B58" t="str">
            <v>AMM. COSTI D'IMPIANTO E AMPLIAMENTO</v>
          </cell>
          <cell r="C58">
            <v>36951.4</v>
          </cell>
        </row>
        <row r="59">
          <cell r="A59" t="str">
            <v>0804000000020</v>
          </cell>
          <cell r="B59" t="str">
            <v>AMM. ONERI PLURIENNALI</v>
          </cell>
          <cell r="C59">
            <v>3881.31</v>
          </cell>
        </row>
        <row r="60">
          <cell r="A60" t="str">
            <v>0808000000010</v>
          </cell>
          <cell r="B60" t="str">
            <v>Emolumenti amministratori</v>
          </cell>
          <cell r="C60">
            <v>3333.34</v>
          </cell>
        </row>
        <row r="61">
          <cell r="A61" t="str">
            <v>0808000000080</v>
          </cell>
          <cell r="B61" t="str">
            <v>Imposte e tasse varie</v>
          </cell>
          <cell r="C61">
            <v>567.87</v>
          </cell>
        </row>
        <row r="62">
          <cell r="A62" t="str">
            <v>0808000000100</v>
          </cell>
          <cell r="B62" t="str">
            <v>Abbuoni e arrotondamenti passivi</v>
          </cell>
          <cell r="C62">
            <v>0.71</v>
          </cell>
        </row>
        <row r="63">
          <cell r="A63" t="str">
            <v>0821000000020</v>
          </cell>
          <cell r="B63" t="str">
            <v>Interessi passivi bancari</v>
          </cell>
          <cell r="C63">
            <v>0.22</v>
          </cell>
        </row>
        <row r="64">
          <cell r="A64" t="str">
            <v>0851000000010</v>
          </cell>
          <cell r="B64" t="str">
            <v>SOPRAVVENIENZE PASSIVE</v>
          </cell>
          <cell r="C64">
            <v>1960.71</v>
          </cell>
        </row>
        <row r="65">
          <cell r="C65">
            <v>-785353.50000000012</v>
          </cell>
        </row>
      </sheetData>
      <sheetData sheetId="2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0011000000010</v>
          </cell>
          <cell r="B2" t="str">
            <v>Cassa</v>
          </cell>
          <cell r="C2">
            <v>313.17</v>
          </cell>
        </row>
        <row r="3">
          <cell r="A3" t="str">
            <v>0011000000020</v>
          </cell>
          <cell r="B3" t="str">
            <v>Valori bollati uff. amministrazione</v>
          </cell>
          <cell r="C3">
            <v>2834.13</v>
          </cell>
        </row>
        <row r="4">
          <cell r="A4" t="str">
            <v>0011000000040</v>
          </cell>
          <cell r="B4" t="str">
            <v>Valori bollati per cambiali (di Fabbian)</v>
          </cell>
          <cell r="C4">
            <v>16.739999999999998</v>
          </cell>
        </row>
        <row r="5">
          <cell r="A5" t="str">
            <v>0021000000010</v>
          </cell>
          <cell r="B5" t="str">
            <v>Banca Popolare Friuladria spa</v>
          </cell>
          <cell r="C5">
            <v>13595.34</v>
          </cell>
        </row>
        <row r="6">
          <cell r="A6" t="str">
            <v>0021000000050</v>
          </cell>
          <cell r="B6" t="str">
            <v>BANCO POSTA C/84592682</v>
          </cell>
          <cell r="C6">
            <v>111.42</v>
          </cell>
        </row>
        <row r="7">
          <cell r="A7" t="str">
            <v>0041020000028</v>
          </cell>
          <cell r="B7" t="str">
            <v>BANCA POPOLARE DI VICENZA</v>
          </cell>
          <cell r="C7">
            <v>7119.22</v>
          </cell>
        </row>
        <row r="8">
          <cell r="A8" t="str">
            <v>0041020000034</v>
          </cell>
          <cell r="B8" t="str">
            <v>BANCA POPOLARE DELL'ALTO ADIGE</v>
          </cell>
          <cell r="C8">
            <v>370.8</v>
          </cell>
        </row>
        <row r="9">
          <cell r="A9" t="str">
            <v>0041020000039</v>
          </cell>
          <cell r="B9" t="str">
            <v>RIELLO S.P.A.</v>
          </cell>
          <cell r="C9">
            <v>1471.18</v>
          </cell>
        </row>
        <row r="10">
          <cell r="A10" t="str">
            <v>0041020000055</v>
          </cell>
          <cell r="B10" t="str">
            <v>BANCA CREDITO COOP. PREALPI</v>
          </cell>
          <cell r="C10">
            <v>568.67999999999995</v>
          </cell>
        </row>
        <row r="11">
          <cell r="A11" t="str">
            <v>0041020000057</v>
          </cell>
          <cell r="B11" t="str">
            <v>G.RICAMI L'ABBATE GIANPIETRO</v>
          </cell>
          <cell r="C11">
            <v>79.92</v>
          </cell>
        </row>
        <row r="12">
          <cell r="A12" t="str">
            <v>0041020000058</v>
          </cell>
          <cell r="B12" t="str">
            <v>MARO S.N.C.</v>
          </cell>
          <cell r="C12">
            <v>90</v>
          </cell>
        </row>
        <row r="13">
          <cell r="A13" t="str">
            <v>0041020000059</v>
          </cell>
          <cell r="B13" t="str">
            <v>DE LONGHI S.P.A.</v>
          </cell>
          <cell r="C13">
            <v>107.75</v>
          </cell>
        </row>
        <row r="14">
          <cell r="A14" t="str">
            <v>0041020000071</v>
          </cell>
          <cell r="B14" t="str">
            <v>BOCCATO TRASPORTI S.N.C.</v>
          </cell>
          <cell r="C14">
            <v>285.5</v>
          </cell>
        </row>
        <row r="15">
          <cell r="A15" t="str">
            <v>0041020000085</v>
          </cell>
          <cell r="B15" t="str">
            <v>OLD BETON S.P.A.</v>
          </cell>
          <cell r="C15">
            <v>347.04</v>
          </cell>
        </row>
        <row r="16">
          <cell r="A16" t="str">
            <v>0041020000123</v>
          </cell>
          <cell r="B16" t="str">
            <v>SIGLA FINANZIARIA S.R.L.</v>
          </cell>
          <cell r="C16">
            <v>194109.13</v>
          </cell>
        </row>
        <row r="17">
          <cell r="A17" t="str">
            <v>0051000000010</v>
          </cell>
          <cell r="B17" t="str">
            <v>CREDITI V/HDG PER IMPOSTE DA CONSOL</v>
          </cell>
          <cell r="C17">
            <v>215.41</v>
          </cell>
        </row>
        <row r="18">
          <cell r="A18" t="str">
            <v>0056500030039</v>
          </cell>
          <cell r="B18" t="str">
            <v>Fatture da emet. c/Sigla Finanziaria srl</v>
          </cell>
          <cell r="C18">
            <v>161742.35999999999</v>
          </cell>
        </row>
        <row r="19">
          <cell r="A19" t="str">
            <v>0057000000040</v>
          </cell>
          <cell r="B19" t="str">
            <v>Bologna Ita</v>
          </cell>
          <cell r="C19">
            <v>-182</v>
          </cell>
        </row>
        <row r="20">
          <cell r="A20" t="str">
            <v>0057000000042</v>
          </cell>
          <cell r="B20" t="str">
            <v>Bordoni Rossano</v>
          </cell>
          <cell r="C20">
            <v>343.1</v>
          </cell>
        </row>
        <row r="21">
          <cell r="A21" t="str">
            <v>0057000000048</v>
          </cell>
          <cell r="B21" t="str">
            <v>Cadore Adriano</v>
          </cell>
          <cell r="C21">
            <v>150.6</v>
          </cell>
        </row>
        <row r="22">
          <cell r="A22" t="str">
            <v>0057000000060</v>
          </cell>
          <cell r="B22" t="str">
            <v>Chiodi Valerio</v>
          </cell>
          <cell r="C22">
            <v>981.18</v>
          </cell>
        </row>
        <row r="23">
          <cell r="A23" t="str">
            <v>0057000000063</v>
          </cell>
          <cell r="B23" t="str">
            <v>Ciccarelli Italo</v>
          </cell>
          <cell r="C23">
            <v>5062</v>
          </cell>
        </row>
        <row r="24">
          <cell r="A24" t="str">
            <v>0057000000074</v>
          </cell>
          <cell r="B24" t="str">
            <v>Costantini Claudio</v>
          </cell>
          <cell r="C24">
            <v>182</v>
          </cell>
        </row>
        <row r="25">
          <cell r="A25" t="str">
            <v>0057000000089</v>
          </cell>
          <cell r="B25" t="str">
            <v>De Nunzio Sabato</v>
          </cell>
          <cell r="C25">
            <v>2633.5</v>
          </cell>
        </row>
        <row r="26">
          <cell r="A26" t="str">
            <v>0057000000125</v>
          </cell>
          <cell r="B26" t="str">
            <v>Imbimbo Antonio</v>
          </cell>
          <cell r="C26">
            <v>3727.17</v>
          </cell>
        </row>
        <row r="27">
          <cell r="A27" t="str">
            <v>0057000000136</v>
          </cell>
          <cell r="B27" t="str">
            <v>Luparello Giuseppe</v>
          </cell>
          <cell r="C27">
            <v>9777.77</v>
          </cell>
        </row>
        <row r="28">
          <cell r="A28" t="str">
            <v>0057000000162</v>
          </cell>
          <cell r="B28" t="str">
            <v>Pettenon Bruna</v>
          </cell>
          <cell r="C28">
            <v>4100.49</v>
          </cell>
        </row>
        <row r="29">
          <cell r="A29" t="str">
            <v>0057200000010</v>
          </cell>
          <cell r="B29" t="str">
            <v>Portafoglio pignoramenti V</v>
          </cell>
          <cell r="C29">
            <v>38.68</v>
          </cell>
        </row>
        <row r="30">
          <cell r="A30" t="str">
            <v>0058000000010</v>
          </cell>
          <cell r="B30" t="str">
            <v>Crediti per int. di mora su crediti acq.</v>
          </cell>
          <cell r="C30">
            <v>31074.67</v>
          </cell>
        </row>
        <row r="31">
          <cell r="A31" t="str">
            <v>0093000000010</v>
          </cell>
          <cell r="B31" t="str">
            <v>Concessioni, licenze, marchi, diritti</v>
          </cell>
          <cell r="C31">
            <v>3925</v>
          </cell>
        </row>
        <row r="32">
          <cell r="A32" t="str">
            <v>0093000000011</v>
          </cell>
          <cell r="B32" t="str">
            <v>Fondo amm. conc., licenze, marchi,..</v>
          </cell>
          <cell r="C32">
            <v>-3925</v>
          </cell>
        </row>
        <row r="33">
          <cell r="A33" t="str">
            <v>0093000000040</v>
          </cell>
          <cell r="B33" t="str">
            <v>Spese di costituzione</v>
          </cell>
          <cell r="C33">
            <v>26166.400000000001</v>
          </cell>
        </row>
        <row r="34">
          <cell r="A34" t="str">
            <v>0093000000041</v>
          </cell>
          <cell r="B34" t="str">
            <v>Fondo amm. spese di costituzione</v>
          </cell>
          <cell r="C34">
            <v>-19624.8</v>
          </cell>
        </row>
        <row r="35">
          <cell r="A35" t="str">
            <v>0094000000010</v>
          </cell>
          <cell r="B35" t="str">
            <v>Avviamento</v>
          </cell>
          <cell r="C35">
            <v>1642437.25</v>
          </cell>
        </row>
        <row r="36">
          <cell r="A36" t="str">
            <v>0094000000011</v>
          </cell>
          <cell r="B36" t="str">
            <v>Fondo amm. avviamento</v>
          </cell>
          <cell r="C36">
            <v>-1195829.32</v>
          </cell>
        </row>
        <row r="37">
          <cell r="A37" t="str">
            <v>0106000000015</v>
          </cell>
          <cell r="B37" t="str">
            <v>Macchine uff. elettriche ed elettoniche</v>
          </cell>
          <cell r="C37">
            <v>65485.06</v>
          </cell>
        </row>
        <row r="38">
          <cell r="A38" t="str">
            <v>0106000000020</v>
          </cell>
          <cell r="B38" t="str">
            <v>Mobili e macchine ordinarie</v>
          </cell>
          <cell r="C38">
            <v>12166.42</v>
          </cell>
        </row>
        <row r="39">
          <cell r="A39" t="str">
            <v>0106000000025</v>
          </cell>
          <cell r="B39" t="str">
            <v>Macchinari, apparecchi e attrez. varie</v>
          </cell>
          <cell r="C39">
            <v>7995.15</v>
          </cell>
        </row>
        <row r="40">
          <cell r="A40" t="str">
            <v>0106000000030</v>
          </cell>
          <cell r="B40" t="str">
            <v>Banconi blindati</v>
          </cell>
          <cell r="C40">
            <v>31</v>
          </cell>
        </row>
        <row r="41">
          <cell r="A41" t="str">
            <v>0133000000001</v>
          </cell>
          <cell r="B41" t="str">
            <v>Erario c/riten. interessi bancari</v>
          </cell>
          <cell r="C41">
            <v>8.16</v>
          </cell>
        </row>
        <row r="42">
          <cell r="A42" t="str">
            <v>0133000000005</v>
          </cell>
          <cell r="B42" t="str">
            <v>Erario c/acconto imposta sostitutiva</v>
          </cell>
          <cell r="C42">
            <v>233.8</v>
          </cell>
        </row>
        <row r="43">
          <cell r="A43" t="str">
            <v>0133000000010</v>
          </cell>
          <cell r="B43" t="str">
            <v>Erario c/acconti irap</v>
          </cell>
          <cell r="C43">
            <v>12590</v>
          </cell>
        </row>
        <row r="44">
          <cell r="A44" t="str">
            <v>0133000000050</v>
          </cell>
          <cell r="B44" t="str">
            <v>Credito per imposte su Patrimonio netto</v>
          </cell>
          <cell r="C44">
            <v>1609.28</v>
          </cell>
        </row>
        <row r="45">
          <cell r="A45" t="str">
            <v>0133000000060</v>
          </cell>
          <cell r="B45" t="str">
            <v>Credito uff. Iva di Como (ex CARIS sas)</v>
          </cell>
          <cell r="C45">
            <v>2582.2800000000002</v>
          </cell>
        </row>
        <row r="46">
          <cell r="A46" t="str">
            <v>0133000000066</v>
          </cell>
          <cell r="B46" t="str">
            <v>Credito IRPEG 1994 (ex SEFIN)</v>
          </cell>
          <cell r="C46">
            <v>1551.44</v>
          </cell>
        </row>
        <row r="47">
          <cell r="A47" t="str">
            <v>0133000000067</v>
          </cell>
          <cell r="B47" t="str">
            <v>Credito ILOR 1994 (ex SEFIN)</v>
          </cell>
          <cell r="C47">
            <v>378.56</v>
          </cell>
        </row>
        <row r="48">
          <cell r="A48" t="str">
            <v>0133000000068</v>
          </cell>
          <cell r="B48" t="str">
            <v>Credito IRPEG 1996 (ex SEFIN)</v>
          </cell>
          <cell r="C48">
            <v>42.87</v>
          </cell>
        </row>
        <row r="49">
          <cell r="A49" t="str">
            <v>0133000000074</v>
          </cell>
          <cell r="B49" t="str">
            <v>Tassa annuale soc. (ex SIACE spa)</v>
          </cell>
          <cell r="C49">
            <v>4131.66</v>
          </cell>
        </row>
        <row r="50">
          <cell r="A50" t="str">
            <v>0138000000005</v>
          </cell>
          <cell r="B50" t="str">
            <v>Questura PN</v>
          </cell>
          <cell r="C50">
            <v>1549.37</v>
          </cell>
        </row>
        <row r="51">
          <cell r="A51" t="str">
            <v>0138000000010</v>
          </cell>
          <cell r="B51" t="str">
            <v>Questura TV</v>
          </cell>
          <cell r="C51">
            <v>2065.83</v>
          </cell>
        </row>
        <row r="52">
          <cell r="A52" t="str">
            <v>0139000000010</v>
          </cell>
          <cell r="B52" t="str">
            <v>Rcs c/rintracci</v>
          </cell>
          <cell r="C52">
            <v>15557.59</v>
          </cell>
        </row>
        <row r="53">
          <cell r="A53" t="str">
            <v>0139000000015</v>
          </cell>
          <cell r="B53" t="str">
            <v>Crediti v/TTR S.p.A.</v>
          </cell>
          <cell r="C53">
            <v>327.33</v>
          </cell>
        </row>
        <row r="54">
          <cell r="A54" t="str">
            <v>0139000000050</v>
          </cell>
          <cell r="B54" t="str">
            <v>Crediti da Liq. Sol. Informatiche</v>
          </cell>
          <cell r="C54">
            <v>3902.23</v>
          </cell>
        </row>
        <row r="55">
          <cell r="A55" t="str">
            <v>0144000000020</v>
          </cell>
          <cell r="B55" t="str">
            <v>Risconti attivi diversi</v>
          </cell>
          <cell r="C55">
            <v>2207.09</v>
          </cell>
        </row>
        <row r="56">
          <cell r="A56" t="str">
            <v>0231020000005</v>
          </cell>
          <cell r="B56" t="str">
            <v>TELECOM ITALIA S.P.A.</v>
          </cell>
          <cell r="C56">
            <v>-1712.54</v>
          </cell>
        </row>
        <row r="57">
          <cell r="A57" t="str">
            <v>0231020000024</v>
          </cell>
          <cell r="B57" t="str">
            <v>GE NOLEGGI S.P.A.</v>
          </cell>
          <cell r="C57">
            <v>-1191.5999999999999</v>
          </cell>
        </row>
        <row r="58">
          <cell r="A58" t="str">
            <v>0231020000154</v>
          </cell>
          <cell r="B58" t="str">
            <v>OPENSPACE S.N.C.</v>
          </cell>
          <cell r="C58">
            <v>-462.77</v>
          </cell>
        </row>
        <row r="59">
          <cell r="A59" t="str">
            <v>0231022001552</v>
          </cell>
          <cell r="B59" t="str">
            <v>B.&amp;B. GLOBAL SERVICE S.R.L.</v>
          </cell>
          <cell r="C59">
            <v>-357</v>
          </cell>
        </row>
        <row r="60">
          <cell r="A60" t="str">
            <v>0231022001556</v>
          </cell>
          <cell r="B60" t="str">
            <v>C.E.S.A. SAS DI COVRE A.&amp; C.</v>
          </cell>
          <cell r="C60">
            <v>-285.60000000000002</v>
          </cell>
        </row>
        <row r="61">
          <cell r="A61" t="str">
            <v>0255000000039</v>
          </cell>
          <cell r="B61" t="str">
            <v>FATTURE DA RIC C/SIGLA SRL</v>
          </cell>
          <cell r="C61">
            <v>-6194.97</v>
          </cell>
        </row>
        <row r="62">
          <cell r="A62" t="str">
            <v>0255000000500</v>
          </cell>
          <cell r="B62" t="str">
            <v>FORNIT.C/FATT.DA RICEVERE</v>
          </cell>
          <cell r="C62">
            <v>-1000</v>
          </cell>
        </row>
        <row r="63">
          <cell r="A63" t="str">
            <v>0256000000010</v>
          </cell>
          <cell r="B63" t="str">
            <v>Inps c/dipendenti</v>
          </cell>
          <cell r="C63">
            <v>-7060</v>
          </cell>
        </row>
        <row r="64">
          <cell r="A64" t="str">
            <v>0256000000030</v>
          </cell>
          <cell r="B64" t="str">
            <v>Inail c/dipendenti</v>
          </cell>
          <cell r="C64">
            <v>-80.16</v>
          </cell>
        </row>
        <row r="65">
          <cell r="A65" t="str">
            <v>0256000000040</v>
          </cell>
          <cell r="B65" t="str">
            <v>Inail c/collaboratori</v>
          </cell>
          <cell r="C65">
            <v>-8.6999999999999993</v>
          </cell>
        </row>
        <row r="66">
          <cell r="A66" t="str">
            <v>0256000000055</v>
          </cell>
          <cell r="B66" t="str">
            <v>Fondo Est</v>
          </cell>
          <cell r="C66">
            <v>-20</v>
          </cell>
        </row>
        <row r="67">
          <cell r="A67" t="str">
            <v>0257000000010</v>
          </cell>
          <cell r="B67" t="str">
            <v>Iva c/acquisti</v>
          </cell>
          <cell r="C67">
            <v>2266.0700000000002</v>
          </cell>
        </row>
        <row r="68">
          <cell r="A68" t="str">
            <v>0257000000020</v>
          </cell>
          <cell r="B68" t="str">
            <v>Iva riepilogativa</v>
          </cell>
          <cell r="C68">
            <v>20018.54</v>
          </cell>
        </row>
        <row r="69">
          <cell r="A69" t="str">
            <v>0257000000040</v>
          </cell>
          <cell r="B69" t="str">
            <v>Ritenute ai dipendenti</v>
          </cell>
          <cell r="C69">
            <v>-5556.3</v>
          </cell>
        </row>
        <row r="70">
          <cell r="A70" t="str">
            <v>0257000000045</v>
          </cell>
          <cell r="B70" t="str">
            <v>Ritenute compensi co.co.pro.</v>
          </cell>
          <cell r="C70">
            <v>-4888.6000000000004</v>
          </cell>
        </row>
        <row r="71">
          <cell r="A71" t="str">
            <v>0257000000050</v>
          </cell>
          <cell r="B71" t="str">
            <v>Ritenute compensi lav. autonomo</v>
          </cell>
          <cell r="C71">
            <v>-1593.57</v>
          </cell>
        </row>
        <row r="72">
          <cell r="A72" t="str">
            <v>0257000000060</v>
          </cell>
          <cell r="B72" t="str">
            <v>Erario c/imposte</v>
          </cell>
          <cell r="C72">
            <v>-1000</v>
          </cell>
        </row>
        <row r="73">
          <cell r="A73" t="str">
            <v>0257000000090</v>
          </cell>
          <cell r="B73" t="str">
            <v>Debito per imposta sost. rival. TFR</v>
          </cell>
          <cell r="C73">
            <v>87.46</v>
          </cell>
        </row>
        <row r="74">
          <cell r="A74" t="str">
            <v>0259000000010</v>
          </cell>
          <cell r="B74" t="str">
            <v>Amministratore c/compensi</v>
          </cell>
          <cell r="C74">
            <v>-2275</v>
          </cell>
        </row>
        <row r="75">
          <cell r="A75" t="str">
            <v>0259000000040</v>
          </cell>
          <cell r="B75" t="str">
            <v>Personale c/retribuzione</v>
          </cell>
          <cell r="C75">
            <v>-70726.39</v>
          </cell>
        </row>
        <row r="76">
          <cell r="A76" t="str">
            <v>0259000000100</v>
          </cell>
          <cell r="B76" t="str">
            <v>DEBITI V/HDG PER IMPOSTE DA CONSOL</v>
          </cell>
          <cell r="C76">
            <v>-83858.850000000006</v>
          </cell>
        </row>
        <row r="77">
          <cell r="A77" t="str">
            <v>0259500000001</v>
          </cell>
          <cell r="B77" t="str">
            <v>DEBITI PREVIDENZA COMPLEMENTARE</v>
          </cell>
          <cell r="C77">
            <v>-356.24</v>
          </cell>
        </row>
        <row r="78">
          <cell r="A78" t="str">
            <v>0262000000020</v>
          </cell>
          <cell r="B78" t="str">
            <v>Ratei passivi diversi</v>
          </cell>
          <cell r="C78">
            <v>-23330</v>
          </cell>
        </row>
        <row r="79">
          <cell r="A79" t="str">
            <v>0265000000010</v>
          </cell>
          <cell r="B79" t="str">
            <v>Risconti passivi su comm. attive</v>
          </cell>
          <cell r="C79">
            <v>-2040</v>
          </cell>
        </row>
        <row r="80">
          <cell r="A80" t="str">
            <v>0271000000010</v>
          </cell>
          <cell r="B80" t="str">
            <v>Fondo T.f.r.</v>
          </cell>
          <cell r="C80">
            <v>-40853.56</v>
          </cell>
        </row>
        <row r="81">
          <cell r="A81" t="str">
            <v>0285000000050</v>
          </cell>
          <cell r="B81" t="str">
            <v>Fondo rischi vari</v>
          </cell>
          <cell r="C81">
            <v>-14198.32</v>
          </cell>
        </row>
        <row r="82">
          <cell r="A82" t="str">
            <v>0291000000010</v>
          </cell>
          <cell r="B82" t="str">
            <v>Fondo svalutazione crediti forfettario</v>
          </cell>
          <cell r="C82">
            <v>-28510.5</v>
          </cell>
        </row>
        <row r="83">
          <cell r="A83" t="str">
            <v>0291000000020</v>
          </cell>
          <cell r="B83" t="str">
            <v>Fondo svalutazione interessi di mora</v>
          </cell>
          <cell r="C83">
            <v>-31074.67</v>
          </cell>
        </row>
        <row r="84">
          <cell r="A84" t="str">
            <v>0295000000015</v>
          </cell>
          <cell r="B84" t="str">
            <v>Fondo amm. macch. uff. elettroniche</v>
          </cell>
          <cell r="C84">
            <v>-57376.46</v>
          </cell>
        </row>
        <row r="85">
          <cell r="A85" t="str">
            <v>0295000000020</v>
          </cell>
          <cell r="B85" t="str">
            <v>Fondo amm. mobili e macch. ordinarie</v>
          </cell>
          <cell r="C85">
            <v>-9753.43</v>
          </cell>
        </row>
        <row r="86">
          <cell r="A86" t="str">
            <v>0295000000025</v>
          </cell>
          <cell r="B86" t="str">
            <v>Fondo amm. macchinari, app, attrez varie</v>
          </cell>
          <cell r="C86">
            <v>-7995.15</v>
          </cell>
        </row>
        <row r="87">
          <cell r="A87" t="str">
            <v>0295000000030</v>
          </cell>
          <cell r="B87" t="str">
            <v>Fondo amm. banconi blindati</v>
          </cell>
          <cell r="C87">
            <v>-31</v>
          </cell>
        </row>
        <row r="88">
          <cell r="A88" t="str">
            <v>0296000000020</v>
          </cell>
          <cell r="B88" t="str">
            <v>Fondo imposte differite</v>
          </cell>
          <cell r="C88">
            <v>-224523.15</v>
          </cell>
        </row>
        <row r="89">
          <cell r="A89" t="str">
            <v>0321000000010</v>
          </cell>
          <cell r="B89" t="str">
            <v>Capitale sociale</v>
          </cell>
          <cell r="C89">
            <v>-600000</v>
          </cell>
        </row>
        <row r="90">
          <cell r="A90" t="str">
            <v>0326000000010</v>
          </cell>
          <cell r="B90" t="str">
            <v>Perdita d'esercizio portata a nuovo</v>
          </cell>
          <cell r="C90">
            <v>570132.66</v>
          </cell>
        </row>
        <row r="91">
          <cell r="A91" t="str">
            <v>0331000000010</v>
          </cell>
          <cell r="B91" t="str">
            <v>Riserve da sovraprezzo</v>
          </cell>
          <cell r="C91">
            <v>-383645</v>
          </cell>
        </row>
        <row r="92">
          <cell r="C92">
            <v>9376.8000000000466</v>
          </cell>
        </row>
        <row r="96">
          <cell r="A96" t="str">
            <v>0515000000010</v>
          </cell>
          <cell r="B96" t="str">
            <v>Interessi attivi c/banche</v>
          </cell>
          <cell r="C96">
            <v>-30.22</v>
          </cell>
        </row>
        <row r="97">
          <cell r="A97" t="str">
            <v>0531000000010</v>
          </cell>
          <cell r="B97" t="str">
            <v>Recupero crediti c/Banca C.C.Prealpi</v>
          </cell>
          <cell r="C97">
            <v>-135</v>
          </cell>
        </row>
        <row r="98">
          <cell r="A98" t="str">
            <v>0531000000012</v>
          </cell>
          <cell r="B98" t="str">
            <v>Recupero crediti c/Credito Trevigiano</v>
          </cell>
          <cell r="C98">
            <v>-155</v>
          </cell>
        </row>
        <row r="99">
          <cell r="A99" t="str">
            <v>0531000000014</v>
          </cell>
          <cell r="B99" t="str">
            <v>Recupero crediti c/Banca Pop.Vicenza</v>
          </cell>
          <cell r="C99">
            <v>-825</v>
          </cell>
        </row>
        <row r="100">
          <cell r="A100" t="str">
            <v>0531000000016</v>
          </cell>
          <cell r="B100" t="str">
            <v>Recupero crediti c/Banca della Marca Bcc</v>
          </cell>
          <cell r="C100">
            <v>-193</v>
          </cell>
        </row>
        <row r="101">
          <cell r="A101" t="str">
            <v>0531000000018</v>
          </cell>
          <cell r="B101" t="str">
            <v>Recupero crediti c/Cassa Rurale Anaunia</v>
          </cell>
          <cell r="C101">
            <v>-143</v>
          </cell>
        </row>
        <row r="102">
          <cell r="A102" t="str">
            <v>0531000000028</v>
          </cell>
          <cell r="B102" t="str">
            <v>Recupero crediti c/Banca di Udine BCC</v>
          </cell>
          <cell r="C102">
            <v>-330</v>
          </cell>
        </row>
        <row r="103">
          <cell r="A103" t="str">
            <v>0531000000030</v>
          </cell>
          <cell r="B103" t="str">
            <v>Recupero crediti c/Banca di Monastier</v>
          </cell>
          <cell r="C103">
            <v>-44</v>
          </cell>
        </row>
        <row r="104">
          <cell r="A104" t="str">
            <v>0531000000032</v>
          </cell>
          <cell r="B104" t="str">
            <v>Recupero crediti c/Banca Friuli Centrale</v>
          </cell>
          <cell r="C104">
            <v>-176</v>
          </cell>
        </row>
        <row r="105">
          <cell r="A105" t="str">
            <v>0533000000020</v>
          </cell>
          <cell r="B105" t="str">
            <v>Recupero crediti c/Sigla Finanziaria srl</v>
          </cell>
          <cell r="C105">
            <v>-364811.1</v>
          </cell>
        </row>
        <row r="106">
          <cell r="A106" t="str">
            <v>0538000000015</v>
          </cell>
          <cell r="B106" t="str">
            <v>Servizi c/Sigla Finanziaria S.r.l.</v>
          </cell>
          <cell r="C106">
            <v>-85760</v>
          </cell>
        </row>
        <row r="107">
          <cell r="A107" t="str">
            <v>0538000000040</v>
          </cell>
          <cell r="B107" t="str">
            <v>Compensi speciali per recupero</v>
          </cell>
          <cell r="C107">
            <v>-297829.98</v>
          </cell>
        </row>
        <row r="108">
          <cell r="A108" t="str">
            <v>0552000000010</v>
          </cell>
          <cell r="B108" t="str">
            <v>Incassi su clienti</v>
          </cell>
          <cell r="C108">
            <v>-4783.7700000000004</v>
          </cell>
        </row>
        <row r="109">
          <cell r="A109" t="str">
            <v>0581000000010</v>
          </cell>
          <cell r="B109" t="str">
            <v>Sopravvenienze attive</v>
          </cell>
          <cell r="C109">
            <v>-516</v>
          </cell>
        </row>
        <row r="110">
          <cell r="A110" t="str">
            <v>0581000000030</v>
          </cell>
          <cell r="B110" t="str">
            <v>Abbuoni attivi e arrotondamenti</v>
          </cell>
          <cell r="C110">
            <v>-15.89</v>
          </cell>
        </row>
        <row r="111">
          <cell r="A111" t="str">
            <v>0711000000010</v>
          </cell>
          <cell r="B111" t="str">
            <v>INTERESSI PASSIVI SU C/C ORDINARIO</v>
          </cell>
          <cell r="C111">
            <v>401.79</v>
          </cell>
        </row>
        <row r="112">
          <cell r="A112" t="str">
            <v>0712000000010</v>
          </cell>
          <cell r="B112" t="str">
            <v>Spese diverse banca</v>
          </cell>
          <cell r="C112">
            <v>1090.42</v>
          </cell>
        </row>
        <row r="113">
          <cell r="A113" t="str">
            <v>0721000000014</v>
          </cell>
          <cell r="B113" t="str">
            <v>Recupero crediti c/Banca Pop. Vicenza</v>
          </cell>
          <cell r="C113">
            <v>312</v>
          </cell>
        </row>
        <row r="114">
          <cell r="A114" t="str">
            <v>0727000000006</v>
          </cell>
          <cell r="B114" t="str">
            <v>Canoni per servizi Creditreform</v>
          </cell>
          <cell r="C114">
            <v>100</v>
          </cell>
        </row>
        <row r="115">
          <cell r="A115" t="str">
            <v>0741000000010</v>
          </cell>
          <cell r="B115" t="str">
            <v>Stipendi</v>
          </cell>
          <cell r="C115">
            <v>235391.61</v>
          </cell>
        </row>
        <row r="116">
          <cell r="A116" t="str">
            <v>0741000000015</v>
          </cell>
          <cell r="B116" t="str">
            <v>Accantonamento Tfr</v>
          </cell>
          <cell r="C116">
            <v>15117.67</v>
          </cell>
        </row>
        <row r="117">
          <cell r="A117" t="str">
            <v>0741000000020</v>
          </cell>
          <cell r="B117" t="str">
            <v>Inps</v>
          </cell>
          <cell r="C117">
            <v>65098.5</v>
          </cell>
        </row>
        <row r="118">
          <cell r="A118" t="str">
            <v>0741000000030</v>
          </cell>
          <cell r="B118" t="str">
            <v>INAIL</v>
          </cell>
          <cell r="C118">
            <v>1359.12</v>
          </cell>
        </row>
        <row r="119">
          <cell r="A119" t="str">
            <v>0741000000095</v>
          </cell>
          <cell r="B119" t="str">
            <v>Fondo Est</v>
          </cell>
          <cell r="C119">
            <v>614</v>
          </cell>
        </row>
        <row r="120">
          <cell r="A120" t="str">
            <v>0743000000010</v>
          </cell>
          <cell r="B120" t="str">
            <v>Compenso amministratori</v>
          </cell>
          <cell r="C120">
            <v>34724.97</v>
          </cell>
        </row>
        <row r="121">
          <cell r="A121" t="str">
            <v>0743000000015</v>
          </cell>
          <cell r="B121" t="str">
            <v>Compenso sindaci</v>
          </cell>
          <cell r="C121">
            <v>14250</v>
          </cell>
        </row>
        <row r="122">
          <cell r="A122" t="str">
            <v>0743000000020</v>
          </cell>
          <cell r="B122" t="str">
            <v>Consulenti fiscali</v>
          </cell>
          <cell r="C122">
            <v>8150</v>
          </cell>
        </row>
        <row r="123">
          <cell r="A123" t="str">
            <v>0743000000025</v>
          </cell>
          <cell r="B123" t="str">
            <v>Consulenti del lavoro</v>
          </cell>
          <cell r="C123">
            <v>2086</v>
          </cell>
        </row>
        <row r="124">
          <cell r="A124" t="str">
            <v>0743000000035</v>
          </cell>
          <cell r="B124" t="str">
            <v>Consulenti "Audit"</v>
          </cell>
          <cell r="C124">
            <v>15424</v>
          </cell>
        </row>
        <row r="125">
          <cell r="A125" t="str">
            <v>0743000000050</v>
          </cell>
          <cell r="B125" t="str">
            <v>ALTRI COMPENSI A TERZI</v>
          </cell>
          <cell r="C125">
            <v>120</v>
          </cell>
        </row>
        <row r="126">
          <cell r="A126" t="str">
            <v>0743000000090</v>
          </cell>
          <cell r="B126" t="str">
            <v>Inps co.co.pro.</v>
          </cell>
          <cell r="C126">
            <v>3061.66</v>
          </cell>
        </row>
        <row r="127">
          <cell r="A127" t="str">
            <v>0743500000030</v>
          </cell>
          <cell r="B127" t="str">
            <v>Spese postali</v>
          </cell>
          <cell r="C127">
            <v>464.76</v>
          </cell>
        </row>
        <row r="128">
          <cell r="A128" t="str">
            <v>0743500000040</v>
          </cell>
          <cell r="B128" t="str">
            <v>Servizi telefonici</v>
          </cell>
          <cell r="C128">
            <v>10345.950000000001</v>
          </cell>
        </row>
        <row r="129">
          <cell r="A129" t="str">
            <v>0743500000090</v>
          </cell>
          <cell r="B129" t="str">
            <v>Servizi diversi</v>
          </cell>
          <cell r="C129">
            <v>174</v>
          </cell>
        </row>
        <row r="130">
          <cell r="A130" t="str">
            <v>0744000000010</v>
          </cell>
          <cell r="B130" t="str">
            <v>CANONI DI LOCAZIONE</v>
          </cell>
          <cell r="C130">
            <v>6194.97</v>
          </cell>
        </row>
        <row r="131">
          <cell r="A131" t="str">
            <v>0744000000020</v>
          </cell>
          <cell r="B131" t="str">
            <v>Spese di pulizia</v>
          </cell>
          <cell r="C131">
            <v>1273.06</v>
          </cell>
        </row>
        <row r="132">
          <cell r="A132" t="str">
            <v>0744500000010</v>
          </cell>
          <cell r="B132" t="str">
            <v>Manutenzione fotocopiatrici</v>
          </cell>
          <cell r="C132">
            <v>1128.67</v>
          </cell>
        </row>
        <row r="133">
          <cell r="A133" t="str">
            <v>0744500000020</v>
          </cell>
          <cell r="B133" t="str">
            <v>Manutenzione macchine elettroniche</v>
          </cell>
          <cell r="C133">
            <v>75</v>
          </cell>
        </row>
        <row r="134">
          <cell r="A134" t="str">
            <v>0744500000060</v>
          </cell>
          <cell r="B134" t="str">
            <v>Noleggio fotocopiatrice</v>
          </cell>
          <cell r="C134">
            <v>2979</v>
          </cell>
        </row>
        <row r="135">
          <cell r="A135" t="str">
            <v>0746000000020</v>
          </cell>
          <cell r="B135" t="str">
            <v>Valori bollati</v>
          </cell>
          <cell r="C135">
            <v>41744.17</v>
          </cell>
        </row>
        <row r="136">
          <cell r="A136" t="str">
            <v>0746000000080</v>
          </cell>
          <cell r="B136" t="str">
            <v>Imposte e tasse varie</v>
          </cell>
          <cell r="C136">
            <v>794.46</v>
          </cell>
        </row>
        <row r="137">
          <cell r="A137" t="str">
            <v>0746000000100</v>
          </cell>
          <cell r="B137" t="str">
            <v>COSTO IVA PRO-RATA</v>
          </cell>
          <cell r="C137">
            <v>24749.759999999998</v>
          </cell>
        </row>
        <row r="138">
          <cell r="A138" t="str">
            <v>0747000000010</v>
          </cell>
          <cell r="B138" t="str">
            <v>Spese di rappresentanza</v>
          </cell>
          <cell r="C138">
            <v>227.6</v>
          </cell>
        </row>
        <row r="139">
          <cell r="A139" t="str">
            <v>0748000000010</v>
          </cell>
          <cell r="B139" t="str">
            <v>Spese autostradali</v>
          </cell>
          <cell r="C139">
            <v>111.39</v>
          </cell>
        </row>
        <row r="140">
          <cell r="A140" t="str">
            <v>0748000000030</v>
          </cell>
          <cell r="B140" t="str">
            <v>Rimborso chilometrico</v>
          </cell>
          <cell r="C140">
            <v>1114.6500000000001</v>
          </cell>
        </row>
        <row r="141">
          <cell r="A141" t="str">
            <v>0748000000040</v>
          </cell>
          <cell r="B141" t="str">
            <v>Rimborso vitto e alloggio</v>
          </cell>
          <cell r="C141">
            <v>45.75</v>
          </cell>
        </row>
        <row r="142">
          <cell r="A142" t="str">
            <v>0749000000090</v>
          </cell>
          <cell r="B142" t="str">
            <v>Spese varie</v>
          </cell>
          <cell r="C142">
            <v>142.35</v>
          </cell>
        </row>
        <row r="143">
          <cell r="A143" t="str">
            <v>0749000000095</v>
          </cell>
          <cell r="B143" t="str">
            <v>Spese varie indeducibili</v>
          </cell>
          <cell r="C143">
            <v>11.2</v>
          </cell>
        </row>
        <row r="144">
          <cell r="A144" t="str">
            <v>0751000000030</v>
          </cell>
          <cell r="B144" t="str">
            <v>Ammortamento avviamento</v>
          </cell>
          <cell r="C144">
            <v>246365.59</v>
          </cell>
        </row>
        <row r="145">
          <cell r="A145" t="str">
            <v>0751000000040</v>
          </cell>
          <cell r="B145" t="str">
            <v>Ammortamento spese di costituzione</v>
          </cell>
          <cell r="C145">
            <v>3924.96</v>
          </cell>
        </row>
        <row r="146">
          <cell r="A146" t="str">
            <v>0753000000015</v>
          </cell>
          <cell r="B146" t="str">
            <v>Ammortamento macchine uff. elett.</v>
          </cell>
          <cell r="C146">
            <v>4405.42</v>
          </cell>
        </row>
        <row r="147">
          <cell r="A147" t="str">
            <v>0753000000020</v>
          </cell>
          <cell r="B147" t="str">
            <v>Ammortamento mobili e macch. ordinarie</v>
          </cell>
          <cell r="C147">
            <v>621.26</v>
          </cell>
        </row>
        <row r="148">
          <cell r="A148" t="str">
            <v>0753000000030</v>
          </cell>
          <cell r="B148" t="str">
            <v>Ammortamento banconi blindati</v>
          </cell>
          <cell r="C148">
            <v>3.1</v>
          </cell>
        </row>
        <row r="149">
          <cell r="A149" t="str">
            <v>0763000000015</v>
          </cell>
          <cell r="B149" t="str">
            <v>Spese bolli c/Sigla Finanziaria S.r.l.</v>
          </cell>
          <cell r="C149">
            <v>985.58</v>
          </cell>
        </row>
        <row r="150">
          <cell r="A150" t="str">
            <v>0811000000010</v>
          </cell>
          <cell r="B150" t="str">
            <v>Sopravvenienze passive</v>
          </cell>
          <cell r="C150">
            <v>1175.8900000000001</v>
          </cell>
        </row>
      </sheetData>
      <sheetData sheetId="3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0100100000010</v>
          </cell>
          <cell r="B2" t="str">
            <v>Costi d'impianto</v>
          </cell>
          <cell r="C2">
            <v>217261.83</v>
          </cell>
        </row>
        <row r="3">
          <cell r="A3" t="str">
            <v>0100100000020</v>
          </cell>
          <cell r="B3" t="str">
            <v>Fondo ammort.costi d'impianto e ampl.</v>
          </cell>
          <cell r="C3">
            <v>-153065.44</v>
          </cell>
        </row>
        <row r="4">
          <cell r="A4" t="str">
            <v>0100300000060</v>
          </cell>
          <cell r="B4" t="str">
            <v>Oneri pluriennali</v>
          </cell>
          <cell r="C4">
            <v>355368.03</v>
          </cell>
        </row>
        <row r="5">
          <cell r="A5" t="str">
            <v>0100300000061</v>
          </cell>
          <cell r="B5" t="str">
            <v>Fondo ammortamento oneri pluriennali</v>
          </cell>
          <cell r="C5">
            <v>-201249</v>
          </cell>
        </row>
        <row r="6">
          <cell r="A6" t="str">
            <v>0500100000001</v>
          </cell>
          <cell r="B6" t="str">
            <v>CASSA CONTANTI E ASSEGNI</v>
          </cell>
          <cell r="C6">
            <v>73.099999999999994</v>
          </cell>
        </row>
        <row r="7">
          <cell r="A7" t="str">
            <v>0500200000040</v>
          </cell>
          <cell r="B7" t="str">
            <v>Valori bollati per cambiali</v>
          </cell>
          <cell r="C7">
            <v>17140.12</v>
          </cell>
        </row>
        <row r="8">
          <cell r="A8" t="str">
            <v>0500200000060</v>
          </cell>
          <cell r="B8" t="str">
            <v>Valori bollati per cambiali recupero</v>
          </cell>
          <cell r="C8">
            <v>4618.68</v>
          </cell>
        </row>
        <row r="9">
          <cell r="A9" t="str">
            <v>0500300000010</v>
          </cell>
          <cell r="B9" t="str">
            <v>C/C Postale nr. 62903620</v>
          </cell>
          <cell r="C9">
            <v>94693.83</v>
          </cell>
        </row>
        <row r="10">
          <cell r="A10" t="str">
            <v>0510100000030</v>
          </cell>
          <cell r="B10" t="str">
            <v>Clienti c/assegni in circolazione</v>
          </cell>
          <cell r="C10">
            <v>3432.32</v>
          </cell>
        </row>
        <row r="11">
          <cell r="A11" t="str">
            <v>0510100000060</v>
          </cell>
          <cell r="B11" t="str">
            <v>Effetti richiamati non pervenuti</v>
          </cell>
          <cell r="C11">
            <v>-41344.120000000003</v>
          </cell>
        </row>
        <row r="12">
          <cell r="A12" t="str">
            <v>0510100000061</v>
          </cell>
          <cell r="B12" t="str">
            <v>Ri.ba richiamate non pervenute</v>
          </cell>
          <cell r="C12">
            <v>-38244.31</v>
          </cell>
        </row>
        <row r="13">
          <cell r="A13" t="str">
            <v>0510100000062</v>
          </cell>
          <cell r="B13" t="str">
            <v>Rid richiamati non pervenuti</v>
          </cell>
          <cell r="C13">
            <v>-66402.2</v>
          </cell>
        </row>
        <row r="14">
          <cell r="A14" t="str">
            <v>0510100000100</v>
          </cell>
          <cell r="B14" t="str">
            <v>CLIENTI C/BONIFICI IN TRANSITO</v>
          </cell>
          <cell r="C14">
            <v>-36182.32</v>
          </cell>
        </row>
        <row r="15">
          <cell r="A15" t="str">
            <v>0510300000001</v>
          </cell>
          <cell r="B15" t="str">
            <v>TRANSITORIO DEBITI ASSICURATIVI</v>
          </cell>
          <cell r="C15">
            <v>1638</v>
          </cell>
        </row>
        <row r="16">
          <cell r="A16" t="str">
            <v>0600100000020</v>
          </cell>
          <cell r="B16" t="str">
            <v>SPI unrestricted c/c 10808</v>
          </cell>
          <cell r="C16">
            <v>141859.68</v>
          </cell>
        </row>
        <row r="17">
          <cell r="A17" t="str">
            <v>0600100000055</v>
          </cell>
          <cell r="B17" t="str">
            <v>SPI funding nr 11626</v>
          </cell>
          <cell r="C17">
            <v>-2970121.88</v>
          </cell>
        </row>
        <row r="18">
          <cell r="A18" t="str">
            <v>0600100000085</v>
          </cell>
          <cell r="B18" t="str">
            <v>SPI collect 11627</v>
          </cell>
          <cell r="C18">
            <v>6040043.8499999996</v>
          </cell>
        </row>
        <row r="19">
          <cell r="A19" t="str">
            <v>0600400001010</v>
          </cell>
          <cell r="B19" t="str">
            <v>Sanpaolo Imi spa c/trans cambiali sbf</v>
          </cell>
          <cell r="C19">
            <v>230477.3</v>
          </cell>
        </row>
        <row r="20">
          <cell r="A20" t="str">
            <v>0600400002010</v>
          </cell>
          <cell r="B20" t="str">
            <v>Sanpaolo Imi spa c/trans Rid sbf</v>
          </cell>
          <cell r="C20">
            <v>1654600.44</v>
          </cell>
        </row>
        <row r="21">
          <cell r="A21" t="str">
            <v>0600400003010</v>
          </cell>
          <cell r="B21" t="str">
            <v>Sanpaolo Imi spa c/trans. Riba sbf</v>
          </cell>
          <cell r="C21">
            <v>672018.58</v>
          </cell>
        </row>
        <row r="22">
          <cell r="A22" t="str">
            <v>0610100000010</v>
          </cell>
          <cell r="B22" t="str">
            <v>Clienti c/incassi sconosciuti</v>
          </cell>
          <cell r="C22">
            <v>-9833.34</v>
          </cell>
        </row>
        <row r="23">
          <cell r="A23" t="str">
            <v>0610100000020</v>
          </cell>
          <cell r="B23" t="str">
            <v>CLIENTI C/ASSEGNI INSOLUTI</v>
          </cell>
          <cell r="C23">
            <v>19088.28</v>
          </cell>
        </row>
        <row r="24">
          <cell r="A24" t="str">
            <v>0610200000050</v>
          </cell>
          <cell r="B24" t="str">
            <v>Clienti c/insoluti e richiami</v>
          </cell>
          <cell r="C24">
            <v>682564.35</v>
          </cell>
        </row>
        <row r="25">
          <cell r="A25" t="str">
            <v>0610300000001</v>
          </cell>
          <cell r="B25" t="str">
            <v>Clienti c/contratti da caricare</v>
          </cell>
          <cell r="C25">
            <v>-12750</v>
          </cell>
        </row>
        <row r="26">
          <cell r="A26" t="str">
            <v>0700100000030</v>
          </cell>
          <cell r="B26" t="str">
            <v>Portafoglio RID</v>
          </cell>
          <cell r="C26">
            <v>-3604163.28</v>
          </cell>
        </row>
        <row r="27">
          <cell r="A27" t="str">
            <v>0700100000050</v>
          </cell>
          <cell r="B27" t="str">
            <v>Portafoglio RI.BA</v>
          </cell>
          <cell r="C27">
            <v>-1555085.84</v>
          </cell>
        </row>
        <row r="28">
          <cell r="A28" t="str">
            <v>0700100003015</v>
          </cell>
          <cell r="B28" t="str">
            <v>Sanpaolo Riba/Rid sbf 11627</v>
          </cell>
          <cell r="C28">
            <v>5861817.3300000001</v>
          </cell>
        </row>
        <row r="29">
          <cell r="A29" t="str">
            <v>0800200000020</v>
          </cell>
          <cell r="B29" t="str">
            <v>Sigla Luxembourg c/anticipi</v>
          </cell>
          <cell r="C29">
            <v>344065.27</v>
          </cell>
        </row>
        <row r="30">
          <cell r="A30" t="str">
            <v>0800300000060</v>
          </cell>
          <cell r="B30" t="str">
            <v>Sigla srl c/anticipi</v>
          </cell>
          <cell r="C30">
            <v>6536292.3899999997</v>
          </cell>
        </row>
        <row r="31">
          <cell r="A31" t="str">
            <v>0800300000070</v>
          </cell>
          <cell r="B31" t="str">
            <v>CREDITI V/SIGLA SRL COMM ASSICUR</v>
          </cell>
          <cell r="C31">
            <v>10336.040000000001</v>
          </cell>
        </row>
        <row r="32">
          <cell r="A32" t="str">
            <v>0800300000080</v>
          </cell>
          <cell r="B32" t="str">
            <v>CREDITI V/SIGLA SRL (CTR. SPECIALI)</v>
          </cell>
          <cell r="C32">
            <v>377982.81</v>
          </cell>
        </row>
        <row r="33">
          <cell r="A33" t="str">
            <v>1000200000098</v>
          </cell>
          <cell r="B33" t="str">
            <v>Crediti v/erario per imposte anticipate</v>
          </cell>
          <cell r="C33">
            <v>1993993.05</v>
          </cell>
        </row>
        <row r="34">
          <cell r="A34" t="str">
            <v>1000300000001</v>
          </cell>
          <cell r="B34" t="str">
            <v>RITENUTE SU INT.ATT.BANCARI</v>
          </cell>
          <cell r="C34">
            <v>21966.32</v>
          </cell>
        </row>
        <row r="35">
          <cell r="A35" t="str">
            <v>1000300000002</v>
          </cell>
          <cell r="B35" t="str">
            <v>ERARIO C/RITENUTE SU PROVVIGIONI</v>
          </cell>
          <cell r="C35">
            <v>56164.6</v>
          </cell>
        </row>
        <row r="36">
          <cell r="A36" t="str">
            <v>1000400000030</v>
          </cell>
          <cell r="B36" t="str">
            <v>Bolli per contratti</v>
          </cell>
          <cell r="C36">
            <v>108275.39</v>
          </cell>
        </row>
        <row r="37">
          <cell r="A37" t="str">
            <v>1000500000001</v>
          </cell>
          <cell r="B37" t="str">
            <v>ACCONTI IRAP</v>
          </cell>
          <cell r="C37">
            <v>28064</v>
          </cell>
        </row>
        <row r="38">
          <cell r="A38" t="str">
            <v>1000600000001</v>
          </cell>
          <cell r="B38" t="str">
            <v>CREDITI V/ERARIO DA CONS FISCALE</v>
          </cell>
          <cell r="C38">
            <v>2346.34</v>
          </cell>
        </row>
        <row r="39">
          <cell r="A39" t="str">
            <v>1100100000001</v>
          </cell>
          <cell r="B39" t="str">
            <v>ANTICIPI A FORNITORI</v>
          </cell>
          <cell r="C39">
            <v>12452.22</v>
          </cell>
        </row>
        <row r="40">
          <cell r="A40" t="str">
            <v>1100300000010</v>
          </cell>
          <cell r="B40" t="str">
            <v>CREDITI V/HDG PER IMPOSTE DA CONSOL</v>
          </cell>
          <cell r="C40">
            <v>-336230.63</v>
          </cell>
        </row>
        <row r="41">
          <cell r="A41" t="str">
            <v>1200200000070</v>
          </cell>
          <cell r="B41" t="str">
            <v>RATEI ATTIVI V/SIGLA COMM ASSICUR</v>
          </cell>
          <cell r="C41">
            <v>51104.4</v>
          </cell>
        </row>
        <row r="42">
          <cell r="A42" t="str">
            <v>1300200000030</v>
          </cell>
          <cell r="B42" t="str">
            <v>Risconti attivi su compensi di intermed.</v>
          </cell>
          <cell r="C42">
            <v>6096613.9400000004</v>
          </cell>
        </row>
        <row r="43">
          <cell r="A43" t="str">
            <v>1300200000040</v>
          </cell>
          <cell r="B43" t="str">
            <v>Risconti attivi diversi</v>
          </cell>
          <cell r="C43">
            <v>302976</v>
          </cell>
        </row>
        <row r="44">
          <cell r="A44" t="str">
            <v>1300200000060</v>
          </cell>
          <cell r="B44" t="str">
            <v>RISCONTI ATTIVI COMM. MERRILL-LYNCH</v>
          </cell>
          <cell r="C44">
            <v>56045</v>
          </cell>
        </row>
        <row r="45">
          <cell r="A45" t="str">
            <v>2000200000000</v>
          </cell>
          <cell r="B45" t="str">
            <v>CLIENTI FINANZIAMENTO</v>
          </cell>
          <cell r="C45">
            <v>185367877.24999949</v>
          </cell>
        </row>
        <row r="46">
          <cell r="A46" t="str">
            <v>2000500001115</v>
          </cell>
          <cell r="B46" t="str">
            <v>EROGAFIN SERVICE DI  MAGRO MALOSSO G.</v>
          </cell>
          <cell r="C46">
            <v>51.63</v>
          </cell>
        </row>
        <row r="47">
          <cell r="A47" t="str">
            <v>2000500001118</v>
          </cell>
          <cell r="B47" t="str">
            <v>AGENZIA VIANELLO ADALBERTO</v>
          </cell>
          <cell r="C47">
            <v>34.07</v>
          </cell>
        </row>
        <row r="48">
          <cell r="A48" t="str">
            <v>2000500001119</v>
          </cell>
          <cell r="B48" t="str">
            <v>****************************************</v>
          </cell>
          <cell r="C48">
            <v>122.18</v>
          </cell>
        </row>
        <row r="49">
          <cell r="A49" t="str">
            <v>2000500001120</v>
          </cell>
          <cell r="B49" t="str">
            <v>HELENA FIN SRL</v>
          </cell>
          <cell r="C49">
            <v>34.07</v>
          </cell>
        </row>
        <row r="50">
          <cell r="A50" t="str">
            <v>2000500001121</v>
          </cell>
          <cell r="B50" t="str">
            <v>****************************************</v>
          </cell>
          <cell r="C50">
            <v>61.09</v>
          </cell>
        </row>
        <row r="51">
          <cell r="A51" t="str">
            <v>2000500373307</v>
          </cell>
          <cell r="B51" t="str">
            <v>ALPAFIN DI ALPARONE  IVAN</v>
          </cell>
          <cell r="C51">
            <v>34.700000000000003</v>
          </cell>
        </row>
        <row r="52">
          <cell r="A52" t="str">
            <v>2010100000001</v>
          </cell>
          <cell r="B52" t="str">
            <v>Clienti per interessi di mora</v>
          </cell>
          <cell r="C52">
            <v>18997.11</v>
          </cell>
        </row>
        <row r="53">
          <cell r="A53" t="str">
            <v>2300100000010</v>
          </cell>
          <cell r="B53" t="str">
            <v>Cambiali attive</v>
          </cell>
          <cell r="C53">
            <v>1712322.78</v>
          </cell>
        </row>
        <row r="54">
          <cell r="A54" t="str">
            <v>3300200000010</v>
          </cell>
          <cell r="B54" t="str">
            <v>INTERESSI PASSIVI DA LIQUIDARE</v>
          </cell>
          <cell r="C54">
            <v>-40428.550000000003</v>
          </cell>
        </row>
        <row r="55">
          <cell r="A55" t="str">
            <v>3300200000020</v>
          </cell>
          <cell r="B55" t="str">
            <v>INTERESSI ATTIVI DA LIQUIDARE</v>
          </cell>
          <cell r="C55">
            <v>7210.05</v>
          </cell>
        </row>
        <row r="56">
          <cell r="A56" t="str">
            <v>3400100000010</v>
          </cell>
          <cell r="B56" t="str">
            <v>Finanziamento Barclays Bank</v>
          </cell>
          <cell r="C56">
            <v>-0.01</v>
          </cell>
        </row>
        <row r="57">
          <cell r="A57" t="str">
            <v>3400100000020</v>
          </cell>
          <cell r="B57" t="str">
            <v>Finanziamento Merrill Lynch</v>
          </cell>
          <cell r="C57">
            <v>-121400511.98</v>
          </cell>
        </row>
        <row r="58">
          <cell r="A58" t="str">
            <v>3400400000020</v>
          </cell>
          <cell r="B58" t="str">
            <v>Sigla srl c/fatture da ricevere</v>
          </cell>
          <cell r="C58">
            <v>-4125237.32</v>
          </cell>
        </row>
        <row r="59">
          <cell r="A59" t="str">
            <v>3400400000030</v>
          </cell>
          <cell r="B59" t="str">
            <v>Tantira srl c/fatture da ricevere</v>
          </cell>
          <cell r="C59">
            <v>-161742.35999999999</v>
          </cell>
        </row>
        <row r="60">
          <cell r="A60" t="str">
            <v>3400500000030</v>
          </cell>
          <cell r="B60" t="str">
            <v>Sigla Holding srl c/approvvigionamento</v>
          </cell>
          <cell r="C60">
            <v>-35053673.350000001</v>
          </cell>
        </row>
        <row r="61">
          <cell r="A61" t="str">
            <v>3700100674503</v>
          </cell>
          <cell r="B61" t="str">
            <v>CONSULT SERVICE COMPANY SPA</v>
          </cell>
          <cell r="C61">
            <v>-21502.55</v>
          </cell>
        </row>
        <row r="62">
          <cell r="A62" t="str">
            <v>3700100719467</v>
          </cell>
          <cell r="B62" t="str">
            <v>EXPERIAN INFORMATION SERVICES SPA</v>
          </cell>
          <cell r="C62">
            <v>-25687.32</v>
          </cell>
        </row>
        <row r="63">
          <cell r="A63" t="str">
            <v>3700100719469</v>
          </cell>
          <cell r="B63" t="str">
            <v>SIGLA SRL</v>
          </cell>
          <cell r="C63">
            <v>-377680.43</v>
          </cell>
        </row>
        <row r="64">
          <cell r="A64" t="str">
            <v>3700100719474</v>
          </cell>
          <cell r="B64" t="str">
            <v>TANTIRA SRL</v>
          </cell>
          <cell r="C64">
            <v>-194109.13</v>
          </cell>
        </row>
        <row r="65">
          <cell r="A65" t="str">
            <v>3700100719482</v>
          </cell>
          <cell r="B65" t="str">
            <v>CRIF SPA</v>
          </cell>
          <cell r="C65">
            <v>-149710.96</v>
          </cell>
        </row>
        <row r="66">
          <cell r="A66" t="str">
            <v>3700100719487</v>
          </cell>
          <cell r="B66" t="str">
            <v>CRIF DECISION SOLUTIONS</v>
          </cell>
          <cell r="C66">
            <v>-28008.12</v>
          </cell>
        </row>
        <row r="67">
          <cell r="A67" t="str">
            <v>3700100719495</v>
          </cell>
          <cell r="B67" t="str">
            <v>STUDIO LEGALE ASSOCIATO AVV. CAMPOCCIA</v>
          </cell>
          <cell r="C67">
            <v>597.66</v>
          </cell>
        </row>
        <row r="68">
          <cell r="A68" t="str">
            <v>3700100719507</v>
          </cell>
          <cell r="B68" t="str">
            <v>MARAN CREDIT SOLUTION SPA</v>
          </cell>
          <cell r="C68">
            <v>-18686.28</v>
          </cell>
        </row>
        <row r="69">
          <cell r="A69" t="str">
            <v>3700100719510</v>
          </cell>
          <cell r="B69" t="str">
            <v>CSS SPA</v>
          </cell>
          <cell r="C69">
            <v>-32348.59</v>
          </cell>
        </row>
        <row r="70">
          <cell r="A70" t="str">
            <v>3700102029016</v>
          </cell>
          <cell r="B70" t="str">
            <v>BONELLI EREDE PAPPALARDO  STUDIO LEGALE</v>
          </cell>
          <cell r="C70">
            <v>20428.939999999999</v>
          </cell>
        </row>
        <row r="71">
          <cell r="A71" t="str">
            <v>3700102129310</v>
          </cell>
          <cell r="B71" t="str">
            <v>FINCREDIT RECOVER SRL</v>
          </cell>
          <cell r="C71">
            <v>-273.02</v>
          </cell>
        </row>
        <row r="72">
          <cell r="A72" t="str">
            <v>3700102304357</v>
          </cell>
          <cell r="B72" t="str">
            <v>SI COLLECTION SPA</v>
          </cell>
          <cell r="C72">
            <v>-921.9</v>
          </cell>
        </row>
        <row r="73">
          <cell r="A73" t="str">
            <v>3700102335328</v>
          </cell>
          <cell r="B73" t="str">
            <v>ST.ASS.CARAMANTI TICOZZI &amp; PARTNERS</v>
          </cell>
          <cell r="C73">
            <v>8112</v>
          </cell>
        </row>
        <row r="74">
          <cell r="A74" t="str">
            <v>3750200000004</v>
          </cell>
          <cell r="B74" t="str">
            <v>FORNITORI C/FATTURE DA RICEVERE</v>
          </cell>
          <cell r="C74">
            <v>-495960.38</v>
          </cell>
        </row>
        <row r="75">
          <cell r="A75" t="str">
            <v>3800100001004</v>
          </cell>
          <cell r="B75" t="str">
            <v>COD. 1004 - RITENUTE CO.CO.CO.</v>
          </cell>
          <cell r="C75">
            <v>-3503.12</v>
          </cell>
        </row>
        <row r="76">
          <cell r="A76" t="str">
            <v>3800100001040</v>
          </cell>
          <cell r="B76" t="str">
            <v>COD. 1040 - RITENUTE PRESTAZIONI</v>
          </cell>
          <cell r="C76">
            <v>-6531.67</v>
          </cell>
        </row>
        <row r="77">
          <cell r="A77" t="str">
            <v>3850200000030</v>
          </cell>
          <cell r="B77" t="str">
            <v>Inail</v>
          </cell>
          <cell r="C77">
            <v>-8.6999999999999993</v>
          </cell>
        </row>
        <row r="78">
          <cell r="A78" t="str">
            <v>3900400000001</v>
          </cell>
          <cell r="B78" t="str">
            <v>AMMINISTRATORI C/COMPENSI</v>
          </cell>
          <cell r="C78">
            <v>-2521</v>
          </cell>
        </row>
        <row r="79">
          <cell r="A79" t="str">
            <v>3900500000030</v>
          </cell>
          <cell r="B79" t="str">
            <v>Fabbian Giorgio (valori bollati)</v>
          </cell>
          <cell r="C79">
            <v>2500</v>
          </cell>
        </row>
        <row r="80">
          <cell r="A80" t="str">
            <v>3900700000001</v>
          </cell>
          <cell r="B80" t="str">
            <v>DEBITI ASSICURATIVI V/SIGLA SRL</v>
          </cell>
          <cell r="C80">
            <v>-15995.31</v>
          </cell>
        </row>
        <row r="81">
          <cell r="A81" t="str">
            <v>4000200000020</v>
          </cell>
          <cell r="B81" t="str">
            <v>Ratei passivi per commiss.banca passive</v>
          </cell>
          <cell r="C81">
            <v>-550447.82999999996</v>
          </cell>
        </row>
        <row r="82">
          <cell r="A82" t="str">
            <v>4100100000002</v>
          </cell>
          <cell r="B82" t="str">
            <v>RISC.PASS. - INT. ATT. FINANZIAMENTI</v>
          </cell>
          <cell r="C82">
            <v>-35861151.25</v>
          </cell>
        </row>
        <row r="83">
          <cell r="A83" t="str">
            <v>4300200000015</v>
          </cell>
          <cell r="B83" t="str">
            <v>Fondo svalutazione crediti forfettario</v>
          </cell>
          <cell r="C83">
            <v>-11124000</v>
          </cell>
        </row>
        <row r="84">
          <cell r="A84" t="str">
            <v>4300200000020</v>
          </cell>
          <cell r="B84" t="str">
            <v>Fondo svalutaz. interessi di mora</v>
          </cell>
          <cell r="C84">
            <v>-25191.14</v>
          </cell>
        </row>
        <row r="85">
          <cell r="A85" t="str">
            <v>4500100000001</v>
          </cell>
          <cell r="B85" t="str">
            <v>CAPITALE SOCIALE</v>
          </cell>
          <cell r="C85">
            <v>-600000</v>
          </cell>
        </row>
        <row r="86">
          <cell r="A86" t="str">
            <v>4500200000010</v>
          </cell>
          <cell r="B86" t="str">
            <v>Riserva in c/futuro aumento di capitale</v>
          </cell>
          <cell r="C86">
            <v>-4000000</v>
          </cell>
        </row>
        <row r="87">
          <cell r="A87" t="str">
            <v>4500200000020</v>
          </cell>
          <cell r="B87" t="str">
            <v>VERSAMENTI IN C/CAPITALE</v>
          </cell>
          <cell r="C87">
            <v>-5000000</v>
          </cell>
        </row>
        <row r="88">
          <cell r="A88" t="str">
            <v>4501000000010</v>
          </cell>
          <cell r="B88" t="str">
            <v>Perdita d'esercizio  portata a nuovo</v>
          </cell>
          <cell r="C88">
            <v>5396995.4199999999</v>
          </cell>
        </row>
        <row r="89">
          <cell r="A89" t="str">
            <v>5000100000010</v>
          </cell>
          <cell r="B89" t="str">
            <v>Titoli in garanzia</v>
          </cell>
          <cell r="C89">
            <v>29596577.789999999</v>
          </cell>
        </row>
        <row r="90">
          <cell r="A90" t="str">
            <v>5500100000010</v>
          </cell>
          <cell r="B90" t="str">
            <v>Depositanti titoli in garanzia</v>
          </cell>
          <cell r="C90">
            <v>-29596577.789999999</v>
          </cell>
        </row>
        <row r="91">
          <cell r="C91">
            <v>-3809752.1900005192</v>
          </cell>
        </row>
        <row r="95">
          <cell r="A95" t="str">
            <v>6000100000001</v>
          </cell>
          <cell r="B95" t="str">
            <v>AMM. SPESE PLURIENNALI</v>
          </cell>
          <cell r="C95">
            <v>82638.240000000005</v>
          </cell>
        </row>
        <row r="96">
          <cell r="A96" t="str">
            <v>6000200000001</v>
          </cell>
          <cell r="B96" t="str">
            <v>Ammortamento costi d'impianto</v>
          </cell>
          <cell r="C96">
            <v>32589.27</v>
          </cell>
        </row>
        <row r="97">
          <cell r="A97" t="str">
            <v>6400100000001</v>
          </cell>
          <cell r="B97" t="str">
            <v>INT.PASS. BANCARI</v>
          </cell>
          <cell r="C97">
            <v>226504.53</v>
          </cell>
        </row>
        <row r="98">
          <cell r="A98" t="str">
            <v>6400500000010</v>
          </cell>
          <cell r="B98" t="str">
            <v>Interessi passivi v/Sigla Holding srl</v>
          </cell>
          <cell r="C98">
            <v>763673.35</v>
          </cell>
        </row>
        <row r="99">
          <cell r="A99" t="str">
            <v>6400500000030</v>
          </cell>
          <cell r="B99" t="str">
            <v>Interessi passivi Merrill Lynch</v>
          </cell>
          <cell r="C99">
            <v>6109477.2699999996</v>
          </cell>
        </row>
        <row r="100">
          <cell r="A100" t="str">
            <v>6400500000040</v>
          </cell>
          <cell r="B100" t="str">
            <v>DIFFERENZILE NEGATIVO DERIVATI</v>
          </cell>
          <cell r="C100">
            <v>135409.15</v>
          </cell>
        </row>
        <row r="101">
          <cell r="A101" t="str">
            <v>6500100000010</v>
          </cell>
          <cell r="B101" t="str">
            <v>Spese chiusura trimestre</v>
          </cell>
          <cell r="C101">
            <v>15934.91</v>
          </cell>
        </row>
        <row r="102">
          <cell r="A102" t="str">
            <v>6500100000020</v>
          </cell>
          <cell r="B102" t="str">
            <v>Spese diverse banca</v>
          </cell>
          <cell r="C102">
            <v>24250.63</v>
          </cell>
        </row>
        <row r="103">
          <cell r="A103" t="str">
            <v>6500100000025</v>
          </cell>
          <cell r="B103" t="str">
            <v>PENALI BONIFICI CONTRATTI</v>
          </cell>
          <cell r="C103">
            <v>6884.6</v>
          </cell>
        </row>
        <row r="104">
          <cell r="A104" t="str">
            <v>6500100000040</v>
          </cell>
          <cell r="B104" t="str">
            <v>Commissioni passive Merrill Lynch</v>
          </cell>
          <cell r="C104">
            <v>102351.95</v>
          </cell>
        </row>
        <row r="105">
          <cell r="A105" t="str">
            <v>6500100000065</v>
          </cell>
          <cell r="B105" t="str">
            <v>Comm. incasso Rid</v>
          </cell>
          <cell r="C105">
            <v>169929.1</v>
          </cell>
        </row>
        <row r="106">
          <cell r="A106" t="str">
            <v>6500100000070</v>
          </cell>
          <cell r="B106" t="str">
            <v>Comm. incasso cambiali</v>
          </cell>
          <cell r="C106">
            <v>44351</v>
          </cell>
        </row>
        <row r="107">
          <cell r="A107" t="str">
            <v>6500100000075</v>
          </cell>
          <cell r="B107" t="str">
            <v>Commissioni incasso riba</v>
          </cell>
          <cell r="C107">
            <v>89318.9</v>
          </cell>
        </row>
        <row r="108">
          <cell r="A108" t="str">
            <v>6500700000010</v>
          </cell>
          <cell r="B108" t="str">
            <v>Comm. insoluti cambiali</v>
          </cell>
          <cell r="C108">
            <v>127126.48</v>
          </cell>
        </row>
        <row r="109">
          <cell r="A109" t="str">
            <v>6500700000020</v>
          </cell>
          <cell r="B109" t="str">
            <v>Comm. insoluti Rid</v>
          </cell>
          <cell r="C109">
            <v>93198</v>
          </cell>
        </row>
        <row r="110">
          <cell r="A110" t="str">
            <v>6500700000030</v>
          </cell>
          <cell r="B110" t="str">
            <v>Comm. insoluti Riba</v>
          </cell>
          <cell r="C110">
            <v>114042</v>
          </cell>
        </row>
        <row r="111">
          <cell r="A111" t="str">
            <v>6500700000035</v>
          </cell>
          <cell r="B111" t="str">
            <v>COMMISSIONI INSOLUTI ASSEGNI</v>
          </cell>
          <cell r="C111">
            <v>998.68</v>
          </cell>
        </row>
        <row r="112">
          <cell r="A112" t="str">
            <v>6500700000040</v>
          </cell>
          <cell r="B112" t="str">
            <v>Comm. richiamo cambiali</v>
          </cell>
          <cell r="C112">
            <v>2636.04</v>
          </cell>
        </row>
        <row r="113">
          <cell r="A113" t="str">
            <v>6500700000050</v>
          </cell>
          <cell r="B113" t="str">
            <v>Comm. richiamo Rid-RID</v>
          </cell>
          <cell r="C113">
            <v>1275</v>
          </cell>
        </row>
        <row r="114">
          <cell r="A114" t="str">
            <v>6600200000002</v>
          </cell>
          <cell r="B114" t="str">
            <v>CONTRIBUTI INAIL</v>
          </cell>
          <cell r="C114">
            <v>83.52</v>
          </cell>
        </row>
        <row r="115">
          <cell r="A115" t="str">
            <v>6700100000001</v>
          </cell>
          <cell r="B115" t="str">
            <v>COMPENSI AMMINISTRATORI</v>
          </cell>
          <cell r="C115">
            <v>38475</v>
          </cell>
        </row>
        <row r="116">
          <cell r="A116" t="str">
            <v>6700100000003</v>
          </cell>
          <cell r="B116" t="str">
            <v>COMPENSI SINDACI</v>
          </cell>
          <cell r="C116">
            <v>17100</v>
          </cell>
        </row>
        <row r="117">
          <cell r="A117" t="str">
            <v>6700200000003</v>
          </cell>
          <cell r="B117" t="str">
            <v>PRESTAZIONI CO.CO.CO. CONTRIBUTI INPS</v>
          </cell>
          <cell r="C117">
            <v>3393.25</v>
          </cell>
        </row>
        <row r="118">
          <cell r="A118" t="str">
            <v>6700300000001</v>
          </cell>
          <cell r="B118" t="str">
            <v>COMPENSI PRESTAZIONI FISCALI</v>
          </cell>
          <cell r="C118">
            <v>12168</v>
          </cell>
        </row>
        <row r="119">
          <cell r="A119" t="str">
            <v>6700300000002</v>
          </cell>
          <cell r="B119" t="str">
            <v>COMPENSI PRESTAZIONI REVISORI</v>
          </cell>
          <cell r="C119">
            <v>23469</v>
          </cell>
        </row>
        <row r="120">
          <cell r="A120" t="str">
            <v>6700300000003</v>
          </cell>
          <cell r="B120" t="str">
            <v>COMPENSI PRESTAZIONI LEGALI</v>
          </cell>
          <cell r="C120">
            <v>20349.5</v>
          </cell>
        </row>
        <row r="121">
          <cell r="A121" t="str">
            <v>6700300000005</v>
          </cell>
          <cell r="B121" t="str">
            <v>ALTRI COMPENSI A TERZI</v>
          </cell>
          <cell r="C121">
            <v>164111.91</v>
          </cell>
        </row>
        <row r="122">
          <cell r="A122" t="str">
            <v>6700300000040</v>
          </cell>
          <cell r="B122" t="str">
            <v>Consulenti del lavoro</v>
          </cell>
          <cell r="C122">
            <v>151.19999999999999</v>
          </cell>
        </row>
        <row r="123">
          <cell r="A123" t="str">
            <v>6700500000010</v>
          </cell>
          <cell r="B123" t="str">
            <v>Provvigioni a mediatori</v>
          </cell>
          <cell r="C123">
            <v>3674649.16</v>
          </cell>
        </row>
        <row r="124">
          <cell r="A124" t="str">
            <v>6700500000011</v>
          </cell>
          <cell r="B124" t="str">
            <v>Premio performance</v>
          </cell>
          <cell r="C124">
            <v>262653.73</v>
          </cell>
        </row>
        <row r="125">
          <cell r="A125" t="str">
            <v>6700500000015</v>
          </cell>
          <cell r="B125" t="str">
            <v>Servizi di produzione</v>
          </cell>
          <cell r="C125">
            <v>4594846.5199999996</v>
          </cell>
        </row>
        <row r="126">
          <cell r="A126" t="str">
            <v>6700500000020</v>
          </cell>
          <cell r="B126" t="str">
            <v>Servizi amministrativi</v>
          </cell>
          <cell r="C126">
            <v>189000</v>
          </cell>
        </row>
        <row r="127">
          <cell r="A127" t="str">
            <v>6700500000025</v>
          </cell>
          <cell r="B127" t="str">
            <v>Servizi d'incasso</v>
          </cell>
          <cell r="C127">
            <v>181500</v>
          </cell>
        </row>
        <row r="128">
          <cell r="A128" t="str">
            <v>6700500000030</v>
          </cell>
          <cell r="B128" t="str">
            <v>servizi per spese di struttura</v>
          </cell>
          <cell r="C128">
            <v>117000</v>
          </cell>
        </row>
        <row r="129">
          <cell r="A129" t="str">
            <v>6700500000035</v>
          </cell>
          <cell r="B129" t="str">
            <v>standby servicing</v>
          </cell>
          <cell r="C129">
            <v>26317.3</v>
          </cell>
        </row>
        <row r="130">
          <cell r="A130" t="str">
            <v>6800100000001</v>
          </cell>
          <cell r="B130" t="str">
            <v>SPESE POSTALI E VALORI BOLLATI</v>
          </cell>
          <cell r="C130">
            <v>56.16</v>
          </cell>
        </row>
        <row r="131">
          <cell r="A131" t="str">
            <v>6800100000002</v>
          </cell>
          <cell r="B131" t="str">
            <v>BANCHE DATI</v>
          </cell>
          <cell r="C131">
            <v>623355.26</v>
          </cell>
        </row>
        <row r="132">
          <cell r="A132" t="str">
            <v>6800100000005</v>
          </cell>
          <cell r="B132" t="str">
            <v>SPESE CONTRIBUTI ASSOCIATIVI</v>
          </cell>
          <cell r="C132">
            <v>11025</v>
          </cell>
        </row>
        <row r="133">
          <cell r="A133" t="str">
            <v>6800100000050</v>
          </cell>
          <cell r="B133" t="str">
            <v>SPESE VARIE</v>
          </cell>
          <cell r="C133">
            <v>14</v>
          </cell>
        </row>
        <row r="134">
          <cell r="A134" t="str">
            <v>6900200000002</v>
          </cell>
          <cell r="B134" t="str">
            <v>SPESE RECUPERO E CREDITI</v>
          </cell>
          <cell r="C134">
            <v>450571.1</v>
          </cell>
        </row>
        <row r="135">
          <cell r="A135" t="str">
            <v>6900200000003</v>
          </cell>
          <cell r="B135" t="str">
            <v>Spese di recupero crediti speciali</v>
          </cell>
          <cell r="C135">
            <v>297829.98</v>
          </cell>
        </row>
        <row r="136">
          <cell r="A136" t="str">
            <v>6900200000035</v>
          </cell>
          <cell r="B136" t="str">
            <v>SPESE ESTERNE PER RECUPERO CREDITI</v>
          </cell>
          <cell r="C136">
            <v>489763.03</v>
          </cell>
        </row>
        <row r="137">
          <cell r="A137" t="str">
            <v>7000200000010</v>
          </cell>
          <cell r="B137" t="str">
            <v>Valori bollati per cambiali</v>
          </cell>
          <cell r="C137">
            <v>27015.29</v>
          </cell>
        </row>
        <row r="138">
          <cell r="A138" t="str">
            <v>7000200000015</v>
          </cell>
          <cell r="B138" t="str">
            <v>Valori bollati per contratti</v>
          </cell>
          <cell r="C138">
            <v>91959.8</v>
          </cell>
        </row>
        <row r="139">
          <cell r="A139" t="str">
            <v>7000200000080</v>
          </cell>
          <cell r="B139" t="str">
            <v>Imposte e tasse varie</v>
          </cell>
          <cell r="C139">
            <v>2267.46</v>
          </cell>
        </row>
        <row r="140">
          <cell r="A140" t="str">
            <v>7100100000005</v>
          </cell>
          <cell r="B140" t="str">
            <v>ACCANT. SVALUTAZ. CREDITI FORFET</v>
          </cell>
          <cell r="C140">
            <v>4758000</v>
          </cell>
        </row>
        <row r="141">
          <cell r="A141" t="str">
            <v>7400100000001</v>
          </cell>
          <cell r="B141" t="str">
            <v>SOPRAVVENIENZE PASSIVE</v>
          </cell>
          <cell r="C141">
            <v>15886.11</v>
          </cell>
        </row>
        <row r="142">
          <cell r="A142" t="str">
            <v>7400100000020</v>
          </cell>
          <cell r="B142" t="str">
            <v>Abbuoni passivi e arrotondamenti</v>
          </cell>
          <cell r="C142">
            <v>44634.78</v>
          </cell>
        </row>
        <row r="143">
          <cell r="A143" t="str">
            <v>7400200000001</v>
          </cell>
          <cell r="B143" t="str">
            <v>ABBUONI PASSIVI</v>
          </cell>
          <cell r="C143">
            <v>0.54</v>
          </cell>
        </row>
        <row r="144">
          <cell r="A144" t="str">
            <v>8200100000010</v>
          </cell>
          <cell r="B144" t="str">
            <v>Interessi attivi da finanziamento</v>
          </cell>
          <cell r="C144">
            <v>-16223592.75</v>
          </cell>
        </row>
        <row r="145">
          <cell r="A145" t="str">
            <v>8400100000001</v>
          </cell>
          <cell r="B145" t="str">
            <v>INT.ATT. BANCARI</v>
          </cell>
          <cell r="C145">
            <v>-81356.78</v>
          </cell>
        </row>
        <row r="146">
          <cell r="A146" t="str">
            <v>8400300000002</v>
          </cell>
          <cell r="B146" t="str">
            <v>INT.ATT. DI MORA INCASSATI FIN</v>
          </cell>
          <cell r="C146">
            <v>-219.98</v>
          </cell>
        </row>
        <row r="147">
          <cell r="A147" t="str">
            <v>8800100000001</v>
          </cell>
          <cell r="B147" t="str">
            <v>RIVALSA SPESE ISTRUTTORIA FIN</v>
          </cell>
          <cell r="C147">
            <v>-1480975</v>
          </cell>
        </row>
        <row r="148">
          <cell r="A148" t="str">
            <v>8800100000010</v>
          </cell>
          <cell r="B148" t="str">
            <v>Rimborso spese incasso effetti</v>
          </cell>
          <cell r="C148">
            <v>-225545.12</v>
          </cell>
        </row>
        <row r="149">
          <cell r="A149" t="str">
            <v>8800100000015</v>
          </cell>
          <cell r="B149" t="str">
            <v>Rimborso spese incasso effetti</v>
          </cell>
          <cell r="C149">
            <v>-267678.78000000003</v>
          </cell>
        </row>
        <row r="150">
          <cell r="A150" t="str">
            <v>8800100000020</v>
          </cell>
          <cell r="B150" t="str">
            <v>Rimborso spese tenuta conto</v>
          </cell>
          <cell r="C150">
            <v>-393196.5</v>
          </cell>
        </row>
        <row r="151">
          <cell r="A151" t="str">
            <v>8800100000050</v>
          </cell>
          <cell r="B151" t="str">
            <v>COMM ATT.ASSIC.V/SIGLA SRL</v>
          </cell>
          <cell r="C151">
            <v>-499668.5</v>
          </cell>
        </row>
        <row r="152">
          <cell r="A152" t="str">
            <v>8800100000060</v>
          </cell>
          <cell r="B152" t="str">
            <v>RAPPEL COMM ASSICURATIVE</v>
          </cell>
          <cell r="C152">
            <v>-50159.79</v>
          </cell>
        </row>
        <row r="153">
          <cell r="A153" t="str">
            <v>8900100000002</v>
          </cell>
          <cell r="B153" t="str">
            <v>RIVALSA SPESE RECUPERO CREDITI</v>
          </cell>
          <cell r="C153">
            <v>-635867.81999999995</v>
          </cell>
        </row>
        <row r="154">
          <cell r="A154" t="str">
            <v>8901000000010</v>
          </cell>
          <cell r="B154" t="str">
            <v>Recupero spese bolli</v>
          </cell>
          <cell r="C154">
            <v>-94995.41</v>
          </cell>
        </row>
        <row r="155">
          <cell r="A155" t="str">
            <v>8901000000015</v>
          </cell>
          <cell r="B155" t="str">
            <v>Recupero spese per comunicazione period.</v>
          </cell>
          <cell r="C155">
            <v>-52499.63</v>
          </cell>
        </row>
        <row r="156">
          <cell r="A156" t="str">
            <v>8901000000020</v>
          </cell>
          <cell r="B156" t="str">
            <v>Recupero spese richiamo effetti</v>
          </cell>
          <cell r="C156">
            <v>-201.28</v>
          </cell>
        </row>
        <row r="157">
          <cell r="A157" t="str">
            <v>8901000000030</v>
          </cell>
          <cell r="B157" t="str">
            <v>Recupero spese insoluti</v>
          </cell>
          <cell r="C157">
            <v>-324037.76000000001</v>
          </cell>
        </row>
        <row r="158">
          <cell r="A158" t="str">
            <v>8901000000035</v>
          </cell>
          <cell r="B158" t="str">
            <v>RECUPERO SPESE ASSEGNI INSOLUTI</v>
          </cell>
          <cell r="C158">
            <v>-1910.24</v>
          </cell>
        </row>
        <row r="159">
          <cell r="A159" t="str">
            <v>8901000000090</v>
          </cell>
          <cell r="B159" t="str">
            <v>Altre voci di recupero spese</v>
          </cell>
          <cell r="C159">
            <v>-392.54</v>
          </cell>
        </row>
        <row r="160">
          <cell r="A160" t="str">
            <v>9151000000010</v>
          </cell>
          <cell r="B160" t="str">
            <v>Penali risoluzione anticipata</v>
          </cell>
          <cell r="C160">
            <v>-133209.22</v>
          </cell>
        </row>
        <row r="161">
          <cell r="A161" t="str">
            <v>9200100000001</v>
          </cell>
          <cell r="B161" t="str">
            <v>SOPRAVVENIENZE ATTIVE</v>
          </cell>
          <cell r="C161">
            <v>-227.05</v>
          </cell>
        </row>
        <row r="162">
          <cell r="A162" t="str">
            <v>9200100000040</v>
          </cell>
          <cell r="B162" t="str">
            <v>Sopravv.attive su incassi per estinzioni</v>
          </cell>
          <cell r="C162">
            <v>-0.01</v>
          </cell>
        </row>
        <row r="163">
          <cell r="A163" t="str">
            <v>9200100000050</v>
          </cell>
          <cell r="B163" t="str">
            <v>SOPRAVVENIENZE ATTIVE</v>
          </cell>
          <cell r="C163">
            <v>-4742.59</v>
          </cell>
        </row>
        <row r="164">
          <cell r="A164" t="str">
            <v>9200200000002</v>
          </cell>
          <cell r="B164" t="str">
            <v>ARROTONDAMENTI ATTIVI</v>
          </cell>
          <cell r="C164">
            <v>-6.76</v>
          </cell>
        </row>
        <row r="165">
          <cell r="C165">
            <v>3809752.1900000055</v>
          </cell>
        </row>
      </sheetData>
      <sheetData sheetId="4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0011000000010</v>
          </cell>
          <cell r="B2" t="str">
            <v>CASSA</v>
          </cell>
          <cell r="C2">
            <v>2108.64</v>
          </cell>
        </row>
        <row r="3">
          <cell r="A3" t="str">
            <v>0011000000015</v>
          </cell>
          <cell r="B3" t="str">
            <v>VALORI BOLLATI</v>
          </cell>
          <cell r="C3">
            <v>3467.12</v>
          </cell>
        </row>
        <row r="4">
          <cell r="A4" t="str">
            <v>0011000000040</v>
          </cell>
          <cell r="B4" t="str">
            <v>VALORI BOLLATI PER CAMBIALI</v>
          </cell>
          <cell r="C4">
            <v>-3240</v>
          </cell>
        </row>
        <row r="5">
          <cell r="A5" t="str">
            <v>0011000000055</v>
          </cell>
          <cell r="B5" t="str">
            <v>VALORI BOLLATI PER CQS</v>
          </cell>
          <cell r="C5">
            <v>1128.76</v>
          </cell>
        </row>
        <row r="6">
          <cell r="A6" t="str">
            <v>0011500000010</v>
          </cell>
          <cell r="B6" t="str">
            <v>CONTO CORRENTE POSTALE NR.73807760</v>
          </cell>
          <cell r="C6">
            <v>31989.3</v>
          </cell>
        </row>
        <row r="7">
          <cell r="A7" t="str">
            <v>0011500000020</v>
          </cell>
          <cell r="B7" t="str">
            <v>C.C. POSTALE NR. 89929582 P.P.</v>
          </cell>
          <cell r="C7">
            <v>48.85</v>
          </cell>
        </row>
        <row r="8">
          <cell r="A8" t="str">
            <v>0021000000010</v>
          </cell>
          <cell r="B8" t="str">
            <v>C.RISP.PD RO 1913 COLLECTION CQS</v>
          </cell>
          <cell r="C8">
            <v>377241.64</v>
          </cell>
        </row>
        <row r="9">
          <cell r="A9" t="str">
            <v>0021000000020</v>
          </cell>
          <cell r="B9" t="str">
            <v>C.RISP.DI PD E RO 2194 GESTIONALE</v>
          </cell>
          <cell r="C9">
            <v>79237.73</v>
          </cell>
        </row>
        <row r="10">
          <cell r="A10" t="str">
            <v>0021000000025</v>
          </cell>
          <cell r="B10" t="str">
            <v>C.RISP.PR RO APP CARTE DI CRED 2275</v>
          </cell>
          <cell r="C10">
            <v>5571.01</v>
          </cell>
        </row>
        <row r="11">
          <cell r="A11" t="str">
            <v>0021000000050</v>
          </cell>
          <cell r="B11" t="str">
            <v>C.RISP.PD RO CQS 2195 FUNDING</v>
          </cell>
          <cell r="C11">
            <v>2628.78</v>
          </cell>
        </row>
        <row r="12">
          <cell r="A12" t="str">
            <v>0021000000090</v>
          </cell>
          <cell r="B12" t="str">
            <v>BANCAPULIA C/C ORDINARIO</v>
          </cell>
          <cell r="C12">
            <v>44054.400000000001</v>
          </cell>
        </row>
        <row r="13">
          <cell r="A13" t="str">
            <v>0021000000091</v>
          </cell>
          <cell r="B13" t="str">
            <v>BANCA FINECO C/C ORDINARIO</v>
          </cell>
          <cell r="C13">
            <v>-2163.9299999999998</v>
          </cell>
        </row>
        <row r="14">
          <cell r="A14" t="str">
            <v>0021000000092</v>
          </cell>
          <cell r="B14" t="str">
            <v>BANCA 24-7 C/C ORDINARIO</v>
          </cell>
          <cell r="C14">
            <v>971110.77</v>
          </cell>
        </row>
        <row r="15">
          <cell r="A15" t="str">
            <v>0021000000300</v>
          </cell>
          <cell r="B15" t="str">
            <v>BPM CONTO BASE</v>
          </cell>
          <cell r="C15">
            <v>530920.39</v>
          </cell>
        </row>
        <row r="16">
          <cell r="A16" t="str">
            <v>0021000000301</v>
          </cell>
          <cell r="B16" t="str">
            <v>BPM CONTO PROVENTI</v>
          </cell>
          <cell r="C16">
            <v>22646.13</v>
          </cell>
        </row>
        <row r="17">
          <cell r="A17" t="str">
            <v>0021000000302</v>
          </cell>
          <cell r="B17" t="str">
            <v>BPM CONTO STAND BY</v>
          </cell>
          <cell r="C17">
            <v>-6606433.1799999997</v>
          </cell>
        </row>
        <row r="18">
          <cell r="A18" t="str">
            <v>0021000000310</v>
          </cell>
          <cell r="B18" t="str">
            <v>BPM C/GESTIONALE</v>
          </cell>
          <cell r="C18">
            <v>9986.43</v>
          </cell>
        </row>
        <row r="19">
          <cell r="A19" t="str">
            <v>0021000000400</v>
          </cell>
          <cell r="B19" t="str">
            <v>BNL C/FUNDING</v>
          </cell>
          <cell r="C19">
            <v>62240.09</v>
          </cell>
        </row>
        <row r="20">
          <cell r="A20" t="str">
            <v>0031000000041</v>
          </cell>
          <cell r="B20" t="str">
            <v>SIGLA FINANZIARIA C/FATT. DA EMETT.</v>
          </cell>
          <cell r="C20">
            <v>5102914.3499999996</v>
          </cell>
        </row>
        <row r="21">
          <cell r="A21" t="str">
            <v>0031000000050</v>
          </cell>
          <cell r="B21" t="str">
            <v>CRED.ASSICUR.V/FINANZIARIA</v>
          </cell>
          <cell r="C21">
            <v>15995.31</v>
          </cell>
        </row>
        <row r="22">
          <cell r="A22" t="str">
            <v>0031000000061</v>
          </cell>
          <cell r="B22" t="str">
            <v>TANTIRA SRL C/FATT. DA EMETTERE</v>
          </cell>
          <cell r="C22">
            <v>6194.97</v>
          </cell>
        </row>
        <row r="23">
          <cell r="A23" t="str">
            <v>0044000000050</v>
          </cell>
          <cell r="B23" t="str">
            <v>CLIENTI C/FATTURE DA EMETTERE</v>
          </cell>
          <cell r="C23">
            <v>161595.45000000001</v>
          </cell>
        </row>
        <row r="24">
          <cell r="A24" t="str">
            <v>0044500000010</v>
          </cell>
          <cell r="B24" t="str">
            <v>CEDENTE PER ANTICIPI C/APULIA</v>
          </cell>
          <cell r="C24">
            <v>109000</v>
          </cell>
        </row>
        <row r="25">
          <cell r="A25" t="str">
            <v>0044500000011</v>
          </cell>
          <cell r="B25" t="str">
            <v>CEDENTE PER ANTICIPI C/FINECO</v>
          </cell>
          <cell r="C25">
            <v>272700</v>
          </cell>
        </row>
        <row r="26">
          <cell r="A26" t="str">
            <v>0044500000012</v>
          </cell>
          <cell r="B26" t="str">
            <v>CEDENTE PER ANTICIPI 24-7</v>
          </cell>
          <cell r="C26">
            <v>149500</v>
          </cell>
        </row>
        <row r="27">
          <cell r="A27" t="str">
            <v>0044500000020</v>
          </cell>
          <cell r="B27" t="str">
            <v>CREDITI V/CLIENTI PER ESTINZ.</v>
          </cell>
          <cell r="C27">
            <v>800329.94</v>
          </cell>
        </row>
        <row r="28">
          <cell r="A28" t="str">
            <v>0049000000020</v>
          </cell>
          <cell r="B28" t="str">
            <v>CLIENTI C/ASSEGNI IN CIRCOLAZ. CQS</v>
          </cell>
          <cell r="C28">
            <v>4000</v>
          </cell>
        </row>
        <row r="29">
          <cell r="A29" t="str">
            <v>0049500000010</v>
          </cell>
          <cell r="B29" t="str">
            <v>CREDITI V/ASSURANT</v>
          </cell>
          <cell r="C29">
            <v>221292.67</v>
          </cell>
        </row>
        <row r="30">
          <cell r="A30" t="str">
            <v>0050400000030</v>
          </cell>
          <cell r="B30" t="str">
            <v>CLIENTI C/ASSEGNI IN CIRCOLAZIONE</v>
          </cell>
          <cell r="C30">
            <v>-519750</v>
          </cell>
        </row>
        <row r="31">
          <cell r="A31" t="str">
            <v>0050400000062</v>
          </cell>
          <cell r="B31" t="str">
            <v>RID RICHIAMATI NON PERVENUTI</v>
          </cell>
          <cell r="C31">
            <v>-147.63999999999999</v>
          </cell>
        </row>
        <row r="32">
          <cell r="A32" t="str">
            <v>0050400000100</v>
          </cell>
          <cell r="B32" t="str">
            <v>CLIENTI C/BONIFICI IN TRANSITO</v>
          </cell>
          <cell r="C32">
            <v>-814528.08</v>
          </cell>
        </row>
        <row r="33">
          <cell r="A33" t="str">
            <v>0051500000010</v>
          </cell>
          <cell r="B33" t="str">
            <v>IFI C/TRANSITORIO INCASSI RID</v>
          </cell>
          <cell r="C33">
            <v>4386.74</v>
          </cell>
        </row>
        <row r="34">
          <cell r="A34" t="str">
            <v>0052000000002</v>
          </cell>
          <cell r="B34" t="str">
            <v>BANCA C/ASSEGNI DA CARICARE</v>
          </cell>
          <cell r="C34">
            <v>9050.0400000000009</v>
          </cell>
        </row>
        <row r="35">
          <cell r="A35" t="str">
            <v>0052000000061</v>
          </cell>
          <cell r="B35" t="str">
            <v>CLIENTI C/EROGAZIONI</v>
          </cell>
          <cell r="C35">
            <v>1983816.25</v>
          </cell>
        </row>
        <row r="36">
          <cell r="A36" t="str">
            <v>0052000000090</v>
          </cell>
          <cell r="B36" t="str">
            <v>CLIENTI C/INCASSI TRANS</v>
          </cell>
          <cell r="C36">
            <v>-19350.04</v>
          </cell>
        </row>
        <row r="37">
          <cell r="A37" t="str">
            <v>0052300000001</v>
          </cell>
          <cell r="B37" t="str">
            <v>TRANSITORIO DEBITI ASSICURATIVI</v>
          </cell>
          <cell r="C37">
            <v>-74739</v>
          </cell>
        </row>
        <row r="38">
          <cell r="A38" t="str">
            <v>0052600000010</v>
          </cell>
          <cell r="B38" t="str">
            <v>AMMINISTRAZIONI C/ANTICIPI CQS</v>
          </cell>
          <cell r="C38">
            <v>400</v>
          </cell>
        </row>
        <row r="39">
          <cell r="A39" t="str">
            <v>0052700000010</v>
          </cell>
          <cell r="B39" t="str">
            <v>AGENTI ENASARCO C/TRANSITORIO</v>
          </cell>
          <cell r="C39">
            <v>273.89999999999998</v>
          </cell>
        </row>
        <row r="40">
          <cell r="A40" t="str">
            <v>0053000006010</v>
          </cell>
          <cell r="B40" t="str">
            <v>CARTE DI CREDITO - 2275</v>
          </cell>
          <cell r="C40">
            <v>12748.76</v>
          </cell>
        </row>
        <row r="41">
          <cell r="A41" t="str">
            <v>0054000000015</v>
          </cell>
          <cell r="B41" t="str">
            <v>BANCHE C/TRANSITORIO CQS</v>
          </cell>
          <cell r="C41">
            <v>169249.18</v>
          </cell>
        </row>
        <row r="42">
          <cell r="A42" t="str">
            <v>0055000000001</v>
          </cell>
          <cell r="B42" t="str">
            <v>CLIENTI C/LIQUIDAZIONI</v>
          </cell>
          <cell r="C42">
            <v>2246146.79</v>
          </cell>
        </row>
        <row r="43">
          <cell r="A43" t="str">
            <v>0055000000004</v>
          </cell>
          <cell r="B43" t="str">
            <v>COMMISSIONI BANCARIE</v>
          </cell>
          <cell r="C43">
            <v>-130973.27</v>
          </cell>
        </row>
        <row r="44">
          <cell r="A44" t="str">
            <v>0055000000007</v>
          </cell>
          <cell r="B44" t="str">
            <v>INTERESSI SCALARI NETTI C/APULIA</v>
          </cell>
          <cell r="C44">
            <v>-22623.35</v>
          </cell>
        </row>
        <row r="45">
          <cell r="A45" t="str">
            <v>0055000000023</v>
          </cell>
          <cell r="B45" t="str">
            <v>IMPOSTA DI RIVALSA FINECO</v>
          </cell>
          <cell r="C45">
            <v>-3004.46</v>
          </cell>
        </row>
        <row r="46">
          <cell r="A46" t="str">
            <v>0055000000027</v>
          </cell>
          <cell r="B46" t="str">
            <v>INTERESSI SCALARI NETTI C/FINECO</v>
          </cell>
          <cell r="C46">
            <v>-534870.43999999994</v>
          </cell>
        </row>
        <row r="47">
          <cell r="A47" t="str">
            <v>0055000000029</v>
          </cell>
          <cell r="B47" t="str">
            <v>IMPOSTA DI BOLLO C/APULIA</v>
          </cell>
          <cell r="C47">
            <v>-233.92</v>
          </cell>
        </row>
        <row r="48">
          <cell r="A48" t="str">
            <v>0055000000030</v>
          </cell>
          <cell r="B48" t="str">
            <v>COMMISSIONI BANCARIE C/24-7</v>
          </cell>
          <cell r="C48">
            <v>-33080.35</v>
          </cell>
        </row>
        <row r="49">
          <cell r="A49" t="str">
            <v>0055000000031</v>
          </cell>
          <cell r="B49" t="str">
            <v>INTERESSI SCALARI NETTI C/24-7</v>
          </cell>
          <cell r="C49">
            <v>-241685.36</v>
          </cell>
        </row>
        <row r="50">
          <cell r="A50" t="str">
            <v>0055000000032</v>
          </cell>
          <cell r="B50" t="str">
            <v>IMPOSTA DI RIVALSA C/24-7</v>
          </cell>
          <cell r="C50">
            <v>-2509.31</v>
          </cell>
        </row>
        <row r="51">
          <cell r="A51" t="str">
            <v>0059000000010</v>
          </cell>
          <cell r="B51" t="str">
            <v>NET INSURANCE C/TRANSITORIO</v>
          </cell>
          <cell r="C51">
            <v>1621.69</v>
          </cell>
        </row>
        <row r="52">
          <cell r="A52" t="str">
            <v>0060100000030</v>
          </cell>
          <cell r="B52" t="str">
            <v>PORTAFOGLIO RID</v>
          </cell>
          <cell r="C52">
            <v>-136772.04</v>
          </cell>
        </row>
        <row r="53">
          <cell r="A53" t="str">
            <v>0060100000050</v>
          </cell>
          <cell r="B53" t="str">
            <v>PORTAFOGLIO RI.BA.</v>
          </cell>
          <cell r="C53">
            <v>-3426.53</v>
          </cell>
        </row>
        <row r="54">
          <cell r="A54" t="str">
            <v>0060100003015</v>
          </cell>
          <cell r="B54" t="str">
            <v>BPM RIBA/RID SBF</v>
          </cell>
          <cell r="C54">
            <v>167470.57999999999</v>
          </cell>
        </row>
        <row r="55">
          <cell r="A55" t="str">
            <v>0091000000010</v>
          </cell>
          <cell r="B55" t="str">
            <v>COSTI D'IMPIANTO E AMPLIAMENTO</v>
          </cell>
          <cell r="C55">
            <v>1165768.55</v>
          </cell>
        </row>
        <row r="56">
          <cell r="A56" t="str">
            <v>0091000000020</v>
          </cell>
          <cell r="B56" t="str">
            <v>F.DO AMM. COSTI D'IMPIANTO E AMPL.</v>
          </cell>
          <cell r="C56">
            <v>-743228.78</v>
          </cell>
        </row>
        <row r="57">
          <cell r="A57" t="str">
            <v>0093000000030</v>
          </cell>
          <cell r="B57" t="str">
            <v>PROGRAMMI SOFTWARE</v>
          </cell>
          <cell r="C57">
            <v>3231775</v>
          </cell>
        </row>
        <row r="58">
          <cell r="A58" t="str">
            <v>0093000000031</v>
          </cell>
          <cell r="B58" t="str">
            <v>F.DO AMM. PROGRAMMI SOFTWARE</v>
          </cell>
          <cell r="C58">
            <v>-1391517.06</v>
          </cell>
        </row>
        <row r="59">
          <cell r="A59" t="str">
            <v>0093000000050</v>
          </cell>
          <cell r="B59" t="str">
            <v>KNOW HOW</v>
          </cell>
          <cell r="C59">
            <v>1200000</v>
          </cell>
        </row>
        <row r="60">
          <cell r="A60" t="str">
            <v>0093000000060</v>
          </cell>
          <cell r="B60" t="str">
            <v>F.DO AMM. KNOW HOW</v>
          </cell>
          <cell r="C60">
            <v>-439479.45</v>
          </cell>
        </row>
        <row r="61">
          <cell r="A61" t="str">
            <v>0094000000010</v>
          </cell>
          <cell r="B61" t="str">
            <v>MARCHIO</v>
          </cell>
          <cell r="C61">
            <v>1954518.14</v>
          </cell>
        </row>
        <row r="62">
          <cell r="A62" t="str">
            <v>0094000000020</v>
          </cell>
          <cell r="B62" t="str">
            <v>F.DO AMM. MARCHIO</v>
          </cell>
          <cell r="C62">
            <v>-715256.79</v>
          </cell>
        </row>
        <row r="63">
          <cell r="A63" t="str">
            <v>0096000000060</v>
          </cell>
          <cell r="B63" t="str">
            <v>ONERI PLURIENNALI</v>
          </cell>
          <cell r="C63">
            <v>30600</v>
          </cell>
        </row>
        <row r="64">
          <cell r="A64" t="str">
            <v>0096000000061</v>
          </cell>
          <cell r="B64" t="str">
            <v>F.DO AMM. ONERI PLURIENNALI</v>
          </cell>
          <cell r="C64">
            <v>-7649.24</v>
          </cell>
        </row>
        <row r="65">
          <cell r="A65" t="str">
            <v>0096000000070</v>
          </cell>
          <cell r="B65" t="str">
            <v>COSTI PLURIENNALI SU BENI DI TERZI</v>
          </cell>
          <cell r="C65">
            <v>83983.07</v>
          </cell>
        </row>
        <row r="66">
          <cell r="A66" t="str">
            <v>0096000000071</v>
          </cell>
          <cell r="B66" t="str">
            <v>F.DO AMM. COSTI PLUR. SU BENI TERZI</v>
          </cell>
          <cell r="C66">
            <v>-43568.29</v>
          </cell>
        </row>
        <row r="67">
          <cell r="A67" t="str">
            <v>0099000000021</v>
          </cell>
          <cell r="B67" t="str">
            <v>PROGRAMMA SOFTW. IN FASE DI COLLAUD</v>
          </cell>
          <cell r="C67">
            <v>208800</v>
          </cell>
        </row>
        <row r="68">
          <cell r="A68" t="str">
            <v>0106000000015</v>
          </cell>
          <cell r="B68" t="str">
            <v>MACCHINE UFFICIO ELETTRICHE</v>
          </cell>
          <cell r="C68">
            <v>734460.8</v>
          </cell>
        </row>
        <row r="69">
          <cell r="A69" t="str">
            <v>0106000000020</v>
          </cell>
          <cell r="B69" t="str">
            <v>MOBILI E MACCHINE ORDINARIE</v>
          </cell>
          <cell r="C69">
            <v>178373.52</v>
          </cell>
        </row>
        <row r="70">
          <cell r="A70" t="str">
            <v>0106000000022</v>
          </cell>
          <cell r="B70" t="str">
            <v>ARREDI</v>
          </cell>
          <cell r="C70">
            <v>39444.410000000003</v>
          </cell>
        </row>
        <row r="71">
          <cell r="A71" t="str">
            <v>0106000000025</v>
          </cell>
          <cell r="B71" t="str">
            <v>MACCHINARI, APPARECCHI E ATTREZZ.</v>
          </cell>
          <cell r="C71">
            <v>38161.410000000003</v>
          </cell>
        </row>
        <row r="72">
          <cell r="A72" t="str">
            <v>0106000000030</v>
          </cell>
          <cell r="B72" t="str">
            <v>BANCONI BLINDATI</v>
          </cell>
          <cell r="C72">
            <v>4787.59</v>
          </cell>
        </row>
        <row r="73">
          <cell r="A73" t="str">
            <v>0106000000033</v>
          </cell>
          <cell r="B73" t="str">
            <v>IMPIANTI ELETTRICI</v>
          </cell>
          <cell r="C73">
            <v>40218.53</v>
          </cell>
        </row>
        <row r="74">
          <cell r="A74" t="str">
            <v>0106000000035</v>
          </cell>
          <cell r="B74" t="str">
            <v>IMPIANTI DI ALLARME</v>
          </cell>
          <cell r="C74">
            <v>26552.57</v>
          </cell>
        </row>
        <row r="75">
          <cell r="A75" t="str">
            <v>0106000000040</v>
          </cell>
          <cell r="B75" t="str">
            <v>IMPIANTI INTERNI SPEC. DI COMUNICAZ</v>
          </cell>
          <cell r="C75">
            <v>31516.98</v>
          </cell>
        </row>
        <row r="76">
          <cell r="A76" t="str">
            <v>0133000000010</v>
          </cell>
          <cell r="B76" t="str">
            <v>ERARIO C/RITENUTE SU INT. BANCARI</v>
          </cell>
          <cell r="C76">
            <v>5653.99</v>
          </cell>
        </row>
        <row r="77">
          <cell r="A77" t="str">
            <v>0133000000020</v>
          </cell>
          <cell r="B77" t="str">
            <v>ERARIO C/RITENUTE SU PROVVIGIONI</v>
          </cell>
          <cell r="C77">
            <v>473491.18</v>
          </cell>
        </row>
        <row r="78">
          <cell r="A78" t="str">
            <v>0133000000081</v>
          </cell>
          <cell r="B78" t="str">
            <v>ACCONTI IRAP</v>
          </cell>
          <cell r="C78">
            <v>64686.12</v>
          </cell>
        </row>
        <row r="79">
          <cell r="A79" t="str">
            <v>0133000000095</v>
          </cell>
          <cell r="B79" t="str">
            <v>CREDITO IMP. ACC. RIT. TFR</v>
          </cell>
          <cell r="C79">
            <v>2457.1799999999998</v>
          </cell>
        </row>
        <row r="80">
          <cell r="A80" t="str">
            <v>0133000000096</v>
          </cell>
          <cell r="B80" t="str">
            <v>ERARIO C/ACCONTO IMPOSTA SOSTITUTIV</v>
          </cell>
          <cell r="C80">
            <v>502.53</v>
          </cell>
        </row>
        <row r="81">
          <cell r="A81" t="str">
            <v>0133000000098</v>
          </cell>
          <cell r="B81" t="str">
            <v>CREDITI V/ERARIO IMPOSTE ANTICIPATE</v>
          </cell>
          <cell r="C81">
            <v>-8</v>
          </cell>
        </row>
        <row r="82">
          <cell r="A82" t="str">
            <v>0134000000010</v>
          </cell>
          <cell r="B82" t="str">
            <v>BOLLI PER CONTRATTI</v>
          </cell>
          <cell r="C82">
            <v>-9817.74</v>
          </cell>
        </row>
        <row r="83">
          <cell r="A83" t="str">
            <v>0135000000010</v>
          </cell>
          <cell r="B83" t="str">
            <v>CREDITI V/HDG PER IMPOSTE DA CONSOL</v>
          </cell>
          <cell r="C83">
            <v>739687.14</v>
          </cell>
        </row>
        <row r="84">
          <cell r="A84" t="str">
            <v>0136000000010</v>
          </cell>
          <cell r="B84" t="str">
            <v>FORNITORI C/ANTICIPI</v>
          </cell>
          <cell r="C84">
            <v>367025</v>
          </cell>
        </row>
        <row r="85">
          <cell r="A85" t="str">
            <v>0136000000020</v>
          </cell>
          <cell r="B85" t="str">
            <v>FORNITORI C/NOTE ACCRED. DA RICEV.</v>
          </cell>
          <cell r="C85">
            <v>-635.41</v>
          </cell>
        </row>
        <row r="86">
          <cell r="A86" t="str">
            <v>0138000000019</v>
          </cell>
          <cell r="B86" t="str">
            <v>CAUZIONI ATTIVE AEM ELETTRICITA'</v>
          </cell>
          <cell r="C86">
            <v>206.6</v>
          </cell>
        </row>
        <row r="87">
          <cell r="A87" t="str">
            <v>0138000000020</v>
          </cell>
          <cell r="B87" t="str">
            <v>CAUZIONI ATTIVE ENEL</v>
          </cell>
          <cell r="C87">
            <v>-15.49</v>
          </cell>
        </row>
        <row r="88">
          <cell r="A88" t="str">
            <v>0138000000021</v>
          </cell>
          <cell r="B88" t="str">
            <v>CAUZIONI ATTIVE ENEL DIPENDENTI</v>
          </cell>
          <cell r="C88">
            <v>30</v>
          </cell>
        </row>
        <row r="89">
          <cell r="A89" t="str">
            <v>0138000000030</v>
          </cell>
          <cell r="B89" t="str">
            <v>CAUZIONI ATTIVE NOLEGGIO AUTO ALFIE</v>
          </cell>
          <cell r="C89">
            <v>5005</v>
          </cell>
        </row>
        <row r="90">
          <cell r="A90" t="str">
            <v>0138000000031</v>
          </cell>
          <cell r="B90" t="str">
            <v>CAUZIONI ATTIVE AUTOVETT. SOSTITUT.</v>
          </cell>
          <cell r="C90">
            <v>2</v>
          </cell>
        </row>
        <row r="91">
          <cell r="A91" t="str">
            <v>0138000000040</v>
          </cell>
          <cell r="B91" t="str">
            <v>CAUZIONI ATTIVE AFFITTO</v>
          </cell>
          <cell r="C91">
            <v>21000</v>
          </cell>
        </row>
        <row r="92">
          <cell r="A92" t="str">
            <v>0138000000041</v>
          </cell>
          <cell r="B92" t="str">
            <v>CAUZIONI ATTIVE LOCAZIONI DIPENDENT</v>
          </cell>
          <cell r="C92">
            <v>19610</v>
          </cell>
        </row>
        <row r="93">
          <cell r="A93" t="str">
            <v>0139000000041</v>
          </cell>
          <cell r="B93" t="str">
            <v>TICKETS RESTAURANT</v>
          </cell>
          <cell r="C93">
            <v>-32.01</v>
          </cell>
        </row>
        <row r="94">
          <cell r="A94" t="str">
            <v>0139000000080</v>
          </cell>
          <cell r="B94" t="str">
            <v>DEBITORI VARI C/ANTICIPI SPESE</v>
          </cell>
          <cell r="C94">
            <v>-3885.59</v>
          </cell>
        </row>
        <row r="95">
          <cell r="A95" t="str">
            <v>0139000000081</v>
          </cell>
          <cell r="B95" t="str">
            <v>DEBITORI VARI VENDITE C/ANTICIPI SP</v>
          </cell>
          <cell r="C95">
            <v>19151.189999999999</v>
          </cell>
        </row>
        <row r="96">
          <cell r="A96" t="str">
            <v>0145000000030</v>
          </cell>
          <cell r="B96" t="str">
            <v>RISCONTI ATTIVI SU COMPENSI DI INT.</v>
          </cell>
          <cell r="C96">
            <v>507674.24</v>
          </cell>
        </row>
        <row r="97">
          <cell r="A97" t="str">
            <v>0145000000040</v>
          </cell>
          <cell r="B97" t="str">
            <v>RISCONTI ATTIVI DIVERSI</v>
          </cell>
          <cell r="C97">
            <v>87367.23</v>
          </cell>
        </row>
        <row r="98">
          <cell r="A98" t="str">
            <v>0145000000045</v>
          </cell>
          <cell r="B98" t="str">
            <v>RISCONTI ATTIVI COMMISSIONI BPM</v>
          </cell>
          <cell r="C98">
            <v>93784</v>
          </cell>
        </row>
        <row r="99">
          <cell r="A99" t="str">
            <v>0145000000050</v>
          </cell>
          <cell r="B99" t="str">
            <v>COSTI ESERCIZI FUTURI</v>
          </cell>
          <cell r="C99">
            <v>607.09</v>
          </cell>
        </row>
        <row r="100">
          <cell r="A100" t="str">
            <v>0145000000065</v>
          </cell>
          <cell r="B100" t="str">
            <v>RATEI ATTIVI V/ASSURANT</v>
          </cell>
          <cell r="C100">
            <v>130594.29</v>
          </cell>
        </row>
        <row r="101">
          <cell r="A101" t="str">
            <v>0190200000000</v>
          </cell>
          <cell r="B101" t="str">
            <v>CLIENTI DA FINANZIAMENTO</v>
          </cell>
          <cell r="C101">
            <v>12754129.930000018</v>
          </cell>
        </row>
        <row r="102">
          <cell r="A102" t="str">
            <v>0191010000026</v>
          </cell>
          <cell r="B102" t="str">
            <v>SIGLA FINANZIARIA SRL</v>
          </cell>
          <cell r="C102">
            <v>377680.43</v>
          </cell>
        </row>
        <row r="103">
          <cell r="A103" t="str">
            <v>0191010000171</v>
          </cell>
          <cell r="B103" t="str">
            <v>SGL S.P.A.</v>
          </cell>
          <cell r="C103">
            <v>3000</v>
          </cell>
        </row>
        <row r="104">
          <cell r="A104" t="str">
            <v>0191012001730</v>
          </cell>
          <cell r="B104" t="str">
            <v>CANTON DEI MUS SRL</v>
          </cell>
          <cell r="C104">
            <v>120</v>
          </cell>
        </row>
        <row r="105">
          <cell r="A105" t="str">
            <v>0191012001843</v>
          </cell>
          <cell r="B105" t="str">
            <v>NET INSURANCE SPA SERVIZI ASSICURATIVI</v>
          </cell>
          <cell r="C105">
            <v>14708.95</v>
          </cell>
        </row>
        <row r="106">
          <cell r="A106" t="str">
            <v>0191012001937</v>
          </cell>
          <cell r="B106" t="str">
            <v>GENIALLOYD SPA ASSICURAZIONI</v>
          </cell>
          <cell r="C106">
            <v>522</v>
          </cell>
        </row>
        <row r="107">
          <cell r="A107" t="str">
            <v>0201000000010</v>
          </cell>
          <cell r="B107" t="str">
            <v>TITOLI IN GARANZIA</v>
          </cell>
          <cell r="C107">
            <v>164400</v>
          </cell>
        </row>
        <row r="108">
          <cell r="A108" t="str">
            <v>0202000000010</v>
          </cell>
          <cell r="B108" t="str">
            <v>DEBITORI PER QUOTE CQS C/APULIA</v>
          </cell>
          <cell r="C108">
            <v>18316117.399999999</v>
          </cell>
        </row>
        <row r="109">
          <cell r="A109" t="str">
            <v>0202000000020</v>
          </cell>
          <cell r="B109" t="str">
            <v>DEBITORI PER QUOTE CQS C/FINECO</v>
          </cell>
          <cell r="C109">
            <v>29812724.859999999</v>
          </cell>
        </row>
        <row r="110">
          <cell r="A110" t="str">
            <v>0202000000030</v>
          </cell>
          <cell r="B110" t="str">
            <v>DEBITORI PER QUOTE CQS C/24-7</v>
          </cell>
          <cell r="C110">
            <v>25034245.43</v>
          </cell>
        </row>
        <row r="111">
          <cell r="A111" t="str">
            <v>0203000000010</v>
          </cell>
          <cell r="B111" t="str">
            <v>RISCHI SU CREDITI CEDUTI</v>
          </cell>
          <cell r="C111">
            <v>351901</v>
          </cell>
        </row>
        <row r="112">
          <cell r="A112" t="str">
            <v>0211200000010</v>
          </cell>
          <cell r="B112" t="str">
            <v>INTERESSI PASSIVI DA LIQUIDARE</v>
          </cell>
          <cell r="C112">
            <v>-39489.96</v>
          </cell>
        </row>
        <row r="113">
          <cell r="A113" t="str">
            <v>0211200000020</v>
          </cell>
          <cell r="B113" t="str">
            <v>INTERESSI ATTIVI DA LIQUIDARE</v>
          </cell>
          <cell r="C113">
            <v>575.25</v>
          </cell>
        </row>
        <row r="114">
          <cell r="A114" t="str">
            <v>0221000000050</v>
          </cell>
          <cell r="B114" t="str">
            <v>DEBITI V/SIGLA FIN COMM ASSIC</v>
          </cell>
          <cell r="C114">
            <v>-10336.040000000001</v>
          </cell>
        </row>
        <row r="115">
          <cell r="A115" t="str">
            <v>0221000000060</v>
          </cell>
          <cell r="B115" t="str">
            <v>DEBITI V/SIGLA FIN.(CTR.SPECIALI)</v>
          </cell>
          <cell r="C115">
            <v>-377982.81</v>
          </cell>
        </row>
        <row r="116">
          <cell r="A116" t="str">
            <v>0225000000030</v>
          </cell>
          <cell r="B116" t="str">
            <v>SIGLA HOLDING SRL C/FINANZIAMENTO</v>
          </cell>
          <cell r="C116">
            <v>-3752668.52</v>
          </cell>
        </row>
        <row r="117">
          <cell r="A117" t="str">
            <v>0226000000010</v>
          </cell>
          <cell r="B117" t="str">
            <v>DEBITI V/IFI</v>
          </cell>
          <cell r="C117">
            <v>-186277.14</v>
          </cell>
        </row>
        <row r="118">
          <cell r="A118" t="str">
            <v>0230100000000</v>
          </cell>
          <cell r="B118" t="str">
            <v>FORNITORI</v>
          </cell>
          <cell r="C118">
            <v>-1241353.8799999999</v>
          </cell>
        </row>
        <row r="119">
          <cell r="A119" t="str">
            <v>0250200000010</v>
          </cell>
          <cell r="B119" t="str">
            <v>INPS LAVORATORI DIPENDENTI</v>
          </cell>
          <cell r="C119">
            <v>-186995</v>
          </cell>
        </row>
        <row r="120">
          <cell r="A120" t="str">
            <v>0250200000020</v>
          </cell>
          <cell r="B120" t="str">
            <v>INPS LAVORATORI CO.CO.PRO.</v>
          </cell>
          <cell r="C120">
            <v>-38969.480000000003</v>
          </cell>
        </row>
        <row r="121">
          <cell r="A121" t="str">
            <v>0250200000030</v>
          </cell>
          <cell r="B121" t="str">
            <v>INAIL</v>
          </cell>
          <cell r="C121">
            <v>1211.2</v>
          </cell>
        </row>
        <row r="122">
          <cell r="A122" t="str">
            <v>0250200000050</v>
          </cell>
          <cell r="B122" t="str">
            <v>FONDO MARIO NEGRI</v>
          </cell>
          <cell r="C122">
            <v>-51922.1</v>
          </cell>
        </row>
        <row r="123">
          <cell r="A123" t="str">
            <v>0250200000060</v>
          </cell>
          <cell r="B123" t="str">
            <v>FONDO MARIO BESUSSO (FASDAC)</v>
          </cell>
          <cell r="C123">
            <v>-4670.8599999999997</v>
          </cell>
        </row>
        <row r="124">
          <cell r="A124" t="str">
            <v>0250200000070</v>
          </cell>
          <cell r="B124" t="str">
            <v>FONDO ANTONIO PASTORE</v>
          </cell>
          <cell r="C124">
            <v>-49321.41</v>
          </cell>
        </row>
        <row r="125">
          <cell r="A125" t="str">
            <v>0250200000080</v>
          </cell>
          <cell r="B125" t="str">
            <v>FONDO QUAS</v>
          </cell>
          <cell r="C125">
            <v>-445</v>
          </cell>
        </row>
        <row r="126">
          <cell r="A126" t="str">
            <v>0250200000090</v>
          </cell>
          <cell r="B126" t="str">
            <v>FONDAZIONE ENASARCO</v>
          </cell>
          <cell r="C126">
            <v>-33412.19</v>
          </cell>
        </row>
        <row r="127">
          <cell r="A127" t="str">
            <v>0250200000095</v>
          </cell>
          <cell r="B127" t="str">
            <v>FONDO EST</v>
          </cell>
          <cell r="C127">
            <v>-1982</v>
          </cell>
        </row>
        <row r="128">
          <cell r="A128" t="str">
            <v>0250300000030</v>
          </cell>
          <cell r="B128" t="str">
            <v>IRAP</v>
          </cell>
          <cell r="C128">
            <v>-48791.35</v>
          </cell>
        </row>
        <row r="129">
          <cell r="A129" t="str">
            <v>0250300000040</v>
          </cell>
          <cell r="B129" t="str">
            <v>DEBITI PER IMPOSTA SOST. TFR</v>
          </cell>
          <cell r="C129">
            <v>692.97</v>
          </cell>
        </row>
        <row r="130">
          <cell r="A130" t="str">
            <v>0250400000010</v>
          </cell>
          <cell r="B130" t="str">
            <v>RITENUTE COMPENSI LAVORO AUTONOMO</v>
          </cell>
          <cell r="C130">
            <v>-8726.7199999999993</v>
          </cell>
        </row>
        <row r="131">
          <cell r="A131" t="str">
            <v>0250400000015</v>
          </cell>
          <cell r="B131" t="str">
            <v>RITENUTE COMPENSI CO.CO.PRO.</v>
          </cell>
          <cell r="C131">
            <v>-5665.35</v>
          </cell>
        </row>
        <row r="132">
          <cell r="A132" t="str">
            <v>0250400000030</v>
          </cell>
          <cell r="B132" t="str">
            <v>RITENUTE SU PROVVIGIONI</v>
          </cell>
          <cell r="C132">
            <v>-93436.71</v>
          </cell>
        </row>
        <row r="133">
          <cell r="A133" t="str">
            <v>0250400000050</v>
          </cell>
          <cell r="B133" t="str">
            <v>RITENUTE AI DIPENDENTI</v>
          </cell>
          <cell r="C133">
            <v>-118958.8</v>
          </cell>
        </row>
        <row r="134">
          <cell r="A134" t="str">
            <v>0251000000010</v>
          </cell>
          <cell r="B134" t="str">
            <v>IVA VENDITE</v>
          </cell>
          <cell r="C134">
            <v>-539.74</v>
          </cell>
        </row>
        <row r="135">
          <cell r="A135" t="str">
            <v>0251000000020</v>
          </cell>
          <cell r="B135" t="str">
            <v>IVA ACQUISTI</v>
          </cell>
          <cell r="C135">
            <v>44424.32</v>
          </cell>
        </row>
        <row r="136">
          <cell r="A136" t="str">
            <v>0255000000040</v>
          </cell>
          <cell r="B136" t="str">
            <v>SIGLA FINANZIARIA C/ANTICIPI</v>
          </cell>
          <cell r="C136">
            <v>-7513969.4199999999</v>
          </cell>
        </row>
        <row r="137">
          <cell r="A137" t="str">
            <v>0255000000050</v>
          </cell>
          <cell r="B137" t="str">
            <v>DEBITI V/HDG PER IMPOSTE DA CONSOL</v>
          </cell>
          <cell r="C137">
            <v>-205434.2</v>
          </cell>
        </row>
        <row r="138">
          <cell r="A138" t="str">
            <v>0255000000070</v>
          </cell>
          <cell r="B138" t="str">
            <v>POSTA TARGET</v>
          </cell>
          <cell r="C138">
            <v>-109.06</v>
          </cell>
        </row>
        <row r="139">
          <cell r="A139" t="str">
            <v>0256000000010</v>
          </cell>
          <cell r="B139" t="str">
            <v>DEBITI V/NET INSURANCE</v>
          </cell>
          <cell r="C139">
            <v>-603289.41</v>
          </cell>
        </row>
        <row r="140">
          <cell r="A140" t="str">
            <v>0256000000020</v>
          </cell>
          <cell r="B140" t="str">
            <v>DEBITI V/CARIGE ASSICURAZIONI</v>
          </cell>
          <cell r="C140">
            <v>-0.01</v>
          </cell>
        </row>
        <row r="141">
          <cell r="A141" t="str">
            <v>0256000000030</v>
          </cell>
          <cell r="B141" t="str">
            <v>DEBITI V/A.M. SRL ASSICURAZIONI</v>
          </cell>
          <cell r="C141">
            <v>1350380.31</v>
          </cell>
        </row>
        <row r="142">
          <cell r="A142" t="str">
            <v>0256000000040</v>
          </cell>
          <cell r="B142" t="str">
            <v>DEBITI V/AXERIA PREVOYANCE S.A.</v>
          </cell>
          <cell r="C142">
            <v>-2109940.7200000002</v>
          </cell>
        </row>
        <row r="143">
          <cell r="A143" t="str">
            <v>0256000000050</v>
          </cell>
          <cell r="B143" t="str">
            <v>DEBITI V/CATTOLICA ASSICURAZIONI</v>
          </cell>
          <cell r="C143">
            <v>-3231.4</v>
          </cell>
        </row>
        <row r="144">
          <cell r="A144" t="str">
            <v>0257000000010</v>
          </cell>
          <cell r="B144" t="str">
            <v>DEBITI V/ASSURANT</v>
          </cell>
          <cell r="C144">
            <v>-318314.48</v>
          </cell>
        </row>
        <row r="145">
          <cell r="A145" t="str">
            <v>0258500000010</v>
          </cell>
          <cell r="B145" t="str">
            <v>FORNITORI C/FATTURE DA RICEVERE</v>
          </cell>
          <cell r="C145">
            <v>-1447761.98</v>
          </cell>
        </row>
        <row r="146">
          <cell r="A146" t="str">
            <v>0259000000010</v>
          </cell>
          <cell r="B146" t="str">
            <v>AMMINISTRATORE C/COMPENSO</v>
          </cell>
          <cell r="C146">
            <v>-2791</v>
          </cell>
        </row>
        <row r="147">
          <cell r="A147" t="str">
            <v>0259000000020</v>
          </cell>
          <cell r="B147" t="str">
            <v>PERSONALE C/RETRIBUZIONE</v>
          </cell>
          <cell r="C147">
            <v>-554689.36</v>
          </cell>
        </row>
        <row r="148">
          <cell r="A148" t="str">
            <v>0259000000051</v>
          </cell>
          <cell r="B148" t="str">
            <v>JACKSON CHRISTABEL</v>
          </cell>
          <cell r="C148">
            <v>-1742</v>
          </cell>
        </row>
        <row r="149">
          <cell r="A149" t="str">
            <v>0259000000100</v>
          </cell>
          <cell r="B149" t="str">
            <v>F.DO STANZIAMENTO PREMI DIPENDENTI</v>
          </cell>
          <cell r="C149">
            <v>-287995</v>
          </cell>
        </row>
        <row r="150">
          <cell r="A150" t="str">
            <v>0259500000001</v>
          </cell>
          <cell r="B150" t="str">
            <v>DEBITI PREV. COMPLEMENTARE</v>
          </cell>
          <cell r="C150">
            <v>-1661.94</v>
          </cell>
        </row>
        <row r="151">
          <cell r="A151" t="str">
            <v>0262000000040</v>
          </cell>
          <cell r="B151" t="str">
            <v>RATEI PASSIIVI DIVERSI</v>
          </cell>
          <cell r="C151">
            <v>-49878.74</v>
          </cell>
        </row>
        <row r="152">
          <cell r="A152" t="str">
            <v>0262000000050</v>
          </cell>
          <cell r="B152" t="str">
            <v>RATEI PASSIVI V/SIGLA FIN</v>
          </cell>
          <cell r="C152">
            <v>-51104.39</v>
          </cell>
        </row>
        <row r="153">
          <cell r="A153" t="str">
            <v>0265000000010</v>
          </cell>
          <cell r="B153" t="str">
            <v>RISCONTI PASS INTERESSI FINANZIAMEN</v>
          </cell>
          <cell r="C153">
            <v>-3600314.27</v>
          </cell>
        </row>
        <row r="154">
          <cell r="A154" t="str">
            <v>0271000000010</v>
          </cell>
          <cell r="B154" t="str">
            <v>FONDO T.F.R.</v>
          </cell>
          <cell r="C154">
            <v>-566366.93999999994</v>
          </cell>
        </row>
        <row r="155">
          <cell r="A155" t="str">
            <v>0295000000015</v>
          </cell>
          <cell r="B155" t="str">
            <v>F.DO AMM. MACCH. UFF. EL. EL ELETTR</v>
          </cell>
          <cell r="C155">
            <v>-445104.06</v>
          </cell>
        </row>
        <row r="156">
          <cell r="A156" t="str">
            <v>0295000000020</v>
          </cell>
          <cell r="B156" t="str">
            <v>F.DO AMM. MOBILI E MACCH. ORDINARIE</v>
          </cell>
          <cell r="C156">
            <v>-60164.88</v>
          </cell>
        </row>
        <row r="157">
          <cell r="A157" t="str">
            <v>0295000000022</v>
          </cell>
          <cell r="B157" t="str">
            <v>F.DO AMM. ARREDI</v>
          </cell>
          <cell r="C157">
            <v>-23216.83</v>
          </cell>
        </row>
        <row r="158">
          <cell r="A158" t="str">
            <v>0295000000025</v>
          </cell>
          <cell r="B158" t="str">
            <v>F.DO AMM. ATTREZZATURE VARIE</v>
          </cell>
          <cell r="C158">
            <v>-26727.32</v>
          </cell>
        </row>
        <row r="159">
          <cell r="A159" t="str">
            <v>0295000000030</v>
          </cell>
          <cell r="B159" t="str">
            <v>F.DO AMM. BANCONI BLINDATI</v>
          </cell>
          <cell r="C159">
            <v>-4392.95</v>
          </cell>
        </row>
        <row r="160">
          <cell r="A160" t="str">
            <v>0295000000033</v>
          </cell>
          <cell r="B160" t="str">
            <v>F.DO AMM. IMPIANTI ELETTRICI</v>
          </cell>
          <cell r="C160">
            <v>-26191.040000000001</v>
          </cell>
        </row>
        <row r="161">
          <cell r="A161" t="str">
            <v>0295000000035</v>
          </cell>
          <cell r="B161" t="str">
            <v>F.DO AMM. IMPIANTI DI ALLARME</v>
          </cell>
          <cell r="C161">
            <v>-21407.32</v>
          </cell>
        </row>
        <row r="162">
          <cell r="A162" t="str">
            <v>0295000000040</v>
          </cell>
          <cell r="B162" t="str">
            <v>F.DO AMM. IMP. INT DI COMUNICAZIONE</v>
          </cell>
          <cell r="C162">
            <v>-31484.240000000002</v>
          </cell>
        </row>
        <row r="163">
          <cell r="A163" t="str">
            <v>0296000000020</v>
          </cell>
          <cell r="B163" t="str">
            <v>FONDO IMPOSTE DIFFERITE</v>
          </cell>
          <cell r="C163">
            <v>-735419.92</v>
          </cell>
        </row>
        <row r="164">
          <cell r="A164" t="str">
            <v>0297000000001</v>
          </cell>
          <cell r="B164" t="str">
            <v>F.DO SVAL. CREDITI FORF CQS</v>
          </cell>
          <cell r="C164">
            <v>-470000</v>
          </cell>
        </row>
        <row r="165">
          <cell r="A165" t="str">
            <v>0298000000001</v>
          </cell>
          <cell r="B165" t="str">
            <v>F.DI RISCHI SU CREDITI PP</v>
          </cell>
          <cell r="C165">
            <v>-42000</v>
          </cell>
        </row>
        <row r="166">
          <cell r="A166" t="str">
            <v>0321000000010</v>
          </cell>
          <cell r="B166" t="str">
            <v>CAPITALE SOCIALE</v>
          </cell>
          <cell r="C166">
            <v>-600000</v>
          </cell>
        </row>
        <row r="167">
          <cell r="A167" t="str">
            <v>0326000000010</v>
          </cell>
          <cell r="B167" t="str">
            <v>PERDITA D'ESERCIZIO PORTATA A NUOVO</v>
          </cell>
          <cell r="C167">
            <v>1245189.54</v>
          </cell>
        </row>
        <row r="168">
          <cell r="A168" t="str">
            <v>0331000000010</v>
          </cell>
          <cell r="B168" t="str">
            <v>SOVRAPPREZZI DA EMISSIONE</v>
          </cell>
          <cell r="C168">
            <v>-1677766</v>
          </cell>
        </row>
        <row r="169">
          <cell r="A169" t="str">
            <v>0372000000010</v>
          </cell>
          <cell r="B169" t="str">
            <v>PERDITA D'ESERCIZIO</v>
          </cell>
          <cell r="C169">
            <v>91243.41</v>
          </cell>
        </row>
        <row r="170">
          <cell r="A170" t="str">
            <v>0401000000010</v>
          </cell>
          <cell r="B170" t="str">
            <v>DEPOSITANTI TITOLI IN GARANZIA</v>
          </cell>
          <cell r="C170">
            <v>-164400</v>
          </cell>
        </row>
        <row r="171">
          <cell r="A171" t="str">
            <v>0402000000010</v>
          </cell>
          <cell r="B171" t="str">
            <v>CREDITORI PER QUOTE CQS C/APULIA</v>
          </cell>
          <cell r="C171">
            <v>-18672559.649999999</v>
          </cell>
        </row>
        <row r="172">
          <cell r="A172" t="str">
            <v>0402000000020</v>
          </cell>
          <cell r="B172" t="str">
            <v>CREDITORI PER QUOTE CQS C/FINECO</v>
          </cell>
          <cell r="C172">
            <v>-30230182.18</v>
          </cell>
        </row>
        <row r="173">
          <cell r="A173" t="str">
            <v>0402000000030</v>
          </cell>
          <cell r="B173" t="str">
            <v>CREDITORI PER QUOTE CQS C/24-7</v>
          </cell>
          <cell r="C173">
            <v>-25293677.449999999</v>
          </cell>
        </row>
        <row r="174">
          <cell r="A174" t="str">
            <v>0403000000010</v>
          </cell>
          <cell r="B174" t="str">
            <v>SOCIETÀ C/CREDITI CEDUTI</v>
          </cell>
          <cell r="C174">
            <v>-351901</v>
          </cell>
        </row>
        <row r="175">
          <cell r="C175">
            <v>-297929.95999993011</v>
          </cell>
        </row>
        <row r="179">
          <cell r="A179" t="str">
            <v>0515000000010</v>
          </cell>
          <cell r="B179" t="str">
            <v>INTERESSI ATTIVI V/BANCHE</v>
          </cell>
          <cell r="C179">
            <v>-20940.669999999998</v>
          </cell>
        </row>
        <row r="180">
          <cell r="A180" t="str">
            <v>0521000000010</v>
          </cell>
          <cell r="B180" t="str">
            <v>INTERESSI ATTIVI DA FINANZIAMENTO</v>
          </cell>
          <cell r="C180">
            <v>-110328.24</v>
          </cell>
        </row>
        <row r="181">
          <cell r="A181" t="str">
            <v>0531000000010</v>
          </cell>
          <cell r="B181" t="str">
            <v>RIMBORSO SERVIZI DI PRODUZIONE</v>
          </cell>
          <cell r="C181">
            <v>-4594846.5199999996</v>
          </cell>
        </row>
        <row r="182">
          <cell r="A182" t="str">
            <v>0531000000015</v>
          </cell>
          <cell r="B182" t="str">
            <v>RIMBORSO SERVIZI AMMINISTRATIVI</v>
          </cell>
          <cell r="C182">
            <v>-189000</v>
          </cell>
        </row>
        <row r="183">
          <cell r="A183" t="str">
            <v>0531000000020</v>
          </cell>
          <cell r="B183" t="str">
            <v>RIMBORSO SERVIZI DI INCASSO</v>
          </cell>
          <cell r="C183">
            <v>-181500</v>
          </cell>
        </row>
        <row r="184">
          <cell r="A184" t="str">
            <v>0531000000025</v>
          </cell>
          <cell r="B184" t="str">
            <v>RIMBORSO SERVIZI PER SPESE MEDIATOR</v>
          </cell>
          <cell r="C184">
            <v>-2466655.11</v>
          </cell>
        </row>
        <row r="185">
          <cell r="A185" t="str">
            <v>0531000000026</v>
          </cell>
          <cell r="B185" t="str">
            <v>RIMBORSO SERVIZI PER PREM PERF MED</v>
          </cell>
          <cell r="C185">
            <v>-49299.57</v>
          </cell>
        </row>
        <row r="186">
          <cell r="A186" t="str">
            <v>0531000000030</v>
          </cell>
          <cell r="B186" t="str">
            <v>RIMBORSO SERVIZI PER SPESE STRUTTUR</v>
          </cell>
          <cell r="C186">
            <v>-117000</v>
          </cell>
        </row>
        <row r="187">
          <cell r="A187" t="str">
            <v>0531000000050</v>
          </cell>
          <cell r="B187" t="str">
            <v>COMM.ATTIVE ASS.PP V/ASSURANT</v>
          </cell>
          <cell r="C187">
            <v>-762771.43</v>
          </cell>
        </row>
        <row r="188">
          <cell r="A188" t="str">
            <v>0531000000060</v>
          </cell>
          <cell r="B188" t="str">
            <v>RAPPEL ASS. PP V/ASSURANT</v>
          </cell>
          <cell r="C188">
            <v>-78041.98</v>
          </cell>
        </row>
        <row r="189">
          <cell r="A189" t="str">
            <v>0531000000070</v>
          </cell>
          <cell r="B189" t="str">
            <v>COMMISSIONI ASSICURATIVE</v>
          </cell>
          <cell r="C189">
            <v>-20522</v>
          </cell>
        </row>
        <row r="190">
          <cell r="A190" t="str">
            <v>0531000000100</v>
          </cell>
          <cell r="B190" t="str">
            <v>RIMBORSO SERVIZI ASSISTENZA SOFTW</v>
          </cell>
          <cell r="C190">
            <v>-22500</v>
          </cell>
        </row>
        <row r="191">
          <cell r="A191" t="str">
            <v>0533000000010</v>
          </cell>
          <cell r="B191" t="str">
            <v>COMMISSIONI SIGLA SRL C/APULIA</v>
          </cell>
          <cell r="C191">
            <v>-228380.81</v>
          </cell>
        </row>
        <row r="192">
          <cell r="A192" t="str">
            <v>0533000000020</v>
          </cell>
          <cell r="B192" t="str">
            <v>COMMISSIONI SIGLA SRL C/FINECO</v>
          </cell>
          <cell r="C192">
            <v>-1123678.6299999999</v>
          </cell>
        </row>
        <row r="193">
          <cell r="A193" t="str">
            <v>0533000000030</v>
          </cell>
          <cell r="B193" t="str">
            <v>COMMISSIONI SIGLA SRL C/24-7</v>
          </cell>
          <cell r="C193">
            <v>-903940.94</v>
          </cell>
        </row>
        <row r="194">
          <cell r="A194" t="str">
            <v>0533000000050</v>
          </cell>
          <cell r="B194" t="str">
            <v>COMMISSIONI PER ASSICURAZIONI CQS</v>
          </cell>
          <cell r="C194">
            <v>-332350.61</v>
          </cell>
        </row>
        <row r="195">
          <cell r="A195" t="str">
            <v>0533000000080</v>
          </cell>
          <cell r="B195" t="str">
            <v>COMMIS EST ANTIC. CQS</v>
          </cell>
          <cell r="C195">
            <v>-12332.14</v>
          </cell>
        </row>
        <row r="196">
          <cell r="A196" t="str">
            <v>0533000000090</v>
          </cell>
          <cell r="B196" t="str">
            <v>RIMBORSO SPESE C/MEDIATORI CQS</v>
          </cell>
          <cell r="C196">
            <v>-4231398.13</v>
          </cell>
        </row>
        <row r="197">
          <cell r="A197" t="str">
            <v>0540100000001</v>
          </cell>
          <cell r="B197" t="str">
            <v>RIVALSA SPESE ISTRUTTORIA FINANZ.</v>
          </cell>
          <cell r="C197">
            <v>-379980</v>
          </cell>
        </row>
        <row r="198">
          <cell r="A198" t="str">
            <v>0540100000015</v>
          </cell>
          <cell r="B198" t="str">
            <v>RIMBORSO SPESE INCASSO EFFETTI</v>
          </cell>
          <cell r="C198">
            <v>-284</v>
          </cell>
        </row>
        <row r="199">
          <cell r="A199" t="str">
            <v>0540100000020</v>
          </cell>
          <cell r="B199" t="str">
            <v>RIMBORSO SPESE TENUTA CONTO</v>
          </cell>
          <cell r="C199">
            <v>-485</v>
          </cell>
        </row>
        <row r="200">
          <cell r="A200" t="str">
            <v>0540200000002</v>
          </cell>
          <cell r="B200" t="str">
            <v>RECUPERO SPESE RECUPERO CREDITI</v>
          </cell>
          <cell r="C200">
            <v>-76.75</v>
          </cell>
        </row>
        <row r="201">
          <cell r="A201" t="str">
            <v>0540300000010</v>
          </cell>
          <cell r="B201" t="str">
            <v>RECUPERO SPESE BOLLI</v>
          </cell>
          <cell r="C201">
            <v>-20730.580000000002</v>
          </cell>
        </row>
        <row r="202">
          <cell r="A202" t="str">
            <v>0540300000015</v>
          </cell>
          <cell r="B202" t="str">
            <v>RECUPERO SPESE PER COMUNIC. PERIOD.</v>
          </cell>
          <cell r="C202">
            <v>-15038.4</v>
          </cell>
        </row>
        <row r="203">
          <cell r="A203" t="str">
            <v>0572000000030</v>
          </cell>
          <cell r="B203" t="str">
            <v>RECUPERO SPESE INSOLUTI</v>
          </cell>
          <cell r="C203">
            <v>-11.6</v>
          </cell>
        </row>
        <row r="204">
          <cell r="A204" t="str">
            <v>0572000000090</v>
          </cell>
          <cell r="B204" t="str">
            <v>ALTRE VOCI DI RECUPERO SPESE</v>
          </cell>
          <cell r="C204">
            <v>-23120.2</v>
          </cell>
        </row>
        <row r="205">
          <cell r="A205" t="str">
            <v>0572000000100</v>
          </cell>
          <cell r="B205" t="str">
            <v>RECUPERO SPESE DIPENDENTI</v>
          </cell>
          <cell r="C205">
            <v>-2021.95</v>
          </cell>
        </row>
        <row r="206">
          <cell r="A206" t="str">
            <v>0572000000110</v>
          </cell>
          <cell r="B206" t="str">
            <v>RECUPERO SPESE LOCAZIONE UFFICI</v>
          </cell>
          <cell r="C206">
            <v>-6194.97</v>
          </cell>
        </row>
        <row r="207">
          <cell r="A207" t="str">
            <v>0572500000010</v>
          </cell>
          <cell r="B207" t="str">
            <v>RECUPERO SPESE CQS C/APULIA</v>
          </cell>
          <cell r="C207">
            <v>-61422.32</v>
          </cell>
        </row>
        <row r="208">
          <cell r="A208" t="str">
            <v>0572500000020</v>
          </cell>
          <cell r="B208" t="str">
            <v>RECUPERO SPESE CQS C/FINECO</v>
          </cell>
          <cell r="C208">
            <v>-341757</v>
          </cell>
        </row>
        <row r="209">
          <cell r="A209" t="str">
            <v>0572500000030</v>
          </cell>
          <cell r="B209" t="str">
            <v>RECUPERO SPESE CQS C/24-7</v>
          </cell>
          <cell r="C209">
            <v>-354630</v>
          </cell>
        </row>
        <row r="210">
          <cell r="A210" t="str">
            <v>0581000000010</v>
          </cell>
          <cell r="B210" t="str">
            <v>SOPRAVVENIENZE ATTIVE</v>
          </cell>
          <cell r="C210">
            <v>-18151.2</v>
          </cell>
        </row>
        <row r="211">
          <cell r="A211" t="str">
            <v>0581000000030</v>
          </cell>
          <cell r="B211" t="str">
            <v>ABBUONI ATTIVI E ARROTONDAMENTI</v>
          </cell>
          <cell r="C211">
            <v>-26.63</v>
          </cell>
        </row>
        <row r="212">
          <cell r="A212" t="str">
            <v>0582000000010</v>
          </cell>
          <cell r="B212" t="str">
            <v>SOPRAVVENIENZE ATTIVE CQS</v>
          </cell>
          <cell r="C212">
            <v>-2664.39</v>
          </cell>
        </row>
        <row r="213">
          <cell r="A213" t="str">
            <v>0582000000030</v>
          </cell>
          <cell r="B213" t="str">
            <v>ABBUONI ATTIVI E ARROTONDAM. CQS</v>
          </cell>
          <cell r="C213">
            <v>-3366.58</v>
          </cell>
        </row>
        <row r="214">
          <cell r="A214" t="str">
            <v>0711000000010</v>
          </cell>
          <cell r="B214" t="str">
            <v>INTERESSI PASSIVI SU C/C ORDINARIO</v>
          </cell>
          <cell r="C214">
            <v>43168.69</v>
          </cell>
        </row>
        <row r="215">
          <cell r="A215" t="str">
            <v>0712000000010</v>
          </cell>
          <cell r="B215" t="str">
            <v>SPESE CHIUSURA TRIMESTRE</v>
          </cell>
          <cell r="C215">
            <v>16390.05</v>
          </cell>
        </row>
        <row r="216">
          <cell r="A216" t="str">
            <v>0712000000020</v>
          </cell>
          <cell r="B216" t="str">
            <v>SPESE DIVERSE BANCA</v>
          </cell>
          <cell r="C216">
            <v>10089.77</v>
          </cell>
        </row>
        <row r="217">
          <cell r="A217" t="str">
            <v>0712000000040</v>
          </cell>
          <cell r="B217" t="str">
            <v>PENALI BONIFICI CONTRATTI</v>
          </cell>
          <cell r="C217">
            <v>2436.77</v>
          </cell>
        </row>
        <row r="218">
          <cell r="A218" t="str">
            <v>0712000000050</v>
          </cell>
          <cell r="B218" t="str">
            <v>COMMISSIONI PASSIVE BPM</v>
          </cell>
          <cell r="C218">
            <v>6216</v>
          </cell>
        </row>
        <row r="219">
          <cell r="A219" t="str">
            <v>0712000000065</v>
          </cell>
          <cell r="B219" t="str">
            <v>COMM. INCASSO RID</v>
          </cell>
          <cell r="C219">
            <v>995.5</v>
          </cell>
        </row>
        <row r="220">
          <cell r="A220" t="str">
            <v>0712000000075</v>
          </cell>
          <cell r="B220" t="str">
            <v>COMM. INCASSO RI.BA.</v>
          </cell>
          <cell r="C220">
            <v>35.200000000000003</v>
          </cell>
        </row>
        <row r="221">
          <cell r="A221" t="str">
            <v>0713000000001</v>
          </cell>
          <cell r="B221" t="str">
            <v>INTERESSI V/ ENTI PREV</v>
          </cell>
          <cell r="C221">
            <v>1</v>
          </cell>
        </row>
        <row r="222">
          <cell r="A222" t="str">
            <v>0715000000030</v>
          </cell>
          <cell r="B222" t="str">
            <v>INTERESSI PASSIVI V/SIGLA HOLDING</v>
          </cell>
          <cell r="C222">
            <v>102668.52</v>
          </cell>
        </row>
        <row r="223">
          <cell r="A223" t="str">
            <v>0715000000050</v>
          </cell>
          <cell r="B223" t="str">
            <v>INTERESSI PASSIVI IFI</v>
          </cell>
          <cell r="C223">
            <v>601.74</v>
          </cell>
        </row>
        <row r="224">
          <cell r="A224" t="str">
            <v>0720700000020</v>
          </cell>
          <cell r="B224" t="str">
            <v>COMM. INSOLUTI RID</v>
          </cell>
          <cell r="C224">
            <v>9.6</v>
          </cell>
        </row>
        <row r="225">
          <cell r="A225" t="str">
            <v>0720700000030</v>
          </cell>
          <cell r="B225" t="str">
            <v>COMM. INSOLUTI RI.BA.</v>
          </cell>
          <cell r="C225">
            <v>1.3</v>
          </cell>
        </row>
        <row r="226">
          <cell r="A226" t="str">
            <v>0720800000010</v>
          </cell>
          <cell r="B226" t="str">
            <v>COMMISSIONI PASSIVE IFI</v>
          </cell>
          <cell r="C226">
            <v>3553.3</v>
          </cell>
        </row>
        <row r="227">
          <cell r="A227" t="str">
            <v>0721000000010</v>
          </cell>
          <cell r="B227" t="str">
            <v>PROVVIGIONI A MEDIATORI</v>
          </cell>
          <cell r="C227">
            <v>2486307.65</v>
          </cell>
        </row>
        <row r="228">
          <cell r="A228" t="str">
            <v>0721000000015</v>
          </cell>
          <cell r="B228" t="str">
            <v>PREMIO PERFORMANCE MEDIATORI</v>
          </cell>
          <cell r="C228">
            <v>49299.63</v>
          </cell>
        </row>
        <row r="229">
          <cell r="A229" t="str">
            <v>0721000000040</v>
          </cell>
          <cell r="B229" t="str">
            <v>COMM PASS ASSIC SU PP V/SIGLA FIN</v>
          </cell>
          <cell r="C229">
            <v>499668.5</v>
          </cell>
        </row>
        <row r="230">
          <cell r="A230" t="str">
            <v>0721000000045</v>
          </cell>
          <cell r="B230" t="str">
            <v>RAPPEL ASS C/SIGLA FIN</v>
          </cell>
          <cell r="C230">
            <v>50159.78</v>
          </cell>
        </row>
        <row r="231">
          <cell r="A231" t="str">
            <v>0721000000050</v>
          </cell>
          <cell r="B231" t="str">
            <v>PROVVIGIONI SGL SPA</v>
          </cell>
          <cell r="C231">
            <v>192250</v>
          </cell>
        </row>
        <row r="232">
          <cell r="A232" t="str">
            <v>0721000000055</v>
          </cell>
          <cell r="B232" t="str">
            <v>SPESE PERSONALE SGL SPA</v>
          </cell>
          <cell r="C232">
            <v>81573.41</v>
          </cell>
        </row>
        <row r="233">
          <cell r="A233" t="str">
            <v>0721500000010</v>
          </cell>
          <cell r="B233" t="str">
            <v>PROVVIGIONI MEDIATORI CQS</v>
          </cell>
          <cell r="C233">
            <v>4231398.13</v>
          </cell>
        </row>
        <row r="234">
          <cell r="A234" t="str">
            <v>0721500000015</v>
          </cell>
          <cell r="B234" t="str">
            <v>PREMI PERFORMANCE CQS</v>
          </cell>
          <cell r="C234">
            <v>310534.27</v>
          </cell>
        </row>
        <row r="235">
          <cell r="A235" t="str">
            <v>0741000000010</v>
          </cell>
          <cell r="B235" t="str">
            <v>STIPENDI</v>
          </cell>
          <cell r="C235">
            <v>2648996.5699999998</v>
          </cell>
        </row>
        <row r="236">
          <cell r="A236" t="str">
            <v>0741000000012</v>
          </cell>
          <cell r="B236" t="str">
            <v>COSTO LAVORO INTERINALE</v>
          </cell>
          <cell r="C236">
            <v>2189.2399999999998</v>
          </cell>
        </row>
        <row r="237">
          <cell r="A237" t="str">
            <v>0741000000015</v>
          </cell>
          <cell r="B237" t="str">
            <v>ACCANTONAMENTO T.F.R.</v>
          </cell>
          <cell r="C237">
            <v>169997.32</v>
          </cell>
        </row>
        <row r="238">
          <cell r="A238" t="str">
            <v>0741000000020</v>
          </cell>
          <cell r="B238" t="str">
            <v>INPS</v>
          </cell>
          <cell r="C238">
            <v>710822.14</v>
          </cell>
        </row>
        <row r="239">
          <cell r="A239" t="str">
            <v>0741000000025</v>
          </cell>
          <cell r="B239" t="str">
            <v>INPS CO.CO.PRO.</v>
          </cell>
          <cell r="C239">
            <v>7537.27</v>
          </cell>
        </row>
        <row r="240">
          <cell r="A240" t="str">
            <v>0741000000030</v>
          </cell>
          <cell r="B240" t="str">
            <v>INAIL</v>
          </cell>
          <cell r="C240">
            <v>13402.71</v>
          </cell>
        </row>
        <row r="241">
          <cell r="A241" t="str">
            <v>0741000000050</v>
          </cell>
          <cell r="B241" t="str">
            <v>FONDO MARIO NEGRI</v>
          </cell>
          <cell r="C241">
            <v>55676.05</v>
          </cell>
        </row>
        <row r="242">
          <cell r="A242" t="str">
            <v>0741000000055</v>
          </cell>
          <cell r="B242" t="str">
            <v>FONDO BESUSSO</v>
          </cell>
          <cell r="C242">
            <v>21858.54</v>
          </cell>
        </row>
        <row r="243">
          <cell r="A243" t="str">
            <v>0741000000060</v>
          </cell>
          <cell r="B243" t="str">
            <v>FONDO PASTORE</v>
          </cell>
          <cell r="C243">
            <v>37544.29</v>
          </cell>
        </row>
        <row r="244">
          <cell r="A244" t="str">
            <v>0741000000070</v>
          </cell>
          <cell r="B244" t="str">
            <v>QUADRIFOR</v>
          </cell>
          <cell r="C244">
            <v>575.5</v>
          </cell>
        </row>
        <row r="245">
          <cell r="A245" t="str">
            <v>0741000000080</v>
          </cell>
          <cell r="B245" t="str">
            <v>QUAS</v>
          </cell>
          <cell r="C245">
            <v>4371</v>
          </cell>
        </row>
        <row r="246">
          <cell r="A246" t="str">
            <v>0741000000085</v>
          </cell>
          <cell r="B246" t="str">
            <v>FONDO EST</v>
          </cell>
          <cell r="C246">
            <v>4086</v>
          </cell>
        </row>
        <row r="247">
          <cell r="A247" t="str">
            <v>0741000000100</v>
          </cell>
          <cell r="B247" t="str">
            <v>STANZIAMENTO PREMI DIPENDENTI</v>
          </cell>
          <cell r="C247">
            <v>287995</v>
          </cell>
        </row>
        <row r="248">
          <cell r="A248" t="str">
            <v>0743000000010</v>
          </cell>
          <cell r="B248" t="str">
            <v>COMPENSO AMMINISTRATORI</v>
          </cell>
          <cell r="C248">
            <v>42599.97</v>
          </cell>
        </row>
        <row r="249">
          <cell r="A249" t="str">
            <v>0743000000015</v>
          </cell>
          <cell r="B249" t="str">
            <v>COMPENSO SINDACI</v>
          </cell>
          <cell r="C249">
            <v>14250</v>
          </cell>
        </row>
        <row r="250">
          <cell r="A250" t="str">
            <v>0743000000020</v>
          </cell>
          <cell r="B250" t="str">
            <v>CONSULENTI FISCALI</v>
          </cell>
          <cell r="C250">
            <v>10140</v>
          </cell>
        </row>
        <row r="251">
          <cell r="A251" t="str">
            <v>0743000000025</v>
          </cell>
          <cell r="B251" t="str">
            <v>CONSULENTI DEL LAVORO</v>
          </cell>
          <cell r="C251">
            <v>22014.639999999999</v>
          </cell>
        </row>
        <row r="252">
          <cell r="A252" t="str">
            <v>0743000000030</v>
          </cell>
          <cell r="B252" t="str">
            <v>CONSULENTI LEGALI</v>
          </cell>
          <cell r="C252">
            <v>52616.67</v>
          </cell>
        </row>
        <row r="253">
          <cell r="A253" t="str">
            <v>0743000000040</v>
          </cell>
          <cell r="B253" t="str">
            <v>COMPENSI SOCIETA' DI REVISIONE</v>
          </cell>
          <cell r="C253">
            <v>15872.06</v>
          </cell>
        </row>
        <row r="254">
          <cell r="A254" t="str">
            <v>0743000000050</v>
          </cell>
          <cell r="B254" t="str">
            <v>ALTRI COMPENSI A TERZI</v>
          </cell>
          <cell r="C254">
            <v>9432.94</v>
          </cell>
        </row>
        <row r="255">
          <cell r="A255" t="str">
            <v>0743000000060</v>
          </cell>
          <cell r="B255" t="str">
            <v>COMPENSO CO.CO.PRO.</v>
          </cell>
          <cell r="C255">
            <v>25905.8</v>
          </cell>
        </row>
        <row r="256">
          <cell r="A256" t="str">
            <v>0743000000090</v>
          </cell>
          <cell r="B256" t="str">
            <v>COSTO ENASARCO</v>
          </cell>
          <cell r="C256">
            <v>68131.08</v>
          </cell>
        </row>
        <row r="257">
          <cell r="A257" t="str">
            <v>0743000000100</v>
          </cell>
          <cell r="B257" t="str">
            <v>ACCANTONAMENTO FIRR</v>
          </cell>
          <cell r="C257">
            <v>37783.480000000003</v>
          </cell>
        </row>
        <row r="258">
          <cell r="A258" t="str">
            <v>0743500000010</v>
          </cell>
          <cell r="B258" t="str">
            <v>SERVIZI INFORMATICI</v>
          </cell>
          <cell r="C258">
            <v>453525.07</v>
          </cell>
        </row>
        <row r="259">
          <cell r="A259" t="str">
            <v>0743500000025</v>
          </cell>
          <cell r="B259" t="str">
            <v>ENERGIA ELETTRICA</v>
          </cell>
          <cell r="C259">
            <v>14959.75</v>
          </cell>
        </row>
        <row r="260">
          <cell r="A260" t="str">
            <v>0743500000030</v>
          </cell>
          <cell r="B260" t="str">
            <v>SPESE POSTALI</v>
          </cell>
          <cell r="C260">
            <v>53907.65</v>
          </cell>
        </row>
        <row r="261">
          <cell r="A261" t="str">
            <v>0743500000035</v>
          </cell>
          <cell r="B261" t="str">
            <v>CORRIERE</v>
          </cell>
          <cell r="C261">
            <v>33704.01</v>
          </cell>
        </row>
        <row r="262">
          <cell r="A262" t="str">
            <v>0743500000040</v>
          </cell>
          <cell r="B262" t="str">
            <v>SERVIZI TELEFONICI</v>
          </cell>
          <cell r="C262">
            <v>112069.39</v>
          </cell>
        </row>
        <row r="263">
          <cell r="A263" t="str">
            <v>0743500000045</v>
          </cell>
          <cell r="B263" t="str">
            <v>SERVIZI TELEFONICI RADIOMOBILE</v>
          </cell>
          <cell r="C263">
            <v>129800.34</v>
          </cell>
        </row>
        <row r="264">
          <cell r="A264" t="str">
            <v>0743500000050</v>
          </cell>
          <cell r="B264" t="str">
            <v>VIGILANZA</v>
          </cell>
          <cell r="C264">
            <v>278.91000000000003</v>
          </cell>
        </row>
        <row r="265">
          <cell r="A265" t="str">
            <v>0743500000060</v>
          </cell>
          <cell r="B265" t="str">
            <v>NOLEGGIO AUTOVETTURE</v>
          </cell>
          <cell r="C265">
            <v>61282.05</v>
          </cell>
        </row>
        <row r="266">
          <cell r="A266" t="str">
            <v>0743500000061</v>
          </cell>
          <cell r="B266" t="str">
            <v>NOLEGGIO AUTOVETTURE AREA VENDITE</v>
          </cell>
          <cell r="C266">
            <v>71396.490000000005</v>
          </cell>
        </row>
        <row r="267">
          <cell r="A267" t="str">
            <v>0743500000065</v>
          </cell>
          <cell r="B267" t="str">
            <v>SPESE NOLEGGIO AUTOVETTURE</v>
          </cell>
          <cell r="C267">
            <v>22102.720000000001</v>
          </cell>
        </row>
        <row r="268">
          <cell r="A268" t="str">
            <v>0743500000066</v>
          </cell>
          <cell r="B268" t="str">
            <v>SPESE NOLEGGIO AUTOVETTURE AREA VEN</v>
          </cell>
          <cell r="C268">
            <v>10882.88</v>
          </cell>
        </row>
        <row r="269">
          <cell r="A269" t="str">
            <v>0743500000070</v>
          </cell>
          <cell r="B269" t="str">
            <v>CONTRIBUTI ASSOCIATIVI</v>
          </cell>
          <cell r="C269">
            <v>95</v>
          </cell>
        </row>
        <row r="270">
          <cell r="A270" t="str">
            <v>0743500000090</v>
          </cell>
          <cell r="B270" t="str">
            <v>SERVIZI DIVERSI</v>
          </cell>
          <cell r="C270">
            <v>88826.3</v>
          </cell>
        </row>
        <row r="271">
          <cell r="A271" t="str">
            <v>0743500000095</v>
          </cell>
          <cell r="B271" t="str">
            <v>SERVIZI LAVORO INTERINALE</v>
          </cell>
          <cell r="C271">
            <v>498.72</v>
          </cell>
        </row>
        <row r="272">
          <cell r="A272" t="str">
            <v>0743500000100</v>
          </cell>
          <cell r="B272" t="str">
            <v>NOLEGGIO FOTOCOPIATORI</v>
          </cell>
          <cell r="C272">
            <v>19420.36</v>
          </cell>
        </row>
        <row r="273">
          <cell r="A273" t="str">
            <v>0743500000110</v>
          </cell>
          <cell r="B273" t="str">
            <v>NOLEGGIO STAMPANTI</v>
          </cell>
          <cell r="C273">
            <v>2767.11</v>
          </cell>
        </row>
        <row r="274">
          <cell r="A274" t="str">
            <v>0743500000120</v>
          </cell>
          <cell r="B274" t="str">
            <v>NOLEGGIO MACCHINE UFF. ELETTRICHE</v>
          </cell>
          <cell r="C274">
            <v>648</v>
          </cell>
        </row>
        <row r="275">
          <cell r="A275" t="str">
            <v>0743500000130</v>
          </cell>
          <cell r="B275" t="str">
            <v>SPESE RICERCA E SELEZIONE</v>
          </cell>
          <cell r="C275">
            <v>11300</v>
          </cell>
        </row>
        <row r="276">
          <cell r="A276" t="str">
            <v>0744000000010</v>
          </cell>
          <cell r="B276" t="str">
            <v>CANONI DI LOCAZIONE</v>
          </cell>
          <cell r="C276">
            <v>131352.20000000001</v>
          </cell>
        </row>
        <row r="277">
          <cell r="A277" t="str">
            <v>0744000000015</v>
          </cell>
          <cell r="B277" t="str">
            <v>SPESE CONDOMINIALI</v>
          </cell>
          <cell r="C277">
            <v>29398.58</v>
          </cell>
        </row>
        <row r="278">
          <cell r="A278" t="str">
            <v>0744000000020</v>
          </cell>
          <cell r="B278" t="str">
            <v>SPESE DI PULIZIA</v>
          </cell>
          <cell r="C278">
            <v>30812.27</v>
          </cell>
        </row>
        <row r="279">
          <cell r="A279" t="str">
            <v>0744500000010</v>
          </cell>
          <cell r="B279" t="str">
            <v>MANUTENZIONI FOTOCOPIATORI</v>
          </cell>
          <cell r="C279">
            <v>9206.66</v>
          </cell>
        </row>
        <row r="280">
          <cell r="A280" t="str">
            <v>0744500000025</v>
          </cell>
          <cell r="B280" t="str">
            <v>MANUTENZIONI IMPIANTO TELEFONICO</v>
          </cell>
          <cell r="C280">
            <v>2368.9499999999998</v>
          </cell>
        </row>
        <row r="281">
          <cell r="A281" t="str">
            <v>0744500000040</v>
          </cell>
          <cell r="B281" t="str">
            <v>MANUTENZIONI UFFICI</v>
          </cell>
          <cell r="C281">
            <v>1637</v>
          </cell>
        </row>
        <row r="282">
          <cell r="A282" t="str">
            <v>0745000000010</v>
          </cell>
          <cell r="B282" t="str">
            <v>ASSICURAZIONI INFORTUNI</v>
          </cell>
          <cell r="C282">
            <v>14366.17</v>
          </cell>
        </row>
        <row r="283">
          <cell r="A283" t="str">
            <v>0745000000060</v>
          </cell>
          <cell r="B283" t="str">
            <v>ASSICURAZIONI VARIE</v>
          </cell>
          <cell r="C283">
            <v>32799.370000000003</v>
          </cell>
        </row>
        <row r="284">
          <cell r="A284" t="str">
            <v>0746000000017</v>
          </cell>
          <cell r="B284" t="str">
            <v>VALORI BOLLATI CQS</v>
          </cell>
          <cell r="C284">
            <v>21983.19</v>
          </cell>
        </row>
        <row r="285">
          <cell r="A285" t="str">
            <v>0746000000020</v>
          </cell>
          <cell r="B285" t="str">
            <v>VALORI BOLLATI</v>
          </cell>
          <cell r="C285">
            <v>18437.060000000001</v>
          </cell>
        </row>
        <row r="286">
          <cell r="A286" t="str">
            <v>0746000000080</v>
          </cell>
          <cell r="B286" t="str">
            <v>IMPOSTE E TASSE VARIE</v>
          </cell>
          <cell r="C286">
            <v>1879.67</v>
          </cell>
        </row>
        <row r="287">
          <cell r="A287" t="str">
            <v>0746000000081</v>
          </cell>
          <cell r="B287" t="str">
            <v>TASSA ISCRIZIONE CCIAA</v>
          </cell>
          <cell r="C287">
            <v>1731</v>
          </cell>
        </row>
        <row r="288">
          <cell r="A288" t="str">
            <v>0746000000085</v>
          </cell>
          <cell r="B288" t="str">
            <v>IMPOSTE E TASSE CQS</v>
          </cell>
          <cell r="C288">
            <v>164</v>
          </cell>
        </row>
        <row r="289">
          <cell r="A289" t="str">
            <v>0746000000100</v>
          </cell>
          <cell r="B289" t="str">
            <v>COSTO IVA PRO-RATA</v>
          </cell>
          <cell r="C289">
            <v>458502.79</v>
          </cell>
        </row>
        <row r="290">
          <cell r="A290" t="str">
            <v>0747000000010</v>
          </cell>
          <cell r="B290" t="str">
            <v>SPESE DI RAPPRESENTANZA</v>
          </cell>
          <cell r="C290">
            <v>8200.69</v>
          </cell>
        </row>
        <row r="291">
          <cell r="A291" t="str">
            <v>0747000000020</v>
          </cell>
          <cell r="B291" t="str">
            <v>OMAGGI</v>
          </cell>
          <cell r="C291">
            <v>4739.05</v>
          </cell>
        </row>
        <row r="292">
          <cell r="A292" t="str">
            <v>0748000000010</v>
          </cell>
          <cell r="B292" t="str">
            <v>SPESE AUTOSTRADALI</v>
          </cell>
          <cell r="C292">
            <v>12226.38</v>
          </cell>
        </row>
        <row r="293">
          <cell r="A293" t="str">
            <v>0748000000020</v>
          </cell>
          <cell r="B293" t="str">
            <v>CARBURANTE</v>
          </cell>
          <cell r="C293">
            <v>27029.87</v>
          </cell>
        </row>
        <row r="294">
          <cell r="A294" t="str">
            <v>0748000000030</v>
          </cell>
          <cell r="B294" t="str">
            <v>RIMBORSO CHILOMETRICO</v>
          </cell>
          <cell r="C294">
            <v>2316.27</v>
          </cell>
        </row>
        <row r="295">
          <cell r="A295" t="str">
            <v>0748000000040</v>
          </cell>
          <cell r="B295" t="str">
            <v>RIMBORSO VITTO E ALLOGGIO</v>
          </cell>
          <cell r="C295">
            <v>12799.17</v>
          </cell>
        </row>
        <row r="296">
          <cell r="A296" t="str">
            <v>0748000000090</v>
          </cell>
          <cell r="B296" t="str">
            <v>RIMBORSO SPESE VARIE</v>
          </cell>
          <cell r="C296">
            <v>17919.45</v>
          </cell>
        </row>
        <row r="297">
          <cell r="A297" t="str">
            <v>0748100000010</v>
          </cell>
          <cell r="B297" t="str">
            <v>SPESE AUTOSTRADALI VENDITE</v>
          </cell>
          <cell r="C297">
            <v>10371.24</v>
          </cell>
        </row>
        <row r="298">
          <cell r="A298" t="str">
            <v>0748100000020</v>
          </cell>
          <cell r="B298" t="str">
            <v>SPESE CARBURANTI VENDITE</v>
          </cell>
          <cell r="C298">
            <v>47936.69</v>
          </cell>
        </row>
        <row r="299">
          <cell r="A299" t="str">
            <v>0748100000040</v>
          </cell>
          <cell r="B299" t="str">
            <v>RIMBORSO VITTO E ALLOGGIO VENDITE</v>
          </cell>
          <cell r="C299">
            <v>22895.09</v>
          </cell>
        </row>
        <row r="300">
          <cell r="A300" t="str">
            <v>0748100000041</v>
          </cell>
          <cell r="B300" t="str">
            <v>RIMBORSO SPESE PASTO AREA VENDITE</v>
          </cell>
          <cell r="C300">
            <v>12077.07</v>
          </cell>
        </row>
        <row r="301">
          <cell r="A301" t="str">
            <v>0748100000090</v>
          </cell>
          <cell r="B301" t="str">
            <v>SPESE VARIE VENDITE</v>
          </cell>
          <cell r="C301">
            <v>19200.939999999999</v>
          </cell>
        </row>
        <row r="302">
          <cell r="A302" t="str">
            <v>0748100000100</v>
          </cell>
          <cell r="B302" t="str">
            <v>SPESE VIAGGI AEREO VENDITE</v>
          </cell>
          <cell r="C302">
            <v>10200.75</v>
          </cell>
        </row>
        <row r="303">
          <cell r="A303" t="str">
            <v>0748100000101</v>
          </cell>
          <cell r="B303" t="str">
            <v>SPESE VIAGGI VENDITE</v>
          </cell>
          <cell r="C303">
            <v>417.43</v>
          </cell>
        </row>
        <row r="304">
          <cell r="A304" t="str">
            <v>0749000000010</v>
          </cell>
          <cell r="B304" t="str">
            <v>CARTA E STAMPATI</v>
          </cell>
          <cell r="C304">
            <v>27478.880000000001</v>
          </cell>
        </row>
        <row r="305">
          <cell r="A305" t="str">
            <v>0749000000020</v>
          </cell>
          <cell r="B305" t="str">
            <v>MATERIALE DI CONSUMO</v>
          </cell>
          <cell r="C305">
            <v>5256.37</v>
          </cell>
        </row>
        <row r="306">
          <cell r="A306" t="str">
            <v>0749000000030</v>
          </cell>
          <cell r="B306" t="str">
            <v>CANCELLERIA</v>
          </cell>
          <cell r="C306">
            <v>4377.13</v>
          </cell>
        </row>
        <row r="307">
          <cell r="A307" t="str">
            <v>0749000000050</v>
          </cell>
          <cell r="B307" t="str">
            <v>ABBONAMENTI E LIBRI</v>
          </cell>
          <cell r="C307">
            <v>1035.71</v>
          </cell>
        </row>
        <row r="308">
          <cell r="A308" t="str">
            <v>0749000000070</v>
          </cell>
          <cell r="B308" t="str">
            <v>SPESE NOTIFICA CQS</v>
          </cell>
          <cell r="C308">
            <v>24724.799999999999</v>
          </cell>
        </row>
        <row r="309">
          <cell r="A309" t="str">
            <v>0749000000090</v>
          </cell>
          <cell r="B309" t="str">
            <v>SPESE VARIE</v>
          </cell>
          <cell r="C309">
            <v>16934.34</v>
          </cell>
        </row>
        <row r="310">
          <cell r="A310" t="str">
            <v>0749000000095</v>
          </cell>
          <cell r="B310" t="str">
            <v>SPESE VARIE INDEDUCIBILI</v>
          </cell>
          <cell r="C310">
            <v>5683.88</v>
          </cell>
        </row>
        <row r="311">
          <cell r="A311" t="str">
            <v>0749000000100</v>
          </cell>
          <cell r="B311" t="str">
            <v>SPESE VIAGGI AEREO</v>
          </cell>
          <cell r="C311">
            <v>10061.530000000001</v>
          </cell>
        </row>
        <row r="312">
          <cell r="A312" t="str">
            <v>0749000000101</v>
          </cell>
          <cell r="B312" t="str">
            <v>SPESE VIAGGI</v>
          </cell>
          <cell r="C312">
            <v>1822.24</v>
          </cell>
        </row>
        <row r="313">
          <cell r="A313" t="str">
            <v>0749000000105</v>
          </cell>
          <cell r="B313" t="str">
            <v>BENI STRUMENTALI INDEDUCIBILI</v>
          </cell>
          <cell r="C313">
            <v>2177.6</v>
          </cell>
        </row>
        <row r="314">
          <cell r="A314" t="str">
            <v>0749500000010</v>
          </cell>
          <cell r="B314" t="str">
            <v>SPESE LOCAZIONI DIPENDENTI</v>
          </cell>
          <cell r="C314">
            <v>65860.47</v>
          </cell>
        </row>
        <row r="315">
          <cell r="A315" t="str">
            <v>0749500000020</v>
          </cell>
          <cell r="B315" t="str">
            <v>SPESE ENERGIA ELETTRICA DIPENDENTI</v>
          </cell>
          <cell r="C315">
            <v>709.42</v>
          </cell>
        </row>
        <row r="316">
          <cell r="A316" t="str">
            <v>0749500000046</v>
          </cell>
          <cell r="B316" t="str">
            <v>SPESE UTENZE GAS DIPENDENTI</v>
          </cell>
          <cell r="C316">
            <v>1330.47</v>
          </cell>
        </row>
        <row r="317">
          <cell r="A317" t="str">
            <v>0749500000048</v>
          </cell>
          <cell r="B317" t="str">
            <v>SPESE UTENZE ACQUEDOTTO DIPENDENTI</v>
          </cell>
          <cell r="C317">
            <v>34.01</v>
          </cell>
        </row>
        <row r="318">
          <cell r="A318" t="str">
            <v>0749500000050</v>
          </cell>
          <cell r="B318" t="str">
            <v>SPESE VARIE DIPENDENTI</v>
          </cell>
          <cell r="C318">
            <v>1276.82</v>
          </cell>
        </row>
        <row r="319">
          <cell r="A319" t="str">
            <v>0751000000010</v>
          </cell>
          <cell r="B319" t="str">
            <v>AMMORTAMENTO COSTI D'IMPIANTO</v>
          </cell>
          <cell r="C319">
            <v>232287.63</v>
          </cell>
        </row>
        <row r="320">
          <cell r="A320" t="str">
            <v>0751000000020</v>
          </cell>
          <cell r="B320" t="str">
            <v>AMMORTAMENTO ONERI PLURIENNALI</v>
          </cell>
          <cell r="C320">
            <v>7649.24</v>
          </cell>
        </row>
        <row r="321">
          <cell r="A321" t="str">
            <v>0751000000031</v>
          </cell>
          <cell r="B321" t="str">
            <v>AMMORTAMENTO PROGRAMMI SOFTWARE</v>
          </cell>
          <cell r="C321">
            <v>363141.96</v>
          </cell>
        </row>
        <row r="322">
          <cell r="A322" t="str">
            <v>0751000000041</v>
          </cell>
          <cell r="B322" t="str">
            <v>AMMORTAMENTO KNOW HOW</v>
          </cell>
          <cell r="C322">
            <v>90000</v>
          </cell>
        </row>
        <row r="323">
          <cell r="A323" t="str">
            <v>0751000000051</v>
          </cell>
          <cell r="B323" t="str">
            <v>AMMORTAMENTO MARCHIO</v>
          </cell>
          <cell r="C323">
            <v>146588.85999999999</v>
          </cell>
        </row>
        <row r="324">
          <cell r="A324" t="str">
            <v>0751000000070</v>
          </cell>
          <cell r="B324" t="str">
            <v>AMM. COSTI PLURIENNALI BENI TERZI</v>
          </cell>
          <cell r="C324">
            <v>12597.46</v>
          </cell>
        </row>
        <row r="325">
          <cell r="A325" t="str">
            <v>0753000000015</v>
          </cell>
          <cell r="B325" t="str">
            <v>AMM. MACCH. UFFICIO ELETTRONICHE</v>
          </cell>
          <cell r="C325">
            <v>82697.39</v>
          </cell>
        </row>
        <row r="326">
          <cell r="A326" t="str">
            <v>0753000000020</v>
          </cell>
          <cell r="B326" t="str">
            <v>AMM. MOBILI E MACCHINE ORDINARIE</v>
          </cell>
          <cell r="C326">
            <v>13761.74</v>
          </cell>
        </row>
        <row r="327">
          <cell r="A327" t="str">
            <v>0753000000022</v>
          </cell>
          <cell r="B327" t="str">
            <v>AMMORTAMENTO ARREDI</v>
          </cell>
          <cell r="C327">
            <v>3596.93</v>
          </cell>
        </row>
        <row r="328">
          <cell r="A328" t="str">
            <v>0753000000025</v>
          </cell>
          <cell r="B328" t="str">
            <v>AMM. ATTREZZATURE VARIE</v>
          </cell>
          <cell r="C328">
            <v>2269.25</v>
          </cell>
        </row>
        <row r="329">
          <cell r="A329" t="str">
            <v>0753000000030</v>
          </cell>
          <cell r="B329" t="str">
            <v>AMM. BANCONI BLINDATI</v>
          </cell>
          <cell r="C329">
            <v>165</v>
          </cell>
        </row>
        <row r="330">
          <cell r="A330" t="str">
            <v>0753000000033</v>
          </cell>
          <cell r="B330" t="str">
            <v>AMM. IMPIANTI ELETTRICI</v>
          </cell>
          <cell r="C330">
            <v>8586.2999999999993</v>
          </cell>
        </row>
        <row r="331">
          <cell r="A331" t="str">
            <v>0753000000035</v>
          </cell>
          <cell r="B331" t="str">
            <v>AMM. IMPIANTI DI ALLARME</v>
          </cell>
          <cell r="C331">
            <v>4091.59</v>
          </cell>
        </row>
        <row r="332">
          <cell r="A332" t="str">
            <v>0753000000040</v>
          </cell>
          <cell r="B332" t="str">
            <v>AMM. IMP. INT. DI COMUNICAZIONE</v>
          </cell>
          <cell r="C332">
            <v>252.88</v>
          </cell>
        </row>
        <row r="333">
          <cell r="A333" t="str">
            <v>0761000000010</v>
          </cell>
          <cell r="B333" t="str">
            <v>BANCHE DATI</v>
          </cell>
          <cell r="C333">
            <v>63019.4</v>
          </cell>
        </row>
        <row r="334">
          <cell r="A334" t="str">
            <v>0761000000015</v>
          </cell>
          <cell r="B334" t="str">
            <v>BANCHE DATI CQS</v>
          </cell>
          <cell r="C334">
            <v>73381.440000000002</v>
          </cell>
        </row>
        <row r="335">
          <cell r="A335" t="str">
            <v>0761000000030</v>
          </cell>
          <cell r="B335" t="str">
            <v>INFORMAZIONI UFFICIO COMMERCIALE</v>
          </cell>
          <cell r="C335">
            <v>7315</v>
          </cell>
        </row>
        <row r="336">
          <cell r="A336" t="str">
            <v>0761000000031</v>
          </cell>
          <cell r="B336" t="str">
            <v>INFORM. PRE-POST EROGAZIONE</v>
          </cell>
          <cell r="C336">
            <v>2570</v>
          </cell>
        </row>
        <row r="337">
          <cell r="A337" t="str">
            <v>0761000000050</v>
          </cell>
          <cell r="B337" t="str">
            <v>PUBBLICITA'</v>
          </cell>
          <cell r="C337">
            <v>141.69</v>
          </cell>
        </row>
        <row r="338">
          <cell r="A338" t="str">
            <v>0761000000070</v>
          </cell>
          <cell r="B338" t="str">
            <v>SERVIZI D'INCASSO CQS</v>
          </cell>
          <cell r="C338">
            <v>24358.5</v>
          </cell>
        </row>
        <row r="339">
          <cell r="A339" t="str">
            <v>0765000000010</v>
          </cell>
          <cell r="B339" t="str">
            <v>SPESE MARKETING</v>
          </cell>
          <cell r="C339">
            <v>393864.54</v>
          </cell>
        </row>
        <row r="340">
          <cell r="A340" t="str">
            <v>0765000000020</v>
          </cell>
          <cell r="B340" t="str">
            <v>INFO CANALE RB</v>
          </cell>
          <cell r="C340">
            <v>130235.73</v>
          </cell>
        </row>
        <row r="341">
          <cell r="A341" t="str">
            <v>0765000000030</v>
          </cell>
          <cell r="B341" t="str">
            <v>INFO DIRETTI</v>
          </cell>
          <cell r="C341">
            <v>314.33</v>
          </cell>
        </row>
        <row r="342">
          <cell r="A342" t="str">
            <v>0770100000001</v>
          </cell>
          <cell r="B342" t="str">
            <v>ACCANT. SVAL. CREDITI FORF CQS</v>
          </cell>
          <cell r="C342">
            <v>470000</v>
          </cell>
        </row>
        <row r="343">
          <cell r="A343" t="str">
            <v>0770200000001</v>
          </cell>
          <cell r="B343" t="str">
            <v>ACC.TO F.DO SVALUTAZ CREDITI PP</v>
          </cell>
          <cell r="C343">
            <v>42000</v>
          </cell>
        </row>
        <row r="344">
          <cell r="A344" t="str">
            <v>0811000000010</v>
          </cell>
          <cell r="B344" t="str">
            <v>SOPRAVVENIENZE PASSIVE</v>
          </cell>
          <cell r="C344">
            <v>151802.68</v>
          </cell>
        </row>
        <row r="345">
          <cell r="A345" t="str">
            <v>0811000000015</v>
          </cell>
          <cell r="B345" t="str">
            <v>SOPRAVVENIENZE PASSIVE INDEDUCIBILI</v>
          </cell>
          <cell r="C345">
            <v>478.45</v>
          </cell>
        </row>
        <row r="346">
          <cell r="A346" t="str">
            <v>0811000000020</v>
          </cell>
          <cell r="B346" t="str">
            <v>ABBUONI PASSIVI E ARROTONDAMENTI</v>
          </cell>
          <cell r="C346">
            <v>30.23</v>
          </cell>
        </row>
        <row r="347">
          <cell r="A347" t="str">
            <v>0812000000030</v>
          </cell>
          <cell r="B347" t="str">
            <v>ABBUONI PASSIVI E ARROT. CQS</v>
          </cell>
          <cell r="C347">
            <v>52088.35</v>
          </cell>
        </row>
        <row r="348">
          <cell r="A348" t="str">
            <v>0831500000010</v>
          </cell>
          <cell r="B348" t="str">
            <v>VALORI BOLLATI PER CAMBIALI</v>
          </cell>
          <cell r="C348">
            <v>3240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M"/>
      <sheetName val="MONITOR COSTI PROGETTI Org"/>
      <sheetName val="MONITOR_COSTI_PROGETTI_Org"/>
      <sheetName val="MONITOR_COSTI_PROGETTI_Org1"/>
      <sheetName val="MONITOR_COSTI_PROGETTI_Org2"/>
      <sheetName val="MONITOR_COSTI_PROGETTI_Org3"/>
    </sheetNames>
    <sheetDataSet>
      <sheetData sheetId="0" refreshError="1"/>
      <sheetData sheetId="1" refreshError="1"/>
      <sheetData sheetId="2"/>
      <sheetData sheetId="3"/>
      <sheetData sheetId="4"/>
      <sheetData sheetId="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 JY01 bud01 bud02"/>
      <sheetName val="fORMULAE"/>
      <sheetName val="SALARIES"/>
      <sheetName val="2000 Staff Numbers"/>
      <sheetName val="Graph"/>
      <sheetName val="2000 FTE Graph"/>
      <sheetName val="2001 FTE Graph "/>
      <sheetName val="1999 Numbers (2)"/>
      <sheetName val="2000 Numbers"/>
      <sheetName val="1999 Numbers"/>
      <sheetName val="Costs - Excl UK Ops"/>
      <sheetName val="Cost - UK Ops"/>
      <sheetName val="Data Headcount"/>
      <sheetName val="Budget 2002"/>
      <sheetName val="FTE Graph 1"/>
      <sheetName val="CPD2"/>
      <sheetName val="CDP1"/>
      <sheetName val="Salary 2001 to 2003"/>
      <sheetName val="FTE 2001 to 2003"/>
      <sheetName val="FTE Graph 2"/>
      <sheetName val="Data FTE 99 2000 2001"/>
      <sheetName val="Office rent"/>
      <sheetName val="Operation"/>
      <sheetName val="Indexes"/>
      <sheetName val="Economical data"/>
      <sheetName val="Summary"/>
      <sheetName val="Merchant"/>
      <sheetName val="IMMOB. MATERIALI"/>
      <sheetName val="Calcolo Prestiti IVA 1^ Tranche"/>
    </sheetNames>
    <sheetDataSet>
      <sheetData sheetId="0"/>
      <sheetData sheetId="1" refreshError="1">
        <row r="7">
          <cell r="A7" t="str">
            <v>Salary OT &amp; Allowances  Salary OT &amp; Allowances  Salary OT &amp; Allowances  Salary OT &amp; Allowances  Salary OT &amp; Allowances  Salary OT &amp; Allowances  Salary OT &amp; Allowances  Salary OT &amp; Allowances  Salary OT &amp; Allowances  Salary OT &amp; Allowances  Salary OT &amp; All</v>
          </cell>
          <cell r="O7" t="str">
            <v xml:space="preserve">National Insurance  National Insurance  National Insurance  National Insurance  National Insurance  National Insurance  </v>
          </cell>
          <cell r="AC7" t="str">
            <v xml:space="preserve">Pension  Pension  Pension  Pension  Pension  Pension  Pension  Pension  Pension  Pension  Pension  Pension  </v>
          </cell>
          <cell r="AS7" t="str">
            <v>Basic SalaryBasic SalaryBasic SalaryBasic SalaryBasic SalaryBasic SalaryBasic SalaryBasic SalaryBasic SalaryBasic SalaryBasic Salary</v>
          </cell>
          <cell r="BG7" t="str">
            <v xml:space="preserve">CAR OWNERSHIP  CAR OWNERSHIP  CAR OWNERSHIP  CAR OWNERSHIP  CAR OWNERSHIP  CAR OWNERSHIP  </v>
          </cell>
          <cell r="BU7" t="str">
            <v>Annual LocationAnnual LocationAnnual LocationAnnual LocationAnnual LocationAnnual LocationAnnual LocationAnnual Location</v>
          </cell>
          <cell r="CI7" t="str">
            <v>Disc BonusDisc BonusDisc BonusDisc BonusDisc BonusDisc BonusDisc BonusDisc BonusDisc BonusDisc BonusDisc BonusDisc BonusDisc BonusDisc Bonus</v>
          </cell>
          <cell r="CW7" t="str">
            <v>Motiv. BonusMotiv. BonusMotiv. BonusMotiv. BonusMotiv. BonusMotiv. BonusMotiv. BonusMotiv. BonusMotiv. Bonus</v>
          </cell>
          <cell r="DK7" t="str">
            <v>OvertimeOvertimeOvertimeOvertimeOvertimeOvertimeOvertimeOvertimeOvertime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Cover_Package"/>
      <sheetName val="2-Guide"/>
      <sheetName val="3-GraphFX "/>
      <sheetName val="4-YTD_MANAG_FX"/>
      <sheetName val="Septytd_fx"/>
      <sheetName val="5-OCT_MANAG_FX"/>
      <sheetName val="6-SummFX"/>
      <sheetName val="7-HighLvFX"/>
      <sheetName val="8-MGRLALLOC"/>
      <sheetName val="9-HIGHLVSALL"/>
      <sheetName val="10-Graph"/>
      <sheetName val="11-YTD_MANAG"/>
      <sheetName val="Manag_SEP"/>
      <sheetName val="12-OCT_MANAG"/>
      <sheetName val="13-Summ"/>
      <sheetName val="14-HighLv"/>
      <sheetName val="15-PAI_Effect"/>
      <sheetName val="16-WORLDWIDE_SALES"/>
      <sheetName val="17-WORLWIDE_TA"/>
      <sheetName val="18-WORLDWIDE_IM"/>
      <sheetName val="19-WORLDWIDE_INTERNET"/>
      <sheetName val="20-WORLDWIDE_GA"/>
      <sheetName val="21-WORLDWIDE_COMP"/>
      <sheetName val="22-Legal_YTD"/>
      <sheetName val="23-LEGAL_MO"/>
      <sheetName val="24-Legal_Summ"/>
      <sheetName val="25-BS"/>
      <sheetName val="26-Sales Report"/>
      <sheetName val="NewEur_fx"/>
      <sheetName val="2 - Data analysis - YTD"/>
      <sheetName val="3 - Data analysis - annual"/>
      <sheetName val="4 - Legal indirect costs"/>
      <sheetName val="5 - Annual IM"/>
      <sheetName val="6 - Monthly IM"/>
      <sheetName val="7 - Monthly IM - by month"/>
      <sheetName val="8 - Annual G&amp;A"/>
      <sheetName val="9 - Monthly G&amp;A"/>
      <sheetName val="10 - Monthly G&amp;A - by mont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4">
          <cell r="AC4" t="str">
            <v>2002-10-31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ertina"/>
      <sheetName val="Riepilogo"/>
      <sheetName val="Ammin"/>
      <sheetName val="MKT"/>
      <sheetName val="Operation"/>
      <sheetName val="IT"/>
      <sheetName val="Logistica"/>
      <sheetName val="HR"/>
      <sheetName val="DG"/>
      <sheetName val="Legale"/>
      <sheetName val="Tesoreria"/>
      <sheetName val="Risk"/>
      <sheetName val="Altre"/>
      <sheetName val="PROGETTI"/>
      <sheetName val="mov_esclusi"/>
      <sheetName val="movimenti"/>
      <sheetName val="Fornitori"/>
      <sheetName val="Classificazione"/>
      <sheetName val="quadra"/>
      <sheetName val="dettaglio"/>
      <sheetName val="Elenco conti"/>
      <sheetName val="Accantonamenti"/>
      <sheetName val="da note spese"/>
      <sheetName val="Ammortamenti"/>
      <sheetName val="Esterne"/>
      <sheetName val="x tipologia BIL"/>
      <sheetName val="telefonia"/>
      <sheetName val="Forecast"/>
    </sheetNames>
    <sheetDataSet>
      <sheetData sheetId="0"/>
      <sheetData sheetId="1">
        <row r="51">
          <cell r="B51" t="str">
            <v>Area</v>
          </cell>
        </row>
      </sheetData>
      <sheetData sheetId="2">
        <row r="71">
          <cell r="B71" t="str">
            <v>Accantonamenti</v>
          </cell>
          <cell r="O71" t="str">
            <v>totale</v>
          </cell>
        </row>
        <row r="72">
          <cell r="B72" t="str">
            <v xml:space="preserve">COMPENSI SOCIETA' DI REVISIONE         </v>
          </cell>
          <cell r="I72">
            <v>333.33333333333297</v>
          </cell>
          <cell r="J72">
            <v>333.33333333333297</v>
          </cell>
          <cell r="K72">
            <v>250</v>
          </cell>
          <cell r="L72">
            <v>250</v>
          </cell>
          <cell r="M72">
            <v>250</v>
          </cell>
          <cell r="N72">
            <v>250</v>
          </cell>
          <cell r="O72">
            <v>1000</v>
          </cell>
        </row>
        <row r="73">
          <cell r="B73" t="str">
            <v xml:space="preserve">COMPENSI CONSUL. FISCALE               </v>
          </cell>
          <cell r="I73">
            <v>5333.3333333333303</v>
          </cell>
          <cell r="J73">
            <v>5333.3333333333303</v>
          </cell>
          <cell r="K73">
            <v>3875</v>
          </cell>
          <cell r="L73">
            <v>3875</v>
          </cell>
          <cell r="M73">
            <v>3875</v>
          </cell>
          <cell r="N73">
            <v>3875</v>
          </cell>
          <cell r="O73">
            <v>15500</v>
          </cell>
        </row>
        <row r="74">
          <cell r="B74" t="str">
            <v>RIMBORSI SPESE TRASFERTE (VITTO E ALLOGGIO)</v>
          </cell>
          <cell r="I74">
            <v>0</v>
          </cell>
          <cell r="J74">
            <v>0</v>
          </cell>
          <cell r="K74">
            <v>2000</v>
          </cell>
          <cell r="L74">
            <v>2000</v>
          </cell>
          <cell r="M74">
            <v>2000</v>
          </cell>
          <cell r="N74">
            <v>2000</v>
          </cell>
          <cell r="O74">
            <v>8000</v>
          </cell>
        </row>
        <row r="75">
          <cell r="B75" t="str">
            <v xml:space="preserve">IMPOSTE INDIRETTE E TASSE - ALTRE      </v>
          </cell>
          <cell r="I75">
            <v>500</v>
          </cell>
          <cell r="J75">
            <v>500</v>
          </cell>
          <cell r="K75">
            <v>500</v>
          </cell>
          <cell r="L75">
            <v>500</v>
          </cell>
          <cell r="M75">
            <v>500</v>
          </cell>
          <cell r="N75">
            <v>500</v>
          </cell>
          <cell r="O75">
            <v>3000</v>
          </cell>
        </row>
        <row r="76">
          <cell r="B76" t="str">
            <v>NOLEGGIO AUTO USO DIPENDENTI - SPESE INERENTI</v>
          </cell>
          <cell r="J76">
            <v>3000</v>
          </cell>
          <cell r="K76">
            <v>3000</v>
          </cell>
          <cell r="L76">
            <v>3000</v>
          </cell>
          <cell r="M76">
            <v>3000</v>
          </cell>
          <cell r="N76">
            <v>3000</v>
          </cell>
          <cell r="O76">
            <v>15000</v>
          </cell>
        </row>
        <row r="77">
          <cell r="B77" t="str">
            <v xml:space="preserve">SPESE TELEFONIA MOBILE                 </v>
          </cell>
          <cell r="I77">
            <v>500</v>
          </cell>
          <cell r="J77">
            <v>400</v>
          </cell>
          <cell r="K77">
            <v>400</v>
          </cell>
          <cell r="L77">
            <v>400</v>
          </cell>
          <cell r="M77">
            <v>400</v>
          </cell>
          <cell r="N77">
            <v>400</v>
          </cell>
          <cell r="O77">
            <v>2500</v>
          </cell>
        </row>
        <row r="78">
          <cell r="B78" t="str">
            <v xml:space="preserve">VISURE CAMERALI E IPOCATASTALI         </v>
          </cell>
          <cell r="I78">
            <v>1000</v>
          </cell>
          <cell r="J78">
            <v>1000</v>
          </cell>
          <cell r="K78">
            <v>1000</v>
          </cell>
          <cell r="L78">
            <v>1000</v>
          </cell>
          <cell r="M78">
            <v>1000</v>
          </cell>
          <cell r="N78">
            <v>1000</v>
          </cell>
          <cell r="O78">
            <v>6000</v>
          </cell>
        </row>
      </sheetData>
      <sheetData sheetId="3">
        <row r="70">
          <cell r="B70" t="str">
            <v>Accantonamenti</v>
          </cell>
        </row>
        <row r="75">
          <cell r="B75" t="str">
            <v>Accantonamenti</v>
          </cell>
          <cell r="L75">
            <v>1500</v>
          </cell>
          <cell r="M75">
            <v>1500</v>
          </cell>
          <cell r="N75">
            <v>1000</v>
          </cell>
          <cell r="O75" t="str">
            <v>totale</v>
          </cell>
        </row>
        <row r="76">
          <cell r="B76" t="str">
            <v xml:space="preserve">SPESE DI PUBBLICITA'                   </v>
          </cell>
          <cell r="G76">
            <v>0</v>
          </cell>
          <cell r="H76">
            <v>0</v>
          </cell>
          <cell r="I76">
            <v>5000</v>
          </cell>
          <cell r="J76">
            <v>5000</v>
          </cell>
          <cell r="K76">
            <v>5000</v>
          </cell>
          <cell r="L76">
            <v>5000</v>
          </cell>
          <cell r="M76">
            <v>5000</v>
          </cell>
          <cell r="N76">
            <v>5000</v>
          </cell>
          <cell r="O76">
            <v>30000</v>
          </cell>
        </row>
        <row r="77">
          <cell r="B77" t="str">
            <v>SPESE DI PUBBLICITA'-INTERNET</v>
          </cell>
          <cell r="I77">
            <v>125</v>
          </cell>
          <cell r="J77">
            <v>125</v>
          </cell>
          <cell r="K77">
            <v>125</v>
          </cell>
          <cell r="L77">
            <v>125</v>
          </cell>
          <cell r="M77">
            <v>125</v>
          </cell>
          <cell r="N77">
            <v>125</v>
          </cell>
          <cell r="O77">
            <v>0</v>
          </cell>
        </row>
        <row r="78">
          <cell r="B78" t="str">
            <v xml:space="preserve">STAMPATI/MODULI                        </v>
          </cell>
          <cell r="K78">
            <v>1375</v>
          </cell>
          <cell r="L78">
            <v>1375</v>
          </cell>
          <cell r="M78">
            <v>1375</v>
          </cell>
          <cell r="N78">
            <v>1375</v>
          </cell>
          <cell r="O78">
            <v>5500</v>
          </cell>
        </row>
        <row r="79">
          <cell r="B79" t="str">
            <v xml:space="preserve">EROGAZIONI LIBERALI DEDUCIBILI         </v>
          </cell>
          <cell r="I79">
            <v>5833.333333333333</v>
          </cell>
          <cell r="J79">
            <v>5833.333333333333</v>
          </cell>
          <cell r="K79">
            <v>5833.333333333333</v>
          </cell>
          <cell r="L79">
            <v>5833.333333333333</v>
          </cell>
          <cell r="M79">
            <v>5833.333333333333</v>
          </cell>
          <cell r="N79">
            <v>5833.333333333333</v>
          </cell>
          <cell r="O79">
            <v>35000</v>
          </cell>
        </row>
        <row r="80">
          <cell r="B80" t="str">
            <v>LIBRI/GIORNALI E RASSEGNA STAMPA</v>
          </cell>
          <cell r="L80">
            <v>1500</v>
          </cell>
          <cell r="M80">
            <v>1500</v>
          </cell>
          <cell r="N80">
            <v>1000</v>
          </cell>
          <cell r="O80">
            <v>4000</v>
          </cell>
        </row>
        <row r="81">
          <cell r="B81" t="str">
            <v>RIMBORSI SPESE TRASFERTE (VITTO E ALLOGGIO)</v>
          </cell>
          <cell r="G81">
            <v>0</v>
          </cell>
          <cell r="H81">
            <v>0</v>
          </cell>
          <cell r="I81">
            <v>0</v>
          </cell>
          <cell r="J81">
            <v>400</v>
          </cell>
          <cell r="K81">
            <v>400</v>
          </cell>
          <cell r="L81">
            <v>400</v>
          </cell>
          <cell r="M81">
            <v>400</v>
          </cell>
          <cell r="N81">
            <v>400</v>
          </cell>
          <cell r="O81">
            <v>2000</v>
          </cell>
        </row>
        <row r="82">
          <cell r="B82" t="str">
            <v xml:space="preserve">SPESE TELEFONIA MOBILE                 </v>
          </cell>
          <cell r="I82">
            <v>125</v>
          </cell>
          <cell r="J82">
            <v>125</v>
          </cell>
          <cell r="K82">
            <v>125</v>
          </cell>
          <cell r="L82">
            <v>125</v>
          </cell>
          <cell r="M82">
            <v>125</v>
          </cell>
          <cell r="N82">
            <v>125</v>
          </cell>
          <cell r="O82">
            <v>750</v>
          </cell>
        </row>
        <row r="83">
          <cell r="B83" t="str">
            <v xml:space="preserve">SPESE DI RAPPRESENTANZA                </v>
          </cell>
          <cell r="K83">
            <v>2000</v>
          </cell>
          <cell r="N83">
            <v>2000</v>
          </cell>
          <cell r="O83">
            <v>4000</v>
          </cell>
        </row>
        <row r="84">
          <cell r="B84" t="str">
            <v>EVENTI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</sheetData>
      <sheetData sheetId="4">
        <row r="66">
          <cell r="B66" t="str">
            <v>Accantonamenti</v>
          </cell>
        </row>
      </sheetData>
      <sheetData sheetId="5">
        <row r="81">
          <cell r="B81" t="str">
            <v>Accantonamenti</v>
          </cell>
        </row>
      </sheetData>
      <sheetData sheetId="6">
        <row r="112">
          <cell r="B112" t="str">
            <v>Accantonamenti</v>
          </cell>
        </row>
      </sheetData>
      <sheetData sheetId="7">
        <row r="62">
          <cell r="B62" t="str">
            <v>Accantonamenti</v>
          </cell>
          <cell r="O62" t="str">
            <v>totale</v>
          </cell>
        </row>
        <row r="63">
          <cell r="B63" t="str">
            <v>NOLEGGIO AUTO USO DIPENDENTI - SPESE INERENTI</v>
          </cell>
          <cell r="J63">
            <v>4000</v>
          </cell>
          <cell r="K63">
            <v>4000</v>
          </cell>
          <cell r="L63">
            <v>4000</v>
          </cell>
          <cell r="M63">
            <v>4000</v>
          </cell>
          <cell r="N63">
            <v>4000</v>
          </cell>
          <cell r="O63">
            <v>20000</v>
          </cell>
        </row>
        <row r="64">
          <cell r="B64" t="str">
            <v xml:space="preserve">RIMBORSI SPESE AMMINISTRATORI          </v>
          </cell>
          <cell r="I64">
            <v>6000</v>
          </cell>
          <cell r="J64">
            <v>0</v>
          </cell>
          <cell r="K64">
            <v>6000</v>
          </cell>
          <cell r="L64">
            <v>6000</v>
          </cell>
          <cell r="M64">
            <v>6000</v>
          </cell>
          <cell r="N64">
            <v>6000</v>
          </cell>
          <cell r="O64">
            <v>30000</v>
          </cell>
        </row>
        <row r="65">
          <cell r="B65" t="str">
            <v>COMPENSI CONSUL.PAGHE-CONTRIBUTI-PERSONALE</v>
          </cell>
          <cell r="J65">
            <v>0</v>
          </cell>
          <cell r="K65">
            <v>10000</v>
          </cell>
          <cell r="L65">
            <v>10000</v>
          </cell>
          <cell r="M65">
            <v>10000</v>
          </cell>
          <cell r="N65">
            <v>10000</v>
          </cell>
          <cell r="O65">
            <v>40000</v>
          </cell>
        </row>
        <row r="66">
          <cell r="B66" t="str">
            <v xml:space="preserve">SPESE TELEFONIA MOBILE                 </v>
          </cell>
          <cell r="I66">
            <v>166.666666666667</v>
          </cell>
          <cell r="J66">
            <v>166.666666666667</v>
          </cell>
          <cell r="K66">
            <v>150</v>
          </cell>
          <cell r="L66">
            <v>150</v>
          </cell>
          <cell r="M66">
            <v>150</v>
          </cell>
          <cell r="N66">
            <v>150</v>
          </cell>
          <cell r="O66">
            <v>600</v>
          </cell>
        </row>
        <row r="67">
          <cell r="B67" t="str">
            <v>LIBRI/GIORNALI E RASSEGNA STAMPA</v>
          </cell>
          <cell r="I67">
            <v>666.66666666666697</v>
          </cell>
          <cell r="J67">
            <v>666.66666666666697</v>
          </cell>
          <cell r="K67">
            <v>666.66666666666697</v>
          </cell>
          <cell r="L67">
            <v>666.66666666666697</v>
          </cell>
          <cell r="M67">
            <v>666.66666666666697</v>
          </cell>
          <cell r="N67">
            <v>666.66666666666697</v>
          </cell>
          <cell r="O67">
            <v>4000.0000000000018</v>
          </cell>
        </row>
        <row r="68">
          <cell r="B68" t="str">
            <v xml:space="preserve">ALTRE SPESE/SERVIZI VARI               </v>
          </cell>
          <cell r="I68">
            <v>333.33333333333297</v>
          </cell>
          <cell r="J68">
            <v>333.33333333333297</v>
          </cell>
          <cell r="K68">
            <v>333.33333333333297</v>
          </cell>
          <cell r="L68">
            <v>333.33333333333297</v>
          </cell>
          <cell r="M68">
            <v>333.33333333333297</v>
          </cell>
          <cell r="N68">
            <v>333.33333333333297</v>
          </cell>
          <cell r="O68">
            <v>1999.999999999998</v>
          </cell>
        </row>
        <row r="69">
          <cell r="B69" t="str">
            <v>RIMBORSI SPESE TRASFERTE (VITTO E ALLOGGIO)</v>
          </cell>
          <cell r="I69">
            <v>4000</v>
          </cell>
          <cell r="J69">
            <v>4000</v>
          </cell>
          <cell r="K69">
            <v>4000</v>
          </cell>
          <cell r="L69">
            <v>4000</v>
          </cell>
          <cell r="M69">
            <v>4000</v>
          </cell>
          <cell r="N69">
            <v>4000</v>
          </cell>
          <cell r="O69">
            <v>20000</v>
          </cell>
        </row>
      </sheetData>
      <sheetData sheetId="8">
        <row r="80">
          <cell r="B80" t="str">
            <v>Accantonamenti</v>
          </cell>
          <cell r="O80" t="str">
            <v>totale</v>
          </cell>
        </row>
        <row r="81">
          <cell r="B81" t="str">
            <v xml:space="preserve">CONTRIBUTI ASSOCIATIVI                 </v>
          </cell>
          <cell r="H81">
            <v>800</v>
          </cell>
          <cell r="I81">
            <v>4200</v>
          </cell>
          <cell r="J81">
            <v>3200</v>
          </cell>
          <cell r="K81">
            <v>3200</v>
          </cell>
          <cell r="L81">
            <v>3200</v>
          </cell>
          <cell r="M81">
            <v>3200</v>
          </cell>
          <cell r="N81">
            <v>3200</v>
          </cell>
          <cell r="O81">
            <v>21000</v>
          </cell>
        </row>
        <row r="82">
          <cell r="B82" t="str">
            <v xml:space="preserve">ALTRE SPESE/SERVIZI VARI               </v>
          </cell>
          <cell r="I82">
            <v>3000</v>
          </cell>
          <cell r="J82">
            <v>4000</v>
          </cell>
          <cell r="K82">
            <v>2000</v>
          </cell>
          <cell r="L82">
            <v>2000</v>
          </cell>
          <cell r="M82">
            <v>3000</v>
          </cell>
          <cell r="N82">
            <v>3000</v>
          </cell>
          <cell r="O82">
            <v>10000</v>
          </cell>
        </row>
        <row r="83">
          <cell r="B83" t="str">
            <v>RIMBORSI SPESE TRASFERTE (VITTO E ALLOGGIO)</v>
          </cell>
          <cell r="I83">
            <v>700</v>
          </cell>
          <cell r="J83">
            <v>700</v>
          </cell>
          <cell r="K83">
            <v>700</v>
          </cell>
          <cell r="L83">
            <v>700</v>
          </cell>
          <cell r="M83">
            <v>700</v>
          </cell>
          <cell r="N83">
            <v>500</v>
          </cell>
          <cell r="O83">
            <v>4000</v>
          </cell>
        </row>
        <row r="84">
          <cell r="B84" t="str">
            <v>NOLEGGIO AUTO USO DIPENDENTI - SPESE INERENTI</v>
          </cell>
          <cell r="I84">
            <v>0</v>
          </cell>
          <cell r="J84">
            <v>3000</v>
          </cell>
          <cell r="K84">
            <v>3000</v>
          </cell>
          <cell r="L84">
            <v>3000</v>
          </cell>
          <cell r="M84">
            <v>3000</v>
          </cell>
          <cell r="N84">
            <v>3000</v>
          </cell>
          <cell r="O84">
            <v>15000</v>
          </cell>
        </row>
        <row r="85">
          <cell r="B85" t="str">
            <v xml:space="preserve">SPESE DI RAPPRESENTANZA                </v>
          </cell>
          <cell r="I85">
            <v>2000</v>
          </cell>
          <cell r="J85">
            <v>2000</v>
          </cell>
          <cell r="K85">
            <v>2000</v>
          </cell>
          <cell r="L85">
            <v>2000</v>
          </cell>
          <cell r="M85">
            <v>2000</v>
          </cell>
          <cell r="N85">
            <v>2000</v>
          </cell>
          <cell r="O85">
            <v>8000</v>
          </cell>
        </row>
        <row r="86">
          <cell r="B86" t="str">
            <v xml:space="preserve">SPESE TELEFONIA MOBILE                 </v>
          </cell>
          <cell r="I86">
            <v>1000</v>
          </cell>
          <cell r="J86">
            <v>1000</v>
          </cell>
          <cell r="K86">
            <v>1000</v>
          </cell>
          <cell r="L86">
            <v>1000</v>
          </cell>
          <cell r="M86">
            <v>1000</v>
          </cell>
          <cell r="N86">
            <v>1000</v>
          </cell>
          <cell r="O86">
            <v>6000</v>
          </cell>
        </row>
        <row r="87">
          <cell r="B87" t="str">
            <v>POLIZZE ASSICURATIVE</v>
          </cell>
          <cell r="H87">
            <v>2500</v>
          </cell>
          <cell r="I87">
            <v>2500</v>
          </cell>
          <cell r="J87">
            <v>2500</v>
          </cell>
          <cell r="K87">
            <v>2500</v>
          </cell>
          <cell r="L87">
            <v>2500</v>
          </cell>
          <cell r="M87">
            <v>2500</v>
          </cell>
          <cell r="N87">
            <v>2500</v>
          </cell>
          <cell r="O87">
            <v>17500</v>
          </cell>
        </row>
      </sheetData>
      <sheetData sheetId="9">
        <row r="55">
          <cell r="B55" t="str">
            <v>Accantonamenti</v>
          </cell>
          <cell r="O55" t="str">
            <v>totale</v>
          </cell>
        </row>
        <row r="56">
          <cell r="B56" t="str">
            <v xml:space="preserve">SPESE NOTARILI E SPESE LEGALI          </v>
          </cell>
          <cell r="J56">
            <v>17200</v>
          </cell>
          <cell r="K56">
            <v>17200</v>
          </cell>
          <cell r="L56">
            <v>17200</v>
          </cell>
          <cell r="M56">
            <v>17200</v>
          </cell>
          <cell r="N56">
            <v>17200</v>
          </cell>
          <cell r="O56">
            <v>86000</v>
          </cell>
        </row>
        <row r="57">
          <cell r="B57" t="str">
            <v>NOLEGGIO AUTO USO DIPENDENTI - SPESE INERENTI</v>
          </cell>
          <cell r="I57">
            <v>0</v>
          </cell>
          <cell r="J57">
            <v>800</v>
          </cell>
          <cell r="K57">
            <v>800</v>
          </cell>
          <cell r="L57">
            <v>800</v>
          </cell>
          <cell r="M57">
            <v>800</v>
          </cell>
          <cell r="N57">
            <v>800</v>
          </cell>
          <cell r="O57">
            <v>4000</v>
          </cell>
        </row>
        <row r="58">
          <cell r="B58" t="str">
            <v xml:space="preserve">SPESE TELEFONIA MOBILE                 </v>
          </cell>
          <cell r="I58">
            <v>466.66666666666703</v>
          </cell>
          <cell r="J58">
            <v>466.66666666666703</v>
          </cell>
          <cell r="K58">
            <v>466.66666666666703</v>
          </cell>
          <cell r="L58">
            <v>466.66666666666703</v>
          </cell>
          <cell r="M58">
            <v>466.66666666666703</v>
          </cell>
          <cell r="N58">
            <v>466.66666666666703</v>
          </cell>
          <cell r="O58">
            <v>2800.0000000000023</v>
          </cell>
        </row>
        <row r="59">
          <cell r="B59" t="str">
            <v>RIMBORSI SPESE TRASFERTE (VITTO E ALLOGGIO)</v>
          </cell>
          <cell r="I59">
            <v>2666.6666666666702</v>
          </cell>
          <cell r="J59">
            <v>2666.6666666666702</v>
          </cell>
          <cell r="K59">
            <v>2666.6666666666702</v>
          </cell>
          <cell r="L59">
            <v>2666.6666666666702</v>
          </cell>
          <cell r="M59">
            <v>2666.6666666666702</v>
          </cell>
          <cell r="N59">
            <v>2666.6666666666702</v>
          </cell>
          <cell r="O59">
            <v>16000.00000000002</v>
          </cell>
        </row>
      </sheetData>
      <sheetData sheetId="10">
        <row r="57">
          <cell r="B57" t="str">
            <v>Accantonamenti</v>
          </cell>
          <cell r="O57" t="str">
            <v>totale</v>
          </cell>
        </row>
        <row r="58">
          <cell r="B58" t="str">
            <v>CANONI PASSIVI</v>
          </cell>
          <cell r="I58">
            <v>7125</v>
          </cell>
          <cell r="J58">
            <v>8125</v>
          </cell>
          <cell r="K58">
            <v>8125</v>
          </cell>
          <cell r="L58">
            <v>8125</v>
          </cell>
          <cell r="M58">
            <v>8125</v>
          </cell>
          <cell r="N58">
            <v>8125</v>
          </cell>
          <cell r="O58">
            <v>47750</v>
          </cell>
        </row>
        <row r="59">
          <cell r="B59" t="str">
            <v>NOLEGGIO AUTO USO DIPENDENTI - SPESE INERENTI</v>
          </cell>
          <cell r="J59">
            <v>2000</v>
          </cell>
          <cell r="K59">
            <v>2000</v>
          </cell>
          <cell r="L59">
            <v>2000</v>
          </cell>
          <cell r="M59">
            <v>2000</v>
          </cell>
          <cell r="N59">
            <v>2000</v>
          </cell>
          <cell r="O59">
            <v>10000</v>
          </cell>
        </row>
        <row r="60">
          <cell r="B60" t="str">
            <v>RIMBORSI SPESE TRASFERTE (VITTO E ALLOGGIO)</v>
          </cell>
          <cell r="G60">
            <v>750</v>
          </cell>
          <cell r="H60">
            <v>750</v>
          </cell>
          <cell r="I60">
            <v>750</v>
          </cell>
          <cell r="J60">
            <v>750</v>
          </cell>
          <cell r="K60">
            <v>750</v>
          </cell>
          <cell r="L60">
            <v>750</v>
          </cell>
          <cell r="M60">
            <v>750</v>
          </cell>
          <cell r="N60">
            <v>750</v>
          </cell>
          <cell r="O60">
            <v>3000</v>
          </cell>
        </row>
        <row r="61">
          <cell r="B61" t="str">
            <v xml:space="preserve">SPESE TELEFONIA MOBILE                 </v>
          </cell>
          <cell r="I61">
            <v>150</v>
          </cell>
          <cell r="J61">
            <v>150</v>
          </cell>
          <cell r="K61">
            <v>150</v>
          </cell>
          <cell r="L61">
            <v>150</v>
          </cell>
          <cell r="M61">
            <v>150</v>
          </cell>
          <cell r="N61">
            <v>150</v>
          </cell>
          <cell r="O61">
            <v>900</v>
          </cell>
        </row>
      </sheetData>
      <sheetData sheetId="11">
        <row r="31">
          <cell r="B31" t="str">
            <v>Accantonamenti</v>
          </cell>
          <cell r="O31" t="str">
            <v>totale</v>
          </cell>
        </row>
        <row r="32">
          <cell r="B32" t="str">
            <v>NOLEGGIO AUTO USO DIPENDENTI - SPESE INERENTI</v>
          </cell>
          <cell r="J32">
            <v>2200</v>
          </cell>
          <cell r="K32">
            <v>2200</v>
          </cell>
          <cell r="L32">
            <v>2200</v>
          </cell>
          <cell r="M32">
            <v>2200</v>
          </cell>
          <cell r="N32">
            <v>2200</v>
          </cell>
          <cell r="O32">
            <v>11000</v>
          </cell>
        </row>
        <row r="33">
          <cell r="B33" t="str">
            <v>RIMBORSI SPESE TRASFERTE (VITTO E ALLOGGIO)</v>
          </cell>
          <cell r="I33">
            <v>300</v>
          </cell>
          <cell r="J33">
            <v>300</v>
          </cell>
          <cell r="K33">
            <v>300</v>
          </cell>
          <cell r="L33">
            <v>300</v>
          </cell>
          <cell r="M33">
            <v>300</v>
          </cell>
          <cell r="N33">
            <v>300</v>
          </cell>
          <cell r="O33">
            <v>1800</v>
          </cell>
        </row>
        <row r="34">
          <cell r="B34" t="str">
            <v xml:space="preserve">SPESE TELEFONIA MOBILE                 </v>
          </cell>
          <cell r="I34">
            <v>150</v>
          </cell>
          <cell r="J34">
            <v>150</v>
          </cell>
          <cell r="K34">
            <v>150</v>
          </cell>
          <cell r="L34">
            <v>150</v>
          </cell>
          <cell r="M34">
            <v>150</v>
          </cell>
          <cell r="N34">
            <v>150</v>
          </cell>
          <cell r="O34">
            <v>900</v>
          </cell>
        </row>
      </sheetData>
      <sheetData sheetId="12">
        <row r="65">
          <cell r="B65" t="str">
            <v>Accantonamenti</v>
          </cell>
          <cell r="O65" t="str">
            <v>totale</v>
          </cell>
        </row>
        <row r="66">
          <cell r="B66" t="str">
            <v>NOLEGGIO AUTO USO DIPENDENTI - SPESE INERENTI</v>
          </cell>
          <cell r="I66">
            <v>0</v>
          </cell>
          <cell r="J66">
            <v>5200</v>
          </cell>
          <cell r="K66">
            <v>5200</v>
          </cell>
          <cell r="L66">
            <v>5200</v>
          </cell>
          <cell r="M66">
            <v>5200</v>
          </cell>
          <cell r="N66">
            <v>5200</v>
          </cell>
          <cell r="O66">
            <v>26000</v>
          </cell>
        </row>
        <row r="67">
          <cell r="B67" t="str">
            <v>RIMBORSI SPESE TRASFERTE (VITTO E ALLOGGIO)</v>
          </cell>
          <cell r="I67">
            <v>9000</v>
          </cell>
          <cell r="J67">
            <v>0</v>
          </cell>
          <cell r="K67">
            <v>9500</v>
          </cell>
          <cell r="L67">
            <v>9500</v>
          </cell>
          <cell r="M67">
            <v>9500</v>
          </cell>
          <cell r="N67">
            <v>9500</v>
          </cell>
          <cell r="O67">
            <v>38000</v>
          </cell>
        </row>
        <row r="68">
          <cell r="B68" t="str">
            <v xml:space="preserve">SPESE TELEFONIA MOBILE                 </v>
          </cell>
          <cell r="H68">
            <v>0</v>
          </cell>
          <cell r="I68">
            <v>1000</v>
          </cell>
          <cell r="J68">
            <v>0</v>
          </cell>
          <cell r="K68">
            <v>1750</v>
          </cell>
          <cell r="L68">
            <v>1750</v>
          </cell>
          <cell r="M68">
            <v>1750</v>
          </cell>
          <cell r="N68">
            <v>1750</v>
          </cell>
          <cell r="O68">
            <v>7000</v>
          </cell>
        </row>
        <row r="69">
          <cell r="B69" t="str">
            <v>Progetti 2012</v>
          </cell>
          <cell r="O69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8">
          <cell r="J8" t="str">
            <v>Logistica</v>
          </cell>
        </row>
      </sheetData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B2:XDY110"/>
  <sheetViews>
    <sheetView showGridLines="0" tabSelected="1" topLeftCell="A24" workbookViewId="0">
      <selection activeCell="H38" sqref="H38"/>
    </sheetView>
  </sheetViews>
  <sheetFormatPr defaultColWidth="9.140625" defaultRowHeight="15" outlineLevelRow="1" outlineLevelCol="1"/>
  <cols>
    <col min="1" max="1" width="5.5703125" customWidth="1"/>
    <col min="2" max="2" width="11.5703125" customWidth="1"/>
    <col min="3" max="3" width="53.42578125" customWidth="1"/>
    <col min="4" max="5" width="9.42578125" customWidth="1"/>
    <col min="6" max="6" width="9.42578125" customWidth="1" outlineLevel="1"/>
    <col min="7" max="8" width="9.42578125" customWidth="1"/>
    <col min="10" max="10" width="0" hidden="1" customWidth="1"/>
  </cols>
  <sheetData>
    <row r="2" spans="2:11" ht="15.75">
      <c r="B2" s="48" t="s">
        <v>47</v>
      </c>
    </row>
    <row r="3" spans="2:11">
      <c r="B3" s="3" t="s">
        <v>38</v>
      </c>
    </row>
    <row r="4" spans="2:11" ht="36">
      <c r="B4" s="4"/>
      <c r="C4" s="4" t="s">
        <v>6</v>
      </c>
      <c r="D4" s="5" t="s">
        <v>202</v>
      </c>
      <c r="E4" s="5" t="s">
        <v>193</v>
      </c>
      <c r="F4" s="5" t="s">
        <v>185</v>
      </c>
      <c r="G4" s="6" t="s">
        <v>187</v>
      </c>
      <c r="H4" s="6" t="s">
        <v>183</v>
      </c>
      <c r="I4" s="6" t="s">
        <v>185</v>
      </c>
      <c r="J4" s="7" t="s">
        <v>181</v>
      </c>
      <c r="K4" s="7" t="s">
        <v>44</v>
      </c>
    </row>
    <row r="5" spans="2:11">
      <c r="B5" s="8" t="s">
        <v>16</v>
      </c>
      <c r="C5" s="9" t="s">
        <v>0</v>
      </c>
      <c r="D5" s="10">
        <f>+'[45]CE da incollare'!D3</f>
        <v>50558</v>
      </c>
      <c r="E5" s="10">
        <v>23605</v>
      </c>
      <c r="F5" s="10">
        <f>+D5-E5</f>
        <v>26953</v>
      </c>
      <c r="G5" s="10">
        <f>+'[45]CE da incollare'!E3</f>
        <v>47721</v>
      </c>
      <c r="H5" s="10">
        <v>24241</v>
      </c>
      <c r="I5" s="10">
        <f>+G5-H5</f>
        <v>23480</v>
      </c>
      <c r="J5" s="10">
        <f>+D5-G5</f>
        <v>2837</v>
      </c>
      <c r="K5" s="63">
        <f t="shared" ref="K5:K8" si="0">+IF((D5/G5-1)&gt;1,"ns",+IFERROR(D5/G5-1,"n.a."))</f>
        <v>5.9449718153433473E-2</v>
      </c>
    </row>
    <row r="6" spans="2:11">
      <c r="B6" s="11" t="s">
        <v>17</v>
      </c>
      <c r="C6" s="12" t="s">
        <v>5</v>
      </c>
      <c r="D6" s="10">
        <f>+'[45]CE da incollare'!D5</f>
        <v>-5912</v>
      </c>
      <c r="E6" s="10">
        <v>-2942</v>
      </c>
      <c r="F6" s="10">
        <f t="shared" ref="F6:F33" si="1">+D6-E6</f>
        <v>-2970</v>
      </c>
      <c r="G6" s="10">
        <f>+'[45]CE da incollare'!E5</f>
        <v>-9216</v>
      </c>
      <c r="H6" s="10">
        <v>-4974</v>
      </c>
      <c r="I6" s="10">
        <f t="shared" ref="I6:I31" si="2">+G6-H6</f>
        <v>-4242</v>
      </c>
      <c r="J6" s="10">
        <f t="shared" ref="J6:J33" si="3">+D6-G6</f>
        <v>3304</v>
      </c>
      <c r="K6" s="63">
        <f t="shared" si="0"/>
        <v>-0.35850694444444442</v>
      </c>
    </row>
    <row r="7" spans="2:11" s="1" customFormat="1">
      <c r="B7" s="13" t="s">
        <v>25</v>
      </c>
      <c r="C7" s="14" t="s">
        <v>36</v>
      </c>
      <c r="D7" s="15">
        <f>+D5+D6</f>
        <v>44646</v>
      </c>
      <c r="E7" s="15">
        <v>20663</v>
      </c>
      <c r="F7" s="15">
        <f t="shared" si="1"/>
        <v>23983</v>
      </c>
      <c r="G7" s="15">
        <f>+G5+G6</f>
        <v>38505</v>
      </c>
      <c r="H7" s="15">
        <v>19267</v>
      </c>
      <c r="I7" s="15">
        <f t="shared" si="2"/>
        <v>19238</v>
      </c>
      <c r="J7" s="15">
        <f t="shared" si="3"/>
        <v>6141</v>
      </c>
      <c r="K7" s="64">
        <f t="shared" si="0"/>
        <v>0.15948578106739375</v>
      </c>
    </row>
    <row r="8" spans="2:11">
      <c r="B8" s="16" t="s">
        <v>18</v>
      </c>
      <c r="C8" s="17" t="s">
        <v>156</v>
      </c>
      <c r="D8" s="10">
        <f>+'[45]CE da incollare'!D7</f>
        <v>15744</v>
      </c>
      <c r="E8" s="10">
        <v>7526</v>
      </c>
      <c r="F8" s="10">
        <f t="shared" si="1"/>
        <v>8218</v>
      </c>
      <c r="G8" s="10">
        <f>+'[45]CE da incollare'!E7</f>
        <v>11937</v>
      </c>
      <c r="H8" s="10">
        <v>5940</v>
      </c>
      <c r="I8" s="10">
        <f t="shared" si="2"/>
        <v>5997</v>
      </c>
      <c r="J8" s="10">
        <f t="shared" si="3"/>
        <v>3807</v>
      </c>
      <c r="K8" s="63">
        <f t="shared" si="0"/>
        <v>0.31892435285247545</v>
      </c>
    </row>
    <row r="9" spans="2:11">
      <c r="B9" s="16" t="s">
        <v>154</v>
      </c>
      <c r="C9" s="17" t="s">
        <v>157</v>
      </c>
      <c r="D9" s="10">
        <f>+'[45]CE da incollare'!D8</f>
        <v>-8788</v>
      </c>
      <c r="E9" s="10">
        <v>-3833</v>
      </c>
      <c r="F9" s="10">
        <f t="shared" si="1"/>
        <v>-4955</v>
      </c>
      <c r="G9" s="10">
        <f>+'[45]CE da incollare'!E8</f>
        <v>-4089</v>
      </c>
      <c r="H9" s="10">
        <v>-1916</v>
      </c>
      <c r="I9" s="10">
        <f t="shared" si="2"/>
        <v>-2173</v>
      </c>
      <c r="J9" s="10">
        <f t="shared" si="3"/>
        <v>-4699</v>
      </c>
      <c r="K9" s="95" t="str">
        <f>+IF((D9/G9-1)&gt;1,"ns",+IFERROR(D9/G9-1,"n.a."))</f>
        <v>ns</v>
      </c>
    </row>
    <row r="10" spans="2:11" s="1" customFormat="1">
      <c r="B10" s="21" t="s">
        <v>7</v>
      </c>
      <c r="C10" s="22" t="s">
        <v>8</v>
      </c>
      <c r="D10" s="15">
        <f>+D8+D9</f>
        <v>6956</v>
      </c>
      <c r="E10" s="15">
        <v>3693</v>
      </c>
      <c r="F10" s="15">
        <f t="shared" si="1"/>
        <v>3263</v>
      </c>
      <c r="G10" s="15">
        <f>+G8+G9</f>
        <v>7848</v>
      </c>
      <c r="H10" s="15">
        <v>4024</v>
      </c>
      <c r="I10" s="15">
        <f t="shared" si="2"/>
        <v>3824</v>
      </c>
      <c r="J10" s="15">
        <f t="shared" si="3"/>
        <v>-892</v>
      </c>
      <c r="K10" s="93">
        <f t="shared" ref="K10:K34" si="4">+IF((D10/G10-1)&gt;1,"ns",+IFERROR(D10/G10-1,"n.a."))</f>
        <v>-0.1136595310907238</v>
      </c>
    </row>
    <row r="11" spans="2:11">
      <c r="B11" s="16" t="s">
        <v>19</v>
      </c>
      <c r="C11" s="17" t="s">
        <v>3</v>
      </c>
      <c r="D11" s="10">
        <f>+'[45]CE da incollare'!D10</f>
        <v>227</v>
      </c>
      <c r="E11" s="10">
        <v>0</v>
      </c>
      <c r="F11" s="10">
        <f t="shared" si="1"/>
        <v>227</v>
      </c>
      <c r="G11" s="10">
        <f>+'[45]CE da incollare'!E10</f>
        <v>227</v>
      </c>
      <c r="H11" s="10">
        <v>0</v>
      </c>
      <c r="I11" s="10">
        <f t="shared" si="2"/>
        <v>227</v>
      </c>
      <c r="J11" s="10">
        <f t="shared" si="3"/>
        <v>0</v>
      </c>
      <c r="K11" s="63">
        <f t="shared" si="4"/>
        <v>0</v>
      </c>
    </row>
    <row r="12" spans="2:11" s="20" customFormat="1">
      <c r="B12" s="18" t="s">
        <v>26</v>
      </c>
      <c r="C12" s="19" t="s">
        <v>163</v>
      </c>
      <c r="D12" s="10">
        <f>+'[45]CE da incollare'!D11</f>
        <v>-1201</v>
      </c>
      <c r="E12" s="10">
        <v>1</v>
      </c>
      <c r="F12" s="10">
        <f t="shared" si="1"/>
        <v>-1202</v>
      </c>
      <c r="G12" s="10">
        <f>+'[45]CE da incollare'!E11</f>
        <v>21</v>
      </c>
      <c r="H12" s="10">
        <v>5</v>
      </c>
      <c r="I12" s="10">
        <f t="shared" si="2"/>
        <v>16</v>
      </c>
      <c r="J12" s="10">
        <f t="shared" si="3"/>
        <v>-1222</v>
      </c>
      <c r="K12" s="63" t="s">
        <v>194</v>
      </c>
    </row>
    <row r="13" spans="2:11" s="20" customFormat="1">
      <c r="B13" s="18" t="s">
        <v>28</v>
      </c>
      <c r="C13" s="19" t="s">
        <v>164</v>
      </c>
      <c r="D13" s="10">
        <f>+'[45]CE da incollare'!D13</f>
        <v>4137</v>
      </c>
      <c r="E13" s="10">
        <v>331</v>
      </c>
      <c r="F13" s="10">
        <f t="shared" si="1"/>
        <v>3806</v>
      </c>
      <c r="G13" s="10">
        <f>+'[45]CE da incollare'!E13</f>
        <v>3714</v>
      </c>
      <c r="H13" s="10">
        <v>2689</v>
      </c>
      <c r="I13" s="10">
        <f t="shared" si="2"/>
        <v>1025</v>
      </c>
      <c r="J13" s="10">
        <f t="shared" si="3"/>
        <v>423</v>
      </c>
      <c r="K13" s="63">
        <f t="shared" si="4"/>
        <v>0.11389337641357034</v>
      </c>
    </row>
    <row r="14" spans="2:11" s="20" customFormat="1">
      <c r="B14" s="97"/>
      <c r="C14" s="98" t="s">
        <v>165</v>
      </c>
      <c r="D14" s="10">
        <f>+'[45]CE da incollare'!D14</f>
        <v>3051</v>
      </c>
      <c r="E14" s="10">
        <v>316</v>
      </c>
      <c r="F14" s="10">
        <f t="shared" si="1"/>
        <v>2735</v>
      </c>
      <c r="G14" s="10">
        <f>+'[45]CE da incollare'!E14</f>
        <v>1364</v>
      </c>
      <c r="H14" s="10">
        <v>746</v>
      </c>
      <c r="I14" s="10">
        <f t="shared" si="2"/>
        <v>618</v>
      </c>
      <c r="J14" s="10">
        <f t="shared" si="3"/>
        <v>1687</v>
      </c>
      <c r="K14" s="63" t="str">
        <f t="shared" si="4"/>
        <v>ns</v>
      </c>
    </row>
    <row r="15" spans="2:11" s="20" customFormat="1" ht="24">
      <c r="B15" s="18"/>
      <c r="C15" s="19" t="s">
        <v>166</v>
      </c>
      <c r="D15" s="10">
        <f>+'[45]CE da incollare'!D15</f>
        <v>1086</v>
      </c>
      <c r="E15" s="10">
        <v>15</v>
      </c>
      <c r="F15" s="10">
        <f t="shared" si="1"/>
        <v>1071</v>
      </c>
      <c r="G15" s="10">
        <f>+'[45]CE da incollare'!E15</f>
        <v>2350</v>
      </c>
      <c r="H15" s="10">
        <v>1943</v>
      </c>
      <c r="I15" s="10">
        <f t="shared" si="2"/>
        <v>407</v>
      </c>
      <c r="J15" s="10">
        <f t="shared" si="3"/>
        <v>-1264</v>
      </c>
      <c r="K15" s="63">
        <f t="shared" si="4"/>
        <v>-0.53787234042553189</v>
      </c>
    </row>
    <row r="16" spans="2:11" s="20" customFormat="1" hidden="1" outlineLevel="1">
      <c r="B16" s="97"/>
      <c r="C16" s="98" t="s">
        <v>167</v>
      </c>
      <c r="D16" s="10">
        <f>+'[45]CE da incollare'!D16</f>
        <v>0</v>
      </c>
      <c r="E16" s="10">
        <v>0</v>
      </c>
      <c r="F16" s="10">
        <f t="shared" si="1"/>
        <v>0</v>
      </c>
      <c r="G16" s="10">
        <f>+'[45]CE da incollare'!E16</f>
        <v>0</v>
      </c>
      <c r="H16" s="10">
        <v>0</v>
      </c>
      <c r="I16" s="10">
        <f t="shared" si="2"/>
        <v>0</v>
      </c>
      <c r="J16" s="10">
        <f t="shared" si="3"/>
        <v>0</v>
      </c>
      <c r="K16" s="63" t="e">
        <f t="shared" si="4"/>
        <v>#DIV/0!</v>
      </c>
    </row>
    <row r="17" spans="2:16353" s="1" customFormat="1" collapsed="1">
      <c r="B17" s="21" t="s">
        <v>20</v>
      </c>
      <c r="C17" s="22" t="s">
        <v>9</v>
      </c>
      <c r="D17" s="15">
        <f>+D7+D10+D12+D13+D11</f>
        <v>54765</v>
      </c>
      <c r="E17" s="15">
        <v>24688</v>
      </c>
      <c r="F17" s="15">
        <f t="shared" si="1"/>
        <v>30077</v>
      </c>
      <c r="G17" s="15">
        <f>+G7+G10+G12+G13+G11</f>
        <v>50315</v>
      </c>
      <c r="H17" s="15">
        <v>25985</v>
      </c>
      <c r="I17" s="15">
        <f t="shared" si="2"/>
        <v>24330</v>
      </c>
      <c r="J17" s="15">
        <f t="shared" si="3"/>
        <v>4450</v>
      </c>
      <c r="K17" s="64">
        <f t="shared" si="4"/>
        <v>8.8442810295140672E-2</v>
      </c>
    </row>
    <row r="18" spans="2:16353">
      <c r="B18" s="16" t="s">
        <v>22</v>
      </c>
      <c r="C18" s="54" t="s">
        <v>39</v>
      </c>
      <c r="D18" s="10">
        <f>+'[45]CE da incollare'!D21</f>
        <v>-5056</v>
      </c>
      <c r="E18" s="10">
        <v>-2307</v>
      </c>
      <c r="F18" s="10">
        <f t="shared" si="1"/>
        <v>-2749</v>
      </c>
      <c r="G18" s="10">
        <f>+'[45]CE da incollare'!E21</f>
        <v>-7831</v>
      </c>
      <c r="H18" s="10">
        <v>-4103</v>
      </c>
      <c r="I18" s="10">
        <f t="shared" si="2"/>
        <v>-3728</v>
      </c>
      <c r="J18" s="10">
        <f t="shared" si="3"/>
        <v>2775</v>
      </c>
      <c r="K18" s="63">
        <f t="shared" si="4"/>
        <v>-0.35436087345166645</v>
      </c>
    </row>
    <row r="19" spans="2:16353" s="1" customFormat="1">
      <c r="B19" s="21" t="s">
        <v>113</v>
      </c>
      <c r="C19" s="22" t="s">
        <v>10</v>
      </c>
      <c r="D19" s="15">
        <f>+D17+D18</f>
        <v>49709</v>
      </c>
      <c r="E19" s="15">
        <v>22381</v>
      </c>
      <c r="F19" s="15">
        <f t="shared" si="1"/>
        <v>27328</v>
      </c>
      <c r="G19" s="15">
        <f>+G17+G18</f>
        <v>42484</v>
      </c>
      <c r="H19" s="15">
        <v>21882</v>
      </c>
      <c r="I19" s="15">
        <f t="shared" si="2"/>
        <v>20602</v>
      </c>
      <c r="J19" s="15">
        <f t="shared" si="3"/>
        <v>7225</v>
      </c>
      <c r="K19" s="64">
        <f t="shared" si="4"/>
        <v>0.17006402410319188</v>
      </c>
    </row>
    <row r="20" spans="2:16353">
      <c r="B20" s="16" t="s">
        <v>106</v>
      </c>
      <c r="C20" s="17" t="s">
        <v>37</v>
      </c>
      <c r="D20" s="10">
        <f>+'[45]CE da incollare'!D27</f>
        <v>-14330</v>
      </c>
      <c r="E20" s="10">
        <v>-6588</v>
      </c>
      <c r="F20" s="10">
        <f t="shared" si="1"/>
        <v>-7742</v>
      </c>
      <c r="G20" s="10">
        <f>+'[45]CE da incollare'!E27</f>
        <v>-14304</v>
      </c>
      <c r="H20" s="10">
        <v>-6920</v>
      </c>
      <c r="I20" s="10">
        <f t="shared" si="2"/>
        <v>-7384</v>
      </c>
      <c r="J20" s="10">
        <f t="shared" si="3"/>
        <v>-26</v>
      </c>
      <c r="K20" s="63">
        <f t="shared" si="4"/>
        <v>1.8176733780761456E-3</v>
      </c>
    </row>
    <row r="21" spans="2:16353">
      <c r="B21" s="16" t="s">
        <v>107</v>
      </c>
      <c r="C21" s="17" t="s">
        <v>40</v>
      </c>
      <c r="D21" s="10">
        <f>+'[45]CE da incollare'!D28</f>
        <v>-15463</v>
      </c>
      <c r="E21" s="10">
        <v>-8318</v>
      </c>
      <c r="F21" s="10">
        <f t="shared" si="1"/>
        <v>-7145</v>
      </c>
      <c r="G21" s="10">
        <f>+'[45]CE da incollare'!E28</f>
        <v>-15951</v>
      </c>
      <c r="H21" s="10">
        <v>-8621</v>
      </c>
      <c r="I21" s="10">
        <f t="shared" si="2"/>
        <v>-7330</v>
      </c>
      <c r="J21" s="10">
        <f t="shared" si="3"/>
        <v>488</v>
      </c>
      <c r="K21" s="63">
        <f t="shared" si="4"/>
        <v>-3.0593693185380189E-2</v>
      </c>
    </row>
    <row r="22" spans="2:16353">
      <c r="B22" s="16" t="s">
        <v>100</v>
      </c>
      <c r="C22" s="17" t="s">
        <v>11</v>
      </c>
      <c r="D22" s="10">
        <f>+'[45]CE da incollare'!D29</f>
        <v>-1053</v>
      </c>
      <c r="E22" s="10">
        <v>-539</v>
      </c>
      <c r="F22" s="10">
        <f t="shared" si="1"/>
        <v>-514</v>
      </c>
      <c r="G22" s="10">
        <f>+'[45]CE da incollare'!E29</f>
        <v>-26</v>
      </c>
      <c r="H22" s="10">
        <v>-1</v>
      </c>
      <c r="I22" s="10">
        <f t="shared" si="2"/>
        <v>-25</v>
      </c>
      <c r="J22" s="10">
        <f t="shared" si="3"/>
        <v>-1027</v>
      </c>
      <c r="K22" s="63" t="str">
        <f t="shared" si="4"/>
        <v>ns</v>
      </c>
    </row>
    <row r="23" spans="2:16353">
      <c r="B23" s="16" t="s">
        <v>108</v>
      </c>
      <c r="C23" s="17" t="s">
        <v>41</v>
      </c>
      <c r="D23" s="10">
        <f>+'[45]CE da incollare'!D32+'[45]CE da incollare'!D33</f>
        <v>-1499</v>
      </c>
      <c r="E23" s="10">
        <v>-725</v>
      </c>
      <c r="F23" s="10">
        <f t="shared" si="1"/>
        <v>-774</v>
      </c>
      <c r="G23" s="10">
        <f>+'[45]CE da incollare'!E32+'[45]CE da incollare'!E33</f>
        <v>-1376</v>
      </c>
      <c r="H23" s="10">
        <v>-658</v>
      </c>
      <c r="I23" s="10">
        <f t="shared" si="2"/>
        <v>-718</v>
      </c>
      <c r="J23" s="10">
        <f t="shared" si="3"/>
        <v>-123</v>
      </c>
      <c r="K23" s="63">
        <f t="shared" si="4"/>
        <v>8.9389534883721034E-2</v>
      </c>
    </row>
    <row r="24" spans="2:16353">
      <c r="B24" s="16" t="s">
        <v>109</v>
      </c>
      <c r="C24" s="17" t="s">
        <v>2</v>
      </c>
      <c r="D24" s="10">
        <f>+'[45]CE da incollare'!D34</f>
        <v>1013</v>
      </c>
      <c r="E24" s="10">
        <v>515</v>
      </c>
      <c r="F24" s="10">
        <f t="shared" si="1"/>
        <v>498</v>
      </c>
      <c r="G24" s="10">
        <f>+'[45]CE da incollare'!E34</f>
        <v>1375</v>
      </c>
      <c r="H24" s="10">
        <v>852</v>
      </c>
      <c r="I24" s="10">
        <f t="shared" si="2"/>
        <v>523</v>
      </c>
      <c r="J24" s="10">
        <f t="shared" si="3"/>
        <v>-362</v>
      </c>
      <c r="K24" s="63">
        <f t="shared" si="4"/>
        <v>-0.26327272727272732</v>
      </c>
    </row>
    <row r="25" spans="2:16353" s="1" customFormat="1">
      <c r="B25" s="70" t="s">
        <v>33</v>
      </c>
      <c r="C25" s="22" t="s">
        <v>12</v>
      </c>
      <c r="D25" s="15">
        <f>+D20+D21+D22+D23+D24</f>
        <v>-31332</v>
      </c>
      <c r="E25" s="15">
        <v>-15655</v>
      </c>
      <c r="F25" s="15">
        <f t="shared" si="1"/>
        <v>-15677</v>
      </c>
      <c r="G25" s="15">
        <f>+G20+G21+G22+G23+G24</f>
        <v>-30282</v>
      </c>
      <c r="H25" s="15">
        <v>-15348</v>
      </c>
      <c r="I25" s="15">
        <f t="shared" si="2"/>
        <v>-14934</v>
      </c>
      <c r="J25" s="15">
        <f t="shared" si="3"/>
        <v>-1050</v>
      </c>
      <c r="K25" s="64">
        <f t="shared" si="4"/>
        <v>3.4674063800277377E-2</v>
      </c>
      <c r="L25" s="23"/>
      <c r="M25" s="23"/>
      <c r="N25" s="23"/>
      <c r="O25" s="23"/>
      <c r="P25" s="23"/>
      <c r="Q25" s="23"/>
      <c r="R25" s="24"/>
      <c r="S25" s="14"/>
      <c r="T25" s="23"/>
      <c r="U25" s="23"/>
      <c r="V25" s="23"/>
      <c r="W25" s="23"/>
      <c r="X25" s="23"/>
      <c r="Y25" s="23"/>
      <c r="Z25" s="24"/>
      <c r="AA25" s="14"/>
      <c r="AB25" s="23"/>
      <c r="AC25" s="23"/>
      <c r="AD25" s="23"/>
      <c r="AE25" s="23"/>
      <c r="AF25" s="23"/>
      <c r="AG25" s="23"/>
      <c r="AH25" s="24"/>
      <c r="AI25" s="14"/>
      <c r="AJ25" s="23"/>
      <c r="AK25" s="23"/>
      <c r="AL25" s="23"/>
      <c r="AM25" s="23"/>
      <c r="AN25" s="23"/>
      <c r="AO25" s="23"/>
      <c r="AP25" s="24"/>
      <c r="AQ25" s="14"/>
      <c r="AR25" s="23"/>
      <c r="AS25" s="23"/>
      <c r="AT25" s="23"/>
      <c r="AU25" s="23"/>
      <c r="AV25" s="23"/>
      <c r="AW25" s="23"/>
      <c r="AX25" s="24"/>
      <c r="AY25" s="14"/>
      <c r="AZ25" s="23"/>
      <c r="BA25" s="23"/>
      <c r="BB25" s="23"/>
      <c r="BC25" s="23"/>
      <c r="BD25" s="23"/>
      <c r="BE25" s="23"/>
      <c r="BF25" s="24"/>
      <c r="BG25" s="14"/>
      <c r="BH25" s="23"/>
      <c r="BI25" s="23"/>
      <c r="BJ25" s="23"/>
      <c r="BK25" s="23"/>
      <c r="BL25" s="23"/>
      <c r="BM25" s="23"/>
      <c r="BN25" s="24"/>
      <c r="BO25" s="14"/>
      <c r="BP25" s="23"/>
      <c r="BQ25" s="23"/>
      <c r="BR25" s="23"/>
      <c r="BS25" s="23"/>
      <c r="BT25" s="23"/>
      <c r="BU25" s="23"/>
      <c r="BV25" s="24"/>
      <c r="BW25" s="14"/>
      <c r="BX25" s="23"/>
      <c r="BY25" s="23"/>
      <c r="BZ25" s="23"/>
      <c r="CA25" s="23"/>
      <c r="CB25" s="23"/>
      <c r="CC25" s="23"/>
      <c r="CD25" s="24"/>
      <c r="CE25" s="14"/>
      <c r="CF25" s="23"/>
      <c r="CG25" s="23"/>
      <c r="CH25" s="23"/>
      <c r="CI25" s="23"/>
      <c r="CJ25" s="23"/>
      <c r="CK25" s="23"/>
      <c r="CL25" s="24"/>
      <c r="CM25" s="14"/>
      <c r="CN25" s="23"/>
      <c r="CO25" s="23"/>
      <c r="CP25" s="23"/>
      <c r="CQ25" s="23"/>
      <c r="CR25" s="23"/>
      <c r="CS25" s="23"/>
      <c r="CT25" s="24"/>
      <c r="CU25" s="14"/>
      <c r="CV25" s="23"/>
      <c r="CW25" s="23"/>
      <c r="CX25" s="23"/>
      <c r="CY25" s="23"/>
      <c r="CZ25" s="23"/>
      <c r="DA25" s="23"/>
      <c r="DB25" s="24"/>
      <c r="DC25" s="14"/>
      <c r="DD25" s="23"/>
      <c r="DE25" s="23"/>
      <c r="DF25" s="23"/>
      <c r="DG25" s="23"/>
      <c r="DH25" s="23"/>
      <c r="DI25" s="23"/>
      <c r="DJ25" s="24"/>
      <c r="DK25" s="14"/>
      <c r="DL25" s="23"/>
      <c r="DM25" s="23"/>
      <c r="DN25" s="23"/>
      <c r="DO25" s="23"/>
      <c r="DP25" s="23"/>
      <c r="DQ25" s="23"/>
      <c r="DR25" s="24"/>
      <c r="DS25" s="14"/>
      <c r="DT25" s="23"/>
      <c r="DU25" s="23"/>
      <c r="DV25" s="23"/>
      <c r="DW25" s="23"/>
      <c r="DX25" s="23"/>
      <c r="DY25" s="23"/>
      <c r="DZ25" s="24"/>
      <c r="EA25" s="14"/>
      <c r="EB25" s="23"/>
      <c r="EC25" s="23"/>
      <c r="ED25" s="23"/>
      <c r="EE25" s="23"/>
      <c r="EF25" s="23"/>
      <c r="EG25" s="23"/>
      <c r="EH25" s="24"/>
      <c r="EI25" s="14"/>
      <c r="EJ25" s="23"/>
      <c r="EK25" s="23"/>
      <c r="EL25" s="23"/>
      <c r="EM25" s="23"/>
      <c r="EN25" s="23"/>
      <c r="EO25" s="23"/>
      <c r="EP25" s="24"/>
      <c r="EQ25" s="14"/>
      <c r="ER25" s="23"/>
      <c r="ES25" s="23"/>
      <c r="ET25" s="23"/>
      <c r="EU25" s="23"/>
      <c r="EV25" s="23"/>
      <c r="EW25" s="23"/>
      <c r="EX25" s="24"/>
      <c r="EY25" s="14"/>
      <c r="EZ25" s="23"/>
      <c r="FA25" s="23"/>
      <c r="FB25" s="23"/>
      <c r="FC25" s="23"/>
      <c r="FD25" s="23"/>
      <c r="FE25" s="23"/>
      <c r="FF25" s="24"/>
      <c r="FG25" s="14"/>
      <c r="FH25" s="23"/>
      <c r="FI25" s="23"/>
      <c r="FJ25" s="23"/>
      <c r="FK25" s="23"/>
      <c r="FL25" s="23"/>
      <c r="FM25" s="23"/>
      <c r="FN25" s="24"/>
      <c r="FO25" s="14"/>
      <c r="FP25" s="23"/>
      <c r="FQ25" s="23"/>
      <c r="FR25" s="23"/>
      <c r="FS25" s="23"/>
      <c r="FT25" s="23"/>
      <c r="FU25" s="23"/>
      <c r="FV25" s="24"/>
      <c r="FW25" s="14"/>
      <c r="FX25" s="23"/>
      <c r="FY25" s="23"/>
      <c r="FZ25" s="23"/>
      <c r="GA25" s="23"/>
      <c r="GB25" s="23"/>
      <c r="GC25" s="23"/>
      <c r="GD25" s="24"/>
      <c r="GE25" s="14"/>
      <c r="GF25" s="23"/>
      <c r="GG25" s="23"/>
      <c r="GH25" s="23"/>
      <c r="GI25" s="23"/>
      <c r="GJ25" s="23"/>
      <c r="GK25" s="23"/>
      <c r="GL25" s="24"/>
      <c r="GM25" s="14"/>
      <c r="GN25" s="23"/>
      <c r="GO25" s="23"/>
      <c r="GP25" s="23"/>
      <c r="GQ25" s="23"/>
      <c r="GR25" s="23"/>
      <c r="GS25" s="23"/>
      <c r="GT25" s="24"/>
      <c r="GU25" s="14"/>
      <c r="GV25" s="23"/>
      <c r="GW25" s="23"/>
      <c r="GX25" s="23"/>
      <c r="GY25" s="23"/>
      <c r="GZ25" s="23"/>
      <c r="HA25" s="23"/>
      <c r="HB25" s="24"/>
      <c r="HC25" s="14"/>
      <c r="HD25" s="23"/>
      <c r="HE25" s="23"/>
      <c r="HF25" s="23"/>
      <c r="HG25" s="23"/>
      <c r="HH25" s="23"/>
      <c r="HI25" s="23"/>
      <c r="HJ25" s="24"/>
      <c r="HK25" s="14"/>
      <c r="HL25" s="23"/>
      <c r="HM25" s="23"/>
      <c r="HN25" s="23"/>
      <c r="HO25" s="23"/>
      <c r="HP25" s="23"/>
      <c r="HQ25" s="23"/>
      <c r="HR25" s="24"/>
      <c r="HS25" s="14"/>
      <c r="HT25" s="23"/>
      <c r="HU25" s="23"/>
      <c r="HV25" s="23"/>
      <c r="HW25" s="23"/>
      <c r="HX25" s="23"/>
      <c r="HY25" s="23"/>
      <c r="HZ25" s="24"/>
      <c r="IA25" s="14"/>
      <c r="IB25" s="23"/>
      <c r="IC25" s="23"/>
      <c r="ID25" s="23"/>
      <c r="IE25" s="23"/>
      <c r="IF25" s="23"/>
      <c r="IG25" s="23"/>
      <c r="IH25" s="24"/>
      <c r="II25" s="14"/>
      <c r="IJ25" s="23"/>
      <c r="IK25" s="23"/>
      <c r="IL25" s="23"/>
      <c r="IM25" s="23"/>
      <c r="IN25" s="23"/>
      <c r="IO25" s="23"/>
      <c r="IP25" s="24"/>
      <c r="IQ25" s="14"/>
      <c r="IR25" s="23"/>
      <c r="IS25" s="23"/>
      <c r="IT25" s="23"/>
      <c r="IU25" s="23"/>
      <c r="IV25" s="23"/>
      <c r="IW25" s="23"/>
      <c r="IX25" s="24"/>
      <c r="IY25" s="14"/>
      <c r="IZ25" s="23"/>
      <c r="JA25" s="23"/>
      <c r="JB25" s="23"/>
      <c r="JC25" s="23"/>
      <c r="JD25" s="23"/>
      <c r="JE25" s="23"/>
      <c r="JF25" s="24"/>
      <c r="JG25" s="14"/>
      <c r="JH25" s="23"/>
      <c r="JI25" s="23"/>
      <c r="JJ25" s="23"/>
      <c r="JK25" s="23"/>
      <c r="JL25" s="23"/>
      <c r="JM25" s="23"/>
      <c r="JN25" s="24"/>
      <c r="JO25" s="14"/>
      <c r="JP25" s="23"/>
      <c r="JQ25" s="23"/>
      <c r="JR25" s="23"/>
      <c r="JS25" s="23"/>
      <c r="JT25" s="23"/>
      <c r="JU25" s="23"/>
      <c r="JV25" s="24"/>
      <c r="JW25" s="14"/>
      <c r="JX25" s="23"/>
      <c r="JY25" s="23"/>
      <c r="JZ25" s="23"/>
      <c r="KA25" s="23"/>
      <c r="KB25" s="23"/>
      <c r="KC25" s="23"/>
      <c r="KD25" s="24"/>
      <c r="KE25" s="14"/>
      <c r="KF25" s="23"/>
      <c r="KG25" s="23"/>
      <c r="KH25" s="23"/>
      <c r="KI25" s="23"/>
      <c r="KJ25" s="23"/>
      <c r="KK25" s="23"/>
      <c r="KL25" s="24"/>
      <c r="KM25" s="14"/>
      <c r="KN25" s="23"/>
      <c r="KO25" s="23"/>
      <c r="KP25" s="23"/>
      <c r="KQ25" s="23"/>
      <c r="KR25" s="23"/>
      <c r="KS25" s="23"/>
      <c r="KT25" s="24"/>
      <c r="KU25" s="14"/>
      <c r="KV25" s="23"/>
      <c r="KW25" s="23"/>
      <c r="KX25" s="23"/>
      <c r="KY25" s="23"/>
      <c r="KZ25" s="23"/>
      <c r="LA25" s="23"/>
      <c r="LB25" s="24"/>
      <c r="LC25" s="14"/>
      <c r="LD25" s="23"/>
      <c r="LE25" s="23"/>
      <c r="LF25" s="23"/>
      <c r="LG25" s="23"/>
      <c r="LH25" s="23"/>
      <c r="LI25" s="23"/>
      <c r="LJ25" s="24"/>
      <c r="LK25" s="14"/>
      <c r="LL25" s="23"/>
      <c r="LM25" s="23"/>
      <c r="LN25" s="23"/>
      <c r="LO25" s="23"/>
      <c r="LP25" s="23"/>
      <c r="LQ25" s="23"/>
      <c r="LR25" s="24"/>
      <c r="LS25" s="14"/>
      <c r="LT25" s="23"/>
      <c r="LU25" s="23"/>
      <c r="LV25" s="23"/>
      <c r="LW25" s="23"/>
      <c r="LX25" s="23"/>
      <c r="LY25" s="23"/>
      <c r="LZ25" s="24"/>
      <c r="MA25" s="14"/>
      <c r="MB25" s="23"/>
      <c r="MC25" s="23"/>
      <c r="MD25" s="23"/>
      <c r="ME25" s="23"/>
      <c r="MF25" s="23"/>
      <c r="MG25" s="23"/>
      <c r="MH25" s="24"/>
      <c r="MI25" s="14"/>
      <c r="MJ25" s="23"/>
      <c r="MK25" s="23"/>
      <c r="ML25" s="23"/>
      <c r="MM25" s="23"/>
      <c r="MN25" s="23"/>
      <c r="MO25" s="23"/>
      <c r="MP25" s="24"/>
      <c r="MQ25" s="14"/>
      <c r="MR25" s="23"/>
      <c r="MS25" s="23"/>
      <c r="MT25" s="23"/>
      <c r="MU25" s="23"/>
      <c r="MV25" s="23"/>
      <c r="MW25" s="23"/>
      <c r="MX25" s="24"/>
      <c r="MY25" s="14"/>
      <c r="MZ25" s="23"/>
      <c r="NA25" s="23"/>
      <c r="NB25" s="23"/>
      <c r="NC25" s="23"/>
      <c r="ND25" s="23"/>
      <c r="NE25" s="23"/>
      <c r="NF25" s="24"/>
      <c r="NG25" s="14"/>
      <c r="NH25" s="23"/>
      <c r="NI25" s="23"/>
      <c r="NJ25" s="23"/>
      <c r="NK25" s="23"/>
      <c r="NL25" s="23"/>
      <c r="NM25" s="23"/>
      <c r="NN25" s="24"/>
      <c r="NO25" s="14"/>
      <c r="NP25" s="23"/>
      <c r="NQ25" s="23"/>
      <c r="NR25" s="23"/>
      <c r="NS25" s="23"/>
      <c r="NT25" s="23"/>
      <c r="NU25" s="23"/>
      <c r="NV25" s="24"/>
      <c r="NW25" s="14"/>
      <c r="NX25" s="23"/>
      <c r="NY25" s="23"/>
      <c r="NZ25" s="23"/>
      <c r="OA25" s="23"/>
      <c r="OB25" s="23"/>
      <c r="OC25" s="23"/>
      <c r="OD25" s="24"/>
      <c r="OE25" s="14"/>
      <c r="OF25" s="23"/>
      <c r="OG25" s="23"/>
      <c r="OH25" s="23"/>
      <c r="OI25" s="23"/>
      <c r="OJ25" s="23"/>
      <c r="OK25" s="23"/>
      <c r="OL25" s="24"/>
      <c r="OM25" s="14"/>
      <c r="ON25" s="23"/>
      <c r="OO25" s="23"/>
      <c r="OP25" s="23"/>
      <c r="OQ25" s="23"/>
      <c r="OR25" s="23"/>
      <c r="OS25" s="23"/>
      <c r="OT25" s="24"/>
      <c r="OU25" s="14"/>
      <c r="OV25" s="23"/>
      <c r="OW25" s="23"/>
      <c r="OX25" s="23"/>
      <c r="OY25" s="23"/>
      <c r="OZ25" s="23"/>
      <c r="PA25" s="23"/>
      <c r="PB25" s="24"/>
      <c r="PC25" s="14"/>
      <c r="PD25" s="23"/>
      <c r="PE25" s="23"/>
      <c r="PF25" s="23"/>
      <c r="PG25" s="23"/>
      <c r="PH25" s="23"/>
      <c r="PI25" s="23"/>
      <c r="PJ25" s="24"/>
      <c r="PK25" s="14"/>
      <c r="PL25" s="23"/>
      <c r="PM25" s="23"/>
      <c r="PN25" s="23"/>
      <c r="PO25" s="23"/>
      <c r="PP25" s="23"/>
      <c r="PQ25" s="23"/>
      <c r="PR25" s="24"/>
      <c r="PS25" s="14"/>
      <c r="PT25" s="23"/>
      <c r="PU25" s="23"/>
      <c r="PV25" s="23"/>
      <c r="PW25" s="23"/>
      <c r="PX25" s="23"/>
      <c r="PY25" s="23"/>
      <c r="PZ25" s="24"/>
      <c r="QA25" s="14"/>
      <c r="QB25" s="23"/>
      <c r="QC25" s="23"/>
      <c r="QD25" s="23"/>
      <c r="QE25" s="23"/>
      <c r="QF25" s="23"/>
      <c r="QG25" s="23"/>
      <c r="QH25" s="24"/>
      <c r="QI25" s="14"/>
      <c r="QJ25" s="23"/>
      <c r="QK25" s="23"/>
      <c r="QL25" s="23"/>
      <c r="QM25" s="23"/>
      <c r="QN25" s="23"/>
      <c r="QO25" s="23"/>
      <c r="QP25" s="24"/>
      <c r="QQ25" s="14"/>
      <c r="QR25" s="23"/>
      <c r="QS25" s="23"/>
      <c r="QT25" s="23"/>
      <c r="QU25" s="23"/>
      <c r="QV25" s="23"/>
      <c r="QW25" s="23"/>
      <c r="QX25" s="24"/>
      <c r="QY25" s="14"/>
      <c r="QZ25" s="23"/>
      <c r="RA25" s="23"/>
      <c r="RB25" s="23"/>
      <c r="RC25" s="23"/>
      <c r="RD25" s="23"/>
      <c r="RE25" s="23"/>
      <c r="RF25" s="24"/>
      <c r="RG25" s="14"/>
      <c r="RH25" s="23"/>
      <c r="RI25" s="23"/>
      <c r="RJ25" s="23"/>
      <c r="RK25" s="23"/>
      <c r="RL25" s="23"/>
      <c r="RM25" s="23"/>
      <c r="RN25" s="24"/>
      <c r="RO25" s="14"/>
      <c r="RP25" s="23"/>
      <c r="RQ25" s="23"/>
      <c r="RR25" s="23"/>
      <c r="RS25" s="23"/>
      <c r="RT25" s="23"/>
      <c r="RU25" s="23"/>
      <c r="RV25" s="24"/>
      <c r="RW25" s="14"/>
      <c r="RX25" s="23"/>
      <c r="RY25" s="23"/>
      <c r="RZ25" s="23"/>
      <c r="SA25" s="23"/>
      <c r="SB25" s="23"/>
      <c r="SC25" s="23"/>
      <c r="SD25" s="24"/>
      <c r="SE25" s="14"/>
      <c r="SF25" s="23"/>
      <c r="SG25" s="23"/>
      <c r="SH25" s="23"/>
      <c r="SI25" s="23"/>
      <c r="SJ25" s="23"/>
      <c r="SK25" s="23"/>
      <c r="SL25" s="24"/>
      <c r="SM25" s="14"/>
      <c r="SN25" s="23"/>
      <c r="SO25" s="23"/>
      <c r="SP25" s="23"/>
      <c r="SQ25" s="23"/>
      <c r="SR25" s="23"/>
      <c r="SS25" s="23"/>
      <c r="ST25" s="24"/>
      <c r="SU25" s="14"/>
      <c r="SV25" s="23"/>
      <c r="SW25" s="23"/>
      <c r="SX25" s="23"/>
      <c r="SY25" s="23"/>
      <c r="SZ25" s="23"/>
      <c r="TA25" s="23"/>
      <c r="TB25" s="24"/>
      <c r="TC25" s="14"/>
      <c r="TD25" s="23"/>
      <c r="TE25" s="23"/>
      <c r="TF25" s="23"/>
      <c r="TG25" s="23"/>
      <c r="TH25" s="23"/>
      <c r="TI25" s="23"/>
      <c r="TJ25" s="24"/>
      <c r="TK25" s="14"/>
      <c r="TL25" s="23"/>
      <c r="TM25" s="23"/>
      <c r="TN25" s="23"/>
      <c r="TO25" s="23"/>
      <c r="TP25" s="23"/>
      <c r="TQ25" s="23"/>
      <c r="TR25" s="24"/>
      <c r="TS25" s="14"/>
      <c r="TT25" s="23"/>
      <c r="TU25" s="23"/>
      <c r="TV25" s="23"/>
      <c r="TW25" s="23"/>
      <c r="TX25" s="23"/>
      <c r="TY25" s="23"/>
      <c r="TZ25" s="24"/>
      <c r="UA25" s="14"/>
      <c r="UB25" s="23"/>
      <c r="UC25" s="23"/>
      <c r="UD25" s="23"/>
      <c r="UE25" s="23"/>
      <c r="UF25" s="23"/>
      <c r="UG25" s="23"/>
      <c r="UH25" s="24"/>
      <c r="UI25" s="14"/>
      <c r="UJ25" s="23"/>
      <c r="UK25" s="23"/>
      <c r="UL25" s="23"/>
      <c r="UM25" s="23"/>
      <c r="UN25" s="23"/>
      <c r="UO25" s="23"/>
      <c r="UP25" s="24"/>
      <c r="UQ25" s="14"/>
      <c r="UR25" s="23"/>
      <c r="US25" s="23"/>
      <c r="UT25" s="23"/>
      <c r="UU25" s="23"/>
      <c r="UV25" s="23"/>
      <c r="UW25" s="23"/>
      <c r="UX25" s="24"/>
      <c r="UY25" s="14"/>
      <c r="UZ25" s="23"/>
      <c r="VA25" s="23"/>
      <c r="VB25" s="23"/>
      <c r="VC25" s="23"/>
      <c r="VD25" s="23"/>
      <c r="VE25" s="23"/>
      <c r="VF25" s="24"/>
      <c r="VG25" s="14"/>
      <c r="VH25" s="23"/>
      <c r="VI25" s="23"/>
      <c r="VJ25" s="23"/>
      <c r="VK25" s="23"/>
      <c r="VL25" s="23"/>
      <c r="VM25" s="23"/>
      <c r="VN25" s="24"/>
      <c r="VO25" s="14"/>
      <c r="VP25" s="23"/>
      <c r="VQ25" s="23"/>
      <c r="VR25" s="23"/>
      <c r="VS25" s="23"/>
      <c r="VT25" s="23"/>
      <c r="VU25" s="23"/>
      <c r="VV25" s="24"/>
      <c r="VW25" s="14"/>
      <c r="VX25" s="23"/>
      <c r="VY25" s="23"/>
      <c r="VZ25" s="23"/>
      <c r="WA25" s="23"/>
      <c r="WB25" s="23"/>
      <c r="WC25" s="23"/>
      <c r="WD25" s="24"/>
      <c r="WE25" s="14"/>
      <c r="WF25" s="23"/>
      <c r="WG25" s="23"/>
      <c r="WH25" s="23"/>
      <c r="WI25" s="23"/>
      <c r="WJ25" s="23"/>
      <c r="WK25" s="23"/>
      <c r="WL25" s="24"/>
      <c r="WM25" s="14"/>
      <c r="WN25" s="23"/>
      <c r="WO25" s="23"/>
      <c r="WP25" s="23"/>
      <c r="WQ25" s="23"/>
      <c r="WR25" s="23"/>
      <c r="WS25" s="23"/>
      <c r="WT25" s="24"/>
      <c r="WU25" s="14"/>
      <c r="WV25" s="23"/>
      <c r="WW25" s="23"/>
      <c r="WX25" s="23"/>
      <c r="WY25" s="23"/>
      <c r="WZ25" s="23"/>
      <c r="XA25" s="23"/>
      <c r="XB25" s="24"/>
      <c r="XC25" s="14"/>
      <c r="XD25" s="23"/>
      <c r="XE25" s="23"/>
      <c r="XF25" s="23"/>
      <c r="XG25" s="23"/>
      <c r="XH25" s="23"/>
      <c r="XI25" s="23"/>
      <c r="XJ25" s="24"/>
      <c r="XK25" s="14"/>
      <c r="XL25" s="23"/>
      <c r="XM25" s="23"/>
      <c r="XN25" s="23"/>
      <c r="XO25" s="23"/>
      <c r="XP25" s="23"/>
      <c r="XQ25" s="23"/>
      <c r="XR25" s="24"/>
      <c r="XS25" s="14"/>
      <c r="XT25" s="23"/>
      <c r="XU25" s="23"/>
      <c r="XV25" s="23"/>
      <c r="XW25" s="23"/>
      <c r="XX25" s="23"/>
      <c r="XY25" s="23"/>
      <c r="XZ25" s="24"/>
      <c r="YA25" s="14"/>
      <c r="YB25" s="23"/>
      <c r="YC25" s="23"/>
      <c r="YD25" s="23"/>
      <c r="YE25" s="23"/>
      <c r="YF25" s="23"/>
      <c r="YG25" s="23"/>
      <c r="YH25" s="24"/>
      <c r="YI25" s="14"/>
      <c r="YJ25" s="23"/>
      <c r="YK25" s="23"/>
      <c r="YL25" s="23"/>
      <c r="YM25" s="23"/>
      <c r="YN25" s="23"/>
      <c r="YO25" s="23"/>
      <c r="YP25" s="24"/>
      <c r="YQ25" s="14"/>
      <c r="YR25" s="23"/>
      <c r="YS25" s="23"/>
      <c r="YT25" s="23"/>
      <c r="YU25" s="23"/>
      <c r="YV25" s="23"/>
      <c r="YW25" s="23"/>
      <c r="YX25" s="24"/>
      <c r="YY25" s="14"/>
      <c r="YZ25" s="23"/>
      <c r="ZA25" s="23"/>
      <c r="ZB25" s="23"/>
      <c r="ZC25" s="23"/>
      <c r="ZD25" s="23"/>
      <c r="ZE25" s="23"/>
      <c r="ZF25" s="24"/>
      <c r="ZG25" s="14"/>
      <c r="ZH25" s="23"/>
      <c r="ZI25" s="23"/>
      <c r="ZJ25" s="23"/>
      <c r="ZK25" s="23"/>
      <c r="ZL25" s="23"/>
      <c r="ZM25" s="23"/>
      <c r="ZN25" s="24"/>
      <c r="ZO25" s="14"/>
      <c r="ZP25" s="23"/>
      <c r="ZQ25" s="23"/>
      <c r="ZR25" s="23"/>
      <c r="ZS25" s="23"/>
      <c r="ZT25" s="23"/>
      <c r="ZU25" s="23"/>
      <c r="ZV25" s="24"/>
      <c r="ZW25" s="14"/>
      <c r="ZX25" s="23"/>
      <c r="ZY25" s="23"/>
      <c r="ZZ25" s="23"/>
      <c r="AAA25" s="23"/>
      <c r="AAB25" s="23"/>
      <c r="AAC25" s="23"/>
      <c r="AAD25" s="24"/>
      <c r="AAE25" s="14"/>
      <c r="AAF25" s="23"/>
      <c r="AAG25" s="23"/>
      <c r="AAH25" s="23"/>
      <c r="AAI25" s="23"/>
      <c r="AAJ25" s="23"/>
      <c r="AAK25" s="23"/>
      <c r="AAL25" s="24"/>
      <c r="AAM25" s="14"/>
      <c r="AAN25" s="23"/>
      <c r="AAO25" s="23"/>
      <c r="AAP25" s="23"/>
      <c r="AAQ25" s="23"/>
      <c r="AAR25" s="23"/>
      <c r="AAS25" s="23"/>
      <c r="AAT25" s="24"/>
      <c r="AAU25" s="14"/>
      <c r="AAV25" s="23"/>
      <c r="AAW25" s="23"/>
      <c r="AAX25" s="23"/>
      <c r="AAY25" s="23"/>
      <c r="AAZ25" s="23"/>
      <c r="ABA25" s="23"/>
      <c r="ABB25" s="24"/>
      <c r="ABC25" s="14"/>
      <c r="ABD25" s="23"/>
      <c r="ABE25" s="23"/>
      <c r="ABF25" s="23"/>
      <c r="ABG25" s="23"/>
      <c r="ABH25" s="23"/>
      <c r="ABI25" s="23"/>
      <c r="ABJ25" s="24"/>
      <c r="ABK25" s="14"/>
      <c r="ABL25" s="23"/>
      <c r="ABM25" s="23"/>
      <c r="ABN25" s="23"/>
      <c r="ABO25" s="23"/>
      <c r="ABP25" s="23"/>
      <c r="ABQ25" s="23"/>
      <c r="ABR25" s="24"/>
      <c r="ABS25" s="14"/>
      <c r="ABT25" s="23"/>
      <c r="ABU25" s="23"/>
      <c r="ABV25" s="23"/>
      <c r="ABW25" s="23"/>
      <c r="ABX25" s="23"/>
      <c r="ABY25" s="23"/>
      <c r="ABZ25" s="24"/>
      <c r="ACA25" s="14"/>
      <c r="ACB25" s="23"/>
      <c r="ACC25" s="23"/>
      <c r="ACD25" s="23"/>
      <c r="ACE25" s="23"/>
      <c r="ACF25" s="23"/>
      <c r="ACG25" s="23"/>
      <c r="ACH25" s="24"/>
      <c r="ACI25" s="14"/>
      <c r="ACJ25" s="23"/>
      <c r="ACK25" s="23"/>
      <c r="ACL25" s="23"/>
      <c r="ACM25" s="23"/>
      <c r="ACN25" s="23"/>
      <c r="ACO25" s="23"/>
      <c r="ACP25" s="24"/>
      <c r="ACQ25" s="14"/>
      <c r="ACR25" s="23"/>
      <c r="ACS25" s="23"/>
      <c r="ACT25" s="23"/>
      <c r="ACU25" s="23"/>
      <c r="ACV25" s="23"/>
      <c r="ACW25" s="23"/>
      <c r="ACX25" s="24"/>
      <c r="ACY25" s="14"/>
      <c r="ACZ25" s="23"/>
      <c r="ADA25" s="23"/>
      <c r="ADB25" s="23"/>
      <c r="ADC25" s="23"/>
      <c r="ADD25" s="23"/>
      <c r="ADE25" s="23"/>
      <c r="ADF25" s="24"/>
      <c r="ADG25" s="14"/>
      <c r="ADH25" s="23"/>
      <c r="ADI25" s="23"/>
      <c r="ADJ25" s="23"/>
      <c r="ADK25" s="23"/>
      <c r="ADL25" s="23"/>
      <c r="ADM25" s="23"/>
      <c r="ADN25" s="24"/>
      <c r="ADO25" s="14"/>
      <c r="ADP25" s="23"/>
      <c r="ADQ25" s="23"/>
      <c r="ADR25" s="23"/>
      <c r="ADS25" s="23"/>
      <c r="ADT25" s="23"/>
      <c r="ADU25" s="23"/>
      <c r="ADV25" s="24"/>
      <c r="ADW25" s="14"/>
      <c r="ADX25" s="23"/>
      <c r="ADY25" s="23"/>
      <c r="ADZ25" s="23"/>
      <c r="AEA25" s="23"/>
      <c r="AEB25" s="23"/>
      <c r="AEC25" s="23"/>
      <c r="AED25" s="24"/>
      <c r="AEE25" s="14"/>
      <c r="AEF25" s="23"/>
      <c r="AEG25" s="23"/>
      <c r="AEH25" s="23"/>
      <c r="AEI25" s="23"/>
      <c r="AEJ25" s="23"/>
      <c r="AEK25" s="23"/>
      <c r="AEL25" s="24"/>
      <c r="AEM25" s="14"/>
      <c r="AEN25" s="23"/>
      <c r="AEO25" s="23"/>
      <c r="AEP25" s="23"/>
      <c r="AEQ25" s="23"/>
      <c r="AER25" s="23"/>
      <c r="AES25" s="23"/>
      <c r="AET25" s="24"/>
      <c r="AEU25" s="14"/>
      <c r="AEV25" s="23"/>
      <c r="AEW25" s="23"/>
      <c r="AEX25" s="23"/>
      <c r="AEY25" s="23"/>
      <c r="AEZ25" s="23"/>
      <c r="AFA25" s="23"/>
      <c r="AFB25" s="24"/>
      <c r="AFC25" s="14"/>
      <c r="AFD25" s="23"/>
      <c r="AFE25" s="23"/>
      <c r="AFF25" s="23"/>
      <c r="AFG25" s="23"/>
      <c r="AFH25" s="23"/>
      <c r="AFI25" s="23"/>
      <c r="AFJ25" s="24"/>
      <c r="AFK25" s="14"/>
      <c r="AFL25" s="23"/>
      <c r="AFM25" s="23"/>
      <c r="AFN25" s="23"/>
      <c r="AFO25" s="23"/>
      <c r="AFP25" s="23"/>
      <c r="AFQ25" s="23"/>
      <c r="AFR25" s="24"/>
      <c r="AFS25" s="14"/>
      <c r="AFT25" s="23"/>
      <c r="AFU25" s="23"/>
      <c r="AFV25" s="23"/>
      <c r="AFW25" s="23"/>
      <c r="AFX25" s="23"/>
      <c r="AFY25" s="23"/>
      <c r="AFZ25" s="24"/>
      <c r="AGA25" s="14"/>
      <c r="AGB25" s="23"/>
      <c r="AGC25" s="23"/>
      <c r="AGD25" s="23"/>
      <c r="AGE25" s="23"/>
      <c r="AGF25" s="23"/>
      <c r="AGG25" s="23"/>
      <c r="AGH25" s="24"/>
      <c r="AGI25" s="14"/>
      <c r="AGJ25" s="23"/>
      <c r="AGK25" s="23"/>
      <c r="AGL25" s="23"/>
      <c r="AGM25" s="23"/>
      <c r="AGN25" s="23"/>
      <c r="AGO25" s="23"/>
      <c r="AGP25" s="24"/>
      <c r="AGQ25" s="14"/>
      <c r="AGR25" s="23"/>
      <c r="AGS25" s="23"/>
      <c r="AGT25" s="23"/>
      <c r="AGU25" s="23"/>
      <c r="AGV25" s="23"/>
      <c r="AGW25" s="23"/>
      <c r="AGX25" s="24"/>
      <c r="AGY25" s="14"/>
      <c r="AGZ25" s="23"/>
      <c r="AHA25" s="23"/>
      <c r="AHB25" s="23"/>
      <c r="AHC25" s="23"/>
      <c r="AHD25" s="23"/>
      <c r="AHE25" s="23"/>
      <c r="AHF25" s="24"/>
      <c r="AHG25" s="14"/>
      <c r="AHH25" s="23"/>
      <c r="AHI25" s="23"/>
      <c r="AHJ25" s="23"/>
      <c r="AHK25" s="23"/>
      <c r="AHL25" s="23"/>
      <c r="AHM25" s="23"/>
      <c r="AHN25" s="24"/>
      <c r="AHO25" s="14"/>
      <c r="AHP25" s="23"/>
      <c r="AHQ25" s="23"/>
      <c r="AHR25" s="23"/>
      <c r="AHS25" s="23"/>
      <c r="AHT25" s="23"/>
      <c r="AHU25" s="23"/>
      <c r="AHV25" s="24"/>
      <c r="AHW25" s="14"/>
      <c r="AHX25" s="23"/>
      <c r="AHY25" s="23"/>
      <c r="AHZ25" s="23"/>
      <c r="AIA25" s="23"/>
      <c r="AIB25" s="23"/>
      <c r="AIC25" s="23"/>
      <c r="AID25" s="24"/>
      <c r="AIE25" s="14"/>
      <c r="AIF25" s="23"/>
      <c r="AIG25" s="23"/>
      <c r="AIH25" s="23"/>
      <c r="AII25" s="23"/>
      <c r="AIJ25" s="23"/>
      <c r="AIK25" s="23"/>
      <c r="AIL25" s="24"/>
      <c r="AIM25" s="14"/>
      <c r="AIN25" s="23"/>
      <c r="AIO25" s="23"/>
      <c r="AIP25" s="23"/>
      <c r="AIQ25" s="23"/>
      <c r="AIR25" s="23"/>
      <c r="AIS25" s="23"/>
      <c r="AIT25" s="24"/>
      <c r="AIU25" s="14"/>
      <c r="AIV25" s="23"/>
      <c r="AIW25" s="23"/>
      <c r="AIX25" s="23"/>
      <c r="AIY25" s="23"/>
      <c r="AIZ25" s="23"/>
      <c r="AJA25" s="23"/>
      <c r="AJB25" s="24"/>
      <c r="AJC25" s="14"/>
      <c r="AJD25" s="23"/>
      <c r="AJE25" s="23"/>
      <c r="AJF25" s="23"/>
      <c r="AJG25" s="23"/>
      <c r="AJH25" s="23"/>
      <c r="AJI25" s="23"/>
      <c r="AJJ25" s="24"/>
      <c r="AJK25" s="14"/>
      <c r="AJL25" s="23"/>
      <c r="AJM25" s="23"/>
      <c r="AJN25" s="23"/>
      <c r="AJO25" s="23"/>
      <c r="AJP25" s="23"/>
      <c r="AJQ25" s="23"/>
      <c r="AJR25" s="24"/>
      <c r="AJS25" s="14"/>
      <c r="AJT25" s="23"/>
      <c r="AJU25" s="23"/>
      <c r="AJV25" s="23"/>
      <c r="AJW25" s="23"/>
      <c r="AJX25" s="23"/>
      <c r="AJY25" s="23"/>
      <c r="AJZ25" s="24"/>
      <c r="AKA25" s="14"/>
      <c r="AKB25" s="23"/>
      <c r="AKC25" s="23"/>
      <c r="AKD25" s="23"/>
      <c r="AKE25" s="23"/>
      <c r="AKF25" s="23"/>
      <c r="AKG25" s="23"/>
      <c r="AKH25" s="24"/>
      <c r="AKI25" s="14"/>
      <c r="AKJ25" s="23"/>
      <c r="AKK25" s="23"/>
      <c r="AKL25" s="23"/>
      <c r="AKM25" s="23"/>
      <c r="AKN25" s="23"/>
      <c r="AKO25" s="23"/>
      <c r="AKP25" s="24"/>
      <c r="AKQ25" s="14"/>
      <c r="AKR25" s="23"/>
      <c r="AKS25" s="23"/>
      <c r="AKT25" s="23"/>
      <c r="AKU25" s="23"/>
      <c r="AKV25" s="23"/>
      <c r="AKW25" s="23"/>
      <c r="AKX25" s="24"/>
      <c r="AKY25" s="14"/>
      <c r="AKZ25" s="23"/>
      <c r="ALA25" s="23"/>
      <c r="ALB25" s="23"/>
      <c r="ALC25" s="23"/>
      <c r="ALD25" s="23"/>
      <c r="ALE25" s="23"/>
      <c r="ALF25" s="24"/>
      <c r="ALG25" s="14"/>
      <c r="ALH25" s="23"/>
      <c r="ALI25" s="23"/>
      <c r="ALJ25" s="23"/>
      <c r="ALK25" s="23"/>
      <c r="ALL25" s="23"/>
      <c r="ALM25" s="23"/>
      <c r="ALN25" s="24"/>
      <c r="ALO25" s="14"/>
      <c r="ALP25" s="23"/>
      <c r="ALQ25" s="23"/>
      <c r="ALR25" s="23"/>
      <c r="ALS25" s="23"/>
      <c r="ALT25" s="23"/>
      <c r="ALU25" s="23"/>
      <c r="ALV25" s="24"/>
      <c r="ALW25" s="14"/>
      <c r="ALX25" s="23"/>
      <c r="ALY25" s="23"/>
      <c r="ALZ25" s="23"/>
      <c r="AMA25" s="23"/>
      <c r="AMB25" s="23"/>
      <c r="AMC25" s="23"/>
      <c r="AMD25" s="24"/>
      <c r="AME25" s="14"/>
      <c r="AMF25" s="23"/>
      <c r="AMG25" s="23"/>
      <c r="AMH25" s="23"/>
      <c r="AMI25" s="23"/>
      <c r="AMJ25" s="23"/>
      <c r="AMK25" s="23"/>
      <c r="AML25" s="24"/>
      <c r="AMM25" s="14"/>
      <c r="AMN25" s="23"/>
      <c r="AMO25" s="23"/>
      <c r="AMP25" s="23"/>
      <c r="AMQ25" s="23"/>
      <c r="AMR25" s="23"/>
      <c r="AMS25" s="23"/>
      <c r="AMT25" s="24"/>
      <c r="AMU25" s="14"/>
      <c r="AMV25" s="23"/>
      <c r="AMW25" s="23"/>
      <c r="AMX25" s="23"/>
      <c r="AMY25" s="23"/>
      <c r="AMZ25" s="23"/>
      <c r="ANA25" s="23"/>
      <c r="ANB25" s="24"/>
      <c r="ANC25" s="14"/>
      <c r="AND25" s="23"/>
      <c r="ANE25" s="23"/>
      <c r="ANF25" s="23"/>
      <c r="ANG25" s="23"/>
      <c r="ANH25" s="23"/>
      <c r="ANI25" s="23"/>
      <c r="ANJ25" s="24"/>
      <c r="ANK25" s="14"/>
      <c r="ANL25" s="23"/>
      <c r="ANM25" s="23"/>
      <c r="ANN25" s="23"/>
      <c r="ANO25" s="23"/>
      <c r="ANP25" s="23"/>
      <c r="ANQ25" s="23"/>
      <c r="ANR25" s="24"/>
      <c r="ANS25" s="14"/>
      <c r="ANT25" s="23"/>
      <c r="ANU25" s="23"/>
      <c r="ANV25" s="23"/>
      <c r="ANW25" s="23"/>
      <c r="ANX25" s="23"/>
      <c r="ANY25" s="23"/>
      <c r="ANZ25" s="24"/>
      <c r="AOA25" s="14"/>
      <c r="AOB25" s="23"/>
      <c r="AOC25" s="23"/>
      <c r="AOD25" s="23"/>
      <c r="AOE25" s="23"/>
      <c r="AOF25" s="23"/>
      <c r="AOG25" s="23"/>
      <c r="AOH25" s="24"/>
      <c r="AOI25" s="14"/>
      <c r="AOJ25" s="23"/>
      <c r="AOK25" s="23"/>
      <c r="AOL25" s="23"/>
      <c r="AOM25" s="23"/>
      <c r="AON25" s="23"/>
      <c r="AOO25" s="23"/>
      <c r="AOP25" s="24"/>
      <c r="AOQ25" s="14"/>
      <c r="AOR25" s="23"/>
      <c r="AOS25" s="23"/>
      <c r="AOT25" s="23"/>
      <c r="AOU25" s="23"/>
      <c r="AOV25" s="23"/>
      <c r="AOW25" s="23"/>
      <c r="AOX25" s="24"/>
      <c r="AOY25" s="14"/>
      <c r="AOZ25" s="23"/>
      <c r="APA25" s="23"/>
      <c r="APB25" s="23"/>
      <c r="APC25" s="23"/>
      <c r="APD25" s="23"/>
      <c r="APE25" s="23"/>
      <c r="APF25" s="24"/>
      <c r="APG25" s="14"/>
      <c r="APH25" s="23"/>
      <c r="API25" s="23"/>
      <c r="APJ25" s="23"/>
      <c r="APK25" s="23"/>
      <c r="APL25" s="23"/>
      <c r="APM25" s="23"/>
      <c r="APN25" s="24"/>
      <c r="APO25" s="14"/>
      <c r="APP25" s="23"/>
      <c r="APQ25" s="23"/>
      <c r="APR25" s="23"/>
      <c r="APS25" s="23"/>
      <c r="APT25" s="23"/>
      <c r="APU25" s="23"/>
      <c r="APV25" s="24"/>
      <c r="APW25" s="14"/>
      <c r="APX25" s="23"/>
      <c r="APY25" s="23"/>
      <c r="APZ25" s="23"/>
      <c r="AQA25" s="23"/>
      <c r="AQB25" s="23"/>
      <c r="AQC25" s="23"/>
      <c r="AQD25" s="24"/>
      <c r="AQE25" s="14"/>
      <c r="AQF25" s="23"/>
      <c r="AQG25" s="23"/>
      <c r="AQH25" s="23"/>
      <c r="AQI25" s="23"/>
      <c r="AQJ25" s="23"/>
      <c r="AQK25" s="23"/>
      <c r="AQL25" s="24"/>
      <c r="AQM25" s="14"/>
      <c r="AQN25" s="23"/>
      <c r="AQO25" s="23"/>
      <c r="AQP25" s="23"/>
      <c r="AQQ25" s="23"/>
      <c r="AQR25" s="23"/>
      <c r="AQS25" s="23"/>
      <c r="AQT25" s="24"/>
      <c r="AQU25" s="14"/>
      <c r="AQV25" s="23"/>
      <c r="AQW25" s="23"/>
      <c r="AQX25" s="23"/>
      <c r="AQY25" s="23"/>
      <c r="AQZ25" s="23"/>
      <c r="ARA25" s="23"/>
      <c r="ARB25" s="24"/>
      <c r="ARC25" s="14"/>
      <c r="ARD25" s="23"/>
      <c r="ARE25" s="23"/>
      <c r="ARF25" s="23"/>
      <c r="ARG25" s="23"/>
      <c r="ARH25" s="23"/>
      <c r="ARI25" s="23"/>
      <c r="ARJ25" s="24"/>
      <c r="ARK25" s="14"/>
      <c r="ARL25" s="23"/>
      <c r="ARM25" s="23"/>
      <c r="ARN25" s="23"/>
      <c r="ARO25" s="23"/>
      <c r="ARP25" s="23"/>
      <c r="ARQ25" s="23"/>
      <c r="ARR25" s="24"/>
      <c r="ARS25" s="14"/>
      <c r="ART25" s="23"/>
      <c r="ARU25" s="23"/>
      <c r="ARV25" s="23"/>
      <c r="ARW25" s="23"/>
      <c r="ARX25" s="23"/>
      <c r="ARY25" s="23"/>
      <c r="ARZ25" s="24"/>
      <c r="ASA25" s="14"/>
      <c r="ASB25" s="23"/>
      <c r="ASC25" s="23"/>
      <c r="ASD25" s="23"/>
      <c r="ASE25" s="23"/>
      <c r="ASF25" s="23"/>
      <c r="ASG25" s="23"/>
      <c r="ASH25" s="24"/>
      <c r="ASI25" s="14"/>
      <c r="ASJ25" s="23"/>
      <c r="ASK25" s="23"/>
      <c r="ASL25" s="23"/>
      <c r="ASM25" s="23"/>
      <c r="ASN25" s="23"/>
      <c r="ASO25" s="23"/>
      <c r="ASP25" s="24"/>
      <c r="ASQ25" s="14"/>
      <c r="ASR25" s="23"/>
      <c r="ASS25" s="23"/>
      <c r="AST25" s="23"/>
      <c r="ASU25" s="23"/>
      <c r="ASV25" s="23"/>
      <c r="ASW25" s="23"/>
      <c r="ASX25" s="24"/>
      <c r="ASY25" s="14"/>
      <c r="ASZ25" s="23"/>
      <c r="ATA25" s="23"/>
      <c r="ATB25" s="23"/>
      <c r="ATC25" s="23"/>
      <c r="ATD25" s="23"/>
      <c r="ATE25" s="23"/>
      <c r="ATF25" s="24"/>
      <c r="ATG25" s="14"/>
      <c r="ATH25" s="23"/>
      <c r="ATI25" s="23"/>
      <c r="ATJ25" s="23"/>
      <c r="ATK25" s="23"/>
      <c r="ATL25" s="23"/>
      <c r="ATM25" s="23"/>
      <c r="ATN25" s="24"/>
      <c r="ATO25" s="14"/>
      <c r="ATP25" s="23"/>
      <c r="ATQ25" s="23"/>
      <c r="ATR25" s="23"/>
      <c r="ATS25" s="23"/>
      <c r="ATT25" s="23"/>
      <c r="ATU25" s="23"/>
      <c r="ATV25" s="24"/>
      <c r="ATW25" s="14"/>
      <c r="ATX25" s="23"/>
      <c r="ATY25" s="23"/>
      <c r="ATZ25" s="23"/>
      <c r="AUA25" s="23"/>
      <c r="AUB25" s="23"/>
      <c r="AUC25" s="23"/>
      <c r="AUD25" s="24"/>
      <c r="AUE25" s="14"/>
      <c r="AUF25" s="23"/>
      <c r="AUG25" s="23"/>
      <c r="AUH25" s="23"/>
      <c r="AUI25" s="23"/>
      <c r="AUJ25" s="23"/>
      <c r="AUK25" s="23"/>
      <c r="AUL25" s="24"/>
      <c r="AUM25" s="14"/>
      <c r="AUN25" s="23"/>
      <c r="AUO25" s="23"/>
      <c r="AUP25" s="23"/>
      <c r="AUQ25" s="23"/>
      <c r="AUR25" s="23"/>
      <c r="AUS25" s="23"/>
      <c r="AUT25" s="24"/>
      <c r="AUU25" s="14"/>
      <c r="AUV25" s="23"/>
      <c r="AUW25" s="23"/>
      <c r="AUX25" s="23"/>
      <c r="AUY25" s="23"/>
      <c r="AUZ25" s="23"/>
      <c r="AVA25" s="23"/>
      <c r="AVB25" s="24"/>
      <c r="AVC25" s="14"/>
      <c r="AVD25" s="23"/>
      <c r="AVE25" s="23"/>
      <c r="AVF25" s="23"/>
      <c r="AVG25" s="23"/>
      <c r="AVH25" s="23"/>
      <c r="AVI25" s="23"/>
      <c r="AVJ25" s="24"/>
      <c r="AVK25" s="14"/>
      <c r="AVL25" s="23"/>
      <c r="AVM25" s="23"/>
      <c r="AVN25" s="23"/>
      <c r="AVO25" s="23"/>
      <c r="AVP25" s="23"/>
      <c r="AVQ25" s="23"/>
      <c r="AVR25" s="24"/>
      <c r="AVS25" s="14"/>
      <c r="AVT25" s="23"/>
      <c r="AVU25" s="23"/>
      <c r="AVV25" s="23"/>
      <c r="AVW25" s="23"/>
      <c r="AVX25" s="23"/>
      <c r="AVY25" s="23"/>
      <c r="AVZ25" s="24"/>
      <c r="AWA25" s="14"/>
      <c r="AWB25" s="23"/>
      <c r="AWC25" s="23"/>
      <c r="AWD25" s="23"/>
      <c r="AWE25" s="23"/>
      <c r="AWF25" s="23"/>
      <c r="AWG25" s="23"/>
      <c r="AWH25" s="24"/>
      <c r="AWI25" s="14"/>
      <c r="AWJ25" s="23"/>
      <c r="AWK25" s="23"/>
      <c r="AWL25" s="23"/>
      <c r="AWM25" s="23"/>
      <c r="AWN25" s="23"/>
      <c r="AWO25" s="23"/>
      <c r="AWP25" s="24"/>
      <c r="AWQ25" s="14"/>
      <c r="AWR25" s="23"/>
      <c r="AWS25" s="23"/>
      <c r="AWT25" s="23"/>
      <c r="AWU25" s="23"/>
      <c r="AWV25" s="23"/>
      <c r="AWW25" s="23"/>
      <c r="AWX25" s="24"/>
      <c r="AWY25" s="14"/>
      <c r="AWZ25" s="23"/>
      <c r="AXA25" s="23"/>
      <c r="AXB25" s="23"/>
      <c r="AXC25" s="23"/>
      <c r="AXD25" s="23"/>
      <c r="AXE25" s="23"/>
      <c r="AXF25" s="24"/>
      <c r="AXG25" s="14"/>
      <c r="AXH25" s="23"/>
      <c r="AXI25" s="23"/>
      <c r="AXJ25" s="23"/>
      <c r="AXK25" s="23"/>
      <c r="AXL25" s="23"/>
      <c r="AXM25" s="23"/>
      <c r="AXN25" s="24"/>
      <c r="AXO25" s="14"/>
      <c r="AXP25" s="23"/>
      <c r="AXQ25" s="23"/>
      <c r="AXR25" s="23"/>
      <c r="AXS25" s="23"/>
      <c r="AXT25" s="23"/>
      <c r="AXU25" s="23"/>
      <c r="AXV25" s="24"/>
      <c r="AXW25" s="14"/>
      <c r="AXX25" s="23"/>
      <c r="AXY25" s="23"/>
      <c r="AXZ25" s="23"/>
      <c r="AYA25" s="23"/>
      <c r="AYB25" s="23"/>
      <c r="AYC25" s="23"/>
      <c r="AYD25" s="24"/>
      <c r="AYE25" s="14"/>
      <c r="AYF25" s="23"/>
      <c r="AYG25" s="23"/>
      <c r="AYH25" s="23"/>
      <c r="AYI25" s="23"/>
      <c r="AYJ25" s="23"/>
      <c r="AYK25" s="23"/>
      <c r="AYL25" s="24"/>
      <c r="AYM25" s="14"/>
      <c r="AYN25" s="23"/>
      <c r="AYO25" s="23"/>
      <c r="AYP25" s="23"/>
      <c r="AYQ25" s="23"/>
      <c r="AYR25" s="23"/>
      <c r="AYS25" s="23"/>
      <c r="AYT25" s="24"/>
      <c r="AYU25" s="14"/>
      <c r="AYV25" s="23"/>
      <c r="AYW25" s="23"/>
      <c r="AYX25" s="23"/>
      <c r="AYY25" s="23"/>
      <c r="AYZ25" s="23"/>
      <c r="AZA25" s="23"/>
      <c r="AZB25" s="24"/>
      <c r="AZC25" s="14"/>
      <c r="AZD25" s="23"/>
      <c r="AZE25" s="23"/>
      <c r="AZF25" s="23"/>
      <c r="AZG25" s="23"/>
      <c r="AZH25" s="23"/>
      <c r="AZI25" s="23"/>
      <c r="AZJ25" s="24"/>
      <c r="AZK25" s="14"/>
      <c r="AZL25" s="23"/>
      <c r="AZM25" s="23"/>
      <c r="AZN25" s="23"/>
      <c r="AZO25" s="23"/>
      <c r="AZP25" s="23"/>
      <c r="AZQ25" s="23"/>
      <c r="AZR25" s="24"/>
      <c r="AZS25" s="14"/>
      <c r="AZT25" s="23"/>
      <c r="AZU25" s="23"/>
      <c r="AZV25" s="23"/>
      <c r="AZW25" s="23"/>
      <c r="AZX25" s="23"/>
      <c r="AZY25" s="23"/>
      <c r="AZZ25" s="24"/>
      <c r="BAA25" s="14"/>
      <c r="BAB25" s="23"/>
      <c r="BAC25" s="23"/>
      <c r="BAD25" s="23"/>
      <c r="BAE25" s="23"/>
      <c r="BAF25" s="23"/>
      <c r="BAG25" s="23"/>
      <c r="BAH25" s="24"/>
      <c r="BAI25" s="14"/>
      <c r="BAJ25" s="23"/>
      <c r="BAK25" s="23"/>
      <c r="BAL25" s="23"/>
      <c r="BAM25" s="23"/>
      <c r="BAN25" s="23"/>
      <c r="BAO25" s="23"/>
      <c r="BAP25" s="24"/>
      <c r="BAQ25" s="14"/>
      <c r="BAR25" s="23"/>
      <c r="BAS25" s="23"/>
      <c r="BAT25" s="23"/>
      <c r="BAU25" s="23"/>
      <c r="BAV25" s="23"/>
      <c r="BAW25" s="23"/>
      <c r="BAX25" s="24"/>
      <c r="BAY25" s="14"/>
      <c r="BAZ25" s="23"/>
      <c r="BBA25" s="23"/>
      <c r="BBB25" s="23"/>
      <c r="BBC25" s="23"/>
      <c r="BBD25" s="23"/>
      <c r="BBE25" s="23"/>
      <c r="BBF25" s="24"/>
      <c r="BBG25" s="14"/>
      <c r="BBH25" s="23"/>
      <c r="BBI25" s="23"/>
      <c r="BBJ25" s="23"/>
      <c r="BBK25" s="23"/>
      <c r="BBL25" s="23"/>
      <c r="BBM25" s="23"/>
      <c r="BBN25" s="24"/>
      <c r="BBO25" s="14"/>
      <c r="BBP25" s="23"/>
      <c r="BBQ25" s="23"/>
      <c r="BBR25" s="23"/>
      <c r="BBS25" s="23"/>
      <c r="BBT25" s="23"/>
      <c r="BBU25" s="23"/>
      <c r="BBV25" s="24"/>
      <c r="BBW25" s="14"/>
      <c r="BBX25" s="23"/>
      <c r="BBY25" s="23"/>
      <c r="BBZ25" s="23"/>
      <c r="BCA25" s="23"/>
      <c r="BCB25" s="23"/>
      <c r="BCC25" s="23"/>
      <c r="BCD25" s="24"/>
      <c r="BCE25" s="14"/>
      <c r="BCF25" s="23"/>
      <c r="BCG25" s="23"/>
      <c r="BCH25" s="23"/>
      <c r="BCI25" s="23"/>
      <c r="BCJ25" s="23"/>
      <c r="BCK25" s="23"/>
      <c r="BCL25" s="24"/>
      <c r="BCM25" s="14"/>
      <c r="BCN25" s="23"/>
      <c r="BCO25" s="23"/>
      <c r="BCP25" s="23"/>
      <c r="BCQ25" s="23"/>
      <c r="BCR25" s="23"/>
      <c r="BCS25" s="23"/>
      <c r="BCT25" s="24"/>
      <c r="BCU25" s="14"/>
      <c r="BCV25" s="23"/>
      <c r="BCW25" s="23"/>
      <c r="BCX25" s="23"/>
      <c r="BCY25" s="23"/>
      <c r="BCZ25" s="23"/>
      <c r="BDA25" s="23"/>
      <c r="BDB25" s="24"/>
      <c r="BDC25" s="14"/>
      <c r="BDD25" s="23"/>
      <c r="BDE25" s="23"/>
      <c r="BDF25" s="23"/>
      <c r="BDG25" s="23"/>
      <c r="BDH25" s="23"/>
      <c r="BDI25" s="23"/>
      <c r="BDJ25" s="24"/>
      <c r="BDK25" s="14"/>
      <c r="BDL25" s="23"/>
      <c r="BDM25" s="23"/>
      <c r="BDN25" s="23"/>
      <c r="BDO25" s="23"/>
      <c r="BDP25" s="23"/>
      <c r="BDQ25" s="23"/>
      <c r="BDR25" s="24"/>
      <c r="BDS25" s="14"/>
      <c r="BDT25" s="23"/>
      <c r="BDU25" s="23"/>
      <c r="BDV25" s="23"/>
      <c r="BDW25" s="23"/>
      <c r="BDX25" s="23"/>
      <c r="BDY25" s="23"/>
      <c r="BDZ25" s="24"/>
      <c r="BEA25" s="14"/>
      <c r="BEB25" s="23"/>
      <c r="BEC25" s="23"/>
      <c r="BED25" s="23"/>
      <c r="BEE25" s="23"/>
      <c r="BEF25" s="23"/>
      <c r="BEG25" s="23"/>
      <c r="BEH25" s="24"/>
      <c r="BEI25" s="14"/>
      <c r="BEJ25" s="23"/>
      <c r="BEK25" s="23"/>
      <c r="BEL25" s="23"/>
      <c r="BEM25" s="23"/>
      <c r="BEN25" s="23"/>
      <c r="BEO25" s="23"/>
      <c r="BEP25" s="24"/>
      <c r="BEQ25" s="14"/>
      <c r="BER25" s="23"/>
      <c r="BES25" s="23"/>
      <c r="BET25" s="23"/>
      <c r="BEU25" s="23"/>
      <c r="BEV25" s="23"/>
      <c r="BEW25" s="23"/>
      <c r="BEX25" s="24"/>
      <c r="BEY25" s="14"/>
      <c r="BEZ25" s="23"/>
      <c r="BFA25" s="23"/>
      <c r="BFB25" s="23"/>
      <c r="BFC25" s="23"/>
      <c r="BFD25" s="23"/>
      <c r="BFE25" s="23"/>
      <c r="BFF25" s="24"/>
      <c r="BFG25" s="14"/>
      <c r="BFH25" s="23"/>
      <c r="BFI25" s="23"/>
      <c r="BFJ25" s="23"/>
      <c r="BFK25" s="23"/>
      <c r="BFL25" s="23"/>
      <c r="BFM25" s="23"/>
      <c r="BFN25" s="24"/>
      <c r="BFO25" s="14"/>
      <c r="BFP25" s="23"/>
      <c r="BFQ25" s="23"/>
      <c r="BFR25" s="23"/>
      <c r="BFS25" s="23"/>
      <c r="BFT25" s="23"/>
      <c r="BFU25" s="23"/>
      <c r="BFV25" s="24"/>
      <c r="BFW25" s="14"/>
      <c r="BFX25" s="23"/>
      <c r="BFY25" s="23"/>
      <c r="BFZ25" s="23"/>
      <c r="BGA25" s="23"/>
      <c r="BGB25" s="23"/>
      <c r="BGC25" s="23"/>
      <c r="BGD25" s="24"/>
      <c r="BGE25" s="14"/>
      <c r="BGF25" s="23"/>
      <c r="BGG25" s="23"/>
      <c r="BGH25" s="23"/>
      <c r="BGI25" s="23"/>
      <c r="BGJ25" s="23"/>
      <c r="BGK25" s="23"/>
      <c r="BGL25" s="24"/>
      <c r="BGM25" s="14"/>
      <c r="BGN25" s="23"/>
      <c r="BGO25" s="23"/>
      <c r="BGP25" s="23"/>
      <c r="BGQ25" s="23"/>
      <c r="BGR25" s="23"/>
      <c r="BGS25" s="23"/>
      <c r="BGT25" s="24"/>
      <c r="BGU25" s="14"/>
      <c r="BGV25" s="23"/>
      <c r="BGW25" s="23"/>
      <c r="BGX25" s="23"/>
      <c r="BGY25" s="23"/>
      <c r="BGZ25" s="23"/>
      <c r="BHA25" s="23"/>
      <c r="BHB25" s="24"/>
      <c r="BHC25" s="14"/>
      <c r="BHD25" s="23"/>
      <c r="BHE25" s="23"/>
      <c r="BHF25" s="23"/>
      <c r="BHG25" s="23"/>
      <c r="BHH25" s="23"/>
      <c r="BHI25" s="23"/>
      <c r="BHJ25" s="24"/>
      <c r="BHK25" s="14"/>
      <c r="BHL25" s="23"/>
      <c r="BHM25" s="23"/>
      <c r="BHN25" s="23"/>
      <c r="BHO25" s="23"/>
      <c r="BHP25" s="23"/>
      <c r="BHQ25" s="23"/>
      <c r="BHR25" s="24"/>
      <c r="BHS25" s="14"/>
      <c r="BHT25" s="23"/>
      <c r="BHU25" s="23"/>
      <c r="BHV25" s="23"/>
      <c r="BHW25" s="23"/>
      <c r="BHX25" s="23"/>
      <c r="BHY25" s="23"/>
      <c r="BHZ25" s="24"/>
      <c r="BIA25" s="14"/>
      <c r="BIB25" s="23"/>
      <c r="BIC25" s="23"/>
      <c r="BID25" s="23"/>
      <c r="BIE25" s="23"/>
      <c r="BIF25" s="23"/>
      <c r="BIG25" s="23"/>
      <c r="BIH25" s="24"/>
      <c r="BII25" s="14"/>
      <c r="BIJ25" s="23"/>
      <c r="BIK25" s="23"/>
      <c r="BIL25" s="23"/>
      <c r="BIM25" s="23"/>
      <c r="BIN25" s="23"/>
      <c r="BIO25" s="23"/>
      <c r="BIP25" s="24"/>
      <c r="BIQ25" s="14"/>
      <c r="BIR25" s="23"/>
      <c r="BIS25" s="23"/>
      <c r="BIT25" s="23"/>
      <c r="BIU25" s="23"/>
      <c r="BIV25" s="23"/>
      <c r="BIW25" s="23"/>
      <c r="BIX25" s="24"/>
      <c r="BIY25" s="14"/>
      <c r="BIZ25" s="23"/>
      <c r="BJA25" s="23"/>
      <c r="BJB25" s="23"/>
      <c r="BJC25" s="23"/>
      <c r="BJD25" s="23"/>
      <c r="BJE25" s="23"/>
      <c r="BJF25" s="24"/>
      <c r="BJG25" s="14"/>
      <c r="BJH25" s="23"/>
      <c r="BJI25" s="23"/>
      <c r="BJJ25" s="23"/>
      <c r="BJK25" s="23"/>
      <c r="BJL25" s="23"/>
      <c r="BJM25" s="23"/>
      <c r="BJN25" s="24"/>
      <c r="BJO25" s="14"/>
      <c r="BJP25" s="23"/>
      <c r="BJQ25" s="23"/>
      <c r="BJR25" s="23"/>
      <c r="BJS25" s="23"/>
      <c r="BJT25" s="23"/>
      <c r="BJU25" s="23"/>
      <c r="BJV25" s="24"/>
      <c r="BJW25" s="14"/>
      <c r="BJX25" s="23"/>
      <c r="BJY25" s="23"/>
      <c r="BJZ25" s="23"/>
      <c r="BKA25" s="23"/>
      <c r="BKB25" s="23"/>
      <c r="BKC25" s="23"/>
      <c r="BKD25" s="24"/>
      <c r="BKE25" s="14"/>
      <c r="BKF25" s="23"/>
      <c r="BKG25" s="23"/>
      <c r="BKH25" s="23"/>
      <c r="BKI25" s="23"/>
      <c r="BKJ25" s="23"/>
      <c r="BKK25" s="23"/>
      <c r="BKL25" s="24"/>
      <c r="BKM25" s="14"/>
      <c r="BKN25" s="23"/>
      <c r="BKO25" s="23"/>
      <c r="BKP25" s="23"/>
      <c r="BKQ25" s="23"/>
      <c r="BKR25" s="23"/>
      <c r="BKS25" s="23"/>
      <c r="BKT25" s="24"/>
      <c r="BKU25" s="14"/>
      <c r="BKV25" s="23"/>
      <c r="BKW25" s="23"/>
      <c r="BKX25" s="23"/>
      <c r="BKY25" s="23"/>
      <c r="BKZ25" s="23"/>
      <c r="BLA25" s="23"/>
      <c r="BLB25" s="24"/>
      <c r="BLC25" s="14"/>
      <c r="BLD25" s="23"/>
      <c r="BLE25" s="23"/>
      <c r="BLF25" s="23"/>
      <c r="BLG25" s="23"/>
      <c r="BLH25" s="23"/>
      <c r="BLI25" s="23"/>
      <c r="BLJ25" s="24"/>
      <c r="BLK25" s="14"/>
      <c r="BLL25" s="23"/>
      <c r="BLM25" s="23"/>
      <c r="BLN25" s="23"/>
      <c r="BLO25" s="23"/>
      <c r="BLP25" s="23"/>
      <c r="BLQ25" s="23"/>
      <c r="BLR25" s="24"/>
      <c r="BLS25" s="14"/>
      <c r="BLT25" s="23"/>
      <c r="BLU25" s="23"/>
      <c r="BLV25" s="23"/>
      <c r="BLW25" s="23"/>
      <c r="BLX25" s="23"/>
      <c r="BLY25" s="23"/>
      <c r="BLZ25" s="24"/>
      <c r="BMA25" s="14"/>
      <c r="BMB25" s="23"/>
      <c r="BMC25" s="23"/>
      <c r="BMD25" s="23"/>
      <c r="BME25" s="23"/>
      <c r="BMF25" s="23"/>
      <c r="BMG25" s="23"/>
      <c r="BMH25" s="24"/>
      <c r="BMI25" s="14"/>
      <c r="BMJ25" s="23"/>
      <c r="BMK25" s="23"/>
      <c r="BML25" s="23"/>
      <c r="BMM25" s="23"/>
      <c r="BMN25" s="23"/>
      <c r="BMO25" s="23"/>
      <c r="BMP25" s="24"/>
      <c r="BMQ25" s="14"/>
      <c r="BMR25" s="23"/>
      <c r="BMS25" s="23"/>
      <c r="BMT25" s="23"/>
      <c r="BMU25" s="23"/>
      <c r="BMV25" s="23"/>
      <c r="BMW25" s="23"/>
      <c r="BMX25" s="24"/>
      <c r="BMY25" s="14"/>
      <c r="BMZ25" s="23"/>
      <c r="BNA25" s="23"/>
      <c r="BNB25" s="23"/>
      <c r="BNC25" s="23"/>
      <c r="BND25" s="23"/>
      <c r="BNE25" s="23"/>
      <c r="BNF25" s="24"/>
      <c r="BNG25" s="14"/>
      <c r="BNH25" s="23"/>
      <c r="BNI25" s="23"/>
      <c r="BNJ25" s="23"/>
      <c r="BNK25" s="23"/>
      <c r="BNL25" s="23"/>
      <c r="BNM25" s="23"/>
      <c r="BNN25" s="24"/>
      <c r="BNO25" s="14"/>
      <c r="BNP25" s="23"/>
      <c r="BNQ25" s="23"/>
      <c r="BNR25" s="23"/>
      <c r="BNS25" s="23"/>
      <c r="BNT25" s="23"/>
      <c r="BNU25" s="23"/>
      <c r="BNV25" s="24"/>
      <c r="BNW25" s="14"/>
      <c r="BNX25" s="23"/>
      <c r="BNY25" s="23"/>
      <c r="BNZ25" s="23"/>
      <c r="BOA25" s="23"/>
      <c r="BOB25" s="23"/>
      <c r="BOC25" s="23"/>
      <c r="BOD25" s="24"/>
      <c r="BOE25" s="14"/>
      <c r="BOF25" s="23"/>
      <c r="BOG25" s="23"/>
      <c r="BOH25" s="23"/>
      <c r="BOI25" s="23"/>
      <c r="BOJ25" s="23"/>
      <c r="BOK25" s="23"/>
      <c r="BOL25" s="24"/>
      <c r="BOM25" s="14"/>
      <c r="BON25" s="23"/>
      <c r="BOO25" s="23"/>
      <c r="BOP25" s="23"/>
      <c r="BOQ25" s="23"/>
      <c r="BOR25" s="23"/>
      <c r="BOS25" s="23"/>
      <c r="BOT25" s="24"/>
      <c r="BOU25" s="14"/>
      <c r="BOV25" s="23"/>
      <c r="BOW25" s="23"/>
      <c r="BOX25" s="23"/>
      <c r="BOY25" s="23"/>
      <c r="BOZ25" s="23"/>
      <c r="BPA25" s="23"/>
      <c r="BPB25" s="24"/>
      <c r="BPC25" s="14"/>
      <c r="BPD25" s="23"/>
      <c r="BPE25" s="23"/>
      <c r="BPF25" s="23"/>
      <c r="BPG25" s="23"/>
      <c r="BPH25" s="23"/>
      <c r="BPI25" s="23"/>
      <c r="BPJ25" s="24"/>
      <c r="BPK25" s="14"/>
      <c r="BPL25" s="23"/>
      <c r="BPM25" s="23"/>
      <c r="BPN25" s="23"/>
      <c r="BPO25" s="23"/>
      <c r="BPP25" s="23"/>
      <c r="BPQ25" s="23"/>
      <c r="BPR25" s="24"/>
      <c r="BPS25" s="14"/>
      <c r="BPT25" s="23"/>
      <c r="BPU25" s="23"/>
      <c r="BPV25" s="23"/>
      <c r="BPW25" s="23"/>
      <c r="BPX25" s="23"/>
      <c r="BPY25" s="23"/>
      <c r="BPZ25" s="24"/>
      <c r="BQA25" s="14"/>
      <c r="BQB25" s="23"/>
      <c r="BQC25" s="23"/>
      <c r="BQD25" s="23"/>
      <c r="BQE25" s="23"/>
      <c r="BQF25" s="23"/>
      <c r="BQG25" s="23"/>
      <c r="BQH25" s="24"/>
      <c r="BQI25" s="14"/>
      <c r="BQJ25" s="23"/>
      <c r="BQK25" s="23"/>
      <c r="BQL25" s="23"/>
      <c r="BQM25" s="23"/>
      <c r="BQN25" s="23"/>
      <c r="BQO25" s="23"/>
      <c r="BQP25" s="24"/>
      <c r="BQQ25" s="14"/>
      <c r="BQR25" s="23"/>
      <c r="BQS25" s="23"/>
      <c r="BQT25" s="23"/>
      <c r="BQU25" s="23"/>
      <c r="BQV25" s="23"/>
      <c r="BQW25" s="23"/>
      <c r="BQX25" s="24"/>
      <c r="BQY25" s="14"/>
      <c r="BQZ25" s="23"/>
      <c r="BRA25" s="23"/>
      <c r="BRB25" s="23"/>
      <c r="BRC25" s="23"/>
      <c r="BRD25" s="23"/>
      <c r="BRE25" s="23"/>
      <c r="BRF25" s="24"/>
      <c r="BRG25" s="14"/>
      <c r="BRH25" s="23"/>
      <c r="BRI25" s="23"/>
      <c r="BRJ25" s="23"/>
      <c r="BRK25" s="23"/>
      <c r="BRL25" s="23"/>
      <c r="BRM25" s="23"/>
      <c r="BRN25" s="24"/>
      <c r="BRO25" s="14"/>
      <c r="BRP25" s="23"/>
      <c r="BRQ25" s="23"/>
      <c r="BRR25" s="23"/>
      <c r="BRS25" s="23"/>
      <c r="BRT25" s="23"/>
      <c r="BRU25" s="23"/>
      <c r="BRV25" s="24"/>
      <c r="BRW25" s="14"/>
      <c r="BRX25" s="23"/>
      <c r="BRY25" s="23"/>
      <c r="BRZ25" s="23"/>
      <c r="BSA25" s="23"/>
      <c r="BSB25" s="23"/>
      <c r="BSC25" s="23"/>
      <c r="BSD25" s="24"/>
      <c r="BSE25" s="14"/>
      <c r="BSF25" s="23"/>
      <c r="BSG25" s="23"/>
      <c r="BSH25" s="23"/>
      <c r="BSI25" s="23"/>
      <c r="BSJ25" s="23"/>
      <c r="BSK25" s="23"/>
      <c r="BSL25" s="24"/>
      <c r="BSM25" s="14"/>
      <c r="BSN25" s="23"/>
      <c r="BSO25" s="23"/>
      <c r="BSP25" s="23"/>
      <c r="BSQ25" s="23"/>
      <c r="BSR25" s="23"/>
      <c r="BSS25" s="23"/>
      <c r="BST25" s="24"/>
      <c r="BSU25" s="14"/>
      <c r="BSV25" s="23"/>
      <c r="BSW25" s="23"/>
      <c r="BSX25" s="23"/>
      <c r="BSY25" s="23"/>
      <c r="BSZ25" s="23"/>
      <c r="BTA25" s="23"/>
      <c r="BTB25" s="24"/>
      <c r="BTC25" s="14"/>
      <c r="BTD25" s="23"/>
      <c r="BTE25" s="23"/>
      <c r="BTF25" s="23"/>
      <c r="BTG25" s="23"/>
      <c r="BTH25" s="23"/>
      <c r="BTI25" s="23"/>
      <c r="BTJ25" s="24"/>
      <c r="BTK25" s="14"/>
      <c r="BTL25" s="23"/>
      <c r="BTM25" s="23"/>
      <c r="BTN25" s="23"/>
      <c r="BTO25" s="23"/>
      <c r="BTP25" s="23"/>
      <c r="BTQ25" s="23"/>
      <c r="BTR25" s="24"/>
      <c r="BTS25" s="14"/>
      <c r="BTT25" s="23"/>
      <c r="BTU25" s="23"/>
      <c r="BTV25" s="23"/>
      <c r="BTW25" s="23"/>
      <c r="BTX25" s="23"/>
      <c r="BTY25" s="23"/>
      <c r="BTZ25" s="24"/>
      <c r="BUA25" s="14"/>
      <c r="BUB25" s="23"/>
      <c r="BUC25" s="23"/>
      <c r="BUD25" s="23"/>
      <c r="BUE25" s="23"/>
      <c r="BUF25" s="23"/>
      <c r="BUG25" s="23"/>
      <c r="BUH25" s="24"/>
      <c r="BUI25" s="14"/>
      <c r="BUJ25" s="23"/>
      <c r="BUK25" s="23"/>
      <c r="BUL25" s="23"/>
      <c r="BUM25" s="23"/>
      <c r="BUN25" s="23"/>
      <c r="BUO25" s="23"/>
      <c r="BUP25" s="24"/>
      <c r="BUQ25" s="14"/>
      <c r="BUR25" s="23"/>
      <c r="BUS25" s="23"/>
      <c r="BUT25" s="23"/>
      <c r="BUU25" s="23"/>
      <c r="BUV25" s="23"/>
      <c r="BUW25" s="23"/>
      <c r="BUX25" s="24"/>
      <c r="BUY25" s="14"/>
      <c r="BUZ25" s="23"/>
      <c r="BVA25" s="23"/>
      <c r="BVB25" s="23"/>
      <c r="BVC25" s="23"/>
      <c r="BVD25" s="23"/>
      <c r="BVE25" s="23"/>
      <c r="BVF25" s="24"/>
      <c r="BVG25" s="14"/>
      <c r="BVH25" s="23"/>
      <c r="BVI25" s="23"/>
      <c r="BVJ25" s="23"/>
      <c r="BVK25" s="23"/>
      <c r="BVL25" s="23"/>
      <c r="BVM25" s="23"/>
      <c r="BVN25" s="24"/>
      <c r="BVO25" s="14"/>
      <c r="BVP25" s="23"/>
      <c r="BVQ25" s="23"/>
      <c r="BVR25" s="23"/>
      <c r="BVS25" s="23"/>
      <c r="BVT25" s="23"/>
      <c r="BVU25" s="23"/>
      <c r="BVV25" s="24"/>
      <c r="BVW25" s="14"/>
      <c r="BVX25" s="23"/>
      <c r="BVY25" s="23"/>
      <c r="BVZ25" s="23"/>
      <c r="BWA25" s="23"/>
      <c r="BWB25" s="23"/>
      <c r="BWC25" s="23"/>
      <c r="BWD25" s="24"/>
      <c r="BWE25" s="14"/>
      <c r="BWF25" s="23"/>
      <c r="BWG25" s="23"/>
      <c r="BWH25" s="23"/>
      <c r="BWI25" s="23"/>
      <c r="BWJ25" s="23"/>
      <c r="BWK25" s="23"/>
      <c r="BWL25" s="24"/>
      <c r="BWM25" s="14"/>
      <c r="BWN25" s="23"/>
      <c r="BWO25" s="23"/>
      <c r="BWP25" s="23"/>
      <c r="BWQ25" s="23"/>
      <c r="BWR25" s="23"/>
      <c r="BWS25" s="23"/>
      <c r="BWT25" s="24"/>
      <c r="BWU25" s="14"/>
      <c r="BWV25" s="23"/>
      <c r="BWW25" s="23"/>
      <c r="BWX25" s="23"/>
      <c r="BWY25" s="23"/>
      <c r="BWZ25" s="23"/>
      <c r="BXA25" s="23"/>
      <c r="BXB25" s="24"/>
      <c r="BXC25" s="14"/>
      <c r="BXD25" s="23"/>
      <c r="BXE25" s="23"/>
      <c r="BXF25" s="23"/>
      <c r="BXG25" s="23"/>
      <c r="BXH25" s="23"/>
      <c r="BXI25" s="23"/>
      <c r="BXJ25" s="24"/>
      <c r="BXK25" s="14"/>
      <c r="BXL25" s="23"/>
      <c r="BXM25" s="23"/>
      <c r="BXN25" s="23"/>
      <c r="BXO25" s="23"/>
      <c r="BXP25" s="23"/>
      <c r="BXQ25" s="23"/>
      <c r="BXR25" s="24"/>
      <c r="BXS25" s="14"/>
      <c r="BXT25" s="23"/>
      <c r="BXU25" s="23"/>
      <c r="BXV25" s="23"/>
      <c r="BXW25" s="23"/>
      <c r="BXX25" s="23"/>
      <c r="BXY25" s="23"/>
      <c r="BXZ25" s="24"/>
      <c r="BYA25" s="14"/>
      <c r="BYB25" s="23"/>
      <c r="BYC25" s="23"/>
      <c r="BYD25" s="23"/>
      <c r="BYE25" s="23"/>
      <c r="BYF25" s="23"/>
      <c r="BYG25" s="23"/>
      <c r="BYH25" s="24"/>
      <c r="BYI25" s="14"/>
      <c r="BYJ25" s="23"/>
      <c r="BYK25" s="23"/>
      <c r="BYL25" s="23"/>
      <c r="BYM25" s="23"/>
      <c r="BYN25" s="23"/>
      <c r="BYO25" s="23"/>
      <c r="BYP25" s="24"/>
      <c r="BYQ25" s="14"/>
      <c r="BYR25" s="23"/>
      <c r="BYS25" s="23"/>
      <c r="BYT25" s="23"/>
      <c r="BYU25" s="23"/>
      <c r="BYV25" s="23"/>
      <c r="BYW25" s="23"/>
      <c r="BYX25" s="24"/>
      <c r="BYY25" s="14"/>
      <c r="BYZ25" s="23"/>
      <c r="BZA25" s="23"/>
      <c r="BZB25" s="23"/>
      <c r="BZC25" s="23"/>
      <c r="BZD25" s="23"/>
      <c r="BZE25" s="23"/>
      <c r="BZF25" s="24"/>
      <c r="BZG25" s="14"/>
      <c r="BZH25" s="23"/>
      <c r="BZI25" s="23"/>
      <c r="BZJ25" s="23"/>
      <c r="BZK25" s="23"/>
      <c r="BZL25" s="23"/>
      <c r="BZM25" s="23"/>
      <c r="BZN25" s="24"/>
      <c r="BZO25" s="14"/>
      <c r="BZP25" s="23"/>
      <c r="BZQ25" s="23"/>
      <c r="BZR25" s="23"/>
      <c r="BZS25" s="23"/>
      <c r="BZT25" s="23"/>
      <c r="BZU25" s="23"/>
      <c r="BZV25" s="24"/>
      <c r="BZW25" s="14"/>
      <c r="BZX25" s="23"/>
      <c r="BZY25" s="23"/>
      <c r="BZZ25" s="23"/>
      <c r="CAA25" s="23"/>
      <c r="CAB25" s="23"/>
      <c r="CAC25" s="23"/>
      <c r="CAD25" s="24"/>
      <c r="CAE25" s="14"/>
      <c r="CAF25" s="23"/>
      <c r="CAG25" s="23"/>
      <c r="CAH25" s="23"/>
      <c r="CAI25" s="23"/>
      <c r="CAJ25" s="23"/>
      <c r="CAK25" s="23"/>
      <c r="CAL25" s="24"/>
      <c r="CAM25" s="14"/>
      <c r="CAN25" s="23"/>
      <c r="CAO25" s="23"/>
      <c r="CAP25" s="23"/>
      <c r="CAQ25" s="23"/>
      <c r="CAR25" s="23"/>
      <c r="CAS25" s="23"/>
      <c r="CAT25" s="24"/>
      <c r="CAU25" s="14"/>
      <c r="CAV25" s="23"/>
      <c r="CAW25" s="23"/>
      <c r="CAX25" s="23"/>
      <c r="CAY25" s="23"/>
      <c r="CAZ25" s="23"/>
      <c r="CBA25" s="23"/>
      <c r="CBB25" s="24"/>
      <c r="CBC25" s="14"/>
      <c r="CBD25" s="23"/>
      <c r="CBE25" s="23"/>
      <c r="CBF25" s="23"/>
      <c r="CBG25" s="23"/>
      <c r="CBH25" s="23"/>
      <c r="CBI25" s="23"/>
      <c r="CBJ25" s="24"/>
      <c r="CBK25" s="14"/>
      <c r="CBL25" s="23"/>
      <c r="CBM25" s="23"/>
      <c r="CBN25" s="23"/>
      <c r="CBO25" s="23"/>
      <c r="CBP25" s="23"/>
      <c r="CBQ25" s="23"/>
      <c r="CBR25" s="24"/>
      <c r="CBS25" s="14"/>
      <c r="CBT25" s="23"/>
      <c r="CBU25" s="23"/>
      <c r="CBV25" s="23"/>
      <c r="CBW25" s="23"/>
      <c r="CBX25" s="23"/>
      <c r="CBY25" s="23"/>
      <c r="CBZ25" s="24"/>
      <c r="CCA25" s="14"/>
      <c r="CCB25" s="23"/>
      <c r="CCC25" s="23"/>
      <c r="CCD25" s="23"/>
      <c r="CCE25" s="23"/>
      <c r="CCF25" s="23"/>
      <c r="CCG25" s="23"/>
      <c r="CCH25" s="24"/>
      <c r="CCI25" s="14"/>
      <c r="CCJ25" s="23"/>
      <c r="CCK25" s="23"/>
      <c r="CCL25" s="23"/>
      <c r="CCM25" s="23"/>
      <c r="CCN25" s="23"/>
      <c r="CCO25" s="23"/>
      <c r="CCP25" s="24"/>
      <c r="CCQ25" s="14"/>
      <c r="CCR25" s="23"/>
      <c r="CCS25" s="23"/>
      <c r="CCT25" s="23"/>
      <c r="CCU25" s="23"/>
      <c r="CCV25" s="23"/>
      <c r="CCW25" s="23"/>
      <c r="CCX25" s="24"/>
      <c r="CCY25" s="14"/>
      <c r="CCZ25" s="23"/>
      <c r="CDA25" s="23"/>
      <c r="CDB25" s="23"/>
      <c r="CDC25" s="23"/>
      <c r="CDD25" s="23"/>
      <c r="CDE25" s="23"/>
      <c r="CDF25" s="24"/>
      <c r="CDG25" s="14"/>
      <c r="CDH25" s="23"/>
      <c r="CDI25" s="23"/>
      <c r="CDJ25" s="23"/>
      <c r="CDK25" s="23"/>
      <c r="CDL25" s="23"/>
      <c r="CDM25" s="23"/>
      <c r="CDN25" s="24"/>
      <c r="CDO25" s="14"/>
      <c r="CDP25" s="23"/>
      <c r="CDQ25" s="23"/>
      <c r="CDR25" s="23"/>
      <c r="CDS25" s="23"/>
      <c r="CDT25" s="23"/>
      <c r="CDU25" s="23"/>
      <c r="CDV25" s="24"/>
      <c r="CDW25" s="14"/>
      <c r="CDX25" s="23"/>
      <c r="CDY25" s="23"/>
      <c r="CDZ25" s="23"/>
      <c r="CEA25" s="23"/>
      <c r="CEB25" s="23"/>
      <c r="CEC25" s="23"/>
      <c r="CED25" s="24"/>
      <c r="CEE25" s="14"/>
      <c r="CEF25" s="23"/>
      <c r="CEG25" s="23"/>
      <c r="CEH25" s="23"/>
      <c r="CEI25" s="23"/>
      <c r="CEJ25" s="23"/>
      <c r="CEK25" s="23"/>
      <c r="CEL25" s="24"/>
      <c r="CEM25" s="14"/>
      <c r="CEN25" s="23"/>
      <c r="CEO25" s="23"/>
      <c r="CEP25" s="23"/>
      <c r="CEQ25" s="23"/>
      <c r="CER25" s="23"/>
      <c r="CES25" s="23"/>
      <c r="CET25" s="24"/>
      <c r="CEU25" s="14"/>
      <c r="CEV25" s="23"/>
      <c r="CEW25" s="23"/>
      <c r="CEX25" s="23"/>
      <c r="CEY25" s="23"/>
      <c r="CEZ25" s="23"/>
      <c r="CFA25" s="23"/>
      <c r="CFB25" s="24"/>
      <c r="CFC25" s="14"/>
      <c r="CFD25" s="23"/>
      <c r="CFE25" s="23"/>
      <c r="CFF25" s="23"/>
      <c r="CFG25" s="23"/>
      <c r="CFH25" s="23"/>
      <c r="CFI25" s="23"/>
      <c r="CFJ25" s="24"/>
      <c r="CFK25" s="14"/>
      <c r="CFL25" s="23"/>
      <c r="CFM25" s="23"/>
      <c r="CFN25" s="23"/>
      <c r="CFO25" s="23"/>
      <c r="CFP25" s="23"/>
      <c r="CFQ25" s="23"/>
      <c r="CFR25" s="24"/>
      <c r="CFS25" s="14"/>
      <c r="CFT25" s="23"/>
      <c r="CFU25" s="23"/>
      <c r="CFV25" s="23"/>
      <c r="CFW25" s="23"/>
      <c r="CFX25" s="23"/>
      <c r="CFY25" s="23"/>
      <c r="CFZ25" s="24"/>
      <c r="CGA25" s="14"/>
      <c r="CGB25" s="23"/>
      <c r="CGC25" s="23"/>
      <c r="CGD25" s="23"/>
      <c r="CGE25" s="23"/>
      <c r="CGF25" s="23"/>
      <c r="CGG25" s="23"/>
      <c r="CGH25" s="24"/>
      <c r="CGI25" s="14"/>
      <c r="CGJ25" s="23"/>
      <c r="CGK25" s="23"/>
      <c r="CGL25" s="23"/>
      <c r="CGM25" s="23"/>
      <c r="CGN25" s="23"/>
      <c r="CGO25" s="23"/>
      <c r="CGP25" s="24"/>
      <c r="CGQ25" s="14"/>
      <c r="CGR25" s="23"/>
      <c r="CGS25" s="23"/>
      <c r="CGT25" s="23"/>
      <c r="CGU25" s="23"/>
      <c r="CGV25" s="23"/>
      <c r="CGW25" s="23"/>
      <c r="CGX25" s="24"/>
      <c r="CGY25" s="14"/>
      <c r="CGZ25" s="23"/>
      <c r="CHA25" s="23"/>
      <c r="CHB25" s="23"/>
      <c r="CHC25" s="23"/>
      <c r="CHD25" s="23"/>
      <c r="CHE25" s="23"/>
      <c r="CHF25" s="24"/>
      <c r="CHG25" s="14"/>
      <c r="CHH25" s="23"/>
      <c r="CHI25" s="23"/>
      <c r="CHJ25" s="23"/>
      <c r="CHK25" s="23"/>
      <c r="CHL25" s="23"/>
      <c r="CHM25" s="23"/>
      <c r="CHN25" s="24"/>
      <c r="CHO25" s="14"/>
      <c r="CHP25" s="23"/>
      <c r="CHQ25" s="23"/>
      <c r="CHR25" s="23"/>
      <c r="CHS25" s="23"/>
      <c r="CHT25" s="23"/>
      <c r="CHU25" s="23"/>
      <c r="CHV25" s="24"/>
      <c r="CHW25" s="14"/>
      <c r="CHX25" s="23"/>
      <c r="CHY25" s="23"/>
      <c r="CHZ25" s="23"/>
      <c r="CIA25" s="23"/>
      <c r="CIB25" s="23"/>
      <c r="CIC25" s="23"/>
      <c r="CID25" s="24"/>
      <c r="CIE25" s="14"/>
      <c r="CIF25" s="23"/>
      <c r="CIG25" s="23"/>
      <c r="CIH25" s="23"/>
      <c r="CII25" s="23"/>
      <c r="CIJ25" s="23"/>
      <c r="CIK25" s="23"/>
      <c r="CIL25" s="24"/>
      <c r="CIM25" s="14"/>
      <c r="CIN25" s="23"/>
      <c r="CIO25" s="23"/>
      <c r="CIP25" s="23"/>
      <c r="CIQ25" s="23"/>
      <c r="CIR25" s="23"/>
      <c r="CIS25" s="23"/>
      <c r="CIT25" s="24"/>
      <c r="CIU25" s="14"/>
      <c r="CIV25" s="23"/>
      <c r="CIW25" s="23"/>
      <c r="CIX25" s="23"/>
      <c r="CIY25" s="23"/>
      <c r="CIZ25" s="23"/>
      <c r="CJA25" s="23"/>
      <c r="CJB25" s="24"/>
      <c r="CJC25" s="14"/>
      <c r="CJD25" s="23"/>
      <c r="CJE25" s="23"/>
      <c r="CJF25" s="23"/>
      <c r="CJG25" s="23"/>
      <c r="CJH25" s="23"/>
      <c r="CJI25" s="23"/>
      <c r="CJJ25" s="24"/>
      <c r="CJK25" s="14"/>
      <c r="CJL25" s="23"/>
      <c r="CJM25" s="23"/>
      <c r="CJN25" s="23"/>
      <c r="CJO25" s="23"/>
      <c r="CJP25" s="23"/>
      <c r="CJQ25" s="23"/>
      <c r="CJR25" s="24"/>
      <c r="CJS25" s="14"/>
      <c r="CJT25" s="23"/>
      <c r="CJU25" s="23"/>
      <c r="CJV25" s="23"/>
      <c r="CJW25" s="23"/>
      <c r="CJX25" s="23"/>
      <c r="CJY25" s="23"/>
      <c r="CJZ25" s="24"/>
      <c r="CKA25" s="14"/>
      <c r="CKB25" s="23"/>
      <c r="CKC25" s="23"/>
      <c r="CKD25" s="23"/>
      <c r="CKE25" s="23"/>
      <c r="CKF25" s="23"/>
      <c r="CKG25" s="23"/>
      <c r="CKH25" s="24"/>
      <c r="CKI25" s="14"/>
      <c r="CKJ25" s="23"/>
      <c r="CKK25" s="23"/>
      <c r="CKL25" s="23"/>
      <c r="CKM25" s="23"/>
      <c r="CKN25" s="23"/>
      <c r="CKO25" s="23"/>
      <c r="CKP25" s="24"/>
      <c r="CKQ25" s="14"/>
      <c r="CKR25" s="23"/>
      <c r="CKS25" s="23"/>
      <c r="CKT25" s="23"/>
      <c r="CKU25" s="23"/>
      <c r="CKV25" s="23"/>
      <c r="CKW25" s="23"/>
      <c r="CKX25" s="24"/>
      <c r="CKY25" s="14"/>
      <c r="CKZ25" s="23"/>
      <c r="CLA25" s="23"/>
      <c r="CLB25" s="23"/>
      <c r="CLC25" s="23"/>
      <c r="CLD25" s="23"/>
      <c r="CLE25" s="23"/>
      <c r="CLF25" s="24"/>
      <c r="CLG25" s="14"/>
      <c r="CLH25" s="23"/>
      <c r="CLI25" s="23"/>
      <c r="CLJ25" s="23"/>
      <c r="CLK25" s="23"/>
      <c r="CLL25" s="23"/>
      <c r="CLM25" s="23"/>
      <c r="CLN25" s="24"/>
      <c r="CLO25" s="14"/>
      <c r="CLP25" s="23"/>
      <c r="CLQ25" s="23"/>
      <c r="CLR25" s="23"/>
      <c r="CLS25" s="23"/>
      <c r="CLT25" s="23"/>
      <c r="CLU25" s="23"/>
      <c r="CLV25" s="24"/>
      <c r="CLW25" s="14"/>
      <c r="CLX25" s="23"/>
      <c r="CLY25" s="23"/>
      <c r="CLZ25" s="23"/>
      <c r="CMA25" s="23"/>
      <c r="CMB25" s="23"/>
      <c r="CMC25" s="23"/>
      <c r="CMD25" s="24"/>
      <c r="CME25" s="14"/>
      <c r="CMF25" s="23"/>
      <c r="CMG25" s="23"/>
      <c r="CMH25" s="23"/>
      <c r="CMI25" s="23"/>
      <c r="CMJ25" s="23"/>
      <c r="CMK25" s="23"/>
      <c r="CML25" s="24"/>
      <c r="CMM25" s="14"/>
      <c r="CMN25" s="23"/>
      <c r="CMO25" s="23"/>
      <c r="CMP25" s="23"/>
      <c r="CMQ25" s="23"/>
      <c r="CMR25" s="23"/>
      <c r="CMS25" s="23"/>
      <c r="CMT25" s="24"/>
      <c r="CMU25" s="14"/>
      <c r="CMV25" s="23"/>
      <c r="CMW25" s="23"/>
      <c r="CMX25" s="23"/>
      <c r="CMY25" s="23"/>
      <c r="CMZ25" s="23"/>
      <c r="CNA25" s="23"/>
      <c r="CNB25" s="24"/>
      <c r="CNC25" s="14"/>
      <c r="CND25" s="23"/>
      <c r="CNE25" s="23"/>
      <c r="CNF25" s="23"/>
      <c r="CNG25" s="23"/>
      <c r="CNH25" s="23"/>
      <c r="CNI25" s="23"/>
      <c r="CNJ25" s="24"/>
      <c r="CNK25" s="14"/>
      <c r="CNL25" s="23"/>
      <c r="CNM25" s="23"/>
      <c r="CNN25" s="23"/>
      <c r="CNO25" s="23"/>
      <c r="CNP25" s="23"/>
      <c r="CNQ25" s="23"/>
      <c r="CNR25" s="24"/>
      <c r="CNS25" s="14"/>
      <c r="CNT25" s="23"/>
      <c r="CNU25" s="23"/>
      <c r="CNV25" s="23"/>
      <c r="CNW25" s="23"/>
      <c r="CNX25" s="23"/>
      <c r="CNY25" s="23"/>
      <c r="CNZ25" s="24"/>
      <c r="COA25" s="14"/>
      <c r="COB25" s="23"/>
      <c r="COC25" s="23"/>
      <c r="COD25" s="23"/>
      <c r="COE25" s="23"/>
      <c r="COF25" s="23"/>
      <c r="COG25" s="23"/>
      <c r="COH25" s="24"/>
      <c r="COI25" s="14"/>
      <c r="COJ25" s="23"/>
      <c r="COK25" s="23"/>
      <c r="COL25" s="23"/>
      <c r="COM25" s="23"/>
      <c r="CON25" s="23"/>
      <c r="COO25" s="23"/>
      <c r="COP25" s="24"/>
      <c r="COQ25" s="14"/>
      <c r="COR25" s="23"/>
      <c r="COS25" s="23"/>
      <c r="COT25" s="23"/>
      <c r="COU25" s="23"/>
      <c r="COV25" s="23"/>
      <c r="COW25" s="23"/>
      <c r="COX25" s="24"/>
      <c r="COY25" s="14"/>
      <c r="COZ25" s="23"/>
      <c r="CPA25" s="23"/>
      <c r="CPB25" s="23"/>
      <c r="CPC25" s="23"/>
      <c r="CPD25" s="23"/>
      <c r="CPE25" s="23"/>
      <c r="CPF25" s="24"/>
      <c r="CPG25" s="14"/>
      <c r="CPH25" s="23"/>
      <c r="CPI25" s="23"/>
      <c r="CPJ25" s="23"/>
      <c r="CPK25" s="23"/>
      <c r="CPL25" s="23"/>
      <c r="CPM25" s="23"/>
      <c r="CPN25" s="24"/>
      <c r="CPO25" s="14"/>
      <c r="CPP25" s="23"/>
      <c r="CPQ25" s="23"/>
      <c r="CPR25" s="23"/>
      <c r="CPS25" s="23"/>
      <c r="CPT25" s="23"/>
      <c r="CPU25" s="23"/>
      <c r="CPV25" s="24"/>
      <c r="CPW25" s="14"/>
      <c r="CPX25" s="23"/>
      <c r="CPY25" s="23"/>
      <c r="CPZ25" s="23"/>
      <c r="CQA25" s="23"/>
      <c r="CQB25" s="23"/>
      <c r="CQC25" s="23"/>
      <c r="CQD25" s="24"/>
      <c r="CQE25" s="14"/>
      <c r="CQF25" s="23"/>
      <c r="CQG25" s="23"/>
      <c r="CQH25" s="23"/>
      <c r="CQI25" s="23"/>
      <c r="CQJ25" s="23"/>
      <c r="CQK25" s="23"/>
      <c r="CQL25" s="24"/>
      <c r="CQM25" s="14"/>
      <c r="CQN25" s="23"/>
      <c r="CQO25" s="23"/>
      <c r="CQP25" s="23"/>
      <c r="CQQ25" s="23"/>
      <c r="CQR25" s="23"/>
      <c r="CQS25" s="23"/>
      <c r="CQT25" s="24"/>
      <c r="CQU25" s="14"/>
      <c r="CQV25" s="23"/>
      <c r="CQW25" s="23"/>
      <c r="CQX25" s="23"/>
      <c r="CQY25" s="23"/>
      <c r="CQZ25" s="23"/>
      <c r="CRA25" s="23"/>
      <c r="CRB25" s="24"/>
      <c r="CRC25" s="14"/>
      <c r="CRD25" s="23"/>
      <c r="CRE25" s="23"/>
      <c r="CRF25" s="23"/>
      <c r="CRG25" s="23"/>
      <c r="CRH25" s="23"/>
      <c r="CRI25" s="23"/>
      <c r="CRJ25" s="24"/>
      <c r="CRK25" s="14"/>
      <c r="CRL25" s="23"/>
      <c r="CRM25" s="23"/>
      <c r="CRN25" s="23"/>
      <c r="CRO25" s="23"/>
      <c r="CRP25" s="23"/>
      <c r="CRQ25" s="23"/>
      <c r="CRR25" s="24"/>
      <c r="CRS25" s="14"/>
      <c r="CRT25" s="23"/>
      <c r="CRU25" s="23"/>
      <c r="CRV25" s="23"/>
      <c r="CRW25" s="23"/>
      <c r="CRX25" s="23"/>
      <c r="CRY25" s="23"/>
      <c r="CRZ25" s="24"/>
      <c r="CSA25" s="14"/>
      <c r="CSB25" s="23"/>
      <c r="CSC25" s="23"/>
      <c r="CSD25" s="23"/>
      <c r="CSE25" s="23"/>
      <c r="CSF25" s="23"/>
      <c r="CSG25" s="23"/>
      <c r="CSH25" s="24"/>
      <c r="CSI25" s="14"/>
      <c r="CSJ25" s="23"/>
      <c r="CSK25" s="23"/>
      <c r="CSL25" s="23"/>
      <c r="CSM25" s="23"/>
      <c r="CSN25" s="23"/>
      <c r="CSO25" s="23"/>
      <c r="CSP25" s="24"/>
      <c r="CSQ25" s="14"/>
      <c r="CSR25" s="23"/>
      <c r="CSS25" s="23"/>
      <c r="CST25" s="23"/>
      <c r="CSU25" s="23"/>
      <c r="CSV25" s="23"/>
      <c r="CSW25" s="23"/>
      <c r="CSX25" s="24"/>
      <c r="CSY25" s="14"/>
      <c r="CSZ25" s="23"/>
      <c r="CTA25" s="23"/>
      <c r="CTB25" s="23"/>
      <c r="CTC25" s="23"/>
      <c r="CTD25" s="23"/>
      <c r="CTE25" s="23"/>
      <c r="CTF25" s="24"/>
      <c r="CTG25" s="14"/>
      <c r="CTH25" s="23"/>
      <c r="CTI25" s="23"/>
      <c r="CTJ25" s="23"/>
      <c r="CTK25" s="23"/>
      <c r="CTL25" s="23"/>
      <c r="CTM25" s="23"/>
      <c r="CTN25" s="24"/>
      <c r="CTO25" s="14"/>
      <c r="CTP25" s="23"/>
      <c r="CTQ25" s="23"/>
      <c r="CTR25" s="23"/>
      <c r="CTS25" s="23"/>
      <c r="CTT25" s="23"/>
      <c r="CTU25" s="23"/>
      <c r="CTV25" s="24"/>
      <c r="CTW25" s="14"/>
      <c r="CTX25" s="23"/>
      <c r="CTY25" s="23"/>
      <c r="CTZ25" s="23"/>
      <c r="CUA25" s="23"/>
      <c r="CUB25" s="23"/>
      <c r="CUC25" s="23"/>
      <c r="CUD25" s="24"/>
      <c r="CUE25" s="14"/>
      <c r="CUF25" s="23"/>
      <c r="CUG25" s="23"/>
      <c r="CUH25" s="23"/>
      <c r="CUI25" s="23"/>
      <c r="CUJ25" s="23"/>
      <c r="CUK25" s="23"/>
      <c r="CUL25" s="24"/>
      <c r="CUM25" s="14"/>
      <c r="CUN25" s="23"/>
      <c r="CUO25" s="23"/>
      <c r="CUP25" s="23"/>
      <c r="CUQ25" s="23"/>
      <c r="CUR25" s="23"/>
      <c r="CUS25" s="23"/>
      <c r="CUT25" s="24"/>
      <c r="CUU25" s="14"/>
      <c r="CUV25" s="23"/>
      <c r="CUW25" s="23"/>
      <c r="CUX25" s="23"/>
      <c r="CUY25" s="23"/>
      <c r="CUZ25" s="23"/>
      <c r="CVA25" s="23"/>
      <c r="CVB25" s="24"/>
      <c r="CVC25" s="14"/>
      <c r="CVD25" s="23"/>
      <c r="CVE25" s="23"/>
      <c r="CVF25" s="23"/>
      <c r="CVG25" s="23"/>
      <c r="CVH25" s="23"/>
      <c r="CVI25" s="23"/>
      <c r="CVJ25" s="24"/>
      <c r="CVK25" s="14"/>
      <c r="CVL25" s="23"/>
      <c r="CVM25" s="23"/>
      <c r="CVN25" s="23"/>
      <c r="CVO25" s="23"/>
      <c r="CVP25" s="23"/>
      <c r="CVQ25" s="23"/>
      <c r="CVR25" s="24"/>
      <c r="CVS25" s="14"/>
      <c r="CVT25" s="23"/>
      <c r="CVU25" s="23"/>
      <c r="CVV25" s="23"/>
      <c r="CVW25" s="23"/>
      <c r="CVX25" s="23"/>
      <c r="CVY25" s="23"/>
      <c r="CVZ25" s="24"/>
      <c r="CWA25" s="14"/>
      <c r="CWB25" s="23"/>
      <c r="CWC25" s="23"/>
      <c r="CWD25" s="23"/>
      <c r="CWE25" s="23"/>
      <c r="CWF25" s="23"/>
      <c r="CWG25" s="23"/>
      <c r="CWH25" s="24"/>
      <c r="CWI25" s="14"/>
      <c r="CWJ25" s="23"/>
      <c r="CWK25" s="23"/>
      <c r="CWL25" s="23"/>
      <c r="CWM25" s="23"/>
      <c r="CWN25" s="23"/>
      <c r="CWO25" s="23"/>
      <c r="CWP25" s="24"/>
      <c r="CWQ25" s="14"/>
      <c r="CWR25" s="23"/>
      <c r="CWS25" s="23"/>
      <c r="CWT25" s="23"/>
      <c r="CWU25" s="23"/>
      <c r="CWV25" s="23"/>
      <c r="CWW25" s="23"/>
      <c r="CWX25" s="24"/>
      <c r="CWY25" s="14"/>
      <c r="CWZ25" s="23"/>
      <c r="CXA25" s="23"/>
      <c r="CXB25" s="23"/>
      <c r="CXC25" s="23"/>
      <c r="CXD25" s="23"/>
      <c r="CXE25" s="23"/>
      <c r="CXF25" s="24"/>
      <c r="CXG25" s="14"/>
      <c r="CXH25" s="23"/>
      <c r="CXI25" s="23"/>
      <c r="CXJ25" s="23"/>
      <c r="CXK25" s="23"/>
      <c r="CXL25" s="23"/>
      <c r="CXM25" s="23"/>
      <c r="CXN25" s="24"/>
      <c r="CXO25" s="14"/>
      <c r="CXP25" s="23"/>
      <c r="CXQ25" s="23"/>
      <c r="CXR25" s="23"/>
      <c r="CXS25" s="23"/>
      <c r="CXT25" s="23"/>
      <c r="CXU25" s="23"/>
      <c r="CXV25" s="24"/>
      <c r="CXW25" s="14"/>
      <c r="CXX25" s="23"/>
      <c r="CXY25" s="23"/>
      <c r="CXZ25" s="23"/>
      <c r="CYA25" s="23"/>
      <c r="CYB25" s="23"/>
      <c r="CYC25" s="23"/>
      <c r="CYD25" s="24"/>
      <c r="CYE25" s="14"/>
      <c r="CYF25" s="23"/>
      <c r="CYG25" s="23"/>
      <c r="CYH25" s="23"/>
      <c r="CYI25" s="23"/>
      <c r="CYJ25" s="23"/>
      <c r="CYK25" s="23"/>
      <c r="CYL25" s="24"/>
      <c r="CYM25" s="14"/>
      <c r="CYN25" s="23"/>
      <c r="CYO25" s="23"/>
      <c r="CYP25" s="23"/>
      <c r="CYQ25" s="23"/>
      <c r="CYR25" s="23"/>
      <c r="CYS25" s="23"/>
      <c r="CYT25" s="24"/>
      <c r="CYU25" s="14"/>
      <c r="CYV25" s="23"/>
      <c r="CYW25" s="23"/>
      <c r="CYX25" s="23"/>
      <c r="CYY25" s="23"/>
      <c r="CYZ25" s="23"/>
      <c r="CZA25" s="23"/>
      <c r="CZB25" s="24"/>
      <c r="CZC25" s="14"/>
      <c r="CZD25" s="23"/>
      <c r="CZE25" s="23"/>
      <c r="CZF25" s="23"/>
      <c r="CZG25" s="23"/>
      <c r="CZH25" s="23"/>
      <c r="CZI25" s="23"/>
      <c r="CZJ25" s="24"/>
      <c r="CZK25" s="14"/>
      <c r="CZL25" s="23"/>
      <c r="CZM25" s="23"/>
      <c r="CZN25" s="23"/>
      <c r="CZO25" s="23"/>
      <c r="CZP25" s="23"/>
      <c r="CZQ25" s="23"/>
      <c r="CZR25" s="24"/>
      <c r="CZS25" s="14"/>
      <c r="CZT25" s="23"/>
      <c r="CZU25" s="23"/>
      <c r="CZV25" s="23"/>
      <c r="CZW25" s="23"/>
      <c r="CZX25" s="23"/>
      <c r="CZY25" s="23"/>
      <c r="CZZ25" s="24"/>
      <c r="DAA25" s="14"/>
      <c r="DAB25" s="23"/>
      <c r="DAC25" s="23"/>
      <c r="DAD25" s="23"/>
      <c r="DAE25" s="23"/>
      <c r="DAF25" s="23"/>
      <c r="DAG25" s="23"/>
      <c r="DAH25" s="24"/>
      <c r="DAI25" s="14"/>
      <c r="DAJ25" s="23"/>
      <c r="DAK25" s="23"/>
      <c r="DAL25" s="23"/>
      <c r="DAM25" s="23"/>
      <c r="DAN25" s="23"/>
      <c r="DAO25" s="23"/>
      <c r="DAP25" s="24"/>
      <c r="DAQ25" s="14"/>
      <c r="DAR25" s="23"/>
      <c r="DAS25" s="23"/>
      <c r="DAT25" s="23"/>
      <c r="DAU25" s="23"/>
      <c r="DAV25" s="23"/>
      <c r="DAW25" s="23"/>
      <c r="DAX25" s="24"/>
      <c r="DAY25" s="14"/>
      <c r="DAZ25" s="23"/>
      <c r="DBA25" s="23"/>
      <c r="DBB25" s="23"/>
      <c r="DBC25" s="23"/>
      <c r="DBD25" s="23"/>
      <c r="DBE25" s="23"/>
      <c r="DBF25" s="24"/>
      <c r="DBG25" s="14"/>
      <c r="DBH25" s="23"/>
      <c r="DBI25" s="23"/>
      <c r="DBJ25" s="23"/>
      <c r="DBK25" s="23"/>
      <c r="DBL25" s="23"/>
      <c r="DBM25" s="23"/>
      <c r="DBN25" s="24"/>
      <c r="DBO25" s="14"/>
      <c r="DBP25" s="23"/>
      <c r="DBQ25" s="23"/>
      <c r="DBR25" s="23"/>
      <c r="DBS25" s="23"/>
      <c r="DBT25" s="23"/>
      <c r="DBU25" s="23"/>
      <c r="DBV25" s="24"/>
      <c r="DBW25" s="14"/>
      <c r="DBX25" s="23"/>
      <c r="DBY25" s="23"/>
      <c r="DBZ25" s="23"/>
      <c r="DCA25" s="23"/>
      <c r="DCB25" s="23"/>
      <c r="DCC25" s="23"/>
      <c r="DCD25" s="24"/>
      <c r="DCE25" s="14"/>
      <c r="DCF25" s="23"/>
      <c r="DCG25" s="23"/>
      <c r="DCH25" s="23"/>
      <c r="DCI25" s="23"/>
      <c r="DCJ25" s="23"/>
      <c r="DCK25" s="23"/>
      <c r="DCL25" s="24"/>
      <c r="DCM25" s="14"/>
      <c r="DCN25" s="23"/>
      <c r="DCO25" s="23"/>
      <c r="DCP25" s="23"/>
      <c r="DCQ25" s="23"/>
      <c r="DCR25" s="23"/>
      <c r="DCS25" s="23"/>
      <c r="DCT25" s="24"/>
      <c r="DCU25" s="14"/>
      <c r="DCV25" s="23"/>
      <c r="DCW25" s="23"/>
      <c r="DCX25" s="23"/>
      <c r="DCY25" s="23"/>
      <c r="DCZ25" s="23"/>
      <c r="DDA25" s="23"/>
      <c r="DDB25" s="24"/>
      <c r="DDC25" s="14"/>
      <c r="DDD25" s="23"/>
      <c r="DDE25" s="23"/>
      <c r="DDF25" s="23"/>
      <c r="DDG25" s="23"/>
      <c r="DDH25" s="23"/>
      <c r="DDI25" s="23"/>
      <c r="DDJ25" s="24"/>
      <c r="DDK25" s="14"/>
      <c r="DDL25" s="23"/>
      <c r="DDM25" s="23"/>
      <c r="DDN25" s="23"/>
      <c r="DDO25" s="23"/>
      <c r="DDP25" s="23"/>
      <c r="DDQ25" s="23"/>
      <c r="DDR25" s="24"/>
      <c r="DDS25" s="14"/>
      <c r="DDT25" s="23"/>
      <c r="DDU25" s="23"/>
      <c r="DDV25" s="23"/>
      <c r="DDW25" s="23"/>
      <c r="DDX25" s="23"/>
      <c r="DDY25" s="23"/>
      <c r="DDZ25" s="24"/>
      <c r="DEA25" s="14"/>
      <c r="DEB25" s="23"/>
      <c r="DEC25" s="23"/>
      <c r="DED25" s="23"/>
      <c r="DEE25" s="23"/>
      <c r="DEF25" s="23"/>
      <c r="DEG25" s="23"/>
      <c r="DEH25" s="24"/>
      <c r="DEI25" s="14"/>
      <c r="DEJ25" s="23"/>
      <c r="DEK25" s="23"/>
      <c r="DEL25" s="23"/>
      <c r="DEM25" s="23"/>
      <c r="DEN25" s="23"/>
      <c r="DEO25" s="23"/>
      <c r="DEP25" s="24"/>
      <c r="DEQ25" s="14"/>
      <c r="DER25" s="23"/>
      <c r="DES25" s="23"/>
      <c r="DET25" s="23"/>
      <c r="DEU25" s="23"/>
      <c r="DEV25" s="23"/>
      <c r="DEW25" s="23"/>
      <c r="DEX25" s="24"/>
      <c r="DEY25" s="14"/>
      <c r="DEZ25" s="23"/>
      <c r="DFA25" s="23"/>
      <c r="DFB25" s="23"/>
      <c r="DFC25" s="23"/>
      <c r="DFD25" s="23"/>
      <c r="DFE25" s="23"/>
      <c r="DFF25" s="24"/>
      <c r="DFG25" s="14"/>
      <c r="DFH25" s="23"/>
      <c r="DFI25" s="23"/>
      <c r="DFJ25" s="23"/>
      <c r="DFK25" s="23"/>
      <c r="DFL25" s="23"/>
      <c r="DFM25" s="23"/>
      <c r="DFN25" s="24"/>
      <c r="DFO25" s="14"/>
      <c r="DFP25" s="23"/>
      <c r="DFQ25" s="23"/>
      <c r="DFR25" s="23"/>
      <c r="DFS25" s="23"/>
      <c r="DFT25" s="23"/>
      <c r="DFU25" s="23"/>
      <c r="DFV25" s="24"/>
      <c r="DFW25" s="14"/>
      <c r="DFX25" s="23"/>
      <c r="DFY25" s="23"/>
      <c r="DFZ25" s="23"/>
      <c r="DGA25" s="23"/>
      <c r="DGB25" s="23"/>
      <c r="DGC25" s="23"/>
      <c r="DGD25" s="24"/>
      <c r="DGE25" s="14"/>
      <c r="DGF25" s="23"/>
      <c r="DGG25" s="23"/>
      <c r="DGH25" s="23"/>
      <c r="DGI25" s="23"/>
      <c r="DGJ25" s="23"/>
      <c r="DGK25" s="23"/>
      <c r="DGL25" s="24"/>
      <c r="DGM25" s="14"/>
      <c r="DGN25" s="23"/>
      <c r="DGO25" s="23"/>
      <c r="DGP25" s="23"/>
      <c r="DGQ25" s="23"/>
      <c r="DGR25" s="23"/>
      <c r="DGS25" s="23"/>
      <c r="DGT25" s="24"/>
      <c r="DGU25" s="14"/>
      <c r="DGV25" s="23"/>
      <c r="DGW25" s="23"/>
      <c r="DGX25" s="23"/>
      <c r="DGY25" s="23"/>
      <c r="DGZ25" s="23"/>
      <c r="DHA25" s="23"/>
      <c r="DHB25" s="24"/>
      <c r="DHC25" s="14"/>
      <c r="DHD25" s="23"/>
      <c r="DHE25" s="23"/>
      <c r="DHF25" s="23"/>
      <c r="DHG25" s="23"/>
      <c r="DHH25" s="23"/>
      <c r="DHI25" s="23"/>
      <c r="DHJ25" s="24"/>
      <c r="DHK25" s="14"/>
      <c r="DHL25" s="23"/>
      <c r="DHM25" s="23"/>
      <c r="DHN25" s="23"/>
      <c r="DHO25" s="23"/>
      <c r="DHP25" s="23"/>
      <c r="DHQ25" s="23"/>
      <c r="DHR25" s="24"/>
      <c r="DHS25" s="14"/>
      <c r="DHT25" s="23"/>
      <c r="DHU25" s="23"/>
      <c r="DHV25" s="23"/>
      <c r="DHW25" s="23"/>
      <c r="DHX25" s="23"/>
      <c r="DHY25" s="23"/>
      <c r="DHZ25" s="24"/>
      <c r="DIA25" s="14"/>
      <c r="DIB25" s="23"/>
      <c r="DIC25" s="23"/>
      <c r="DID25" s="23"/>
      <c r="DIE25" s="23"/>
      <c r="DIF25" s="23"/>
      <c r="DIG25" s="23"/>
      <c r="DIH25" s="24"/>
      <c r="DII25" s="14"/>
      <c r="DIJ25" s="23"/>
      <c r="DIK25" s="23"/>
      <c r="DIL25" s="23"/>
      <c r="DIM25" s="23"/>
      <c r="DIN25" s="23"/>
      <c r="DIO25" s="23"/>
      <c r="DIP25" s="24"/>
      <c r="DIQ25" s="14"/>
      <c r="DIR25" s="23"/>
      <c r="DIS25" s="23"/>
      <c r="DIT25" s="23"/>
      <c r="DIU25" s="23"/>
      <c r="DIV25" s="23"/>
      <c r="DIW25" s="23"/>
      <c r="DIX25" s="24"/>
      <c r="DIY25" s="14"/>
      <c r="DIZ25" s="23"/>
      <c r="DJA25" s="23"/>
      <c r="DJB25" s="23"/>
      <c r="DJC25" s="23"/>
      <c r="DJD25" s="23"/>
      <c r="DJE25" s="23"/>
      <c r="DJF25" s="24"/>
      <c r="DJG25" s="14"/>
      <c r="DJH25" s="23"/>
      <c r="DJI25" s="23"/>
      <c r="DJJ25" s="23"/>
      <c r="DJK25" s="23"/>
      <c r="DJL25" s="23"/>
      <c r="DJM25" s="23"/>
      <c r="DJN25" s="24"/>
      <c r="DJO25" s="14"/>
      <c r="DJP25" s="23"/>
      <c r="DJQ25" s="23"/>
      <c r="DJR25" s="23"/>
      <c r="DJS25" s="23"/>
      <c r="DJT25" s="23"/>
      <c r="DJU25" s="23"/>
      <c r="DJV25" s="24"/>
      <c r="DJW25" s="14"/>
      <c r="DJX25" s="23"/>
      <c r="DJY25" s="23"/>
      <c r="DJZ25" s="23"/>
      <c r="DKA25" s="23"/>
      <c r="DKB25" s="23"/>
      <c r="DKC25" s="23"/>
      <c r="DKD25" s="24"/>
      <c r="DKE25" s="14"/>
      <c r="DKF25" s="23"/>
      <c r="DKG25" s="23"/>
      <c r="DKH25" s="23"/>
      <c r="DKI25" s="23"/>
      <c r="DKJ25" s="23"/>
      <c r="DKK25" s="23"/>
      <c r="DKL25" s="24"/>
      <c r="DKM25" s="14"/>
      <c r="DKN25" s="23"/>
      <c r="DKO25" s="23"/>
      <c r="DKP25" s="23"/>
      <c r="DKQ25" s="23"/>
      <c r="DKR25" s="23"/>
      <c r="DKS25" s="23"/>
      <c r="DKT25" s="24"/>
      <c r="DKU25" s="14"/>
      <c r="DKV25" s="23"/>
      <c r="DKW25" s="23"/>
      <c r="DKX25" s="23"/>
      <c r="DKY25" s="23"/>
      <c r="DKZ25" s="23"/>
      <c r="DLA25" s="23"/>
      <c r="DLB25" s="24"/>
      <c r="DLC25" s="14"/>
      <c r="DLD25" s="23"/>
      <c r="DLE25" s="23"/>
      <c r="DLF25" s="23"/>
      <c r="DLG25" s="23"/>
      <c r="DLH25" s="23"/>
      <c r="DLI25" s="23"/>
      <c r="DLJ25" s="24"/>
      <c r="DLK25" s="14"/>
      <c r="DLL25" s="23"/>
      <c r="DLM25" s="23"/>
      <c r="DLN25" s="23"/>
      <c r="DLO25" s="23"/>
      <c r="DLP25" s="23"/>
      <c r="DLQ25" s="23"/>
      <c r="DLR25" s="24"/>
      <c r="DLS25" s="14"/>
      <c r="DLT25" s="23"/>
      <c r="DLU25" s="23"/>
      <c r="DLV25" s="23"/>
      <c r="DLW25" s="23"/>
      <c r="DLX25" s="23"/>
      <c r="DLY25" s="23"/>
      <c r="DLZ25" s="24"/>
      <c r="DMA25" s="14"/>
      <c r="DMB25" s="23"/>
      <c r="DMC25" s="23"/>
      <c r="DMD25" s="23"/>
      <c r="DME25" s="23"/>
      <c r="DMF25" s="23"/>
      <c r="DMG25" s="23"/>
      <c r="DMH25" s="24"/>
      <c r="DMI25" s="14"/>
      <c r="DMJ25" s="23"/>
      <c r="DMK25" s="23"/>
      <c r="DML25" s="23"/>
      <c r="DMM25" s="23"/>
      <c r="DMN25" s="23"/>
      <c r="DMO25" s="23"/>
      <c r="DMP25" s="24"/>
      <c r="DMQ25" s="14"/>
      <c r="DMR25" s="23"/>
      <c r="DMS25" s="23"/>
      <c r="DMT25" s="23"/>
      <c r="DMU25" s="23"/>
      <c r="DMV25" s="23"/>
      <c r="DMW25" s="23"/>
      <c r="DMX25" s="24"/>
      <c r="DMY25" s="14"/>
      <c r="DMZ25" s="23"/>
      <c r="DNA25" s="23"/>
      <c r="DNB25" s="23"/>
      <c r="DNC25" s="23"/>
      <c r="DND25" s="23"/>
      <c r="DNE25" s="23"/>
      <c r="DNF25" s="24"/>
      <c r="DNG25" s="14"/>
      <c r="DNH25" s="23"/>
      <c r="DNI25" s="23"/>
      <c r="DNJ25" s="23"/>
      <c r="DNK25" s="23"/>
      <c r="DNL25" s="23"/>
      <c r="DNM25" s="23"/>
      <c r="DNN25" s="24"/>
      <c r="DNO25" s="14"/>
      <c r="DNP25" s="23"/>
      <c r="DNQ25" s="23"/>
      <c r="DNR25" s="23"/>
      <c r="DNS25" s="23"/>
      <c r="DNT25" s="23"/>
      <c r="DNU25" s="23"/>
      <c r="DNV25" s="24"/>
      <c r="DNW25" s="14"/>
      <c r="DNX25" s="23"/>
      <c r="DNY25" s="23"/>
      <c r="DNZ25" s="23"/>
      <c r="DOA25" s="23"/>
      <c r="DOB25" s="23"/>
      <c r="DOC25" s="23"/>
      <c r="DOD25" s="24"/>
      <c r="DOE25" s="14"/>
      <c r="DOF25" s="23"/>
      <c r="DOG25" s="23"/>
      <c r="DOH25" s="23"/>
      <c r="DOI25" s="23"/>
      <c r="DOJ25" s="23"/>
      <c r="DOK25" s="23"/>
      <c r="DOL25" s="24"/>
      <c r="DOM25" s="14"/>
      <c r="DON25" s="23"/>
      <c r="DOO25" s="23"/>
      <c r="DOP25" s="23"/>
      <c r="DOQ25" s="23"/>
      <c r="DOR25" s="23"/>
      <c r="DOS25" s="23"/>
      <c r="DOT25" s="24"/>
      <c r="DOU25" s="14"/>
      <c r="DOV25" s="23"/>
      <c r="DOW25" s="23"/>
      <c r="DOX25" s="23"/>
      <c r="DOY25" s="23"/>
      <c r="DOZ25" s="23"/>
      <c r="DPA25" s="23"/>
      <c r="DPB25" s="24"/>
      <c r="DPC25" s="14"/>
      <c r="DPD25" s="23"/>
      <c r="DPE25" s="23"/>
      <c r="DPF25" s="23"/>
      <c r="DPG25" s="23"/>
      <c r="DPH25" s="23"/>
      <c r="DPI25" s="23"/>
      <c r="DPJ25" s="24"/>
      <c r="DPK25" s="14"/>
      <c r="DPL25" s="23"/>
      <c r="DPM25" s="23"/>
      <c r="DPN25" s="23"/>
      <c r="DPO25" s="23"/>
      <c r="DPP25" s="23"/>
      <c r="DPQ25" s="23"/>
      <c r="DPR25" s="24"/>
      <c r="DPS25" s="14"/>
      <c r="DPT25" s="23"/>
      <c r="DPU25" s="23"/>
      <c r="DPV25" s="23"/>
      <c r="DPW25" s="23"/>
      <c r="DPX25" s="23"/>
      <c r="DPY25" s="23"/>
      <c r="DPZ25" s="24"/>
      <c r="DQA25" s="14"/>
      <c r="DQB25" s="23"/>
      <c r="DQC25" s="23"/>
      <c r="DQD25" s="23"/>
      <c r="DQE25" s="23"/>
      <c r="DQF25" s="23"/>
      <c r="DQG25" s="23"/>
      <c r="DQH25" s="24"/>
      <c r="DQI25" s="14"/>
      <c r="DQJ25" s="23"/>
      <c r="DQK25" s="23"/>
      <c r="DQL25" s="23"/>
      <c r="DQM25" s="23"/>
      <c r="DQN25" s="23"/>
      <c r="DQO25" s="23"/>
      <c r="DQP25" s="24"/>
      <c r="DQQ25" s="14"/>
      <c r="DQR25" s="23"/>
      <c r="DQS25" s="23"/>
      <c r="DQT25" s="23"/>
      <c r="DQU25" s="23"/>
      <c r="DQV25" s="23"/>
      <c r="DQW25" s="23"/>
      <c r="DQX25" s="24"/>
      <c r="DQY25" s="14"/>
      <c r="DQZ25" s="23"/>
      <c r="DRA25" s="23"/>
      <c r="DRB25" s="23"/>
      <c r="DRC25" s="23"/>
      <c r="DRD25" s="23"/>
      <c r="DRE25" s="23"/>
      <c r="DRF25" s="24"/>
      <c r="DRG25" s="14"/>
      <c r="DRH25" s="23"/>
      <c r="DRI25" s="23"/>
      <c r="DRJ25" s="23"/>
      <c r="DRK25" s="23"/>
      <c r="DRL25" s="23"/>
      <c r="DRM25" s="23"/>
      <c r="DRN25" s="24"/>
      <c r="DRO25" s="14"/>
      <c r="DRP25" s="23"/>
      <c r="DRQ25" s="23"/>
      <c r="DRR25" s="23"/>
      <c r="DRS25" s="23"/>
      <c r="DRT25" s="23"/>
      <c r="DRU25" s="23"/>
      <c r="DRV25" s="24"/>
      <c r="DRW25" s="14"/>
      <c r="DRX25" s="23"/>
      <c r="DRY25" s="23"/>
      <c r="DRZ25" s="23"/>
      <c r="DSA25" s="23"/>
      <c r="DSB25" s="23"/>
      <c r="DSC25" s="23"/>
      <c r="DSD25" s="24"/>
      <c r="DSE25" s="14"/>
      <c r="DSF25" s="23"/>
      <c r="DSG25" s="23"/>
      <c r="DSH25" s="23"/>
      <c r="DSI25" s="23"/>
      <c r="DSJ25" s="23"/>
      <c r="DSK25" s="23"/>
      <c r="DSL25" s="24"/>
      <c r="DSM25" s="14"/>
      <c r="DSN25" s="23"/>
      <c r="DSO25" s="23"/>
      <c r="DSP25" s="23"/>
      <c r="DSQ25" s="23"/>
      <c r="DSR25" s="23"/>
      <c r="DSS25" s="23"/>
      <c r="DST25" s="24"/>
      <c r="DSU25" s="14"/>
      <c r="DSV25" s="23"/>
      <c r="DSW25" s="23"/>
      <c r="DSX25" s="23"/>
      <c r="DSY25" s="23"/>
      <c r="DSZ25" s="23"/>
      <c r="DTA25" s="23"/>
      <c r="DTB25" s="24"/>
      <c r="DTC25" s="14"/>
      <c r="DTD25" s="23"/>
      <c r="DTE25" s="23"/>
      <c r="DTF25" s="23"/>
      <c r="DTG25" s="23"/>
      <c r="DTH25" s="23"/>
      <c r="DTI25" s="23"/>
      <c r="DTJ25" s="24"/>
      <c r="DTK25" s="14"/>
      <c r="DTL25" s="23"/>
      <c r="DTM25" s="23"/>
      <c r="DTN25" s="23"/>
      <c r="DTO25" s="23"/>
      <c r="DTP25" s="23"/>
      <c r="DTQ25" s="23"/>
      <c r="DTR25" s="24"/>
      <c r="DTS25" s="14"/>
      <c r="DTT25" s="23"/>
      <c r="DTU25" s="23"/>
      <c r="DTV25" s="23"/>
      <c r="DTW25" s="23"/>
      <c r="DTX25" s="23"/>
      <c r="DTY25" s="23"/>
      <c r="DTZ25" s="24"/>
      <c r="DUA25" s="14"/>
      <c r="DUB25" s="23"/>
      <c r="DUC25" s="23"/>
      <c r="DUD25" s="23"/>
      <c r="DUE25" s="23"/>
      <c r="DUF25" s="23"/>
      <c r="DUG25" s="23"/>
      <c r="DUH25" s="24"/>
      <c r="DUI25" s="14"/>
      <c r="DUJ25" s="23"/>
      <c r="DUK25" s="23"/>
      <c r="DUL25" s="23"/>
      <c r="DUM25" s="23"/>
      <c r="DUN25" s="23"/>
      <c r="DUO25" s="23"/>
      <c r="DUP25" s="24"/>
      <c r="DUQ25" s="14"/>
      <c r="DUR25" s="23"/>
      <c r="DUS25" s="23"/>
      <c r="DUT25" s="23"/>
      <c r="DUU25" s="23"/>
      <c r="DUV25" s="23"/>
      <c r="DUW25" s="23"/>
      <c r="DUX25" s="24"/>
      <c r="DUY25" s="14"/>
      <c r="DUZ25" s="23"/>
      <c r="DVA25" s="23"/>
      <c r="DVB25" s="23"/>
      <c r="DVC25" s="23"/>
      <c r="DVD25" s="23"/>
      <c r="DVE25" s="23"/>
      <c r="DVF25" s="24"/>
      <c r="DVG25" s="14"/>
      <c r="DVH25" s="23"/>
      <c r="DVI25" s="23"/>
      <c r="DVJ25" s="23"/>
      <c r="DVK25" s="23"/>
      <c r="DVL25" s="23"/>
      <c r="DVM25" s="23"/>
      <c r="DVN25" s="24"/>
      <c r="DVO25" s="14"/>
      <c r="DVP25" s="23"/>
      <c r="DVQ25" s="23"/>
      <c r="DVR25" s="23"/>
      <c r="DVS25" s="23"/>
      <c r="DVT25" s="23"/>
      <c r="DVU25" s="23"/>
      <c r="DVV25" s="24"/>
      <c r="DVW25" s="14"/>
      <c r="DVX25" s="23"/>
      <c r="DVY25" s="23"/>
      <c r="DVZ25" s="23"/>
      <c r="DWA25" s="23"/>
      <c r="DWB25" s="23"/>
      <c r="DWC25" s="23"/>
      <c r="DWD25" s="24"/>
      <c r="DWE25" s="14"/>
      <c r="DWF25" s="23"/>
      <c r="DWG25" s="23"/>
      <c r="DWH25" s="23"/>
      <c r="DWI25" s="23"/>
      <c r="DWJ25" s="23"/>
      <c r="DWK25" s="23"/>
      <c r="DWL25" s="24"/>
      <c r="DWM25" s="14"/>
      <c r="DWN25" s="23"/>
      <c r="DWO25" s="23"/>
      <c r="DWP25" s="23"/>
      <c r="DWQ25" s="23"/>
      <c r="DWR25" s="23"/>
      <c r="DWS25" s="23"/>
      <c r="DWT25" s="24"/>
      <c r="DWU25" s="14"/>
      <c r="DWV25" s="23"/>
      <c r="DWW25" s="23"/>
      <c r="DWX25" s="23"/>
      <c r="DWY25" s="23"/>
      <c r="DWZ25" s="23"/>
      <c r="DXA25" s="23"/>
      <c r="DXB25" s="24"/>
      <c r="DXC25" s="14"/>
      <c r="DXD25" s="23"/>
      <c r="DXE25" s="23"/>
      <c r="DXF25" s="23"/>
      <c r="DXG25" s="23"/>
      <c r="DXH25" s="23"/>
      <c r="DXI25" s="23"/>
      <c r="DXJ25" s="24"/>
      <c r="DXK25" s="14"/>
      <c r="DXL25" s="23"/>
      <c r="DXM25" s="23"/>
      <c r="DXN25" s="23"/>
      <c r="DXO25" s="23"/>
      <c r="DXP25" s="23"/>
      <c r="DXQ25" s="23"/>
      <c r="DXR25" s="24"/>
      <c r="DXS25" s="14"/>
      <c r="DXT25" s="23"/>
      <c r="DXU25" s="23"/>
      <c r="DXV25" s="23"/>
      <c r="DXW25" s="23"/>
      <c r="DXX25" s="23"/>
      <c r="DXY25" s="23"/>
      <c r="DXZ25" s="24"/>
      <c r="DYA25" s="14"/>
      <c r="DYB25" s="23"/>
      <c r="DYC25" s="23"/>
      <c r="DYD25" s="23"/>
      <c r="DYE25" s="23"/>
      <c r="DYF25" s="23"/>
      <c r="DYG25" s="23"/>
      <c r="DYH25" s="24"/>
      <c r="DYI25" s="14"/>
      <c r="DYJ25" s="23"/>
      <c r="DYK25" s="23"/>
      <c r="DYL25" s="23"/>
      <c r="DYM25" s="23"/>
      <c r="DYN25" s="23"/>
      <c r="DYO25" s="23"/>
      <c r="DYP25" s="24"/>
      <c r="DYQ25" s="14"/>
      <c r="DYR25" s="23"/>
      <c r="DYS25" s="23"/>
      <c r="DYT25" s="23"/>
      <c r="DYU25" s="23"/>
      <c r="DYV25" s="23"/>
      <c r="DYW25" s="23"/>
      <c r="DYX25" s="24"/>
      <c r="DYY25" s="14"/>
      <c r="DYZ25" s="23"/>
      <c r="DZA25" s="23"/>
      <c r="DZB25" s="23"/>
      <c r="DZC25" s="23"/>
      <c r="DZD25" s="23"/>
      <c r="DZE25" s="23"/>
      <c r="DZF25" s="24"/>
      <c r="DZG25" s="14"/>
      <c r="DZH25" s="23"/>
      <c r="DZI25" s="23"/>
      <c r="DZJ25" s="23"/>
      <c r="DZK25" s="23"/>
      <c r="DZL25" s="23"/>
      <c r="DZM25" s="23"/>
      <c r="DZN25" s="24"/>
      <c r="DZO25" s="14"/>
      <c r="DZP25" s="23"/>
      <c r="DZQ25" s="23"/>
      <c r="DZR25" s="23"/>
      <c r="DZS25" s="23"/>
      <c r="DZT25" s="23"/>
      <c r="DZU25" s="23"/>
      <c r="DZV25" s="24"/>
      <c r="DZW25" s="14"/>
      <c r="DZX25" s="23"/>
      <c r="DZY25" s="23"/>
      <c r="DZZ25" s="23"/>
      <c r="EAA25" s="23"/>
      <c r="EAB25" s="23"/>
      <c r="EAC25" s="23"/>
      <c r="EAD25" s="24"/>
      <c r="EAE25" s="14"/>
      <c r="EAF25" s="23"/>
      <c r="EAG25" s="23"/>
      <c r="EAH25" s="23"/>
      <c r="EAI25" s="23"/>
      <c r="EAJ25" s="23"/>
      <c r="EAK25" s="23"/>
      <c r="EAL25" s="24"/>
      <c r="EAM25" s="14"/>
      <c r="EAN25" s="23"/>
      <c r="EAO25" s="23"/>
      <c r="EAP25" s="23"/>
      <c r="EAQ25" s="23"/>
      <c r="EAR25" s="23"/>
      <c r="EAS25" s="23"/>
      <c r="EAT25" s="24"/>
      <c r="EAU25" s="14"/>
      <c r="EAV25" s="23"/>
      <c r="EAW25" s="23"/>
      <c r="EAX25" s="23"/>
      <c r="EAY25" s="23"/>
      <c r="EAZ25" s="23"/>
      <c r="EBA25" s="23"/>
      <c r="EBB25" s="24"/>
      <c r="EBC25" s="14"/>
      <c r="EBD25" s="23"/>
      <c r="EBE25" s="23"/>
      <c r="EBF25" s="23"/>
      <c r="EBG25" s="23"/>
      <c r="EBH25" s="23"/>
      <c r="EBI25" s="23"/>
      <c r="EBJ25" s="24"/>
      <c r="EBK25" s="14"/>
      <c r="EBL25" s="23"/>
      <c r="EBM25" s="23"/>
      <c r="EBN25" s="23"/>
      <c r="EBO25" s="23"/>
      <c r="EBP25" s="23"/>
      <c r="EBQ25" s="23"/>
      <c r="EBR25" s="24"/>
      <c r="EBS25" s="14"/>
      <c r="EBT25" s="23"/>
      <c r="EBU25" s="23"/>
      <c r="EBV25" s="23"/>
      <c r="EBW25" s="23"/>
      <c r="EBX25" s="23"/>
      <c r="EBY25" s="23"/>
      <c r="EBZ25" s="24"/>
      <c r="ECA25" s="14"/>
      <c r="ECB25" s="23"/>
      <c r="ECC25" s="23"/>
      <c r="ECD25" s="23"/>
      <c r="ECE25" s="23"/>
      <c r="ECF25" s="23"/>
      <c r="ECG25" s="23"/>
      <c r="ECH25" s="24"/>
      <c r="ECI25" s="14"/>
      <c r="ECJ25" s="23"/>
      <c r="ECK25" s="23"/>
      <c r="ECL25" s="23"/>
      <c r="ECM25" s="23"/>
      <c r="ECN25" s="23"/>
      <c r="ECO25" s="23"/>
      <c r="ECP25" s="24"/>
      <c r="ECQ25" s="14"/>
      <c r="ECR25" s="23"/>
      <c r="ECS25" s="23"/>
      <c r="ECT25" s="23"/>
      <c r="ECU25" s="23"/>
      <c r="ECV25" s="23"/>
      <c r="ECW25" s="23"/>
      <c r="ECX25" s="24"/>
      <c r="ECY25" s="14"/>
      <c r="ECZ25" s="23"/>
      <c r="EDA25" s="23"/>
      <c r="EDB25" s="23"/>
      <c r="EDC25" s="23"/>
      <c r="EDD25" s="23"/>
      <c r="EDE25" s="23"/>
      <c r="EDF25" s="24"/>
      <c r="EDG25" s="14"/>
      <c r="EDH25" s="23"/>
      <c r="EDI25" s="23"/>
      <c r="EDJ25" s="23"/>
      <c r="EDK25" s="23"/>
      <c r="EDL25" s="23"/>
      <c r="EDM25" s="23"/>
      <c r="EDN25" s="24"/>
      <c r="EDO25" s="14"/>
      <c r="EDP25" s="23"/>
      <c r="EDQ25" s="23"/>
      <c r="EDR25" s="23"/>
      <c r="EDS25" s="23"/>
      <c r="EDT25" s="23"/>
      <c r="EDU25" s="23"/>
      <c r="EDV25" s="24"/>
      <c r="EDW25" s="14"/>
      <c r="EDX25" s="23"/>
      <c r="EDY25" s="23"/>
      <c r="EDZ25" s="23"/>
      <c r="EEA25" s="23"/>
      <c r="EEB25" s="23"/>
      <c r="EEC25" s="23"/>
      <c r="EED25" s="24"/>
      <c r="EEE25" s="14"/>
      <c r="EEF25" s="23"/>
      <c r="EEG25" s="23"/>
      <c r="EEH25" s="23"/>
      <c r="EEI25" s="23"/>
      <c r="EEJ25" s="23"/>
      <c r="EEK25" s="23"/>
      <c r="EEL25" s="24"/>
      <c r="EEM25" s="14"/>
      <c r="EEN25" s="23"/>
      <c r="EEO25" s="23"/>
      <c r="EEP25" s="23"/>
      <c r="EEQ25" s="23"/>
      <c r="EER25" s="23"/>
      <c r="EES25" s="23"/>
      <c r="EET25" s="24"/>
      <c r="EEU25" s="14"/>
      <c r="EEV25" s="23"/>
      <c r="EEW25" s="23"/>
      <c r="EEX25" s="23"/>
      <c r="EEY25" s="23"/>
      <c r="EEZ25" s="23"/>
      <c r="EFA25" s="23"/>
      <c r="EFB25" s="24"/>
      <c r="EFC25" s="14"/>
      <c r="EFD25" s="23"/>
      <c r="EFE25" s="23"/>
      <c r="EFF25" s="23"/>
      <c r="EFG25" s="23"/>
      <c r="EFH25" s="23"/>
      <c r="EFI25" s="23"/>
      <c r="EFJ25" s="24"/>
      <c r="EFK25" s="14"/>
      <c r="EFL25" s="23"/>
      <c r="EFM25" s="23"/>
      <c r="EFN25" s="23"/>
      <c r="EFO25" s="23"/>
      <c r="EFP25" s="23"/>
      <c r="EFQ25" s="23"/>
      <c r="EFR25" s="24"/>
      <c r="EFS25" s="14"/>
      <c r="EFT25" s="23"/>
      <c r="EFU25" s="23"/>
      <c r="EFV25" s="23"/>
      <c r="EFW25" s="23"/>
      <c r="EFX25" s="23"/>
      <c r="EFY25" s="23"/>
      <c r="EFZ25" s="24"/>
      <c r="EGA25" s="14"/>
      <c r="EGB25" s="23"/>
      <c r="EGC25" s="23"/>
      <c r="EGD25" s="23"/>
      <c r="EGE25" s="23"/>
      <c r="EGF25" s="23"/>
      <c r="EGG25" s="23"/>
      <c r="EGH25" s="24"/>
      <c r="EGI25" s="14"/>
      <c r="EGJ25" s="23"/>
      <c r="EGK25" s="23"/>
      <c r="EGL25" s="23"/>
      <c r="EGM25" s="23"/>
      <c r="EGN25" s="23"/>
      <c r="EGO25" s="23"/>
      <c r="EGP25" s="24"/>
      <c r="EGQ25" s="14"/>
      <c r="EGR25" s="23"/>
      <c r="EGS25" s="23"/>
      <c r="EGT25" s="23"/>
      <c r="EGU25" s="23"/>
      <c r="EGV25" s="23"/>
      <c r="EGW25" s="23"/>
      <c r="EGX25" s="24"/>
      <c r="EGY25" s="14"/>
      <c r="EGZ25" s="23"/>
      <c r="EHA25" s="23"/>
      <c r="EHB25" s="23"/>
      <c r="EHC25" s="23"/>
      <c r="EHD25" s="23"/>
      <c r="EHE25" s="23"/>
      <c r="EHF25" s="24"/>
      <c r="EHG25" s="14"/>
      <c r="EHH25" s="23"/>
      <c r="EHI25" s="23"/>
      <c r="EHJ25" s="23"/>
      <c r="EHK25" s="23"/>
      <c r="EHL25" s="23"/>
      <c r="EHM25" s="23"/>
      <c r="EHN25" s="24"/>
      <c r="EHO25" s="14"/>
      <c r="EHP25" s="23"/>
      <c r="EHQ25" s="23"/>
      <c r="EHR25" s="23"/>
      <c r="EHS25" s="23"/>
      <c r="EHT25" s="23"/>
      <c r="EHU25" s="23"/>
      <c r="EHV25" s="24"/>
      <c r="EHW25" s="14"/>
      <c r="EHX25" s="23"/>
      <c r="EHY25" s="23"/>
      <c r="EHZ25" s="23"/>
      <c r="EIA25" s="23"/>
      <c r="EIB25" s="23"/>
      <c r="EIC25" s="23"/>
      <c r="EID25" s="24"/>
      <c r="EIE25" s="14"/>
      <c r="EIF25" s="23"/>
      <c r="EIG25" s="23"/>
      <c r="EIH25" s="23"/>
      <c r="EII25" s="23"/>
      <c r="EIJ25" s="23"/>
      <c r="EIK25" s="23"/>
      <c r="EIL25" s="24"/>
      <c r="EIM25" s="14"/>
      <c r="EIN25" s="23"/>
      <c r="EIO25" s="23"/>
      <c r="EIP25" s="23"/>
      <c r="EIQ25" s="23"/>
      <c r="EIR25" s="23"/>
      <c r="EIS25" s="23"/>
      <c r="EIT25" s="24"/>
      <c r="EIU25" s="14"/>
      <c r="EIV25" s="23"/>
      <c r="EIW25" s="23"/>
      <c r="EIX25" s="23"/>
      <c r="EIY25" s="23"/>
      <c r="EIZ25" s="23"/>
      <c r="EJA25" s="23"/>
      <c r="EJB25" s="24"/>
      <c r="EJC25" s="14"/>
      <c r="EJD25" s="23"/>
      <c r="EJE25" s="23"/>
      <c r="EJF25" s="23"/>
      <c r="EJG25" s="23"/>
      <c r="EJH25" s="23"/>
      <c r="EJI25" s="23"/>
      <c r="EJJ25" s="24"/>
      <c r="EJK25" s="14"/>
      <c r="EJL25" s="23"/>
      <c r="EJM25" s="23"/>
      <c r="EJN25" s="23"/>
      <c r="EJO25" s="23"/>
      <c r="EJP25" s="23"/>
      <c r="EJQ25" s="23"/>
      <c r="EJR25" s="24"/>
      <c r="EJS25" s="14"/>
      <c r="EJT25" s="23"/>
      <c r="EJU25" s="23"/>
      <c r="EJV25" s="23"/>
      <c r="EJW25" s="23"/>
      <c r="EJX25" s="23"/>
      <c r="EJY25" s="23"/>
      <c r="EJZ25" s="24"/>
      <c r="EKA25" s="14"/>
      <c r="EKB25" s="23"/>
      <c r="EKC25" s="23"/>
      <c r="EKD25" s="23"/>
      <c r="EKE25" s="23"/>
      <c r="EKF25" s="23"/>
      <c r="EKG25" s="23"/>
      <c r="EKH25" s="24"/>
      <c r="EKI25" s="14"/>
      <c r="EKJ25" s="23"/>
      <c r="EKK25" s="23"/>
      <c r="EKL25" s="23"/>
      <c r="EKM25" s="23"/>
      <c r="EKN25" s="23"/>
      <c r="EKO25" s="23"/>
      <c r="EKP25" s="24"/>
      <c r="EKQ25" s="14"/>
      <c r="EKR25" s="23"/>
      <c r="EKS25" s="23"/>
      <c r="EKT25" s="23"/>
      <c r="EKU25" s="23"/>
      <c r="EKV25" s="23"/>
      <c r="EKW25" s="23"/>
      <c r="EKX25" s="24"/>
      <c r="EKY25" s="14"/>
      <c r="EKZ25" s="23"/>
      <c r="ELA25" s="23"/>
      <c r="ELB25" s="23"/>
      <c r="ELC25" s="23"/>
      <c r="ELD25" s="23"/>
      <c r="ELE25" s="23"/>
      <c r="ELF25" s="24"/>
      <c r="ELG25" s="14"/>
      <c r="ELH25" s="23"/>
      <c r="ELI25" s="23"/>
      <c r="ELJ25" s="23"/>
      <c r="ELK25" s="23"/>
      <c r="ELL25" s="23"/>
      <c r="ELM25" s="23"/>
      <c r="ELN25" s="24"/>
      <c r="ELO25" s="14"/>
      <c r="ELP25" s="23"/>
      <c r="ELQ25" s="23"/>
      <c r="ELR25" s="23"/>
      <c r="ELS25" s="23"/>
      <c r="ELT25" s="23"/>
      <c r="ELU25" s="23"/>
      <c r="ELV25" s="24"/>
      <c r="ELW25" s="14"/>
      <c r="ELX25" s="23"/>
      <c r="ELY25" s="23"/>
      <c r="ELZ25" s="23"/>
      <c r="EMA25" s="23"/>
      <c r="EMB25" s="23"/>
      <c r="EMC25" s="23"/>
      <c r="EMD25" s="24"/>
      <c r="EME25" s="14"/>
      <c r="EMF25" s="23"/>
      <c r="EMG25" s="23"/>
      <c r="EMH25" s="23"/>
      <c r="EMI25" s="23"/>
      <c r="EMJ25" s="23"/>
      <c r="EMK25" s="23"/>
      <c r="EML25" s="24"/>
      <c r="EMM25" s="14"/>
      <c r="EMN25" s="23"/>
      <c r="EMO25" s="23"/>
      <c r="EMP25" s="23"/>
      <c r="EMQ25" s="23"/>
      <c r="EMR25" s="23"/>
      <c r="EMS25" s="23"/>
      <c r="EMT25" s="24"/>
      <c r="EMU25" s="14"/>
      <c r="EMV25" s="23"/>
      <c r="EMW25" s="23"/>
      <c r="EMX25" s="23"/>
      <c r="EMY25" s="23"/>
      <c r="EMZ25" s="23"/>
      <c r="ENA25" s="23"/>
      <c r="ENB25" s="24"/>
      <c r="ENC25" s="14"/>
      <c r="END25" s="23"/>
      <c r="ENE25" s="23"/>
      <c r="ENF25" s="23"/>
      <c r="ENG25" s="23"/>
      <c r="ENH25" s="23"/>
      <c r="ENI25" s="23"/>
      <c r="ENJ25" s="24"/>
      <c r="ENK25" s="14"/>
      <c r="ENL25" s="23"/>
      <c r="ENM25" s="23"/>
      <c r="ENN25" s="23"/>
      <c r="ENO25" s="23"/>
      <c r="ENP25" s="23"/>
      <c r="ENQ25" s="23"/>
      <c r="ENR25" s="24"/>
      <c r="ENS25" s="14"/>
      <c r="ENT25" s="23"/>
      <c r="ENU25" s="23"/>
      <c r="ENV25" s="23"/>
      <c r="ENW25" s="23"/>
      <c r="ENX25" s="23"/>
      <c r="ENY25" s="23"/>
      <c r="ENZ25" s="24"/>
      <c r="EOA25" s="14"/>
      <c r="EOB25" s="23"/>
      <c r="EOC25" s="23"/>
      <c r="EOD25" s="23"/>
      <c r="EOE25" s="23"/>
      <c r="EOF25" s="23"/>
      <c r="EOG25" s="23"/>
      <c r="EOH25" s="24"/>
      <c r="EOI25" s="14"/>
      <c r="EOJ25" s="23"/>
      <c r="EOK25" s="23"/>
      <c r="EOL25" s="23"/>
      <c r="EOM25" s="23"/>
      <c r="EON25" s="23"/>
      <c r="EOO25" s="23"/>
      <c r="EOP25" s="24"/>
      <c r="EOQ25" s="14"/>
      <c r="EOR25" s="23"/>
      <c r="EOS25" s="23"/>
      <c r="EOT25" s="23"/>
      <c r="EOU25" s="23"/>
      <c r="EOV25" s="23"/>
      <c r="EOW25" s="23"/>
      <c r="EOX25" s="24"/>
      <c r="EOY25" s="14"/>
      <c r="EOZ25" s="23"/>
      <c r="EPA25" s="23"/>
      <c r="EPB25" s="23"/>
      <c r="EPC25" s="23"/>
      <c r="EPD25" s="23"/>
      <c r="EPE25" s="23"/>
      <c r="EPF25" s="24"/>
      <c r="EPG25" s="14"/>
      <c r="EPH25" s="23"/>
      <c r="EPI25" s="23"/>
      <c r="EPJ25" s="23"/>
      <c r="EPK25" s="23"/>
      <c r="EPL25" s="23"/>
      <c r="EPM25" s="23"/>
      <c r="EPN25" s="24"/>
      <c r="EPO25" s="14"/>
      <c r="EPP25" s="23"/>
      <c r="EPQ25" s="23"/>
      <c r="EPR25" s="23"/>
      <c r="EPS25" s="23"/>
      <c r="EPT25" s="23"/>
      <c r="EPU25" s="23"/>
      <c r="EPV25" s="24"/>
      <c r="EPW25" s="14"/>
      <c r="EPX25" s="23"/>
      <c r="EPY25" s="23"/>
      <c r="EPZ25" s="23"/>
      <c r="EQA25" s="23"/>
      <c r="EQB25" s="23"/>
      <c r="EQC25" s="23"/>
      <c r="EQD25" s="24"/>
      <c r="EQE25" s="14"/>
      <c r="EQF25" s="23"/>
      <c r="EQG25" s="23"/>
      <c r="EQH25" s="23"/>
      <c r="EQI25" s="23"/>
      <c r="EQJ25" s="23"/>
      <c r="EQK25" s="23"/>
      <c r="EQL25" s="24"/>
      <c r="EQM25" s="14"/>
      <c r="EQN25" s="23"/>
      <c r="EQO25" s="23"/>
      <c r="EQP25" s="23"/>
      <c r="EQQ25" s="23"/>
      <c r="EQR25" s="23"/>
      <c r="EQS25" s="23"/>
      <c r="EQT25" s="24"/>
      <c r="EQU25" s="14"/>
      <c r="EQV25" s="23"/>
      <c r="EQW25" s="23"/>
      <c r="EQX25" s="23"/>
      <c r="EQY25" s="23"/>
      <c r="EQZ25" s="23"/>
      <c r="ERA25" s="23"/>
      <c r="ERB25" s="24"/>
      <c r="ERC25" s="14"/>
      <c r="ERD25" s="23"/>
      <c r="ERE25" s="23"/>
      <c r="ERF25" s="23"/>
      <c r="ERG25" s="23"/>
      <c r="ERH25" s="23"/>
      <c r="ERI25" s="23"/>
      <c r="ERJ25" s="24"/>
      <c r="ERK25" s="14"/>
      <c r="ERL25" s="23"/>
      <c r="ERM25" s="23"/>
      <c r="ERN25" s="23"/>
      <c r="ERO25" s="23"/>
      <c r="ERP25" s="23"/>
      <c r="ERQ25" s="23"/>
      <c r="ERR25" s="24"/>
      <c r="ERS25" s="14"/>
      <c r="ERT25" s="23"/>
      <c r="ERU25" s="23"/>
      <c r="ERV25" s="23"/>
      <c r="ERW25" s="23"/>
      <c r="ERX25" s="23"/>
      <c r="ERY25" s="23"/>
      <c r="ERZ25" s="24"/>
      <c r="ESA25" s="14"/>
      <c r="ESB25" s="23"/>
      <c r="ESC25" s="23"/>
      <c r="ESD25" s="23"/>
      <c r="ESE25" s="23"/>
      <c r="ESF25" s="23"/>
      <c r="ESG25" s="23"/>
      <c r="ESH25" s="24"/>
      <c r="ESI25" s="14"/>
      <c r="ESJ25" s="23"/>
      <c r="ESK25" s="23"/>
      <c r="ESL25" s="23"/>
      <c r="ESM25" s="23"/>
      <c r="ESN25" s="23"/>
      <c r="ESO25" s="23"/>
      <c r="ESP25" s="24"/>
      <c r="ESQ25" s="14"/>
      <c r="ESR25" s="23"/>
      <c r="ESS25" s="23"/>
      <c r="EST25" s="23"/>
      <c r="ESU25" s="23"/>
      <c r="ESV25" s="23"/>
      <c r="ESW25" s="23"/>
      <c r="ESX25" s="24"/>
      <c r="ESY25" s="14"/>
      <c r="ESZ25" s="23"/>
      <c r="ETA25" s="23"/>
      <c r="ETB25" s="23"/>
      <c r="ETC25" s="23"/>
      <c r="ETD25" s="23"/>
      <c r="ETE25" s="23"/>
      <c r="ETF25" s="24"/>
      <c r="ETG25" s="14"/>
      <c r="ETH25" s="23"/>
      <c r="ETI25" s="23"/>
      <c r="ETJ25" s="23"/>
      <c r="ETK25" s="23"/>
      <c r="ETL25" s="23"/>
      <c r="ETM25" s="23"/>
      <c r="ETN25" s="24"/>
      <c r="ETO25" s="14"/>
      <c r="ETP25" s="23"/>
      <c r="ETQ25" s="23"/>
      <c r="ETR25" s="23"/>
      <c r="ETS25" s="23"/>
      <c r="ETT25" s="23"/>
      <c r="ETU25" s="23"/>
      <c r="ETV25" s="24"/>
      <c r="ETW25" s="14"/>
      <c r="ETX25" s="23"/>
      <c r="ETY25" s="23"/>
      <c r="ETZ25" s="23"/>
      <c r="EUA25" s="23"/>
      <c r="EUB25" s="23"/>
      <c r="EUC25" s="23"/>
      <c r="EUD25" s="24"/>
      <c r="EUE25" s="14"/>
      <c r="EUF25" s="23"/>
      <c r="EUG25" s="23"/>
      <c r="EUH25" s="23"/>
      <c r="EUI25" s="23"/>
      <c r="EUJ25" s="23"/>
      <c r="EUK25" s="23"/>
      <c r="EUL25" s="24"/>
      <c r="EUM25" s="14"/>
      <c r="EUN25" s="23"/>
      <c r="EUO25" s="23"/>
      <c r="EUP25" s="23"/>
      <c r="EUQ25" s="23"/>
      <c r="EUR25" s="23"/>
      <c r="EUS25" s="23"/>
      <c r="EUT25" s="24"/>
      <c r="EUU25" s="14"/>
      <c r="EUV25" s="23"/>
      <c r="EUW25" s="23"/>
      <c r="EUX25" s="23"/>
      <c r="EUY25" s="23"/>
      <c r="EUZ25" s="23"/>
      <c r="EVA25" s="23"/>
      <c r="EVB25" s="24"/>
      <c r="EVC25" s="14"/>
      <c r="EVD25" s="23"/>
      <c r="EVE25" s="23"/>
      <c r="EVF25" s="23"/>
      <c r="EVG25" s="23"/>
      <c r="EVH25" s="23"/>
      <c r="EVI25" s="23"/>
      <c r="EVJ25" s="24"/>
      <c r="EVK25" s="14"/>
      <c r="EVL25" s="23"/>
      <c r="EVM25" s="23"/>
      <c r="EVN25" s="23"/>
      <c r="EVO25" s="23"/>
      <c r="EVP25" s="23"/>
      <c r="EVQ25" s="23"/>
      <c r="EVR25" s="24"/>
      <c r="EVS25" s="14"/>
      <c r="EVT25" s="23"/>
      <c r="EVU25" s="23"/>
      <c r="EVV25" s="23"/>
      <c r="EVW25" s="23"/>
      <c r="EVX25" s="23"/>
      <c r="EVY25" s="23"/>
      <c r="EVZ25" s="24"/>
      <c r="EWA25" s="14"/>
      <c r="EWB25" s="23"/>
      <c r="EWC25" s="23"/>
      <c r="EWD25" s="23"/>
      <c r="EWE25" s="23"/>
      <c r="EWF25" s="23"/>
      <c r="EWG25" s="23"/>
      <c r="EWH25" s="24"/>
      <c r="EWI25" s="14"/>
      <c r="EWJ25" s="23"/>
      <c r="EWK25" s="23"/>
      <c r="EWL25" s="23"/>
      <c r="EWM25" s="23"/>
      <c r="EWN25" s="23"/>
      <c r="EWO25" s="23"/>
      <c r="EWP25" s="24"/>
      <c r="EWQ25" s="14"/>
      <c r="EWR25" s="23"/>
      <c r="EWS25" s="23"/>
      <c r="EWT25" s="23"/>
      <c r="EWU25" s="23"/>
      <c r="EWV25" s="23"/>
      <c r="EWW25" s="23"/>
      <c r="EWX25" s="24"/>
      <c r="EWY25" s="14"/>
      <c r="EWZ25" s="23"/>
      <c r="EXA25" s="23"/>
      <c r="EXB25" s="23"/>
      <c r="EXC25" s="23"/>
      <c r="EXD25" s="23"/>
      <c r="EXE25" s="23"/>
      <c r="EXF25" s="24"/>
      <c r="EXG25" s="14"/>
      <c r="EXH25" s="23"/>
      <c r="EXI25" s="23"/>
      <c r="EXJ25" s="23"/>
      <c r="EXK25" s="23"/>
      <c r="EXL25" s="23"/>
      <c r="EXM25" s="23"/>
      <c r="EXN25" s="24"/>
      <c r="EXO25" s="14"/>
      <c r="EXP25" s="23"/>
      <c r="EXQ25" s="23"/>
      <c r="EXR25" s="23"/>
      <c r="EXS25" s="23"/>
      <c r="EXT25" s="23"/>
      <c r="EXU25" s="23"/>
      <c r="EXV25" s="24"/>
      <c r="EXW25" s="14"/>
      <c r="EXX25" s="23"/>
      <c r="EXY25" s="23"/>
      <c r="EXZ25" s="23"/>
      <c r="EYA25" s="23"/>
      <c r="EYB25" s="23"/>
      <c r="EYC25" s="23"/>
      <c r="EYD25" s="24"/>
      <c r="EYE25" s="14"/>
      <c r="EYF25" s="23"/>
      <c r="EYG25" s="23"/>
      <c r="EYH25" s="23"/>
      <c r="EYI25" s="23"/>
      <c r="EYJ25" s="23"/>
      <c r="EYK25" s="23"/>
      <c r="EYL25" s="24"/>
      <c r="EYM25" s="14"/>
      <c r="EYN25" s="23"/>
      <c r="EYO25" s="23"/>
      <c r="EYP25" s="23"/>
      <c r="EYQ25" s="23"/>
      <c r="EYR25" s="23"/>
      <c r="EYS25" s="23"/>
      <c r="EYT25" s="24"/>
      <c r="EYU25" s="14"/>
      <c r="EYV25" s="23"/>
      <c r="EYW25" s="23"/>
      <c r="EYX25" s="23"/>
      <c r="EYY25" s="23"/>
      <c r="EYZ25" s="23"/>
      <c r="EZA25" s="23"/>
      <c r="EZB25" s="24"/>
      <c r="EZC25" s="14"/>
      <c r="EZD25" s="23"/>
      <c r="EZE25" s="23"/>
      <c r="EZF25" s="23"/>
      <c r="EZG25" s="23"/>
      <c r="EZH25" s="23"/>
      <c r="EZI25" s="23"/>
      <c r="EZJ25" s="24"/>
      <c r="EZK25" s="14"/>
      <c r="EZL25" s="23"/>
      <c r="EZM25" s="23"/>
      <c r="EZN25" s="23"/>
      <c r="EZO25" s="23"/>
      <c r="EZP25" s="23"/>
      <c r="EZQ25" s="23"/>
      <c r="EZR25" s="24"/>
      <c r="EZS25" s="14"/>
      <c r="EZT25" s="23"/>
      <c r="EZU25" s="23"/>
      <c r="EZV25" s="23"/>
      <c r="EZW25" s="23"/>
      <c r="EZX25" s="23"/>
      <c r="EZY25" s="23"/>
      <c r="EZZ25" s="24"/>
      <c r="FAA25" s="14"/>
      <c r="FAB25" s="23"/>
      <c r="FAC25" s="23"/>
      <c r="FAD25" s="23"/>
      <c r="FAE25" s="23"/>
      <c r="FAF25" s="23"/>
      <c r="FAG25" s="23"/>
      <c r="FAH25" s="24"/>
      <c r="FAI25" s="14"/>
      <c r="FAJ25" s="23"/>
      <c r="FAK25" s="23"/>
      <c r="FAL25" s="23"/>
      <c r="FAM25" s="23"/>
      <c r="FAN25" s="23"/>
      <c r="FAO25" s="23"/>
      <c r="FAP25" s="24"/>
      <c r="FAQ25" s="14"/>
      <c r="FAR25" s="23"/>
      <c r="FAS25" s="23"/>
      <c r="FAT25" s="23"/>
      <c r="FAU25" s="23"/>
      <c r="FAV25" s="23"/>
      <c r="FAW25" s="23"/>
      <c r="FAX25" s="24"/>
      <c r="FAY25" s="14"/>
      <c r="FAZ25" s="23"/>
      <c r="FBA25" s="23"/>
      <c r="FBB25" s="23"/>
      <c r="FBC25" s="23"/>
      <c r="FBD25" s="23"/>
      <c r="FBE25" s="23"/>
      <c r="FBF25" s="24"/>
      <c r="FBG25" s="14"/>
      <c r="FBH25" s="23"/>
      <c r="FBI25" s="23"/>
      <c r="FBJ25" s="23"/>
      <c r="FBK25" s="23"/>
      <c r="FBL25" s="23"/>
      <c r="FBM25" s="23"/>
      <c r="FBN25" s="24"/>
      <c r="FBO25" s="14"/>
      <c r="FBP25" s="23"/>
      <c r="FBQ25" s="23"/>
      <c r="FBR25" s="23"/>
      <c r="FBS25" s="23"/>
      <c r="FBT25" s="23"/>
      <c r="FBU25" s="23"/>
      <c r="FBV25" s="24"/>
      <c r="FBW25" s="14"/>
      <c r="FBX25" s="23"/>
      <c r="FBY25" s="23"/>
      <c r="FBZ25" s="23"/>
      <c r="FCA25" s="23"/>
      <c r="FCB25" s="23"/>
      <c r="FCC25" s="23"/>
      <c r="FCD25" s="24"/>
      <c r="FCE25" s="14"/>
      <c r="FCF25" s="23"/>
      <c r="FCG25" s="23"/>
      <c r="FCH25" s="23"/>
      <c r="FCI25" s="23"/>
      <c r="FCJ25" s="23"/>
      <c r="FCK25" s="23"/>
      <c r="FCL25" s="24"/>
      <c r="FCM25" s="14"/>
      <c r="FCN25" s="23"/>
      <c r="FCO25" s="23"/>
      <c r="FCP25" s="23"/>
      <c r="FCQ25" s="23"/>
      <c r="FCR25" s="23"/>
      <c r="FCS25" s="23"/>
      <c r="FCT25" s="24"/>
      <c r="FCU25" s="14"/>
      <c r="FCV25" s="23"/>
      <c r="FCW25" s="23"/>
      <c r="FCX25" s="23"/>
      <c r="FCY25" s="23"/>
      <c r="FCZ25" s="23"/>
      <c r="FDA25" s="23"/>
      <c r="FDB25" s="24"/>
      <c r="FDC25" s="14"/>
      <c r="FDD25" s="23"/>
      <c r="FDE25" s="23"/>
      <c r="FDF25" s="23"/>
      <c r="FDG25" s="23"/>
      <c r="FDH25" s="23"/>
      <c r="FDI25" s="23"/>
      <c r="FDJ25" s="24"/>
      <c r="FDK25" s="14"/>
      <c r="FDL25" s="23"/>
      <c r="FDM25" s="23"/>
      <c r="FDN25" s="23"/>
      <c r="FDO25" s="23"/>
      <c r="FDP25" s="23"/>
      <c r="FDQ25" s="23"/>
      <c r="FDR25" s="24"/>
      <c r="FDS25" s="14"/>
      <c r="FDT25" s="23"/>
      <c r="FDU25" s="23"/>
      <c r="FDV25" s="23"/>
      <c r="FDW25" s="23"/>
      <c r="FDX25" s="23"/>
      <c r="FDY25" s="23"/>
      <c r="FDZ25" s="24"/>
      <c r="FEA25" s="14"/>
      <c r="FEB25" s="23"/>
      <c r="FEC25" s="23"/>
      <c r="FED25" s="23"/>
      <c r="FEE25" s="23"/>
      <c r="FEF25" s="23"/>
      <c r="FEG25" s="23"/>
      <c r="FEH25" s="24"/>
      <c r="FEI25" s="14"/>
      <c r="FEJ25" s="23"/>
      <c r="FEK25" s="23"/>
      <c r="FEL25" s="23"/>
      <c r="FEM25" s="23"/>
      <c r="FEN25" s="23"/>
      <c r="FEO25" s="23"/>
      <c r="FEP25" s="24"/>
      <c r="FEQ25" s="14"/>
      <c r="FER25" s="23"/>
      <c r="FES25" s="23"/>
      <c r="FET25" s="23"/>
      <c r="FEU25" s="23"/>
      <c r="FEV25" s="23"/>
      <c r="FEW25" s="23"/>
      <c r="FEX25" s="24"/>
      <c r="FEY25" s="14"/>
      <c r="FEZ25" s="23"/>
      <c r="FFA25" s="23"/>
      <c r="FFB25" s="23"/>
      <c r="FFC25" s="23"/>
      <c r="FFD25" s="23"/>
      <c r="FFE25" s="23"/>
      <c r="FFF25" s="24"/>
      <c r="FFG25" s="14"/>
      <c r="FFH25" s="23"/>
      <c r="FFI25" s="23"/>
      <c r="FFJ25" s="23"/>
      <c r="FFK25" s="23"/>
      <c r="FFL25" s="23"/>
      <c r="FFM25" s="23"/>
      <c r="FFN25" s="24"/>
      <c r="FFO25" s="14"/>
      <c r="FFP25" s="23"/>
      <c r="FFQ25" s="23"/>
      <c r="FFR25" s="23"/>
      <c r="FFS25" s="23"/>
      <c r="FFT25" s="23"/>
      <c r="FFU25" s="23"/>
      <c r="FFV25" s="24"/>
      <c r="FFW25" s="14"/>
      <c r="FFX25" s="23"/>
      <c r="FFY25" s="23"/>
      <c r="FFZ25" s="23"/>
      <c r="FGA25" s="23"/>
      <c r="FGB25" s="23"/>
      <c r="FGC25" s="23"/>
      <c r="FGD25" s="24"/>
      <c r="FGE25" s="14"/>
      <c r="FGF25" s="23"/>
      <c r="FGG25" s="23"/>
      <c r="FGH25" s="23"/>
      <c r="FGI25" s="23"/>
      <c r="FGJ25" s="23"/>
      <c r="FGK25" s="23"/>
      <c r="FGL25" s="24"/>
      <c r="FGM25" s="14"/>
      <c r="FGN25" s="23"/>
      <c r="FGO25" s="23"/>
      <c r="FGP25" s="23"/>
      <c r="FGQ25" s="23"/>
      <c r="FGR25" s="23"/>
      <c r="FGS25" s="23"/>
      <c r="FGT25" s="24"/>
      <c r="FGU25" s="14"/>
      <c r="FGV25" s="23"/>
      <c r="FGW25" s="23"/>
      <c r="FGX25" s="23"/>
      <c r="FGY25" s="23"/>
      <c r="FGZ25" s="23"/>
      <c r="FHA25" s="23"/>
      <c r="FHB25" s="24"/>
      <c r="FHC25" s="14"/>
      <c r="FHD25" s="23"/>
      <c r="FHE25" s="23"/>
      <c r="FHF25" s="23"/>
      <c r="FHG25" s="23"/>
      <c r="FHH25" s="23"/>
      <c r="FHI25" s="23"/>
      <c r="FHJ25" s="24"/>
      <c r="FHK25" s="14"/>
      <c r="FHL25" s="23"/>
      <c r="FHM25" s="23"/>
      <c r="FHN25" s="23"/>
      <c r="FHO25" s="23"/>
      <c r="FHP25" s="23"/>
      <c r="FHQ25" s="23"/>
      <c r="FHR25" s="24"/>
      <c r="FHS25" s="14"/>
      <c r="FHT25" s="23"/>
      <c r="FHU25" s="23"/>
      <c r="FHV25" s="23"/>
      <c r="FHW25" s="23"/>
      <c r="FHX25" s="23"/>
      <c r="FHY25" s="23"/>
      <c r="FHZ25" s="24"/>
      <c r="FIA25" s="14"/>
      <c r="FIB25" s="23"/>
      <c r="FIC25" s="23"/>
      <c r="FID25" s="23"/>
      <c r="FIE25" s="23"/>
      <c r="FIF25" s="23"/>
      <c r="FIG25" s="23"/>
      <c r="FIH25" s="24"/>
      <c r="FII25" s="14"/>
      <c r="FIJ25" s="23"/>
      <c r="FIK25" s="23"/>
      <c r="FIL25" s="23"/>
      <c r="FIM25" s="23"/>
      <c r="FIN25" s="23"/>
      <c r="FIO25" s="23"/>
      <c r="FIP25" s="24"/>
      <c r="FIQ25" s="14"/>
      <c r="FIR25" s="23"/>
      <c r="FIS25" s="23"/>
      <c r="FIT25" s="23"/>
      <c r="FIU25" s="23"/>
      <c r="FIV25" s="23"/>
      <c r="FIW25" s="23"/>
      <c r="FIX25" s="24"/>
      <c r="FIY25" s="14"/>
      <c r="FIZ25" s="23"/>
      <c r="FJA25" s="23"/>
      <c r="FJB25" s="23"/>
      <c r="FJC25" s="23"/>
      <c r="FJD25" s="23"/>
      <c r="FJE25" s="23"/>
      <c r="FJF25" s="24"/>
      <c r="FJG25" s="14"/>
      <c r="FJH25" s="23"/>
      <c r="FJI25" s="23"/>
      <c r="FJJ25" s="23"/>
      <c r="FJK25" s="23"/>
      <c r="FJL25" s="23"/>
      <c r="FJM25" s="23"/>
      <c r="FJN25" s="24"/>
      <c r="FJO25" s="14"/>
      <c r="FJP25" s="23"/>
      <c r="FJQ25" s="23"/>
      <c r="FJR25" s="23"/>
      <c r="FJS25" s="23"/>
      <c r="FJT25" s="23"/>
      <c r="FJU25" s="23"/>
      <c r="FJV25" s="24"/>
      <c r="FJW25" s="14"/>
      <c r="FJX25" s="23"/>
      <c r="FJY25" s="23"/>
      <c r="FJZ25" s="23"/>
      <c r="FKA25" s="23"/>
      <c r="FKB25" s="23"/>
      <c r="FKC25" s="23"/>
      <c r="FKD25" s="24"/>
      <c r="FKE25" s="14"/>
      <c r="FKF25" s="23"/>
      <c r="FKG25" s="23"/>
      <c r="FKH25" s="23"/>
      <c r="FKI25" s="23"/>
      <c r="FKJ25" s="23"/>
      <c r="FKK25" s="23"/>
      <c r="FKL25" s="24"/>
      <c r="FKM25" s="14"/>
      <c r="FKN25" s="23"/>
      <c r="FKO25" s="23"/>
      <c r="FKP25" s="23"/>
      <c r="FKQ25" s="23"/>
      <c r="FKR25" s="23"/>
      <c r="FKS25" s="23"/>
      <c r="FKT25" s="24"/>
      <c r="FKU25" s="14"/>
      <c r="FKV25" s="23"/>
      <c r="FKW25" s="23"/>
      <c r="FKX25" s="23"/>
      <c r="FKY25" s="23"/>
      <c r="FKZ25" s="23"/>
      <c r="FLA25" s="23"/>
      <c r="FLB25" s="24"/>
      <c r="FLC25" s="14"/>
      <c r="FLD25" s="23"/>
      <c r="FLE25" s="23"/>
      <c r="FLF25" s="23"/>
      <c r="FLG25" s="23"/>
      <c r="FLH25" s="23"/>
      <c r="FLI25" s="23"/>
      <c r="FLJ25" s="24"/>
      <c r="FLK25" s="14"/>
      <c r="FLL25" s="23"/>
      <c r="FLM25" s="23"/>
      <c r="FLN25" s="23"/>
      <c r="FLO25" s="23"/>
      <c r="FLP25" s="23"/>
      <c r="FLQ25" s="23"/>
      <c r="FLR25" s="24"/>
      <c r="FLS25" s="14"/>
      <c r="FLT25" s="23"/>
      <c r="FLU25" s="23"/>
      <c r="FLV25" s="23"/>
      <c r="FLW25" s="23"/>
      <c r="FLX25" s="23"/>
      <c r="FLY25" s="23"/>
      <c r="FLZ25" s="24"/>
      <c r="FMA25" s="14"/>
      <c r="FMB25" s="23"/>
      <c r="FMC25" s="23"/>
      <c r="FMD25" s="23"/>
      <c r="FME25" s="23"/>
      <c r="FMF25" s="23"/>
      <c r="FMG25" s="23"/>
      <c r="FMH25" s="24"/>
      <c r="FMI25" s="14"/>
      <c r="FMJ25" s="23"/>
      <c r="FMK25" s="23"/>
      <c r="FML25" s="23"/>
      <c r="FMM25" s="23"/>
      <c r="FMN25" s="23"/>
      <c r="FMO25" s="23"/>
      <c r="FMP25" s="24"/>
      <c r="FMQ25" s="14"/>
      <c r="FMR25" s="23"/>
      <c r="FMS25" s="23"/>
      <c r="FMT25" s="23"/>
      <c r="FMU25" s="23"/>
      <c r="FMV25" s="23"/>
      <c r="FMW25" s="23"/>
      <c r="FMX25" s="24"/>
      <c r="FMY25" s="14"/>
      <c r="FMZ25" s="23"/>
      <c r="FNA25" s="23"/>
      <c r="FNB25" s="23"/>
      <c r="FNC25" s="23"/>
      <c r="FND25" s="23"/>
      <c r="FNE25" s="23"/>
      <c r="FNF25" s="24"/>
      <c r="FNG25" s="14"/>
      <c r="FNH25" s="23"/>
      <c r="FNI25" s="23"/>
      <c r="FNJ25" s="23"/>
      <c r="FNK25" s="23"/>
      <c r="FNL25" s="23"/>
      <c r="FNM25" s="23"/>
      <c r="FNN25" s="24"/>
      <c r="FNO25" s="14"/>
      <c r="FNP25" s="23"/>
      <c r="FNQ25" s="23"/>
      <c r="FNR25" s="23"/>
      <c r="FNS25" s="23"/>
      <c r="FNT25" s="23"/>
      <c r="FNU25" s="23"/>
      <c r="FNV25" s="24"/>
      <c r="FNW25" s="14"/>
      <c r="FNX25" s="23"/>
      <c r="FNY25" s="23"/>
      <c r="FNZ25" s="23"/>
      <c r="FOA25" s="23"/>
      <c r="FOB25" s="23"/>
      <c r="FOC25" s="23"/>
      <c r="FOD25" s="24"/>
      <c r="FOE25" s="14"/>
      <c r="FOF25" s="23"/>
      <c r="FOG25" s="23"/>
      <c r="FOH25" s="23"/>
      <c r="FOI25" s="23"/>
      <c r="FOJ25" s="23"/>
      <c r="FOK25" s="23"/>
      <c r="FOL25" s="24"/>
      <c r="FOM25" s="14"/>
      <c r="FON25" s="23"/>
      <c r="FOO25" s="23"/>
      <c r="FOP25" s="23"/>
      <c r="FOQ25" s="23"/>
      <c r="FOR25" s="23"/>
      <c r="FOS25" s="23"/>
      <c r="FOT25" s="24"/>
      <c r="FOU25" s="14"/>
      <c r="FOV25" s="23"/>
      <c r="FOW25" s="23"/>
      <c r="FOX25" s="23"/>
      <c r="FOY25" s="23"/>
      <c r="FOZ25" s="23"/>
      <c r="FPA25" s="23"/>
      <c r="FPB25" s="24"/>
      <c r="FPC25" s="14"/>
      <c r="FPD25" s="23"/>
      <c r="FPE25" s="23"/>
      <c r="FPF25" s="23"/>
      <c r="FPG25" s="23"/>
      <c r="FPH25" s="23"/>
      <c r="FPI25" s="23"/>
      <c r="FPJ25" s="24"/>
      <c r="FPK25" s="14"/>
      <c r="FPL25" s="23"/>
      <c r="FPM25" s="23"/>
      <c r="FPN25" s="23"/>
      <c r="FPO25" s="23"/>
      <c r="FPP25" s="23"/>
      <c r="FPQ25" s="23"/>
      <c r="FPR25" s="24"/>
      <c r="FPS25" s="14"/>
      <c r="FPT25" s="23"/>
      <c r="FPU25" s="23"/>
      <c r="FPV25" s="23"/>
      <c r="FPW25" s="23"/>
      <c r="FPX25" s="23"/>
      <c r="FPY25" s="23"/>
      <c r="FPZ25" s="24"/>
      <c r="FQA25" s="14"/>
      <c r="FQB25" s="23"/>
      <c r="FQC25" s="23"/>
      <c r="FQD25" s="23"/>
      <c r="FQE25" s="23"/>
      <c r="FQF25" s="23"/>
      <c r="FQG25" s="23"/>
      <c r="FQH25" s="24"/>
      <c r="FQI25" s="14"/>
      <c r="FQJ25" s="23"/>
      <c r="FQK25" s="23"/>
      <c r="FQL25" s="23"/>
      <c r="FQM25" s="23"/>
      <c r="FQN25" s="23"/>
      <c r="FQO25" s="23"/>
      <c r="FQP25" s="24"/>
      <c r="FQQ25" s="14"/>
      <c r="FQR25" s="23"/>
      <c r="FQS25" s="23"/>
      <c r="FQT25" s="23"/>
      <c r="FQU25" s="23"/>
      <c r="FQV25" s="23"/>
      <c r="FQW25" s="23"/>
      <c r="FQX25" s="24"/>
      <c r="FQY25" s="14"/>
      <c r="FQZ25" s="23"/>
      <c r="FRA25" s="23"/>
      <c r="FRB25" s="23"/>
      <c r="FRC25" s="23"/>
      <c r="FRD25" s="23"/>
      <c r="FRE25" s="23"/>
      <c r="FRF25" s="24"/>
      <c r="FRG25" s="14"/>
      <c r="FRH25" s="23"/>
      <c r="FRI25" s="23"/>
      <c r="FRJ25" s="23"/>
      <c r="FRK25" s="23"/>
      <c r="FRL25" s="23"/>
      <c r="FRM25" s="23"/>
      <c r="FRN25" s="24"/>
      <c r="FRO25" s="14"/>
      <c r="FRP25" s="23"/>
      <c r="FRQ25" s="23"/>
      <c r="FRR25" s="23"/>
      <c r="FRS25" s="23"/>
      <c r="FRT25" s="23"/>
      <c r="FRU25" s="23"/>
      <c r="FRV25" s="24"/>
      <c r="FRW25" s="14"/>
      <c r="FRX25" s="23"/>
      <c r="FRY25" s="23"/>
      <c r="FRZ25" s="23"/>
      <c r="FSA25" s="23"/>
      <c r="FSB25" s="23"/>
      <c r="FSC25" s="23"/>
      <c r="FSD25" s="24"/>
      <c r="FSE25" s="14"/>
      <c r="FSF25" s="23"/>
      <c r="FSG25" s="23"/>
      <c r="FSH25" s="23"/>
      <c r="FSI25" s="23"/>
      <c r="FSJ25" s="23"/>
      <c r="FSK25" s="23"/>
      <c r="FSL25" s="24"/>
      <c r="FSM25" s="14"/>
      <c r="FSN25" s="23"/>
      <c r="FSO25" s="23"/>
      <c r="FSP25" s="23"/>
      <c r="FSQ25" s="23"/>
      <c r="FSR25" s="23"/>
      <c r="FSS25" s="23"/>
      <c r="FST25" s="24"/>
      <c r="FSU25" s="14"/>
      <c r="FSV25" s="23"/>
      <c r="FSW25" s="23"/>
      <c r="FSX25" s="23"/>
      <c r="FSY25" s="23"/>
      <c r="FSZ25" s="23"/>
      <c r="FTA25" s="23"/>
      <c r="FTB25" s="24"/>
      <c r="FTC25" s="14"/>
      <c r="FTD25" s="23"/>
      <c r="FTE25" s="23"/>
      <c r="FTF25" s="23"/>
      <c r="FTG25" s="23"/>
      <c r="FTH25" s="23"/>
      <c r="FTI25" s="23"/>
      <c r="FTJ25" s="24"/>
      <c r="FTK25" s="14"/>
      <c r="FTL25" s="23"/>
      <c r="FTM25" s="23"/>
      <c r="FTN25" s="23"/>
      <c r="FTO25" s="23"/>
      <c r="FTP25" s="23"/>
      <c r="FTQ25" s="23"/>
      <c r="FTR25" s="24"/>
      <c r="FTS25" s="14"/>
      <c r="FTT25" s="23"/>
      <c r="FTU25" s="23"/>
      <c r="FTV25" s="23"/>
      <c r="FTW25" s="23"/>
      <c r="FTX25" s="23"/>
      <c r="FTY25" s="23"/>
      <c r="FTZ25" s="24"/>
      <c r="FUA25" s="14"/>
      <c r="FUB25" s="23"/>
      <c r="FUC25" s="23"/>
      <c r="FUD25" s="23"/>
      <c r="FUE25" s="23"/>
      <c r="FUF25" s="23"/>
      <c r="FUG25" s="23"/>
      <c r="FUH25" s="24"/>
      <c r="FUI25" s="14"/>
      <c r="FUJ25" s="23"/>
      <c r="FUK25" s="23"/>
      <c r="FUL25" s="23"/>
      <c r="FUM25" s="23"/>
      <c r="FUN25" s="23"/>
      <c r="FUO25" s="23"/>
      <c r="FUP25" s="24"/>
      <c r="FUQ25" s="14"/>
      <c r="FUR25" s="23"/>
      <c r="FUS25" s="23"/>
      <c r="FUT25" s="23"/>
      <c r="FUU25" s="23"/>
      <c r="FUV25" s="23"/>
      <c r="FUW25" s="23"/>
      <c r="FUX25" s="24"/>
      <c r="FUY25" s="14"/>
      <c r="FUZ25" s="23"/>
      <c r="FVA25" s="23"/>
      <c r="FVB25" s="23"/>
      <c r="FVC25" s="23"/>
      <c r="FVD25" s="23"/>
      <c r="FVE25" s="23"/>
      <c r="FVF25" s="24"/>
      <c r="FVG25" s="14"/>
      <c r="FVH25" s="23"/>
      <c r="FVI25" s="23"/>
      <c r="FVJ25" s="23"/>
      <c r="FVK25" s="23"/>
      <c r="FVL25" s="23"/>
      <c r="FVM25" s="23"/>
      <c r="FVN25" s="24"/>
      <c r="FVO25" s="14"/>
      <c r="FVP25" s="23"/>
      <c r="FVQ25" s="23"/>
      <c r="FVR25" s="23"/>
      <c r="FVS25" s="23"/>
      <c r="FVT25" s="23"/>
      <c r="FVU25" s="23"/>
      <c r="FVV25" s="24"/>
      <c r="FVW25" s="14"/>
      <c r="FVX25" s="23"/>
      <c r="FVY25" s="23"/>
      <c r="FVZ25" s="23"/>
      <c r="FWA25" s="23"/>
      <c r="FWB25" s="23"/>
      <c r="FWC25" s="23"/>
      <c r="FWD25" s="24"/>
      <c r="FWE25" s="14"/>
      <c r="FWF25" s="23"/>
      <c r="FWG25" s="23"/>
      <c r="FWH25" s="23"/>
      <c r="FWI25" s="23"/>
      <c r="FWJ25" s="23"/>
      <c r="FWK25" s="23"/>
      <c r="FWL25" s="24"/>
      <c r="FWM25" s="14"/>
      <c r="FWN25" s="23"/>
      <c r="FWO25" s="23"/>
      <c r="FWP25" s="23"/>
      <c r="FWQ25" s="23"/>
      <c r="FWR25" s="23"/>
      <c r="FWS25" s="23"/>
      <c r="FWT25" s="24"/>
      <c r="FWU25" s="14"/>
      <c r="FWV25" s="23"/>
      <c r="FWW25" s="23"/>
      <c r="FWX25" s="23"/>
      <c r="FWY25" s="23"/>
      <c r="FWZ25" s="23"/>
      <c r="FXA25" s="23"/>
      <c r="FXB25" s="24"/>
      <c r="FXC25" s="14"/>
      <c r="FXD25" s="23"/>
      <c r="FXE25" s="23"/>
      <c r="FXF25" s="23"/>
      <c r="FXG25" s="23"/>
      <c r="FXH25" s="23"/>
      <c r="FXI25" s="23"/>
      <c r="FXJ25" s="24"/>
      <c r="FXK25" s="14"/>
      <c r="FXL25" s="23"/>
      <c r="FXM25" s="23"/>
      <c r="FXN25" s="23"/>
      <c r="FXO25" s="23"/>
      <c r="FXP25" s="23"/>
      <c r="FXQ25" s="23"/>
      <c r="FXR25" s="24"/>
      <c r="FXS25" s="14"/>
      <c r="FXT25" s="23"/>
      <c r="FXU25" s="23"/>
      <c r="FXV25" s="23"/>
      <c r="FXW25" s="23"/>
      <c r="FXX25" s="23"/>
      <c r="FXY25" s="23"/>
      <c r="FXZ25" s="24"/>
      <c r="FYA25" s="14"/>
      <c r="FYB25" s="23"/>
      <c r="FYC25" s="23"/>
      <c r="FYD25" s="23"/>
      <c r="FYE25" s="23"/>
      <c r="FYF25" s="23"/>
      <c r="FYG25" s="23"/>
      <c r="FYH25" s="24"/>
      <c r="FYI25" s="14"/>
      <c r="FYJ25" s="23"/>
      <c r="FYK25" s="23"/>
      <c r="FYL25" s="23"/>
      <c r="FYM25" s="23"/>
      <c r="FYN25" s="23"/>
      <c r="FYO25" s="23"/>
      <c r="FYP25" s="24"/>
      <c r="FYQ25" s="14"/>
      <c r="FYR25" s="23"/>
      <c r="FYS25" s="23"/>
      <c r="FYT25" s="23"/>
      <c r="FYU25" s="23"/>
      <c r="FYV25" s="23"/>
      <c r="FYW25" s="23"/>
      <c r="FYX25" s="24"/>
      <c r="FYY25" s="14"/>
      <c r="FYZ25" s="23"/>
      <c r="FZA25" s="23"/>
      <c r="FZB25" s="23"/>
      <c r="FZC25" s="23"/>
      <c r="FZD25" s="23"/>
      <c r="FZE25" s="23"/>
      <c r="FZF25" s="24"/>
      <c r="FZG25" s="14"/>
      <c r="FZH25" s="23"/>
      <c r="FZI25" s="23"/>
      <c r="FZJ25" s="23"/>
      <c r="FZK25" s="23"/>
      <c r="FZL25" s="23"/>
      <c r="FZM25" s="23"/>
      <c r="FZN25" s="24"/>
      <c r="FZO25" s="14"/>
      <c r="FZP25" s="23"/>
      <c r="FZQ25" s="23"/>
      <c r="FZR25" s="23"/>
      <c r="FZS25" s="23"/>
      <c r="FZT25" s="23"/>
      <c r="FZU25" s="23"/>
      <c r="FZV25" s="24"/>
      <c r="FZW25" s="14"/>
      <c r="FZX25" s="23"/>
      <c r="FZY25" s="23"/>
      <c r="FZZ25" s="23"/>
      <c r="GAA25" s="23"/>
      <c r="GAB25" s="23"/>
      <c r="GAC25" s="23"/>
      <c r="GAD25" s="24"/>
      <c r="GAE25" s="14"/>
      <c r="GAF25" s="23"/>
      <c r="GAG25" s="23"/>
      <c r="GAH25" s="23"/>
      <c r="GAI25" s="23"/>
      <c r="GAJ25" s="23"/>
      <c r="GAK25" s="23"/>
      <c r="GAL25" s="24"/>
      <c r="GAM25" s="14"/>
      <c r="GAN25" s="23"/>
      <c r="GAO25" s="23"/>
      <c r="GAP25" s="23"/>
      <c r="GAQ25" s="23"/>
      <c r="GAR25" s="23"/>
      <c r="GAS25" s="23"/>
      <c r="GAT25" s="24"/>
      <c r="GAU25" s="14"/>
      <c r="GAV25" s="23"/>
      <c r="GAW25" s="23"/>
      <c r="GAX25" s="23"/>
      <c r="GAY25" s="23"/>
      <c r="GAZ25" s="23"/>
      <c r="GBA25" s="23"/>
      <c r="GBB25" s="24"/>
      <c r="GBC25" s="14"/>
      <c r="GBD25" s="23"/>
      <c r="GBE25" s="23"/>
      <c r="GBF25" s="23"/>
      <c r="GBG25" s="23"/>
      <c r="GBH25" s="23"/>
      <c r="GBI25" s="23"/>
      <c r="GBJ25" s="24"/>
      <c r="GBK25" s="14"/>
      <c r="GBL25" s="23"/>
      <c r="GBM25" s="23"/>
      <c r="GBN25" s="23"/>
      <c r="GBO25" s="23"/>
      <c r="GBP25" s="23"/>
      <c r="GBQ25" s="23"/>
      <c r="GBR25" s="24"/>
      <c r="GBS25" s="14"/>
      <c r="GBT25" s="23"/>
      <c r="GBU25" s="23"/>
      <c r="GBV25" s="23"/>
      <c r="GBW25" s="23"/>
      <c r="GBX25" s="23"/>
      <c r="GBY25" s="23"/>
      <c r="GBZ25" s="24"/>
      <c r="GCA25" s="14"/>
      <c r="GCB25" s="23"/>
      <c r="GCC25" s="23"/>
      <c r="GCD25" s="23"/>
      <c r="GCE25" s="23"/>
      <c r="GCF25" s="23"/>
      <c r="GCG25" s="23"/>
      <c r="GCH25" s="24"/>
      <c r="GCI25" s="14"/>
      <c r="GCJ25" s="23"/>
      <c r="GCK25" s="23"/>
      <c r="GCL25" s="23"/>
      <c r="GCM25" s="23"/>
      <c r="GCN25" s="23"/>
      <c r="GCO25" s="23"/>
      <c r="GCP25" s="24"/>
      <c r="GCQ25" s="14"/>
      <c r="GCR25" s="23"/>
      <c r="GCS25" s="23"/>
      <c r="GCT25" s="23"/>
      <c r="GCU25" s="23"/>
      <c r="GCV25" s="23"/>
      <c r="GCW25" s="23"/>
      <c r="GCX25" s="24"/>
      <c r="GCY25" s="14"/>
      <c r="GCZ25" s="23"/>
      <c r="GDA25" s="23"/>
      <c r="GDB25" s="23"/>
      <c r="GDC25" s="23"/>
      <c r="GDD25" s="23"/>
      <c r="GDE25" s="23"/>
      <c r="GDF25" s="24"/>
      <c r="GDG25" s="14"/>
      <c r="GDH25" s="23"/>
      <c r="GDI25" s="23"/>
      <c r="GDJ25" s="23"/>
      <c r="GDK25" s="23"/>
      <c r="GDL25" s="23"/>
      <c r="GDM25" s="23"/>
      <c r="GDN25" s="24"/>
      <c r="GDO25" s="14"/>
      <c r="GDP25" s="23"/>
      <c r="GDQ25" s="23"/>
      <c r="GDR25" s="23"/>
      <c r="GDS25" s="23"/>
      <c r="GDT25" s="23"/>
      <c r="GDU25" s="23"/>
      <c r="GDV25" s="24"/>
      <c r="GDW25" s="14"/>
      <c r="GDX25" s="23"/>
      <c r="GDY25" s="23"/>
      <c r="GDZ25" s="23"/>
      <c r="GEA25" s="23"/>
      <c r="GEB25" s="23"/>
      <c r="GEC25" s="23"/>
      <c r="GED25" s="24"/>
      <c r="GEE25" s="14"/>
      <c r="GEF25" s="23"/>
      <c r="GEG25" s="23"/>
      <c r="GEH25" s="23"/>
      <c r="GEI25" s="23"/>
      <c r="GEJ25" s="23"/>
      <c r="GEK25" s="23"/>
      <c r="GEL25" s="24"/>
      <c r="GEM25" s="14"/>
      <c r="GEN25" s="23"/>
      <c r="GEO25" s="23"/>
      <c r="GEP25" s="23"/>
      <c r="GEQ25" s="23"/>
      <c r="GER25" s="23"/>
      <c r="GES25" s="23"/>
      <c r="GET25" s="24"/>
      <c r="GEU25" s="14"/>
      <c r="GEV25" s="23"/>
      <c r="GEW25" s="23"/>
      <c r="GEX25" s="23"/>
      <c r="GEY25" s="23"/>
      <c r="GEZ25" s="23"/>
      <c r="GFA25" s="23"/>
      <c r="GFB25" s="24"/>
      <c r="GFC25" s="14"/>
      <c r="GFD25" s="23"/>
      <c r="GFE25" s="23"/>
      <c r="GFF25" s="23"/>
      <c r="GFG25" s="23"/>
      <c r="GFH25" s="23"/>
      <c r="GFI25" s="23"/>
      <c r="GFJ25" s="24"/>
      <c r="GFK25" s="14"/>
      <c r="GFL25" s="23"/>
      <c r="GFM25" s="23"/>
      <c r="GFN25" s="23"/>
      <c r="GFO25" s="23"/>
      <c r="GFP25" s="23"/>
      <c r="GFQ25" s="23"/>
      <c r="GFR25" s="24"/>
      <c r="GFS25" s="14"/>
      <c r="GFT25" s="23"/>
      <c r="GFU25" s="23"/>
      <c r="GFV25" s="23"/>
      <c r="GFW25" s="23"/>
      <c r="GFX25" s="23"/>
      <c r="GFY25" s="23"/>
      <c r="GFZ25" s="24"/>
      <c r="GGA25" s="14"/>
      <c r="GGB25" s="23"/>
      <c r="GGC25" s="23"/>
      <c r="GGD25" s="23"/>
      <c r="GGE25" s="23"/>
      <c r="GGF25" s="23"/>
      <c r="GGG25" s="23"/>
      <c r="GGH25" s="24"/>
      <c r="GGI25" s="14"/>
      <c r="GGJ25" s="23"/>
      <c r="GGK25" s="23"/>
      <c r="GGL25" s="23"/>
      <c r="GGM25" s="23"/>
      <c r="GGN25" s="23"/>
      <c r="GGO25" s="23"/>
      <c r="GGP25" s="24"/>
      <c r="GGQ25" s="14"/>
      <c r="GGR25" s="23"/>
      <c r="GGS25" s="23"/>
      <c r="GGT25" s="23"/>
      <c r="GGU25" s="23"/>
      <c r="GGV25" s="23"/>
      <c r="GGW25" s="23"/>
      <c r="GGX25" s="24"/>
      <c r="GGY25" s="14"/>
      <c r="GGZ25" s="23"/>
      <c r="GHA25" s="23"/>
      <c r="GHB25" s="23"/>
      <c r="GHC25" s="23"/>
      <c r="GHD25" s="23"/>
      <c r="GHE25" s="23"/>
      <c r="GHF25" s="24"/>
      <c r="GHG25" s="14"/>
      <c r="GHH25" s="23"/>
      <c r="GHI25" s="23"/>
      <c r="GHJ25" s="23"/>
      <c r="GHK25" s="23"/>
      <c r="GHL25" s="23"/>
      <c r="GHM25" s="23"/>
      <c r="GHN25" s="24"/>
      <c r="GHO25" s="14"/>
      <c r="GHP25" s="23"/>
      <c r="GHQ25" s="23"/>
      <c r="GHR25" s="23"/>
      <c r="GHS25" s="23"/>
      <c r="GHT25" s="23"/>
      <c r="GHU25" s="23"/>
      <c r="GHV25" s="24"/>
      <c r="GHW25" s="14"/>
      <c r="GHX25" s="23"/>
      <c r="GHY25" s="23"/>
      <c r="GHZ25" s="23"/>
      <c r="GIA25" s="23"/>
      <c r="GIB25" s="23"/>
      <c r="GIC25" s="23"/>
      <c r="GID25" s="24"/>
      <c r="GIE25" s="14"/>
      <c r="GIF25" s="23"/>
      <c r="GIG25" s="23"/>
      <c r="GIH25" s="23"/>
      <c r="GII25" s="23"/>
      <c r="GIJ25" s="23"/>
      <c r="GIK25" s="23"/>
      <c r="GIL25" s="24"/>
      <c r="GIM25" s="14"/>
      <c r="GIN25" s="23"/>
      <c r="GIO25" s="23"/>
      <c r="GIP25" s="23"/>
      <c r="GIQ25" s="23"/>
      <c r="GIR25" s="23"/>
      <c r="GIS25" s="23"/>
      <c r="GIT25" s="24"/>
      <c r="GIU25" s="14"/>
      <c r="GIV25" s="23"/>
      <c r="GIW25" s="23"/>
      <c r="GIX25" s="23"/>
      <c r="GIY25" s="23"/>
      <c r="GIZ25" s="23"/>
      <c r="GJA25" s="23"/>
      <c r="GJB25" s="24"/>
      <c r="GJC25" s="14"/>
      <c r="GJD25" s="23"/>
      <c r="GJE25" s="23"/>
      <c r="GJF25" s="23"/>
      <c r="GJG25" s="23"/>
      <c r="GJH25" s="23"/>
      <c r="GJI25" s="23"/>
      <c r="GJJ25" s="24"/>
      <c r="GJK25" s="14"/>
      <c r="GJL25" s="23"/>
      <c r="GJM25" s="23"/>
      <c r="GJN25" s="23"/>
      <c r="GJO25" s="23"/>
      <c r="GJP25" s="23"/>
      <c r="GJQ25" s="23"/>
      <c r="GJR25" s="24"/>
      <c r="GJS25" s="14"/>
      <c r="GJT25" s="23"/>
      <c r="GJU25" s="23"/>
      <c r="GJV25" s="23"/>
      <c r="GJW25" s="23"/>
      <c r="GJX25" s="23"/>
      <c r="GJY25" s="23"/>
      <c r="GJZ25" s="24"/>
      <c r="GKA25" s="14"/>
      <c r="GKB25" s="23"/>
      <c r="GKC25" s="23"/>
      <c r="GKD25" s="23"/>
      <c r="GKE25" s="23"/>
      <c r="GKF25" s="23"/>
      <c r="GKG25" s="23"/>
      <c r="GKH25" s="24"/>
      <c r="GKI25" s="14"/>
      <c r="GKJ25" s="23"/>
      <c r="GKK25" s="23"/>
      <c r="GKL25" s="23"/>
      <c r="GKM25" s="23"/>
      <c r="GKN25" s="23"/>
      <c r="GKO25" s="23"/>
      <c r="GKP25" s="24"/>
      <c r="GKQ25" s="14"/>
      <c r="GKR25" s="23"/>
      <c r="GKS25" s="23"/>
      <c r="GKT25" s="23"/>
      <c r="GKU25" s="23"/>
      <c r="GKV25" s="23"/>
      <c r="GKW25" s="23"/>
      <c r="GKX25" s="24"/>
      <c r="GKY25" s="14"/>
      <c r="GKZ25" s="23"/>
      <c r="GLA25" s="23"/>
      <c r="GLB25" s="23"/>
      <c r="GLC25" s="23"/>
      <c r="GLD25" s="23"/>
      <c r="GLE25" s="23"/>
      <c r="GLF25" s="24"/>
      <c r="GLG25" s="14"/>
      <c r="GLH25" s="23"/>
      <c r="GLI25" s="23"/>
      <c r="GLJ25" s="23"/>
      <c r="GLK25" s="23"/>
      <c r="GLL25" s="23"/>
      <c r="GLM25" s="23"/>
      <c r="GLN25" s="24"/>
      <c r="GLO25" s="14"/>
      <c r="GLP25" s="23"/>
      <c r="GLQ25" s="23"/>
      <c r="GLR25" s="23"/>
      <c r="GLS25" s="23"/>
      <c r="GLT25" s="23"/>
      <c r="GLU25" s="23"/>
      <c r="GLV25" s="24"/>
      <c r="GLW25" s="14"/>
      <c r="GLX25" s="23"/>
      <c r="GLY25" s="23"/>
      <c r="GLZ25" s="23"/>
      <c r="GMA25" s="23"/>
      <c r="GMB25" s="23"/>
      <c r="GMC25" s="23"/>
      <c r="GMD25" s="24"/>
      <c r="GME25" s="14"/>
      <c r="GMF25" s="23"/>
      <c r="GMG25" s="23"/>
      <c r="GMH25" s="23"/>
      <c r="GMI25" s="23"/>
      <c r="GMJ25" s="23"/>
      <c r="GMK25" s="23"/>
      <c r="GML25" s="24"/>
      <c r="GMM25" s="14"/>
      <c r="GMN25" s="23"/>
      <c r="GMO25" s="23"/>
      <c r="GMP25" s="23"/>
      <c r="GMQ25" s="23"/>
      <c r="GMR25" s="23"/>
      <c r="GMS25" s="23"/>
      <c r="GMT25" s="24"/>
      <c r="GMU25" s="14"/>
      <c r="GMV25" s="23"/>
      <c r="GMW25" s="23"/>
      <c r="GMX25" s="23"/>
      <c r="GMY25" s="23"/>
      <c r="GMZ25" s="23"/>
      <c r="GNA25" s="23"/>
      <c r="GNB25" s="24"/>
      <c r="GNC25" s="14"/>
      <c r="GND25" s="23"/>
      <c r="GNE25" s="23"/>
      <c r="GNF25" s="23"/>
      <c r="GNG25" s="23"/>
      <c r="GNH25" s="23"/>
      <c r="GNI25" s="23"/>
      <c r="GNJ25" s="24"/>
      <c r="GNK25" s="14"/>
      <c r="GNL25" s="23"/>
      <c r="GNM25" s="23"/>
      <c r="GNN25" s="23"/>
      <c r="GNO25" s="23"/>
      <c r="GNP25" s="23"/>
      <c r="GNQ25" s="23"/>
      <c r="GNR25" s="24"/>
      <c r="GNS25" s="14"/>
      <c r="GNT25" s="23"/>
      <c r="GNU25" s="23"/>
      <c r="GNV25" s="23"/>
      <c r="GNW25" s="23"/>
      <c r="GNX25" s="23"/>
      <c r="GNY25" s="23"/>
      <c r="GNZ25" s="24"/>
      <c r="GOA25" s="14"/>
      <c r="GOB25" s="23"/>
      <c r="GOC25" s="23"/>
      <c r="GOD25" s="23"/>
      <c r="GOE25" s="23"/>
      <c r="GOF25" s="23"/>
      <c r="GOG25" s="23"/>
      <c r="GOH25" s="24"/>
      <c r="GOI25" s="14"/>
      <c r="GOJ25" s="23"/>
      <c r="GOK25" s="23"/>
      <c r="GOL25" s="23"/>
      <c r="GOM25" s="23"/>
      <c r="GON25" s="23"/>
      <c r="GOO25" s="23"/>
      <c r="GOP25" s="24"/>
      <c r="GOQ25" s="14"/>
      <c r="GOR25" s="23"/>
      <c r="GOS25" s="23"/>
      <c r="GOT25" s="23"/>
      <c r="GOU25" s="23"/>
      <c r="GOV25" s="23"/>
      <c r="GOW25" s="23"/>
      <c r="GOX25" s="24"/>
      <c r="GOY25" s="14"/>
      <c r="GOZ25" s="23"/>
      <c r="GPA25" s="23"/>
      <c r="GPB25" s="23"/>
      <c r="GPC25" s="23"/>
      <c r="GPD25" s="23"/>
      <c r="GPE25" s="23"/>
      <c r="GPF25" s="24"/>
      <c r="GPG25" s="14"/>
      <c r="GPH25" s="23"/>
      <c r="GPI25" s="23"/>
      <c r="GPJ25" s="23"/>
      <c r="GPK25" s="23"/>
      <c r="GPL25" s="23"/>
      <c r="GPM25" s="23"/>
      <c r="GPN25" s="24"/>
      <c r="GPO25" s="14"/>
      <c r="GPP25" s="23"/>
      <c r="GPQ25" s="23"/>
      <c r="GPR25" s="23"/>
      <c r="GPS25" s="23"/>
      <c r="GPT25" s="23"/>
      <c r="GPU25" s="23"/>
      <c r="GPV25" s="24"/>
      <c r="GPW25" s="14"/>
      <c r="GPX25" s="23"/>
      <c r="GPY25" s="23"/>
      <c r="GPZ25" s="23"/>
      <c r="GQA25" s="23"/>
      <c r="GQB25" s="23"/>
      <c r="GQC25" s="23"/>
      <c r="GQD25" s="24"/>
      <c r="GQE25" s="14"/>
      <c r="GQF25" s="23"/>
      <c r="GQG25" s="23"/>
      <c r="GQH25" s="23"/>
      <c r="GQI25" s="23"/>
      <c r="GQJ25" s="23"/>
      <c r="GQK25" s="23"/>
      <c r="GQL25" s="24"/>
      <c r="GQM25" s="14"/>
      <c r="GQN25" s="23"/>
      <c r="GQO25" s="23"/>
      <c r="GQP25" s="23"/>
      <c r="GQQ25" s="23"/>
      <c r="GQR25" s="23"/>
      <c r="GQS25" s="23"/>
      <c r="GQT25" s="24"/>
      <c r="GQU25" s="14"/>
      <c r="GQV25" s="23"/>
      <c r="GQW25" s="23"/>
      <c r="GQX25" s="23"/>
      <c r="GQY25" s="23"/>
      <c r="GQZ25" s="23"/>
      <c r="GRA25" s="23"/>
      <c r="GRB25" s="24"/>
      <c r="GRC25" s="14"/>
      <c r="GRD25" s="23"/>
      <c r="GRE25" s="23"/>
      <c r="GRF25" s="23"/>
      <c r="GRG25" s="23"/>
      <c r="GRH25" s="23"/>
      <c r="GRI25" s="23"/>
      <c r="GRJ25" s="24"/>
      <c r="GRK25" s="14"/>
      <c r="GRL25" s="23"/>
      <c r="GRM25" s="23"/>
      <c r="GRN25" s="23"/>
      <c r="GRO25" s="23"/>
      <c r="GRP25" s="23"/>
      <c r="GRQ25" s="23"/>
      <c r="GRR25" s="24"/>
      <c r="GRS25" s="14"/>
      <c r="GRT25" s="23"/>
      <c r="GRU25" s="23"/>
      <c r="GRV25" s="23"/>
      <c r="GRW25" s="23"/>
      <c r="GRX25" s="23"/>
      <c r="GRY25" s="23"/>
      <c r="GRZ25" s="24"/>
      <c r="GSA25" s="14"/>
      <c r="GSB25" s="23"/>
      <c r="GSC25" s="23"/>
      <c r="GSD25" s="23"/>
      <c r="GSE25" s="23"/>
      <c r="GSF25" s="23"/>
      <c r="GSG25" s="23"/>
      <c r="GSH25" s="24"/>
      <c r="GSI25" s="14"/>
      <c r="GSJ25" s="23"/>
      <c r="GSK25" s="23"/>
      <c r="GSL25" s="23"/>
      <c r="GSM25" s="23"/>
      <c r="GSN25" s="23"/>
      <c r="GSO25" s="23"/>
      <c r="GSP25" s="24"/>
      <c r="GSQ25" s="14"/>
      <c r="GSR25" s="23"/>
      <c r="GSS25" s="23"/>
      <c r="GST25" s="23"/>
      <c r="GSU25" s="23"/>
      <c r="GSV25" s="23"/>
      <c r="GSW25" s="23"/>
      <c r="GSX25" s="24"/>
      <c r="GSY25" s="14"/>
      <c r="GSZ25" s="23"/>
      <c r="GTA25" s="23"/>
      <c r="GTB25" s="23"/>
      <c r="GTC25" s="23"/>
      <c r="GTD25" s="23"/>
      <c r="GTE25" s="23"/>
      <c r="GTF25" s="24"/>
      <c r="GTG25" s="14"/>
      <c r="GTH25" s="23"/>
      <c r="GTI25" s="23"/>
      <c r="GTJ25" s="23"/>
      <c r="GTK25" s="23"/>
      <c r="GTL25" s="23"/>
      <c r="GTM25" s="23"/>
      <c r="GTN25" s="24"/>
      <c r="GTO25" s="14"/>
      <c r="GTP25" s="23"/>
      <c r="GTQ25" s="23"/>
      <c r="GTR25" s="23"/>
      <c r="GTS25" s="23"/>
      <c r="GTT25" s="23"/>
      <c r="GTU25" s="23"/>
      <c r="GTV25" s="24"/>
      <c r="GTW25" s="14"/>
      <c r="GTX25" s="23"/>
      <c r="GTY25" s="23"/>
      <c r="GTZ25" s="23"/>
      <c r="GUA25" s="23"/>
      <c r="GUB25" s="23"/>
      <c r="GUC25" s="23"/>
      <c r="GUD25" s="24"/>
      <c r="GUE25" s="14"/>
      <c r="GUF25" s="23"/>
      <c r="GUG25" s="23"/>
      <c r="GUH25" s="23"/>
      <c r="GUI25" s="23"/>
      <c r="GUJ25" s="23"/>
      <c r="GUK25" s="23"/>
      <c r="GUL25" s="24"/>
      <c r="GUM25" s="14"/>
      <c r="GUN25" s="23"/>
      <c r="GUO25" s="23"/>
      <c r="GUP25" s="23"/>
      <c r="GUQ25" s="23"/>
      <c r="GUR25" s="23"/>
      <c r="GUS25" s="23"/>
      <c r="GUT25" s="24"/>
      <c r="GUU25" s="14"/>
      <c r="GUV25" s="23"/>
      <c r="GUW25" s="23"/>
      <c r="GUX25" s="23"/>
      <c r="GUY25" s="23"/>
      <c r="GUZ25" s="23"/>
      <c r="GVA25" s="23"/>
      <c r="GVB25" s="24"/>
      <c r="GVC25" s="14"/>
      <c r="GVD25" s="23"/>
      <c r="GVE25" s="23"/>
      <c r="GVF25" s="23"/>
      <c r="GVG25" s="23"/>
      <c r="GVH25" s="23"/>
      <c r="GVI25" s="23"/>
      <c r="GVJ25" s="24"/>
      <c r="GVK25" s="14"/>
      <c r="GVL25" s="23"/>
      <c r="GVM25" s="23"/>
      <c r="GVN25" s="23"/>
      <c r="GVO25" s="23"/>
      <c r="GVP25" s="23"/>
      <c r="GVQ25" s="23"/>
      <c r="GVR25" s="24"/>
      <c r="GVS25" s="14"/>
      <c r="GVT25" s="23"/>
      <c r="GVU25" s="23"/>
      <c r="GVV25" s="23"/>
      <c r="GVW25" s="23"/>
      <c r="GVX25" s="23"/>
      <c r="GVY25" s="23"/>
      <c r="GVZ25" s="24"/>
      <c r="GWA25" s="14"/>
      <c r="GWB25" s="23"/>
      <c r="GWC25" s="23"/>
      <c r="GWD25" s="23"/>
      <c r="GWE25" s="23"/>
      <c r="GWF25" s="23"/>
      <c r="GWG25" s="23"/>
      <c r="GWH25" s="24"/>
      <c r="GWI25" s="14"/>
      <c r="GWJ25" s="23"/>
      <c r="GWK25" s="23"/>
      <c r="GWL25" s="23"/>
      <c r="GWM25" s="23"/>
      <c r="GWN25" s="23"/>
      <c r="GWO25" s="23"/>
      <c r="GWP25" s="24"/>
      <c r="GWQ25" s="14"/>
      <c r="GWR25" s="23"/>
      <c r="GWS25" s="23"/>
      <c r="GWT25" s="23"/>
      <c r="GWU25" s="23"/>
      <c r="GWV25" s="23"/>
      <c r="GWW25" s="23"/>
      <c r="GWX25" s="24"/>
      <c r="GWY25" s="14"/>
      <c r="GWZ25" s="23"/>
      <c r="GXA25" s="23"/>
      <c r="GXB25" s="23"/>
      <c r="GXC25" s="23"/>
      <c r="GXD25" s="23"/>
      <c r="GXE25" s="23"/>
      <c r="GXF25" s="24"/>
      <c r="GXG25" s="14"/>
      <c r="GXH25" s="23"/>
      <c r="GXI25" s="23"/>
      <c r="GXJ25" s="23"/>
      <c r="GXK25" s="23"/>
      <c r="GXL25" s="23"/>
      <c r="GXM25" s="23"/>
      <c r="GXN25" s="24"/>
      <c r="GXO25" s="14"/>
      <c r="GXP25" s="23"/>
      <c r="GXQ25" s="23"/>
      <c r="GXR25" s="23"/>
      <c r="GXS25" s="23"/>
      <c r="GXT25" s="23"/>
      <c r="GXU25" s="23"/>
      <c r="GXV25" s="24"/>
      <c r="GXW25" s="14"/>
      <c r="GXX25" s="23"/>
      <c r="GXY25" s="23"/>
      <c r="GXZ25" s="23"/>
      <c r="GYA25" s="23"/>
      <c r="GYB25" s="23"/>
      <c r="GYC25" s="23"/>
      <c r="GYD25" s="24"/>
      <c r="GYE25" s="14"/>
      <c r="GYF25" s="23"/>
      <c r="GYG25" s="23"/>
      <c r="GYH25" s="23"/>
      <c r="GYI25" s="23"/>
      <c r="GYJ25" s="23"/>
      <c r="GYK25" s="23"/>
      <c r="GYL25" s="24"/>
      <c r="GYM25" s="14"/>
      <c r="GYN25" s="23"/>
      <c r="GYO25" s="23"/>
      <c r="GYP25" s="23"/>
      <c r="GYQ25" s="23"/>
      <c r="GYR25" s="23"/>
      <c r="GYS25" s="23"/>
      <c r="GYT25" s="24"/>
      <c r="GYU25" s="14"/>
      <c r="GYV25" s="23"/>
      <c r="GYW25" s="23"/>
      <c r="GYX25" s="23"/>
      <c r="GYY25" s="23"/>
      <c r="GYZ25" s="23"/>
      <c r="GZA25" s="23"/>
      <c r="GZB25" s="24"/>
      <c r="GZC25" s="14"/>
      <c r="GZD25" s="23"/>
      <c r="GZE25" s="23"/>
      <c r="GZF25" s="23"/>
      <c r="GZG25" s="23"/>
      <c r="GZH25" s="23"/>
      <c r="GZI25" s="23"/>
      <c r="GZJ25" s="24"/>
      <c r="GZK25" s="14"/>
      <c r="GZL25" s="23"/>
      <c r="GZM25" s="23"/>
      <c r="GZN25" s="23"/>
      <c r="GZO25" s="23"/>
      <c r="GZP25" s="23"/>
      <c r="GZQ25" s="23"/>
      <c r="GZR25" s="24"/>
      <c r="GZS25" s="14"/>
      <c r="GZT25" s="23"/>
      <c r="GZU25" s="23"/>
      <c r="GZV25" s="23"/>
      <c r="GZW25" s="23"/>
      <c r="GZX25" s="23"/>
      <c r="GZY25" s="23"/>
      <c r="GZZ25" s="24"/>
      <c r="HAA25" s="14"/>
      <c r="HAB25" s="23"/>
      <c r="HAC25" s="23"/>
      <c r="HAD25" s="23"/>
      <c r="HAE25" s="23"/>
      <c r="HAF25" s="23"/>
      <c r="HAG25" s="23"/>
      <c r="HAH25" s="24"/>
      <c r="HAI25" s="14"/>
      <c r="HAJ25" s="23"/>
      <c r="HAK25" s="23"/>
      <c r="HAL25" s="23"/>
      <c r="HAM25" s="23"/>
      <c r="HAN25" s="23"/>
      <c r="HAO25" s="23"/>
      <c r="HAP25" s="24"/>
      <c r="HAQ25" s="14"/>
      <c r="HAR25" s="23"/>
      <c r="HAS25" s="23"/>
      <c r="HAT25" s="23"/>
      <c r="HAU25" s="23"/>
      <c r="HAV25" s="23"/>
      <c r="HAW25" s="23"/>
      <c r="HAX25" s="24"/>
      <c r="HAY25" s="14"/>
      <c r="HAZ25" s="23"/>
      <c r="HBA25" s="23"/>
      <c r="HBB25" s="23"/>
      <c r="HBC25" s="23"/>
      <c r="HBD25" s="23"/>
      <c r="HBE25" s="23"/>
      <c r="HBF25" s="24"/>
      <c r="HBG25" s="14"/>
      <c r="HBH25" s="23"/>
      <c r="HBI25" s="23"/>
      <c r="HBJ25" s="23"/>
      <c r="HBK25" s="23"/>
      <c r="HBL25" s="23"/>
      <c r="HBM25" s="23"/>
      <c r="HBN25" s="24"/>
      <c r="HBO25" s="14"/>
      <c r="HBP25" s="23"/>
      <c r="HBQ25" s="23"/>
      <c r="HBR25" s="23"/>
      <c r="HBS25" s="23"/>
      <c r="HBT25" s="23"/>
      <c r="HBU25" s="23"/>
      <c r="HBV25" s="24"/>
      <c r="HBW25" s="14"/>
      <c r="HBX25" s="23"/>
      <c r="HBY25" s="23"/>
      <c r="HBZ25" s="23"/>
      <c r="HCA25" s="23"/>
      <c r="HCB25" s="23"/>
      <c r="HCC25" s="23"/>
      <c r="HCD25" s="24"/>
      <c r="HCE25" s="14"/>
      <c r="HCF25" s="23"/>
      <c r="HCG25" s="23"/>
      <c r="HCH25" s="23"/>
      <c r="HCI25" s="23"/>
      <c r="HCJ25" s="23"/>
      <c r="HCK25" s="23"/>
      <c r="HCL25" s="24"/>
      <c r="HCM25" s="14"/>
      <c r="HCN25" s="23"/>
      <c r="HCO25" s="23"/>
      <c r="HCP25" s="23"/>
      <c r="HCQ25" s="23"/>
      <c r="HCR25" s="23"/>
      <c r="HCS25" s="23"/>
      <c r="HCT25" s="24"/>
      <c r="HCU25" s="14"/>
      <c r="HCV25" s="23"/>
      <c r="HCW25" s="23"/>
      <c r="HCX25" s="23"/>
      <c r="HCY25" s="23"/>
      <c r="HCZ25" s="23"/>
      <c r="HDA25" s="23"/>
      <c r="HDB25" s="24"/>
      <c r="HDC25" s="14"/>
      <c r="HDD25" s="23"/>
      <c r="HDE25" s="23"/>
      <c r="HDF25" s="23"/>
      <c r="HDG25" s="23"/>
      <c r="HDH25" s="23"/>
      <c r="HDI25" s="23"/>
      <c r="HDJ25" s="24"/>
      <c r="HDK25" s="14"/>
      <c r="HDL25" s="23"/>
      <c r="HDM25" s="23"/>
      <c r="HDN25" s="23"/>
      <c r="HDO25" s="23"/>
      <c r="HDP25" s="23"/>
      <c r="HDQ25" s="23"/>
      <c r="HDR25" s="24"/>
      <c r="HDS25" s="14"/>
      <c r="HDT25" s="23"/>
      <c r="HDU25" s="23"/>
      <c r="HDV25" s="23"/>
      <c r="HDW25" s="23"/>
      <c r="HDX25" s="23"/>
      <c r="HDY25" s="23"/>
      <c r="HDZ25" s="24"/>
      <c r="HEA25" s="14"/>
      <c r="HEB25" s="23"/>
      <c r="HEC25" s="23"/>
      <c r="HED25" s="23"/>
      <c r="HEE25" s="23"/>
      <c r="HEF25" s="23"/>
      <c r="HEG25" s="23"/>
      <c r="HEH25" s="24"/>
      <c r="HEI25" s="14"/>
      <c r="HEJ25" s="23"/>
      <c r="HEK25" s="23"/>
      <c r="HEL25" s="23"/>
      <c r="HEM25" s="23"/>
      <c r="HEN25" s="23"/>
      <c r="HEO25" s="23"/>
      <c r="HEP25" s="24"/>
      <c r="HEQ25" s="14"/>
      <c r="HER25" s="23"/>
      <c r="HES25" s="23"/>
      <c r="HET25" s="23"/>
      <c r="HEU25" s="23"/>
      <c r="HEV25" s="23"/>
      <c r="HEW25" s="23"/>
      <c r="HEX25" s="24"/>
      <c r="HEY25" s="14"/>
      <c r="HEZ25" s="23"/>
      <c r="HFA25" s="23"/>
      <c r="HFB25" s="23"/>
      <c r="HFC25" s="23"/>
      <c r="HFD25" s="23"/>
      <c r="HFE25" s="23"/>
      <c r="HFF25" s="24"/>
      <c r="HFG25" s="14"/>
      <c r="HFH25" s="23"/>
      <c r="HFI25" s="23"/>
      <c r="HFJ25" s="23"/>
      <c r="HFK25" s="23"/>
      <c r="HFL25" s="23"/>
      <c r="HFM25" s="23"/>
      <c r="HFN25" s="24"/>
      <c r="HFO25" s="14"/>
      <c r="HFP25" s="23"/>
      <c r="HFQ25" s="23"/>
      <c r="HFR25" s="23"/>
      <c r="HFS25" s="23"/>
      <c r="HFT25" s="23"/>
      <c r="HFU25" s="23"/>
      <c r="HFV25" s="24"/>
      <c r="HFW25" s="14"/>
      <c r="HFX25" s="23"/>
      <c r="HFY25" s="23"/>
      <c r="HFZ25" s="23"/>
      <c r="HGA25" s="23"/>
      <c r="HGB25" s="23"/>
      <c r="HGC25" s="23"/>
      <c r="HGD25" s="24"/>
      <c r="HGE25" s="14"/>
      <c r="HGF25" s="23"/>
      <c r="HGG25" s="23"/>
      <c r="HGH25" s="23"/>
      <c r="HGI25" s="23"/>
      <c r="HGJ25" s="23"/>
      <c r="HGK25" s="23"/>
      <c r="HGL25" s="24"/>
      <c r="HGM25" s="14"/>
      <c r="HGN25" s="23"/>
      <c r="HGO25" s="23"/>
      <c r="HGP25" s="23"/>
      <c r="HGQ25" s="23"/>
      <c r="HGR25" s="23"/>
      <c r="HGS25" s="23"/>
      <c r="HGT25" s="24"/>
      <c r="HGU25" s="14"/>
      <c r="HGV25" s="23"/>
      <c r="HGW25" s="23"/>
      <c r="HGX25" s="23"/>
      <c r="HGY25" s="23"/>
      <c r="HGZ25" s="23"/>
      <c r="HHA25" s="23"/>
      <c r="HHB25" s="24"/>
      <c r="HHC25" s="14"/>
      <c r="HHD25" s="23"/>
      <c r="HHE25" s="23"/>
      <c r="HHF25" s="23"/>
      <c r="HHG25" s="23"/>
      <c r="HHH25" s="23"/>
      <c r="HHI25" s="23"/>
      <c r="HHJ25" s="24"/>
      <c r="HHK25" s="14"/>
      <c r="HHL25" s="23"/>
      <c r="HHM25" s="23"/>
      <c r="HHN25" s="23"/>
      <c r="HHO25" s="23"/>
      <c r="HHP25" s="23"/>
      <c r="HHQ25" s="23"/>
      <c r="HHR25" s="24"/>
      <c r="HHS25" s="14"/>
      <c r="HHT25" s="23"/>
      <c r="HHU25" s="23"/>
      <c r="HHV25" s="23"/>
      <c r="HHW25" s="23"/>
      <c r="HHX25" s="23"/>
      <c r="HHY25" s="23"/>
      <c r="HHZ25" s="24"/>
      <c r="HIA25" s="14"/>
      <c r="HIB25" s="23"/>
      <c r="HIC25" s="23"/>
      <c r="HID25" s="23"/>
      <c r="HIE25" s="23"/>
      <c r="HIF25" s="23"/>
      <c r="HIG25" s="23"/>
      <c r="HIH25" s="24"/>
      <c r="HII25" s="14"/>
      <c r="HIJ25" s="23"/>
      <c r="HIK25" s="23"/>
      <c r="HIL25" s="23"/>
      <c r="HIM25" s="23"/>
      <c r="HIN25" s="23"/>
      <c r="HIO25" s="23"/>
      <c r="HIP25" s="24"/>
      <c r="HIQ25" s="14"/>
      <c r="HIR25" s="23"/>
      <c r="HIS25" s="23"/>
      <c r="HIT25" s="23"/>
      <c r="HIU25" s="23"/>
      <c r="HIV25" s="23"/>
      <c r="HIW25" s="23"/>
      <c r="HIX25" s="24"/>
      <c r="HIY25" s="14"/>
      <c r="HIZ25" s="23"/>
      <c r="HJA25" s="23"/>
      <c r="HJB25" s="23"/>
      <c r="HJC25" s="23"/>
      <c r="HJD25" s="23"/>
      <c r="HJE25" s="23"/>
      <c r="HJF25" s="24"/>
      <c r="HJG25" s="14"/>
      <c r="HJH25" s="23"/>
      <c r="HJI25" s="23"/>
      <c r="HJJ25" s="23"/>
      <c r="HJK25" s="23"/>
      <c r="HJL25" s="23"/>
      <c r="HJM25" s="23"/>
      <c r="HJN25" s="24"/>
      <c r="HJO25" s="14"/>
      <c r="HJP25" s="23"/>
      <c r="HJQ25" s="23"/>
      <c r="HJR25" s="23"/>
      <c r="HJS25" s="23"/>
      <c r="HJT25" s="23"/>
      <c r="HJU25" s="23"/>
      <c r="HJV25" s="24"/>
      <c r="HJW25" s="14"/>
      <c r="HJX25" s="23"/>
      <c r="HJY25" s="23"/>
      <c r="HJZ25" s="23"/>
      <c r="HKA25" s="23"/>
      <c r="HKB25" s="23"/>
      <c r="HKC25" s="23"/>
      <c r="HKD25" s="24"/>
      <c r="HKE25" s="14"/>
      <c r="HKF25" s="23"/>
      <c r="HKG25" s="23"/>
      <c r="HKH25" s="23"/>
      <c r="HKI25" s="23"/>
      <c r="HKJ25" s="23"/>
      <c r="HKK25" s="23"/>
      <c r="HKL25" s="24"/>
      <c r="HKM25" s="14"/>
      <c r="HKN25" s="23"/>
      <c r="HKO25" s="23"/>
      <c r="HKP25" s="23"/>
      <c r="HKQ25" s="23"/>
      <c r="HKR25" s="23"/>
      <c r="HKS25" s="23"/>
      <c r="HKT25" s="24"/>
      <c r="HKU25" s="14"/>
      <c r="HKV25" s="23"/>
      <c r="HKW25" s="23"/>
      <c r="HKX25" s="23"/>
      <c r="HKY25" s="23"/>
      <c r="HKZ25" s="23"/>
      <c r="HLA25" s="23"/>
      <c r="HLB25" s="24"/>
      <c r="HLC25" s="14"/>
      <c r="HLD25" s="23"/>
      <c r="HLE25" s="23"/>
      <c r="HLF25" s="23"/>
      <c r="HLG25" s="23"/>
      <c r="HLH25" s="23"/>
      <c r="HLI25" s="23"/>
      <c r="HLJ25" s="24"/>
      <c r="HLK25" s="14"/>
      <c r="HLL25" s="23"/>
      <c r="HLM25" s="23"/>
      <c r="HLN25" s="23"/>
      <c r="HLO25" s="23"/>
      <c r="HLP25" s="23"/>
      <c r="HLQ25" s="23"/>
      <c r="HLR25" s="24"/>
      <c r="HLS25" s="14"/>
      <c r="HLT25" s="23"/>
      <c r="HLU25" s="23"/>
      <c r="HLV25" s="23"/>
      <c r="HLW25" s="23"/>
      <c r="HLX25" s="23"/>
      <c r="HLY25" s="23"/>
      <c r="HLZ25" s="24"/>
      <c r="HMA25" s="14"/>
      <c r="HMB25" s="23"/>
      <c r="HMC25" s="23"/>
      <c r="HMD25" s="23"/>
      <c r="HME25" s="23"/>
      <c r="HMF25" s="23"/>
      <c r="HMG25" s="23"/>
      <c r="HMH25" s="24"/>
      <c r="HMI25" s="14"/>
      <c r="HMJ25" s="23"/>
      <c r="HMK25" s="23"/>
      <c r="HML25" s="23"/>
      <c r="HMM25" s="23"/>
      <c r="HMN25" s="23"/>
      <c r="HMO25" s="23"/>
      <c r="HMP25" s="24"/>
      <c r="HMQ25" s="14"/>
      <c r="HMR25" s="23"/>
      <c r="HMS25" s="23"/>
      <c r="HMT25" s="23"/>
      <c r="HMU25" s="23"/>
      <c r="HMV25" s="23"/>
      <c r="HMW25" s="23"/>
      <c r="HMX25" s="24"/>
      <c r="HMY25" s="14"/>
      <c r="HMZ25" s="23"/>
      <c r="HNA25" s="23"/>
      <c r="HNB25" s="23"/>
      <c r="HNC25" s="23"/>
      <c r="HND25" s="23"/>
      <c r="HNE25" s="23"/>
      <c r="HNF25" s="24"/>
      <c r="HNG25" s="14"/>
      <c r="HNH25" s="23"/>
      <c r="HNI25" s="23"/>
      <c r="HNJ25" s="23"/>
      <c r="HNK25" s="23"/>
      <c r="HNL25" s="23"/>
      <c r="HNM25" s="23"/>
      <c r="HNN25" s="24"/>
      <c r="HNO25" s="14"/>
      <c r="HNP25" s="23"/>
      <c r="HNQ25" s="23"/>
      <c r="HNR25" s="23"/>
      <c r="HNS25" s="23"/>
      <c r="HNT25" s="23"/>
      <c r="HNU25" s="23"/>
      <c r="HNV25" s="24"/>
      <c r="HNW25" s="14"/>
      <c r="HNX25" s="23"/>
      <c r="HNY25" s="23"/>
      <c r="HNZ25" s="23"/>
      <c r="HOA25" s="23"/>
      <c r="HOB25" s="23"/>
      <c r="HOC25" s="23"/>
      <c r="HOD25" s="24"/>
      <c r="HOE25" s="14"/>
      <c r="HOF25" s="23"/>
      <c r="HOG25" s="23"/>
      <c r="HOH25" s="23"/>
      <c r="HOI25" s="23"/>
      <c r="HOJ25" s="23"/>
      <c r="HOK25" s="23"/>
      <c r="HOL25" s="24"/>
      <c r="HOM25" s="14"/>
      <c r="HON25" s="23"/>
      <c r="HOO25" s="23"/>
      <c r="HOP25" s="23"/>
      <c r="HOQ25" s="23"/>
      <c r="HOR25" s="23"/>
      <c r="HOS25" s="23"/>
      <c r="HOT25" s="24"/>
      <c r="HOU25" s="14"/>
      <c r="HOV25" s="23"/>
      <c r="HOW25" s="23"/>
      <c r="HOX25" s="23"/>
      <c r="HOY25" s="23"/>
      <c r="HOZ25" s="23"/>
      <c r="HPA25" s="23"/>
      <c r="HPB25" s="24"/>
      <c r="HPC25" s="14"/>
      <c r="HPD25" s="23"/>
      <c r="HPE25" s="23"/>
      <c r="HPF25" s="23"/>
      <c r="HPG25" s="23"/>
      <c r="HPH25" s="23"/>
      <c r="HPI25" s="23"/>
      <c r="HPJ25" s="24"/>
      <c r="HPK25" s="14"/>
      <c r="HPL25" s="23"/>
      <c r="HPM25" s="23"/>
      <c r="HPN25" s="23"/>
      <c r="HPO25" s="23"/>
      <c r="HPP25" s="23"/>
      <c r="HPQ25" s="23"/>
      <c r="HPR25" s="24"/>
      <c r="HPS25" s="14"/>
      <c r="HPT25" s="23"/>
      <c r="HPU25" s="23"/>
      <c r="HPV25" s="23"/>
      <c r="HPW25" s="23"/>
      <c r="HPX25" s="23"/>
      <c r="HPY25" s="23"/>
      <c r="HPZ25" s="24"/>
      <c r="HQA25" s="14"/>
      <c r="HQB25" s="23"/>
      <c r="HQC25" s="23"/>
      <c r="HQD25" s="23"/>
      <c r="HQE25" s="23"/>
      <c r="HQF25" s="23"/>
      <c r="HQG25" s="23"/>
      <c r="HQH25" s="24"/>
      <c r="HQI25" s="14"/>
      <c r="HQJ25" s="23"/>
      <c r="HQK25" s="23"/>
      <c r="HQL25" s="23"/>
      <c r="HQM25" s="23"/>
      <c r="HQN25" s="23"/>
      <c r="HQO25" s="23"/>
      <c r="HQP25" s="24"/>
      <c r="HQQ25" s="14"/>
      <c r="HQR25" s="23"/>
      <c r="HQS25" s="23"/>
      <c r="HQT25" s="23"/>
      <c r="HQU25" s="23"/>
      <c r="HQV25" s="23"/>
      <c r="HQW25" s="23"/>
      <c r="HQX25" s="24"/>
      <c r="HQY25" s="14"/>
      <c r="HQZ25" s="23"/>
      <c r="HRA25" s="23"/>
      <c r="HRB25" s="23"/>
      <c r="HRC25" s="23"/>
      <c r="HRD25" s="23"/>
      <c r="HRE25" s="23"/>
      <c r="HRF25" s="24"/>
      <c r="HRG25" s="14"/>
      <c r="HRH25" s="23"/>
      <c r="HRI25" s="23"/>
      <c r="HRJ25" s="23"/>
      <c r="HRK25" s="23"/>
      <c r="HRL25" s="23"/>
      <c r="HRM25" s="23"/>
      <c r="HRN25" s="24"/>
      <c r="HRO25" s="14"/>
      <c r="HRP25" s="23"/>
      <c r="HRQ25" s="23"/>
      <c r="HRR25" s="23"/>
      <c r="HRS25" s="23"/>
      <c r="HRT25" s="23"/>
      <c r="HRU25" s="23"/>
      <c r="HRV25" s="24"/>
      <c r="HRW25" s="14"/>
      <c r="HRX25" s="23"/>
      <c r="HRY25" s="23"/>
      <c r="HRZ25" s="23"/>
      <c r="HSA25" s="23"/>
      <c r="HSB25" s="23"/>
      <c r="HSC25" s="23"/>
      <c r="HSD25" s="24"/>
      <c r="HSE25" s="14"/>
      <c r="HSF25" s="23"/>
      <c r="HSG25" s="23"/>
      <c r="HSH25" s="23"/>
      <c r="HSI25" s="23"/>
      <c r="HSJ25" s="23"/>
      <c r="HSK25" s="23"/>
      <c r="HSL25" s="24"/>
      <c r="HSM25" s="14"/>
      <c r="HSN25" s="23"/>
      <c r="HSO25" s="23"/>
      <c r="HSP25" s="23"/>
      <c r="HSQ25" s="23"/>
      <c r="HSR25" s="23"/>
      <c r="HSS25" s="23"/>
      <c r="HST25" s="24"/>
      <c r="HSU25" s="14"/>
      <c r="HSV25" s="23"/>
      <c r="HSW25" s="23"/>
      <c r="HSX25" s="23"/>
      <c r="HSY25" s="23"/>
      <c r="HSZ25" s="23"/>
      <c r="HTA25" s="23"/>
      <c r="HTB25" s="24"/>
      <c r="HTC25" s="14"/>
      <c r="HTD25" s="23"/>
      <c r="HTE25" s="23"/>
      <c r="HTF25" s="23"/>
      <c r="HTG25" s="23"/>
      <c r="HTH25" s="23"/>
      <c r="HTI25" s="23"/>
      <c r="HTJ25" s="24"/>
      <c r="HTK25" s="14"/>
      <c r="HTL25" s="23"/>
      <c r="HTM25" s="23"/>
      <c r="HTN25" s="23"/>
      <c r="HTO25" s="23"/>
      <c r="HTP25" s="23"/>
      <c r="HTQ25" s="23"/>
      <c r="HTR25" s="24"/>
      <c r="HTS25" s="14"/>
      <c r="HTT25" s="23"/>
      <c r="HTU25" s="23"/>
      <c r="HTV25" s="23"/>
      <c r="HTW25" s="23"/>
      <c r="HTX25" s="23"/>
      <c r="HTY25" s="23"/>
      <c r="HTZ25" s="24"/>
      <c r="HUA25" s="14"/>
      <c r="HUB25" s="23"/>
      <c r="HUC25" s="23"/>
      <c r="HUD25" s="23"/>
      <c r="HUE25" s="23"/>
      <c r="HUF25" s="23"/>
      <c r="HUG25" s="23"/>
      <c r="HUH25" s="24"/>
      <c r="HUI25" s="14"/>
      <c r="HUJ25" s="23"/>
      <c r="HUK25" s="23"/>
      <c r="HUL25" s="23"/>
      <c r="HUM25" s="23"/>
      <c r="HUN25" s="23"/>
      <c r="HUO25" s="23"/>
      <c r="HUP25" s="24"/>
      <c r="HUQ25" s="14"/>
      <c r="HUR25" s="23"/>
      <c r="HUS25" s="23"/>
      <c r="HUT25" s="23"/>
      <c r="HUU25" s="23"/>
      <c r="HUV25" s="23"/>
      <c r="HUW25" s="23"/>
      <c r="HUX25" s="24"/>
      <c r="HUY25" s="14"/>
      <c r="HUZ25" s="23"/>
      <c r="HVA25" s="23"/>
      <c r="HVB25" s="23"/>
      <c r="HVC25" s="23"/>
      <c r="HVD25" s="23"/>
      <c r="HVE25" s="23"/>
      <c r="HVF25" s="24"/>
      <c r="HVG25" s="14"/>
      <c r="HVH25" s="23"/>
      <c r="HVI25" s="23"/>
      <c r="HVJ25" s="23"/>
      <c r="HVK25" s="23"/>
      <c r="HVL25" s="23"/>
      <c r="HVM25" s="23"/>
      <c r="HVN25" s="24"/>
      <c r="HVO25" s="14"/>
      <c r="HVP25" s="23"/>
      <c r="HVQ25" s="23"/>
      <c r="HVR25" s="23"/>
      <c r="HVS25" s="23"/>
      <c r="HVT25" s="23"/>
      <c r="HVU25" s="23"/>
      <c r="HVV25" s="24"/>
      <c r="HVW25" s="14"/>
      <c r="HVX25" s="23"/>
      <c r="HVY25" s="23"/>
      <c r="HVZ25" s="23"/>
      <c r="HWA25" s="23"/>
      <c r="HWB25" s="23"/>
      <c r="HWC25" s="23"/>
      <c r="HWD25" s="24"/>
      <c r="HWE25" s="14"/>
      <c r="HWF25" s="23"/>
      <c r="HWG25" s="23"/>
      <c r="HWH25" s="23"/>
      <c r="HWI25" s="23"/>
      <c r="HWJ25" s="23"/>
      <c r="HWK25" s="23"/>
      <c r="HWL25" s="24"/>
      <c r="HWM25" s="14"/>
      <c r="HWN25" s="23"/>
      <c r="HWO25" s="23"/>
      <c r="HWP25" s="23"/>
      <c r="HWQ25" s="23"/>
      <c r="HWR25" s="23"/>
      <c r="HWS25" s="23"/>
      <c r="HWT25" s="24"/>
      <c r="HWU25" s="14"/>
      <c r="HWV25" s="23"/>
      <c r="HWW25" s="23"/>
      <c r="HWX25" s="23"/>
      <c r="HWY25" s="23"/>
      <c r="HWZ25" s="23"/>
      <c r="HXA25" s="23"/>
      <c r="HXB25" s="24"/>
      <c r="HXC25" s="14"/>
      <c r="HXD25" s="23"/>
      <c r="HXE25" s="23"/>
      <c r="HXF25" s="23"/>
      <c r="HXG25" s="23"/>
      <c r="HXH25" s="23"/>
      <c r="HXI25" s="23"/>
      <c r="HXJ25" s="24"/>
      <c r="HXK25" s="14"/>
      <c r="HXL25" s="23"/>
      <c r="HXM25" s="23"/>
      <c r="HXN25" s="23"/>
      <c r="HXO25" s="23"/>
      <c r="HXP25" s="23"/>
      <c r="HXQ25" s="23"/>
      <c r="HXR25" s="24"/>
      <c r="HXS25" s="14"/>
      <c r="HXT25" s="23"/>
      <c r="HXU25" s="23"/>
      <c r="HXV25" s="23"/>
      <c r="HXW25" s="23"/>
      <c r="HXX25" s="23"/>
      <c r="HXY25" s="23"/>
      <c r="HXZ25" s="24"/>
      <c r="HYA25" s="14"/>
      <c r="HYB25" s="23"/>
      <c r="HYC25" s="23"/>
      <c r="HYD25" s="23"/>
      <c r="HYE25" s="23"/>
      <c r="HYF25" s="23"/>
      <c r="HYG25" s="23"/>
      <c r="HYH25" s="24"/>
      <c r="HYI25" s="14"/>
      <c r="HYJ25" s="23"/>
      <c r="HYK25" s="23"/>
      <c r="HYL25" s="23"/>
      <c r="HYM25" s="23"/>
      <c r="HYN25" s="23"/>
      <c r="HYO25" s="23"/>
      <c r="HYP25" s="24"/>
      <c r="HYQ25" s="14"/>
      <c r="HYR25" s="23"/>
      <c r="HYS25" s="23"/>
      <c r="HYT25" s="23"/>
      <c r="HYU25" s="23"/>
      <c r="HYV25" s="23"/>
      <c r="HYW25" s="23"/>
      <c r="HYX25" s="24"/>
      <c r="HYY25" s="14"/>
      <c r="HYZ25" s="23"/>
      <c r="HZA25" s="23"/>
      <c r="HZB25" s="23"/>
      <c r="HZC25" s="23"/>
      <c r="HZD25" s="23"/>
      <c r="HZE25" s="23"/>
      <c r="HZF25" s="24"/>
      <c r="HZG25" s="14"/>
      <c r="HZH25" s="23"/>
      <c r="HZI25" s="23"/>
      <c r="HZJ25" s="23"/>
      <c r="HZK25" s="23"/>
      <c r="HZL25" s="23"/>
      <c r="HZM25" s="23"/>
      <c r="HZN25" s="24"/>
      <c r="HZO25" s="14"/>
      <c r="HZP25" s="23"/>
      <c r="HZQ25" s="23"/>
      <c r="HZR25" s="23"/>
      <c r="HZS25" s="23"/>
      <c r="HZT25" s="23"/>
      <c r="HZU25" s="23"/>
      <c r="HZV25" s="24"/>
      <c r="HZW25" s="14"/>
      <c r="HZX25" s="23"/>
      <c r="HZY25" s="23"/>
      <c r="HZZ25" s="23"/>
      <c r="IAA25" s="23"/>
      <c r="IAB25" s="23"/>
      <c r="IAC25" s="23"/>
      <c r="IAD25" s="24"/>
      <c r="IAE25" s="14"/>
      <c r="IAF25" s="23"/>
      <c r="IAG25" s="23"/>
      <c r="IAH25" s="23"/>
      <c r="IAI25" s="23"/>
      <c r="IAJ25" s="23"/>
      <c r="IAK25" s="23"/>
      <c r="IAL25" s="24"/>
      <c r="IAM25" s="14"/>
      <c r="IAN25" s="23"/>
      <c r="IAO25" s="23"/>
      <c r="IAP25" s="23"/>
      <c r="IAQ25" s="23"/>
      <c r="IAR25" s="23"/>
      <c r="IAS25" s="23"/>
      <c r="IAT25" s="24"/>
      <c r="IAU25" s="14"/>
      <c r="IAV25" s="23"/>
      <c r="IAW25" s="23"/>
      <c r="IAX25" s="23"/>
      <c r="IAY25" s="23"/>
      <c r="IAZ25" s="23"/>
      <c r="IBA25" s="23"/>
      <c r="IBB25" s="24"/>
      <c r="IBC25" s="14"/>
      <c r="IBD25" s="23"/>
      <c r="IBE25" s="23"/>
      <c r="IBF25" s="23"/>
      <c r="IBG25" s="23"/>
      <c r="IBH25" s="23"/>
      <c r="IBI25" s="23"/>
      <c r="IBJ25" s="24"/>
      <c r="IBK25" s="14"/>
      <c r="IBL25" s="23"/>
      <c r="IBM25" s="23"/>
      <c r="IBN25" s="23"/>
      <c r="IBO25" s="23"/>
      <c r="IBP25" s="23"/>
      <c r="IBQ25" s="23"/>
      <c r="IBR25" s="24"/>
      <c r="IBS25" s="14"/>
      <c r="IBT25" s="23"/>
      <c r="IBU25" s="23"/>
      <c r="IBV25" s="23"/>
      <c r="IBW25" s="23"/>
      <c r="IBX25" s="23"/>
      <c r="IBY25" s="23"/>
      <c r="IBZ25" s="24"/>
      <c r="ICA25" s="14"/>
      <c r="ICB25" s="23"/>
      <c r="ICC25" s="23"/>
      <c r="ICD25" s="23"/>
      <c r="ICE25" s="23"/>
      <c r="ICF25" s="23"/>
      <c r="ICG25" s="23"/>
      <c r="ICH25" s="24"/>
      <c r="ICI25" s="14"/>
      <c r="ICJ25" s="23"/>
      <c r="ICK25" s="23"/>
      <c r="ICL25" s="23"/>
      <c r="ICM25" s="23"/>
      <c r="ICN25" s="23"/>
      <c r="ICO25" s="23"/>
      <c r="ICP25" s="24"/>
      <c r="ICQ25" s="14"/>
      <c r="ICR25" s="23"/>
      <c r="ICS25" s="23"/>
      <c r="ICT25" s="23"/>
      <c r="ICU25" s="23"/>
      <c r="ICV25" s="23"/>
      <c r="ICW25" s="23"/>
      <c r="ICX25" s="24"/>
      <c r="ICY25" s="14"/>
      <c r="ICZ25" s="23"/>
      <c r="IDA25" s="23"/>
      <c r="IDB25" s="23"/>
      <c r="IDC25" s="23"/>
      <c r="IDD25" s="23"/>
      <c r="IDE25" s="23"/>
      <c r="IDF25" s="24"/>
      <c r="IDG25" s="14"/>
      <c r="IDH25" s="23"/>
      <c r="IDI25" s="23"/>
      <c r="IDJ25" s="23"/>
      <c r="IDK25" s="23"/>
      <c r="IDL25" s="23"/>
      <c r="IDM25" s="23"/>
      <c r="IDN25" s="24"/>
      <c r="IDO25" s="14"/>
      <c r="IDP25" s="23"/>
      <c r="IDQ25" s="23"/>
      <c r="IDR25" s="23"/>
      <c r="IDS25" s="23"/>
      <c r="IDT25" s="23"/>
      <c r="IDU25" s="23"/>
      <c r="IDV25" s="24"/>
      <c r="IDW25" s="14"/>
      <c r="IDX25" s="23"/>
      <c r="IDY25" s="23"/>
      <c r="IDZ25" s="23"/>
      <c r="IEA25" s="23"/>
      <c r="IEB25" s="23"/>
      <c r="IEC25" s="23"/>
      <c r="IED25" s="24"/>
      <c r="IEE25" s="14"/>
      <c r="IEF25" s="23"/>
      <c r="IEG25" s="23"/>
      <c r="IEH25" s="23"/>
      <c r="IEI25" s="23"/>
      <c r="IEJ25" s="23"/>
      <c r="IEK25" s="23"/>
      <c r="IEL25" s="24"/>
      <c r="IEM25" s="14"/>
      <c r="IEN25" s="23"/>
      <c r="IEO25" s="23"/>
      <c r="IEP25" s="23"/>
      <c r="IEQ25" s="23"/>
      <c r="IER25" s="23"/>
      <c r="IES25" s="23"/>
      <c r="IET25" s="24"/>
      <c r="IEU25" s="14"/>
      <c r="IEV25" s="23"/>
      <c r="IEW25" s="23"/>
      <c r="IEX25" s="23"/>
      <c r="IEY25" s="23"/>
      <c r="IEZ25" s="23"/>
      <c r="IFA25" s="23"/>
      <c r="IFB25" s="24"/>
      <c r="IFC25" s="14"/>
      <c r="IFD25" s="23"/>
      <c r="IFE25" s="23"/>
      <c r="IFF25" s="23"/>
      <c r="IFG25" s="23"/>
      <c r="IFH25" s="23"/>
      <c r="IFI25" s="23"/>
      <c r="IFJ25" s="24"/>
      <c r="IFK25" s="14"/>
      <c r="IFL25" s="23"/>
      <c r="IFM25" s="23"/>
      <c r="IFN25" s="23"/>
      <c r="IFO25" s="23"/>
      <c r="IFP25" s="23"/>
      <c r="IFQ25" s="23"/>
      <c r="IFR25" s="24"/>
      <c r="IFS25" s="14"/>
      <c r="IFT25" s="23"/>
      <c r="IFU25" s="23"/>
      <c r="IFV25" s="23"/>
      <c r="IFW25" s="23"/>
      <c r="IFX25" s="23"/>
      <c r="IFY25" s="23"/>
      <c r="IFZ25" s="24"/>
      <c r="IGA25" s="14"/>
      <c r="IGB25" s="23"/>
      <c r="IGC25" s="23"/>
      <c r="IGD25" s="23"/>
      <c r="IGE25" s="23"/>
      <c r="IGF25" s="23"/>
      <c r="IGG25" s="23"/>
      <c r="IGH25" s="24"/>
      <c r="IGI25" s="14"/>
      <c r="IGJ25" s="23"/>
      <c r="IGK25" s="23"/>
      <c r="IGL25" s="23"/>
      <c r="IGM25" s="23"/>
      <c r="IGN25" s="23"/>
      <c r="IGO25" s="23"/>
      <c r="IGP25" s="24"/>
      <c r="IGQ25" s="14"/>
      <c r="IGR25" s="23"/>
      <c r="IGS25" s="23"/>
      <c r="IGT25" s="23"/>
      <c r="IGU25" s="23"/>
      <c r="IGV25" s="23"/>
      <c r="IGW25" s="23"/>
      <c r="IGX25" s="24"/>
      <c r="IGY25" s="14"/>
      <c r="IGZ25" s="23"/>
      <c r="IHA25" s="23"/>
      <c r="IHB25" s="23"/>
      <c r="IHC25" s="23"/>
      <c r="IHD25" s="23"/>
      <c r="IHE25" s="23"/>
      <c r="IHF25" s="24"/>
      <c r="IHG25" s="14"/>
      <c r="IHH25" s="23"/>
      <c r="IHI25" s="23"/>
      <c r="IHJ25" s="23"/>
      <c r="IHK25" s="23"/>
      <c r="IHL25" s="23"/>
      <c r="IHM25" s="23"/>
      <c r="IHN25" s="24"/>
      <c r="IHO25" s="14"/>
      <c r="IHP25" s="23"/>
      <c r="IHQ25" s="23"/>
      <c r="IHR25" s="23"/>
      <c r="IHS25" s="23"/>
      <c r="IHT25" s="23"/>
      <c r="IHU25" s="23"/>
      <c r="IHV25" s="24"/>
      <c r="IHW25" s="14"/>
      <c r="IHX25" s="23"/>
      <c r="IHY25" s="23"/>
      <c r="IHZ25" s="23"/>
      <c r="IIA25" s="23"/>
      <c r="IIB25" s="23"/>
      <c r="IIC25" s="23"/>
      <c r="IID25" s="24"/>
      <c r="IIE25" s="14"/>
      <c r="IIF25" s="23"/>
      <c r="IIG25" s="23"/>
      <c r="IIH25" s="23"/>
      <c r="III25" s="23"/>
      <c r="IIJ25" s="23"/>
      <c r="IIK25" s="23"/>
      <c r="IIL25" s="24"/>
      <c r="IIM25" s="14"/>
      <c r="IIN25" s="23"/>
      <c r="IIO25" s="23"/>
      <c r="IIP25" s="23"/>
      <c r="IIQ25" s="23"/>
      <c r="IIR25" s="23"/>
      <c r="IIS25" s="23"/>
      <c r="IIT25" s="24"/>
      <c r="IIU25" s="14"/>
      <c r="IIV25" s="23"/>
      <c r="IIW25" s="23"/>
      <c r="IIX25" s="23"/>
      <c r="IIY25" s="23"/>
      <c r="IIZ25" s="23"/>
      <c r="IJA25" s="23"/>
      <c r="IJB25" s="24"/>
      <c r="IJC25" s="14"/>
      <c r="IJD25" s="23"/>
      <c r="IJE25" s="23"/>
      <c r="IJF25" s="23"/>
      <c r="IJG25" s="23"/>
      <c r="IJH25" s="23"/>
      <c r="IJI25" s="23"/>
      <c r="IJJ25" s="24"/>
      <c r="IJK25" s="14"/>
      <c r="IJL25" s="23"/>
      <c r="IJM25" s="23"/>
      <c r="IJN25" s="23"/>
      <c r="IJO25" s="23"/>
      <c r="IJP25" s="23"/>
      <c r="IJQ25" s="23"/>
      <c r="IJR25" s="24"/>
      <c r="IJS25" s="14"/>
      <c r="IJT25" s="23"/>
      <c r="IJU25" s="23"/>
      <c r="IJV25" s="23"/>
      <c r="IJW25" s="23"/>
      <c r="IJX25" s="23"/>
      <c r="IJY25" s="23"/>
      <c r="IJZ25" s="24"/>
      <c r="IKA25" s="14"/>
      <c r="IKB25" s="23"/>
      <c r="IKC25" s="23"/>
      <c r="IKD25" s="23"/>
      <c r="IKE25" s="23"/>
      <c r="IKF25" s="23"/>
      <c r="IKG25" s="23"/>
      <c r="IKH25" s="24"/>
      <c r="IKI25" s="14"/>
      <c r="IKJ25" s="23"/>
      <c r="IKK25" s="23"/>
      <c r="IKL25" s="23"/>
      <c r="IKM25" s="23"/>
      <c r="IKN25" s="23"/>
      <c r="IKO25" s="23"/>
      <c r="IKP25" s="24"/>
      <c r="IKQ25" s="14"/>
      <c r="IKR25" s="23"/>
      <c r="IKS25" s="23"/>
      <c r="IKT25" s="23"/>
      <c r="IKU25" s="23"/>
      <c r="IKV25" s="23"/>
      <c r="IKW25" s="23"/>
      <c r="IKX25" s="24"/>
      <c r="IKY25" s="14"/>
      <c r="IKZ25" s="23"/>
      <c r="ILA25" s="23"/>
      <c r="ILB25" s="23"/>
      <c r="ILC25" s="23"/>
      <c r="ILD25" s="23"/>
      <c r="ILE25" s="23"/>
      <c r="ILF25" s="24"/>
      <c r="ILG25" s="14"/>
      <c r="ILH25" s="23"/>
      <c r="ILI25" s="23"/>
      <c r="ILJ25" s="23"/>
      <c r="ILK25" s="23"/>
      <c r="ILL25" s="23"/>
      <c r="ILM25" s="23"/>
      <c r="ILN25" s="24"/>
      <c r="ILO25" s="14"/>
      <c r="ILP25" s="23"/>
      <c r="ILQ25" s="23"/>
      <c r="ILR25" s="23"/>
      <c r="ILS25" s="23"/>
      <c r="ILT25" s="23"/>
      <c r="ILU25" s="23"/>
      <c r="ILV25" s="24"/>
      <c r="ILW25" s="14"/>
      <c r="ILX25" s="23"/>
      <c r="ILY25" s="23"/>
      <c r="ILZ25" s="23"/>
      <c r="IMA25" s="23"/>
      <c r="IMB25" s="23"/>
      <c r="IMC25" s="23"/>
      <c r="IMD25" s="24"/>
      <c r="IME25" s="14"/>
      <c r="IMF25" s="23"/>
      <c r="IMG25" s="23"/>
      <c r="IMH25" s="23"/>
      <c r="IMI25" s="23"/>
      <c r="IMJ25" s="23"/>
      <c r="IMK25" s="23"/>
      <c r="IML25" s="24"/>
      <c r="IMM25" s="14"/>
      <c r="IMN25" s="23"/>
      <c r="IMO25" s="23"/>
      <c r="IMP25" s="23"/>
      <c r="IMQ25" s="23"/>
      <c r="IMR25" s="23"/>
      <c r="IMS25" s="23"/>
      <c r="IMT25" s="24"/>
      <c r="IMU25" s="14"/>
      <c r="IMV25" s="23"/>
      <c r="IMW25" s="23"/>
      <c r="IMX25" s="23"/>
      <c r="IMY25" s="23"/>
      <c r="IMZ25" s="23"/>
      <c r="INA25" s="23"/>
      <c r="INB25" s="24"/>
      <c r="INC25" s="14"/>
      <c r="IND25" s="23"/>
      <c r="INE25" s="23"/>
      <c r="INF25" s="23"/>
      <c r="ING25" s="23"/>
      <c r="INH25" s="23"/>
      <c r="INI25" s="23"/>
      <c r="INJ25" s="24"/>
      <c r="INK25" s="14"/>
      <c r="INL25" s="23"/>
      <c r="INM25" s="23"/>
      <c r="INN25" s="23"/>
      <c r="INO25" s="23"/>
      <c r="INP25" s="23"/>
      <c r="INQ25" s="23"/>
      <c r="INR25" s="24"/>
      <c r="INS25" s="14"/>
      <c r="INT25" s="23"/>
      <c r="INU25" s="23"/>
      <c r="INV25" s="23"/>
      <c r="INW25" s="23"/>
      <c r="INX25" s="23"/>
      <c r="INY25" s="23"/>
      <c r="INZ25" s="24"/>
      <c r="IOA25" s="14"/>
      <c r="IOB25" s="23"/>
      <c r="IOC25" s="23"/>
      <c r="IOD25" s="23"/>
      <c r="IOE25" s="23"/>
      <c r="IOF25" s="23"/>
      <c r="IOG25" s="23"/>
      <c r="IOH25" s="24"/>
      <c r="IOI25" s="14"/>
      <c r="IOJ25" s="23"/>
      <c r="IOK25" s="23"/>
      <c r="IOL25" s="23"/>
      <c r="IOM25" s="23"/>
      <c r="ION25" s="23"/>
      <c r="IOO25" s="23"/>
      <c r="IOP25" s="24"/>
      <c r="IOQ25" s="14"/>
      <c r="IOR25" s="23"/>
      <c r="IOS25" s="23"/>
      <c r="IOT25" s="23"/>
      <c r="IOU25" s="23"/>
      <c r="IOV25" s="23"/>
      <c r="IOW25" s="23"/>
      <c r="IOX25" s="24"/>
      <c r="IOY25" s="14"/>
      <c r="IOZ25" s="23"/>
      <c r="IPA25" s="23"/>
      <c r="IPB25" s="23"/>
      <c r="IPC25" s="23"/>
      <c r="IPD25" s="23"/>
      <c r="IPE25" s="23"/>
      <c r="IPF25" s="24"/>
      <c r="IPG25" s="14"/>
      <c r="IPH25" s="23"/>
      <c r="IPI25" s="23"/>
      <c r="IPJ25" s="23"/>
      <c r="IPK25" s="23"/>
      <c r="IPL25" s="23"/>
      <c r="IPM25" s="23"/>
      <c r="IPN25" s="24"/>
      <c r="IPO25" s="14"/>
      <c r="IPP25" s="23"/>
      <c r="IPQ25" s="23"/>
      <c r="IPR25" s="23"/>
      <c r="IPS25" s="23"/>
      <c r="IPT25" s="23"/>
      <c r="IPU25" s="23"/>
      <c r="IPV25" s="24"/>
      <c r="IPW25" s="14"/>
      <c r="IPX25" s="23"/>
      <c r="IPY25" s="23"/>
      <c r="IPZ25" s="23"/>
      <c r="IQA25" s="23"/>
      <c r="IQB25" s="23"/>
      <c r="IQC25" s="23"/>
      <c r="IQD25" s="24"/>
      <c r="IQE25" s="14"/>
      <c r="IQF25" s="23"/>
      <c r="IQG25" s="23"/>
      <c r="IQH25" s="23"/>
      <c r="IQI25" s="23"/>
      <c r="IQJ25" s="23"/>
      <c r="IQK25" s="23"/>
      <c r="IQL25" s="24"/>
      <c r="IQM25" s="14"/>
      <c r="IQN25" s="23"/>
      <c r="IQO25" s="23"/>
      <c r="IQP25" s="23"/>
      <c r="IQQ25" s="23"/>
      <c r="IQR25" s="23"/>
      <c r="IQS25" s="23"/>
      <c r="IQT25" s="24"/>
      <c r="IQU25" s="14"/>
      <c r="IQV25" s="23"/>
      <c r="IQW25" s="23"/>
      <c r="IQX25" s="23"/>
      <c r="IQY25" s="23"/>
      <c r="IQZ25" s="23"/>
      <c r="IRA25" s="23"/>
      <c r="IRB25" s="24"/>
      <c r="IRC25" s="14"/>
      <c r="IRD25" s="23"/>
      <c r="IRE25" s="23"/>
      <c r="IRF25" s="23"/>
      <c r="IRG25" s="23"/>
      <c r="IRH25" s="23"/>
      <c r="IRI25" s="23"/>
      <c r="IRJ25" s="24"/>
      <c r="IRK25" s="14"/>
      <c r="IRL25" s="23"/>
      <c r="IRM25" s="23"/>
      <c r="IRN25" s="23"/>
      <c r="IRO25" s="23"/>
      <c r="IRP25" s="23"/>
      <c r="IRQ25" s="23"/>
      <c r="IRR25" s="24"/>
      <c r="IRS25" s="14"/>
      <c r="IRT25" s="23"/>
      <c r="IRU25" s="23"/>
      <c r="IRV25" s="23"/>
      <c r="IRW25" s="23"/>
      <c r="IRX25" s="23"/>
      <c r="IRY25" s="23"/>
      <c r="IRZ25" s="24"/>
      <c r="ISA25" s="14"/>
      <c r="ISB25" s="23"/>
      <c r="ISC25" s="23"/>
      <c r="ISD25" s="23"/>
      <c r="ISE25" s="23"/>
      <c r="ISF25" s="23"/>
      <c r="ISG25" s="23"/>
      <c r="ISH25" s="24"/>
      <c r="ISI25" s="14"/>
      <c r="ISJ25" s="23"/>
      <c r="ISK25" s="23"/>
      <c r="ISL25" s="23"/>
      <c r="ISM25" s="23"/>
      <c r="ISN25" s="23"/>
      <c r="ISO25" s="23"/>
      <c r="ISP25" s="24"/>
      <c r="ISQ25" s="14"/>
      <c r="ISR25" s="23"/>
      <c r="ISS25" s="23"/>
      <c r="IST25" s="23"/>
      <c r="ISU25" s="23"/>
      <c r="ISV25" s="23"/>
      <c r="ISW25" s="23"/>
      <c r="ISX25" s="24"/>
      <c r="ISY25" s="14"/>
      <c r="ISZ25" s="23"/>
      <c r="ITA25" s="23"/>
      <c r="ITB25" s="23"/>
      <c r="ITC25" s="23"/>
      <c r="ITD25" s="23"/>
      <c r="ITE25" s="23"/>
      <c r="ITF25" s="24"/>
      <c r="ITG25" s="14"/>
      <c r="ITH25" s="23"/>
      <c r="ITI25" s="23"/>
      <c r="ITJ25" s="23"/>
      <c r="ITK25" s="23"/>
      <c r="ITL25" s="23"/>
      <c r="ITM25" s="23"/>
      <c r="ITN25" s="24"/>
      <c r="ITO25" s="14"/>
      <c r="ITP25" s="23"/>
      <c r="ITQ25" s="23"/>
      <c r="ITR25" s="23"/>
      <c r="ITS25" s="23"/>
      <c r="ITT25" s="23"/>
      <c r="ITU25" s="23"/>
      <c r="ITV25" s="24"/>
      <c r="ITW25" s="14"/>
      <c r="ITX25" s="23"/>
      <c r="ITY25" s="23"/>
      <c r="ITZ25" s="23"/>
      <c r="IUA25" s="23"/>
      <c r="IUB25" s="23"/>
      <c r="IUC25" s="23"/>
      <c r="IUD25" s="24"/>
      <c r="IUE25" s="14"/>
      <c r="IUF25" s="23"/>
      <c r="IUG25" s="23"/>
      <c r="IUH25" s="23"/>
      <c r="IUI25" s="23"/>
      <c r="IUJ25" s="23"/>
      <c r="IUK25" s="23"/>
      <c r="IUL25" s="24"/>
      <c r="IUM25" s="14"/>
      <c r="IUN25" s="23"/>
      <c r="IUO25" s="23"/>
      <c r="IUP25" s="23"/>
      <c r="IUQ25" s="23"/>
      <c r="IUR25" s="23"/>
      <c r="IUS25" s="23"/>
      <c r="IUT25" s="24"/>
      <c r="IUU25" s="14"/>
      <c r="IUV25" s="23"/>
      <c r="IUW25" s="23"/>
      <c r="IUX25" s="23"/>
      <c r="IUY25" s="23"/>
      <c r="IUZ25" s="23"/>
      <c r="IVA25" s="23"/>
      <c r="IVB25" s="24"/>
      <c r="IVC25" s="14"/>
      <c r="IVD25" s="23"/>
      <c r="IVE25" s="23"/>
      <c r="IVF25" s="23"/>
      <c r="IVG25" s="23"/>
      <c r="IVH25" s="23"/>
      <c r="IVI25" s="23"/>
      <c r="IVJ25" s="24"/>
      <c r="IVK25" s="14"/>
      <c r="IVL25" s="23"/>
      <c r="IVM25" s="23"/>
      <c r="IVN25" s="23"/>
      <c r="IVO25" s="23"/>
      <c r="IVP25" s="23"/>
      <c r="IVQ25" s="23"/>
      <c r="IVR25" s="24"/>
      <c r="IVS25" s="14"/>
      <c r="IVT25" s="23"/>
      <c r="IVU25" s="23"/>
      <c r="IVV25" s="23"/>
      <c r="IVW25" s="23"/>
      <c r="IVX25" s="23"/>
      <c r="IVY25" s="23"/>
      <c r="IVZ25" s="24"/>
      <c r="IWA25" s="14"/>
      <c r="IWB25" s="23"/>
      <c r="IWC25" s="23"/>
      <c r="IWD25" s="23"/>
      <c r="IWE25" s="23"/>
      <c r="IWF25" s="23"/>
      <c r="IWG25" s="23"/>
      <c r="IWH25" s="24"/>
      <c r="IWI25" s="14"/>
      <c r="IWJ25" s="23"/>
      <c r="IWK25" s="23"/>
      <c r="IWL25" s="23"/>
      <c r="IWM25" s="23"/>
      <c r="IWN25" s="23"/>
      <c r="IWO25" s="23"/>
      <c r="IWP25" s="24"/>
      <c r="IWQ25" s="14"/>
      <c r="IWR25" s="23"/>
      <c r="IWS25" s="23"/>
      <c r="IWT25" s="23"/>
      <c r="IWU25" s="23"/>
      <c r="IWV25" s="23"/>
      <c r="IWW25" s="23"/>
      <c r="IWX25" s="24"/>
      <c r="IWY25" s="14"/>
      <c r="IWZ25" s="23"/>
      <c r="IXA25" s="23"/>
      <c r="IXB25" s="23"/>
      <c r="IXC25" s="23"/>
      <c r="IXD25" s="23"/>
      <c r="IXE25" s="23"/>
      <c r="IXF25" s="24"/>
      <c r="IXG25" s="14"/>
      <c r="IXH25" s="23"/>
      <c r="IXI25" s="23"/>
      <c r="IXJ25" s="23"/>
      <c r="IXK25" s="23"/>
      <c r="IXL25" s="23"/>
      <c r="IXM25" s="23"/>
      <c r="IXN25" s="24"/>
      <c r="IXO25" s="14"/>
      <c r="IXP25" s="23"/>
      <c r="IXQ25" s="23"/>
      <c r="IXR25" s="23"/>
      <c r="IXS25" s="23"/>
      <c r="IXT25" s="23"/>
      <c r="IXU25" s="23"/>
      <c r="IXV25" s="24"/>
      <c r="IXW25" s="14"/>
      <c r="IXX25" s="23"/>
      <c r="IXY25" s="23"/>
      <c r="IXZ25" s="23"/>
      <c r="IYA25" s="23"/>
      <c r="IYB25" s="23"/>
      <c r="IYC25" s="23"/>
      <c r="IYD25" s="24"/>
      <c r="IYE25" s="14"/>
      <c r="IYF25" s="23"/>
      <c r="IYG25" s="23"/>
      <c r="IYH25" s="23"/>
      <c r="IYI25" s="23"/>
      <c r="IYJ25" s="23"/>
      <c r="IYK25" s="23"/>
      <c r="IYL25" s="24"/>
      <c r="IYM25" s="14"/>
      <c r="IYN25" s="23"/>
      <c r="IYO25" s="23"/>
      <c r="IYP25" s="23"/>
      <c r="IYQ25" s="23"/>
      <c r="IYR25" s="23"/>
      <c r="IYS25" s="23"/>
      <c r="IYT25" s="24"/>
      <c r="IYU25" s="14"/>
      <c r="IYV25" s="23"/>
      <c r="IYW25" s="23"/>
      <c r="IYX25" s="23"/>
      <c r="IYY25" s="23"/>
      <c r="IYZ25" s="23"/>
      <c r="IZA25" s="23"/>
      <c r="IZB25" s="24"/>
      <c r="IZC25" s="14"/>
      <c r="IZD25" s="23"/>
      <c r="IZE25" s="23"/>
      <c r="IZF25" s="23"/>
      <c r="IZG25" s="23"/>
      <c r="IZH25" s="23"/>
      <c r="IZI25" s="23"/>
      <c r="IZJ25" s="24"/>
      <c r="IZK25" s="14"/>
      <c r="IZL25" s="23"/>
      <c r="IZM25" s="23"/>
      <c r="IZN25" s="23"/>
      <c r="IZO25" s="23"/>
      <c r="IZP25" s="23"/>
      <c r="IZQ25" s="23"/>
      <c r="IZR25" s="24"/>
      <c r="IZS25" s="14"/>
      <c r="IZT25" s="23"/>
      <c r="IZU25" s="23"/>
      <c r="IZV25" s="23"/>
      <c r="IZW25" s="23"/>
      <c r="IZX25" s="23"/>
      <c r="IZY25" s="23"/>
      <c r="IZZ25" s="24"/>
      <c r="JAA25" s="14"/>
      <c r="JAB25" s="23"/>
      <c r="JAC25" s="23"/>
      <c r="JAD25" s="23"/>
      <c r="JAE25" s="23"/>
      <c r="JAF25" s="23"/>
      <c r="JAG25" s="23"/>
      <c r="JAH25" s="24"/>
      <c r="JAI25" s="14"/>
      <c r="JAJ25" s="23"/>
      <c r="JAK25" s="23"/>
      <c r="JAL25" s="23"/>
      <c r="JAM25" s="23"/>
      <c r="JAN25" s="23"/>
      <c r="JAO25" s="23"/>
      <c r="JAP25" s="24"/>
      <c r="JAQ25" s="14"/>
      <c r="JAR25" s="23"/>
      <c r="JAS25" s="23"/>
      <c r="JAT25" s="23"/>
      <c r="JAU25" s="23"/>
      <c r="JAV25" s="23"/>
      <c r="JAW25" s="23"/>
      <c r="JAX25" s="24"/>
      <c r="JAY25" s="14"/>
      <c r="JAZ25" s="23"/>
      <c r="JBA25" s="23"/>
      <c r="JBB25" s="23"/>
      <c r="JBC25" s="23"/>
      <c r="JBD25" s="23"/>
      <c r="JBE25" s="23"/>
      <c r="JBF25" s="24"/>
      <c r="JBG25" s="14"/>
      <c r="JBH25" s="23"/>
      <c r="JBI25" s="23"/>
      <c r="JBJ25" s="23"/>
      <c r="JBK25" s="23"/>
      <c r="JBL25" s="23"/>
      <c r="JBM25" s="23"/>
      <c r="JBN25" s="24"/>
      <c r="JBO25" s="14"/>
      <c r="JBP25" s="23"/>
      <c r="JBQ25" s="23"/>
      <c r="JBR25" s="23"/>
      <c r="JBS25" s="23"/>
      <c r="JBT25" s="23"/>
      <c r="JBU25" s="23"/>
      <c r="JBV25" s="24"/>
      <c r="JBW25" s="14"/>
      <c r="JBX25" s="23"/>
      <c r="JBY25" s="23"/>
      <c r="JBZ25" s="23"/>
      <c r="JCA25" s="23"/>
      <c r="JCB25" s="23"/>
      <c r="JCC25" s="23"/>
      <c r="JCD25" s="24"/>
      <c r="JCE25" s="14"/>
      <c r="JCF25" s="23"/>
      <c r="JCG25" s="23"/>
      <c r="JCH25" s="23"/>
      <c r="JCI25" s="23"/>
      <c r="JCJ25" s="23"/>
      <c r="JCK25" s="23"/>
      <c r="JCL25" s="24"/>
      <c r="JCM25" s="14"/>
      <c r="JCN25" s="23"/>
      <c r="JCO25" s="23"/>
      <c r="JCP25" s="23"/>
      <c r="JCQ25" s="23"/>
      <c r="JCR25" s="23"/>
      <c r="JCS25" s="23"/>
      <c r="JCT25" s="24"/>
      <c r="JCU25" s="14"/>
      <c r="JCV25" s="23"/>
      <c r="JCW25" s="23"/>
      <c r="JCX25" s="23"/>
      <c r="JCY25" s="23"/>
      <c r="JCZ25" s="23"/>
      <c r="JDA25" s="23"/>
      <c r="JDB25" s="24"/>
      <c r="JDC25" s="14"/>
      <c r="JDD25" s="23"/>
      <c r="JDE25" s="23"/>
      <c r="JDF25" s="23"/>
      <c r="JDG25" s="23"/>
      <c r="JDH25" s="23"/>
      <c r="JDI25" s="23"/>
      <c r="JDJ25" s="24"/>
      <c r="JDK25" s="14"/>
      <c r="JDL25" s="23"/>
      <c r="JDM25" s="23"/>
      <c r="JDN25" s="23"/>
      <c r="JDO25" s="23"/>
      <c r="JDP25" s="23"/>
      <c r="JDQ25" s="23"/>
      <c r="JDR25" s="24"/>
      <c r="JDS25" s="14"/>
      <c r="JDT25" s="23"/>
      <c r="JDU25" s="23"/>
      <c r="JDV25" s="23"/>
      <c r="JDW25" s="23"/>
      <c r="JDX25" s="23"/>
      <c r="JDY25" s="23"/>
      <c r="JDZ25" s="24"/>
      <c r="JEA25" s="14"/>
      <c r="JEB25" s="23"/>
      <c r="JEC25" s="23"/>
      <c r="JED25" s="23"/>
      <c r="JEE25" s="23"/>
      <c r="JEF25" s="23"/>
      <c r="JEG25" s="23"/>
      <c r="JEH25" s="24"/>
      <c r="JEI25" s="14"/>
      <c r="JEJ25" s="23"/>
      <c r="JEK25" s="23"/>
      <c r="JEL25" s="23"/>
      <c r="JEM25" s="23"/>
      <c r="JEN25" s="23"/>
      <c r="JEO25" s="23"/>
      <c r="JEP25" s="24"/>
      <c r="JEQ25" s="14"/>
      <c r="JER25" s="23"/>
      <c r="JES25" s="23"/>
      <c r="JET25" s="23"/>
      <c r="JEU25" s="23"/>
      <c r="JEV25" s="23"/>
      <c r="JEW25" s="23"/>
      <c r="JEX25" s="24"/>
      <c r="JEY25" s="14"/>
      <c r="JEZ25" s="23"/>
      <c r="JFA25" s="23"/>
      <c r="JFB25" s="23"/>
      <c r="JFC25" s="23"/>
      <c r="JFD25" s="23"/>
      <c r="JFE25" s="23"/>
      <c r="JFF25" s="24"/>
      <c r="JFG25" s="14"/>
      <c r="JFH25" s="23"/>
      <c r="JFI25" s="23"/>
      <c r="JFJ25" s="23"/>
      <c r="JFK25" s="23"/>
      <c r="JFL25" s="23"/>
      <c r="JFM25" s="23"/>
      <c r="JFN25" s="24"/>
      <c r="JFO25" s="14"/>
      <c r="JFP25" s="23"/>
      <c r="JFQ25" s="23"/>
      <c r="JFR25" s="23"/>
      <c r="JFS25" s="23"/>
      <c r="JFT25" s="23"/>
      <c r="JFU25" s="23"/>
      <c r="JFV25" s="24"/>
      <c r="JFW25" s="14"/>
      <c r="JFX25" s="23"/>
      <c r="JFY25" s="23"/>
      <c r="JFZ25" s="23"/>
      <c r="JGA25" s="23"/>
      <c r="JGB25" s="23"/>
      <c r="JGC25" s="23"/>
      <c r="JGD25" s="24"/>
      <c r="JGE25" s="14"/>
      <c r="JGF25" s="23"/>
      <c r="JGG25" s="23"/>
      <c r="JGH25" s="23"/>
      <c r="JGI25" s="23"/>
      <c r="JGJ25" s="23"/>
      <c r="JGK25" s="23"/>
      <c r="JGL25" s="24"/>
      <c r="JGM25" s="14"/>
      <c r="JGN25" s="23"/>
      <c r="JGO25" s="23"/>
      <c r="JGP25" s="23"/>
      <c r="JGQ25" s="23"/>
      <c r="JGR25" s="23"/>
      <c r="JGS25" s="23"/>
      <c r="JGT25" s="24"/>
      <c r="JGU25" s="14"/>
      <c r="JGV25" s="23"/>
      <c r="JGW25" s="23"/>
      <c r="JGX25" s="23"/>
      <c r="JGY25" s="23"/>
      <c r="JGZ25" s="23"/>
      <c r="JHA25" s="23"/>
      <c r="JHB25" s="24"/>
      <c r="JHC25" s="14"/>
      <c r="JHD25" s="23"/>
      <c r="JHE25" s="23"/>
      <c r="JHF25" s="23"/>
      <c r="JHG25" s="23"/>
      <c r="JHH25" s="23"/>
      <c r="JHI25" s="23"/>
      <c r="JHJ25" s="24"/>
      <c r="JHK25" s="14"/>
      <c r="JHL25" s="23"/>
      <c r="JHM25" s="23"/>
      <c r="JHN25" s="23"/>
      <c r="JHO25" s="23"/>
      <c r="JHP25" s="23"/>
      <c r="JHQ25" s="23"/>
      <c r="JHR25" s="24"/>
      <c r="JHS25" s="14"/>
      <c r="JHT25" s="23"/>
      <c r="JHU25" s="23"/>
      <c r="JHV25" s="23"/>
      <c r="JHW25" s="23"/>
      <c r="JHX25" s="23"/>
      <c r="JHY25" s="23"/>
      <c r="JHZ25" s="24"/>
      <c r="JIA25" s="14"/>
      <c r="JIB25" s="23"/>
      <c r="JIC25" s="23"/>
      <c r="JID25" s="23"/>
      <c r="JIE25" s="23"/>
      <c r="JIF25" s="23"/>
      <c r="JIG25" s="23"/>
      <c r="JIH25" s="24"/>
      <c r="JII25" s="14"/>
      <c r="JIJ25" s="23"/>
      <c r="JIK25" s="23"/>
      <c r="JIL25" s="23"/>
      <c r="JIM25" s="23"/>
      <c r="JIN25" s="23"/>
      <c r="JIO25" s="23"/>
      <c r="JIP25" s="24"/>
      <c r="JIQ25" s="14"/>
      <c r="JIR25" s="23"/>
      <c r="JIS25" s="23"/>
      <c r="JIT25" s="23"/>
      <c r="JIU25" s="23"/>
      <c r="JIV25" s="23"/>
      <c r="JIW25" s="23"/>
      <c r="JIX25" s="24"/>
      <c r="JIY25" s="14"/>
      <c r="JIZ25" s="23"/>
      <c r="JJA25" s="23"/>
      <c r="JJB25" s="23"/>
      <c r="JJC25" s="23"/>
      <c r="JJD25" s="23"/>
      <c r="JJE25" s="23"/>
      <c r="JJF25" s="24"/>
      <c r="JJG25" s="14"/>
      <c r="JJH25" s="23"/>
      <c r="JJI25" s="23"/>
      <c r="JJJ25" s="23"/>
      <c r="JJK25" s="23"/>
      <c r="JJL25" s="23"/>
      <c r="JJM25" s="23"/>
      <c r="JJN25" s="24"/>
      <c r="JJO25" s="14"/>
      <c r="JJP25" s="23"/>
      <c r="JJQ25" s="23"/>
      <c r="JJR25" s="23"/>
      <c r="JJS25" s="23"/>
      <c r="JJT25" s="23"/>
      <c r="JJU25" s="23"/>
      <c r="JJV25" s="24"/>
      <c r="JJW25" s="14"/>
      <c r="JJX25" s="23"/>
      <c r="JJY25" s="23"/>
      <c r="JJZ25" s="23"/>
      <c r="JKA25" s="23"/>
      <c r="JKB25" s="23"/>
      <c r="JKC25" s="23"/>
      <c r="JKD25" s="24"/>
      <c r="JKE25" s="14"/>
      <c r="JKF25" s="23"/>
      <c r="JKG25" s="23"/>
      <c r="JKH25" s="23"/>
      <c r="JKI25" s="23"/>
      <c r="JKJ25" s="23"/>
      <c r="JKK25" s="23"/>
      <c r="JKL25" s="24"/>
      <c r="JKM25" s="14"/>
      <c r="JKN25" s="23"/>
      <c r="JKO25" s="23"/>
      <c r="JKP25" s="23"/>
      <c r="JKQ25" s="23"/>
      <c r="JKR25" s="23"/>
      <c r="JKS25" s="23"/>
      <c r="JKT25" s="24"/>
      <c r="JKU25" s="14"/>
      <c r="JKV25" s="23"/>
      <c r="JKW25" s="23"/>
      <c r="JKX25" s="23"/>
      <c r="JKY25" s="23"/>
      <c r="JKZ25" s="23"/>
      <c r="JLA25" s="23"/>
      <c r="JLB25" s="24"/>
      <c r="JLC25" s="14"/>
      <c r="JLD25" s="23"/>
      <c r="JLE25" s="23"/>
      <c r="JLF25" s="23"/>
      <c r="JLG25" s="23"/>
      <c r="JLH25" s="23"/>
      <c r="JLI25" s="23"/>
      <c r="JLJ25" s="24"/>
      <c r="JLK25" s="14"/>
      <c r="JLL25" s="23"/>
      <c r="JLM25" s="23"/>
      <c r="JLN25" s="23"/>
      <c r="JLO25" s="23"/>
      <c r="JLP25" s="23"/>
      <c r="JLQ25" s="23"/>
      <c r="JLR25" s="24"/>
      <c r="JLS25" s="14"/>
      <c r="JLT25" s="23"/>
      <c r="JLU25" s="23"/>
      <c r="JLV25" s="23"/>
      <c r="JLW25" s="23"/>
      <c r="JLX25" s="23"/>
      <c r="JLY25" s="23"/>
      <c r="JLZ25" s="24"/>
      <c r="JMA25" s="14"/>
      <c r="JMB25" s="23"/>
      <c r="JMC25" s="23"/>
      <c r="JMD25" s="23"/>
      <c r="JME25" s="23"/>
      <c r="JMF25" s="23"/>
      <c r="JMG25" s="23"/>
      <c r="JMH25" s="24"/>
      <c r="JMI25" s="14"/>
      <c r="JMJ25" s="23"/>
      <c r="JMK25" s="23"/>
      <c r="JML25" s="23"/>
      <c r="JMM25" s="23"/>
      <c r="JMN25" s="23"/>
      <c r="JMO25" s="23"/>
      <c r="JMP25" s="24"/>
      <c r="JMQ25" s="14"/>
      <c r="JMR25" s="23"/>
      <c r="JMS25" s="23"/>
      <c r="JMT25" s="23"/>
      <c r="JMU25" s="23"/>
      <c r="JMV25" s="23"/>
      <c r="JMW25" s="23"/>
      <c r="JMX25" s="24"/>
      <c r="JMY25" s="14"/>
      <c r="JMZ25" s="23"/>
      <c r="JNA25" s="23"/>
      <c r="JNB25" s="23"/>
      <c r="JNC25" s="23"/>
      <c r="JND25" s="23"/>
      <c r="JNE25" s="23"/>
      <c r="JNF25" s="24"/>
      <c r="JNG25" s="14"/>
      <c r="JNH25" s="23"/>
      <c r="JNI25" s="23"/>
      <c r="JNJ25" s="23"/>
      <c r="JNK25" s="23"/>
      <c r="JNL25" s="23"/>
      <c r="JNM25" s="23"/>
      <c r="JNN25" s="24"/>
      <c r="JNO25" s="14"/>
      <c r="JNP25" s="23"/>
      <c r="JNQ25" s="23"/>
      <c r="JNR25" s="23"/>
      <c r="JNS25" s="23"/>
      <c r="JNT25" s="23"/>
      <c r="JNU25" s="23"/>
      <c r="JNV25" s="24"/>
      <c r="JNW25" s="14"/>
      <c r="JNX25" s="23"/>
      <c r="JNY25" s="23"/>
      <c r="JNZ25" s="23"/>
      <c r="JOA25" s="23"/>
      <c r="JOB25" s="23"/>
      <c r="JOC25" s="23"/>
      <c r="JOD25" s="24"/>
      <c r="JOE25" s="14"/>
      <c r="JOF25" s="23"/>
      <c r="JOG25" s="23"/>
      <c r="JOH25" s="23"/>
      <c r="JOI25" s="23"/>
      <c r="JOJ25" s="23"/>
      <c r="JOK25" s="23"/>
      <c r="JOL25" s="24"/>
      <c r="JOM25" s="14"/>
      <c r="JON25" s="23"/>
      <c r="JOO25" s="23"/>
      <c r="JOP25" s="23"/>
      <c r="JOQ25" s="23"/>
      <c r="JOR25" s="23"/>
      <c r="JOS25" s="23"/>
      <c r="JOT25" s="24"/>
      <c r="JOU25" s="14"/>
      <c r="JOV25" s="23"/>
      <c r="JOW25" s="23"/>
      <c r="JOX25" s="23"/>
      <c r="JOY25" s="23"/>
      <c r="JOZ25" s="23"/>
      <c r="JPA25" s="23"/>
      <c r="JPB25" s="24"/>
      <c r="JPC25" s="14"/>
      <c r="JPD25" s="23"/>
      <c r="JPE25" s="23"/>
      <c r="JPF25" s="23"/>
      <c r="JPG25" s="23"/>
      <c r="JPH25" s="23"/>
      <c r="JPI25" s="23"/>
      <c r="JPJ25" s="24"/>
      <c r="JPK25" s="14"/>
      <c r="JPL25" s="23"/>
      <c r="JPM25" s="23"/>
      <c r="JPN25" s="23"/>
      <c r="JPO25" s="23"/>
      <c r="JPP25" s="23"/>
      <c r="JPQ25" s="23"/>
      <c r="JPR25" s="24"/>
      <c r="JPS25" s="14"/>
      <c r="JPT25" s="23"/>
      <c r="JPU25" s="23"/>
      <c r="JPV25" s="23"/>
      <c r="JPW25" s="23"/>
      <c r="JPX25" s="23"/>
      <c r="JPY25" s="23"/>
      <c r="JPZ25" s="24"/>
      <c r="JQA25" s="14"/>
      <c r="JQB25" s="23"/>
      <c r="JQC25" s="23"/>
      <c r="JQD25" s="23"/>
      <c r="JQE25" s="23"/>
      <c r="JQF25" s="23"/>
      <c r="JQG25" s="23"/>
      <c r="JQH25" s="24"/>
      <c r="JQI25" s="14"/>
      <c r="JQJ25" s="23"/>
      <c r="JQK25" s="23"/>
      <c r="JQL25" s="23"/>
      <c r="JQM25" s="23"/>
      <c r="JQN25" s="23"/>
      <c r="JQO25" s="23"/>
      <c r="JQP25" s="24"/>
      <c r="JQQ25" s="14"/>
      <c r="JQR25" s="23"/>
      <c r="JQS25" s="23"/>
      <c r="JQT25" s="23"/>
      <c r="JQU25" s="23"/>
      <c r="JQV25" s="23"/>
      <c r="JQW25" s="23"/>
      <c r="JQX25" s="24"/>
      <c r="JQY25" s="14"/>
      <c r="JQZ25" s="23"/>
      <c r="JRA25" s="23"/>
      <c r="JRB25" s="23"/>
      <c r="JRC25" s="23"/>
      <c r="JRD25" s="23"/>
      <c r="JRE25" s="23"/>
      <c r="JRF25" s="24"/>
      <c r="JRG25" s="14"/>
      <c r="JRH25" s="23"/>
      <c r="JRI25" s="23"/>
      <c r="JRJ25" s="23"/>
      <c r="JRK25" s="23"/>
      <c r="JRL25" s="23"/>
      <c r="JRM25" s="23"/>
      <c r="JRN25" s="24"/>
      <c r="JRO25" s="14"/>
      <c r="JRP25" s="23"/>
      <c r="JRQ25" s="23"/>
      <c r="JRR25" s="23"/>
      <c r="JRS25" s="23"/>
      <c r="JRT25" s="23"/>
      <c r="JRU25" s="23"/>
      <c r="JRV25" s="24"/>
      <c r="JRW25" s="14"/>
      <c r="JRX25" s="23"/>
      <c r="JRY25" s="23"/>
      <c r="JRZ25" s="23"/>
      <c r="JSA25" s="23"/>
      <c r="JSB25" s="23"/>
      <c r="JSC25" s="23"/>
      <c r="JSD25" s="24"/>
      <c r="JSE25" s="14"/>
      <c r="JSF25" s="23"/>
      <c r="JSG25" s="23"/>
      <c r="JSH25" s="23"/>
      <c r="JSI25" s="23"/>
      <c r="JSJ25" s="23"/>
      <c r="JSK25" s="23"/>
      <c r="JSL25" s="24"/>
      <c r="JSM25" s="14"/>
      <c r="JSN25" s="23"/>
      <c r="JSO25" s="23"/>
      <c r="JSP25" s="23"/>
      <c r="JSQ25" s="23"/>
      <c r="JSR25" s="23"/>
      <c r="JSS25" s="23"/>
      <c r="JST25" s="24"/>
      <c r="JSU25" s="14"/>
      <c r="JSV25" s="23"/>
      <c r="JSW25" s="23"/>
      <c r="JSX25" s="23"/>
      <c r="JSY25" s="23"/>
      <c r="JSZ25" s="23"/>
      <c r="JTA25" s="23"/>
      <c r="JTB25" s="24"/>
      <c r="JTC25" s="14"/>
      <c r="JTD25" s="23"/>
      <c r="JTE25" s="23"/>
      <c r="JTF25" s="23"/>
      <c r="JTG25" s="23"/>
      <c r="JTH25" s="23"/>
      <c r="JTI25" s="23"/>
      <c r="JTJ25" s="24"/>
      <c r="JTK25" s="14"/>
      <c r="JTL25" s="23"/>
      <c r="JTM25" s="23"/>
      <c r="JTN25" s="23"/>
      <c r="JTO25" s="23"/>
      <c r="JTP25" s="23"/>
      <c r="JTQ25" s="23"/>
      <c r="JTR25" s="24"/>
      <c r="JTS25" s="14"/>
      <c r="JTT25" s="23"/>
      <c r="JTU25" s="23"/>
      <c r="JTV25" s="23"/>
      <c r="JTW25" s="23"/>
      <c r="JTX25" s="23"/>
      <c r="JTY25" s="23"/>
      <c r="JTZ25" s="24"/>
      <c r="JUA25" s="14"/>
      <c r="JUB25" s="23"/>
      <c r="JUC25" s="23"/>
      <c r="JUD25" s="23"/>
      <c r="JUE25" s="23"/>
      <c r="JUF25" s="23"/>
      <c r="JUG25" s="23"/>
      <c r="JUH25" s="24"/>
      <c r="JUI25" s="14"/>
      <c r="JUJ25" s="23"/>
      <c r="JUK25" s="23"/>
      <c r="JUL25" s="23"/>
      <c r="JUM25" s="23"/>
      <c r="JUN25" s="23"/>
      <c r="JUO25" s="23"/>
      <c r="JUP25" s="24"/>
      <c r="JUQ25" s="14"/>
      <c r="JUR25" s="23"/>
      <c r="JUS25" s="23"/>
      <c r="JUT25" s="23"/>
      <c r="JUU25" s="23"/>
      <c r="JUV25" s="23"/>
      <c r="JUW25" s="23"/>
      <c r="JUX25" s="24"/>
      <c r="JUY25" s="14"/>
      <c r="JUZ25" s="23"/>
      <c r="JVA25" s="23"/>
      <c r="JVB25" s="23"/>
      <c r="JVC25" s="23"/>
      <c r="JVD25" s="23"/>
      <c r="JVE25" s="23"/>
      <c r="JVF25" s="24"/>
      <c r="JVG25" s="14"/>
      <c r="JVH25" s="23"/>
      <c r="JVI25" s="23"/>
      <c r="JVJ25" s="23"/>
      <c r="JVK25" s="23"/>
      <c r="JVL25" s="23"/>
      <c r="JVM25" s="23"/>
      <c r="JVN25" s="24"/>
      <c r="JVO25" s="14"/>
      <c r="JVP25" s="23"/>
      <c r="JVQ25" s="23"/>
      <c r="JVR25" s="23"/>
      <c r="JVS25" s="23"/>
      <c r="JVT25" s="23"/>
      <c r="JVU25" s="23"/>
      <c r="JVV25" s="24"/>
      <c r="JVW25" s="14"/>
      <c r="JVX25" s="23"/>
      <c r="JVY25" s="23"/>
      <c r="JVZ25" s="23"/>
      <c r="JWA25" s="23"/>
      <c r="JWB25" s="23"/>
      <c r="JWC25" s="23"/>
      <c r="JWD25" s="24"/>
      <c r="JWE25" s="14"/>
      <c r="JWF25" s="23"/>
      <c r="JWG25" s="23"/>
      <c r="JWH25" s="23"/>
      <c r="JWI25" s="23"/>
      <c r="JWJ25" s="23"/>
      <c r="JWK25" s="23"/>
      <c r="JWL25" s="24"/>
      <c r="JWM25" s="14"/>
      <c r="JWN25" s="23"/>
      <c r="JWO25" s="23"/>
      <c r="JWP25" s="23"/>
      <c r="JWQ25" s="23"/>
      <c r="JWR25" s="23"/>
      <c r="JWS25" s="23"/>
      <c r="JWT25" s="24"/>
      <c r="JWU25" s="14"/>
      <c r="JWV25" s="23"/>
      <c r="JWW25" s="23"/>
      <c r="JWX25" s="23"/>
      <c r="JWY25" s="23"/>
      <c r="JWZ25" s="23"/>
      <c r="JXA25" s="23"/>
      <c r="JXB25" s="24"/>
      <c r="JXC25" s="14"/>
      <c r="JXD25" s="23"/>
      <c r="JXE25" s="23"/>
      <c r="JXF25" s="23"/>
      <c r="JXG25" s="23"/>
      <c r="JXH25" s="23"/>
      <c r="JXI25" s="23"/>
      <c r="JXJ25" s="24"/>
      <c r="JXK25" s="14"/>
      <c r="JXL25" s="23"/>
      <c r="JXM25" s="23"/>
      <c r="JXN25" s="23"/>
      <c r="JXO25" s="23"/>
      <c r="JXP25" s="23"/>
      <c r="JXQ25" s="23"/>
      <c r="JXR25" s="24"/>
      <c r="JXS25" s="14"/>
      <c r="JXT25" s="23"/>
      <c r="JXU25" s="23"/>
      <c r="JXV25" s="23"/>
      <c r="JXW25" s="23"/>
      <c r="JXX25" s="23"/>
      <c r="JXY25" s="23"/>
      <c r="JXZ25" s="24"/>
      <c r="JYA25" s="14"/>
      <c r="JYB25" s="23"/>
      <c r="JYC25" s="23"/>
      <c r="JYD25" s="23"/>
      <c r="JYE25" s="23"/>
      <c r="JYF25" s="23"/>
      <c r="JYG25" s="23"/>
      <c r="JYH25" s="24"/>
      <c r="JYI25" s="14"/>
      <c r="JYJ25" s="23"/>
      <c r="JYK25" s="23"/>
      <c r="JYL25" s="23"/>
      <c r="JYM25" s="23"/>
      <c r="JYN25" s="23"/>
      <c r="JYO25" s="23"/>
      <c r="JYP25" s="24"/>
      <c r="JYQ25" s="14"/>
      <c r="JYR25" s="23"/>
      <c r="JYS25" s="23"/>
      <c r="JYT25" s="23"/>
      <c r="JYU25" s="23"/>
      <c r="JYV25" s="23"/>
      <c r="JYW25" s="23"/>
      <c r="JYX25" s="24"/>
      <c r="JYY25" s="14"/>
      <c r="JYZ25" s="23"/>
      <c r="JZA25" s="23"/>
      <c r="JZB25" s="23"/>
      <c r="JZC25" s="23"/>
      <c r="JZD25" s="23"/>
      <c r="JZE25" s="23"/>
      <c r="JZF25" s="24"/>
      <c r="JZG25" s="14"/>
      <c r="JZH25" s="23"/>
      <c r="JZI25" s="23"/>
      <c r="JZJ25" s="23"/>
      <c r="JZK25" s="23"/>
      <c r="JZL25" s="23"/>
      <c r="JZM25" s="23"/>
      <c r="JZN25" s="24"/>
      <c r="JZO25" s="14"/>
      <c r="JZP25" s="23"/>
      <c r="JZQ25" s="23"/>
      <c r="JZR25" s="23"/>
      <c r="JZS25" s="23"/>
      <c r="JZT25" s="23"/>
      <c r="JZU25" s="23"/>
      <c r="JZV25" s="24"/>
      <c r="JZW25" s="14"/>
      <c r="JZX25" s="23"/>
      <c r="JZY25" s="23"/>
      <c r="JZZ25" s="23"/>
      <c r="KAA25" s="23"/>
      <c r="KAB25" s="23"/>
      <c r="KAC25" s="23"/>
      <c r="KAD25" s="24"/>
      <c r="KAE25" s="14"/>
      <c r="KAF25" s="23"/>
      <c r="KAG25" s="23"/>
      <c r="KAH25" s="23"/>
      <c r="KAI25" s="23"/>
      <c r="KAJ25" s="23"/>
      <c r="KAK25" s="23"/>
      <c r="KAL25" s="24"/>
      <c r="KAM25" s="14"/>
      <c r="KAN25" s="23"/>
      <c r="KAO25" s="23"/>
      <c r="KAP25" s="23"/>
      <c r="KAQ25" s="23"/>
      <c r="KAR25" s="23"/>
      <c r="KAS25" s="23"/>
      <c r="KAT25" s="24"/>
      <c r="KAU25" s="14"/>
      <c r="KAV25" s="23"/>
      <c r="KAW25" s="23"/>
      <c r="KAX25" s="23"/>
      <c r="KAY25" s="23"/>
      <c r="KAZ25" s="23"/>
      <c r="KBA25" s="23"/>
      <c r="KBB25" s="24"/>
      <c r="KBC25" s="14"/>
      <c r="KBD25" s="23"/>
      <c r="KBE25" s="23"/>
      <c r="KBF25" s="23"/>
      <c r="KBG25" s="23"/>
      <c r="KBH25" s="23"/>
      <c r="KBI25" s="23"/>
      <c r="KBJ25" s="24"/>
      <c r="KBK25" s="14"/>
      <c r="KBL25" s="23"/>
      <c r="KBM25" s="23"/>
      <c r="KBN25" s="23"/>
      <c r="KBO25" s="23"/>
      <c r="KBP25" s="23"/>
      <c r="KBQ25" s="23"/>
      <c r="KBR25" s="24"/>
      <c r="KBS25" s="14"/>
      <c r="KBT25" s="23"/>
      <c r="KBU25" s="23"/>
      <c r="KBV25" s="23"/>
      <c r="KBW25" s="23"/>
      <c r="KBX25" s="23"/>
      <c r="KBY25" s="23"/>
      <c r="KBZ25" s="24"/>
      <c r="KCA25" s="14"/>
      <c r="KCB25" s="23"/>
      <c r="KCC25" s="23"/>
      <c r="KCD25" s="23"/>
      <c r="KCE25" s="23"/>
      <c r="KCF25" s="23"/>
      <c r="KCG25" s="23"/>
      <c r="KCH25" s="24"/>
      <c r="KCI25" s="14"/>
      <c r="KCJ25" s="23"/>
      <c r="KCK25" s="23"/>
      <c r="KCL25" s="23"/>
      <c r="KCM25" s="23"/>
      <c r="KCN25" s="23"/>
      <c r="KCO25" s="23"/>
      <c r="KCP25" s="24"/>
      <c r="KCQ25" s="14"/>
      <c r="KCR25" s="23"/>
      <c r="KCS25" s="23"/>
      <c r="KCT25" s="23"/>
      <c r="KCU25" s="23"/>
      <c r="KCV25" s="23"/>
      <c r="KCW25" s="23"/>
      <c r="KCX25" s="24"/>
      <c r="KCY25" s="14"/>
      <c r="KCZ25" s="23"/>
      <c r="KDA25" s="23"/>
      <c r="KDB25" s="23"/>
      <c r="KDC25" s="23"/>
      <c r="KDD25" s="23"/>
      <c r="KDE25" s="23"/>
      <c r="KDF25" s="24"/>
      <c r="KDG25" s="14"/>
      <c r="KDH25" s="23"/>
      <c r="KDI25" s="23"/>
      <c r="KDJ25" s="23"/>
      <c r="KDK25" s="23"/>
      <c r="KDL25" s="23"/>
      <c r="KDM25" s="23"/>
      <c r="KDN25" s="24"/>
      <c r="KDO25" s="14"/>
      <c r="KDP25" s="23"/>
      <c r="KDQ25" s="23"/>
      <c r="KDR25" s="23"/>
      <c r="KDS25" s="23"/>
      <c r="KDT25" s="23"/>
      <c r="KDU25" s="23"/>
      <c r="KDV25" s="24"/>
      <c r="KDW25" s="14"/>
      <c r="KDX25" s="23"/>
      <c r="KDY25" s="23"/>
      <c r="KDZ25" s="23"/>
      <c r="KEA25" s="23"/>
      <c r="KEB25" s="23"/>
      <c r="KEC25" s="23"/>
      <c r="KED25" s="24"/>
      <c r="KEE25" s="14"/>
      <c r="KEF25" s="23"/>
      <c r="KEG25" s="23"/>
      <c r="KEH25" s="23"/>
      <c r="KEI25" s="23"/>
      <c r="KEJ25" s="23"/>
      <c r="KEK25" s="23"/>
      <c r="KEL25" s="24"/>
      <c r="KEM25" s="14"/>
      <c r="KEN25" s="23"/>
      <c r="KEO25" s="23"/>
      <c r="KEP25" s="23"/>
      <c r="KEQ25" s="23"/>
      <c r="KER25" s="23"/>
      <c r="KES25" s="23"/>
      <c r="KET25" s="24"/>
      <c r="KEU25" s="14"/>
      <c r="KEV25" s="23"/>
      <c r="KEW25" s="23"/>
      <c r="KEX25" s="23"/>
      <c r="KEY25" s="23"/>
      <c r="KEZ25" s="23"/>
      <c r="KFA25" s="23"/>
      <c r="KFB25" s="24"/>
      <c r="KFC25" s="14"/>
      <c r="KFD25" s="23"/>
      <c r="KFE25" s="23"/>
      <c r="KFF25" s="23"/>
      <c r="KFG25" s="23"/>
      <c r="KFH25" s="23"/>
      <c r="KFI25" s="23"/>
      <c r="KFJ25" s="24"/>
      <c r="KFK25" s="14"/>
      <c r="KFL25" s="23"/>
      <c r="KFM25" s="23"/>
      <c r="KFN25" s="23"/>
      <c r="KFO25" s="23"/>
      <c r="KFP25" s="23"/>
      <c r="KFQ25" s="23"/>
      <c r="KFR25" s="24"/>
      <c r="KFS25" s="14"/>
      <c r="KFT25" s="23"/>
      <c r="KFU25" s="23"/>
      <c r="KFV25" s="23"/>
      <c r="KFW25" s="23"/>
      <c r="KFX25" s="23"/>
      <c r="KFY25" s="23"/>
      <c r="KFZ25" s="24"/>
      <c r="KGA25" s="14"/>
      <c r="KGB25" s="23"/>
      <c r="KGC25" s="23"/>
      <c r="KGD25" s="23"/>
      <c r="KGE25" s="23"/>
      <c r="KGF25" s="23"/>
      <c r="KGG25" s="23"/>
      <c r="KGH25" s="24"/>
      <c r="KGI25" s="14"/>
      <c r="KGJ25" s="23"/>
      <c r="KGK25" s="23"/>
      <c r="KGL25" s="23"/>
      <c r="KGM25" s="23"/>
      <c r="KGN25" s="23"/>
      <c r="KGO25" s="23"/>
      <c r="KGP25" s="24"/>
      <c r="KGQ25" s="14"/>
      <c r="KGR25" s="23"/>
      <c r="KGS25" s="23"/>
      <c r="KGT25" s="23"/>
      <c r="KGU25" s="23"/>
      <c r="KGV25" s="23"/>
      <c r="KGW25" s="23"/>
      <c r="KGX25" s="24"/>
      <c r="KGY25" s="14"/>
      <c r="KGZ25" s="23"/>
      <c r="KHA25" s="23"/>
      <c r="KHB25" s="23"/>
      <c r="KHC25" s="23"/>
      <c r="KHD25" s="23"/>
      <c r="KHE25" s="23"/>
      <c r="KHF25" s="24"/>
      <c r="KHG25" s="14"/>
      <c r="KHH25" s="23"/>
      <c r="KHI25" s="23"/>
      <c r="KHJ25" s="23"/>
      <c r="KHK25" s="23"/>
      <c r="KHL25" s="23"/>
      <c r="KHM25" s="23"/>
      <c r="KHN25" s="24"/>
      <c r="KHO25" s="14"/>
      <c r="KHP25" s="23"/>
      <c r="KHQ25" s="23"/>
      <c r="KHR25" s="23"/>
      <c r="KHS25" s="23"/>
      <c r="KHT25" s="23"/>
      <c r="KHU25" s="23"/>
      <c r="KHV25" s="24"/>
      <c r="KHW25" s="14"/>
      <c r="KHX25" s="23"/>
      <c r="KHY25" s="23"/>
      <c r="KHZ25" s="23"/>
      <c r="KIA25" s="23"/>
      <c r="KIB25" s="23"/>
      <c r="KIC25" s="23"/>
      <c r="KID25" s="24"/>
      <c r="KIE25" s="14"/>
      <c r="KIF25" s="23"/>
      <c r="KIG25" s="23"/>
      <c r="KIH25" s="23"/>
      <c r="KII25" s="23"/>
      <c r="KIJ25" s="23"/>
      <c r="KIK25" s="23"/>
      <c r="KIL25" s="24"/>
      <c r="KIM25" s="14"/>
      <c r="KIN25" s="23"/>
      <c r="KIO25" s="23"/>
      <c r="KIP25" s="23"/>
      <c r="KIQ25" s="23"/>
      <c r="KIR25" s="23"/>
      <c r="KIS25" s="23"/>
      <c r="KIT25" s="24"/>
      <c r="KIU25" s="14"/>
      <c r="KIV25" s="23"/>
      <c r="KIW25" s="23"/>
      <c r="KIX25" s="23"/>
      <c r="KIY25" s="23"/>
      <c r="KIZ25" s="23"/>
      <c r="KJA25" s="23"/>
      <c r="KJB25" s="24"/>
      <c r="KJC25" s="14"/>
      <c r="KJD25" s="23"/>
      <c r="KJE25" s="23"/>
      <c r="KJF25" s="23"/>
      <c r="KJG25" s="23"/>
      <c r="KJH25" s="23"/>
      <c r="KJI25" s="23"/>
      <c r="KJJ25" s="24"/>
      <c r="KJK25" s="14"/>
      <c r="KJL25" s="23"/>
      <c r="KJM25" s="23"/>
      <c r="KJN25" s="23"/>
      <c r="KJO25" s="23"/>
      <c r="KJP25" s="23"/>
      <c r="KJQ25" s="23"/>
      <c r="KJR25" s="24"/>
      <c r="KJS25" s="14"/>
      <c r="KJT25" s="23"/>
      <c r="KJU25" s="23"/>
      <c r="KJV25" s="23"/>
      <c r="KJW25" s="23"/>
      <c r="KJX25" s="23"/>
      <c r="KJY25" s="23"/>
      <c r="KJZ25" s="24"/>
      <c r="KKA25" s="14"/>
      <c r="KKB25" s="23"/>
      <c r="KKC25" s="23"/>
      <c r="KKD25" s="23"/>
      <c r="KKE25" s="23"/>
      <c r="KKF25" s="23"/>
      <c r="KKG25" s="23"/>
      <c r="KKH25" s="24"/>
      <c r="KKI25" s="14"/>
      <c r="KKJ25" s="23"/>
      <c r="KKK25" s="23"/>
      <c r="KKL25" s="23"/>
      <c r="KKM25" s="23"/>
      <c r="KKN25" s="23"/>
      <c r="KKO25" s="23"/>
      <c r="KKP25" s="24"/>
      <c r="KKQ25" s="14"/>
      <c r="KKR25" s="23"/>
      <c r="KKS25" s="23"/>
      <c r="KKT25" s="23"/>
      <c r="KKU25" s="23"/>
      <c r="KKV25" s="23"/>
      <c r="KKW25" s="23"/>
      <c r="KKX25" s="24"/>
      <c r="KKY25" s="14"/>
      <c r="KKZ25" s="23"/>
      <c r="KLA25" s="23"/>
      <c r="KLB25" s="23"/>
      <c r="KLC25" s="23"/>
      <c r="KLD25" s="23"/>
      <c r="KLE25" s="23"/>
      <c r="KLF25" s="24"/>
      <c r="KLG25" s="14"/>
      <c r="KLH25" s="23"/>
      <c r="KLI25" s="23"/>
      <c r="KLJ25" s="23"/>
      <c r="KLK25" s="23"/>
      <c r="KLL25" s="23"/>
      <c r="KLM25" s="23"/>
      <c r="KLN25" s="24"/>
      <c r="KLO25" s="14"/>
      <c r="KLP25" s="23"/>
      <c r="KLQ25" s="23"/>
      <c r="KLR25" s="23"/>
      <c r="KLS25" s="23"/>
      <c r="KLT25" s="23"/>
      <c r="KLU25" s="23"/>
      <c r="KLV25" s="24"/>
      <c r="KLW25" s="14"/>
      <c r="KLX25" s="23"/>
      <c r="KLY25" s="23"/>
      <c r="KLZ25" s="23"/>
      <c r="KMA25" s="23"/>
      <c r="KMB25" s="23"/>
      <c r="KMC25" s="23"/>
      <c r="KMD25" s="24"/>
      <c r="KME25" s="14"/>
      <c r="KMF25" s="23"/>
      <c r="KMG25" s="23"/>
      <c r="KMH25" s="23"/>
      <c r="KMI25" s="23"/>
      <c r="KMJ25" s="23"/>
      <c r="KMK25" s="23"/>
      <c r="KML25" s="24"/>
      <c r="KMM25" s="14"/>
      <c r="KMN25" s="23"/>
      <c r="KMO25" s="23"/>
      <c r="KMP25" s="23"/>
      <c r="KMQ25" s="23"/>
      <c r="KMR25" s="23"/>
      <c r="KMS25" s="23"/>
      <c r="KMT25" s="24"/>
      <c r="KMU25" s="14"/>
      <c r="KMV25" s="23"/>
      <c r="KMW25" s="23"/>
      <c r="KMX25" s="23"/>
      <c r="KMY25" s="23"/>
      <c r="KMZ25" s="23"/>
      <c r="KNA25" s="23"/>
      <c r="KNB25" s="24"/>
      <c r="KNC25" s="14"/>
      <c r="KND25" s="23"/>
      <c r="KNE25" s="23"/>
      <c r="KNF25" s="23"/>
      <c r="KNG25" s="23"/>
      <c r="KNH25" s="23"/>
      <c r="KNI25" s="23"/>
      <c r="KNJ25" s="24"/>
      <c r="KNK25" s="14"/>
      <c r="KNL25" s="23"/>
      <c r="KNM25" s="23"/>
      <c r="KNN25" s="23"/>
      <c r="KNO25" s="23"/>
      <c r="KNP25" s="23"/>
      <c r="KNQ25" s="23"/>
      <c r="KNR25" s="24"/>
      <c r="KNS25" s="14"/>
      <c r="KNT25" s="23"/>
      <c r="KNU25" s="23"/>
      <c r="KNV25" s="23"/>
      <c r="KNW25" s="23"/>
      <c r="KNX25" s="23"/>
      <c r="KNY25" s="23"/>
      <c r="KNZ25" s="24"/>
      <c r="KOA25" s="14"/>
      <c r="KOB25" s="23"/>
      <c r="KOC25" s="23"/>
      <c r="KOD25" s="23"/>
      <c r="KOE25" s="23"/>
      <c r="KOF25" s="23"/>
      <c r="KOG25" s="23"/>
      <c r="KOH25" s="24"/>
      <c r="KOI25" s="14"/>
      <c r="KOJ25" s="23"/>
      <c r="KOK25" s="23"/>
      <c r="KOL25" s="23"/>
      <c r="KOM25" s="23"/>
      <c r="KON25" s="23"/>
      <c r="KOO25" s="23"/>
      <c r="KOP25" s="24"/>
      <c r="KOQ25" s="14"/>
      <c r="KOR25" s="23"/>
      <c r="KOS25" s="23"/>
      <c r="KOT25" s="23"/>
      <c r="KOU25" s="23"/>
      <c r="KOV25" s="23"/>
      <c r="KOW25" s="23"/>
      <c r="KOX25" s="24"/>
      <c r="KOY25" s="14"/>
      <c r="KOZ25" s="23"/>
      <c r="KPA25" s="23"/>
      <c r="KPB25" s="23"/>
      <c r="KPC25" s="23"/>
      <c r="KPD25" s="23"/>
      <c r="KPE25" s="23"/>
      <c r="KPF25" s="24"/>
      <c r="KPG25" s="14"/>
      <c r="KPH25" s="23"/>
      <c r="KPI25" s="23"/>
      <c r="KPJ25" s="23"/>
      <c r="KPK25" s="23"/>
      <c r="KPL25" s="23"/>
      <c r="KPM25" s="23"/>
      <c r="KPN25" s="24"/>
      <c r="KPO25" s="14"/>
      <c r="KPP25" s="23"/>
      <c r="KPQ25" s="23"/>
      <c r="KPR25" s="23"/>
      <c r="KPS25" s="23"/>
      <c r="KPT25" s="23"/>
      <c r="KPU25" s="23"/>
      <c r="KPV25" s="24"/>
      <c r="KPW25" s="14"/>
      <c r="KPX25" s="23"/>
      <c r="KPY25" s="23"/>
      <c r="KPZ25" s="23"/>
      <c r="KQA25" s="23"/>
      <c r="KQB25" s="23"/>
      <c r="KQC25" s="23"/>
      <c r="KQD25" s="24"/>
      <c r="KQE25" s="14"/>
      <c r="KQF25" s="23"/>
      <c r="KQG25" s="23"/>
      <c r="KQH25" s="23"/>
      <c r="KQI25" s="23"/>
      <c r="KQJ25" s="23"/>
      <c r="KQK25" s="23"/>
      <c r="KQL25" s="24"/>
      <c r="KQM25" s="14"/>
      <c r="KQN25" s="23"/>
      <c r="KQO25" s="23"/>
      <c r="KQP25" s="23"/>
      <c r="KQQ25" s="23"/>
      <c r="KQR25" s="23"/>
      <c r="KQS25" s="23"/>
      <c r="KQT25" s="24"/>
      <c r="KQU25" s="14"/>
      <c r="KQV25" s="23"/>
      <c r="KQW25" s="23"/>
      <c r="KQX25" s="23"/>
      <c r="KQY25" s="23"/>
      <c r="KQZ25" s="23"/>
      <c r="KRA25" s="23"/>
      <c r="KRB25" s="24"/>
      <c r="KRC25" s="14"/>
      <c r="KRD25" s="23"/>
      <c r="KRE25" s="23"/>
      <c r="KRF25" s="23"/>
      <c r="KRG25" s="23"/>
      <c r="KRH25" s="23"/>
      <c r="KRI25" s="23"/>
      <c r="KRJ25" s="24"/>
      <c r="KRK25" s="14"/>
      <c r="KRL25" s="23"/>
      <c r="KRM25" s="23"/>
      <c r="KRN25" s="23"/>
      <c r="KRO25" s="23"/>
      <c r="KRP25" s="23"/>
      <c r="KRQ25" s="23"/>
      <c r="KRR25" s="24"/>
      <c r="KRS25" s="14"/>
      <c r="KRT25" s="23"/>
      <c r="KRU25" s="23"/>
      <c r="KRV25" s="23"/>
      <c r="KRW25" s="23"/>
      <c r="KRX25" s="23"/>
      <c r="KRY25" s="23"/>
      <c r="KRZ25" s="24"/>
      <c r="KSA25" s="14"/>
      <c r="KSB25" s="23"/>
      <c r="KSC25" s="23"/>
      <c r="KSD25" s="23"/>
      <c r="KSE25" s="23"/>
      <c r="KSF25" s="23"/>
      <c r="KSG25" s="23"/>
      <c r="KSH25" s="24"/>
      <c r="KSI25" s="14"/>
      <c r="KSJ25" s="23"/>
      <c r="KSK25" s="23"/>
      <c r="KSL25" s="23"/>
      <c r="KSM25" s="23"/>
      <c r="KSN25" s="23"/>
      <c r="KSO25" s="23"/>
      <c r="KSP25" s="24"/>
      <c r="KSQ25" s="14"/>
      <c r="KSR25" s="23"/>
      <c r="KSS25" s="23"/>
      <c r="KST25" s="23"/>
      <c r="KSU25" s="23"/>
      <c r="KSV25" s="23"/>
      <c r="KSW25" s="23"/>
      <c r="KSX25" s="24"/>
      <c r="KSY25" s="14"/>
      <c r="KSZ25" s="23"/>
      <c r="KTA25" s="23"/>
      <c r="KTB25" s="23"/>
      <c r="KTC25" s="23"/>
      <c r="KTD25" s="23"/>
      <c r="KTE25" s="23"/>
      <c r="KTF25" s="24"/>
      <c r="KTG25" s="14"/>
      <c r="KTH25" s="23"/>
      <c r="KTI25" s="23"/>
      <c r="KTJ25" s="23"/>
      <c r="KTK25" s="23"/>
      <c r="KTL25" s="23"/>
      <c r="KTM25" s="23"/>
      <c r="KTN25" s="24"/>
      <c r="KTO25" s="14"/>
      <c r="KTP25" s="23"/>
      <c r="KTQ25" s="23"/>
      <c r="KTR25" s="23"/>
      <c r="KTS25" s="23"/>
      <c r="KTT25" s="23"/>
      <c r="KTU25" s="23"/>
      <c r="KTV25" s="24"/>
      <c r="KTW25" s="14"/>
      <c r="KTX25" s="23"/>
      <c r="KTY25" s="23"/>
      <c r="KTZ25" s="23"/>
      <c r="KUA25" s="23"/>
      <c r="KUB25" s="23"/>
      <c r="KUC25" s="23"/>
      <c r="KUD25" s="24"/>
      <c r="KUE25" s="14"/>
      <c r="KUF25" s="23"/>
      <c r="KUG25" s="23"/>
      <c r="KUH25" s="23"/>
      <c r="KUI25" s="23"/>
      <c r="KUJ25" s="23"/>
      <c r="KUK25" s="23"/>
      <c r="KUL25" s="24"/>
      <c r="KUM25" s="14"/>
      <c r="KUN25" s="23"/>
      <c r="KUO25" s="23"/>
      <c r="KUP25" s="23"/>
      <c r="KUQ25" s="23"/>
      <c r="KUR25" s="23"/>
      <c r="KUS25" s="23"/>
      <c r="KUT25" s="24"/>
      <c r="KUU25" s="14"/>
      <c r="KUV25" s="23"/>
      <c r="KUW25" s="23"/>
      <c r="KUX25" s="23"/>
      <c r="KUY25" s="23"/>
      <c r="KUZ25" s="23"/>
      <c r="KVA25" s="23"/>
      <c r="KVB25" s="24"/>
      <c r="KVC25" s="14"/>
      <c r="KVD25" s="23"/>
      <c r="KVE25" s="23"/>
      <c r="KVF25" s="23"/>
      <c r="KVG25" s="23"/>
      <c r="KVH25" s="23"/>
      <c r="KVI25" s="23"/>
      <c r="KVJ25" s="24"/>
      <c r="KVK25" s="14"/>
      <c r="KVL25" s="23"/>
      <c r="KVM25" s="23"/>
      <c r="KVN25" s="23"/>
      <c r="KVO25" s="23"/>
      <c r="KVP25" s="23"/>
      <c r="KVQ25" s="23"/>
      <c r="KVR25" s="24"/>
      <c r="KVS25" s="14"/>
      <c r="KVT25" s="23"/>
      <c r="KVU25" s="23"/>
      <c r="KVV25" s="23"/>
      <c r="KVW25" s="23"/>
      <c r="KVX25" s="23"/>
      <c r="KVY25" s="23"/>
      <c r="KVZ25" s="24"/>
      <c r="KWA25" s="14"/>
      <c r="KWB25" s="23"/>
      <c r="KWC25" s="23"/>
      <c r="KWD25" s="23"/>
      <c r="KWE25" s="23"/>
      <c r="KWF25" s="23"/>
      <c r="KWG25" s="23"/>
      <c r="KWH25" s="24"/>
      <c r="KWI25" s="14"/>
      <c r="KWJ25" s="23"/>
      <c r="KWK25" s="23"/>
      <c r="KWL25" s="23"/>
      <c r="KWM25" s="23"/>
      <c r="KWN25" s="23"/>
      <c r="KWO25" s="23"/>
      <c r="KWP25" s="24"/>
      <c r="KWQ25" s="14"/>
      <c r="KWR25" s="23"/>
      <c r="KWS25" s="23"/>
      <c r="KWT25" s="23"/>
      <c r="KWU25" s="23"/>
      <c r="KWV25" s="23"/>
      <c r="KWW25" s="23"/>
      <c r="KWX25" s="24"/>
      <c r="KWY25" s="14"/>
      <c r="KWZ25" s="23"/>
      <c r="KXA25" s="23"/>
      <c r="KXB25" s="23"/>
      <c r="KXC25" s="23"/>
      <c r="KXD25" s="23"/>
      <c r="KXE25" s="23"/>
      <c r="KXF25" s="24"/>
      <c r="KXG25" s="14"/>
      <c r="KXH25" s="23"/>
      <c r="KXI25" s="23"/>
      <c r="KXJ25" s="23"/>
      <c r="KXK25" s="23"/>
      <c r="KXL25" s="23"/>
      <c r="KXM25" s="23"/>
      <c r="KXN25" s="24"/>
      <c r="KXO25" s="14"/>
      <c r="KXP25" s="23"/>
      <c r="KXQ25" s="23"/>
      <c r="KXR25" s="23"/>
      <c r="KXS25" s="23"/>
      <c r="KXT25" s="23"/>
      <c r="KXU25" s="23"/>
      <c r="KXV25" s="24"/>
      <c r="KXW25" s="14"/>
      <c r="KXX25" s="23"/>
      <c r="KXY25" s="23"/>
      <c r="KXZ25" s="23"/>
      <c r="KYA25" s="23"/>
      <c r="KYB25" s="23"/>
      <c r="KYC25" s="23"/>
      <c r="KYD25" s="24"/>
      <c r="KYE25" s="14"/>
      <c r="KYF25" s="23"/>
      <c r="KYG25" s="23"/>
      <c r="KYH25" s="23"/>
      <c r="KYI25" s="23"/>
      <c r="KYJ25" s="23"/>
      <c r="KYK25" s="23"/>
      <c r="KYL25" s="24"/>
      <c r="KYM25" s="14"/>
      <c r="KYN25" s="23"/>
      <c r="KYO25" s="23"/>
      <c r="KYP25" s="23"/>
      <c r="KYQ25" s="23"/>
      <c r="KYR25" s="23"/>
      <c r="KYS25" s="23"/>
      <c r="KYT25" s="24"/>
      <c r="KYU25" s="14"/>
      <c r="KYV25" s="23"/>
      <c r="KYW25" s="23"/>
      <c r="KYX25" s="23"/>
      <c r="KYY25" s="23"/>
      <c r="KYZ25" s="23"/>
      <c r="KZA25" s="23"/>
      <c r="KZB25" s="24"/>
      <c r="KZC25" s="14"/>
      <c r="KZD25" s="23"/>
      <c r="KZE25" s="23"/>
      <c r="KZF25" s="23"/>
      <c r="KZG25" s="23"/>
      <c r="KZH25" s="23"/>
      <c r="KZI25" s="23"/>
      <c r="KZJ25" s="24"/>
      <c r="KZK25" s="14"/>
      <c r="KZL25" s="23"/>
      <c r="KZM25" s="23"/>
      <c r="KZN25" s="23"/>
      <c r="KZO25" s="23"/>
      <c r="KZP25" s="23"/>
      <c r="KZQ25" s="23"/>
      <c r="KZR25" s="24"/>
      <c r="KZS25" s="14"/>
      <c r="KZT25" s="23"/>
      <c r="KZU25" s="23"/>
      <c r="KZV25" s="23"/>
      <c r="KZW25" s="23"/>
      <c r="KZX25" s="23"/>
      <c r="KZY25" s="23"/>
      <c r="KZZ25" s="24"/>
      <c r="LAA25" s="14"/>
      <c r="LAB25" s="23"/>
      <c r="LAC25" s="23"/>
      <c r="LAD25" s="23"/>
      <c r="LAE25" s="23"/>
      <c r="LAF25" s="23"/>
      <c r="LAG25" s="23"/>
      <c r="LAH25" s="24"/>
      <c r="LAI25" s="14"/>
      <c r="LAJ25" s="23"/>
      <c r="LAK25" s="23"/>
      <c r="LAL25" s="23"/>
      <c r="LAM25" s="23"/>
      <c r="LAN25" s="23"/>
      <c r="LAO25" s="23"/>
      <c r="LAP25" s="24"/>
      <c r="LAQ25" s="14"/>
      <c r="LAR25" s="23"/>
      <c r="LAS25" s="23"/>
      <c r="LAT25" s="23"/>
      <c r="LAU25" s="23"/>
      <c r="LAV25" s="23"/>
      <c r="LAW25" s="23"/>
      <c r="LAX25" s="24"/>
      <c r="LAY25" s="14"/>
      <c r="LAZ25" s="23"/>
      <c r="LBA25" s="23"/>
      <c r="LBB25" s="23"/>
      <c r="LBC25" s="23"/>
      <c r="LBD25" s="23"/>
      <c r="LBE25" s="23"/>
      <c r="LBF25" s="24"/>
      <c r="LBG25" s="14"/>
      <c r="LBH25" s="23"/>
      <c r="LBI25" s="23"/>
      <c r="LBJ25" s="23"/>
      <c r="LBK25" s="23"/>
      <c r="LBL25" s="23"/>
      <c r="LBM25" s="23"/>
      <c r="LBN25" s="24"/>
      <c r="LBO25" s="14"/>
      <c r="LBP25" s="23"/>
      <c r="LBQ25" s="23"/>
      <c r="LBR25" s="23"/>
      <c r="LBS25" s="23"/>
      <c r="LBT25" s="23"/>
      <c r="LBU25" s="23"/>
      <c r="LBV25" s="24"/>
      <c r="LBW25" s="14"/>
      <c r="LBX25" s="23"/>
      <c r="LBY25" s="23"/>
      <c r="LBZ25" s="23"/>
      <c r="LCA25" s="23"/>
      <c r="LCB25" s="23"/>
      <c r="LCC25" s="23"/>
      <c r="LCD25" s="24"/>
      <c r="LCE25" s="14"/>
      <c r="LCF25" s="23"/>
      <c r="LCG25" s="23"/>
      <c r="LCH25" s="23"/>
      <c r="LCI25" s="23"/>
      <c r="LCJ25" s="23"/>
      <c r="LCK25" s="23"/>
      <c r="LCL25" s="24"/>
      <c r="LCM25" s="14"/>
      <c r="LCN25" s="23"/>
      <c r="LCO25" s="23"/>
      <c r="LCP25" s="23"/>
      <c r="LCQ25" s="23"/>
      <c r="LCR25" s="23"/>
      <c r="LCS25" s="23"/>
      <c r="LCT25" s="24"/>
      <c r="LCU25" s="14"/>
      <c r="LCV25" s="23"/>
      <c r="LCW25" s="23"/>
      <c r="LCX25" s="23"/>
      <c r="LCY25" s="23"/>
      <c r="LCZ25" s="23"/>
      <c r="LDA25" s="23"/>
      <c r="LDB25" s="24"/>
      <c r="LDC25" s="14"/>
      <c r="LDD25" s="23"/>
      <c r="LDE25" s="23"/>
      <c r="LDF25" s="23"/>
      <c r="LDG25" s="23"/>
      <c r="LDH25" s="23"/>
      <c r="LDI25" s="23"/>
      <c r="LDJ25" s="24"/>
      <c r="LDK25" s="14"/>
      <c r="LDL25" s="23"/>
      <c r="LDM25" s="23"/>
      <c r="LDN25" s="23"/>
      <c r="LDO25" s="23"/>
      <c r="LDP25" s="23"/>
      <c r="LDQ25" s="23"/>
      <c r="LDR25" s="24"/>
      <c r="LDS25" s="14"/>
      <c r="LDT25" s="23"/>
      <c r="LDU25" s="23"/>
      <c r="LDV25" s="23"/>
      <c r="LDW25" s="23"/>
      <c r="LDX25" s="23"/>
      <c r="LDY25" s="23"/>
      <c r="LDZ25" s="24"/>
      <c r="LEA25" s="14"/>
      <c r="LEB25" s="23"/>
      <c r="LEC25" s="23"/>
      <c r="LED25" s="23"/>
      <c r="LEE25" s="23"/>
      <c r="LEF25" s="23"/>
      <c r="LEG25" s="23"/>
      <c r="LEH25" s="24"/>
      <c r="LEI25" s="14"/>
      <c r="LEJ25" s="23"/>
      <c r="LEK25" s="23"/>
      <c r="LEL25" s="23"/>
      <c r="LEM25" s="23"/>
      <c r="LEN25" s="23"/>
      <c r="LEO25" s="23"/>
      <c r="LEP25" s="24"/>
      <c r="LEQ25" s="14"/>
      <c r="LER25" s="23"/>
      <c r="LES25" s="23"/>
      <c r="LET25" s="23"/>
      <c r="LEU25" s="23"/>
      <c r="LEV25" s="23"/>
      <c r="LEW25" s="23"/>
      <c r="LEX25" s="24"/>
      <c r="LEY25" s="14"/>
      <c r="LEZ25" s="23"/>
      <c r="LFA25" s="23"/>
      <c r="LFB25" s="23"/>
      <c r="LFC25" s="23"/>
      <c r="LFD25" s="23"/>
      <c r="LFE25" s="23"/>
      <c r="LFF25" s="24"/>
      <c r="LFG25" s="14"/>
      <c r="LFH25" s="23"/>
      <c r="LFI25" s="23"/>
      <c r="LFJ25" s="23"/>
      <c r="LFK25" s="23"/>
      <c r="LFL25" s="23"/>
      <c r="LFM25" s="23"/>
      <c r="LFN25" s="24"/>
      <c r="LFO25" s="14"/>
      <c r="LFP25" s="23"/>
      <c r="LFQ25" s="23"/>
      <c r="LFR25" s="23"/>
      <c r="LFS25" s="23"/>
      <c r="LFT25" s="23"/>
      <c r="LFU25" s="23"/>
      <c r="LFV25" s="24"/>
      <c r="LFW25" s="14"/>
      <c r="LFX25" s="23"/>
      <c r="LFY25" s="23"/>
      <c r="LFZ25" s="23"/>
      <c r="LGA25" s="23"/>
      <c r="LGB25" s="23"/>
      <c r="LGC25" s="23"/>
      <c r="LGD25" s="24"/>
      <c r="LGE25" s="14"/>
      <c r="LGF25" s="23"/>
      <c r="LGG25" s="23"/>
      <c r="LGH25" s="23"/>
      <c r="LGI25" s="23"/>
      <c r="LGJ25" s="23"/>
      <c r="LGK25" s="23"/>
      <c r="LGL25" s="24"/>
      <c r="LGM25" s="14"/>
      <c r="LGN25" s="23"/>
      <c r="LGO25" s="23"/>
      <c r="LGP25" s="23"/>
      <c r="LGQ25" s="23"/>
      <c r="LGR25" s="23"/>
      <c r="LGS25" s="23"/>
      <c r="LGT25" s="24"/>
      <c r="LGU25" s="14"/>
      <c r="LGV25" s="23"/>
      <c r="LGW25" s="23"/>
      <c r="LGX25" s="23"/>
      <c r="LGY25" s="23"/>
      <c r="LGZ25" s="23"/>
      <c r="LHA25" s="23"/>
      <c r="LHB25" s="24"/>
      <c r="LHC25" s="14"/>
      <c r="LHD25" s="23"/>
      <c r="LHE25" s="23"/>
      <c r="LHF25" s="23"/>
      <c r="LHG25" s="23"/>
      <c r="LHH25" s="23"/>
      <c r="LHI25" s="23"/>
      <c r="LHJ25" s="24"/>
      <c r="LHK25" s="14"/>
      <c r="LHL25" s="23"/>
      <c r="LHM25" s="23"/>
      <c r="LHN25" s="23"/>
      <c r="LHO25" s="23"/>
      <c r="LHP25" s="23"/>
      <c r="LHQ25" s="23"/>
      <c r="LHR25" s="24"/>
      <c r="LHS25" s="14"/>
      <c r="LHT25" s="23"/>
      <c r="LHU25" s="23"/>
      <c r="LHV25" s="23"/>
      <c r="LHW25" s="23"/>
      <c r="LHX25" s="23"/>
      <c r="LHY25" s="23"/>
      <c r="LHZ25" s="24"/>
      <c r="LIA25" s="14"/>
      <c r="LIB25" s="23"/>
      <c r="LIC25" s="23"/>
      <c r="LID25" s="23"/>
      <c r="LIE25" s="23"/>
      <c r="LIF25" s="23"/>
      <c r="LIG25" s="23"/>
      <c r="LIH25" s="24"/>
      <c r="LII25" s="14"/>
      <c r="LIJ25" s="23"/>
      <c r="LIK25" s="23"/>
      <c r="LIL25" s="23"/>
      <c r="LIM25" s="23"/>
      <c r="LIN25" s="23"/>
      <c r="LIO25" s="23"/>
      <c r="LIP25" s="24"/>
      <c r="LIQ25" s="14"/>
      <c r="LIR25" s="23"/>
      <c r="LIS25" s="23"/>
      <c r="LIT25" s="23"/>
      <c r="LIU25" s="23"/>
      <c r="LIV25" s="23"/>
      <c r="LIW25" s="23"/>
      <c r="LIX25" s="24"/>
      <c r="LIY25" s="14"/>
      <c r="LIZ25" s="23"/>
      <c r="LJA25" s="23"/>
      <c r="LJB25" s="23"/>
      <c r="LJC25" s="23"/>
      <c r="LJD25" s="23"/>
      <c r="LJE25" s="23"/>
      <c r="LJF25" s="24"/>
      <c r="LJG25" s="14"/>
      <c r="LJH25" s="23"/>
      <c r="LJI25" s="23"/>
      <c r="LJJ25" s="23"/>
      <c r="LJK25" s="23"/>
      <c r="LJL25" s="23"/>
      <c r="LJM25" s="23"/>
      <c r="LJN25" s="24"/>
      <c r="LJO25" s="14"/>
      <c r="LJP25" s="23"/>
      <c r="LJQ25" s="23"/>
      <c r="LJR25" s="23"/>
      <c r="LJS25" s="23"/>
      <c r="LJT25" s="23"/>
      <c r="LJU25" s="23"/>
      <c r="LJV25" s="24"/>
      <c r="LJW25" s="14"/>
      <c r="LJX25" s="23"/>
      <c r="LJY25" s="23"/>
      <c r="LJZ25" s="23"/>
      <c r="LKA25" s="23"/>
      <c r="LKB25" s="23"/>
      <c r="LKC25" s="23"/>
      <c r="LKD25" s="24"/>
      <c r="LKE25" s="14"/>
      <c r="LKF25" s="23"/>
      <c r="LKG25" s="23"/>
      <c r="LKH25" s="23"/>
      <c r="LKI25" s="23"/>
      <c r="LKJ25" s="23"/>
      <c r="LKK25" s="23"/>
      <c r="LKL25" s="24"/>
      <c r="LKM25" s="14"/>
      <c r="LKN25" s="23"/>
      <c r="LKO25" s="23"/>
      <c r="LKP25" s="23"/>
      <c r="LKQ25" s="23"/>
      <c r="LKR25" s="23"/>
      <c r="LKS25" s="23"/>
      <c r="LKT25" s="24"/>
      <c r="LKU25" s="14"/>
      <c r="LKV25" s="23"/>
      <c r="LKW25" s="23"/>
      <c r="LKX25" s="23"/>
      <c r="LKY25" s="23"/>
      <c r="LKZ25" s="23"/>
      <c r="LLA25" s="23"/>
      <c r="LLB25" s="24"/>
      <c r="LLC25" s="14"/>
      <c r="LLD25" s="23"/>
      <c r="LLE25" s="23"/>
      <c r="LLF25" s="23"/>
      <c r="LLG25" s="23"/>
      <c r="LLH25" s="23"/>
      <c r="LLI25" s="23"/>
      <c r="LLJ25" s="24"/>
      <c r="LLK25" s="14"/>
      <c r="LLL25" s="23"/>
      <c r="LLM25" s="23"/>
      <c r="LLN25" s="23"/>
      <c r="LLO25" s="23"/>
      <c r="LLP25" s="23"/>
      <c r="LLQ25" s="23"/>
      <c r="LLR25" s="24"/>
      <c r="LLS25" s="14"/>
      <c r="LLT25" s="23"/>
      <c r="LLU25" s="23"/>
      <c r="LLV25" s="23"/>
      <c r="LLW25" s="23"/>
      <c r="LLX25" s="23"/>
      <c r="LLY25" s="23"/>
      <c r="LLZ25" s="24"/>
      <c r="LMA25" s="14"/>
      <c r="LMB25" s="23"/>
      <c r="LMC25" s="23"/>
      <c r="LMD25" s="23"/>
      <c r="LME25" s="23"/>
      <c r="LMF25" s="23"/>
      <c r="LMG25" s="23"/>
      <c r="LMH25" s="24"/>
      <c r="LMI25" s="14"/>
      <c r="LMJ25" s="23"/>
      <c r="LMK25" s="23"/>
      <c r="LML25" s="23"/>
      <c r="LMM25" s="23"/>
      <c r="LMN25" s="23"/>
      <c r="LMO25" s="23"/>
      <c r="LMP25" s="24"/>
      <c r="LMQ25" s="14"/>
      <c r="LMR25" s="23"/>
      <c r="LMS25" s="23"/>
      <c r="LMT25" s="23"/>
      <c r="LMU25" s="23"/>
      <c r="LMV25" s="23"/>
      <c r="LMW25" s="23"/>
      <c r="LMX25" s="24"/>
      <c r="LMY25" s="14"/>
      <c r="LMZ25" s="23"/>
      <c r="LNA25" s="23"/>
      <c r="LNB25" s="23"/>
      <c r="LNC25" s="23"/>
      <c r="LND25" s="23"/>
      <c r="LNE25" s="23"/>
      <c r="LNF25" s="24"/>
      <c r="LNG25" s="14"/>
      <c r="LNH25" s="23"/>
      <c r="LNI25" s="23"/>
      <c r="LNJ25" s="23"/>
      <c r="LNK25" s="23"/>
      <c r="LNL25" s="23"/>
      <c r="LNM25" s="23"/>
      <c r="LNN25" s="24"/>
      <c r="LNO25" s="14"/>
      <c r="LNP25" s="23"/>
      <c r="LNQ25" s="23"/>
      <c r="LNR25" s="23"/>
      <c r="LNS25" s="23"/>
      <c r="LNT25" s="23"/>
      <c r="LNU25" s="23"/>
      <c r="LNV25" s="24"/>
      <c r="LNW25" s="14"/>
      <c r="LNX25" s="23"/>
      <c r="LNY25" s="23"/>
      <c r="LNZ25" s="23"/>
      <c r="LOA25" s="23"/>
      <c r="LOB25" s="23"/>
      <c r="LOC25" s="23"/>
      <c r="LOD25" s="24"/>
      <c r="LOE25" s="14"/>
      <c r="LOF25" s="23"/>
      <c r="LOG25" s="23"/>
      <c r="LOH25" s="23"/>
      <c r="LOI25" s="23"/>
      <c r="LOJ25" s="23"/>
      <c r="LOK25" s="23"/>
      <c r="LOL25" s="24"/>
      <c r="LOM25" s="14"/>
      <c r="LON25" s="23"/>
      <c r="LOO25" s="23"/>
      <c r="LOP25" s="23"/>
      <c r="LOQ25" s="23"/>
      <c r="LOR25" s="23"/>
      <c r="LOS25" s="23"/>
      <c r="LOT25" s="24"/>
      <c r="LOU25" s="14"/>
      <c r="LOV25" s="23"/>
      <c r="LOW25" s="23"/>
      <c r="LOX25" s="23"/>
      <c r="LOY25" s="23"/>
      <c r="LOZ25" s="23"/>
      <c r="LPA25" s="23"/>
      <c r="LPB25" s="24"/>
      <c r="LPC25" s="14"/>
      <c r="LPD25" s="23"/>
      <c r="LPE25" s="23"/>
      <c r="LPF25" s="23"/>
      <c r="LPG25" s="23"/>
      <c r="LPH25" s="23"/>
      <c r="LPI25" s="23"/>
      <c r="LPJ25" s="24"/>
      <c r="LPK25" s="14"/>
      <c r="LPL25" s="23"/>
      <c r="LPM25" s="23"/>
      <c r="LPN25" s="23"/>
      <c r="LPO25" s="23"/>
      <c r="LPP25" s="23"/>
      <c r="LPQ25" s="23"/>
      <c r="LPR25" s="24"/>
      <c r="LPS25" s="14"/>
      <c r="LPT25" s="23"/>
      <c r="LPU25" s="23"/>
      <c r="LPV25" s="23"/>
      <c r="LPW25" s="23"/>
      <c r="LPX25" s="23"/>
      <c r="LPY25" s="23"/>
      <c r="LPZ25" s="24"/>
      <c r="LQA25" s="14"/>
      <c r="LQB25" s="23"/>
      <c r="LQC25" s="23"/>
      <c r="LQD25" s="23"/>
      <c r="LQE25" s="23"/>
      <c r="LQF25" s="23"/>
      <c r="LQG25" s="23"/>
      <c r="LQH25" s="24"/>
      <c r="LQI25" s="14"/>
      <c r="LQJ25" s="23"/>
      <c r="LQK25" s="23"/>
      <c r="LQL25" s="23"/>
      <c r="LQM25" s="23"/>
      <c r="LQN25" s="23"/>
      <c r="LQO25" s="23"/>
      <c r="LQP25" s="24"/>
      <c r="LQQ25" s="14"/>
      <c r="LQR25" s="23"/>
      <c r="LQS25" s="23"/>
      <c r="LQT25" s="23"/>
      <c r="LQU25" s="23"/>
      <c r="LQV25" s="23"/>
      <c r="LQW25" s="23"/>
      <c r="LQX25" s="24"/>
      <c r="LQY25" s="14"/>
      <c r="LQZ25" s="23"/>
      <c r="LRA25" s="23"/>
      <c r="LRB25" s="23"/>
      <c r="LRC25" s="23"/>
      <c r="LRD25" s="23"/>
      <c r="LRE25" s="23"/>
      <c r="LRF25" s="24"/>
      <c r="LRG25" s="14"/>
      <c r="LRH25" s="23"/>
      <c r="LRI25" s="23"/>
      <c r="LRJ25" s="23"/>
      <c r="LRK25" s="23"/>
      <c r="LRL25" s="23"/>
      <c r="LRM25" s="23"/>
      <c r="LRN25" s="24"/>
      <c r="LRO25" s="14"/>
      <c r="LRP25" s="23"/>
      <c r="LRQ25" s="23"/>
      <c r="LRR25" s="23"/>
      <c r="LRS25" s="23"/>
      <c r="LRT25" s="23"/>
      <c r="LRU25" s="23"/>
      <c r="LRV25" s="24"/>
      <c r="LRW25" s="14"/>
      <c r="LRX25" s="23"/>
      <c r="LRY25" s="23"/>
      <c r="LRZ25" s="23"/>
      <c r="LSA25" s="23"/>
      <c r="LSB25" s="23"/>
      <c r="LSC25" s="23"/>
      <c r="LSD25" s="24"/>
      <c r="LSE25" s="14"/>
      <c r="LSF25" s="23"/>
      <c r="LSG25" s="23"/>
      <c r="LSH25" s="23"/>
      <c r="LSI25" s="23"/>
      <c r="LSJ25" s="23"/>
      <c r="LSK25" s="23"/>
      <c r="LSL25" s="24"/>
      <c r="LSM25" s="14"/>
      <c r="LSN25" s="23"/>
      <c r="LSO25" s="23"/>
      <c r="LSP25" s="23"/>
      <c r="LSQ25" s="23"/>
      <c r="LSR25" s="23"/>
      <c r="LSS25" s="23"/>
      <c r="LST25" s="24"/>
      <c r="LSU25" s="14"/>
      <c r="LSV25" s="23"/>
      <c r="LSW25" s="23"/>
      <c r="LSX25" s="23"/>
      <c r="LSY25" s="23"/>
      <c r="LSZ25" s="23"/>
      <c r="LTA25" s="23"/>
      <c r="LTB25" s="24"/>
      <c r="LTC25" s="14"/>
      <c r="LTD25" s="23"/>
      <c r="LTE25" s="23"/>
      <c r="LTF25" s="23"/>
      <c r="LTG25" s="23"/>
      <c r="LTH25" s="23"/>
      <c r="LTI25" s="23"/>
      <c r="LTJ25" s="24"/>
      <c r="LTK25" s="14"/>
      <c r="LTL25" s="23"/>
      <c r="LTM25" s="23"/>
      <c r="LTN25" s="23"/>
      <c r="LTO25" s="23"/>
      <c r="LTP25" s="23"/>
      <c r="LTQ25" s="23"/>
      <c r="LTR25" s="24"/>
      <c r="LTS25" s="14"/>
      <c r="LTT25" s="23"/>
      <c r="LTU25" s="23"/>
      <c r="LTV25" s="23"/>
      <c r="LTW25" s="23"/>
      <c r="LTX25" s="23"/>
      <c r="LTY25" s="23"/>
      <c r="LTZ25" s="24"/>
      <c r="LUA25" s="14"/>
      <c r="LUB25" s="23"/>
      <c r="LUC25" s="23"/>
      <c r="LUD25" s="23"/>
      <c r="LUE25" s="23"/>
      <c r="LUF25" s="23"/>
      <c r="LUG25" s="23"/>
      <c r="LUH25" s="24"/>
      <c r="LUI25" s="14"/>
      <c r="LUJ25" s="23"/>
      <c r="LUK25" s="23"/>
      <c r="LUL25" s="23"/>
      <c r="LUM25" s="23"/>
      <c r="LUN25" s="23"/>
      <c r="LUO25" s="23"/>
      <c r="LUP25" s="24"/>
      <c r="LUQ25" s="14"/>
      <c r="LUR25" s="23"/>
      <c r="LUS25" s="23"/>
      <c r="LUT25" s="23"/>
      <c r="LUU25" s="23"/>
      <c r="LUV25" s="23"/>
      <c r="LUW25" s="23"/>
      <c r="LUX25" s="24"/>
      <c r="LUY25" s="14"/>
      <c r="LUZ25" s="23"/>
      <c r="LVA25" s="23"/>
      <c r="LVB25" s="23"/>
      <c r="LVC25" s="23"/>
      <c r="LVD25" s="23"/>
      <c r="LVE25" s="23"/>
      <c r="LVF25" s="24"/>
      <c r="LVG25" s="14"/>
      <c r="LVH25" s="23"/>
      <c r="LVI25" s="23"/>
      <c r="LVJ25" s="23"/>
      <c r="LVK25" s="23"/>
      <c r="LVL25" s="23"/>
      <c r="LVM25" s="23"/>
      <c r="LVN25" s="24"/>
      <c r="LVO25" s="14"/>
      <c r="LVP25" s="23"/>
      <c r="LVQ25" s="23"/>
      <c r="LVR25" s="23"/>
      <c r="LVS25" s="23"/>
      <c r="LVT25" s="23"/>
      <c r="LVU25" s="23"/>
      <c r="LVV25" s="24"/>
      <c r="LVW25" s="14"/>
      <c r="LVX25" s="23"/>
      <c r="LVY25" s="23"/>
      <c r="LVZ25" s="23"/>
      <c r="LWA25" s="23"/>
      <c r="LWB25" s="23"/>
      <c r="LWC25" s="23"/>
      <c r="LWD25" s="24"/>
      <c r="LWE25" s="14"/>
      <c r="LWF25" s="23"/>
      <c r="LWG25" s="23"/>
      <c r="LWH25" s="23"/>
      <c r="LWI25" s="23"/>
      <c r="LWJ25" s="23"/>
      <c r="LWK25" s="23"/>
      <c r="LWL25" s="24"/>
      <c r="LWM25" s="14"/>
      <c r="LWN25" s="23"/>
      <c r="LWO25" s="23"/>
      <c r="LWP25" s="23"/>
      <c r="LWQ25" s="23"/>
      <c r="LWR25" s="23"/>
      <c r="LWS25" s="23"/>
      <c r="LWT25" s="24"/>
      <c r="LWU25" s="14"/>
      <c r="LWV25" s="23"/>
      <c r="LWW25" s="23"/>
      <c r="LWX25" s="23"/>
      <c r="LWY25" s="23"/>
      <c r="LWZ25" s="23"/>
      <c r="LXA25" s="23"/>
      <c r="LXB25" s="24"/>
      <c r="LXC25" s="14"/>
      <c r="LXD25" s="23"/>
      <c r="LXE25" s="23"/>
      <c r="LXF25" s="23"/>
      <c r="LXG25" s="23"/>
      <c r="LXH25" s="23"/>
      <c r="LXI25" s="23"/>
      <c r="LXJ25" s="24"/>
      <c r="LXK25" s="14"/>
      <c r="LXL25" s="23"/>
      <c r="LXM25" s="23"/>
      <c r="LXN25" s="23"/>
      <c r="LXO25" s="23"/>
      <c r="LXP25" s="23"/>
      <c r="LXQ25" s="23"/>
      <c r="LXR25" s="24"/>
      <c r="LXS25" s="14"/>
      <c r="LXT25" s="23"/>
      <c r="LXU25" s="23"/>
      <c r="LXV25" s="23"/>
      <c r="LXW25" s="23"/>
      <c r="LXX25" s="23"/>
      <c r="LXY25" s="23"/>
      <c r="LXZ25" s="24"/>
      <c r="LYA25" s="14"/>
      <c r="LYB25" s="23"/>
      <c r="LYC25" s="23"/>
      <c r="LYD25" s="23"/>
      <c r="LYE25" s="23"/>
      <c r="LYF25" s="23"/>
      <c r="LYG25" s="23"/>
      <c r="LYH25" s="24"/>
      <c r="LYI25" s="14"/>
      <c r="LYJ25" s="23"/>
      <c r="LYK25" s="23"/>
      <c r="LYL25" s="23"/>
      <c r="LYM25" s="23"/>
      <c r="LYN25" s="23"/>
      <c r="LYO25" s="23"/>
      <c r="LYP25" s="24"/>
      <c r="LYQ25" s="14"/>
      <c r="LYR25" s="23"/>
      <c r="LYS25" s="23"/>
      <c r="LYT25" s="23"/>
      <c r="LYU25" s="23"/>
      <c r="LYV25" s="23"/>
      <c r="LYW25" s="23"/>
      <c r="LYX25" s="24"/>
      <c r="LYY25" s="14"/>
      <c r="LYZ25" s="23"/>
      <c r="LZA25" s="23"/>
      <c r="LZB25" s="23"/>
      <c r="LZC25" s="23"/>
      <c r="LZD25" s="23"/>
      <c r="LZE25" s="23"/>
      <c r="LZF25" s="24"/>
      <c r="LZG25" s="14"/>
      <c r="LZH25" s="23"/>
      <c r="LZI25" s="23"/>
      <c r="LZJ25" s="23"/>
      <c r="LZK25" s="23"/>
      <c r="LZL25" s="23"/>
      <c r="LZM25" s="23"/>
      <c r="LZN25" s="24"/>
      <c r="LZO25" s="14"/>
      <c r="LZP25" s="23"/>
      <c r="LZQ25" s="23"/>
      <c r="LZR25" s="23"/>
      <c r="LZS25" s="23"/>
      <c r="LZT25" s="23"/>
      <c r="LZU25" s="23"/>
      <c r="LZV25" s="24"/>
      <c r="LZW25" s="14"/>
      <c r="LZX25" s="23"/>
      <c r="LZY25" s="23"/>
      <c r="LZZ25" s="23"/>
      <c r="MAA25" s="23"/>
      <c r="MAB25" s="23"/>
      <c r="MAC25" s="23"/>
      <c r="MAD25" s="24"/>
      <c r="MAE25" s="14"/>
      <c r="MAF25" s="23"/>
      <c r="MAG25" s="23"/>
      <c r="MAH25" s="23"/>
      <c r="MAI25" s="23"/>
      <c r="MAJ25" s="23"/>
      <c r="MAK25" s="23"/>
      <c r="MAL25" s="24"/>
      <c r="MAM25" s="14"/>
      <c r="MAN25" s="23"/>
      <c r="MAO25" s="23"/>
      <c r="MAP25" s="23"/>
      <c r="MAQ25" s="23"/>
      <c r="MAR25" s="23"/>
      <c r="MAS25" s="23"/>
      <c r="MAT25" s="24"/>
      <c r="MAU25" s="14"/>
      <c r="MAV25" s="23"/>
      <c r="MAW25" s="23"/>
      <c r="MAX25" s="23"/>
      <c r="MAY25" s="23"/>
      <c r="MAZ25" s="23"/>
      <c r="MBA25" s="23"/>
      <c r="MBB25" s="24"/>
      <c r="MBC25" s="14"/>
      <c r="MBD25" s="23"/>
      <c r="MBE25" s="23"/>
      <c r="MBF25" s="23"/>
      <c r="MBG25" s="23"/>
      <c r="MBH25" s="23"/>
      <c r="MBI25" s="23"/>
      <c r="MBJ25" s="24"/>
      <c r="MBK25" s="14"/>
      <c r="MBL25" s="23"/>
      <c r="MBM25" s="23"/>
      <c r="MBN25" s="23"/>
      <c r="MBO25" s="23"/>
      <c r="MBP25" s="23"/>
      <c r="MBQ25" s="23"/>
      <c r="MBR25" s="24"/>
      <c r="MBS25" s="14"/>
      <c r="MBT25" s="23"/>
      <c r="MBU25" s="23"/>
      <c r="MBV25" s="23"/>
      <c r="MBW25" s="23"/>
      <c r="MBX25" s="23"/>
      <c r="MBY25" s="23"/>
      <c r="MBZ25" s="24"/>
      <c r="MCA25" s="14"/>
      <c r="MCB25" s="23"/>
      <c r="MCC25" s="23"/>
      <c r="MCD25" s="23"/>
      <c r="MCE25" s="23"/>
      <c r="MCF25" s="23"/>
      <c r="MCG25" s="23"/>
      <c r="MCH25" s="24"/>
      <c r="MCI25" s="14"/>
      <c r="MCJ25" s="23"/>
      <c r="MCK25" s="23"/>
      <c r="MCL25" s="23"/>
      <c r="MCM25" s="23"/>
      <c r="MCN25" s="23"/>
      <c r="MCO25" s="23"/>
      <c r="MCP25" s="24"/>
      <c r="MCQ25" s="14"/>
      <c r="MCR25" s="23"/>
      <c r="MCS25" s="23"/>
      <c r="MCT25" s="23"/>
      <c r="MCU25" s="23"/>
      <c r="MCV25" s="23"/>
      <c r="MCW25" s="23"/>
      <c r="MCX25" s="24"/>
      <c r="MCY25" s="14"/>
      <c r="MCZ25" s="23"/>
      <c r="MDA25" s="23"/>
      <c r="MDB25" s="23"/>
      <c r="MDC25" s="23"/>
      <c r="MDD25" s="23"/>
      <c r="MDE25" s="23"/>
      <c r="MDF25" s="24"/>
      <c r="MDG25" s="14"/>
      <c r="MDH25" s="23"/>
      <c r="MDI25" s="23"/>
      <c r="MDJ25" s="23"/>
      <c r="MDK25" s="23"/>
      <c r="MDL25" s="23"/>
      <c r="MDM25" s="23"/>
      <c r="MDN25" s="24"/>
      <c r="MDO25" s="14"/>
      <c r="MDP25" s="23"/>
      <c r="MDQ25" s="23"/>
      <c r="MDR25" s="23"/>
      <c r="MDS25" s="23"/>
      <c r="MDT25" s="23"/>
      <c r="MDU25" s="23"/>
      <c r="MDV25" s="24"/>
      <c r="MDW25" s="14"/>
      <c r="MDX25" s="23"/>
      <c r="MDY25" s="23"/>
      <c r="MDZ25" s="23"/>
      <c r="MEA25" s="23"/>
      <c r="MEB25" s="23"/>
      <c r="MEC25" s="23"/>
      <c r="MED25" s="24"/>
      <c r="MEE25" s="14"/>
      <c r="MEF25" s="23"/>
      <c r="MEG25" s="23"/>
      <c r="MEH25" s="23"/>
      <c r="MEI25" s="23"/>
      <c r="MEJ25" s="23"/>
      <c r="MEK25" s="23"/>
      <c r="MEL25" s="24"/>
      <c r="MEM25" s="14"/>
      <c r="MEN25" s="23"/>
      <c r="MEO25" s="23"/>
      <c r="MEP25" s="23"/>
      <c r="MEQ25" s="23"/>
      <c r="MER25" s="23"/>
      <c r="MES25" s="23"/>
      <c r="MET25" s="24"/>
      <c r="MEU25" s="14"/>
      <c r="MEV25" s="23"/>
      <c r="MEW25" s="23"/>
      <c r="MEX25" s="23"/>
      <c r="MEY25" s="23"/>
      <c r="MEZ25" s="23"/>
      <c r="MFA25" s="23"/>
      <c r="MFB25" s="24"/>
      <c r="MFC25" s="14"/>
      <c r="MFD25" s="23"/>
      <c r="MFE25" s="23"/>
      <c r="MFF25" s="23"/>
      <c r="MFG25" s="23"/>
      <c r="MFH25" s="23"/>
      <c r="MFI25" s="23"/>
      <c r="MFJ25" s="24"/>
      <c r="MFK25" s="14"/>
      <c r="MFL25" s="23"/>
      <c r="MFM25" s="23"/>
      <c r="MFN25" s="23"/>
      <c r="MFO25" s="23"/>
      <c r="MFP25" s="23"/>
      <c r="MFQ25" s="23"/>
      <c r="MFR25" s="24"/>
      <c r="MFS25" s="14"/>
      <c r="MFT25" s="23"/>
      <c r="MFU25" s="23"/>
      <c r="MFV25" s="23"/>
      <c r="MFW25" s="23"/>
      <c r="MFX25" s="23"/>
      <c r="MFY25" s="23"/>
      <c r="MFZ25" s="24"/>
      <c r="MGA25" s="14"/>
      <c r="MGB25" s="23"/>
      <c r="MGC25" s="23"/>
      <c r="MGD25" s="23"/>
      <c r="MGE25" s="23"/>
      <c r="MGF25" s="23"/>
      <c r="MGG25" s="23"/>
      <c r="MGH25" s="24"/>
      <c r="MGI25" s="14"/>
      <c r="MGJ25" s="23"/>
      <c r="MGK25" s="23"/>
      <c r="MGL25" s="23"/>
      <c r="MGM25" s="23"/>
      <c r="MGN25" s="23"/>
      <c r="MGO25" s="23"/>
      <c r="MGP25" s="24"/>
      <c r="MGQ25" s="14"/>
      <c r="MGR25" s="23"/>
      <c r="MGS25" s="23"/>
      <c r="MGT25" s="23"/>
      <c r="MGU25" s="23"/>
      <c r="MGV25" s="23"/>
      <c r="MGW25" s="23"/>
      <c r="MGX25" s="24"/>
      <c r="MGY25" s="14"/>
      <c r="MGZ25" s="23"/>
      <c r="MHA25" s="23"/>
      <c r="MHB25" s="23"/>
      <c r="MHC25" s="23"/>
      <c r="MHD25" s="23"/>
      <c r="MHE25" s="23"/>
      <c r="MHF25" s="24"/>
      <c r="MHG25" s="14"/>
      <c r="MHH25" s="23"/>
      <c r="MHI25" s="23"/>
      <c r="MHJ25" s="23"/>
      <c r="MHK25" s="23"/>
      <c r="MHL25" s="23"/>
      <c r="MHM25" s="23"/>
      <c r="MHN25" s="24"/>
      <c r="MHO25" s="14"/>
      <c r="MHP25" s="23"/>
      <c r="MHQ25" s="23"/>
      <c r="MHR25" s="23"/>
      <c r="MHS25" s="23"/>
      <c r="MHT25" s="23"/>
      <c r="MHU25" s="23"/>
      <c r="MHV25" s="24"/>
      <c r="MHW25" s="14"/>
      <c r="MHX25" s="23"/>
      <c r="MHY25" s="23"/>
      <c r="MHZ25" s="23"/>
      <c r="MIA25" s="23"/>
      <c r="MIB25" s="23"/>
      <c r="MIC25" s="23"/>
      <c r="MID25" s="24"/>
      <c r="MIE25" s="14"/>
      <c r="MIF25" s="23"/>
      <c r="MIG25" s="23"/>
      <c r="MIH25" s="23"/>
      <c r="MII25" s="23"/>
      <c r="MIJ25" s="23"/>
      <c r="MIK25" s="23"/>
      <c r="MIL25" s="24"/>
      <c r="MIM25" s="14"/>
      <c r="MIN25" s="23"/>
      <c r="MIO25" s="23"/>
      <c r="MIP25" s="23"/>
      <c r="MIQ25" s="23"/>
      <c r="MIR25" s="23"/>
      <c r="MIS25" s="23"/>
      <c r="MIT25" s="24"/>
      <c r="MIU25" s="14"/>
      <c r="MIV25" s="23"/>
      <c r="MIW25" s="23"/>
      <c r="MIX25" s="23"/>
      <c r="MIY25" s="23"/>
      <c r="MIZ25" s="23"/>
      <c r="MJA25" s="23"/>
      <c r="MJB25" s="24"/>
      <c r="MJC25" s="14"/>
      <c r="MJD25" s="23"/>
      <c r="MJE25" s="23"/>
      <c r="MJF25" s="23"/>
      <c r="MJG25" s="23"/>
      <c r="MJH25" s="23"/>
      <c r="MJI25" s="23"/>
      <c r="MJJ25" s="24"/>
      <c r="MJK25" s="14"/>
      <c r="MJL25" s="23"/>
      <c r="MJM25" s="23"/>
      <c r="MJN25" s="23"/>
      <c r="MJO25" s="23"/>
      <c r="MJP25" s="23"/>
      <c r="MJQ25" s="23"/>
      <c r="MJR25" s="24"/>
      <c r="MJS25" s="14"/>
      <c r="MJT25" s="23"/>
      <c r="MJU25" s="23"/>
      <c r="MJV25" s="23"/>
      <c r="MJW25" s="23"/>
      <c r="MJX25" s="23"/>
      <c r="MJY25" s="23"/>
      <c r="MJZ25" s="24"/>
      <c r="MKA25" s="14"/>
      <c r="MKB25" s="23"/>
      <c r="MKC25" s="23"/>
      <c r="MKD25" s="23"/>
      <c r="MKE25" s="23"/>
      <c r="MKF25" s="23"/>
      <c r="MKG25" s="23"/>
      <c r="MKH25" s="24"/>
      <c r="MKI25" s="14"/>
      <c r="MKJ25" s="23"/>
      <c r="MKK25" s="23"/>
      <c r="MKL25" s="23"/>
      <c r="MKM25" s="23"/>
      <c r="MKN25" s="23"/>
      <c r="MKO25" s="23"/>
      <c r="MKP25" s="24"/>
      <c r="MKQ25" s="14"/>
      <c r="MKR25" s="23"/>
      <c r="MKS25" s="23"/>
      <c r="MKT25" s="23"/>
      <c r="MKU25" s="23"/>
      <c r="MKV25" s="23"/>
      <c r="MKW25" s="23"/>
      <c r="MKX25" s="24"/>
      <c r="MKY25" s="14"/>
      <c r="MKZ25" s="23"/>
      <c r="MLA25" s="23"/>
      <c r="MLB25" s="23"/>
      <c r="MLC25" s="23"/>
      <c r="MLD25" s="23"/>
      <c r="MLE25" s="23"/>
      <c r="MLF25" s="24"/>
      <c r="MLG25" s="14"/>
      <c r="MLH25" s="23"/>
      <c r="MLI25" s="23"/>
      <c r="MLJ25" s="23"/>
      <c r="MLK25" s="23"/>
      <c r="MLL25" s="23"/>
      <c r="MLM25" s="23"/>
      <c r="MLN25" s="24"/>
      <c r="MLO25" s="14"/>
      <c r="MLP25" s="23"/>
      <c r="MLQ25" s="23"/>
      <c r="MLR25" s="23"/>
      <c r="MLS25" s="23"/>
      <c r="MLT25" s="23"/>
      <c r="MLU25" s="23"/>
      <c r="MLV25" s="24"/>
      <c r="MLW25" s="14"/>
      <c r="MLX25" s="23"/>
      <c r="MLY25" s="23"/>
      <c r="MLZ25" s="23"/>
      <c r="MMA25" s="23"/>
      <c r="MMB25" s="23"/>
      <c r="MMC25" s="23"/>
      <c r="MMD25" s="24"/>
      <c r="MME25" s="14"/>
      <c r="MMF25" s="23"/>
      <c r="MMG25" s="23"/>
      <c r="MMH25" s="23"/>
      <c r="MMI25" s="23"/>
      <c r="MMJ25" s="23"/>
      <c r="MMK25" s="23"/>
      <c r="MML25" s="24"/>
      <c r="MMM25" s="14"/>
      <c r="MMN25" s="23"/>
      <c r="MMO25" s="23"/>
      <c r="MMP25" s="23"/>
      <c r="MMQ25" s="23"/>
      <c r="MMR25" s="23"/>
      <c r="MMS25" s="23"/>
      <c r="MMT25" s="24"/>
      <c r="MMU25" s="14"/>
      <c r="MMV25" s="23"/>
      <c r="MMW25" s="23"/>
      <c r="MMX25" s="23"/>
      <c r="MMY25" s="23"/>
      <c r="MMZ25" s="23"/>
      <c r="MNA25" s="23"/>
      <c r="MNB25" s="24"/>
      <c r="MNC25" s="14"/>
      <c r="MND25" s="23"/>
      <c r="MNE25" s="23"/>
      <c r="MNF25" s="23"/>
      <c r="MNG25" s="23"/>
      <c r="MNH25" s="23"/>
      <c r="MNI25" s="23"/>
      <c r="MNJ25" s="24"/>
      <c r="MNK25" s="14"/>
      <c r="MNL25" s="23"/>
      <c r="MNM25" s="23"/>
      <c r="MNN25" s="23"/>
      <c r="MNO25" s="23"/>
      <c r="MNP25" s="23"/>
      <c r="MNQ25" s="23"/>
      <c r="MNR25" s="24"/>
      <c r="MNS25" s="14"/>
      <c r="MNT25" s="23"/>
      <c r="MNU25" s="23"/>
      <c r="MNV25" s="23"/>
      <c r="MNW25" s="23"/>
      <c r="MNX25" s="23"/>
      <c r="MNY25" s="23"/>
      <c r="MNZ25" s="24"/>
      <c r="MOA25" s="14"/>
      <c r="MOB25" s="23"/>
      <c r="MOC25" s="23"/>
      <c r="MOD25" s="23"/>
      <c r="MOE25" s="23"/>
      <c r="MOF25" s="23"/>
      <c r="MOG25" s="23"/>
      <c r="MOH25" s="24"/>
      <c r="MOI25" s="14"/>
      <c r="MOJ25" s="23"/>
      <c r="MOK25" s="23"/>
      <c r="MOL25" s="23"/>
      <c r="MOM25" s="23"/>
      <c r="MON25" s="23"/>
      <c r="MOO25" s="23"/>
      <c r="MOP25" s="24"/>
      <c r="MOQ25" s="14"/>
      <c r="MOR25" s="23"/>
      <c r="MOS25" s="23"/>
      <c r="MOT25" s="23"/>
      <c r="MOU25" s="23"/>
      <c r="MOV25" s="23"/>
      <c r="MOW25" s="23"/>
      <c r="MOX25" s="24"/>
      <c r="MOY25" s="14"/>
      <c r="MOZ25" s="23"/>
      <c r="MPA25" s="23"/>
      <c r="MPB25" s="23"/>
      <c r="MPC25" s="23"/>
      <c r="MPD25" s="23"/>
      <c r="MPE25" s="23"/>
      <c r="MPF25" s="24"/>
      <c r="MPG25" s="14"/>
      <c r="MPH25" s="23"/>
      <c r="MPI25" s="23"/>
      <c r="MPJ25" s="23"/>
      <c r="MPK25" s="23"/>
      <c r="MPL25" s="23"/>
      <c r="MPM25" s="23"/>
      <c r="MPN25" s="24"/>
      <c r="MPO25" s="14"/>
      <c r="MPP25" s="23"/>
      <c r="MPQ25" s="23"/>
      <c r="MPR25" s="23"/>
      <c r="MPS25" s="23"/>
      <c r="MPT25" s="23"/>
      <c r="MPU25" s="23"/>
      <c r="MPV25" s="24"/>
      <c r="MPW25" s="14"/>
      <c r="MPX25" s="23"/>
      <c r="MPY25" s="23"/>
      <c r="MPZ25" s="23"/>
      <c r="MQA25" s="23"/>
      <c r="MQB25" s="23"/>
      <c r="MQC25" s="23"/>
      <c r="MQD25" s="24"/>
      <c r="MQE25" s="14"/>
      <c r="MQF25" s="23"/>
      <c r="MQG25" s="23"/>
      <c r="MQH25" s="23"/>
      <c r="MQI25" s="23"/>
      <c r="MQJ25" s="23"/>
      <c r="MQK25" s="23"/>
      <c r="MQL25" s="24"/>
      <c r="MQM25" s="14"/>
      <c r="MQN25" s="23"/>
      <c r="MQO25" s="23"/>
      <c r="MQP25" s="23"/>
      <c r="MQQ25" s="23"/>
      <c r="MQR25" s="23"/>
      <c r="MQS25" s="23"/>
      <c r="MQT25" s="24"/>
      <c r="MQU25" s="14"/>
      <c r="MQV25" s="23"/>
      <c r="MQW25" s="23"/>
      <c r="MQX25" s="23"/>
      <c r="MQY25" s="23"/>
      <c r="MQZ25" s="23"/>
      <c r="MRA25" s="23"/>
      <c r="MRB25" s="24"/>
      <c r="MRC25" s="14"/>
      <c r="MRD25" s="23"/>
      <c r="MRE25" s="23"/>
      <c r="MRF25" s="23"/>
      <c r="MRG25" s="23"/>
      <c r="MRH25" s="23"/>
      <c r="MRI25" s="23"/>
      <c r="MRJ25" s="24"/>
      <c r="MRK25" s="14"/>
      <c r="MRL25" s="23"/>
      <c r="MRM25" s="23"/>
      <c r="MRN25" s="23"/>
      <c r="MRO25" s="23"/>
      <c r="MRP25" s="23"/>
      <c r="MRQ25" s="23"/>
      <c r="MRR25" s="24"/>
      <c r="MRS25" s="14"/>
      <c r="MRT25" s="23"/>
      <c r="MRU25" s="23"/>
      <c r="MRV25" s="23"/>
      <c r="MRW25" s="23"/>
      <c r="MRX25" s="23"/>
      <c r="MRY25" s="23"/>
      <c r="MRZ25" s="24"/>
      <c r="MSA25" s="14"/>
      <c r="MSB25" s="23"/>
      <c r="MSC25" s="23"/>
      <c r="MSD25" s="23"/>
      <c r="MSE25" s="23"/>
      <c r="MSF25" s="23"/>
      <c r="MSG25" s="23"/>
      <c r="MSH25" s="24"/>
      <c r="MSI25" s="14"/>
      <c r="MSJ25" s="23"/>
      <c r="MSK25" s="23"/>
      <c r="MSL25" s="23"/>
      <c r="MSM25" s="23"/>
      <c r="MSN25" s="23"/>
      <c r="MSO25" s="23"/>
      <c r="MSP25" s="24"/>
      <c r="MSQ25" s="14"/>
      <c r="MSR25" s="23"/>
      <c r="MSS25" s="23"/>
      <c r="MST25" s="23"/>
      <c r="MSU25" s="23"/>
      <c r="MSV25" s="23"/>
      <c r="MSW25" s="23"/>
      <c r="MSX25" s="24"/>
      <c r="MSY25" s="14"/>
      <c r="MSZ25" s="23"/>
      <c r="MTA25" s="23"/>
      <c r="MTB25" s="23"/>
      <c r="MTC25" s="23"/>
      <c r="MTD25" s="23"/>
      <c r="MTE25" s="23"/>
      <c r="MTF25" s="24"/>
      <c r="MTG25" s="14"/>
      <c r="MTH25" s="23"/>
      <c r="MTI25" s="23"/>
      <c r="MTJ25" s="23"/>
      <c r="MTK25" s="23"/>
      <c r="MTL25" s="23"/>
      <c r="MTM25" s="23"/>
      <c r="MTN25" s="24"/>
      <c r="MTO25" s="14"/>
      <c r="MTP25" s="23"/>
      <c r="MTQ25" s="23"/>
      <c r="MTR25" s="23"/>
      <c r="MTS25" s="23"/>
      <c r="MTT25" s="23"/>
      <c r="MTU25" s="23"/>
      <c r="MTV25" s="24"/>
      <c r="MTW25" s="14"/>
      <c r="MTX25" s="23"/>
      <c r="MTY25" s="23"/>
      <c r="MTZ25" s="23"/>
      <c r="MUA25" s="23"/>
      <c r="MUB25" s="23"/>
      <c r="MUC25" s="23"/>
      <c r="MUD25" s="24"/>
      <c r="MUE25" s="14"/>
      <c r="MUF25" s="23"/>
      <c r="MUG25" s="23"/>
      <c r="MUH25" s="23"/>
      <c r="MUI25" s="23"/>
      <c r="MUJ25" s="23"/>
      <c r="MUK25" s="23"/>
      <c r="MUL25" s="24"/>
      <c r="MUM25" s="14"/>
      <c r="MUN25" s="23"/>
      <c r="MUO25" s="23"/>
      <c r="MUP25" s="23"/>
      <c r="MUQ25" s="23"/>
      <c r="MUR25" s="23"/>
      <c r="MUS25" s="23"/>
      <c r="MUT25" s="24"/>
      <c r="MUU25" s="14"/>
      <c r="MUV25" s="23"/>
      <c r="MUW25" s="23"/>
      <c r="MUX25" s="23"/>
      <c r="MUY25" s="23"/>
      <c r="MUZ25" s="23"/>
      <c r="MVA25" s="23"/>
      <c r="MVB25" s="24"/>
      <c r="MVC25" s="14"/>
      <c r="MVD25" s="23"/>
      <c r="MVE25" s="23"/>
      <c r="MVF25" s="23"/>
      <c r="MVG25" s="23"/>
      <c r="MVH25" s="23"/>
      <c r="MVI25" s="23"/>
      <c r="MVJ25" s="24"/>
      <c r="MVK25" s="14"/>
      <c r="MVL25" s="23"/>
      <c r="MVM25" s="23"/>
      <c r="MVN25" s="23"/>
      <c r="MVO25" s="23"/>
      <c r="MVP25" s="23"/>
      <c r="MVQ25" s="23"/>
      <c r="MVR25" s="24"/>
      <c r="MVS25" s="14"/>
      <c r="MVT25" s="23"/>
      <c r="MVU25" s="23"/>
      <c r="MVV25" s="23"/>
      <c r="MVW25" s="23"/>
      <c r="MVX25" s="23"/>
      <c r="MVY25" s="23"/>
      <c r="MVZ25" s="24"/>
      <c r="MWA25" s="14"/>
      <c r="MWB25" s="23"/>
      <c r="MWC25" s="23"/>
      <c r="MWD25" s="23"/>
      <c r="MWE25" s="23"/>
      <c r="MWF25" s="23"/>
      <c r="MWG25" s="23"/>
      <c r="MWH25" s="24"/>
      <c r="MWI25" s="14"/>
      <c r="MWJ25" s="23"/>
      <c r="MWK25" s="23"/>
      <c r="MWL25" s="23"/>
      <c r="MWM25" s="23"/>
      <c r="MWN25" s="23"/>
      <c r="MWO25" s="23"/>
      <c r="MWP25" s="24"/>
      <c r="MWQ25" s="14"/>
      <c r="MWR25" s="23"/>
      <c r="MWS25" s="23"/>
      <c r="MWT25" s="23"/>
      <c r="MWU25" s="23"/>
      <c r="MWV25" s="23"/>
      <c r="MWW25" s="23"/>
      <c r="MWX25" s="24"/>
      <c r="MWY25" s="14"/>
      <c r="MWZ25" s="23"/>
      <c r="MXA25" s="23"/>
      <c r="MXB25" s="23"/>
      <c r="MXC25" s="23"/>
      <c r="MXD25" s="23"/>
      <c r="MXE25" s="23"/>
      <c r="MXF25" s="24"/>
      <c r="MXG25" s="14"/>
      <c r="MXH25" s="23"/>
      <c r="MXI25" s="23"/>
      <c r="MXJ25" s="23"/>
      <c r="MXK25" s="23"/>
      <c r="MXL25" s="23"/>
      <c r="MXM25" s="23"/>
      <c r="MXN25" s="24"/>
      <c r="MXO25" s="14"/>
      <c r="MXP25" s="23"/>
      <c r="MXQ25" s="23"/>
      <c r="MXR25" s="23"/>
      <c r="MXS25" s="23"/>
      <c r="MXT25" s="23"/>
      <c r="MXU25" s="23"/>
      <c r="MXV25" s="24"/>
      <c r="MXW25" s="14"/>
      <c r="MXX25" s="23"/>
      <c r="MXY25" s="23"/>
      <c r="MXZ25" s="23"/>
      <c r="MYA25" s="23"/>
      <c r="MYB25" s="23"/>
      <c r="MYC25" s="23"/>
      <c r="MYD25" s="24"/>
      <c r="MYE25" s="14"/>
      <c r="MYF25" s="23"/>
      <c r="MYG25" s="23"/>
      <c r="MYH25" s="23"/>
      <c r="MYI25" s="23"/>
      <c r="MYJ25" s="23"/>
      <c r="MYK25" s="23"/>
      <c r="MYL25" s="24"/>
      <c r="MYM25" s="14"/>
      <c r="MYN25" s="23"/>
      <c r="MYO25" s="23"/>
      <c r="MYP25" s="23"/>
      <c r="MYQ25" s="23"/>
      <c r="MYR25" s="23"/>
      <c r="MYS25" s="23"/>
      <c r="MYT25" s="24"/>
      <c r="MYU25" s="14"/>
      <c r="MYV25" s="23"/>
      <c r="MYW25" s="23"/>
      <c r="MYX25" s="23"/>
      <c r="MYY25" s="23"/>
      <c r="MYZ25" s="23"/>
      <c r="MZA25" s="23"/>
      <c r="MZB25" s="24"/>
      <c r="MZC25" s="14"/>
      <c r="MZD25" s="23"/>
      <c r="MZE25" s="23"/>
      <c r="MZF25" s="23"/>
      <c r="MZG25" s="23"/>
      <c r="MZH25" s="23"/>
      <c r="MZI25" s="23"/>
      <c r="MZJ25" s="24"/>
      <c r="MZK25" s="14"/>
      <c r="MZL25" s="23"/>
      <c r="MZM25" s="23"/>
      <c r="MZN25" s="23"/>
      <c r="MZO25" s="23"/>
      <c r="MZP25" s="23"/>
      <c r="MZQ25" s="23"/>
      <c r="MZR25" s="24"/>
      <c r="MZS25" s="14"/>
      <c r="MZT25" s="23"/>
      <c r="MZU25" s="23"/>
      <c r="MZV25" s="23"/>
      <c r="MZW25" s="23"/>
      <c r="MZX25" s="23"/>
      <c r="MZY25" s="23"/>
      <c r="MZZ25" s="24"/>
      <c r="NAA25" s="14"/>
      <c r="NAB25" s="23"/>
      <c r="NAC25" s="23"/>
      <c r="NAD25" s="23"/>
      <c r="NAE25" s="23"/>
      <c r="NAF25" s="23"/>
      <c r="NAG25" s="23"/>
      <c r="NAH25" s="24"/>
      <c r="NAI25" s="14"/>
      <c r="NAJ25" s="23"/>
      <c r="NAK25" s="23"/>
      <c r="NAL25" s="23"/>
      <c r="NAM25" s="23"/>
      <c r="NAN25" s="23"/>
      <c r="NAO25" s="23"/>
      <c r="NAP25" s="24"/>
      <c r="NAQ25" s="14"/>
      <c r="NAR25" s="23"/>
      <c r="NAS25" s="23"/>
      <c r="NAT25" s="23"/>
      <c r="NAU25" s="23"/>
      <c r="NAV25" s="23"/>
      <c r="NAW25" s="23"/>
      <c r="NAX25" s="24"/>
      <c r="NAY25" s="14"/>
      <c r="NAZ25" s="23"/>
      <c r="NBA25" s="23"/>
      <c r="NBB25" s="23"/>
      <c r="NBC25" s="23"/>
      <c r="NBD25" s="23"/>
      <c r="NBE25" s="23"/>
      <c r="NBF25" s="24"/>
      <c r="NBG25" s="14"/>
      <c r="NBH25" s="23"/>
      <c r="NBI25" s="23"/>
      <c r="NBJ25" s="23"/>
      <c r="NBK25" s="23"/>
      <c r="NBL25" s="23"/>
      <c r="NBM25" s="23"/>
      <c r="NBN25" s="24"/>
      <c r="NBO25" s="14"/>
      <c r="NBP25" s="23"/>
      <c r="NBQ25" s="23"/>
      <c r="NBR25" s="23"/>
      <c r="NBS25" s="23"/>
      <c r="NBT25" s="23"/>
      <c r="NBU25" s="23"/>
      <c r="NBV25" s="24"/>
      <c r="NBW25" s="14"/>
      <c r="NBX25" s="23"/>
      <c r="NBY25" s="23"/>
      <c r="NBZ25" s="23"/>
      <c r="NCA25" s="23"/>
      <c r="NCB25" s="23"/>
      <c r="NCC25" s="23"/>
      <c r="NCD25" s="24"/>
      <c r="NCE25" s="14"/>
      <c r="NCF25" s="23"/>
      <c r="NCG25" s="23"/>
      <c r="NCH25" s="23"/>
      <c r="NCI25" s="23"/>
      <c r="NCJ25" s="23"/>
      <c r="NCK25" s="23"/>
      <c r="NCL25" s="24"/>
      <c r="NCM25" s="14"/>
      <c r="NCN25" s="23"/>
      <c r="NCO25" s="23"/>
      <c r="NCP25" s="23"/>
      <c r="NCQ25" s="23"/>
      <c r="NCR25" s="23"/>
      <c r="NCS25" s="23"/>
      <c r="NCT25" s="24"/>
      <c r="NCU25" s="14"/>
      <c r="NCV25" s="23"/>
      <c r="NCW25" s="23"/>
      <c r="NCX25" s="23"/>
      <c r="NCY25" s="23"/>
      <c r="NCZ25" s="23"/>
      <c r="NDA25" s="23"/>
      <c r="NDB25" s="24"/>
      <c r="NDC25" s="14"/>
      <c r="NDD25" s="23"/>
      <c r="NDE25" s="23"/>
      <c r="NDF25" s="23"/>
      <c r="NDG25" s="23"/>
      <c r="NDH25" s="23"/>
      <c r="NDI25" s="23"/>
      <c r="NDJ25" s="24"/>
      <c r="NDK25" s="14"/>
      <c r="NDL25" s="23"/>
      <c r="NDM25" s="23"/>
      <c r="NDN25" s="23"/>
      <c r="NDO25" s="23"/>
      <c r="NDP25" s="23"/>
      <c r="NDQ25" s="23"/>
      <c r="NDR25" s="24"/>
      <c r="NDS25" s="14"/>
      <c r="NDT25" s="23"/>
      <c r="NDU25" s="23"/>
      <c r="NDV25" s="23"/>
      <c r="NDW25" s="23"/>
      <c r="NDX25" s="23"/>
      <c r="NDY25" s="23"/>
      <c r="NDZ25" s="24"/>
      <c r="NEA25" s="14"/>
      <c r="NEB25" s="23"/>
      <c r="NEC25" s="23"/>
      <c r="NED25" s="23"/>
      <c r="NEE25" s="23"/>
      <c r="NEF25" s="23"/>
      <c r="NEG25" s="23"/>
      <c r="NEH25" s="24"/>
      <c r="NEI25" s="14"/>
      <c r="NEJ25" s="23"/>
      <c r="NEK25" s="23"/>
      <c r="NEL25" s="23"/>
      <c r="NEM25" s="23"/>
      <c r="NEN25" s="23"/>
      <c r="NEO25" s="23"/>
      <c r="NEP25" s="24"/>
      <c r="NEQ25" s="14"/>
      <c r="NER25" s="23"/>
      <c r="NES25" s="23"/>
      <c r="NET25" s="23"/>
      <c r="NEU25" s="23"/>
      <c r="NEV25" s="23"/>
      <c r="NEW25" s="23"/>
      <c r="NEX25" s="24"/>
      <c r="NEY25" s="14"/>
      <c r="NEZ25" s="23"/>
      <c r="NFA25" s="23"/>
      <c r="NFB25" s="23"/>
      <c r="NFC25" s="23"/>
      <c r="NFD25" s="23"/>
      <c r="NFE25" s="23"/>
      <c r="NFF25" s="24"/>
      <c r="NFG25" s="14"/>
      <c r="NFH25" s="23"/>
      <c r="NFI25" s="23"/>
      <c r="NFJ25" s="23"/>
      <c r="NFK25" s="23"/>
      <c r="NFL25" s="23"/>
      <c r="NFM25" s="23"/>
      <c r="NFN25" s="24"/>
      <c r="NFO25" s="14"/>
      <c r="NFP25" s="23"/>
      <c r="NFQ25" s="23"/>
      <c r="NFR25" s="23"/>
      <c r="NFS25" s="23"/>
      <c r="NFT25" s="23"/>
      <c r="NFU25" s="23"/>
      <c r="NFV25" s="24"/>
      <c r="NFW25" s="14"/>
      <c r="NFX25" s="23"/>
      <c r="NFY25" s="23"/>
      <c r="NFZ25" s="23"/>
      <c r="NGA25" s="23"/>
      <c r="NGB25" s="23"/>
      <c r="NGC25" s="23"/>
      <c r="NGD25" s="24"/>
      <c r="NGE25" s="14"/>
      <c r="NGF25" s="23"/>
      <c r="NGG25" s="23"/>
      <c r="NGH25" s="23"/>
      <c r="NGI25" s="23"/>
      <c r="NGJ25" s="23"/>
      <c r="NGK25" s="23"/>
      <c r="NGL25" s="24"/>
      <c r="NGM25" s="14"/>
      <c r="NGN25" s="23"/>
      <c r="NGO25" s="23"/>
      <c r="NGP25" s="23"/>
      <c r="NGQ25" s="23"/>
      <c r="NGR25" s="23"/>
      <c r="NGS25" s="23"/>
      <c r="NGT25" s="24"/>
      <c r="NGU25" s="14"/>
      <c r="NGV25" s="23"/>
      <c r="NGW25" s="23"/>
      <c r="NGX25" s="23"/>
      <c r="NGY25" s="23"/>
      <c r="NGZ25" s="23"/>
      <c r="NHA25" s="23"/>
      <c r="NHB25" s="24"/>
      <c r="NHC25" s="14"/>
      <c r="NHD25" s="23"/>
      <c r="NHE25" s="23"/>
      <c r="NHF25" s="23"/>
      <c r="NHG25" s="23"/>
      <c r="NHH25" s="23"/>
      <c r="NHI25" s="23"/>
      <c r="NHJ25" s="24"/>
      <c r="NHK25" s="14"/>
      <c r="NHL25" s="23"/>
      <c r="NHM25" s="23"/>
      <c r="NHN25" s="23"/>
      <c r="NHO25" s="23"/>
      <c r="NHP25" s="23"/>
      <c r="NHQ25" s="23"/>
      <c r="NHR25" s="24"/>
      <c r="NHS25" s="14"/>
      <c r="NHT25" s="23"/>
      <c r="NHU25" s="23"/>
      <c r="NHV25" s="23"/>
      <c r="NHW25" s="23"/>
      <c r="NHX25" s="23"/>
      <c r="NHY25" s="23"/>
      <c r="NHZ25" s="24"/>
      <c r="NIA25" s="14"/>
      <c r="NIB25" s="23"/>
      <c r="NIC25" s="23"/>
      <c r="NID25" s="23"/>
      <c r="NIE25" s="23"/>
      <c r="NIF25" s="23"/>
      <c r="NIG25" s="23"/>
      <c r="NIH25" s="24"/>
      <c r="NII25" s="14"/>
      <c r="NIJ25" s="23"/>
      <c r="NIK25" s="23"/>
      <c r="NIL25" s="23"/>
      <c r="NIM25" s="23"/>
      <c r="NIN25" s="23"/>
      <c r="NIO25" s="23"/>
      <c r="NIP25" s="24"/>
      <c r="NIQ25" s="14"/>
      <c r="NIR25" s="23"/>
      <c r="NIS25" s="23"/>
      <c r="NIT25" s="23"/>
      <c r="NIU25" s="23"/>
      <c r="NIV25" s="23"/>
      <c r="NIW25" s="23"/>
      <c r="NIX25" s="24"/>
      <c r="NIY25" s="14"/>
      <c r="NIZ25" s="23"/>
      <c r="NJA25" s="23"/>
      <c r="NJB25" s="23"/>
      <c r="NJC25" s="23"/>
      <c r="NJD25" s="23"/>
      <c r="NJE25" s="23"/>
      <c r="NJF25" s="24"/>
      <c r="NJG25" s="14"/>
      <c r="NJH25" s="23"/>
      <c r="NJI25" s="23"/>
      <c r="NJJ25" s="23"/>
      <c r="NJK25" s="23"/>
      <c r="NJL25" s="23"/>
      <c r="NJM25" s="23"/>
      <c r="NJN25" s="24"/>
      <c r="NJO25" s="14"/>
      <c r="NJP25" s="23"/>
      <c r="NJQ25" s="23"/>
      <c r="NJR25" s="23"/>
      <c r="NJS25" s="23"/>
      <c r="NJT25" s="23"/>
      <c r="NJU25" s="23"/>
      <c r="NJV25" s="24"/>
      <c r="NJW25" s="14"/>
      <c r="NJX25" s="23"/>
      <c r="NJY25" s="23"/>
      <c r="NJZ25" s="23"/>
      <c r="NKA25" s="23"/>
      <c r="NKB25" s="23"/>
      <c r="NKC25" s="23"/>
      <c r="NKD25" s="24"/>
      <c r="NKE25" s="14"/>
      <c r="NKF25" s="23"/>
      <c r="NKG25" s="23"/>
      <c r="NKH25" s="23"/>
      <c r="NKI25" s="23"/>
      <c r="NKJ25" s="23"/>
      <c r="NKK25" s="23"/>
      <c r="NKL25" s="24"/>
      <c r="NKM25" s="14"/>
      <c r="NKN25" s="23"/>
      <c r="NKO25" s="23"/>
      <c r="NKP25" s="23"/>
      <c r="NKQ25" s="23"/>
      <c r="NKR25" s="23"/>
      <c r="NKS25" s="23"/>
      <c r="NKT25" s="24"/>
      <c r="NKU25" s="14"/>
      <c r="NKV25" s="23"/>
      <c r="NKW25" s="23"/>
      <c r="NKX25" s="23"/>
      <c r="NKY25" s="23"/>
      <c r="NKZ25" s="23"/>
      <c r="NLA25" s="23"/>
      <c r="NLB25" s="24"/>
      <c r="NLC25" s="14"/>
      <c r="NLD25" s="23"/>
      <c r="NLE25" s="23"/>
      <c r="NLF25" s="23"/>
      <c r="NLG25" s="23"/>
      <c r="NLH25" s="23"/>
      <c r="NLI25" s="23"/>
      <c r="NLJ25" s="24"/>
      <c r="NLK25" s="14"/>
      <c r="NLL25" s="23"/>
      <c r="NLM25" s="23"/>
      <c r="NLN25" s="23"/>
      <c r="NLO25" s="23"/>
      <c r="NLP25" s="23"/>
      <c r="NLQ25" s="23"/>
      <c r="NLR25" s="24"/>
      <c r="NLS25" s="14"/>
      <c r="NLT25" s="23"/>
      <c r="NLU25" s="23"/>
      <c r="NLV25" s="23"/>
      <c r="NLW25" s="23"/>
      <c r="NLX25" s="23"/>
      <c r="NLY25" s="23"/>
      <c r="NLZ25" s="24"/>
      <c r="NMA25" s="14"/>
      <c r="NMB25" s="23"/>
      <c r="NMC25" s="23"/>
      <c r="NMD25" s="23"/>
      <c r="NME25" s="23"/>
      <c r="NMF25" s="23"/>
      <c r="NMG25" s="23"/>
      <c r="NMH25" s="24"/>
      <c r="NMI25" s="14"/>
      <c r="NMJ25" s="23"/>
      <c r="NMK25" s="23"/>
      <c r="NML25" s="23"/>
      <c r="NMM25" s="23"/>
      <c r="NMN25" s="23"/>
      <c r="NMO25" s="23"/>
      <c r="NMP25" s="24"/>
      <c r="NMQ25" s="14"/>
      <c r="NMR25" s="23"/>
      <c r="NMS25" s="23"/>
      <c r="NMT25" s="23"/>
      <c r="NMU25" s="23"/>
      <c r="NMV25" s="23"/>
      <c r="NMW25" s="23"/>
      <c r="NMX25" s="24"/>
      <c r="NMY25" s="14"/>
      <c r="NMZ25" s="23"/>
      <c r="NNA25" s="23"/>
      <c r="NNB25" s="23"/>
      <c r="NNC25" s="23"/>
      <c r="NND25" s="23"/>
      <c r="NNE25" s="23"/>
      <c r="NNF25" s="24"/>
      <c r="NNG25" s="14"/>
      <c r="NNH25" s="23"/>
      <c r="NNI25" s="23"/>
      <c r="NNJ25" s="23"/>
      <c r="NNK25" s="23"/>
      <c r="NNL25" s="23"/>
      <c r="NNM25" s="23"/>
      <c r="NNN25" s="24"/>
      <c r="NNO25" s="14"/>
      <c r="NNP25" s="23"/>
      <c r="NNQ25" s="23"/>
      <c r="NNR25" s="23"/>
      <c r="NNS25" s="23"/>
      <c r="NNT25" s="23"/>
      <c r="NNU25" s="23"/>
      <c r="NNV25" s="24"/>
      <c r="NNW25" s="14"/>
      <c r="NNX25" s="23"/>
      <c r="NNY25" s="23"/>
      <c r="NNZ25" s="23"/>
      <c r="NOA25" s="23"/>
      <c r="NOB25" s="23"/>
      <c r="NOC25" s="23"/>
      <c r="NOD25" s="24"/>
      <c r="NOE25" s="14"/>
      <c r="NOF25" s="23"/>
      <c r="NOG25" s="23"/>
      <c r="NOH25" s="23"/>
      <c r="NOI25" s="23"/>
      <c r="NOJ25" s="23"/>
      <c r="NOK25" s="23"/>
      <c r="NOL25" s="24"/>
      <c r="NOM25" s="14"/>
      <c r="NON25" s="23"/>
      <c r="NOO25" s="23"/>
      <c r="NOP25" s="23"/>
      <c r="NOQ25" s="23"/>
      <c r="NOR25" s="23"/>
      <c r="NOS25" s="23"/>
      <c r="NOT25" s="24"/>
      <c r="NOU25" s="14"/>
      <c r="NOV25" s="23"/>
      <c r="NOW25" s="23"/>
      <c r="NOX25" s="23"/>
      <c r="NOY25" s="23"/>
      <c r="NOZ25" s="23"/>
      <c r="NPA25" s="23"/>
      <c r="NPB25" s="24"/>
      <c r="NPC25" s="14"/>
      <c r="NPD25" s="23"/>
      <c r="NPE25" s="23"/>
      <c r="NPF25" s="23"/>
      <c r="NPG25" s="23"/>
      <c r="NPH25" s="23"/>
      <c r="NPI25" s="23"/>
      <c r="NPJ25" s="24"/>
      <c r="NPK25" s="14"/>
      <c r="NPL25" s="23"/>
      <c r="NPM25" s="23"/>
      <c r="NPN25" s="23"/>
      <c r="NPO25" s="23"/>
      <c r="NPP25" s="23"/>
      <c r="NPQ25" s="23"/>
      <c r="NPR25" s="24"/>
      <c r="NPS25" s="14"/>
      <c r="NPT25" s="23"/>
      <c r="NPU25" s="23"/>
      <c r="NPV25" s="23"/>
      <c r="NPW25" s="23"/>
      <c r="NPX25" s="23"/>
      <c r="NPY25" s="23"/>
      <c r="NPZ25" s="24"/>
      <c r="NQA25" s="14"/>
      <c r="NQB25" s="23"/>
      <c r="NQC25" s="23"/>
      <c r="NQD25" s="23"/>
      <c r="NQE25" s="23"/>
      <c r="NQF25" s="23"/>
      <c r="NQG25" s="23"/>
      <c r="NQH25" s="24"/>
      <c r="NQI25" s="14"/>
      <c r="NQJ25" s="23"/>
      <c r="NQK25" s="23"/>
      <c r="NQL25" s="23"/>
      <c r="NQM25" s="23"/>
      <c r="NQN25" s="23"/>
      <c r="NQO25" s="23"/>
      <c r="NQP25" s="24"/>
      <c r="NQQ25" s="14"/>
      <c r="NQR25" s="23"/>
      <c r="NQS25" s="23"/>
      <c r="NQT25" s="23"/>
      <c r="NQU25" s="23"/>
      <c r="NQV25" s="23"/>
      <c r="NQW25" s="23"/>
      <c r="NQX25" s="24"/>
      <c r="NQY25" s="14"/>
      <c r="NQZ25" s="23"/>
      <c r="NRA25" s="23"/>
      <c r="NRB25" s="23"/>
      <c r="NRC25" s="23"/>
      <c r="NRD25" s="23"/>
      <c r="NRE25" s="23"/>
      <c r="NRF25" s="24"/>
      <c r="NRG25" s="14"/>
      <c r="NRH25" s="23"/>
      <c r="NRI25" s="23"/>
      <c r="NRJ25" s="23"/>
      <c r="NRK25" s="23"/>
      <c r="NRL25" s="23"/>
      <c r="NRM25" s="23"/>
      <c r="NRN25" s="24"/>
      <c r="NRO25" s="14"/>
      <c r="NRP25" s="23"/>
      <c r="NRQ25" s="23"/>
      <c r="NRR25" s="23"/>
      <c r="NRS25" s="23"/>
      <c r="NRT25" s="23"/>
      <c r="NRU25" s="23"/>
      <c r="NRV25" s="24"/>
      <c r="NRW25" s="14"/>
      <c r="NRX25" s="23"/>
      <c r="NRY25" s="23"/>
      <c r="NRZ25" s="23"/>
      <c r="NSA25" s="23"/>
      <c r="NSB25" s="23"/>
      <c r="NSC25" s="23"/>
      <c r="NSD25" s="24"/>
      <c r="NSE25" s="14"/>
      <c r="NSF25" s="23"/>
      <c r="NSG25" s="23"/>
      <c r="NSH25" s="23"/>
      <c r="NSI25" s="23"/>
      <c r="NSJ25" s="23"/>
      <c r="NSK25" s="23"/>
      <c r="NSL25" s="24"/>
      <c r="NSM25" s="14"/>
      <c r="NSN25" s="23"/>
      <c r="NSO25" s="23"/>
      <c r="NSP25" s="23"/>
      <c r="NSQ25" s="23"/>
      <c r="NSR25" s="23"/>
      <c r="NSS25" s="23"/>
      <c r="NST25" s="24"/>
      <c r="NSU25" s="14"/>
      <c r="NSV25" s="23"/>
      <c r="NSW25" s="23"/>
      <c r="NSX25" s="23"/>
      <c r="NSY25" s="23"/>
      <c r="NSZ25" s="23"/>
      <c r="NTA25" s="23"/>
      <c r="NTB25" s="24"/>
      <c r="NTC25" s="14"/>
      <c r="NTD25" s="23"/>
      <c r="NTE25" s="23"/>
      <c r="NTF25" s="23"/>
      <c r="NTG25" s="23"/>
      <c r="NTH25" s="23"/>
      <c r="NTI25" s="23"/>
      <c r="NTJ25" s="24"/>
      <c r="NTK25" s="14"/>
      <c r="NTL25" s="23"/>
      <c r="NTM25" s="23"/>
      <c r="NTN25" s="23"/>
      <c r="NTO25" s="23"/>
      <c r="NTP25" s="23"/>
      <c r="NTQ25" s="23"/>
      <c r="NTR25" s="24"/>
      <c r="NTS25" s="14"/>
      <c r="NTT25" s="23"/>
      <c r="NTU25" s="23"/>
      <c r="NTV25" s="23"/>
      <c r="NTW25" s="23"/>
      <c r="NTX25" s="23"/>
      <c r="NTY25" s="23"/>
      <c r="NTZ25" s="24"/>
      <c r="NUA25" s="14"/>
      <c r="NUB25" s="23"/>
      <c r="NUC25" s="23"/>
      <c r="NUD25" s="23"/>
      <c r="NUE25" s="23"/>
      <c r="NUF25" s="23"/>
      <c r="NUG25" s="23"/>
      <c r="NUH25" s="24"/>
      <c r="NUI25" s="14"/>
      <c r="NUJ25" s="23"/>
      <c r="NUK25" s="23"/>
      <c r="NUL25" s="23"/>
      <c r="NUM25" s="23"/>
      <c r="NUN25" s="23"/>
      <c r="NUO25" s="23"/>
      <c r="NUP25" s="24"/>
      <c r="NUQ25" s="14"/>
      <c r="NUR25" s="23"/>
      <c r="NUS25" s="23"/>
      <c r="NUT25" s="23"/>
      <c r="NUU25" s="23"/>
      <c r="NUV25" s="23"/>
      <c r="NUW25" s="23"/>
      <c r="NUX25" s="24"/>
      <c r="NUY25" s="14"/>
      <c r="NUZ25" s="23"/>
      <c r="NVA25" s="23"/>
      <c r="NVB25" s="23"/>
      <c r="NVC25" s="23"/>
      <c r="NVD25" s="23"/>
      <c r="NVE25" s="23"/>
      <c r="NVF25" s="24"/>
      <c r="NVG25" s="14"/>
      <c r="NVH25" s="23"/>
      <c r="NVI25" s="23"/>
      <c r="NVJ25" s="23"/>
      <c r="NVK25" s="23"/>
      <c r="NVL25" s="23"/>
      <c r="NVM25" s="23"/>
      <c r="NVN25" s="24"/>
      <c r="NVO25" s="14"/>
      <c r="NVP25" s="23"/>
      <c r="NVQ25" s="23"/>
      <c r="NVR25" s="23"/>
      <c r="NVS25" s="23"/>
      <c r="NVT25" s="23"/>
      <c r="NVU25" s="23"/>
      <c r="NVV25" s="24"/>
      <c r="NVW25" s="14"/>
      <c r="NVX25" s="23"/>
      <c r="NVY25" s="23"/>
      <c r="NVZ25" s="23"/>
      <c r="NWA25" s="23"/>
      <c r="NWB25" s="23"/>
      <c r="NWC25" s="23"/>
      <c r="NWD25" s="24"/>
      <c r="NWE25" s="14"/>
      <c r="NWF25" s="23"/>
      <c r="NWG25" s="23"/>
      <c r="NWH25" s="23"/>
      <c r="NWI25" s="23"/>
      <c r="NWJ25" s="23"/>
      <c r="NWK25" s="23"/>
      <c r="NWL25" s="24"/>
      <c r="NWM25" s="14"/>
      <c r="NWN25" s="23"/>
      <c r="NWO25" s="23"/>
      <c r="NWP25" s="23"/>
      <c r="NWQ25" s="23"/>
      <c r="NWR25" s="23"/>
      <c r="NWS25" s="23"/>
      <c r="NWT25" s="24"/>
      <c r="NWU25" s="14"/>
      <c r="NWV25" s="23"/>
      <c r="NWW25" s="23"/>
      <c r="NWX25" s="23"/>
      <c r="NWY25" s="23"/>
      <c r="NWZ25" s="23"/>
      <c r="NXA25" s="23"/>
      <c r="NXB25" s="24"/>
      <c r="NXC25" s="14"/>
      <c r="NXD25" s="23"/>
      <c r="NXE25" s="23"/>
      <c r="NXF25" s="23"/>
      <c r="NXG25" s="23"/>
      <c r="NXH25" s="23"/>
      <c r="NXI25" s="23"/>
      <c r="NXJ25" s="24"/>
      <c r="NXK25" s="14"/>
      <c r="NXL25" s="23"/>
      <c r="NXM25" s="23"/>
      <c r="NXN25" s="23"/>
      <c r="NXO25" s="23"/>
      <c r="NXP25" s="23"/>
      <c r="NXQ25" s="23"/>
      <c r="NXR25" s="24"/>
      <c r="NXS25" s="14"/>
      <c r="NXT25" s="23"/>
      <c r="NXU25" s="23"/>
      <c r="NXV25" s="23"/>
      <c r="NXW25" s="23"/>
      <c r="NXX25" s="23"/>
      <c r="NXY25" s="23"/>
      <c r="NXZ25" s="24"/>
      <c r="NYA25" s="14"/>
      <c r="NYB25" s="23"/>
      <c r="NYC25" s="23"/>
      <c r="NYD25" s="23"/>
      <c r="NYE25" s="23"/>
      <c r="NYF25" s="23"/>
      <c r="NYG25" s="23"/>
      <c r="NYH25" s="24"/>
      <c r="NYI25" s="14"/>
      <c r="NYJ25" s="23"/>
      <c r="NYK25" s="23"/>
      <c r="NYL25" s="23"/>
      <c r="NYM25" s="23"/>
      <c r="NYN25" s="23"/>
      <c r="NYO25" s="23"/>
      <c r="NYP25" s="24"/>
      <c r="NYQ25" s="14"/>
      <c r="NYR25" s="23"/>
      <c r="NYS25" s="23"/>
      <c r="NYT25" s="23"/>
      <c r="NYU25" s="23"/>
      <c r="NYV25" s="23"/>
      <c r="NYW25" s="23"/>
      <c r="NYX25" s="24"/>
      <c r="NYY25" s="14"/>
      <c r="NYZ25" s="23"/>
      <c r="NZA25" s="23"/>
      <c r="NZB25" s="23"/>
      <c r="NZC25" s="23"/>
      <c r="NZD25" s="23"/>
      <c r="NZE25" s="23"/>
      <c r="NZF25" s="24"/>
      <c r="NZG25" s="14"/>
      <c r="NZH25" s="23"/>
      <c r="NZI25" s="23"/>
      <c r="NZJ25" s="23"/>
      <c r="NZK25" s="23"/>
      <c r="NZL25" s="23"/>
      <c r="NZM25" s="23"/>
      <c r="NZN25" s="24"/>
      <c r="NZO25" s="14"/>
      <c r="NZP25" s="23"/>
      <c r="NZQ25" s="23"/>
      <c r="NZR25" s="23"/>
      <c r="NZS25" s="23"/>
      <c r="NZT25" s="23"/>
      <c r="NZU25" s="23"/>
      <c r="NZV25" s="24"/>
      <c r="NZW25" s="14"/>
      <c r="NZX25" s="23"/>
      <c r="NZY25" s="23"/>
      <c r="NZZ25" s="23"/>
      <c r="OAA25" s="23"/>
      <c r="OAB25" s="23"/>
      <c r="OAC25" s="23"/>
      <c r="OAD25" s="24"/>
      <c r="OAE25" s="14"/>
      <c r="OAF25" s="23"/>
      <c r="OAG25" s="23"/>
      <c r="OAH25" s="23"/>
      <c r="OAI25" s="23"/>
      <c r="OAJ25" s="23"/>
      <c r="OAK25" s="23"/>
      <c r="OAL25" s="24"/>
      <c r="OAM25" s="14"/>
      <c r="OAN25" s="23"/>
      <c r="OAO25" s="23"/>
      <c r="OAP25" s="23"/>
      <c r="OAQ25" s="23"/>
      <c r="OAR25" s="23"/>
      <c r="OAS25" s="23"/>
      <c r="OAT25" s="24"/>
      <c r="OAU25" s="14"/>
      <c r="OAV25" s="23"/>
      <c r="OAW25" s="23"/>
      <c r="OAX25" s="23"/>
      <c r="OAY25" s="23"/>
      <c r="OAZ25" s="23"/>
      <c r="OBA25" s="23"/>
      <c r="OBB25" s="24"/>
      <c r="OBC25" s="14"/>
      <c r="OBD25" s="23"/>
      <c r="OBE25" s="23"/>
      <c r="OBF25" s="23"/>
      <c r="OBG25" s="23"/>
      <c r="OBH25" s="23"/>
      <c r="OBI25" s="23"/>
      <c r="OBJ25" s="24"/>
      <c r="OBK25" s="14"/>
      <c r="OBL25" s="23"/>
      <c r="OBM25" s="23"/>
      <c r="OBN25" s="23"/>
      <c r="OBO25" s="23"/>
      <c r="OBP25" s="23"/>
      <c r="OBQ25" s="23"/>
      <c r="OBR25" s="24"/>
      <c r="OBS25" s="14"/>
      <c r="OBT25" s="23"/>
      <c r="OBU25" s="23"/>
      <c r="OBV25" s="23"/>
      <c r="OBW25" s="23"/>
      <c r="OBX25" s="23"/>
      <c r="OBY25" s="23"/>
      <c r="OBZ25" s="24"/>
      <c r="OCA25" s="14"/>
      <c r="OCB25" s="23"/>
      <c r="OCC25" s="23"/>
      <c r="OCD25" s="23"/>
      <c r="OCE25" s="23"/>
      <c r="OCF25" s="23"/>
      <c r="OCG25" s="23"/>
      <c r="OCH25" s="24"/>
      <c r="OCI25" s="14"/>
      <c r="OCJ25" s="23"/>
      <c r="OCK25" s="23"/>
      <c r="OCL25" s="23"/>
      <c r="OCM25" s="23"/>
      <c r="OCN25" s="23"/>
      <c r="OCO25" s="23"/>
      <c r="OCP25" s="24"/>
      <c r="OCQ25" s="14"/>
      <c r="OCR25" s="23"/>
      <c r="OCS25" s="23"/>
      <c r="OCT25" s="23"/>
      <c r="OCU25" s="23"/>
      <c r="OCV25" s="23"/>
      <c r="OCW25" s="23"/>
      <c r="OCX25" s="24"/>
      <c r="OCY25" s="14"/>
      <c r="OCZ25" s="23"/>
      <c r="ODA25" s="23"/>
      <c r="ODB25" s="23"/>
      <c r="ODC25" s="23"/>
      <c r="ODD25" s="23"/>
      <c r="ODE25" s="23"/>
      <c r="ODF25" s="24"/>
      <c r="ODG25" s="14"/>
      <c r="ODH25" s="23"/>
      <c r="ODI25" s="23"/>
      <c r="ODJ25" s="23"/>
      <c r="ODK25" s="23"/>
      <c r="ODL25" s="23"/>
      <c r="ODM25" s="23"/>
      <c r="ODN25" s="24"/>
      <c r="ODO25" s="14"/>
      <c r="ODP25" s="23"/>
      <c r="ODQ25" s="23"/>
      <c r="ODR25" s="23"/>
      <c r="ODS25" s="23"/>
      <c r="ODT25" s="23"/>
      <c r="ODU25" s="23"/>
      <c r="ODV25" s="24"/>
      <c r="ODW25" s="14"/>
      <c r="ODX25" s="23"/>
      <c r="ODY25" s="23"/>
      <c r="ODZ25" s="23"/>
      <c r="OEA25" s="23"/>
      <c r="OEB25" s="23"/>
      <c r="OEC25" s="23"/>
      <c r="OED25" s="24"/>
      <c r="OEE25" s="14"/>
      <c r="OEF25" s="23"/>
      <c r="OEG25" s="23"/>
      <c r="OEH25" s="23"/>
      <c r="OEI25" s="23"/>
      <c r="OEJ25" s="23"/>
      <c r="OEK25" s="23"/>
      <c r="OEL25" s="24"/>
      <c r="OEM25" s="14"/>
      <c r="OEN25" s="23"/>
      <c r="OEO25" s="23"/>
      <c r="OEP25" s="23"/>
      <c r="OEQ25" s="23"/>
      <c r="OER25" s="23"/>
      <c r="OES25" s="23"/>
      <c r="OET25" s="24"/>
      <c r="OEU25" s="14"/>
      <c r="OEV25" s="23"/>
      <c r="OEW25" s="23"/>
      <c r="OEX25" s="23"/>
      <c r="OEY25" s="23"/>
      <c r="OEZ25" s="23"/>
      <c r="OFA25" s="23"/>
      <c r="OFB25" s="24"/>
      <c r="OFC25" s="14"/>
      <c r="OFD25" s="23"/>
      <c r="OFE25" s="23"/>
      <c r="OFF25" s="23"/>
      <c r="OFG25" s="23"/>
      <c r="OFH25" s="23"/>
      <c r="OFI25" s="23"/>
      <c r="OFJ25" s="24"/>
      <c r="OFK25" s="14"/>
      <c r="OFL25" s="23"/>
      <c r="OFM25" s="23"/>
      <c r="OFN25" s="23"/>
      <c r="OFO25" s="23"/>
      <c r="OFP25" s="23"/>
      <c r="OFQ25" s="23"/>
      <c r="OFR25" s="24"/>
      <c r="OFS25" s="14"/>
      <c r="OFT25" s="23"/>
      <c r="OFU25" s="23"/>
      <c r="OFV25" s="23"/>
      <c r="OFW25" s="23"/>
      <c r="OFX25" s="23"/>
      <c r="OFY25" s="23"/>
      <c r="OFZ25" s="24"/>
      <c r="OGA25" s="14"/>
      <c r="OGB25" s="23"/>
      <c r="OGC25" s="23"/>
      <c r="OGD25" s="23"/>
      <c r="OGE25" s="23"/>
      <c r="OGF25" s="23"/>
      <c r="OGG25" s="23"/>
      <c r="OGH25" s="24"/>
      <c r="OGI25" s="14"/>
      <c r="OGJ25" s="23"/>
      <c r="OGK25" s="23"/>
      <c r="OGL25" s="23"/>
      <c r="OGM25" s="23"/>
      <c r="OGN25" s="23"/>
      <c r="OGO25" s="23"/>
      <c r="OGP25" s="24"/>
      <c r="OGQ25" s="14"/>
      <c r="OGR25" s="23"/>
      <c r="OGS25" s="23"/>
      <c r="OGT25" s="23"/>
      <c r="OGU25" s="23"/>
      <c r="OGV25" s="23"/>
      <c r="OGW25" s="23"/>
      <c r="OGX25" s="24"/>
      <c r="OGY25" s="14"/>
      <c r="OGZ25" s="23"/>
      <c r="OHA25" s="23"/>
      <c r="OHB25" s="23"/>
      <c r="OHC25" s="23"/>
      <c r="OHD25" s="23"/>
      <c r="OHE25" s="23"/>
      <c r="OHF25" s="24"/>
      <c r="OHG25" s="14"/>
      <c r="OHH25" s="23"/>
      <c r="OHI25" s="23"/>
      <c r="OHJ25" s="23"/>
      <c r="OHK25" s="23"/>
      <c r="OHL25" s="23"/>
      <c r="OHM25" s="23"/>
      <c r="OHN25" s="24"/>
      <c r="OHO25" s="14"/>
      <c r="OHP25" s="23"/>
      <c r="OHQ25" s="23"/>
      <c r="OHR25" s="23"/>
      <c r="OHS25" s="23"/>
      <c r="OHT25" s="23"/>
      <c r="OHU25" s="23"/>
      <c r="OHV25" s="24"/>
      <c r="OHW25" s="14"/>
      <c r="OHX25" s="23"/>
      <c r="OHY25" s="23"/>
      <c r="OHZ25" s="23"/>
      <c r="OIA25" s="23"/>
      <c r="OIB25" s="23"/>
      <c r="OIC25" s="23"/>
      <c r="OID25" s="24"/>
      <c r="OIE25" s="14"/>
      <c r="OIF25" s="23"/>
      <c r="OIG25" s="23"/>
      <c r="OIH25" s="23"/>
      <c r="OII25" s="23"/>
      <c r="OIJ25" s="23"/>
      <c r="OIK25" s="23"/>
      <c r="OIL25" s="24"/>
      <c r="OIM25" s="14"/>
      <c r="OIN25" s="23"/>
      <c r="OIO25" s="23"/>
      <c r="OIP25" s="23"/>
      <c r="OIQ25" s="23"/>
      <c r="OIR25" s="23"/>
      <c r="OIS25" s="23"/>
      <c r="OIT25" s="24"/>
      <c r="OIU25" s="14"/>
      <c r="OIV25" s="23"/>
      <c r="OIW25" s="23"/>
      <c r="OIX25" s="23"/>
      <c r="OIY25" s="23"/>
      <c r="OIZ25" s="23"/>
      <c r="OJA25" s="23"/>
      <c r="OJB25" s="24"/>
      <c r="OJC25" s="14"/>
      <c r="OJD25" s="23"/>
      <c r="OJE25" s="23"/>
      <c r="OJF25" s="23"/>
      <c r="OJG25" s="23"/>
      <c r="OJH25" s="23"/>
      <c r="OJI25" s="23"/>
      <c r="OJJ25" s="24"/>
      <c r="OJK25" s="14"/>
      <c r="OJL25" s="23"/>
      <c r="OJM25" s="23"/>
      <c r="OJN25" s="23"/>
      <c r="OJO25" s="23"/>
      <c r="OJP25" s="23"/>
      <c r="OJQ25" s="23"/>
      <c r="OJR25" s="24"/>
      <c r="OJS25" s="14"/>
      <c r="OJT25" s="23"/>
      <c r="OJU25" s="23"/>
      <c r="OJV25" s="23"/>
      <c r="OJW25" s="23"/>
      <c r="OJX25" s="23"/>
      <c r="OJY25" s="23"/>
      <c r="OJZ25" s="24"/>
      <c r="OKA25" s="14"/>
      <c r="OKB25" s="23"/>
      <c r="OKC25" s="23"/>
      <c r="OKD25" s="23"/>
      <c r="OKE25" s="23"/>
      <c r="OKF25" s="23"/>
      <c r="OKG25" s="23"/>
      <c r="OKH25" s="24"/>
      <c r="OKI25" s="14"/>
      <c r="OKJ25" s="23"/>
      <c r="OKK25" s="23"/>
      <c r="OKL25" s="23"/>
      <c r="OKM25" s="23"/>
      <c r="OKN25" s="23"/>
      <c r="OKO25" s="23"/>
      <c r="OKP25" s="24"/>
      <c r="OKQ25" s="14"/>
      <c r="OKR25" s="23"/>
      <c r="OKS25" s="23"/>
      <c r="OKT25" s="23"/>
      <c r="OKU25" s="23"/>
      <c r="OKV25" s="23"/>
      <c r="OKW25" s="23"/>
      <c r="OKX25" s="24"/>
      <c r="OKY25" s="14"/>
      <c r="OKZ25" s="23"/>
      <c r="OLA25" s="23"/>
      <c r="OLB25" s="23"/>
      <c r="OLC25" s="23"/>
      <c r="OLD25" s="23"/>
      <c r="OLE25" s="23"/>
      <c r="OLF25" s="24"/>
      <c r="OLG25" s="14"/>
      <c r="OLH25" s="23"/>
      <c r="OLI25" s="23"/>
      <c r="OLJ25" s="23"/>
      <c r="OLK25" s="23"/>
      <c r="OLL25" s="23"/>
      <c r="OLM25" s="23"/>
      <c r="OLN25" s="24"/>
      <c r="OLO25" s="14"/>
      <c r="OLP25" s="23"/>
      <c r="OLQ25" s="23"/>
      <c r="OLR25" s="23"/>
      <c r="OLS25" s="23"/>
      <c r="OLT25" s="23"/>
      <c r="OLU25" s="23"/>
      <c r="OLV25" s="24"/>
      <c r="OLW25" s="14"/>
      <c r="OLX25" s="23"/>
      <c r="OLY25" s="23"/>
      <c r="OLZ25" s="23"/>
      <c r="OMA25" s="23"/>
      <c r="OMB25" s="23"/>
      <c r="OMC25" s="23"/>
      <c r="OMD25" s="24"/>
      <c r="OME25" s="14"/>
      <c r="OMF25" s="23"/>
      <c r="OMG25" s="23"/>
      <c r="OMH25" s="23"/>
      <c r="OMI25" s="23"/>
      <c r="OMJ25" s="23"/>
      <c r="OMK25" s="23"/>
      <c r="OML25" s="24"/>
      <c r="OMM25" s="14"/>
      <c r="OMN25" s="23"/>
      <c r="OMO25" s="23"/>
      <c r="OMP25" s="23"/>
      <c r="OMQ25" s="23"/>
      <c r="OMR25" s="23"/>
      <c r="OMS25" s="23"/>
      <c r="OMT25" s="24"/>
      <c r="OMU25" s="14"/>
      <c r="OMV25" s="23"/>
      <c r="OMW25" s="23"/>
      <c r="OMX25" s="23"/>
      <c r="OMY25" s="23"/>
      <c r="OMZ25" s="23"/>
      <c r="ONA25" s="23"/>
      <c r="ONB25" s="24"/>
      <c r="ONC25" s="14"/>
      <c r="OND25" s="23"/>
      <c r="ONE25" s="23"/>
      <c r="ONF25" s="23"/>
      <c r="ONG25" s="23"/>
      <c r="ONH25" s="23"/>
      <c r="ONI25" s="23"/>
      <c r="ONJ25" s="24"/>
      <c r="ONK25" s="14"/>
      <c r="ONL25" s="23"/>
      <c r="ONM25" s="23"/>
      <c r="ONN25" s="23"/>
      <c r="ONO25" s="23"/>
      <c r="ONP25" s="23"/>
      <c r="ONQ25" s="23"/>
      <c r="ONR25" s="24"/>
      <c r="ONS25" s="14"/>
      <c r="ONT25" s="23"/>
      <c r="ONU25" s="23"/>
      <c r="ONV25" s="23"/>
      <c r="ONW25" s="23"/>
      <c r="ONX25" s="23"/>
      <c r="ONY25" s="23"/>
      <c r="ONZ25" s="24"/>
      <c r="OOA25" s="14"/>
      <c r="OOB25" s="23"/>
      <c r="OOC25" s="23"/>
      <c r="OOD25" s="23"/>
      <c r="OOE25" s="23"/>
      <c r="OOF25" s="23"/>
      <c r="OOG25" s="23"/>
      <c r="OOH25" s="24"/>
      <c r="OOI25" s="14"/>
      <c r="OOJ25" s="23"/>
      <c r="OOK25" s="23"/>
      <c r="OOL25" s="23"/>
      <c r="OOM25" s="23"/>
      <c r="OON25" s="23"/>
      <c r="OOO25" s="23"/>
      <c r="OOP25" s="24"/>
      <c r="OOQ25" s="14"/>
      <c r="OOR25" s="23"/>
      <c r="OOS25" s="23"/>
      <c r="OOT25" s="23"/>
      <c r="OOU25" s="23"/>
      <c r="OOV25" s="23"/>
      <c r="OOW25" s="23"/>
      <c r="OOX25" s="24"/>
      <c r="OOY25" s="14"/>
      <c r="OOZ25" s="23"/>
      <c r="OPA25" s="23"/>
      <c r="OPB25" s="23"/>
      <c r="OPC25" s="23"/>
      <c r="OPD25" s="23"/>
      <c r="OPE25" s="23"/>
      <c r="OPF25" s="24"/>
      <c r="OPG25" s="14"/>
      <c r="OPH25" s="23"/>
      <c r="OPI25" s="23"/>
      <c r="OPJ25" s="23"/>
      <c r="OPK25" s="23"/>
      <c r="OPL25" s="23"/>
      <c r="OPM25" s="23"/>
      <c r="OPN25" s="24"/>
      <c r="OPO25" s="14"/>
      <c r="OPP25" s="23"/>
      <c r="OPQ25" s="23"/>
      <c r="OPR25" s="23"/>
      <c r="OPS25" s="23"/>
      <c r="OPT25" s="23"/>
      <c r="OPU25" s="23"/>
      <c r="OPV25" s="24"/>
      <c r="OPW25" s="14"/>
      <c r="OPX25" s="23"/>
      <c r="OPY25" s="23"/>
      <c r="OPZ25" s="23"/>
      <c r="OQA25" s="23"/>
      <c r="OQB25" s="23"/>
      <c r="OQC25" s="23"/>
      <c r="OQD25" s="24"/>
      <c r="OQE25" s="14"/>
      <c r="OQF25" s="23"/>
      <c r="OQG25" s="23"/>
      <c r="OQH25" s="23"/>
      <c r="OQI25" s="23"/>
      <c r="OQJ25" s="23"/>
      <c r="OQK25" s="23"/>
      <c r="OQL25" s="24"/>
      <c r="OQM25" s="14"/>
      <c r="OQN25" s="23"/>
      <c r="OQO25" s="23"/>
      <c r="OQP25" s="23"/>
      <c r="OQQ25" s="23"/>
      <c r="OQR25" s="23"/>
      <c r="OQS25" s="23"/>
      <c r="OQT25" s="24"/>
      <c r="OQU25" s="14"/>
      <c r="OQV25" s="23"/>
      <c r="OQW25" s="23"/>
      <c r="OQX25" s="23"/>
      <c r="OQY25" s="23"/>
      <c r="OQZ25" s="23"/>
      <c r="ORA25" s="23"/>
      <c r="ORB25" s="24"/>
      <c r="ORC25" s="14"/>
      <c r="ORD25" s="23"/>
      <c r="ORE25" s="23"/>
      <c r="ORF25" s="23"/>
      <c r="ORG25" s="23"/>
      <c r="ORH25" s="23"/>
      <c r="ORI25" s="23"/>
      <c r="ORJ25" s="24"/>
      <c r="ORK25" s="14"/>
      <c r="ORL25" s="23"/>
      <c r="ORM25" s="23"/>
      <c r="ORN25" s="23"/>
      <c r="ORO25" s="23"/>
      <c r="ORP25" s="23"/>
      <c r="ORQ25" s="23"/>
      <c r="ORR25" s="24"/>
      <c r="ORS25" s="14"/>
      <c r="ORT25" s="23"/>
      <c r="ORU25" s="23"/>
      <c r="ORV25" s="23"/>
      <c r="ORW25" s="23"/>
      <c r="ORX25" s="23"/>
      <c r="ORY25" s="23"/>
      <c r="ORZ25" s="24"/>
      <c r="OSA25" s="14"/>
      <c r="OSB25" s="23"/>
      <c r="OSC25" s="23"/>
      <c r="OSD25" s="23"/>
      <c r="OSE25" s="23"/>
      <c r="OSF25" s="23"/>
      <c r="OSG25" s="23"/>
      <c r="OSH25" s="24"/>
      <c r="OSI25" s="14"/>
      <c r="OSJ25" s="23"/>
      <c r="OSK25" s="23"/>
      <c r="OSL25" s="23"/>
      <c r="OSM25" s="23"/>
      <c r="OSN25" s="23"/>
      <c r="OSO25" s="23"/>
      <c r="OSP25" s="24"/>
      <c r="OSQ25" s="14"/>
      <c r="OSR25" s="23"/>
      <c r="OSS25" s="23"/>
      <c r="OST25" s="23"/>
      <c r="OSU25" s="23"/>
      <c r="OSV25" s="23"/>
      <c r="OSW25" s="23"/>
      <c r="OSX25" s="24"/>
      <c r="OSY25" s="14"/>
      <c r="OSZ25" s="23"/>
      <c r="OTA25" s="23"/>
      <c r="OTB25" s="23"/>
      <c r="OTC25" s="23"/>
      <c r="OTD25" s="23"/>
      <c r="OTE25" s="23"/>
      <c r="OTF25" s="24"/>
      <c r="OTG25" s="14"/>
      <c r="OTH25" s="23"/>
      <c r="OTI25" s="23"/>
      <c r="OTJ25" s="23"/>
      <c r="OTK25" s="23"/>
      <c r="OTL25" s="23"/>
      <c r="OTM25" s="23"/>
      <c r="OTN25" s="24"/>
      <c r="OTO25" s="14"/>
      <c r="OTP25" s="23"/>
      <c r="OTQ25" s="23"/>
      <c r="OTR25" s="23"/>
      <c r="OTS25" s="23"/>
      <c r="OTT25" s="23"/>
      <c r="OTU25" s="23"/>
      <c r="OTV25" s="24"/>
      <c r="OTW25" s="14"/>
      <c r="OTX25" s="23"/>
      <c r="OTY25" s="23"/>
      <c r="OTZ25" s="23"/>
      <c r="OUA25" s="23"/>
      <c r="OUB25" s="23"/>
      <c r="OUC25" s="23"/>
      <c r="OUD25" s="24"/>
      <c r="OUE25" s="14"/>
      <c r="OUF25" s="23"/>
      <c r="OUG25" s="23"/>
      <c r="OUH25" s="23"/>
      <c r="OUI25" s="23"/>
      <c r="OUJ25" s="23"/>
      <c r="OUK25" s="23"/>
      <c r="OUL25" s="24"/>
      <c r="OUM25" s="14"/>
      <c r="OUN25" s="23"/>
      <c r="OUO25" s="23"/>
      <c r="OUP25" s="23"/>
      <c r="OUQ25" s="23"/>
      <c r="OUR25" s="23"/>
      <c r="OUS25" s="23"/>
      <c r="OUT25" s="24"/>
      <c r="OUU25" s="14"/>
      <c r="OUV25" s="23"/>
      <c r="OUW25" s="23"/>
      <c r="OUX25" s="23"/>
      <c r="OUY25" s="23"/>
      <c r="OUZ25" s="23"/>
      <c r="OVA25" s="23"/>
      <c r="OVB25" s="24"/>
      <c r="OVC25" s="14"/>
      <c r="OVD25" s="23"/>
      <c r="OVE25" s="23"/>
      <c r="OVF25" s="23"/>
      <c r="OVG25" s="23"/>
      <c r="OVH25" s="23"/>
      <c r="OVI25" s="23"/>
      <c r="OVJ25" s="24"/>
      <c r="OVK25" s="14"/>
      <c r="OVL25" s="23"/>
      <c r="OVM25" s="23"/>
      <c r="OVN25" s="23"/>
      <c r="OVO25" s="23"/>
      <c r="OVP25" s="23"/>
      <c r="OVQ25" s="23"/>
      <c r="OVR25" s="24"/>
      <c r="OVS25" s="14"/>
      <c r="OVT25" s="23"/>
      <c r="OVU25" s="23"/>
      <c r="OVV25" s="23"/>
      <c r="OVW25" s="23"/>
      <c r="OVX25" s="23"/>
      <c r="OVY25" s="23"/>
      <c r="OVZ25" s="24"/>
      <c r="OWA25" s="14"/>
      <c r="OWB25" s="23"/>
      <c r="OWC25" s="23"/>
      <c r="OWD25" s="23"/>
      <c r="OWE25" s="23"/>
      <c r="OWF25" s="23"/>
      <c r="OWG25" s="23"/>
      <c r="OWH25" s="24"/>
      <c r="OWI25" s="14"/>
      <c r="OWJ25" s="23"/>
      <c r="OWK25" s="23"/>
      <c r="OWL25" s="23"/>
      <c r="OWM25" s="23"/>
      <c r="OWN25" s="23"/>
      <c r="OWO25" s="23"/>
      <c r="OWP25" s="24"/>
      <c r="OWQ25" s="14"/>
      <c r="OWR25" s="23"/>
      <c r="OWS25" s="23"/>
      <c r="OWT25" s="23"/>
      <c r="OWU25" s="23"/>
      <c r="OWV25" s="23"/>
      <c r="OWW25" s="23"/>
      <c r="OWX25" s="24"/>
      <c r="OWY25" s="14"/>
      <c r="OWZ25" s="23"/>
      <c r="OXA25" s="23"/>
      <c r="OXB25" s="23"/>
      <c r="OXC25" s="23"/>
      <c r="OXD25" s="23"/>
      <c r="OXE25" s="23"/>
      <c r="OXF25" s="24"/>
      <c r="OXG25" s="14"/>
      <c r="OXH25" s="23"/>
      <c r="OXI25" s="23"/>
      <c r="OXJ25" s="23"/>
      <c r="OXK25" s="23"/>
      <c r="OXL25" s="23"/>
      <c r="OXM25" s="23"/>
      <c r="OXN25" s="24"/>
      <c r="OXO25" s="14"/>
      <c r="OXP25" s="23"/>
      <c r="OXQ25" s="23"/>
      <c r="OXR25" s="23"/>
      <c r="OXS25" s="23"/>
      <c r="OXT25" s="23"/>
      <c r="OXU25" s="23"/>
      <c r="OXV25" s="24"/>
      <c r="OXW25" s="14"/>
      <c r="OXX25" s="23"/>
      <c r="OXY25" s="23"/>
      <c r="OXZ25" s="23"/>
      <c r="OYA25" s="23"/>
      <c r="OYB25" s="23"/>
      <c r="OYC25" s="23"/>
      <c r="OYD25" s="24"/>
      <c r="OYE25" s="14"/>
      <c r="OYF25" s="23"/>
      <c r="OYG25" s="23"/>
      <c r="OYH25" s="23"/>
      <c r="OYI25" s="23"/>
      <c r="OYJ25" s="23"/>
      <c r="OYK25" s="23"/>
      <c r="OYL25" s="24"/>
      <c r="OYM25" s="14"/>
      <c r="OYN25" s="23"/>
      <c r="OYO25" s="23"/>
      <c r="OYP25" s="23"/>
      <c r="OYQ25" s="23"/>
      <c r="OYR25" s="23"/>
      <c r="OYS25" s="23"/>
      <c r="OYT25" s="24"/>
      <c r="OYU25" s="14"/>
      <c r="OYV25" s="23"/>
      <c r="OYW25" s="23"/>
      <c r="OYX25" s="23"/>
      <c r="OYY25" s="23"/>
      <c r="OYZ25" s="23"/>
      <c r="OZA25" s="23"/>
      <c r="OZB25" s="24"/>
      <c r="OZC25" s="14"/>
      <c r="OZD25" s="23"/>
      <c r="OZE25" s="23"/>
      <c r="OZF25" s="23"/>
      <c r="OZG25" s="23"/>
      <c r="OZH25" s="23"/>
      <c r="OZI25" s="23"/>
      <c r="OZJ25" s="24"/>
      <c r="OZK25" s="14"/>
      <c r="OZL25" s="23"/>
      <c r="OZM25" s="23"/>
      <c r="OZN25" s="23"/>
      <c r="OZO25" s="23"/>
      <c r="OZP25" s="23"/>
      <c r="OZQ25" s="23"/>
      <c r="OZR25" s="24"/>
      <c r="OZS25" s="14"/>
      <c r="OZT25" s="23"/>
      <c r="OZU25" s="23"/>
      <c r="OZV25" s="23"/>
      <c r="OZW25" s="23"/>
      <c r="OZX25" s="23"/>
      <c r="OZY25" s="23"/>
      <c r="OZZ25" s="24"/>
      <c r="PAA25" s="14"/>
      <c r="PAB25" s="23"/>
      <c r="PAC25" s="23"/>
      <c r="PAD25" s="23"/>
      <c r="PAE25" s="23"/>
      <c r="PAF25" s="23"/>
      <c r="PAG25" s="23"/>
      <c r="PAH25" s="24"/>
      <c r="PAI25" s="14"/>
      <c r="PAJ25" s="23"/>
      <c r="PAK25" s="23"/>
      <c r="PAL25" s="23"/>
      <c r="PAM25" s="23"/>
      <c r="PAN25" s="23"/>
      <c r="PAO25" s="23"/>
      <c r="PAP25" s="24"/>
      <c r="PAQ25" s="14"/>
      <c r="PAR25" s="23"/>
      <c r="PAS25" s="23"/>
      <c r="PAT25" s="23"/>
      <c r="PAU25" s="23"/>
      <c r="PAV25" s="23"/>
      <c r="PAW25" s="23"/>
      <c r="PAX25" s="24"/>
      <c r="PAY25" s="14"/>
      <c r="PAZ25" s="23"/>
      <c r="PBA25" s="23"/>
      <c r="PBB25" s="23"/>
      <c r="PBC25" s="23"/>
      <c r="PBD25" s="23"/>
      <c r="PBE25" s="23"/>
      <c r="PBF25" s="24"/>
      <c r="PBG25" s="14"/>
      <c r="PBH25" s="23"/>
      <c r="PBI25" s="23"/>
      <c r="PBJ25" s="23"/>
      <c r="PBK25" s="23"/>
      <c r="PBL25" s="23"/>
      <c r="PBM25" s="23"/>
      <c r="PBN25" s="24"/>
      <c r="PBO25" s="14"/>
      <c r="PBP25" s="23"/>
      <c r="PBQ25" s="23"/>
      <c r="PBR25" s="23"/>
      <c r="PBS25" s="23"/>
      <c r="PBT25" s="23"/>
      <c r="PBU25" s="23"/>
      <c r="PBV25" s="24"/>
      <c r="PBW25" s="14"/>
      <c r="PBX25" s="23"/>
      <c r="PBY25" s="23"/>
      <c r="PBZ25" s="23"/>
      <c r="PCA25" s="23"/>
      <c r="PCB25" s="23"/>
      <c r="PCC25" s="23"/>
      <c r="PCD25" s="24"/>
      <c r="PCE25" s="14"/>
      <c r="PCF25" s="23"/>
      <c r="PCG25" s="23"/>
      <c r="PCH25" s="23"/>
      <c r="PCI25" s="23"/>
      <c r="PCJ25" s="23"/>
      <c r="PCK25" s="23"/>
      <c r="PCL25" s="24"/>
      <c r="PCM25" s="14"/>
      <c r="PCN25" s="23"/>
      <c r="PCO25" s="23"/>
      <c r="PCP25" s="23"/>
      <c r="PCQ25" s="23"/>
      <c r="PCR25" s="23"/>
      <c r="PCS25" s="23"/>
      <c r="PCT25" s="24"/>
      <c r="PCU25" s="14"/>
      <c r="PCV25" s="23"/>
      <c r="PCW25" s="23"/>
      <c r="PCX25" s="23"/>
      <c r="PCY25" s="23"/>
      <c r="PCZ25" s="23"/>
      <c r="PDA25" s="23"/>
      <c r="PDB25" s="24"/>
      <c r="PDC25" s="14"/>
      <c r="PDD25" s="23"/>
      <c r="PDE25" s="23"/>
      <c r="PDF25" s="23"/>
      <c r="PDG25" s="23"/>
      <c r="PDH25" s="23"/>
      <c r="PDI25" s="23"/>
      <c r="PDJ25" s="24"/>
      <c r="PDK25" s="14"/>
      <c r="PDL25" s="23"/>
      <c r="PDM25" s="23"/>
      <c r="PDN25" s="23"/>
      <c r="PDO25" s="23"/>
      <c r="PDP25" s="23"/>
      <c r="PDQ25" s="23"/>
      <c r="PDR25" s="24"/>
      <c r="PDS25" s="14"/>
      <c r="PDT25" s="23"/>
      <c r="PDU25" s="23"/>
      <c r="PDV25" s="23"/>
      <c r="PDW25" s="23"/>
      <c r="PDX25" s="23"/>
      <c r="PDY25" s="23"/>
      <c r="PDZ25" s="24"/>
      <c r="PEA25" s="14"/>
      <c r="PEB25" s="23"/>
      <c r="PEC25" s="23"/>
      <c r="PED25" s="23"/>
      <c r="PEE25" s="23"/>
      <c r="PEF25" s="23"/>
      <c r="PEG25" s="23"/>
      <c r="PEH25" s="24"/>
      <c r="PEI25" s="14"/>
      <c r="PEJ25" s="23"/>
      <c r="PEK25" s="23"/>
      <c r="PEL25" s="23"/>
      <c r="PEM25" s="23"/>
      <c r="PEN25" s="23"/>
      <c r="PEO25" s="23"/>
      <c r="PEP25" s="24"/>
      <c r="PEQ25" s="14"/>
      <c r="PER25" s="23"/>
      <c r="PES25" s="23"/>
      <c r="PET25" s="23"/>
      <c r="PEU25" s="23"/>
      <c r="PEV25" s="23"/>
      <c r="PEW25" s="23"/>
      <c r="PEX25" s="24"/>
      <c r="PEY25" s="14"/>
      <c r="PEZ25" s="23"/>
      <c r="PFA25" s="23"/>
      <c r="PFB25" s="23"/>
      <c r="PFC25" s="23"/>
      <c r="PFD25" s="23"/>
      <c r="PFE25" s="23"/>
      <c r="PFF25" s="24"/>
      <c r="PFG25" s="14"/>
      <c r="PFH25" s="23"/>
      <c r="PFI25" s="23"/>
      <c r="PFJ25" s="23"/>
      <c r="PFK25" s="23"/>
      <c r="PFL25" s="23"/>
      <c r="PFM25" s="23"/>
      <c r="PFN25" s="24"/>
      <c r="PFO25" s="14"/>
      <c r="PFP25" s="23"/>
      <c r="PFQ25" s="23"/>
      <c r="PFR25" s="23"/>
      <c r="PFS25" s="23"/>
      <c r="PFT25" s="23"/>
      <c r="PFU25" s="23"/>
      <c r="PFV25" s="24"/>
      <c r="PFW25" s="14"/>
      <c r="PFX25" s="23"/>
      <c r="PFY25" s="23"/>
      <c r="PFZ25" s="23"/>
      <c r="PGA25" s="23"/>
      <c r="PGB25" s="23"/>
      <c r="PGC25" s="23"/>
      <c r="PGD25" s="24"/>
      <c r="PGE25" s="14"/>
      <c r="PGF25" s="23"/>
      <c r="PGG25" s="23"/>
      <c r="PGH25" s="23"/>
      <c r="PGI25" s="23"/>
      <c r="PGJ25" s="23"/>
      <c r="PGK25" s="23"/>
      <c r="PGL25" s="24"/>
      <c r="PGM25" s="14"/>
      <c r="PGN25" s="23"/>
      <c r="PGO25" s="23"/>
      <c r="PGP25" s="23"/>
      <c r="PGQ25" s="23"/>
      <c r="PGR25" s="23"/>
      <c r="PGS25" s="23"/>
      <c r="PGT25" s="24"/>
      <c r="PGU25" s="14"/>
      <c r="PGV25" s="23"/>
      <c r="PGW25" s="23"/>
      <c r="PGX25" s="23"/>
      <c r="PGY25" s="23"/>
      <c r="PGZ25" s="23"/>
      <c r="PHA25" s="23"/>
      <c r="PHB25" s="24"/>
      <c r="PHC25" s="14"/>
      <c r="PHD25" s="23"/>
      <c r="PHE25" s="23"/>
      <c r="PHF25" s="23"/>
      <c r="PHG25" s="23"/>
      <c r="PHH25" s="23"/>
      <c r="PHI25" s="23"/>
      <c r="PHJ25" s="24"/>
      <c r="PHK25" s="14"/>
      <c r="PHL25" s="23"/>
      <c r="PHM25" s="23"/>
      <c r="PHN25" s="23"/>
      <c r="PHO25" s="23"/>
      <c r="PHP25" s="23"/>
      <c r="PHQ25" s="23"/>
      <c r="PHR25" s="24"/>
      <c r="PHS25" s="14"/>
      <c r="PHT25" s="23"/>
      <c r="PHU25" s="23"/>
      <c r="PHV25" s="23"/>
      <c r="PHW25" s="23"/>
      <c r="PHX25" s="23"/>
      <c r="PHY25" s="23"/>
      <c r="PHZ25" s="24"/>
      <c r="PIA25" s="14"/>
      <c r="PIB25" s="23"/>
      <c r="PIC25" s="23"/>
      <c r="PID25" s="23"/>
      <c r="PIE25" s="23"/>
      <c r="PIF25" s="23"/>
      <c r="PIG25" s="23"/>
      <c r="PIH25" s="24"/>
      <c r="PII25" s="14"/>
      <c r="PIJ25" s="23"/>
      <c r="PIK25" s="23"/>
      <c r="PIL25" s="23"/>
      <c r="PIM25" s="23"/>
      <c r="PIN25" s="23"/>
      <c r="PIO25" s="23"/>
      <c r="PIP25" s="24"/>
      <c r="PIQ25" s="14"/>
      <c r="PIR25" s="23"/>
      <c r="PIS25" s="23"/>
      <c r="PIT25" s="23"/>
      <c r="PIU25" s="23"/>
      <c r="PIV25" s="23"/>
      <c r="PIW25" s="23"/>
      <c r="PIX25" s="24"/>
      <c r="PIY25" s="14"/>
      <c r="PIZ25" s="23"/>
      <c r="PJA25" s="23"/>
      <c r="PJB25" s="23"/>
      <c r="PJC25" s="23"/>
      <c r="PJD25" s="23"/>
      <c r="PJE25" s="23"/>
      <c r="PJF25" s="24"/>
      <c r="PJG25" s="14"/>
      <c r="PJH25" s="23"/>
      <c r="PJI25" s="23"/>
      <c r="PJJ25" s="23"/>
      <c r="PJK25" s="23"/>
      <c r="PJL25" s="23"/>
      <c r="PJM25" s="23"/>
      <c r="PJN25" s="24"/>
      <c r="PJO25" s="14"/>
      <c r="PJP25" s="23"/>
      <c r="PJQ25" s="23"/>
      <c r="PJR25" s="23"/>
      <c r="PJS25" s="23"/>
      <c r="PJT25" s="23"/>
      <c r="PJU25" s="23"/>
      <c r="PJV25" s="24"/>
      <c r="PJW25" s="14"/>
      <c r="PJX25" s="23"/>
      <c r="PJY25" s="23"/>
      <c r="PJZ25" s="23"/>
      <c r="PKA25" s="23"/>
      <c r="PKB25" s="23"/>
      <c r="PKC25" s="23"/>
      <c r="PKD25" s="24"/>
      <c r="PKE25" s="14"/>
      <c r="PKF25" s="23"/>
      <c r="PKG25" s="23"/>
      <c r="PKH25" s="23"/>
      <c r="PKI25" s="23"/>
      <c r="PKJ25" s="23"/>
      <c r="PKK25" s="23"/>
      <c r="PKL25" s="24"/>
      <c r="PKM25" s="14"/>
      <c r="PKN25" s="23"/>
      <c r="PKO25" s="23"/>
      <c r="PKP25" s="23"/>
      <c r="PKQ25" s="23"/>
      <c r="PKR25" s="23"/>
      <c r="PKS25" s="23"/>
      <c r="PKT25" s="24"/>
      <c r="PKU25" s="14"/>
      <c r="PKV25" s="23"/>
      <c r="PKW25" s="23"/>
      <c r="PKX25" s="23"/>
      <c r="PKY25" s="23"/>
      <c r="PKZ25" s="23"/>
      <c r="PLA25" s="23"/>
      <c r="PLB25" s="24"/>
      <c r="PLC25" s="14"/>
      <c r="PLD25" s="23"/>
      <c r="PLE25" s="23"/>
      <c r="PLF25" s="23"/>
      <c r="PLG25" s="23"/>
      <c r="PLH25" s="23"/>
      <c r="PLI25" s="23"/>
      <c r="PLJ25" s="24"/>
      <c r="PLK25" s="14"/>
      <c r="PLL25" s="23"/>
      <c r="PLM25" s="23"/>
      <c r="PLN25" s="23"/>
      <c r="PLO25" s="23"/>
      <c r="PLP25" s="23"/>
      <c r="PLQ25" s="23"/>
      <c r="PLR25" s="24"/>
      <c r="PLS25" s="14"/>
      <c r="PLT25" s="23"/>
      <c r="PLU25" s="23"/>
      <c r="PLV25" s="23"/>
      <c r="PLW25" s="23"/>
      <c r="PLX25" s="23"/>
      <c r="PLY25" s="23"/>
      <c r="PLZ25" s="24"/>
      <c r="PMA25" s="14"/>
      <c r="PMB25" s="23"/>
      <c r="PMC25" s="23"/>
      <c r="PMD25" s="23"/>
      <c r="PME25" s="23"/>
      <c r="PMF25" s="23"/>
      <c r="PMG25" s="23"/>
      <c r="PMH25" s="24"/>
      <c r="PMI25" s="14"/>
      <c r="PMJ25" s="23"/>
      <c r="PMK25" s="23"/>
      <c r="PML25" s="23"/>
      <c r="PMM25" s="23"/>
      <c r="PMN25" s="23"/>
      <c r="PMO25" s="23"/>
      <c r="PMP25" s="24"/>
      <c r="PMQ25" s="14"/>
      <c r="PMR25" s="23"/>
      <c r="PMS25" s="23"/>
      <c r="PMT25" s="23"/>
      <c r="PMU25" s="23"/>
      <c r="PMV25" s="23"/>
      <c r="PMW25" s="23"/>
      <c r="PMX25" s="24"/>
      <c r="PMY25" s="14"/>
      <c r="PMZ25" s="23"/>
      <c r="PNA25" s="23"/>
      <c r="PNB25" s="23"/>
      <c r="PNC25" s="23"/>
      <c r="PND25" s="23"/>
      <c r="PNE25" s="23"/>
      <c r="PNF25" s="24"/>
      <c r="PNG25" s="14"/>
      <c r="PNH25" s="23"/>
      <c r="PNI25" s="23"/>
      <c r="PNJ25" s="23"/>
      <c r="PNK25" s="23"/>
      <c r="PNL25" s="23"/>
      <c r="PNM25" s="23"/>
      <c r="PNN25" s="24"/>
      <c r="PNO25" s="14"/>
      <c r="PNP25" s="23"/>
      <c r="PNQ25" s="23"/>
      <c r="PNR25" s="23"/>
      <c r="PNS25" s="23"/>
      <c r="PNT25" s="23"/>
      <c r="PNU25" s="23"/>
      <c r="PNV25" s="24"/>
      <c r="PNW25" s="14"/>
      <c r="PNX25" s="23"/>
      <c r="PNY25" s="23"/>
      <c r="PNZ25" s="23"/>
      <c r="POA25" s="23"/>
      <c r="POB25" s="23"/>
      <c r="POC25" s="23"/>
      <c r="POD25" s="24"/>
      <c r="POE25" s="14"/>
      <c r="POF25" s="23"/>
      <c r="POG25" s="23"/>
      <c r="POH25" s="23"/>
      <c r="POI25" s="23"/>
      <c r="POJ25" s="23"/>
      <c r="POK25" s="23"/>
      <c r="POL25" s="24"/>
      <c r="POM25" s="14"/>
      <c r="PON25" s="23"/>
      <c r="POO25" s="23"/>
      <c r="POP25" s="23"/>
      <c r="POQ25" s="23"/>
      <c r="POR25" s="23"/>
      <c r="POS25" s="23"/>
      <c r="POT25" s="24"/>
      <c r="POU25" s="14"/>
      <c r="POV25" s="23"/>
      <c r="POW25" s="23"/>
      <c r="POX25" s="23"/>
      <c r="POY25" s="23"/>
      <c r="POZ25" s="23"/>
      <c r="PPA25" s="23"/>
      <c r="PPB25" s="24"/>
      <c r="PPC25" s="14"/>
      <c r="PPD25" s="23"/>
      <c r="PPE25" s="23"/>
      <c r="PPF25" s="23"/>
      <c r="PPG25" s="23"/>
      <c r="PPH25" s="23"/>
      <c r="PPI25" s="23"/>
      <c r="PPJ25" s="24"/>
      <c r="PPK25" s="14"/>
      <c r="PPL25" s="23"/>
      <c r="PPM25" s="23"/>
      <c r="PPN25" s="23"/>
      <c r="PPO25" s="23"/>
      <c r="PPP25" s="23"/>
      <c r="PPQ25" s="23"/>
      <c r="PPR25" s="24"/>
      <c r="PPS25" s="14"/>
      <c r="PPT25" s="23"/>
      <c r="PPU25" s="23"/>
      <c r="PPV25" s="23"/>
      <c r="PPW25" s="23"/>
      <c r="PPX25" s="23"/>
      <c r="PPY25" s="23"/>
      <c r="PPZ25" s="24"/>
      <c r="PQA25" s="14"/>
      <c r="PQB25" s="23"/>
      <c r="PQC25" s="23"/>
      <c r="PQD25" s="23"/>
      <c r="PQE25" s="23"/>
      <c r="PQF25" s="23"/>
      <c r="PQG25" s="23"/>
      <c r="PQH25" s="24"/>
      <c r="PQI25" s="14"/>
      <c r="PQJ25" s="23"/>
      <c r="PQK25" s="23"/>
      <c r="PQL25" s="23"/>
      <c r="PQM25" s="23"/>
      <c r="PQN25" s="23"/>
      <c r="PQO25" s="23"/>
      <c r="PQP25" s="24"/>
      <c r="PQQ25" s="14"/>
      <c r="PQR25" s="23"/>
      <c r="PQS25" s="23"/>
      <c r="PQT25" s="23"/>
      <c r="PQU25" s="23"/>
      <c r="PQV25" s="23"/>
      <c r="PQW25" s="23"/>
      <c r="PQX25" s="24"/>
      <c r="PQY25" s="14"/>
      <c r="PQZ25" s="23"/>
      <c r="PRA25" s="23"/>
      <c r="PRB25" s="23"/>
      <c r="PRC25" s="23"/>
      <c r="PRD25" s="23"/>
      <c r="PRE25" s="23"/>
      <c r="PRF25" s="24"/>
      <c r="PRG25" s="14"/>
      <c r="PRH25" s="23"/>
      <c r="PRI25" s="23"/>
      <c r="PRJ25" s="23"/>
      <c r="PRK25" s="23"/>
      <c r="PRL25" s="23"/>
      <c r="PRM25" s="23"/>
      <c r="PRN25" s="24"/>
      <c r="PRO25" s="14"/>
      <c r="PRP25" s="23"/>
      <c r="PRQ25" s="23"/>
      <c r="PRR25" s="23"/>
      <c r="PRS25" s="23"/>
      <c r="PRT25" s="23"/>
      <c r="PRU25" s="23"/>
      <c r="PRV25" s="24"/>
      <c r="PRW25" s="14"/>
      <c r="PRX25" s="23"/>
      <c r="PRY25" s="23"/>
      <c r="PRZ25" s="23"/>
      <c r="PSA25" s="23"/>
      <c r="PSB25" s="23"/>
      <c r="PSC25" s="23"/>
      <c r="PSD25" s="24"/>
      <c r="PSE25" s="14"/>
      <c r="PSF25" s="23"/>
      <c r="PSG25" s="23"/>
      <c r="PSH25" s="23"/>
      <c r="PSI25" s="23"/>
      <c r="PSJ25" s="23"/>
      <c r="PSK25" s="23"/>
      <c r="PSL25" s="24"/>
      <c r="PSM25" s="14"/>
      <c r="PSN25" s="23"/>
      <c r="PSO25" s="23"/>
      <c r="PSP25" s="23"/>
      <c r="PSQ25" s="23"/>
      <c r="PSR25" s="23"/>
      <c r="PSS25" s="23"/>
      <c r="PST25" s="24"/>
      <c r="PSU25" s="14"/>
      <c r="PSV25" s="23"/>
      <c r="PSW25" s="23"/>
      <c r="PSX25" s="23"/>
      <c r="PSY25" s="23"/>
      <c r="PSZ25" s="23"/>
      <c r="PTA25" s="23"/>
      <c r="PTB25" s="24"/>
      <c r="PTC25" s="14"/>
      <c r="PTD25" s="23"/>
      <c r="PTE25" s="23"/>
      <c r="PTF25" s="23"/>
      <c r="PTG25" s="23"/>
      <c r="PTH25" s="23"/>
      <c r="PTI25" s="23"/>
      <c r="PTJ25" s="24"/>
      <c r="PTK25" s="14"/>
      <c r="PTL25" s="23"/>
      <c r="PTM25" s="23"/>
      <c r="PTN25" s="23"/>
      <c r="PTO25" s="23"/>
      <c r="PTP25" s="23"/>
      <c r="PTQ25" s="23"/>
      <c r="PTR25" s="24"/>
      <c r="PTS25" s="14"/>
      <c r="PTT25" s="23"/>
      <c r="PTU25" s="23"/>
      <c r="PTV25" s="23"/>
      <c r="PTW25" s="23"/>
      <c r="PTX25" s="23"/>
      <c r="PTY25" s="23"/>
      <c r="PTZ25" s="24"/>
      <c r="PUA25" s="14"/>
      <c r="PUB25" s="23"/>
      <c r="PUC25" s="23"/>
      <c r="PUD25" s="23"/>
      <c r="PUE25" s="23"/>
      <c r="PUF25" s="23"/>
      <c r="PUG25" s="23"/>
      <c r="PUH25" s="24"/>
      <c r="PUI25" s="14"/>
      <c r="PUJ25" s="23"/>
      <c r="PUK25" s="23"/>
      <c r="PUL25" s="23"/>
      <c r="PUM25" s="23"/>
      <c r="PUN25" s="23"/>
      <c r="PUO25" s="23"/>
      <c r="PUP25" s="24"/>
      <c r="PUQ25" s="14"/>
      <c r="PUR25" s="23"/>
      <c r="PUS25" s="23"/>
      <c r="PUT25" s="23"/>
      <c r="PUU25" s="23"/>
      <c r="PUV25" s="23"/>
      <c r="PUW25" s="23"/>
      <c r="PUX25" s="24"/>
      <c r="PUY25" s="14"/>
      <c r="PUZ25" s="23"/>
      <c r="PVA25" s="23"/>
      <c r="PVB25" s="23"/>
      <c r="PVC25" s="23"/>
      <c r="PVD25" s="23"/>
      <c r="PVE25" s="23"/>
      <c r="PVF25" s="24"/>
      <c r="PVG25" s="14"/>
      <c r="PVH25" s="23"/>
      <c r="PVI25" s="23"/>
      <c r="PVJ25" s="23"/>
      <c r="PVK25" s="23"/>
      <c r="PVL25" s="23"/>
      <c r="PVM25" s="23"/>
      <c r="PVN25" s="24"/>
      <c r="PVO25" s="14"/>
      <c r="PVP25" s="23"/>
      <c r="PVQ25" s="23"/>
      <c r="PVR25" s="23"/>
      <c r="PVS25" s="23"/>
      <c r="PVT25" s="23"/>
      <c r="PVU25" s="23"/>
      <c r="PVV25" s="24"/>
      <c r="PVW25" s="14"/>
      <c r="PVX25" s="23"/>
      <c r="PVY25" s="23"/>
      <c r="PVZ25" s="23"/>
      <c r="PWA25" s="23"/>
      <c r="PWB25" s="23"/>
      <c r="PWC25" s="23"/>
      <c r="PWD25" s="24"/>
      <c r="PWE25" s="14"/>
      <c r="PWF25" s="23"/>
      <c r="PWG25" s="23"/>
      <c r="PWH25" s="23"/>
      <c r="PWI25" s="23"/>
      <c r="PWJ25" s="23"/>
      <c r="PWK25" s="23"/>
      <c r="PWL25" s="24"/>
      <c r="PWM25" s="14"/>
      <c r="PWN25" s="23"/>
      <c r="PWO25" s="23"/>
      <c r="PWP25" s="23"/>
      <c r="PWQ25" s="23"/>
      <c r="PWR25" s="23"/>
      <c r="PWS25" s="23"/>
      <c r="PWT25" s="24"/>
      <c r="PWU25" s="14"/>
      <c r="PWV25" s="23"/>
      <c r="PWW25" s="23"/>
      <c r="PWX25" s="23"/>
      <c r="PWY25" s="23"/>
      <c r="PWZ25" s="23"/>
      <c r="PXA25" s="23"/>
      <c r="PXB25" s="24"/>
      <c r="PXC25" s="14"/>
      <c r="PXD25" s="23"/>
      <c r="PXE25" s="23"/>
      <c r="PXF25" s="23"/>
      <c r="PXG25" s="23"/>
      <c r="PXH25" s="23"/>
      <c r="PXI25" s="23"/>
      <c r="PXJ25" s="24"/>
      <c r="PXK25" s="14"/>
      <c r="PXL25" s="23"/>
      <c r="PXM25" s="23"/>
      <c r="PXN25" s="23"/>
      <c r="PXO25" s="23"/>
      <c r="PXP25" s="23"/>
      <c r="PXQ25" s="23"/>
      <c r="PXR25" s="24"/>
      <c r="PXS25" s="14"/>
      <c r="PXT25" s="23"/>
      <c r="PXU25" s="23"/>
      <c r="PXV25" s="23"/>
      <c r="PXW25" s="23"/>
      <c r="PXX25" s="23"/>
      <c r="PXY25" s="23"/>
      <c r="PXZ25" s="24"/>
      <c r="PYA25" s="14"/>
      <c r="PYB25" s="23"/>
      <c r="PYC25" s="23"/>
      <c r="PYD25" s="23"/>
      <c r="PYE25" s="23"/>
      <c r="PYF25" s="23"/>
      <c r="PYG25" s="23"/>
      <c r="PYH25" s="24"/>
      <c r="PYI25" s="14"/>
      <c r="PYJ25" s="23"/>
      <c r="PYK25" s="23"/>
      <c r="PYL25" s="23"/>
      <c r="PYM25" s="23"/>
      <c r="PYN25" s="23"/>
      <c r="PYO25" s="23"/>
      <c r="PYP25" s="24"/>
      <c r="PYQ25" s="14"/>
      <c r="PYR25" s="23"/>
      <c r="PYS25" s="23"/>
      <c r="PYT25" s="23"/>
      <c r="PYU25" s="23"/>
      <c r="PYV25" s="23"/>
      <c r="PYW25" s="23"/>
      <c r="PYX25" s="24"/>
      <c r="PYY25" s="14"/>
      <c r="PYZ25" s="23"/>
      <c r="PZA25" s="23"/>
      <c r="PZB25" s="23"/>
      <c r="PZC25" s="23"/>
      <c r="PZD25" s="23"/>
      <c r="PZE25" s="23"/>
      <c r="PZF25" s="24"/>
      <c r="PZG25" s="14"/>
      <c r="PZH25" s="23"/>
      <c r="PZI25" s="23"/>
      <c r="PZJ25" s="23"/>
      <c r="PZK25" s="23"/>
      <c r="PZL25" s="23"/>
      <c r="PZM25" s="23"/>
      <c r="PZN25" s="24"/>
      <c r="PZO25" s="14"/>
      <c r="PZP25" s="23"/>
      <c r="PZQ25" s="23"/>
      <c r="PZR25" s="23"/>
      <c r="PZS25" s="23"/>
      <c r="PZT25" s="23"/>
      <c r="PZU25" s="23"/>
      <c r="PZV25" s="24"/>
      <c r="PZW25" s="14"/>
      <c r="PZX25" s="23"/>
      <c r="PZY25" s="23"/>
      <c r="PZZ25" s="23"/>
      <c r="QAA25" s="23"/>
      <c r="QAB25" s="23"/>
      <c r="QAC25" s="23"/>
      <c r="QAD25" s="24"/>
      <c r="QAE25" s="14"/>
      <c r="QAF25" s="23"/>
      <c r="QAG25" s="23"/>
      <c r="QAH25" s="23"/>
      <c r="QAI25" s="23"/>
      <c r="QAJ25" s="23"/>
      <c r="QAK25" s="23"/>
      <c r="QAL25" s="24"/>
      <c r="QAM25" s="14"/>
      <c r="QAN25" s="23"/>
      <c r="QAO25" s="23"/>
      <c r="QAP25" s="23"/>
      <c r="QAQ25" s="23"/>
      <c r="QAR25" s="23"/>
      <c r="QAS25" s="23"/>
      <c r="QAT25" s="24"/>
      <c r="QAU25" s="14"/>
      <c r="QAV25" s="23"/>
      <c r="QAW25" s="23"/>
      <c r="QAX25" s="23"/>
      <c r="QAY25" s="23"/>
      <c r="QAZ25" s="23"/>
      <c r="QBA25" s="23"/>
      <c r="QBB25" s="24"/>
      <c r="QBC25" s="14"/>
      <c r="QBD25" s="23"/>
      <c r="QBE25" s="23"/>
      <c r="QBF25" s="23"/>
      <c r="QBG25" s="23"/>
      <c r="QBH25" s="23"/>
      <c r="QBI25" s="23"/>
      <c r="QBJ25" s="24"/>
      <c r="QBK25" s="14"/>
      <c r="QBL25" s="23"/>
      <c r="QBM25" s="23"/>
      <c r="QBN25" s="23"/>
      <c r="QBO25" s="23"/>
      <c r="QBP25" s="23"/>
      <c r="QBQ25" s="23"/>
      <c r="QBR25" s="24"/>
      <c r="QBS25" s="14"/>
      <c r="QBT25" s="23"/>
      <c r="QBU25" s="23"/>
      <c r="QBV25" s="23"/>
      <c r="QBW25" s="23"/>
      <c r="QBX25" s="23"/>
      <c r="QBY25" s="23"/>
      <c r="QBZ25" s="24"/>
      <c r="QCA25" s="14"/>
      <c r="QCB25" s="23"/>
      <c r="QCC25" s="23"/>
      <c r="QCD25" s="23"/>
      <c r="QCE25" s="23"/>
      <c r="QCF25" s="23"/>
      <c r="QCG25" s="23"/>
      <c r="QCH25" s="24"/>
      <c r="QCI25" s="14"/>
      <c r="QCJ25" s="23"/>
      <c r="QCK25" s="23"/>
      <c r="QCL25" s="23"/>
      <c r="QCM25" s="23"/>
      <c r="QCN25" s="23"/>
      <c r="QCO25" s="23"/>
      <c r="QCP25" s="24"/>
      <c r="QCQ25" s="14"/>
      <c r="QCR25" s="23"/>
      <c r="QCS25" s="23"/>
      <c r="QCT25" s="23"/>
      <c r="QCU25" s="23"/>
      <c r="QCV25" s="23"/>
      <c r="QCW25" s="23"/>
      <c r="QCX25" s="24"/>
      <c r="QCY25" s="14"/>
      <c r="QCZ25" s="23"/>
      <c r="QDA25" s="23"/>
      <c r="QDB25" s="23"/>
      <c r="QDC25" s="23"/>
      <c r="QDD25" s="23"/>
      <c r="QDE25" s="23"/>
      <c r="QDF25" s="24"/>
      <c r="QDG25" s="14"/>
      <c r="QDH25" s="23"/>
      <c r="QDI25" s="23"/>
      <c r="QDJ25" s="23"/>
      <c r="QDK25" s="23"/>
      <c r="QDL25" s="23"/>
      <c r="QDM25" s="23"/>
      <c r="QDN25" s="24"/>
      <c r="QDO25" s="14"/>
      <c r="QDP25" s="23"/>
      <c r="QDQ25" s="23"/>
      <c r="QDR25" s="23"/>
      <c r="QDS25" s="23"/>
      <c r="QDT25" s="23"/>
      <c r="QDU25" s="23"/>
      <c r="QDV25" s="24"/>
      <c r="QDW25" s="14"/>
      <c r="QDX25" s="23"/>
      <c r="QDY25" s="23"/>
      <c r="QDZ25" s="23"/>
      <c r="QEA25" s="23"/>
      <c r="QEB25" s="23"/>
      <c r="QEC25" s="23"/>
      <c r="QED25" s="24"/>
      <c r="QEE25" s="14"/>
      <c r="QEF25" s="23"/>
      <c r="QEG25" s="23"/>
      <c r="QEH25" s="23"/>
      <c r="QEI25" s="23"/>
      <c r="QEJ25" s="23"/>
      <c r="QEK25" s="23"/>
      <c r="QEL25" s="24"/>
      <c r="QEM25" s="14"/>
      <c r="QEN25" s="23"/>
      <c r="QEO25" s="23"/>
      <c r="QEP25" s="23"/>
      <c r="QEQ25" s="23"/>
      <c r="QER25" s="23"/>
      <c r="QES25" s="23"/>
      <c r="QET25" s="24"/>
      <c r="QEU25" s="14"/>
      <c r="QEV25" s="23"/>
      <c r="QEW25" s="23"/>
      <c r="QEX25" s="23"/>
      <c r="QEY25" s="23"/>
      <c r="QEZ25" s="23"/>
      <c r="QFA25" s="23"/>
      <c r="QFB25" s="24"/>
      <c r="QFC25" s="14"/>
      <c r="QFD25" s="23"/>
      <c r="QFE25" s="23"/>
      <c r="QFF25" s="23"/>
      <c r="QFG25" s="23"/>
      <c r="QFH25" s="23"/>
      <c r="QFI25" s="23"/>
      <c r="QFJ25" s="24"/>
      <c r="QFK25" s="14"/>
      <c r="QFL25" s="23"/>
      <c r="QFM25" s="23"/>
      <c r="QFN25" s="23"/>
      <c r="QFO25" s="23"/>
      <c r="QFP25" s="23"/>
      <c r="QFQ25" s="23"/>
      <c r="QFR25" s="24"/>
      <c r="QFS25" s="14"/>
      <c r="QFT25" s="23"/>
      <c r="QFU25" s="23"/>
      <c r="QFV25" s="23"/>
      <c r="QFW25" s="23"/>
      <c r="QFX25" s="23"/>
      <c r="QFY25" s="23"/>
      <c r="QFZ25" s="24"/>
      <c r="QGA25" s="14"/>
      <c r="QGB25" s="23"/>
      <c r="QGC25" s="23"/>
      <c r="QGD25" s="23"/>
      <c r="QGE25" s="23"/>
      <c r="QGF25" s="23"/>
      <c r="QGG25" s="23"/>
      <c r="QGH25" s="24"/>
      <c r="QGI25" s="14"/>
      <c r="QGJ25" s="23"/>
      <c r="QGK25" s="23"/>
      <c r="QGL25" s="23"/>
      <c r="QGM25" s="23"/>
      <c r="QGN25" s="23"/>
      <c r="QGO25" s="23"/>
      <c r="QGP25" s="24"/>
      <c r="QGQ25" s="14"/>
      <c r="QGR25" s="23"/>
      <c r="QGS25" s="23"/>
      <c r="QGT25" s="23"/>
      <c r="QGU25" s="23"/>
      <c r="QGV25" s="23"/>
      <c r="QGW25" s="23"/>
      <c r="QGX25" s="24"/>
      <c r="QGY25" s="14"/>
      <c r="QGZ25" s="23"/>
      <c r="QHA25" s="23"/>
      <c r="QHB25" s="23"/>
      <c r="QHC25" s="23"/>
      <c r="QHD25" s="23"/>
      <c r="QHE25" s="23"/>
      <c r="QHF25" s="24"/>
      <c r="QHG25" s="14"/>
      <c r="QHH25" s="23"/>
      <c r="QHI25" s="23"/>
      <c r="QHJ25" s="23"/>
      <c r="QHK25" s="23"/>
      <c r="QHL25" s="23"/>
      <c r="QHM25" s="23"/>
      <c r="QHN25" s="24"/>
      <c r="QHO25" s="14"/>
      <c r="QHP25" s="23"/>
      <c r="QHQ25" s="23"/>
      <c r="QHR25" s="23"/>
      <c r="QHS25" s="23"/>
      <c r="QHT25" s="23"/>
      <c r="QHU25" s="23"/>
      <c r="QHV25" s="24"/>
      <c r="QHW25" s="14"/>
      <c r="QHX25" s="23"/>
      <c r="QHY25" s="23"/>
      <c r="QHZ25" s="23"/>
      <c r="QIA25" s="23"/>
      <c r="QIB25" s="23"/>
      <c r="QIC25" s="23"/>
      <c r="QID25" s="24"/>
      <c r="QIE25" s="14"/>
      <c r="QIF25" s="23"/>
      <c r="QIG25" s="23"/>
      <c r="QIH25" s="23"/>
      <c r="QII25" s="23"/>
      <c r="QIJ25" s="23"/>
      <c r="QIK25" s="23"/>
      <c r="QIL25" s="24"/>
      <c r="QIM25" s="14"/>
      <c r="QIN25" s="23"/>
      <c r="QIO25" s="23"/>
      <c r="QIP25" s="23"/>
      <c r="QIQ25" s="23"/>
      <c r="QIR25" s="23"/>
      <c r="QIS25" s="23"/>
      <c r="QIT25" s="24"/>
      <c r="QIU25" s="14"/>
      <c r="QIV25" s="23"/>
      <c r="QIW25" s="23"/>
      <c r="QIX25" s="23"/>
      <c r="QIY25" s="23"/>
      <c r="QIZ25" s="23"/>
      <c r="QJA25" s="23"/>
      <c r="QJB25" s="24"/>
      <c r="QJC25" s="14"/>
      <c r="QJD25" s="23"/>
      <c r="QJE25" s="23"/>
      <c r="QJF25" s="23"/>
      <c r="QJG25" s="23"/>
      <c r="QJH25" s="23"/>
      <c r="QJI25" s="23"/>
      <c r="QJJ25" s="24"/>
      <c r="QJK25" s="14"/>
      <c r="QJL25" s="23"/>
      <c r="QJM25" s="23"/>
      <c r="QJN25" s="23"/>
      <c r="QJO25" s="23"/>
      <c r="QJP25" s="23"/>
      <c r="QJQ25" s="23"/>
      <c r="QJR25" s="24"/>
      <c r="QJS25" s="14"/>
      <c r="QJT25" s="23"/>
      <c r="QJU25" s="23"/>
      <c r="QJV25" s="23"/>
      <c r="QJW25" s="23"/>
      <c r="QJX25" s="23"/>
      <c r="QJY25" s="23"/>
      <c r="QJZ25" s="24"/>
      <c r="QKA25" s="14"/>
      <c r="QKB25" s="23"/>
      <c r="QKC25" s="23"/>
      <c r="QKD25" s="23"/>
      <c r="QKE25" s="23"/>
      <c r="QKF25" s="23"/>
      <c r="QKG25" s="23"/>
      <c r="QKH25" s="24"/>
      <c r="QKI25" s="14"/>
      <c r="QKJ25" s="23"/>
      <c r="QKK25" s="23"/>
      <c r="QKL25" s="23"/>
      <c r="QKM25" s="23"/>
      <c r="QKN25" s="23"/>
      <c r="QKO25" s="23"/>
      <c r="QKP25" s="24"/>
      <c r="QKQ25" s="14"/>
      <c r="QKR25" s="23"/>
      <c r="QKS25" s="23"/>
      <c r="QKT25" s="23"/>
      <c r="QKU25" s="23"/>
      <c r="QKV25" s="23"/>
      <c r="QKW25" s="23"/>
      <c r="QKX25" s="24"/>
      <c r="QKY25" s="14"/>
      <c r="QKZ25" s="23"/>
      <c r="QLA25" s="23"/>
      <c r="QLB25" s="23"/>
      <c r="QLC25" s="23"/>
      <c r="QLD25" s="23"/>
      <c r="QLE25" s="23"/>
      <c r="QLF25" s="24"/>
      <c r="QLG25" s="14"/>
      <c r="QLH25" s="23"/>
      <c r="QLI25" s="23"/>
      <c r="QLJ25" s="23"/>
      <c r="QLK25" s="23"/>
      <c r="QLL25" s="23"/>
      <c r="QLM25" s="23"/>
      <c r="QLN25" s="24"/>
      <c r="QLO25" s="14"/>
      <c r="QLP25" s="23"/>
      <c r="QLQ25" s="23"/>
      <c r="QLR25" s="23"/>
      <c r="QLS25" s="23"/>
      <c r="QLT25" s="23"/>
      <c r="QLU25" s="23"/>
      <c r="QLV25" s="24"/>
      <c r="QLW25" s="14"/>
      <c r="QLX25" s="23"/>
      <c r="QLY25" s="23"/>
      <c r="QLZ25" s="23"/>
      <c r="QMA25" s="23"/>
      <c r="QMB25" s="23"/>
      <c r="QMC25" s="23"/>
      <c r="QMD25" s="24"/>
      <c r="QME25" s="14"/>
      <c r="QMF25" s="23"/>
      <c r="QMG25" s="23"/>
      <c r="QMH25" s="23"/>
      <c r="QMI25" s="23"/>
      <c r="QMJ25" s="23"/>
      <c r="QMK25" s="23"/>
      <c r="QML25" s="24"/>
      <c r="QMM25" s="14"/>
      <c r="QMN25" s="23"/>
      <c r="QMO25" s="23"/>
      <c r="QMP25" s="23"/>
      <c r="QMQ25" s="23"/>
      <c r="QMR25" s="23"/>
      <c r="QMS25" s="23"/>
      <c r="QMT25" s="24"/>
      <c r="QMU25" s="14"/>
      <c r="QMV25" s="23"/>
      <c r="QMW25" s="23"/>
      <c r="QMX25" s="23"/>
      <c r="QMY25" s="23"/>
      <c r="QMZ25" s="23"/>
      <c r="QNA25" s="23"/>
      <c r="QNB25" s="24"/>
      <c r="QNC25" s="14"/>
      <c r="QND25" s="23"/>
      <c r="QNE25" s="23"/>
      <c r="QNF25" s="23"/>
      <c r="QNG25" s="23"/>
      <c r="QNH25" s="23"/>
      <c r="QNI25" s="23"/>
      <c r="QNJ25" s="24"/>
      <c r="QNK25" s="14"/>
      <c r="QNL25" s="23"/>
      <c r="QNM25" s="23"/>
      <c r="QNN25" s="23"/>
      <c r="QNO25" s="23"/>
      <c r="QNP25" s="23"/>
      <c r="QNQ25" s="23"/>
      <c r="QNR25" s="24"/>
      <c r="QNS25" s="14"/>
      <c r="QNT25" s="23"/>
      <c r="QNU25" s="23"/>
      <c r="QNV25" s="23"/>
      <c r="QNW25" s="23"/>
      <c r="QNX25" s="23"/>
      <c r="QNY25" s="23"/>
      <c r="QNZ25" s="24"/>
      <c r="QOA25" s="14"/>
      <c r="QOB25" s="23"/>
      <c r="QOC25" s="23"/>
      <c r="QOD25" s="23"/>
      <c r="QOE25" s="23"/>
      <c r="QOF25" s="23"/>
      <c r="QOG25" s="23"/>
      <c r="QOH25" s="24"/>
      <c r="QOI25" s="14"/>
      <c r="QOJ25" s="23"/>
      <c r="QOK25" s="23"/>
      <c r="QOL25" s="23"/>
      <c r="QOM25" s="23"/>
      <c r="QON25" s="23"/>
      <c r="QOO25" s="23"/>
      <c r="QOP25" s="24"/>
      <c r="QOQ25" s="14"/>
      <c r="QOR25" s="23"/>
      <c r="QOS25" s="23"/>
      <c r="QOT25" s="23"/>
      <c r="QOU25" s="23"/>
      <c r="QOV25" s="23"/>
      <c r="QOW25" s="23"/>
      <c r="QOX25" s="24"/>
      <c r="QOY25" s="14"/>
      <c r="QOZ25" s="23"/>
      <c r="QPA25" s="23"/>
      <c r="QPB25" s="23"/>
      <c r="QPC25" s="23"/>
      <c r="QPD25" s="23"/>
      <c r="QPE25" s="23"/>
      <c r="QPF25" s="24"/>
      <c r="QPG25" s="14"/>
      <c r="QPH25" s="23"/>
      <c r="QPI25" s="23"/>
      <c r="QPJ25" s="23"/>
      <c r="QPK25" s="23"/>
      <c r="QPL25" s="23"/>
      <c r="QPM25" s="23"/>
      <c r="QPN25" s="24"/>
      <c r="QPO25" s="14"/>
      <c r="QPP25" s="23"/>
      <c r="QPQ25" s="23"/>
      <c r="QPR25" s="23"/>
      <c r="QPS25" s="23"/>
      <c r="QPT25" s="23"/>
      <c r="QPU25" s="23"/>
      <c r="QPV25" s="24"/>
      <c r="QPW25" s="14"/>
      <c r="QPX25" s="23"/>
      <c r="QPY25" s="23"/>
      <c r="QPZ25" s="23"/>
      <c r="QQA25" s="23"/>
      <c r="QQB25" s="23"/>
      <c r="QQC25" s="23"/>
      <c r="QQD25" s="24"/>
      <c r="QQE25" s="14"/>
      <c r="QQF25" s="23"/>
      <c r="QQG25" s="23"/>
      <c r="QQH25" s="23"/>
      <c r="QQI25" s="23"/>
      <c r="QQJ25" s="23"/>
      <c r="QQK25" s="23"/>
      <c r="QQL25" s="24"/>
      <c r="QQM25" s="14"/>
      <c r="QQN25" s="23"/>
      <c r="QQO25" s="23"/>
      <c r="QQP25" s="23"/>
      <c r="QQQ25" s="23"/>
      <c r="QQR25" s="23"/>
      <c r="QQS25" s="23"/>
      <c r="QQT25" s="24"/>
      <c r="QQU25" s="14"/>
      <c r="QQV25" s="23"/>
      <c r="QQW25" s="23"/>
      <c r="QQX25" s="23"/>
      <c r="QQY25" s="23"/>
      <c r="QQZ25" s="23"/>
      <c r="QRA25" s="23"/>
      <c r="QRB25" s="24"/>
      <c r="QRC25" s="14"/>
      <c r="QRD25" s="23"/>
      <c r="QRE25" s="23"/>
      <c r="QRF25" s="23"/>
      <c r="QRG25" s="23"/>
      <c r="QRH25" s="23"/>
      <c r="QRI25" s="23"/>
      <c r="QRJ25" s="24"/>
      <c r="QRK25" s="14"/>
      <c r="QRL25" s="23"/>
      <c r="QRM25" s="23"/>
      <c r="QRN25" s="23"/>
      <c r="QRO25" s="23"/>
      <c r="QRP25" s="23"/>
      <c r="QRQ25" s="23"/>
      <c r="QRR25" s="24"/>
      <c r="QRS25" s="14"/>
      <c r="QRT25" s="23"/>
      <c r="QRU25" s="23"/>
      <c r="QRV25" s="23"/>
      <c r="QRW25" s="23"/>
      <c r="QRX25" s="23"/>
      <c r="QRY25" s="23"/>
      <c r="QRZ25" s="24"/>
      <c r="QSA25" s="14"/>
      <c r="QSB25" s="23"/>
      <c r="QSC25" s="23"/>
      <c r="QSD25" s="23"/>
      <c r="QSE25" s="23"/>
      <c r="QSF25" s="23"/>
      <c r="QSG25" s="23"/>
      <c r="QSH25" s="24"/>
      <c r="QSI25" s="14"/>
      <c r="QSJ25" s="23"/>
      <c r="QSK25" s="23"/>
      <c r="QSL25" s="23"/>
      <c r="QSM25" s="23"/>
      <c r="QSN25" s="23"/>
      <c r="QSO25" s="23"/>
      <c r="QSP25" s="24"/>
      <c r="QSQ25" s="14"/>
      <c r="QSR25" s="23"/>
      <c r="QSS25" s="23"/>
      <c r="QST25" s="23"/>
      <c r="QSU25" s="23"/>
      <c r="QSV25" s="23"/>
      <c r="QSW25" s="23"/>
      <c r="QSX25" s="24"/>
      <c r="QSY25" s="14"/>
      <c r="QSZ25" s="23"/>
      <c r="QTA25" s="23"/>
      <c r="QTB25" s="23"/>
      <c r="QTC25" s="23"/>
      <c r="QTD25" s="23"/>
      <c r="QTE25" s="23"/>
      <c r="QTF25" s="24"/>
      <c r="QTG25" s="14"/>
      <c r="QTH25" s="23"/>
      <c r="QTI25" s="23"/>
      <c r="QTJ25" s="23"/>
      <c r="QTK25" s="23"/>
      <c r="QTL25" s="23"/>
      <c r="QTM25" s="23"/>
      <c r="QTN25" s="24"/>
      <c r="QTO25" s="14"/>
      <c r="QTP25" s="23"/>
      <c r="QTQ25" s="23"/>
      <c r="QTR25" s="23"/>
      <c r="QTS25" s="23"/>
      <c r="QTT25" s="23"/>
      <c r="QTU25" s="23"/>
      <c r="QTV25" s="24"/>
      <c r="QTW25" s="14"/>
      <c r="QTX25" s="23"/>
      <c r="QTY25" s="23"/>
      <c r="QTZ25" s="23"/>
      <c r="QUA25" s="23"/>
      <c r="QUB25" s="23"/>
      <c r="QUC25" s="23"/>
      <c r="QUD25" s="24"/>
      <c r="QUE25" s="14"/>
      <c r="QUF25" s="23"/>
      <c r="QUG25" s="23"/>
      <c r="QUH25" s="23"/>
      <c r="QUI25" s="23"/>
      <c r="QUJ25" s="23"/>
      <c r="QUK25" s="23"/>
      <c r="QUL25" s="24"/>
      <c r="QUM25" s="14"/>
      <c r="QUN25" s="23"/>
      <c r="QUO25" s="23"/>
      <c r="QUP25" s="23"/>
      <c r="QUQ25" s="23"/>
      <c r="QUR25" s="23"/>
      <c r="QUS25" s="23"/>
      <c r="QUT25" s="24"/>
      <c r="QUU25" s="14"/>
      <c r="QUV25" s="23"/>
      <c r="QUW25" s="23"/>
      <c r="QUX25" s="23"/>
      <c r="QUY25" s="23"/>
      <c r="QUZ25" s="23"/>
      <c r="QVA25" s="23"/>
      <c r="QVB25" s="24"/>
      <c r="QVC25" s="14"/>
      <c r="QVD25" s="23"/>
      <c r="QVE25" s="23"/>
      <c r="QVF25" s="23"/>
      <c r="QVG25" s="23"/>
      <c r="QVH25" s="23"/>
      <c r="QVI25" s="23"/>
      <c r="QVJ25" s="24"/>
      <c r="QVK25" s="14"/>
      <c r="QVL25" s="23"/>
      <c r="QVM25" s="23"/>
      <c r="QVN25" s="23"/>
      <c r="QVO25" s="23"/>
      <c r="QVP25" s="23"/>
      <c r="QVQ25" s="23"/>
      <c r="QVR25" s="24"/>
      <c r="QVS25" s="14"/>
      <c r="QVT25" s="23"/>
      <c r="QVU25" s="23"/>
      <c r="QVV25" s="23"/>
      <c r="QVW25" s="23"/>
      <c r="QVX25" s="23"/>
      <c r="QVY25" s="23"/>
      <c r="QVZ25" s="24"/>
      <c r="QWA25" s="14"/>
      <c r="QWB25" s="23"/>
      <c r="QWC25" s="23"/>
      <c r="QWD25" s="23"/>
      <c r="QWE25" s="23"/>
      <c r="QWF25" s="23"/>
      <c r="QWG25" s="23"/>
      <c r="QWH25" s="24"/>
      <c r="QWI25" s="14"/>
      <c r="QWJ25" s="23"/>
      <c r="QWK25" s="23"/>
      <c r="QWL25" s="23"/>
      <c r="QWM25" s="23"/>
      <c r="QWN25" s="23"/>
      <c r="QWO25" s="23"/>
      <c r="QWP25" s="24"/>
      <c r="QWQ25" s="14"/>
      <c r="QWR25" s="23"/>
      <c r="QWS25" s="23"/>
      <c r="QWT25" s="23"/>
      <c r="QWU25" s="23"/>
      <c r="QWV25" s="23"/>
      <c r="QWW25" s="23"/>
      <c r="QWX25" s="24"/>
      <c r="QWY25" s="14"/>
      <c r="QWZ25" s="23"/>
      <c r="QXA25" s="23"/>
      <c r="QXB25" s="23"/>
      <c r="QXC25" s="23"/>
      <c r="QXD25" s="23"/>
      <c r="QXE25" s="23"/>
      <c r="QXF25" s="24"/>
      <c r="QXG25" s="14"/>
      <c r="QXH25" s="23"/>
      <c r="QXI25" s="23"/>
      <c r="QXJ25" s="23"/>
      <c r="QXK25" s="23"/>
      <c r="QXL25" s="23"/>
      <c r="QXM25" s="23"/>
      <c r="QXN25" s="24"/>
      <c r="QXO25" s="14"/>
      <c r="QXP25" s="23"/>
      <c r="QXQ25" s="23"/>
      <c r="QXR25" s="23"/>
      <c r="QXS25" s="23"/>
      <c r="QXT25" s="23"/>
      <c r="QXU25" s="23"/>
      <c r="QXV25" s="24"/>
      <c r="QXW25" s="14"/>
      <c r="QXX25" s="23"/>
      <c r="QXY25" s="23"/>
      <c r="QXZ25" s="23"/>
      <c r="QYA25" s="23"/>
      <c r="QYB25" s="23"/>
      <c r="QYC25" s="23"/>
      <c r="QYD25" s="24"/>
      <c r="QYE25" s="14"/>
      <c r="QYF25" s="23"/>
      <c r="QYG25" s="23"/>
      <c r="QYH25" s="23"/>
      <c r="QYI25" s="23"/>
      <c r="QYJ25" s="23"/>
      <c r="QYK25" s="23"/>
      <c r="QYL25" s="24"/>
      <c r="QYM25" s="14"/>
      <c r="QYN25" s="23"/>
      <c r="QYO25" s="23"/>
      <c r="QYP25" s="23"/>
      <c r="QYQ25" s="23"/>
      <c r="QYR25" s="23"/>
      <c r="QYS25" s="23"/>
      <c r="QYT25" s="24"/>
      <c r="QYU25" s="14"/>
      <c r="QYV25" s="23"/>
      <c r="QYW25" s="23"/>
      <c r="QYX25" s="23"/>
      <c r="QYY25" s="23"/>
      <c r="QYZ25" s="23"/>
      <c r="QZA25" s="23"/>
      <c r="QZB25" s="24"/>
      <c r="QZC25" s="14"/>
      <c r="QZD25" s="23"/>
      <c r="QZE25" s="23"/>
      <c r="QZF25" s="23"/>
      <c r="QZG25" s="23"/>
      <c r="QZH25" s="23"/>
      <c r="QZI25" s="23"/>
      <c r="QZJ25" s="24"/>
      <c r="QZK25" s="14"/>
      <c r="QZL25" s="23"/>
      <c r="QZM25" s="23"/>
      <c r="QZN25" s="23"/>
      <c r="QZO25" s="23"/>
      <c r="QZP25" s="23"/>
      <c r="QZQ25" s="23"/>
      <c r="QZR25" s="24"/>
      <c r="QZS25" s="14"/>
      <c r="QZT25" s="23"/>
      <c r="QZU25" s="23"/>
      <c r="QZV25" s="23"/>
      <c r="QZW25" s="23"/>
      <c r="QZX25" s="23"/>
      <c r="QZY25" s="23"/>
      <c r="QZZ25" s="24"/>
      <c r="RAA25" s="14"/>
      <c r="RAB25" s="23"/>
      <c r="RAC25" s="23"/>
      <c r="RAD25" s="23"/>
      <c r="RAE25" s="23"/>
      <c r="RAF25" s="23"/>
      <c r="RAG25" s="23"/>
      <c r="RAH25" s="24"/>
      <c r="RAI25" s="14"/>
      <c r="RAJ25" s="23"/>
      <c r="RAK25" s="23"/>
      <c r="RAL25" s="23"/>
      <c r="RAM25" s="23"/>
      <c r="RAN25" s="23"/>
      <c r="RAO25" s="23"/>
      <c r="RAP25" s="24"/>
      <c r="RAQ25" s="14"/>
      <c r="RAR25" s="23"/>
      <c r="RAS25" s="23"/>
      <c r="RAT25" s="23"/>
      <c r="RAU25" s="23"/>
      <c r="RAV25" s="23"/>
      <c r="RAW25" s="23"/>
      <c r="RAX25" s="24"/>
      <c r="RAY25" s="14"/>
      <c r="RAZ25" s="23"/>
      <c r="RBA25" s="23"/>
      <c r="RBB25" s="23"/>
      <c r="RBC25" s="23"/>
      <c r="RBD25" s="23"/>
      <c r="RBE25" s="23"/>
      <c r="RBF25" s="24"/>
      <c r="RBG25" s="14"/>
      <c r="RBH25" s="23"/>
      <c r="RBI25" s="23"/>
      <c r="RBJ25" s="23"/>
      <c r="RBK25" s="23"/>
      <c r="RBL25" s="23"/>
      <c r="RBM25" s="23"/>
      <c r="RBN25" s="24"/>
      <c r="RBO25" s="14"/>
      <c r="RBP25" s="23"/>
      <c r="RBQ25" s="23"/>
      <c r="RBR25" s="23"/>
      <c r="RBS25" s="23"/>
      <c r="RBT25" s="23"/>
      <c r="RBU25" s="23"/>
      <c r="RBV25" s="24"/>
      <c r="RBW25" s="14"/>
      <c r="RBX25" s="23"/>
      <c r="RBY25" s="23"/>
      <c r="RBZ25" s="23"/>
      <c r="RCA25" s="23"/>
      <c r="RCB25" s="23"/>
      <c r="RCC25" s="23"/>
      <c r="RCD25" s="24"/>
      <c r="RCE25" s="14"/>
      <c r="RCF25" s="23"/>
      <c r="RCG25" s="23"/>
      <c r="RCH25" s="23"/>
      <c r="RCI25" s="23"/>
      <c r="RCJ25" s="23"/>
      <c r="RCK25" s="23"/>
      <c r="RCL25" s="24"/>
      <c r="RCM25" s="14"/>
      <c r="RCN25" s="23"/>
      <c r="RCO25" s="23"/>
      <c r="RCP25" s="23"/>
      <c r="RCQ25" s="23"/>
      <c r="RCR25" s="23"/>
      <c r="RCS25" s="23"/>
      <c r="RCT25" s="24"/>
      <c r="RCU25" s="14"/>
      <c r="RCV25" s="23"/>
      <c r="RCW25" s="23"/>
      <c r="RCX25" s="23"/>
      <c r="RCY25" s="23"/>
      <c r="RCZ25" s="23"/>
      <c r="RDA25" s="23"/>
      <c r="RDB25" s="24"/>
      <c r="RDC25" s="14"/>
      <c r="RDD25" s="23"/>
      <c r="RDE25" s="23"/>
      <c r="RDF25" s="23"/>
      <c r="RDG25" s="23"/>
      <c r="RDH25" s="23"/>
      <c r="RDI25" s="23"/>
      <c r="RDJ25" s="24"/>
      <c r="RDK25" s="14"/>
      <c r="RDL25" s="23"/>
      <c r="RDM25" s="23"/>
      <c r="RDN25" s="23"/>
      <c r="RDO25" s="23"/>
      <c r="RDP25" s="23"/>
      <c r="RDQ25" s="23"/>
      <c r="RDR25" s="24"/>
      <c r="RDS25" s="14"/>
      <c r="RDT25" s="23"/>
      <c r="RDU25" s="23"/>
      <c r="RDV25" s="23"/>
      <c r="RDW25" s="23"/>
      <c r="RDX25" s="23"/>
      <c r="RDY25" s="23"/>
      <c r="RDZ25" s="24"/>
      <c r="REA25" s="14"/>
      <c r="REB25" s="23"/>
      <c r="REC25" s="23"/>
      <c r="RED25" s="23"/>
      <c r="REE25" s="23"/>
      <c r="REF25" s="23"/>
      <c r="REG25" s="23"/>
      <c r="REH25" s="24"/>
      <c r="REI25" s="14"/>
      <c r="REJ25" s="23"/>
      <c r="REK25" s="23"/>
      <c r="REL25" s="23"/>
      <c r="REM25" s="23"/>
      <c r="REN25" s="23"/>
      <c r="REO25" s="23"/>
      <c r="REP25" s="24"/>
      <c r="REQ25" s="14"/>
      <c r="RER25" s="23"/>
      <c r="RES25" s="23"/>
      <c r="RET25" s="23"/>
      <c r="REU25" s="23"/>
      <c r="REV25" s="23"/>
      <c r="REW25" s="23"/>
      <c r="REX25" s="24"/>
      <c r="REY25" s="14"/>
      <c r="REZ25" s="23"/>
      <c r="RFA25" s="23"/>
      <c r="RFB25" s="23"/>
      <c r="RFC25" s="23"/>
      <c r="RFD25" s="23"/>
      <c r="RFE25" s="23"/>
      <c r="RFF25" s="24"/>
      <c r="RFG25" s="14"/>
      <c r="RFH25" s="23"/>
      <c r="RFI25" s="23"/>
      <c r="RFJ25" s="23"/>
      <c r="RFK25" s="23"/>
      <c r="RFL25" s="23"/>
      <c r="RFM25" s="23"/>
      <c r="RFN25" s="24"/>
      <c r="RFO25" s="14"/>
      <c r="RFP25" s="23"/>
      <c r="RFQ25" s="23"/>
      <c r="RFR25" s="23"/>
      <c r="RFS25" s="23"/>
      <c r="RFT25" s="23"/>
      <c r="RFU25" s="23"/>
      <c r="RFV25" s="24"/>
      <c r="RFW25" s="14"/>
      <c r="RFX25" s="23"/>
      <c r="RFY25" s="23"/>
      <c r="RFZ25" s="23"/>
      <c r="RGA25" s="23"/>
      <c r="RGB25" s="23"/>
      <c r="RGC25" s="23"/>
      <c r="RGD25" s="24"/>
      <c r="RGE25" s="14"/>
      <c r="RGF25" s="23"/>
      <c r="RGG25" s="23"/>
      <c r="RGH25" s="23"/>
      <c r="RGI25" s="23"/>
      <c r="RGJ25" s="23"/>
      <c r="RGK25" s="23"/>
      <c r="RGL25" s="24"/>
      <c r="RGM25" s="14"/>
      <c r="RGN25" s="23"/>
      <c r="RGO25" s="23"/>
      <c r="RGP25" s="23"/>
      <c r="RGQ25" s="23"/>
      <c r="RGR25" s="23"/>
      <c r="RGS25" s="23"/>
      <c r="RGT25" s="24"/>
      <c r="RGU25" s="14"/>
      <c r="RGV25" s="23"/>
      <c r="RGW25" s="23"/>
      <c r="RGX25" s="23"/>
      <c r="RGY25" s="23"/>
      <c r="RGZ25" s="23"/>
      <c r="RHA25" s="23"/>
      <c r="RHB25" s="24"/>
      <c r="RHC25" s="14"/>
      <c r="RHD25" s="23"/>
      <c r="RHE25" s="23"/>
      <c r="RHF25" s="23"/>
      <c r="RHG25" s="23"/>
      <c r="RHH25" s="23"/>
      <c r="RHI25" s="23"/>
      <c r="RHJ25" s="24"/>
      <c r="RHK25" s="14"/>
      <c r="RHL25" s="23"/>
      <c r="RHM25" s="23"/>
      <c r="RHN25" s="23"/>
      <c r="RHO25" s="23"/>
      <c r="RHP25" s="23"/>
      <c r="RHQ25" s="23"/>
      <c r="RHR25" s="24"/>
      <c r="RHS25" s="14"/>
      <c r="RHT25" s="23"/>
      <c r="RHU25" s="23"/>
      <c r="RHV25" s="23"/>
      <c r="RHW25" s="23"/>
      <c r="RHX25" s="23"/>
      <c r="RHY25" s="23"/>
      <c r="RHZ25" s="24"/>
      <c r="RIA25" s="14"/>
      <c r="RIB25" s="23"/>
      <c r="RIC25" s="23"/>
      <c r="RID25" s="23"/>
      <c r="RIE25" s="23"/>
      <c r="RIF25" s="23"/>
      <c r="RIG25" s="23"/>
      <c r="RIH25" s="24"/>
      <c r="RII25" s="14"/>
      <c r="RIJ25" s="23"/>
      <c r="RIK25" s="23"/>
      <c r="RIL25" s="23"/>
      <c r="RIM25" s="23"/>
      <c r="RIN25" s="23"/>
      <c r="RIO25" s="23"/>
      <c r="RIP25" s="24"/>
      <c r="RIQ25" s="14"/>
      <c r="RIR25" s="23"/>
      <c r="RIS25" s="23"/>
      <c r="RIT25" s="23"/>
      <c r="RIU25" s="23"/>
      <c r="RIV25" s="23"/>
      <c r="RIW25" s="23"/>
      <c r="RIX25" s="24"/>
      <c r="RIY25" s="14"/>
      <c r="RIZ25" s="23"/>
      <c r="RJA25" s="23"/>
      <c r="RJB25" s="23"/>
      <c r="RJC25" s="23"/>
      <c r="RJD25" s="23"/>
      <c r="RJE25" s="23"/>
      <c r="RJF25" s="24"/>
      <c r="RJG25" s="14"/>
      <c r="RJH25" s="23"/>
      <c r="RJI25" s="23"/>
      <c r="RJJ25" s="23"/>
      <c r="RJK25" s="23"/>
      <c r="RJL25" s="23"/>
      <c r="RJM25" s="23"/>
      <c r="RJN25" s="24"/>
      <c r="RJO25" s="14"/>
      <c r="RJP25" s="23"/>
      <c r="RJQ25" s="23"/>
      <c r="RJR25" s="23"/>
      <c r="RJS25" s="23"/>
      <c r="RJT25" s="23"/>
      <c r="RJU25" s="23"/>
      <c r="RJV25" s="24"/>
      <c r="RJW25" s="14"/>
      <c r="RJX25" s="23"/>
      <c r="RJY25" s="23"/>
      <c r="RJZ25" s="23"/>
      <c r="RKA25" s="23"/>
      <c r="RKB25" s="23"/>
      <c r="RKC25" s="23"/>
      <c r="RKD25" s="24"/>
      <c r="RKE25" s="14"/>
      <c r="RKF25" s="23"/>
      <c r="RKG25" s="23"/>
      <c r="RKH25" s="23"/>
      <c r="RKI25" s="23"/>
      <c r="RKJ25" s="23"/>
      <c r="RKK25" s="23"/>
      <c r="RKL25" s="24"/>
      <c r="RKM25" s="14"/>
      <c r="RKN25" s="23"/>
      <c r="RKO25" s="23"/>
      <c r="RKP25" s="23"/>
      <c r="RKQ25" s="23"/>
      <c r="RKR25" s="23"/>
      <c r="RKS25" s="23"/>
      <c r="RKT25" s="24"/>
      <c r="RKU25" s="14"/>
      <c r="RKV25" s="23"/>
      <c r="RKW25" s="23"/>
      <c r="RKX25" s="23"/>
      <c r="RKY25" s="23"/>
      <c r="RKZ25" s="23"/>
      <c r="RLA25" s="23"/>
      <c r="RLB25" s="24"/>
      <c r="RLC25" s="14"/>
      <c r="RLD25" s="23"/>
      <c r="RLE25" s="23"/>
      <c r="RLF25" s="23"/>
      <c r="RLG25" s="23"/>
      <c r="RLH25" s="23"/>
      <c r="RLI25" s="23"/>
      <c r="RLJ25" s="24"/>
      <c r="RLK25" s="14"/>
      <c r="RLL25" s="23"/>
      <c r="RLM25" s="23"/>
      <c r="RLN25" s="23"/>
      <c r="RLO25" s="23"/>
      <c r="RLP25" s="23"/>
      <c r="RLQ25" s="23"/>
      <c r="RLR25" s="24"/>
      <c r="RLS25" s="14"/>
      <c r="RLT25" s="23"/>
      <c r="RLU25" s="23"/>
      <c r="RLV25" s="23"/>
      <c r="RLW25" s="23"/>
      <c r="RLX25" s="23"/>
      <c r="RLY25" s="23"/>
      <c r="RLZ25" s="24"/>
      <c r="RMA25" s="14"/>
      <c r="RMB25" s="23"/>
      <c r="RMC25" s="23"/>
      <c r="RMD25" s="23"/>
      <c r="RME25" s="23"/>
      <c r="RMF25" s="23"/>
      <c r="RMG25" s="23"/>
      <c r="RMH25" s="24"/>
      <c r="RMI25" s="14"/>
      <c r="RMJ25" s="23"/>
      <c r="RMK25" s="23"/>
      <c r="RML25" s="23"/>
      <c r="RMM25" s="23"/>
      <c r="RMN25" s="23"/>
      <c r="RMO25" s="23"/>
      <c r="RMP25" s="24"/>
      <c r="RMQ25" s="14"/>
      <c r="RMR25" s="23"/>
      <c r="RMS25" s="23"/>
      <c r="RMT25" s="23"/>
      <c r="RMU25" s="23"/>
      <c r="RMV25" s="23"/>
      <c r="RMW25" s="23"/>
      <c r="RMX25" s="24"/>
      <c r="RMY25" s="14"/>
      <c r="RMZ25" s="23"/>
      <c r="RNA25" s="23"/>
      <c r="RNB25" s="23"/>
      <c r="RNC25" s="23"/>
      <c r="RND25" s="23"/>
      <c r="RNE25" s="23"/>
      <c r="RNF25" s="24"/>
      <c r="RNG25" s="14"/>
      <c r="RNH25" s="23"/>
      <c r="RNI25" s="23"/>
      <c r="RNJ25" s="23"/>
      <c r="RNK25" s="23"/>
      <c r="RNL25" s="23"/>
      <c r="RNM25" s="23"/>
      <c r="RNN25" s="24"/>
      <c r="RNO25" s="14"/>
      <c r="RNP25" s="23"/>
      <c r="RNQ25" s="23"/>
      <c r="RNR25" s="23"/>
      <c r="RNS25" s="23"/>
      <c r="RNT25" s="23"/>
      <c r="RNU25" s="23"/>
      <c r="RNV25" s="24"/>
      <c r="RNW25" s="14"/>
      <c r="RNX25" s="23"/>
      <c r="RNY25" s="23"/>
      <c r="RNZ25" s="23"/>
      <c r="ROA25" s="23"/>
      <c r="ROB25" s="23"/>
      <c r="ROC25" s="23"/>
      <c r="ROD25" s="24"/>
      <c r="ROE25" s="14"/>
      <c r="ROF25" s="23"/>
      <c r="ROG25" s="23"/>
      <c r="ROH25" s="23"/>
      <c r="ROI25" s="23"/>
      <c r="ROJ25" s="23"/>
      <c r="ROK25" s="23"/>
      <c r="ROL25" s="24"/>
      <c r="ROM25" s="14"/>
      <c r="RON25" s="23"/>
      <c r="ROO25" s="23"/>
      <c r="ROP25" s="23"/>
      <c r="ROQ25" s="23"/>
      <c r="ROR25" s="23"/>
      <c r="ROS25" s="23"/>
      <c r="ROT25" s="24"/>
      <c r="ROU25" s="14"/>
      <c r="ROV25" s="23"/>
      <c r="ROW25" s="23"/>
      <c r="ROX25" s="23"/>
      <c r="ROY25" s="23"/>
      <c r="ROZ25" s="23"/>
      <c r="RPA25" s="23"/>
      <c r="RPB25" s="24"/>
      <c r="RPC25" s="14"/>
      <c r="RPD25" s="23"/>
      <c r="RPE25" s="23"/>
      <c r="RPF25" s="23"/>
      <c r="RPG25" s="23"/>
      <c r="RPH25" s="23"/>
      <c r="RPI25" s="23"/>
      <c r="RPJ25" s="24"/>
      <c r="RPK25" s="14"/>
      <c r="RPL25" s="23"/>
      <c r="RPM25" s="23"/>
      <c r="RPN25" s="23"/>
      <c r="RPO25" s="23"/>
      <c r="RPP25" s="23"/>
      <c r="RPQ25" s="23"/>
      <c r="RPR25" s="24"/>
      <c r="RPS25" s="14"/>
      <c r="RPT25" s="23"/>
      <c r="RPU25" s="23"/>
      <c r="RPV25" s="23"/>
      <c r="RPW25" s="23"/>
      <c r="RPX25" s="23"/>
      <c r="RPY25" s="23"/>
      <c r="RPZ25" s="24"/>
      <c r="RQA25" s="14"/>
      <c r="RQB25" s="23"/>
      <c r="RQC25" s="23"/>
      <c r="RQD25" s="23"/>
      <c r="RQE25" s="23"/>
      <c r="RQF25" s="23"/>
      <c r="RQG25" s="23"/>
      <c r="RQH25" s="24"/>
      <c r="RQI25" s="14"/>
      <c r="RQJ25" s="23"/>
      <c r="RQK25" s="23"/>
      <c r="RQL25" s="23"/>
      <c r="RQM25" s="23"/>
      <c r="RQN25" s="23"/>
      <c r="RQO25" s="23"/>
      <c r="RQP25" s="24"/>
      <c r="RQQ25" s="14"/>
      <c r="RQR25" s="23"/>
      <c r="RQS25" s="23"/>
      <c r="RQT25" s="23"/>
      <c r="RQU25" s="23"/>
      <c r="RQV25" s="23"/>
      <c r="RQW25" s="23"/>
      <c r="RQX25" s="24"/>
      <c r="RQY25" s="14"/>
      <c r="RQZ25" s="23"/>
      <c r="RRA25" s="23"/>
      <c r="RRB25" s="23"/>
      <c r="RRC25" s="23"/>
      <c r="RRD25" s="23"/>
      <c r="RRE25" s="23"/>
      <c r="RRF25" s="24"/>
      <c r="RRG25" s="14"/>
      <c r="RRH25" s="23"/>
      <c r="RRI25" s="23"/>
      <c r="RRJ25" s="23"/>
      <c r="RRK25" s="23"/>
      <c r="RRL25" s="23"/>
      <c r="RRM25" s="23"/>
      <c r="RRN25" s="24"/>
      <c r="RRO25" s="14"/>
      <c r="RRP25" s="23"/>
      <c r="RRQ25" s="23"/>
      <c r="RRR25" s="23"/>
      <c r="RRS25" s="23"/>
      <c r="RRT25" s="23"/>
      <c r="RRU25" s="23"/>
      <c r="RRV25" s="24"/>
      <c r="RRW25" s="14"/>
      <c r="RRX25" s="23"/>
      <c r="RRY25" s="23"/>
      <c r="RRZ25" s="23"/>
      <c r="RSA25" s="23"/>
      <c r="RSB25" s="23"/>
      <c r="RSC25" s="23"/>
      <c r="RSD25" s="24"/>
      <c r="RSE25" s="14"/>
      <c r="RSF25" s="23"/>
      <c r="RSG25" s="23"/>
      <c r="RSH25" s="23"/>
      <c r="RSI25" s="23"/>
      <c r="RSJ25" s="23"/>
      <c r="RSK25" s="23"/>
      <c r="RSL25" s="24"/>
      <c r="RSM25" s="14"/>
      <c r="RSN25" s="23"/>
      <c r="RSO25" s="23"/>
      <c r="RSP25" s="23"/>
      <c r="RSQ25" s="23"/>
      <c r="RSR25" s="23"/>
      <c r="RSS25" s="23"/>
      <c r="RST25" s="24"/>
      <c r="RSU25" s="14"/>
      <c r="RSV25" s="23"/>
      <c r="RSW25" s="23"/>
      <c r="RSX25" s="23"/>
      <c r="RSY25" s="23"/>
      <c r="RSZ25" s="23"/>
      <c r="RTA25" s="23"/>
      <c r="RTB25" s="24"/>
      <c r="RTC25" s="14"/>
      <c r="RTD25" s="23"/>
      <c r="RTE25" s="23"/>
      <c r="RTF25" s="23"/>
      <c r="RTG25" s="23"/>
      <c r="RTH25" s="23"/>
      <c r="RTI25" s="23"/>
      <c r="RTJ25" s="24"/>
      <c r="RTK25" s="14"/>
      <c r="RTL25" s="23"/>
      <c r="RTM25" s="23"/>
      <c r="RTN25" s="23"/>
      <c r="RTO25" s="23"/>
      <c r="RTP25" s="23"/>
      <c r="RTQ25" s="23"/>
      <c r="RTR25" s="24"/>
      <c r="RTS25" s="14"/>
      <c r="RTT25" s="23"/>
      <c r="RTU25" s="23"/>
      <c r="RTV25" s="23"/>
      <c r="RTW25" s="23"/>
      <c r="RTX25" s="23"/>
      <c r="RTY25" s="23"/>
      <c r="RTZ25" s="24"/>
      <c r="RUA25" s="14"/>
      <c r="RUB25" s="23"/>
      <c r="RUC25" s="23"/>
      <c r="RUD25" s="23"/>
      <c r="RUE25" s="23"/>
      <c r="RUF25" s="23"/>
      <c r="RUG25" s="23"/>
      <c r="RUH25" s="24"/>
      <c r="RUI25" s="14"/>
      <c r="RUJ25" s="23"/>
      <c r="RUK25" s="23"/>
      <c r="RUL25" s="23"/>
      <c r="RUM25" s="23"/>
      <c r="RUN25" s="23"/>
      <c r="RUO25" s="23"/>
      <c r="RUP25" s="24"/>
      <c r="RUQ25" s="14"/>
      <c r="RUR25" s="23"/>
      <c r="RUS25" s="23"/>
      <c r="RUT25" s="23"/>
      <c r="RUU25" s="23"/>
      <c r="RUV25" s="23"/>
      <c r="RUW25" s="23"/>
      <c r="RUX25" s="24"/>
      <c r="RUY25" s="14"/>
      <c r="RUZ25" s="23"/>
      <c r="RVA25" s="23"/>
      <c r="RVB25" s="23"/>
      <c r="RVC25" s="23"/>
      <c r="RVD25" s="23"/>
      <c r="RVE25" s="23"/>
      <c r="RVF25" s="24"/>
      <c r="RVG25" s="14"/>
      <c r="RVH25" s="23"/>
      <c r="RVI25" s="23"/>
      <c r="RVJ25" s="23"/>
      <c r="RVK25" s="23"/>
      <c r="RVL25" s="23"/>
      <c r="RVM25" s="23"/>
      <c r="RVN25" s="24"/>
      <c r="RVO25" s="14"/>
      <c r="RVP25" s="23"/>
      <c r="RVQ25" s="23"/>
      <c r="RVR25" s="23"/>
      <c r="RVS25" s="23"/>
      <c r="RVT25" s="23"/>
      <c r="RVU25" s="23"/>
      <c r="RVV25" s="24"/>
      <c r="RVW25" s="14"/>
      <c r="RVX25" s="23"/>
      <c r="RVY25" s="23"/>
      <c r="RVZ25" s="23"/>
      <c r="RWA25" s="23"/>
      <c r="RWB25" s="23"/>
      <c r="RWC25" s="23"/>
      <c r="RWD25" s="24"/>
      <c r="RWE25" s="14"/>
      <c r="RWF25" s="23"/>
      <c r="RWG25" s="23"/>
      <c r="RWH25" s="23"/>
      <c r="RWI25" s="23"/>
      <c r="RWJ25" s="23"/>
      <c r="RWK25" s="23"/>
      <c r="RWL25" s="24"/>
      <c r="RWM25" s="14"/>
      <c r="RWN25" s="23"/>
      <c r="RWO25" s="23"/>
      <c r="RWP25" s="23"/>
      <c r="RWQ25" s="23"/>
      <c r="RWR25" s="23"/>
      <c r="RWS25" s="23"/>
      <c r="RWT25" s="24"/>
      <c r="RWU25" s="14"/>
      <c r="RWV25" s="23"/>
      <c r="RWW25" s="23"/>
      <c r="RWX25" s="23"/>
      <c r="RWY25" s="23"/>
      <c r="RWZ25" s="23"/>
      <c r="RXA25" s="23"/>
      <c r="RXB25" s="24"/>
      <c r="RXC25" s="14"/>
      <c r="RXD25" s="23"/>
      <c r="RXE25" s="23"/>
      <c r="RXF25" s="23"/>
      <c r="RXG25" s="23"/>
      <c r="RXH25" s="23"/>
      <c r="RXI25" s="23"/>
      <c r="RXJ25" s="24"/>
      <c r="RXK25" s="14"/>
      <c r="RXL25" s="23"/>
      <c r="RXM25" s="23"/>
      <c r="RXN25" s="23"/>
      <c r="RXO25" s="23"/>
      <c r="RXP25" s="23"/>
      <c r="RXQ25" s="23"/>
      <c r="RXR25" s="24"/>
      <c r="RXS25" s="14"/>
      <c r="RXT25" s="23"/>
      <c r="RXU25" s="23"/>
      <c r="RXV25" s="23"/>
      <c r="RXW25" s="23"/>
      <c r="RXX25" s="23"/>
      <c r="RXY25" s="23"/>
      <c r="RXZ25" s="24"/>
      <c r="RYA25" s="14"/>
      <c r="RYB25" s="23"/>
      <c r="RYC25" s="23"/>
      <c r="RYD25" s="23"/>
      <c r="RYE25" s="23"/>
      <c r="RYF25" s="23"/>
      <c r="RYG25" s="23"/>
      <c r="RYH25" s="24"/>
      <c r="RYI25" s="14"/>
      <c r="RYJ25" s="23"/>
      <c r="RYK25" s="23"/>
      <c r="RYL25" s="23"/>
      <c r="RYM25" s="23"/>
      <c r="RYN25" s="23"/>
      <c r="RYO25" s="23"/>
      <c r="RYP25" s="24"/>
      <c r="RYQ25" s="14"/>
      <c r="RYR25" s="23"/>
      <c r="RYS25" s="23"/>
      <c r="RYT25" s="23"/>
      <c r="RYU25" s="23"/>
      <c r="RYV25" s="23"/>
      <c r="RYW25" s="23"/>
      <c r="RYX25" s="24"/>
      <c r="RYY25" s="14"/>
      <c r="RYZ25" s="23"/>
      <c r="RZA25" s="23"/>
      <c r="RZB25" s="23"/>
      <c r="RZC25" s="23"/>
      <c r="RZD25" s="23"/>
      <c r="RZE25" s="23"/>
      <c r="RZF25" s="24"/>
      <c r="RZG25" s="14"/>
      <c r="RZH25" s="23"/>
      <c r="RZI25" s="23"/>
      <c r="RZJ25" s="23"/>
      <c r="RZK25" s="23"/>
      <c r="RZL25" s="23"/>
      <c r="RZM25" s="23"/>
      <c r="RZN25" s="24"/>
      <c r="RZO25" s="14"/>
      <c r="RZP25" s="23"/>
      <c r="RZQ25" s="23"/>
      <c r="RZR25" s="23"/>
      <c r="RZS25" s="23"/>
      <c r="RZT25" s="23"/>
      <c r="RZU25" s="23"/>
      <c r="RZV25" s="24"/>
      <c r="RZW25" s="14"/>
      <c r="RZX25" s="23"/>
      <c r="RZY25" s="23"/>
      <c r="RZZ25" s="23"/>
      <c r="SAA25" s="23"/>
      <c r="SAB25" s="23"/>
      <c r="SAC25" s="23"/>
      <c r="SAD25" s="24"/>
      <c r="SAE25" s="14"/>
      <c r="SAF25" s="23"/>
      <c r="SAG25" s="23"/>
      <c r="SAH25" s="23"/>
      <c r="SAI25" s="23"/>
      <c r="SAJ25" s="23"/>
      <c r="SAK25" s="23"/>
      <c r="SAL25" s="24"/>
      <c r="SAM25" s="14"/>
      <c r="SAN25" s="23"/>
      <c r="SAO25" s="23"/>
      <c r="SAP25" s="23"/>
      <c r="SAQ25" s="23"/>
      <c r="SAR25" s="23"/>
      <c r="SAS25" s="23"/>
      <c r="SAT25" s="24"/>
      <c r="SAU25" s="14"/>
      <c r="SAV25" s="23"/>
      <c r="SAW25" s="23"/>
      <c r="SAX25" s="23"/>
      <c r="SAY25" s="23"/>
      <c r="SAZ25" s="23"/>
      <c r="SBA25" s="23"/>
      <c r="SBB25" s="24"/>
      <c r="SBC25" s="14"/>
      <c r="SBD25" s="23"/>
      <c r="SBE25" s="23"/>
      <c r="SBF25" s="23"/>
      <c r="SBG25" s="23"/>
      <c r="SBH25" s="23"/>
      <c r="SBI25" s="23"/>
      <c r="SBJ25" s="24"/>
      <c r="SBK25" s="14"/>
      <c r="SBL25" s="23"/>
      <c r="SBM25" s="23"/>
      <c r="SBN25" s="23"/>
      <c r="SBO25" s="23"/>
      <c r="SBP25" s="23"/>
      <c r="SBQ25" s="23"/>
      <c r="SBR25" s="24"/>
      <c r="SBS25" s="14"/>
      <c r="SBT25" s="23"/>
      <c r="SBU25" s="23"/>
      <c r="SBV25" s="23"/>
      <c r="SBW25" s="23"/>
      <c r="SBX25" s="23"/>
      <c r="SBY25" s="23"/>
      <c r="SBZ25" s="24"/>
      <c r="SCA25" s="14"/>
      <c r="SCB25" s="23"/>
      <c r="SCC25" s="23"/>
      <c r="SCD25" s="23"/>
      <c r="SCE25" s="23"/>
      <c r="SCF25" s="23"/>
      <c r="SCG25" s="23"/>
      <c r="SCH25" s="24"/>
      <c r="SCI25" s="14"/>
      <c r="SCJ25" s="23"/>
      <c r="SCK25" s="23"/>
      <c r="SCL25" s="23"/>
      <c r="SCM25" s="23"/>
      <c r="SCN25" s="23"/>
      <c r="SCO25" s="23"/>
      <c r="SCP25" s="24"/>
      <c r="SCQ25" s="14"/>
      <c r="SCR25" s="23"/>
      <c r="SCS25" s="23"/>
      <c r="SCT25" s="23"/>
      <c r="SCU25" s="23"/>
      <c r="SCV25" s="23"/>
      <c r="SCW25" s="23"/>
      <c r="SCX25" s="24"/>
      <c r="SCY25" s="14"/>
      <c r="SCZ25" s="23"/>
      <c r="SDA25" s="23"/>
      <c r="SDB25" s="23"/>
      <c r="SDC25" s="23"/>
      <c r="SDD25" s="23"/>
      <c r="SDE25" s="23"/>
      <c r="SDF25" s="24"/>
      <c r="SDG25" s="14"/>
      <c r="SDH25" s="23"/>
      <c r="SDI25" s="23"/>
      <c r="SDJ25" s="23"/>
      <c r="SDK25" s="23"/>
      <c r="SDL25" s="23"/>
      <c r="SDM25" s="23"/>
      <c r="SDN25" s="24"/>
      <c r="SDO25" s="14"/>
      <c r="SDP25" s="23"/>
      <c r="SDQ25" s="23"/>
      <c r="SDR25" s="23"/>
      <c r="SDS25" s="23"/>
      <c r="SDT25" s="23"/>
      <c r="SDU25" s="23"/>
      <c r="SDV25" s="24"/>
      <c r="SDW25" s="14"/>
      <c r="SDX25" s="23"/>
      <c r="SDY25" s="23"/>
      <c r="SDZ25" s="23"/>
      <c r="SEA25" s="23"/>
      <c r="SEB25" s="23"/>
      <c r="SEC25" s="23"/>
      <c r="SED25" s="24"/>
      <c r="SEE25" s="14"/>
      <c r="SEF25" s="23"/>
      <c r="SEG25" s="23"/>
      <c r="SEH25" s="23"/>
      <c r="SEI25" s="23"/>
      <c r="SEJ25" s="23"/>
      <c r="SEK25" s="23"/>
      <c r="SEL25" s="24"/>
      <c r="SEM25" s="14"/>
      <c r="SEN25" s="23"/>
      <c r="SEO25" s="23"/>
      <c r="SEP25" s="23"/>
      <c r="SEQ25" s="23"/>
      <c r="SER25" s="23"/>
      <c r="SES25" s="23"/>
      <c r="SET25" s="24"/>
      <c r="SEU25" s="14"/>
      <c r="SEV25" s="23"/>
      <c r="SEW25" s="23"/>
      <c r="SEX25" s="23"/>
      <c r="SEY25" s="23"/>
      <c r="SEZ25" s="23"/>
      <c r="SFA25" s="23"/>
      <c r="SFB25" s="24"/>
      <c r="SFC25" s="14"/>
      <c r="SFD25" s="23"/>
      <c r="SFE25" s="23"/>
      <c r="SFF25" s="23"/>
      <c r="SFG25" s="23"/>
      <c r="SFH25" s="23"/>
      <c r="SFI25" s="23"/>
      <c r="SFJ25" s="24"/>
      <c r="SFK25" s="14"/>
      <c r="SFL25" s="23"/>
      <c r="SFM25" s="23"/>
      <c r="SFN25" s="23"/>
      <c r="SFO25" s="23"/>
      <c r="SFP25" s="23"/>
      <c r="SFQ25" s="23"/>
      <c r="SFR25" s="24"/>
      <c r="SFS25" s="14"/>
      <c r="SFT25" s="23"/>
      <c r="SFU25" s="23"/>
      <c r="SFV25" s="23"/>
      <c r="SFW25" s="23"/>
      <c r="SFX25" s="23"/>
      <c r="SFY25" s="23"/>
      <c r="SFZ25" s="24"/>
      <c r="SGA25" s="14"/>
      <c r="SGB25" s="23"/>
      <c r="SGC25" s="23"/>
      <c r="SGD25" s="23"/>
      <c r="SGE25" s="23"/>
      <c r="SGF25" s="23"/>
      <c r="SGG25" s="23"/>
      <c r="SGH25" s="24"/>
      <c r="SGI25" s="14"/>
      <c r="SGJ25" s="23"/>
      <c r="SGK25" s="23"/>
      <c r="SGL25" s="23"/>
      <c r="SGM25" s="23"/>
      <c r="SGN25" s="23"/>
      <c r="SGO25" s="23"/>
      <c r="SGP25" s="24"/>
      <c r="SGQ25" s="14"/>
      <c r="SGR25" s="23"/>
      <c r="SGS25" s="23"/>
      <c r="SGT25" s="23"/>
      <c r="SGU25" s="23"/>
      <c r="SGV25" s="23"/>
      <c r="SGW25" s="23"/>
      <c r="SGX25" s="24"/>
      <c r="SGY25" s="14"/>
      <c r="SGZ25" s="23"/>
      <c r="SHA25" s="23"/>
      <c r="SHB25" s="23"/>
      <c r="SHC25" s="23"/>
      <c r="SHD25" s="23"/>
      <c r="SHE25" s="23"/>
      <c r="SHF25" s="24"/>
      <c r="SHG25" s="14"/>
      <c r="SHH25" s="23"/>
      <c r="SHI25" s="23"/>
      <c r="SHJ25" s="23"/>
      <c r="SHK25" s="23"/>
      <c r="SHL25" s="23"/>
      <c r="SHM25" s="23"/>
      <c r="SHN25" s="24"/>
      <c r="SHO25" s="14"/>
      <c r="SHP25" s="23"/>
      <c r="SHQ25" s="23"/>
      <c r="SHR25" s="23"/>
      <c r="SHS25" s="23"/>
      <c r="SHT25" s="23"/>
      <c r="SHU25" s="23"/>
      <c r="SHV25" s="24"/>
      <c r="SHW25" s="14"/>
      <c r="SHX25" s="23"/>
      <c r="SHY25" s="23"/>
      <c r="SHZ25" s="23"/>
      <c r="SIA25" s="23"/>
      <c r="SIB25" s="23"/>
      <c r="SIC25" s="23"/>
      <c r="SID25" s="24"/>
      <c r="SIE25" s="14"/>
      <c r="SIF25" s="23"/>
      <c r="SIG25" s="23"/>
      <c r="SIH25" s="23"/>
      <c r="SII25" s="23"/>
      <c r="SIJ25" s="23"/>
      <c r="SIK25" s="23"/>
      <c r="SIL25" s="24"/>
      <c r="SIM25" s="14"/>
      <c r="SIN25" s="23"/>
      <c r="SIO25" s="23"/>
      <c r="SIP25" s="23"/>
      <c r="SIQ25" s="23"/>
      <c r="SIR25" s="23"/>
      <c r="SIS25" s="23"/>
      <c r="SIT25" s="24"/>
      <c r="SIU25" s="14"/>
      <c r="SIV25" s="23"/>
      <c r="SIW25" s="23"/>
      <c r="SIX25" s="23"/>
      <c r="SIY25" s="23"/>
      <c r="SIZ25" s="23"/>
      <c r="SJA25" s="23"/>
      <c r="SJB25" s="24"/>
      <c r="SJC25" s="14"/>
      <c r="SJD25" s="23"/>
      <c r="SJE25" s="23"/>
      <c r="SJF25" s="23"/>
      <c r="SJG25" s="23"/>
      <c r="SJH25" s="23"/>
      <c r="SJI25" s="23"/>
      <c r="SJJ25" s="24"/>
      <c r="SJK25" s="14"/>
      <c r="SJL25" s="23"/>
      <c r="SJM25" s="23"/>
      <c r="SJN25" s="23"/>
      <c r="SJO25" s="23"/>
      <c r="SJP25" s="23"/>
      <c r="SJQ25" s="23"/>
      <c r="SJR25" s="24"/>
      <c r="SJS25" s="14"/>
      <c r="SJT25" s="23"/>
      <c r="SJU25" s="23"/>
      <c r="SJV25" s="23"/>
      <c r="SJW25" s="23"/>
      <c r="SJX25" s="23"/>
      <c r="SJY25" s="23"/>
      <c r="SJZ25" s="24"/>
      <c r="SKA25" s="14"/>
      <c r="SKB25" s="23"/>
      <c r="SKC25" s="23"/>
      <c r="SKD25" s="23"/>
      <c r="SKE25" s="23"/>
      <c r="SKF25" s="23"/>
      <c r="SKG25" s="23"/>
      <c r="SKH25" s="24"/>
      <c r="SKI25" s="14"/>
      <c r="SKJ25" s="23"/>
      <c r="SKK25" s="23"/>
      <c r="SKL25" s="23"/>
      <c r="SKM25" s="23"/>
      <c r="SKN25" s="23"/>
      <c r="SKO25" s="23"/>
      <c r="SKP25" s="24"/>
      <c r="SKQ25" s="14"/>
      <c r="SKR25" s="23"/>
      <c r="SKS25" s="23"/>
      <c r="SKT25" s="23"/>
      <c r="SKU25" s="23"/>
      <c r="SKV25" s="23"/>
      <c r="SKW25" s="23"/>
      <c r="SKX25" s="24"/>
      <c r="SKY25" s="14"/>
      <c r="SKZ25" s="23"/>
      <c r="SLA25" s="23"/>
      <c r="SLB25" s="23"/>
      <c r="SLC25" s="23"/>
      <c r="SLD25" s="23"/>
      <c r="SLE25" s="23"/>
      <c r="SLF25" s="24"/>
      <c r="SLG25" s="14"/>
      <c r="SLH25" s="23"/>
      <c r="SLI25" s="23"/>
      <c r="SLJ25" s="23"/>
      <c r="SLK25" s="23"/>
      <c r="SLL25" s="23"/>
      <c r="SLM25" s="23"/>
      <c r="SLN25" s="24"/>
      <c r="SLO25" s="14"/>
      <c r="SLP25" s="23"/>
      <c r="SLQ25" s="23"/>
      <c r="SLR25" s="23"/>
      <c r="SLS25" s="23"/>
      <c r="SLT25" s="23"/>
      <c r="SLU25" s="23"/>
      <c r="SLV25" s="24"/>
      <c r="SLW25" s="14"/>
      <c r="SLX25" s="23"/>
      <c r="SLY25" s="23"/>
      <c r="SLZ25" s="23"/>
      <c r="SMA25" s="23"/>
      <c r="SMB25" s="23"/>
      <c r="SMC25" s="23"/>
      <c r="SMD25" s="24"/>
      <c r="SME25" s="14"/>
      <c r="SMF25" s="23"/>
      <c r="SMG25" s="23"/>
      <c r="SMH25" s="23"/>
      <c r="SMI25" s="23"/>
      <c r="SMJ25" s="23"/>
      <c r="SMK25" s="23"/>
      <c r="SML25" s="24"/>
      <c r="SMM25" s="14"/>
      <c r="SMN25" s="23"/>
      <c r="SMO25" s="23"/>
      <c r="SMP25" s="23"/>
      <c r="SMQ25" s="23"/>
      <c r="SMR25" s="23"/>
      <c r="SMS25" s="23"/>
      <c r="SMT25" s="24"/>
      <c r="SMU25" s="14"/>
      <c r="SMV25" s="23"/>
      <c r="SMW25" s="23"/>
      <c r="SMX25" s="23"/>
      <c r="SMY25" s="23"/>
      <c r="SMZ25" s="23"/>
      <c r="SNA25" s="23"/>
      <c r="SNB25" s="24"/>
      <c r="SNC25" s="14"/>
      <c r="SND25" s="23"/>
      <c r="SNE25" s="23"/>
      <c r="SNF25" s="23"/>
      <c r="SNG25" s="23"/>
      <c r="SNH25" s="23"/>
      <c r="SNI25" s="23"/>
      <c r="SNJ25" s="24"/>
      <c r="SNK25" s="14"/>
      <c r="SNL25" s="23"/>
      <c r="SNM25" s="23"/>
      <c r="SNN25" s="23"/>
      <c r="SNO25" s="23"/>
      <c r="SNP25" s="23"/>
      <c r="SNQ25" s="23"/>
      <c r="SNR25" s="24"/>
      <c r="SNS25" s="14"/>
      <c r="SNT25" s="23"/>
      <c r="SNU25" s="23"/>
      <c r="SNV25" s="23"/>
      <c r="SNW25" s="23"/>
      <c r="SNX25" s="23"/>
      <c r="SNY25" s="23"/>
      <c r="SNZ25" s="24"/>
      <c r="SOA25" s="14"/>
      <c r="SOB25" s="23"/>
      <c r="SOC25" s="23"/>
      <c r="SOD25" s="23"/>
      <c r="SOE25" s="23"/>
      <c r="SOF25" s="23"/>
      <c r="SOG25" s="23"/>
      <c r="SOH25" s="24"/>
      <c r="SOI25" s="14"/>
      <c r="SOJ25" s="23"/>
      <c r="SOK25" s="23"/>
      <c r="SOL25" s="23"/>
      <c r="SOM25" s="23"/>
      <c r="SON25" s="23"/>
      <c r="SOO25" s="23"/>
      <c r="SOP25" s="24"/>
      <c r="SOQ25" s="14"/>
      <c r="SOR25" s="23"/>
      <c r="SOS25" s="23"/>
      <c r="SOT25" s="23"/>
      <c r="SOU25" s="23"/>
      <c r="SOV25" s="23"/>
      <c r="SOW25" s="23"/>
      <c r="SOX25" s="24"/>
      <c r="SOY25" s="14"/>
      <c r="SOZ25" s="23"/>
      <c r="SPA25" s="23"/>
      <c r="SPB25" s="23"/>
      <c r="SPC25" s="23"/>
      <c r="SPD25" s="23"/>
      <c r="SPE25" s="23"/>
      <c r="SPF25" s="24"/>
      <c r="SPG25" s="14"/>
      <c r="SPH25" s="23"/>
      <c r="SPI25" s="23"/>
      <c r="SPJ25" s="23"/>
      <c r="SPK25" s="23"/>
      <c r="SPL25" s="23"/>
      <c r="SPM25" s="23"/>
      <c r="SPN25" s="24"/>
      <c r="SPO25" s="14"/>
      <c r="SPP25" s="23"/>
      <c r="SPQ25" s="23"/>
      <c r="SPR25" s="23"/>
      <c r="SPS25" s="23"/>
      <c r="SPT25" s="23"/>
      <c r="SPU25" s="23"/>
      <c r="SPV25" s="24"/>
      <c r="SPW25" s="14"/>
      <c r="SPX25" s="23"/>
      <c r="SPY25" s="23"/>
      <c r="SPZ25" s="23"/>
      <c r="SQA25" s="23"/>
      <c r="SQB25" s="23"/>
      <c r="SQC25" s="23"/>
      <c r="SQD25" s="24"/>
      <c r="SQE25" s="14"/>
      <c r="SQF25" s="23"/>
      <c r="SQG25" s="23"/>
      <c r="SQH25" s="23"/>
      <c r="SQI25" s="23"/>
      <c r="SQJ25" s="23"/>
      <c r="SQK25" s="23"/>
      <c r="SQL25" s="24"/>
      <c r="SQM25" s="14"/>
      <c r="SQN25" s="23"/>
      <c r="SQO25" s="23"/>
      <c r="SQP25" s="23"/>
      <c r="SQQ25" s="23"/>
      <c r="SQR25" s="23"/>
      <c r="SQS25" s="23"/>
      <c r="SQT25" s="24"/>
      <c r="SQU25" s="14"/>
      <c r="SQV25" s="23"/>
      <c r="SQW25" s="23"/>
      <c r="SQX25" s="23"/>
      <c r="SQY25" s="23"/>
      <c r="SQZ25" s="23"/>
      <c r="SRA25" s="23"/>
      <c r="SRB25" s="24"/>
      <c r="SRC25" s="14"/>
      <c r="SRD25" s="23"/>
      <c r="SRE25" s="23"/>
      <c r="SRF25" s="23"/>
      <c r="SRG25" s="23"/>
      <c r="SRH25" s="23"/>
      <c r="SRI25" s="23"/>
      <c r="SRJ25" s="24"/>
      <c r="SRK25" s="14"/>
      <c r="SRL25" s="23"/>
      <c r="SRM25" s="23"/>
      <c r="SRN25" s="23"/>
      <c r="SRO25" s="23"/>
      <c r="SRP25" s="23"/>
      <c r="SRQ25" s="23"/>
      <c r="SRR25" s="24"/>
      <c r="SRS25" s="14"/>
      <c r="SRT25" s="23"/>
      <c r="SRU25" s="23"/>
      <c r="SRV25" s="23"/>
      <c r="SRW25" s="23"/>
      <c r="SRX25" s="23"/>
      <c r="SRY25" s="23"/>
      <c r="SRZ25" s="24"/>
      <c r="SSA25" s="14"/>
      <c r="SSB25" s="23"/>
      <c r="SSC25" s="23"/>
      <c r="SSD25" s="23"/>
      <c r="SSE25" s="23"/>
      <c r="SSF25" s="23"/>
      <c r="SSG25" s="23"/>
      <c r="SSH25" s="24"/>
      <c r="SSI25" s="14"/>
      <c r="SSJ25" s="23"/>
      <c r="SSK25" s="23"/>
      <c r="SSL25" s="23"/>
      <c r="SSM25" s="23"/>
      <c r="SSN25" s="23"/>
      <c r="SSO25" s="23"/>
      <c r="SSP25" s="24"/>
      <c r="SSQ25" s="14"/>
      <c r="SSR25" s="23"/>
      <c r="SSS25" s="23"/>
      <c r="SST25" s="23"/>
      <c r="SSU25" s="23"/>
      <c r="SSV25" s="23"/>
      <c r="SSW25" s="23"/>
      <c r="SSX25" s="24"/>
      <c r="SSY25" s="14"/>
      <c r="SSZ25" s="23"/>
      <c r="STA25" s="23"/>
      <c r="STB25" s="23"/>
      <c r="STC25" s="23"/>
      <c r="STD25" s="23"/>
      <c r="STE25" s="23"/>
      <c r="STF25" s="24"/>
      <c r="STG25" s="14"/>
      <c r="STH25" s="23"/>
      <c r="STI25" s="23"/>
      <c r="STJ25" s="23"/>
      <c r="STK25" s="23"/>
      <c r="STL25" s="23"/>
      <c r="STM25" s="23"/>
      <c r="STN25" s="24"/>
      <c r="STO25" s="14"/>
      <c r="STP25" s="23"/>
      <c r="STQ25" s="23"/>
      <c r="STR25" s="23"/>
      <c r="STS25" s="23"/>
      <c r="STT25" s="23"/>
      <c r="STU25" s="23"/>
      <c r="STV25" s="24"/>
      <c r="STW25" s="14"/>
      <c r="STX25" s="23"/>
      <c r="STY25" s="23"/>
      <c r="STZ25" s="23"/>
      <c r="SUA25" s="23"/>
      <c r="SUB25" s="23"/>
      <c r="SUC25" s="23"/>
      <c r="SUD25" s="24"/>
      <c r="SUE25" s="14"/>
      <c r="SUF25" s="23"/>
      <c r="SUG25" s="23"/>
      <c r="SUH25" s="23"/>
      <c r="SUI25" s="23"/>
      <c r="SUJ25" s="23"/>
      <c r="SUK25" s="23"/>
      <c r="SUL25" s="24"/>
      <c r="SUM25" s="14"/>
      <c r="SUN25" s="23"/>
      <c r="SUO25" s="23"/>
      <c r="SUP25" s="23"/>
      <c r="SUQ25" s="23"/>
      <c r="SUR25" s="23"/>
      <c r="SUS25" s="23"/>
      <c r="SUT25" s="24"/>
      <c r="SUU25" s="14"/>
      <c r="SUV25" s="23"/>
      <c r="SUW25" s="23"/>
      <c r="SUX25" s="23"/>
      <c r="SUY25" s="23"/>
      <c r="SUZ25" s="23"/>
      <c r="SVA25" s="23"/>
      <c r="SVB25" s="24"/>
      <c r="SVC25" s="14"/>
      <c r="SVD25" s="23"/>
      <c r="SVE25" s="23"/>
      <c r="SVF25" s="23"/>
      <c r="SVG25" s="23"/>
      <c r="SVH25" s="23"/>
      <c r="SVI25" s="23"/>
      <c r="SVJ25" s="24"/>
      <c r="SVK25" s="14"/>
      <c r="SVL25" s="23"/>
      <c r="SVM25" s="23"/>
      <c r="SVN25" s="23"/>
      <c r="SVO25" s="23"/>
      <c r="SVP25" s="23"/>
      <c r="SVQ25" s="23"/>
      <c r="SVR25" s="24"/>
      <c r="SVS25" s="14"/>
      <c r="SVT25" s="23"/>
      <c r="SVU25" s="23"/>
      <c r="SVV25" s="23"/>
      <c r="SVW25" s="23"/>
      <c r="SVX25" s="23"/>
      <c r="SVY25" s="23"/>
      <c r="SVZ25" s="24"/>
      <c r="SWA25" s="14"/>
      <c r="SWB25" s="23"/>
      <c r="SWC25" s="23"/>
      <c r="SWD25" s="23"/>
      <c r="SWE25" s="23"/>
      <c r="SWF25" s="23"/>
      <c r="SWG25" s="23"/>
      <c r="SWH25" s="24"/>
      <c r="SWI25" s="14"/>
      <c r="SWJ25" s="23"/>
      <c r="SWK25" s="23"/>
      <c r="SWL25" s="23"/>
      <c r="SWM25" s="23"/>
      <c r="SWN25" s="23"/>
      <c r="SWO25" s="23"/>
      <c r="SWP25" s="24"/>
      <c r="SWQ25" s="14"/>
      <c r="SWR25" s="23"/>
      <c r="SWS25" s="23"/>
      <c r="SWT25" s="23"/>
      <c r="SWU25" s="23"/>
      <c r="SWV25" s="23"/>
      <c r="SWW25" s="23"/>
      <c r="SWX25" s="24"/>
      <c r="SWY25" s="14"/>
      <c r="SWZ25" s="23"/>
      <c r="SXA25" s="23"/>
      <c r="SXB25" s="23"/>
      <c r="SXC25" s="23"/>
      <c r="SXD25" s="23"/>
      <c r="SXE25" s="23"/>
      <c r="SXF25" s="24"/>
      <c r="SXG25" s="14"/>
      <c r="SXH25" s="23"/>
      <c r="SXI25" s="23"/>
      <c r="SXJ25" s="23"/>
      <c r="SXK25" s="23"/>
      <c r="SXL25" s="23"/>
      <c r="SXM25" s="23"/>
      <c r="SXN25" s="24"/>
      <c r="SXO25" s="14"/>
      <c r="SXP25" s="23"/>
      <c r="SXQ25" s="23"/>
      <c r="SXR25" s="23"/>
      <c r="SXS25" s="23"/>
      <c r="SXT25" s="23"/>
      <c r="SXU25" s="23"/>
      <c r="SXV25" s="24"/>
      <c r="SXW25" s="14"/>
      <c r="SXX25" s="23"/>
      <c r="SXY25" s="23"/>
      <c r="SXZ25" s="23"/>
      <c r="SYA25" s="23"/>
      <c r="SYB25" s="23"/>
      <c r="SYC25" s="23"/>
      <c r="SYD25" s="24"/>
      <c r="SYE25" s="14"/>
      <c r="SYF25" s="23"/>
      <c r="SYG25" s="23"/>
      <c r="SYH25" s="23"/>
      <c r="SYI25" s="23"/>
      <c r="SYJ25" s="23"/>
      <c r="SYK25" s="23"/>
      <c r="SYL25" s="24"/>
      <c r="SYM25" s="14"/>
      <c r="SYN25" s="23"/>
      <c r="SYO25" s="23"/>
      <c r="SYP25" s="23"/>
      <c r="SYQ25" s="23"/>
      <c r="SYR25" s="23"/>
      <c r="SYS25" s="23"/>
      <c r="SYT25" s="24"/>
      <c r="SYU25" s="14"/>
      <c r="SYV25" s="23"/>
      <c r="SYW25" s="23"/>
      <c r="SYX25" s="23"/>
      <c r="SYY25" s="23"/>
      <c r="SYZ25" s="23"/>
      <c r="SZA25" s="23"/>
      <c r="SZB25" s="24"/>
      <c r="SZC25" s="14"/>
      <c r="SZD25" s="23"/>
      <c r="SZE25" s="23"/>
      <c r="SZF25" s="23"/>
      <c r="SZG25" s="23"/>
      <c r="SZH25" s="23"/>
      <c r="SZI25" s="23"/>
      <c r="SZJ25" s="24"/>
      <c r="SZK25" s="14"/>
      <c r="SZL25" s="23"/>
      <c r="SZM25" s="23"/>
      <c r="SZN25" s="23"/>
      <c r="SZO25" s="23"/>
      <c r="SZP25" s="23"/>
      <c r="SZQ25" s="23"/>
      <c r="SZR25" s="24"/>
      <c r="SZS25" s="14"/>
      <c r="SZT25" s="23"/>
      <c r="SZU25" s="23"/>
      <c r="SZV25" s="23"/>
      <c r="SZW25" s="23"/>
      <c r="SZX25" s="23"/>
      <c r="SZY25" s="23"/>
      <c r="SZZ25" s="24"/>
      <c r="TAA25" s="14"/>
      <c r="TAB25" s="23"/>
      <c r="TAC25" s="23"/>
      <c r="TAD25" s="23"/>
      <c r="TAE25" s="23"/>
      <c r="TAF25" s="23"/>
      <c r="TAG25" s="23"/>
      <c r="TAH25" s="24"/>
      <c r="TAI25" s="14"/>
      <c r="TAJ25" s="23"/>
      <c r="TAK25" s="23"/>
      <c r="TAL25" s="23"/>
      <c r="TAM25" s="23"/>
      <c r="TAN25" s="23"/>
      <c r="TAO25" s="23"/>
      <c r="TAP25" s="24"/>
      <c r="TAQ25" s="14"/>
      <c r="TAR25" s="23"/>
      <c r="TAS25" s="23"/>
      <c r="TAT25" s="23"/>
      <c r="TAU25" s="23"/>
      <c r="TAV25" s="23"/>
      <c r="TAW25" s="23"/>
      <c r="TAX25" s="24"/>
      <c r="TAY25" s="14"/>
      <c r="TAZ25" s="23"/>
      <c r="TBA25" s="23"/>
      <c r="TBB25" s="23"/>
      <c r="TBC25" s="23"/>
      <c r="TBD25" s="23"/>
      <c r="TBE25" s="23"/>
      <c r="TBF25" s="24"/>
      <c r="TBG25" s="14"/>
      <c r="TBH25" s="23"/>
      <c r="TBI25" s="23"/>
      <c r="TBJ25" s="23"/>
      <c r="TBK25" s="23"/>
      <c r="TBL25" s="23"/>
      <c r="TBM25" s="23"/>
      <c r="TBN25" s="24"/>
      <c r="TBO25" s="14"/>
      <c r="TBP25" s="23"/>
      <c r="TBQ25" s="23"/>
      <c r="TBR25" s="23"/>
      <c r="TBS25" s="23"/>
      <c r="TBT25" s="23"/>
      <c r="TBU25" s="23"/>
      <c r="TBV25" s="24"/>
      <c r="TBW25" s="14"/>
      <c r="TBX25" s="23"/>
      <c r="TBY25" s="23"/>
      <c r="TBZ25" s="23"/>
      <c r="TCA25" s="23"/>
      <c r="TCB25" s="23"/>
      <c r="TCC25" s="23"/>
      <c r="TCD25" s="24"/>
      <c r="TCE25" s="14"/>
      <c r="TCF25" s="23"/>
      <c r="TCG25" s="23"/>
      <c r="TCH25" s="23"/>
      <c r="TCI25" s="23"/>
      <c r="TCJ25" s="23"/>
      <c r="TCK25" s="23"/>
      <c r="TCL25" s="24"/>
      <c r="TCM25" s="14"/>
      <c r="TCN25" s="23"/>
      <c r="TCO25" s="23"/>
      <c r="TCP25" s="23"/>
      <c r="TCQ25" s="23"/>
      <c r="TCR25" s="23"/>
      <c r="TCS25" s="23"/>
      <c r="TCT25" s="24"/>
      <c r="TCU25" s="14"/>
      <c r="TCV25" s="23"/>
      <c r="TCW25" s="23"/>
      <c r="TCX25" s="23"/>
      <c r="TCY25" s="23"/>
      <c r="TCZ25" s="23"/>
      <c r="TDA25" s="23"/>
      <c r="TDB25" s="24"/>
      <c r="TDC25" s="14"/>
      <c r="TDD25" s="23"/>
      <c r="TDE25" s="23"/>
      <c r="TDF25" s="23"/>
      <c r="TDG25" s="23"/>
      <c r="TDH25" s="23"/>
      <c r="TDI25" s="23"/>
      <c r="TDJ25" s="24"/>
      <c r="TDK25" s="14"/>
      <c r="TDL25" s="23"/>
      <c r="TDM25" s="23"/>
      <c r="TDN25" s="23"/>
      <c r="TDO25" s="23"/>
      <c r="TDP25" s="23"/>
      <c r="TDQ25" s="23"/>
      <c r="TDR25" s="24"/>
      <c r="TDS25" s="14"/>
      <c r="TDT25" s="23"/>
      <c r="TDU25" s="23"/>
      <c r="TDV25" s="23"/>
      <c r="TDW25" s="23"/>
      <c r="TDX25" s="23"/>
      <c r="TDY25" s="23"/>
      <c r="TDZ25" s="24"/>
      <c r="TEA25" s="14"/>
      <c r="TEB25" s="23"/>
      <c r="TEC25" s="23"/>
      <c r="TED25" s="23"/>
      <c r="TEE25" s="23"/>
      <c r="TEF25" s="23"/>
      <c r="TEG25" s="23"/>
      <c r="TEH25" s="24"/>
      <c r="TEI25" s="14"/>
      <c r="TEJ25" s="23"/>
      <c r="TEK25" s="23"/>
      <c r="TEL25" s="23"/>
      <c r="TEM25" s="23"/>
      <c r="TEN25" s="23"/>
      <c r="TEO25" s="23"/>
      <c r="TEP25" s="24"/>
      <c r="TEQ25" s="14"/>
      <c r="TER25" s="23"/>
      <c r="TES25" s="23"/>
      <c r="TET25" s="23"/>
      <c r="TEU25" s="23"/>
      <c r="TEV25" s="23"/>
      <c r="TEW25" s="23"/>
      <c r="TEX25" s="24"/>
      <c r="TEY25" s="14"/>
      <c r="TEZ25" s="23"/>
      <c r="TFA25" s="23"/>
      <c r="TFB25" s="23"/>
      <c r="TFC25" s="23"/>
      <c r="TFD25" s="23"/>
      <c r="TFE25" s="23"/>
      <c r="TFF25" s="24"/>
      <c r="TFG25" s="14"/>
      <c r="TFH25" s="23"/>
      <c r="TFI25" s="23"/>
      <c r="TFJ25" s="23"/>
      <c r="TFK25" s="23"/>
      <c r="TFL25" s="23"/>
      <c r="TFM25" s="23"/>
      <c r="TFN25" s="24"/>
      <c r="TFO25" s="14"/>
      <c r="TFP25" s="23"/>
      <c r="TFQ25" s="23"/>
      <c r="TFR25" s="23"/>
      <c r="TFS25" s="23"/>
      <c r="TFT25" s="23"/>
      <c r="TFU25" s="23"/>
      <c r="TFV25" s="24"/>
      <c r="TFW25" s="14"/>
      <c r="TFX25" s="23"/>
      <c r="TFY25" s="23"/>
      <c r="TFZ25" s="23"/>
      <c r="TGA25" s="23"/>
      <c r="TGB25" s="23"/>
      <c r="TGC25" s="23"/>
      <c r="TGD25" s="24"/>
      <c r="TGE25" s="14"/>
      <c r="TGF25" s="23"/>
      <c r="TGG25" s="23"/>
      <c r="TGH25" s="23"/>
      <c r="TGI25" s="23"/>
      <c r="TGJ25" s="23"/>
      <c r="TGK25" s="23"/>
      <c r="TGL25" s="24"/>
      <c r="TGM25" s="14"/>
      <c r="TGN25" s="23"/>
      <c r="TGO25" s="23"/>
      <c r="TGP25" s="23"/>
      <c r="TGQ25" s="23"/>
      <c r="TGR25" s="23"/>
      <c r="TGS25" s="23"/>
      <c r="TGT25" s="24"/>
      <c r="TGU25" s="14"/>
      <c r="TGV25" s="23"/>
      <c r="TGW25" s="23"/>
      <c r="TGX25" s="23"/>
      <c r="TGY25" s="23"/>
      <c r="TGZ25" s="23"/>
      <c r="THA25" s="23"/>
      <c r="THB25" s="24"/>
      <c r="THC25" s="14"/>
      <c r="THD25" s="23"/>
      <c r="THE25" s="23"/>
      <c r="THF25" s="23"/>
      <c r="THG25" s="23"/>
      <c r="THH25" s="23"/>
      <c r="THI25" s="23"/>
      <c r="THJ25" s="24"/>
      <c r="THK25" s="14"/>
      <c r="THL25" s="23"/>
      <c r="THM25" s="23"/>
      <c r="THN25" s="23"/>
      <c r="THO25" s="23"/>
      <c r="THP25" s="23"/>
      <c r="THQ25" s="23"/>
      <c r="THR25" s="24"/>
      <c r="THS25" s="14"/>
      <c r="THT25" s="23"/>
      <c r="THU25" s="23"/>
      <c r="THV25" s="23"/>
      <c r="THW25" s="23"/>
      <c r="THX25" s="23"/>
      <c r="THY25" s="23"/>
      <c r="THZ25" s="24"/>
      <c r="TIA25" s="14"/>
      <c r="TIB25" s="23"/>
      <c r="TIC25" s="23"/>
      <c r="TID25" s="23"/>
      <c r="TIE25" s="23"/>
      <c r="TIF25" s="23"/>
      <c r="TIG25" s="23"/>
      <c r="TIH25" s="24"/>
      <c r="TII25" s="14"/>
      <c r="TIJ25" s="23"/>
      <c r="TIK25" s="23"/>
      <c r="TIL25" s="23"/>
      <c r="TIM25" s="23"/>
      <c r="TIN25" s="23"/>
      <c r="TIO25" s="23"/>
      <c r="TIP25" s="24"/>
      <c r="TIQ25" s="14"/>
      <c r="TIR25" s="23"/>
      <c r="TIS25" s="23"/>
      <c r="TIT25" s="23"/>
      <c r="TIU25" s="23"/>
      <c r="TIV25" s="23"/>
      <c r="TIW25" s="23"/>
      <c r="TIX25" s="24"/>
      <c r="TIY25" s="14"/>
      <c r="TIZ25" s="23"/>
      <c r="TJA25" s="23"/>
      <c r="TJB25" s="23"/>
      <c r="TJC25" s="23"/>
      <c r="TJD25" s="23"/>
      <c r="TJE25" s="23"/>
      <c r="TJF25" s="24"/>
      <c r="TJG25" s="14"/>
      <c r="TJH25" s="23"/>
      <c r="TJI25" s="23"/>
      <c r="TJJ25" s="23"/>
      <c r="TJK25" s="23"/>
      <c r="TJL25" s="23"/>
      <c r="TJM25" s="23"/>
      <c r="TJN25" s="24"/>
      <c r="TJO25" s="14"/>
      <c r="TJP25" s="23"/>
      <c r="TJQ25" s="23"/>
      <c r="TJR25" s="23"/>
      <c r="TJS25" s="23"/>
      <c r="TJT25" s="23"/>
      <c r="TJU25" s="23"/>
      <c r="TJV25" s="24"/>
      <c r="TJW25" s="14"/>
      <c r="TJX25" s="23"/>
      <c r="TJY25" s="23"/>
      <c r="TJZ25" s="23"/>
      <c r="TKA25" s="23"/>
      <c r="TKB25" s="23"/>
      <c r="TKC25" s="23"/>
      <c r="TKD25" s="24"/>
      <c r="TKE25" s="14"/>
      <c r="TKF25" s="23"/>
      <c r="TKG25" s="23"/>
      <c r="TKH25" s="23"/>
      <c r="TKI25" s="23"/>
      <c r="TKJ25" s="23"/>
      <c r="TKK25" s="23"/>
      <c r="TKL25" s="24"/>
      <c r="TKM25" s="14"/>
      <c r="TKN25" s="23"/>
      <c r="TKO25" s="23"/>
      <c r="TKP25" s="23"/>
      <c r="TKQ25" s="23"/>
      <c r="TKR25" s="23"/>
      <c r="TKS25" s="23"/>
      <c r="TKT25" s="24"/>
      <c r="TKU25" s="14"/>
      <c r="TKV25" s="23"/>
      <c r="TKW25" s="23"/>
      <c r="TKX25" s="23"/>
      <c r="TKY25" s="23"/>
      <c r="TKZ25" s="23"/>
      <c r="TLA25" s="23"/>
      <c r="TLB25" s="24"/>
      <c r="TLC25" s="14"/>
      <c r="TLD25" s="23"/>
      <c r="TLE25" s="23"/>
      <c r="TLF25" s="23"/>
      <c r="TLG25" s="23"/>
      <c r="TLH25" s="23"/>
      <c r="TLI25" s="23"/>
      <c r="TLJ25" s="24"/>
      <c r="TLK25" s="14"/>
      <c r="TLL25" s="23"/>
      <c r="TLM25" s="23"/>
      <c r="TLN25" s="23"/>
      <c r="TLO25" s="23"/>
      <c r="TLP25" s="23"/>
      <c r="TLQ25" s="23"/>
      <c r="TLR25" s="24"/>
      <c r="TLS25" s="14"/>
      <c r="TLT25" s="23"/>
      <c r="TLU25" s="23"/>
      <c r="TLV25" s="23"/>
      <c r="TLW25" s="23"/>
      <c r="TLX25" s="23"/>
      <c r="TLY25" s="23"/>
      <c r="TLZ25" s="24"/>
      <c r="TMA25" s="14"/>
      <c r="TMB25" s="23"/>
      <c r="TMC25" s="23"/>
      <c r="TMD25" s="23"/>
      <c r="TME25" s="23"/>
      <c r="TMF25" s="23"/>
      <c r="TMG25" s="23"/>
      <c r="TMH25" s="24"/>
      <c r="TMI25" s="14"/>
      <c r="TMJ25" s="23"/>
      <c r="TMK25" s="23"/>
      <c r="TML25" s="23"/>
      <c r="TMM25" s="23"/>
      <c r="TMN25" s="23"/>
      <c r="TMO25" s="23"/>
      <c r="TMP25" s="24"/>
      <c r="TMQ25" s="14"/>
      <c r="TMR25" s="23"/>
      <c r="TMS25" s="23"/>
      <c r="TMT25" s="23"/>
      <c r="TMU25" s="23"/>
      <c r="TMV25" s="23"/>
      <c r="TMW25" s="23"/>
      <c r="TMX25" s="24"/>
      <c r="TMY25" s="14"/>
      <c r="TMZ25" s="23"/>
      <c r="TNA25" s="23"/>
      <c r="TNB25" s="23"/>
      <c r="TNC25" s="23"/>
      <c r="TND25" s="23"/>
      <c r="TNE25" s="23"/>
      <c r="TNF25" s="24"/>
      <c r="TNG25" s="14"/>
      <c r="TNH25" s="23"/>
      <c r="TNI25" s="23"/>
      <c r="TNJ25" s="23"/>
      <c r="TNK25" s="23"/>
      <c r="TNL25" s="23"/>
      <c r="TNM25" s="23"/>
      <c r="TNN25" s="24"/>
      <c r="TNO25" s="14"/>
      <c r="TNP25" s="23"/>
      <c r="TNQ25" s="23"/>
      <c r="TNR25" s="23"/>
      <c r="TNS25" s="23"/>
      <c r="TNT25" s="23"/>
      <c r="TNU25" s="23"/>
      <c r="TNV25" s="24"/>
      <c r="TNW25" s="14"/>
      <c r="TNX25" s="23"/>
      <c r="TNY25" s="23"/>
      <c r="TNZ25" s="23"/>
      <c r="TOA25" s="23"/>
      <c r="TOB25" s="23"/>
      <c r="TOC25" s="23"/>
      <c r="TOD25" s="24"/>
      <c r="TOE25" s="14"/>
      <c r="TOF25" s="23"/>
      <c r="TOG25" s="23"/>
      <c r="TOH25" s="23"/>
      <c r="TOI25" s="23"/>
      <c r="TOJ25" s="23"/>
      <c r="TOK25" s="23"/>
      <c r="TOL25" s="24"/>
      <c r="TOM25" s="14"/>
      <c r="TON25" s="23"/>
      <c r="TOO25" s="23"/>
      <c r="TOP25" s="23"/>
      <c r="TOQ25" s="23"/>
      <c r="TOR25" s="23"/>
      <c r="TOS25" s="23"/>
      <c r="TOT25" s="24"/>
      <c r="TOU25" s="14"/>
      <c r="TOV25" s="23"/>
      <c r="TOW25" s="23"/>
      <c r="TOX25" s="23"/>
      <c r="TOY25" s="23"/>
      <c r="TOZ25" s="23"/>
      <c r="TPA25" s="23"/>
      <c r="TPB25" s="24"/>
      <c r="TPC25" s="14"/>
      <c r="TPD25" s="23"/>
      <c r="TPE25" s="23"/>
      <c r="TPF25" s="23"/>
      <c r="TPG25" s="23"/>
      <c r="TPH25" s="23"/>
      <c r="TPI25" s="23"/>
      <c r="TPJ25" s="24"/>
      <c r="TPK25" s="14"/>
      <c r="TPL25" s="23"/>
      <c r="TPM25" s="23"/>
      <c r="TPN25" s="23"/>
      <c r="TPO25" s="23"/>
      <c r="TPP25" s="23"/>
      <c r="TPQ25" s="23"/>
      <c r="TPR25" s="24"/>
      <c r="TPS25" s="14"/>
      <c r="TPT25" s="23"/>
      <c r="TPU25" s="23"/>
      <c r="TPV25" s="23"/>
      <c r="TPW25" s="23"/>
      <c r="TPX25" s="23"/>
      <c r="TPY25" s="23"/>
      <c r="TPZ25" s="24"/>
      <c r="TQA25" s="14"/>
      <c r="TQB25" s="23"/>
      <c r="TQC25" s="23"/>
      <c r="TQD25" s="23"/>
      <c r="TQE25" s="23"/>
      <c r="TQF25" s="23"/>
      <c r="TQG25" s="23"/>
      <c r="TQH25" s="24"/>
      <c r="TQI25" s="14"/>
      <c r="TQJ25" s="23"/>
      <c r="TQK25" s="23"/>
      <c r="TQL25" s="23"/>
      <c r="TQM25" s="23"/>
      <c r="TQN25" s="23"/>
      <c r="TQO25" s="23"/>
      <c r="TQP25" s="24"/>
      <c r="TQQ25" s="14"/>
      <c r="TQR25" s="23"/>
      <c r="TQS25" s="23"/>
      <c r="TQT25" s="23"/>
      <c r="TQU25" s="23"/>
      <c r="TQV25" s="23"/>
      <c r="TQW25" s="23"/>
      <c r="TQX25" s="24"/>
      <c r="TQY25" s="14"/>
      <c r="TQZ25" s="23"/>
      <c r="TRA25" s="23"/>
      <c r="TRB25" s="23"/>
      <c r="TRC25" s="23"/>
      <c r="TRD25" s="23"/>
      <c r="TRE25" s="23"/>
      <c r="TRF25" s="24"/>
      <c r="TRG25" s="14"/>
      <c r="TRH25" s="23"/>
      <c r="TRI25" s="23"/>
      <c r="TRJ25" s="23"/>
      <c r="TRK25" s="23"/>
      <c r="TRL25" s="23"/>
      <c r="TRM25" s="23"/>
      <c r="TRN25" s="24"/>
      <c r="TRO25" s="14"/>
      <c r="TRP25" s="23"/>
      <c r="TRQ25" s="23"/>
      <c r="TRR25" s="23"/>
      <c r="TRS25" s="23"/>
      <c r="TRT25" s="23"/>
      <c r="TRU25" s="23"/>
      <c r="TRV25" s="24"/>
      <c r="TRW25" s="14"/>
      <c r="TRX25" s="23"/>
      <c r="TRY25" s="23"/>
      <c r="TRZ25" s="23"/>
      <c r="TSA25" s="23"/>
      <c r="TSB25" s="23"/>
      <c r="TSC25" s="23"/>
      <c r="TSD25" s="24"/>
      <c r="TSE25" s="14"/>
      <c r="TSF25" s="23"/>
      <c r="TSG25" s="23"/>
      <c r="TSH25" s="23"/>
      <c r="TSI25" s="23"/>
      <c r="TSJ25" s="23"/>
      <c r="TSK25" s="23"/>
      <c r="TSL25" s="24"/>
      <c r="TSM25" s="14"/>
      <c r="TSN25" s="23"/>
      <c r="TSO25" s="23"/>
      <c r="TSP25" s="23"/>
      <c r="TSQ25" s="23"/>
      <c r="TSR25" s="23"/>
      <c r="TSS25" s="23"/>
      <c r="TST25" s="24"/>
      <c r="TSU25" s="14"/>
      <c r="TSV25" s="23"/>
      <c r="TSW25" s="23"/>
      <c r="TSX25" s="23"/>
      <c r="TSY25" s="23"/>
      <c r="TSZ25" s="23"/>
      <c r="TTA25" s="23"/>
      <c r="TTB25" s="24"/>
      <c r="TTC25" s="14"/>
      <c r="TTD25" s="23"/>
      <c r="TTE25" s="23"/>
      <c r="TTF25" s="23"/>
      <c r="TTG25" s="23"/>
      <c r="TTH25" s="23"/>
      <c r="TTI25" s="23"/>
      <c r="TTJ25" s="24"/>
      <c r="TTK25" s="14"/>
      <c r="TTL25" s="23"/>
      <c r="TTM25" s="23"/>
      <c r="TTN25" s="23"/>
      <c r="TTO25" s="23"/>
      <c r="TTP25" s="23"/>
      <c r="TTQ25" s="23"/>
      <c r="TTR25" s="24"/>
      <c r="TTS25" s="14"/>
      <c r="TTT25" s="23"/>
      <c r="TTU25" s="23"/>
      <c r="TTV25" s="23"/>
      <c r="TTW25" s="23"/>
      <c r="TTX25" s="23"/>
      <c r="TTY25" s="23"/>
      <c r="TTZ25" s="24"/>
      <c r="TUA25" s="14"/>
      <c r="TUB25" s="23"/>
      <c r="TUC25" s="23"/>
      <c r="TUD25" s="23"/>
      <c r="TUE25" s="23"/>
      <c r="TUF25" s="23"/>
      <c r="TUG25" s="23"/>
      <c r="TUH25" s="24"/>
      <c r="TUI25" s="14"/>
      <c r="TUJ25" s="23"/>
      <c r="TUK25" s="23"/>
      <c r="TUL25" s="23"/>
      <c r="TUM25" s="23"/>
      <c r="TUN25" s="23"/>
      <c r="TUO25" s="23"/>
      <c r="TUP25" s="24"/>
      <c r="TUQ25" s="14"/>
      <c r="TUR25" s="23"/>
      <c r="TUS25" s="23"/>
      <c r="TUT25" s="23"/>
      <c r="TUU25" s="23"/>
      <c r="TUV25" s="23"/>
      <c r="TUW25" s="23"/>
      <c r="TUX25" s="24"/>
      <c r="TUY25" s="14"/>
      <c r="TUZ25" s="23"/>
      <c r="TVA25" s="23"/>
      <c r="TVB25" s="23"/>
      <c r="TVC25" s="23"/>
      <c r="TVD25" s="23"/>
      <c r="TVE25" s="23"/>
      <c r="TVF25" s="24"/>
      <c r="TVG25" s="14"/>
      <c r="TVH25" s="23"/>
      <c r="TVI25" s="23"/>
      <c r="TVJ25" s="23"/>
      <c r="TVK25" s="23"/>
      <c r="TVL25" s="23"/>
      <c r="TVM25" s="23"/>
      <c r="TVN25" s="24"/>
      <c r="TVO25" s="14"/>
      <c r="TVP25" s="23"/>
      <c r="TVQ25" s="23"/>
      <c r="TVR25" s="23"/>
      <c r="TVS25" s="23"/>
      <c r="TVT25" s="23"/>
      <c r="TVU25" s="23"/>
      <c r="TVV25" s="24"/>
      <c r="TVW25" s="14"/>
      <c r="TVX25" s="23"/>
      <c r="TVY25" s="23"/>
      <c r="TVZ25" s="23"/>
      <c r="TWA25" s="23"/>
      <c r="TWB25" s="23"/>
      <c r="TWC25" s="23"/>
      <c r="TWD25" s="24"/>
      <c r="TWE25" s="14"/>
      <c r="TWF25" s="23"/>
      <c r="TWG25" s="23"/>
      <c r="TWH25" s="23"/>
      <c r="TWI25" s="23"/>
      <c r="TWJ25" s="23"/>
      <c r="TWK25" s="23"/>
      <c r="TWL25" s="24"/>
      <c r="TWM25" s="14"/>
      <c r="TWN25" s="23"/>
      <c r="TWO25" s="23"/>
      <c r="TWP25" s="23"/>
      <c r="TWQ25" s="23"/>
      <c r="TWR25" s="23"/>
      <c r="TWS25" s="23"/>
      <c r="TWT25" s="24"/>
      <c r="TWU25" s="14"/>
      <c r="TWV25" s="23"/>
      <c r="TWW25" s="23"/>
      <c r="TWX25" s="23"/>
      <c r="TWY25" s="23"/>
      <c r="TWZ25" s="23"/>
      <c r="TXA25" s="23"/>
      <c r="TXB25" s="24"/>
      <c r="TXC25" s="14"/>
      <c r="TXD25" s="23"/>
      <c r="TXE25" s="23"/>
      <c r="TXF25" s="23"/>
      <c r="TXG25" s="23"/>
      <c r="TXH25" s="23"/>
      <c r="TXI25" s="23"/>
      <c r="TXJ25" s="24"/>
      <c r="TXK25" s="14"/>
      <c r="TXL25" s="23"/>
      <c r="TXM25" s="23"/>
      <c r="TXN25" s="23"/>
      <c r="TXO25" s="23"/>
      <c r="TXP25" s="23"/>
      <c r="TXQ25" s="23"/>
      <c r="TXR25" s="24"/>
      <c r="TXS25" s="14"/>
      <c r="TXT25" s="23"/>
      <c r="TXU25" s="23"/>
      <c r="TXV25" s="23"/>
      <c r="TXW25" s="23"/>
      <c r="TXX25" s="23"/>
      <c r="TXY25" s="23"/>
      <c r="TXZ25" s="24"/>
      <c r="TYA25" s="14"/>
      <c r="TYB25" s="23"/>
      <c r="TYC25" s="23"/>
      <c r="TYD25" s="23"/>
      <c r="TYE25" s="23"/>
      <c r="TYF25" s="23"/>
      <c r="TYG25" s="23"/>
      <c r="TYH25" s="24"/>
      <c r="TYI25" s="14"/>
      <c r="TYJ25" s="23"/>
      <c r="TYK25" s="23"/>
      <c r="TYL25" s="23"/>
      <c r="TYM25" s="23"/>
      <c r="TYN25" s="23"/>
      <c r="TYO25" s="23"/>
      <c r="TYP25" s="24"/>
      <c r="TYQ25" s="14"/>
      <c r="TYR25" s="23"/>
      <c r="TYS25" s="23"/>
      <c r="TYT25" s="23"/>
      <c r="TYU25" s="23"/>
      <c r="TYV25" s="23"/>
      <c r="TYW25" s="23"/>
      <c r="TYX25" s="24"/>
      <c r="TYY25" s="14"/>
      <c r="TYZ25" s="23"/>
      <c r="TZA25" s="23"/>
      <c r="TZB25" s="23"/>
      <c r="TZC25" s="23"/>
      <c r="TZD25" s="23"/>
      <c r="TZE25" s="23"/>
      <c r="TZF25" s="24"/>
      <c r="TZG25" s="14"/>
      <c r="TZH25" s="23"/>
      <c r="TZI25" s="23"/>
      <c r="TZJ25" s="23"/>
      <c r="TZK25" s="23"/>
      <c r="TZL25" s="23"/>
      <c r="TZM25" s="23"/>
      <c r="TZN25" s="24"/>
      <c r="TZO25" s="14"/>
      <c r="TZP25" s="23"/>
      <c r="TZQ25" s="23"/>
      <c r="TZR25" s="23"/>
      <c r="TZS25" s="23"/>
      <c r="TZT25" s="23"/>
      <c r="TZU25" s="23"/>
      <c r="TZV25" s="24"/>
      <c r="TZW25" s="14"/>
      <c r="TZX25" s="23"/>
      <c r="TZY25" s="23"/>
      <c r="TZZ25" s="23"/>
      <c r="UAA25" s="23"/>
      <c r="UAB25" s="23"/>
      <c r="UAC25" s="23"/>
      <c r="UAD25" s="24"/>
      <c r="UAE25" s="14"/>
      <c r="UAF25" s="23"/>
      <c r="UAG25" s="23"/>
      <c r="UAH25" s="23"/>
      <c r="UAI25" s="23"/>
      <c r="UAJ25" s="23"/>
      <c r="UAK25" s="23"/>
      <c r="UAL25" s="24"/>
      <c r="UAM25" s="14"/>
      <c r="UAN25" s="23"/>
      <c r="UAO25" s="23"/>
      <c r="UAP25" s="23"/>
      <c r="UAQ25" s="23"/>
      <c r="UAR25" s="23"/>
      <c r="UAS25" s="23"/>
      <c r="UAT25" s="24"/>
      <c r="UAU25" s="14"/>
      <c r="UAV25" s="23"/>
      <c r="UAW25" s="23"/>
      <c r="UAX25" s="23"/>
      <c r="UAY25" s="23"/>
      <c r="UAZ25" s="23"/>
      <c r="UBA25" s="23"/>
      <c r="UBB25" s="24"/>
      <c r="UBC25" s="14"/>
      <c r="UBD25" s="23"/>
      <c r="UBE25" s="23"/>
      <c r="UBF25" s="23"/>
      <c r="UBG25" s="23"/>
      <c r="UBH25" s="23"/>
      <c r="UBI25" s="23"/>
      <c r="UBJ25" s="24"/>
      <c r="UBK25" s="14"/>
      <c r="UBL25" s="23"/>
      <c r="UBM25" s="23"/>
      <c r="UBN25" s="23"/>
      <c r="UBO25" s="23"/>
      <c r="UBP25" s="23"/>
      <c r="UBQ25" s="23"/>
      <c r="UBR25" s="24"/>
      <c r="UBS25" s="14"/>
      <c r="UBT25" s="23"/>
      <c r="UBU25" s="23"/>
      <c r="UBV25" s="23"/>
      <c r="UBW25" s="23"/>
      <c r="UBX25" s="23"/>
      <c r="UBY25" s="23"/>
      <c r="UBZ25" s="24"/>
      <c r="UCA25" s="14"/>
      <c r="UCB25" s="23"/>
      <c r="UCC25" s="23"/>
      <c r="UCD25" s="23"/>
      <c r="UCE25" s="23"/>
      <c r="UCF25" s="23"/>
      <c r="UCG25" s="23"/>
      <c r="UCH25" s="24"/>
      <c r="UCI25" s="14"/>
      <c r="UCJ25" s="23"/>
      <c r="UCK25" s="23"/>
      <c r="UCL25" s="23"/>
      <c r="UCM25" s="23"/>
      <c r="UCN25" s="23"/>
      <c r="UCO25" s="23"/>
      <c r="UCP25" s="24"/>
      <c r="UCQ25" s="14"/>
      <c r="UCR25" s="23"/>
      <c r="UCS25" s="23"/>
      <c r="UCT25" s="23"/>
      <c r="UCU25" s="23"/>
      <c r="UCV25" s="23"/>
      <c r="UCW25" s="23"/>
      <c r="UCX25" s="24"/>
      <c r="UCY25" s="14"/>
      <c r="UCZ25" s="23"/>
      <c r="UDA25" s="23"/>
      <c r="UDB25" s="23"/>
      <c r="UDC25" s="23"/>
      <c r="UDD25" s="23"/>
      <c r="UDE25" s="23"/>
      <c r="UDF25" s="24"/>
      <c r="UDG25" s="14"/>
      <c r="UDH25" s="23"/>
      <c r="UDI25" s="23"/>
      <c r="UDJ25" s="23"/>
      <c r="UDK25" s="23"/>
      <c r="UDL25" s="23"/>
      <c r="UDM25" s="23"/>
      <c r="UDN25" s="24"/>
      <c r="UDO25" s="14"/>
      <c r="UDP25" s="23"/>
      <c r="UDQ25" s="23"/>
      <c r="UDR25" s="23"/>
      <c r="UDS25" s="23"/>
      <c r="UDT25" s="23"/>
      <c r="UDU25" s="23"/>
      <c r="UDV25" s="24"/>
      <c r="UDW25" s="14"/>
      <c r="UDX25" s="23"/>
      <c r="UDY25" s="23"/>
      <c r="UDZ25" s="23"/>
      <c r="UEA25" s="23"/>
      <c r="UEB25" s="23"/>
      <c r="UEC25" s="23"/>
      <c r="UED25" s="24"/>
      <c r="UEE25" s="14"/>
      <c r="UEF25" s="23"/>
      <c r="UEG25" s="23"/>
      <c r="UEH25" s="23"/>
      <c r="UEI25" s="23"/>
      <c r="UEJ25" s="23"/>
      <c r="UEK25" s="23"/>
      <c r="UEL25" s="24"/>
      <c r="UEM25" s="14"/>
      <c r="UEN25" s="23"/>
      <c r="UEO25" s="23"/>
      <c r="UEP25" s="23"/>
      <c r="UEQ25" s="23"/>
      <c r="UER25" s="23"/>
      <c r="UES25" s="23"/>
      <c r="UET25" s="24"/>
      <c r="UEU25" s="14"/>
      <c r="UEV25" s="23"/>
      <c r="UEW25" s="23"/>
      <c r="UEX25" s="23"/>
      <c r="UEY25" s="23"/>
      <c r="UEZ25" s="23"/>
      <c r="UFA25" s="23"/>
      <c r="UFB25" s="24"/>
      <c r="UFC25" s="14"/>
      <c r="UFD25" s="23"/>
      <c r="UFE25" s="23"/>
      <c r="UFF25" s="23"/>
      <c r="UFG25" s="23"/>
      <c r="UFH25" s="23"/>
      <c r="UFI25" s="23"/>
      <c r="UFJ25" s="24"/>
      <c r="UFK25" s="14"/>
      <c r="UFL25" s="23"/>
      <c r="UFM25" s="23"/>
      <c r="UFN25" s="23"/>
      <c r="UFO25" s="23"/>
      <c r="UFP25" s="23"/>
      <c r="UFQ25" s="23"/>
      <c r="UFR25" s="24"/>
      <c r="UFS25" s="14"/>
      <c r="UFT25" s="23"/>
      <c r="UFU25" s="23"/>
      <c r="UFV25" s="23"/>
      <c r="UFW25" s="23"/>
      <c r="UFX25" s="23"/>
      <c r="UFY25" s="23"/>
      <c r="UFZ25" s="24"/>
      <c r="UGA25" s="14"/>
      <c r="UGB25" s="23"/>
      <c r="UGC25" s="23"/>
      <c r="UGD25" s="23"/>
      <c r="UGE25" s="23"/>
      <c r="UGF25" s="23"/>
      <c r="UGG25" s="23"/>
      <c r="UGH25" s="24"/>
      <c r="UGI25" s="14"/>
      <c r="UGJ25" s="23"/>
      <c r="UGK25" s="23"/>
      <c r="UGL25" s="23"/>
      <c r="UGM25" s="23"/>
      <c r="UGN25" s="23"/>
      <c r="UGO25" s="23"/>
      <c r="UGP25" s="24"/>
      <c r="UGQ25" s="14"/>
      <c r="UGR25" s="23"/>
      <c r="UGS25" s="23"/>
      <c r="UGT25" s="23"/>
      <c r="UGU25" s="23"/>
      <c r="UGV25" s="23"/>
      <c r="UGW25" s="23"/>
      <c r="UGX25" s="24"/>
      <c r="UGY25" s="14"/>
      <c r="UGZ25" s="23"/>
      <c r="UHA25" s="23"/>
      <c r="UHB25" s="23"/>
      <c r="UHC25" s="23"/>
      <c r="UHD25" s="23"/>
      <c r="UHE25" s="23"/>
      <c r="UHF25" s="24"/>
      <c r="UHG25" s="14"/>
      <c r="UHH25" s="23"/>
      <c r="UHI25" s="23"/>
      <c r="UHJ25" s="23"/>
      <c r="UHK25" s="23"/>
      <c r="UHL25" s="23"/>
      <c r="UHM25" s="23"/>
      <c r="UHN25" s="24"/>
      <c r="UHO25" s="14"/>
      <c r="UHP25" s="23"/>
      <c r="UHQ25" s="23"/>
      <c r="UHR25" s="23"/>
      <c r="UHS25" s="23"/>
      <c r="UHT25" s="23"/>
      <c r="UHU25" s="23"/>
      <c r="UHV25" s="24"/>
      <c r="UHW25" s="14"/>
      <c r="UHX25" s="23"/>
      <c r="UHY25" s="23"/>
      <c r="UHZ25" s="23"/>
      <c r="UIA25" s="23"/>
      <c r="UIB25" s="23"/>
      <c r="UIC25" s="23"/>
      <c r="UID25" s="24"/>
      <c r="UIE25" s="14"/>
      <c r="UIF25" s="23"/>
      <c r="UIG25" s="23"/>
      <c r="UIH25" s="23"/>
      <c r="UII25" s="23"/>
      <c r="UIJ25" s="23"/>
      <c r="UIK25" s="23"/>
      <c r="UIL25" s="24"/>
      <c r="UIM25" s="14"/>
      <c r="UIN25" s="23"/>
      <c r="UIO25" s="23"/>
      <c r="UIP25" s="23"/>
      <c r="UIQ25" s="23"/>
      <c r="UIR25" s="23"/>
      <c r="UIS25" s="23"/>
      <c r="UIT25" s="24"/>
      <c r="UIU25" s="14"/>
      <c r="UIV25" s="23"/>
      <c r="UIW25" s="23"/>
      <c r="UIX25" s="23"/>
      <c r="UIY25" s="23"/>
      <c r="UIZ25" s="23"/>
      <c r="UJA25" s="23"/>
      <c r="UJB25" s="24"/>
      <c r="UJC25" s="14"/>
      <c r="UJD25" s="23"/>
      <c r="UJE25" s="23"/>
      <c r="UJF25" s="23"/>
      <c r="UJG25" s="23"/>
      <c r="UJH25" s="23"/>
      <c r="UJI25" s="23"/>
      <c r="UJJ25" s="24"/>
      <c r="UJK25" s="14"/>
      <c r="UJL25" s="23"/>
      <c r="UJM25" s="23"/>
      <c r="UJN25" s="23"/>
      <c r="UJO25" s="23"/>
      <c r="UJP25" s="23"/>
      <c r="UJQ25" s="23"/>
      <c r="UJR25" s="24"/>
      <c r="UJS25" s="14"/>
      <c r="UJT25" s="23"/>
      <c r="UJU25" s="23"/>
      <c r="UJV25" s="23"/>
      <c r="UJW25" s="23"/>
      <c r="UJX25" s="23"/>
      <c r="UJY25" s="23"/>
      <c r="UJZ25" s="24"/>
      <c r="UKA25" s="14"/>
      <c r="UKB25" s="23"/>
      <c r="UKC25" s="23"/>
      <c r="UKD25" s="23"/>
      <c r="UKE25" s="23"/>
      <c r="UKF25" s="23"/>
      <c r="UKG25" s="23"/>
      <c r="UKH25" s="24"/>
      <c r="UKI25" s="14"/>
      <c r="UKJ25" s="23"/>
      <c r="UKK25" s="23"/>
      <c r="UKL25" s="23"/>
      <c r="UKM25" s="23"/>
      <c r="UKN25" s="23"/>
      <c r="UKO25" s="23"/>
      <c r="UKP25" s="24"/>
      <c r="UKQ25" s="14"/>
      <c r="UKR25" s="23"/>
      <c r="UKS25" s="23"/>
      <c r="UKT25" s="23"/>
      <c r="UKU25" s="23"/>
      <c r="UKV25" s="23"/>
      <c r="UKW25" s="23"/>
      <c r="UKX25" s="24"/>
      <c r="UKY25" s="14"/>
      <c r="UKZ25" s="23"/>
      <c r="ULA25" s="23"/>
      <c r="ULB25" s="23"/>
      <c r="ULC25" s="23"/>
      <c r="ULD25" s="23"/>
      <c r="ULE25" s="23"/>
      <c r="ULF25" s="24"/>
      <c r="ULG25" s="14"/>
      <c r="ULH25" s="23"/>
      <c r="ULI25" s="23"/>
      <c r="ULJ25" s="23"/>
      <c r="ULK25" s="23"/>
      <c r="ULL25" s="23"/>
      <c r="ULM25" s="23"/>
      <c r="ULN25" s="24"/>
      <c r="ULO25" s="14"/>
      <c r="ULP25" s="23"/>
      <c r="ULQ25" s="23"/>
      <c r="ULR25" s="23"/>
      <c r="ULS25" s="23"/>
      <c r="ULT25" s="23"/>
      <c r="ULU25" s="23"/>
      <c r="ULV25" s="24"/>
      <c r="ULW25" s="14"/>
      <c r="ULX25" s="23"/>
      <c r="ULY25" s="23"/>
      <c r="ULZ25" s="23"/>
      <c r="UMA25" s="23"/>
      <c r="UMB25" s="23"/>
      <c r="UMC25" s="23"/>
      <c r="UMD25" s="24"/>
      <c r="UME25" s="14"/>
      <c r="UMF25" s="23"/>
      <c r="UMG25" s="23"/>
      <c r="UMH25" s="23"/>
      <c r="UMI25" s="23"/>
      <c r="UMJ25" s="23"/>
      <c r="UMK25" s="23"/>
      <c r="UML25" s="24"/>
      <c r="UMM25" s="14"/>
      <c r="UMN25" s="23"/>
      <c r="UMO25" s="23"/>
      <c r="UMP25" s="23"/>
      <c r="UMQ25" s="23"/>
      <c r="UMR25" s="23"/>
      <c r="UMS25" s="23"/>
      <c r="UMT25" s="24"/>
      <c r="UMU25" s="14"/>
      <c r="UMV25" s="23"/>
      <c r="UMW25" s="23"/>
      <c r="UMX25" s="23"/>
      <c r="UMY25" s="23"/>
      <c r="UMZ25" s="23"/>
      <c r="UNA25" s="23"/>
      <c r="UNB25" s="24"/>
      <c r="UNC25" s="14"/>
      <c r="UND25" s="23"/>
      <c r="UNE25" s="23"/>
      <c r="UNF25" s="23"/>
      <c r="UNG25" s="23"/>
      <c r="UNH25" s="23"/>
      <c r="UNI25" s="23"/>
      <c r="UNJ25" s="24"/>
      <c r="UNK25" s="14"/>
      <c r="UNL25" s="23"/>
      <c r="UNM25" s="23"/>
      <c r="UNN25" s="23"/>
      <c r="UNO25" s="23"/>
      <c r="UNP25" s="23"/>
      <c r="UNQ25" s="23"/>
      <c r="UNR25" s="24"/>
      <c r="UNS25" s="14"/>
      <c r="UNT25" s="23"/>
      <c r="UNU25" s="23"/>
      <c r="UNV25" s="23"/>
      <c r="UNW25" s="23"/>
      <c r="UNX25" s="23"/>
      <c r="UNY25" s="23"/>
      <c r="UNZ25" s="24"/>
      <c r="UOA25" s="14"/>
      <c r="UOB25" s="23"/>
      <c r="UOC25" s="23"/>
      <c r="UOD25" s="23"/>
      <c r="UOE25" s="23"/>
      <c r="UOF25" s="23"/>
      <c r="UOG25" s="23"/>
      <c r="UOH25" s="24"/>
      <c r="UOI25" s="14"/>
      <c r="UOJ25" s="23"/>
      <c r="UOK25" s="23"/>
      <c r="UOL25" s="23"/>
      <c r="UOM25" s="23"/>
      <c r="UON25" s="23"/>
      <c r="UOO25" s="23"/>
      <c r="UOP25" s="24"/>
      <c r="UOQ25" s="14"/>
      <c r="UOR25" s="23"/>
      <c r="UOS25" s="23"/>
      <c r="UOT25" s="23"/>
      <c r="UOU25" s="23"/>
      <c r="UOV25" s="23"/>
      <c r="UOW25" s="23"/>
      <c r="UOX25" s="24"/>
      <c r="UOY25" s="14"/>
      <c r="UOZ25" s="23"/>
      <c r="UPA25" s="23"/>
      <c r="UPB25" s="23"/>
      <c r="UPC25" s="23"/>
      <c r="UPD25" s="23"/>
      <c r="UPE25" s="23"/>
      <c r="UPF25" s="24"/>
      <c r="UPG25" s="14"/>
      <c r="UPH25" s="23"/>
      <c r="UPI25" s="23"/>
      <c r="UPJ25" s="23"/>
      <c r="UPK25" s="23"/>
      <c r="UPL25" s="23"/>
      <c r="UPM25" s="23"/>
      <c r="UPN25" s="24"/>
      <c r="UPO25" s="14"/>
      <c r="UPP25" s="23"/>
      <c r="UPQ25" s="23"/>
      <c r="UPR25" s="23"/>
      <c r="UPS25" s="23"/>
      <c r="UPT25" s="23"/>
      <c r="UPU25" s="23"/>
      <c r="UPV25" s="24"/>
      <c r="UPW25" s="14"/>
      <c r="UPX25" s="23"/>
      <c r="UPY25" s="23"/>
      <c r="UPZ25" s="23"/>
      <c r="UQA25" s="23"/>
      <c r="UQB25" s="23"/>
      <c r="UQC25" s="23"/>
      <c r="UQD25" s="24"/>
      <c r="UQE25" s="14"/>
      <c r="UQF25" s="23"/>
      <c r="UQG25" s="23"/>
      <c r="UQH25" s="23"/>
      <c r="UQI25" s="23"/>
      <c r="UQJ25" s="23"/>
      <c r="UQK25" s="23"/>
      <c r="UQL25" s="24"/>
      <c r="UQM25" s="14"/>
      <c r="UQN25" s="23"/>
      <c r="UQO25" s="23"/>
      <c r="UQP25" s="23"/>
      <c r="UQQ25" s="23"/>
      <c r="UQR25" s="23"/>
      <c r="UQS25" s="23"/>
      <c r="UQT25" s="24"/>
      <c r="UQU25" s="14"/>
      <c r="UQV25" s="23"/>
      <c r="UQW25" s="23"/>
      <c r="UQX25" s="23"/>
      <c r="UQY25" s="23"/>
      <c r="UQZ25" s="23"/>
      <c r="URA25" s="23"/>
      <c r="URB25" s="24"/>
      <c r="URC25" s="14"/>
      <c r="URD25" s="23"/>
      <c r="URE25" s="23"/>
      <c r="URF25" s="23"/>
      <c r="URG25" s="23"/>
      <c r="URH25" s="23"/>
      <c r="URI25" s="23"/>
      <c r="URJ25" s="24"/>
      <c r="URK25" s="14"/>
      <c r="URL25" s="23"/>
      <c r="URM25" s="23"/>
      <c r="URN25" s="23"/>
      <c r="URO25" s="23"/>
      <c r="URP25" s="23"/>
      <c r="URQ25" s="23"/>
      <c r="URR25" s="24"/>
      <c r="URS25" s="14"/>
      <c r="URT25" s="23"/>
      <c r="URU25" s="23"/>
      <c r="URV25" s="23"/>
      <c r="URW25" s="23"/>
      <c r="URX25" s="23"/>
      <c r="URY25" s="23"/>
      <c r="URZ25" s="24"/>
      <c r="USA25" s="14"/>
      <c r="USB25" s="23"/>
      <c r="USC25" s="23"/>
      <c r="USD25" s="23"/>
      <c r="USE25" s="23"/>
      <c r="USF25" s="23"/>
      <c r="USG25" s="23"/>
      <c r="USH25" s="24"/>
      <c r="USI25" s="14"/>
      <c r="USJ25" s="23"/>
      <c r="USK25" s="23"/>
      <c r="USL25" s="23"/>
      <c r="USM25" s="23"/>
      <c r="USN25" s="23"/>
      <c r="USO25" s="23"/>
      <c r="USP25" s="24"/>
      <c r="USQ25" s="14"/>
      <c r="USR25" s="23"/>
      <c r="USS25" s="23"/>
      <c r="UST25" s="23"/>
      <c r="USU25" s="23"/>
      <c r="USV25" s="23"/>
      <c r="USW25" s="23"/>
      <c r="USX25" s="24"/>
      <c r="USY25" s="14"/>
      <c r="USZ25" s="23"/>
      <c r="UTA25" s="23"/>
      <c r="UTB25" s="23"/>
      <c r="UTC25" s="23"/>
      <c r="UTD25" s="23"/>
      <c r="UTE25" s="23"/>
      <c r="UTF25" s="24"/>
      <c r="UTG25" s="14"/>
      <c r="UTH25" s="23"/>
      <c r="UTI25" s="23"/>
      <c r="UTJ25" s="23"/>
      <c r="UTK25" s="23"/>
      <c r="UTL25" s="23"/>
      <c r="UTM25" s="23"/>
      <c r="UTN25" s="24"/>
      <c r="UTO25" s="14"/>
      <c r="UTP25" s="23"/>
      <c r="UTQ25" s="23"/>
      <c r="UTR25" s="23"/>
      <c r="UTS25" s="23"/>
      <c r="UTT25" s="23"/>
      <c r="UTU25" s="23"/>
      <c r="UTV25" s="24"/>
      <c r="UTW25" s="14"/>
      <c r="UTX25" s="23"/>
      <c r="UTY25" s="23"/>
      <c r="UTZ25" s="23"/>
      <c r="UUA25" s="23"/>
      <c r="UUB25" s="23"/>
      <c r="UUC25" s="23"/>
      <c r="UUD25" s="24"/>
      <c r="UUE25" s="14"/>
      <c r="UUF25" s="23"/>
      <c r="UUG25" s="23"/>
      <c r="UUH25" s="23"/>
      <c r="UUI25" s="23"/>
      <c r="UUJ25" s="23"/>
      <c r="UUK25" s="23"/>
      <c r="UUL25" s="24"/>
      <c r="UUM25" s="14"/>
      <c r="UUN25" s="23"/>
      <c r="UUO25" s="23"/>
      <c r="UUP25" s="23"/>
      <c r="UUQ25" s="23"/>
      <c r="UUR25" s="23"/>
      <c r="UUS25" s="23"/>
      <c r="UUT25" s="24"/>
      <c r="UUU25" s="14"/>
      <c r="UUV25" s="23"/>
      <c r="UUW25" s="23"/>
      <c r="UUX25" s="23"/>
      <c r="UUY25" s="23"/>
      <c r="UUZ25" s="23"/>
      <c r="UVA25" s="23"/>
      <c r="UVB25" s="24"/>
      <c r="UVC25" s="14"/>
      <c r="UVD25" s="23"/>
      <c r="UVE25" s="23"/>
      <c r="UVF25" s="23"/>
      <c r="UVG25" s="23"/>
      <c r="UVH25" s="23"/>
      <c r="UVI25" s="23"/>
      <c r="UVJ25" s="24"/>
      <c r="UVK25" s="14"/>
      <c r="UVL25" s="23"/>
      <c r="UVM25" s="23"/>
      <c r="UVN25" s="23"/>
      <c r="UVO25" s="23"/>
      <c r="UVP25" s="23"/>
      <c r="UVQ25" s="23"/>
      <c r="UVR25" s="24"/>
      <c r="UVS25" s="14"/>
      <c r="UVT25" s="23"/>
      <c r="UVU25" s="23"/>
      <c r="UVV25" s="23"/>
      <c r="UVW25" s="23"/>
      <c r="UVX25" s="23"/>
      <c r="UVY25" s="23"/>
      <c r="UVZ25" s="24"/>
      <c r="UWA25" s="14"/>
      <c r="UWB25" s="23"/>
      <c r="UWC25" s="23"/>
      <c r="UWD25" s="23"/>
      <c r="UWE25" s="23"/>
      <c r="UWF25" s="23"/>
      <c r="UWG25" s="23"/>
      <c r="UWH25" s="24"/>
      <c r="UWI25" s="14"/>
      <c r="UWJ25" s="23"/>
      <c r="UWK25" s="23"/>
      <c r="UWL25" s="23"/>
      <c r="UWM25" s="23"/>
      <c r="UWN25" s="23"/>
      <c r="UWO25" s="23"/>
      <c r="UWP25" s="24"/>
      <c r="UWQ25" s="14"/>
      <c r="UWR25" s="23"/>
      <c r="UWS25" s="23"/>
      <c r="UWT25" s="23"/>
      <c r="UWU25" s="23"/>
      <c r="UWV25" s="23"/>
      <c r="UWW25" s="23"/>
      <c r="UWX25" s="24"/>
      <c r="UWY25" s="14"/>
      <c r="UWZ25" s="23"/>
      <c r="UXA25" s="23"/>
      <c r="UXB25" s="23"/>
      <c r="UXC25" s="23"/>
      <c r="UXD25" s="23"/>
      <c r="UXE25" s="23"/>
      <c r="UXF25" s="24"/>
      <c r="UXG25" s="14"/>
      <c r="UXH25" s="23"/>
      <c r="UXI25" s="23"/>
      <c r="UXJ25" s="23"/>
      <c r="UXK25" s="23"/>
      <c r="UXL25" s="23"/>
      <c r="UXM25" s="23"/>
      <c r="UXN25" s="24"/>
      <c r="UXO25" s="14"/>
      <c r="UXP25" s="23"/>
      <c r="UXQ25" s="23"/>
      <c r="UXR25" s="23"/>
      <c r="UXS25" s="23"/>
      <c r="UXT25" s="23"/>
      <c r="UXU25" s="23"/>
      <c r="UXV25" s="24"/>
      <c r="UXW25" s="14"/>
      <c r="UXX25" s="23"/>
      <c r="UXY25" s="23"/>
      <c r="UXZ25" s="23"/>
      <c r="UYA25" s="23"/>
      <c r="UYB25" s="23"/>
      <c r="UYC25" s="23"/>
      <c r="UYD25" s="24"/>
      <c r="UYE25" s="14"/>
      <c r="UYF25" s="23"/>
      <c r="UYG25" s="23"/>
      <c r="UYH25" s="23"/>
      <c r="UYI25" s="23"/>
      <c r="UYJ25" s="23"/>
      <c r="UYK25" s="23"/>
      <c r="UYL25" s="24"/>
      <c r="UYM25" s="14"/>
      <c r="UYN25" s="23"/>
      <c r="UYO25" s="23"/>
      <c r="UYP25" s="23"/>
      <c r="UYQ25" s="23"/>
      <c r="UYR25" s="23"/>
      <c r="UYS25" s="23"/>
      <c r="UYT25" s="24"/>
      <c r="UYU25" s="14"/>
      <c r="UYV25" s="23"/>
      <c r="UYW25" s="23"/>
      <c r="UYX25" s="23"/>
      <c r="UYY25" s="23"/>
      <c r="UYZ25" s="23"/>
      <c r="UZA25" s="23"/>
      <c r="UZB25" s="24"/>
      <c r="UZC25" s="14"/>
      <c r="UZD25" s="23"/>
      <c r="UZE25" s="23"/>
      <c r="UZF25" s="23"/>
      <c r="UZG25" s="23"/>
      <c r="UZH25" s="23"/>
      <c r="UZI25" s="23"/>
      <c r="UZJ25" s="24"/>
      <c r="UZK25" s="14"/>
      <c r="UZL25" s="23"/>
      <c r="UZM25" s="23"/>
      <c r="UZN25" s="23"/>
      <c r="UZO25" s="23"/>
      <c r="UZP25" s="23"/>
      <c r="UZQ25" s="23"/>
      <c r="UZR25" s="24"/>
      <c r="UZS25" s="14"/>
      <c r="UZT25" s="23"/>
      <c r="UZU25" s="23"/>
      <c r="UZV25" s="23"/>
      <c r="UZW25" s="23"/>
      <c r="UZX25" s="23"/>
      <c r="UZY25" s="23"/>
      <c r="UZZ25" s="24"/>
      <c r="VAA25" s="14"/>
      <c r="VAB25" s="23"/>
      <c r="VAC25" s="23"/>
      <c r="VAD25" s="23"/>
      <c r="VAE25" s="23"/>
      <c r="VAF25" s="23"/>
      <c r="VAG25" s="23"/>
      <c r="VAH25" s="24"/>
      <c r="VAI25" s="14"/>
      <c r="VAJ25" s="23"/>
      <c r="VAK25" s="23"/>
      <c r="VAL25" s="23"/>
      <c r="VAM25" s="23"/>
      <c r="VAN25" s="23"/>
      <c r="VAO25" s="23"/>
      <c r="VAP25" s="24"/>
      <c r="VAQ25" s="14"/>
      <c r="VAR25" s="23"/>
      <c r="VAS25" s="23"/>
      <c r="VAT25" s="23"/>
      <c r="VAU25" s="23"/>
      <c r="VAV25" s="23"/>
      <c r="VAW25" s="23"/>
      <c r="VAX25" s="24"/>
      <c r="VAY25" s="14"/>
      <c r="VAZ25" s="23"/>
      <c r="VBA25" s="23"/>
      <c r="VBB25" s="23"/>
      <c r="VBC25" s="23"/>
      <c r="VBD25" s="23"/>
      <c r="VBE25" s="23"/>
      <c r="VBF25" s="24"/>
      <c r="VBG25" s="14"/>
      <c r="VBH25" s="23"/>
      <c r="VBI25" s="23"/>
      <c r="VBJ25" s="23"/>
      <c r="VBK25" s="23"/>
      <c r="VBL25" s="23"/>
      <c r="VBM25" s="23"/>
      <c r="VBN25" s="24"/>
      <c r="VBO25" s="14"/>
      <c r="VBP25" s="23"/>
      <c r="VBQ25" s="23"/>
      <c r="VBR25" s="23"/>
      <c r="VBS25" s="23"/>
      <c r="VBT25" s="23"/>
      <c r="VBU25" s="23"/>
      <c r="VBV25" s="24"/>
      <c r="VBW25" s="14"/>
      <c r="VBX25" s="23"/>
      <c r="VBY25" s="23"/>
      <c r="VBZ25" s="23"/>
      <c r="VCA25" s="23"/>
      <c r="VCB25" s="23"/>
      <c r="VCC25" s="23"/>
      <c r="VCD25" s="24"/>
      <c r="VCE25" s="14"/>
      <c r="VCF25" s="23"/>
      <c r="VCG25" s="23"/>
      <c r="VCH25" s="23"/>
      <c r="VCI25" s="23"/>
      <c r="VCJ25" s="23"/>
      <c r="VCK25" s="23"/>
      <c r="VCL25" s="24"/>
      <c r="VCM25" s="14"/>
      <c r="VCN25" s="23"/>
      <c r="VCO25" s="23"/>
      <c r="VCP25" s="23"/>
      <c r="VCQ25" s="23"/>
      <c r="VCR25" s="23"/>
      <c r="VCS25" s="23"/>
      <c r="VCT25" s="24"/>
      <c r="VCU25" s="14"/>
      <c r="VCV25" s="23"/>
      <c r="VCW25" s="23"/>
      <c r="VCX25" s="23"/>
      <c r="VCY25" s="23"/>
      <c r="VCZ25" s="23"/>
      <c r="VDA25" s="23"/>
      <c r="VDB25" s="24"/>
      <c r="VDC25" s="14"/>
      <c r="VDD25" s="23"/>
      <c r="VDE25" s="23"/>
      <c r="VDF25" s="23"/>
      <c r="VDG25" s="23"/>
      <c r="VDH25" s="23"/>
      <c r="VDI25" s="23"/>
      <c r="VDJ25" s="24"/>
      <c r="VDK25" s="14"/>
      <c r="VDL25" s="23"/>
      <c r="VDM25" s="23"/>
      <c r="VDN25" s="23"/>
      <c r="VDO25" s="23"/>
      <c r="VDP25" s="23"/>
      <c r="VDQ25" s="23"/>
      <c r="VDR25" s="24"/>
      <c r="VDS25" s="14"/>
      <c r="VDT25" s="23"/>
      <c r="VDU25" s="23"/>
      <c r="VDV25" s="23"/>
      <c r="VDW25" s="23"/>
      <c r="VDX25" s="23"/>
      <c r="VDY25" s="23"/>
      <c r="VDZ25" s="24"/>
      <c r="VEA25" s="14"/>
      <c r="VEB25" s="23"/>
      <c r="VEC25" s="23"/>
      <c r="VED25" s="23"/>
      <c r="VEE25" s="23"/>
      <c r="VEF25" s="23"/>
      <c r="VEG25" s="23"/>
      <c r="VEH25" s="24"/>
      <c r="VEI25" s="14"/>
      <c r="VEJ25" s="23"/>
      <c r="VEK25" s="23"/>
      <c r="VEL25" s="23"/>
      <c r="VEM25" s="23"/>
      <c r="VEN25" s="23"/>
      <c r="VEO25" s="23"/>
      <c r="VEP25" s="24"/>
      <c r="VEQ25" s="14"/>
      <c r="VER25" s="23"/>
      <c r="VES25" s="23"/>
      <c r="VET25" s="23"/>
      <c r="VEU25" s="23"/>
      <c r="VEV25" s="23"/>
      <c r="VEW25" s="23"/>
      <c r="VEX25" s="24"/>
      <c r="VEY25" s="14"/>
      <c r="VEZ25" s="23"/>
      <c r="VFA25" s="23"/>
      <c r="VFB25" s="23"/>
      <c r="VFC25" s="23"/>
      <c r="VFD25" s="23"/>
      <c r="VFE25" s="23"/>
      <c r="VFF25" s="24"/>
      <c r="VFG25" s="14"/>
      <c r="VFH25" s="23"/>
      <c r="VFI25" s="23"/>
      <c r="VFJ25" s="23"/>
      <c r="VFK25" s="23"/>
      <c r="VFL25" s="23"/>
      <c r="VFM25" s="23"/>
      <c r="VFN25" s="24"/>
      <c r="VFO25" s="14"/>
      <c r="VFP25" s="23"/>
      <c r="VFQ25" s="23"/>
      <c r="VFR25" s="23"/>
      <c r="VFS25" s="23"/>
      <c r="VFT25" s="23"/>
      <c r="VFU25" s="23"/>
      <c r="VFV25" s="24"/>
      <c r="VFW25" s="14"/>
      <c r="VFX25" s="23"/>
      <c r="VFY25" s="23"/>
      <c r="VFZ25" s="23"/>
      <c r="VGA25" s="23"/>
      <c r="VGB25" s="23"/>
      <c r="VGC25" s="23"/>
      <c r="VGD25" s="24"/>
      <c r="VGE25" s="14"/>
      <c r="VGF25" s="23"/>
      <c r="VGG25" s="23"/>
      <c r="VGH25" s="23"/>
      <c r="VGI25" s="23"/>
      <c r="VGJ25" s="23"/>
      <c r="VGK25" s="23"/>
      <c r="VGL25" s="24"/>
      <c r="VGM25" s="14"/>
      <c r="VGN25" s="23"/>
      <c r="VGO25" s="23"/>
      <c r="VGP25" s="23"/>
      <c r="VGQ25" s="23"/>
      <c r="VGR25" s="23"/>
      <c r="VGS25" s="23"/>
      <c r="VGT25" s="24"/>
      <c r="VGU25" s="14"/>
      <c r="VGV25" s="23"/>
      <c r="VGW25" s="23"/>
      <c r="VGX25" s="23"/>
      <c r="VGY25" s="23"/>
      <c r="VGZ25" s="23"/>
      <c r="VHA25" s="23"/>
      <c r="VHB25" s="24"/>
      <c r="VHC25" s="14"/>
      <c r="VHD25" s="23"/>
      <c r="VHE25" s="23"/>
      <c r="VHF25" s="23"/>
      <c r="VHG25" s="23"/>
      <c r="VHH25" s="23"/>
      <c r="VHI25" s="23"/>
      <c r="VHJ25" s="24"/>
      <c r="VHK25" s="14"/>
      <c r="VHL25" s="23"/>
      <c r="VHM25" s="23"/>
      <c r="VHN25" s="23"/>
      <c r="VHO25" s="23"/>
      <c r="VHP25" s="23"/>
      <c r="VHQ25" s="23"/>
      <c r="VHR25" s="24"/>
      <c r="VHS25" s="14"/>
      <c r="VHT25" s="23"/>
      <c r="VHU25" s="23"/>
      <c r="VHV25" s="23"/>
      <c r="VHW25" s="23"/>
      <c r="VHX25" s="23"/>
      <c r="VHY25" s="23"/>
      <c r="VHZ25" s="24"/>
      <c r="VIA25" s="14"/>
      <c r="VIB25" s="23"/>
      <c r="VIC25" s="23"/>
      <c r="VID25" s="23"/>
      <c r="VIE25" s="23"/>
      <c r="VIF25" s="23"/>
      <c r="VIG25" s="23"/>
      <c r="VIH25" s="24"/>
      <c r="VII25" s="14"/>
      <c r="VIJ25" s="23"/>
      <c r="VIK25" s="23"/>
      <c r="VIL25" s="23"/>
      <c r="VIM25" s="23"/>
      <c r="VIN25" s="23"/>
      <c r="VIO25" s="23"/>
      <c r="VIP25" s="24"/>
      <c r="VIQ25" s="14"/>
      <c r="VIR25" s="23"/>
      <c r="VIS25" s="23"/>
      <c r="VIT25" s="23"/>
      <c r="VIU25" s="23"/>
      <c r="VIV25" s="23"/>
      <c r="VIW25" s="23"/>
      <c r="VIX25" s="24"/>
      <c r="VIY25" s="14"/>
      <c r="VIZ25" s="23"/>
      <c r="VJA25" s="23"/>
      <c r="VJB25" s="23"/>
      <c r="VJC25" s="23"/>
      <c r="VJD25" s="23"/>
      <c r="VJE25" s="23"/>
      <c r="VJF25" s="24"/>
      <c r="VJG25" s="14"/>
      <c r="VJH25" s="23"/>
      <c r="VJI25" s="23"/>
      <c r="VJJ25" s="23"/>
      <c r="VJK25" s="23"/>
      <c r="VJL25" s="23"/>
      <c r="VJM25" s="23"/>
      <c r="VJN25" s="24"/>
      <c r="VJO25" s="14"/>
      <c r="VJP25" s="23"/>
      <c r="VJQ25" s="23"/>
      <c r="VJR25" s="23"/>
      <c r="VJS25" s="23"/>
      <c r="VJT25" s="23"/>
      <c r="VJU25" s="23"/>
      <c r="VJV25" s="24"/>
      <c r="VJW25" s="14"/>
      <c r="VJX25" s="23"/>
      <c r="VJY25" s="23"/>
      <c r="VJZ25" s="23"/>
      <c r="VKA25" s="23"/>
      <c r="VKB25" s="23"/>
      <c r="VKC25" s="23"/>
      <c r="VKD25" s="24"/>
      <c r="VKE25" s="14"/>
      <c r="VKF25" s="23"/>
      <c r="VKG25" s="23"/>
      <c r="VKH25" s="23"/>
      <c r="VKI25" s="23"/>
      <c r="VKJ25" s="23"/>
      <c r="VKK25" s="23"/>
      <c r="VKL25" s="24"/>
      <c r="VKM25" s="14"/>
      <c r="VKN25" s="23"/>
      <c r="VKO25" s="23"/>
      <c r="VKP25" s="23"/>
      <c r="VKQ25" s="23"/>
      <c r="VKR25" s="23"/>
      <c r="VKS25" s="23"/>
      <c r="VKT25" s="24"/>
      <c r="VKU25" s="14"/>
      <c r="VKV25" s="23"/>
      <c r="VKW25" s="23"/>
      <c r="VKX25" s="23"/>
      <c r="VKY25" s="23"/>
      <c r="VKZ25" s="23"/>
      <c r="VLA25" s="23"/>
      <c r="VLB25" s="24"/>
      <c r="VLC25" s="14"/>
      <c r="VLD25" s="23"/>
      <c r="VLE25" s="23"/>
      <c r="VLF25" s="23"/>
      <c r="VLG25" s="23"/>
      <c r="VLH25" s="23"/>
      <c r="VLI25" s="23"/>
      <c r="VLJ25" s="24"/>
      <c r="VLK25" s="14"/>
      <c r="VLL25" s="23"/>
      <c r="VLM25" s="23"/>
      <c r="VLN25" s="23"/>
      <c r="VLO25" s="23"/>
      <c r="VLP25" s="23"/>
      <c r="VLQ25" s="23"/>
      <c r="VLR25" s="24"/>
      <c r="VLS25" s="14"/>
      <c r="VLT25" s="23"/>
      <c r="VLU25" s="23"/>
      <c r="VLV25" s="23"/>
      <c r="VLW25" s="23"/>
      <c r="VLX25" s="23"/>
      <c r="VLY25" s="23"/>
      <c r="VLZ25" s="24"/>
      <c r="VMA25" s="14"/>
      <c r="VMB25" s="23"/>
      <c r="VMC25" s="23"/>
      <c r="VMD25" s="23"/>
      <c r="VME25" s="23"/>
      <c r="VMF25" s="23"/>
      <c r="VMG25" s="23"/>
      <c r="VMH25" s="24"/>
      <c r="VMI25" s="14"/>
      <c r="VMJ25" s="23"/>
      <c r="VMK25" s="23"/>
      <c r="VML25" s="23"/>
      <c r="VMM25" s="23"/>
      <c r="VMN25" s="23"/>
      <c r="VMO25" s="23"/>
      <c r="VMP25" s="24"/>
      <c r="VMQ25" s="14"/>
      <c r="VMR25" s="23"/>
      <c r="VMS25" s="23"/>
      <c r="VMT25" s="23"/>
      <c r="VMU25" s="23"/>
      <c r="VMV25" s="23"/>
      <c r="VMW25" s="23"/>
      <c r="VMX25" s="24"/>
      <c r="VMY25" s="14"/>
      <c r="VMZ25" s="23"/>
      <c r="VNA25" s="23"/>
      <c r="VNB25" s="23"/>
      <c r="VNC25" s="23"/>
      <c r="VND25" s="23"/>
      <c r="VNE25" s="23"/>
      <c r="VNF25" s="24"/>
      <c r="VNG25" s="14"/>
      <c r="VNH25" s="23"/>
      <c r="VNI25" s="23"/>
      <c r="VNJ25" s="23"/>
      <c r="VNK25" s="23"/>
      <c r="VNL25" s="23"/>
      <c r="VNM25" s="23"/>
      <c r="VNN25" s="24"/>
      <c r="VNO25" s="14"/>
      <c r="VNP25" s="23"/>
      <c r="VNQ25" s="23"/>
      <c r="VNR25" s="23"/>
      <c r="VNS25" s="23"/>
      <c r="VNT25" s="23"/>
      <c r="VNU25" s="23"/>
      <c r="VNV25" s="24"/>
      <c r="VNW25" s="14"/>
      <c r="VNX25" s="23"/>
      <c r="VNY25" s="23"/>
      <c r="VNZ25" s="23"/>
      <c r="VOA25" s="23"/>
      <c r="VOB25" s="23"/>
      <c r="VOC25" s="23"/>
      <c r="VOD25" s="24"/>
      <c r="VOE25" s="14"/>
      <c r="VOF25" s="23"/>
      <c r="VOG25" s="23"/>
      <c r="VOH25" s="23"/>
      <c r="VOI25" s="23"/>
      <c r="VOJ25" s="23"/>
      <c r="VOK25" s="23"/>
      <c r="VOL25" s="24"/>
      <c r="VOM25" s="14"/>
      <c r="VON25" s="23"/>
      <c r="VOO25" s="23"/>
      <c r="VOP25" s="23"/>
      <c r="VOQ25" s="23"/>
      <c r="VOR25" s="23"/>
      <c r="VOS25" s="23"/>
      <c r="VOT25" s="24"/>
      <c r="VOU25" s="14"/>
      <c r="VOV25" s="23"/>
      <c r="VOW25" s="23"/>
      <c r="VOX25" s="23"/>
      <c r="VOY25" s="23"/>
      <c r="VOZ25" s="23"/>
      <c r="VPA25" s="23"/>
      <c r="VPB25" s="24"/>
      <c r="VPC25" s="14"/>
      <c r="VPD25" s="23"/>
      <c r="VPE25" s="23"/>
      <c r="VPF25" s="23"/>
      <c r="VPG25" s="23"/>
      <c r="VPH25" s="23"/>
      <c r="VPI25" s="23"/>
      <c r="VPJ25" s="24"/>
      <c r="VPK25" s="14"/>
      <c r="VPL25" s="23"/>
      <c r="VPM25" s="23"/>
      <c r="VPN25" s="23"/>
      <c r="VPO25" s="23"/>
      <c r="VPP25" s="23"/>
      <c r="VPQ25" s="23"/>
      <c r="VPR25" s="24"/>
      <c r="VPS25" s="14"/>
      <c r="VPT25" s="23"/>
      <c r="VPU25" s="23"/>
      <c r="VPV25" s="23"/>
      <c r="VPW25" s="23"/>
      <c r="VPX25" s="23"/>
      <c r="VPY25" s="23"/>
      <c r="VPZ25" s="24"/>
      <c r="VQA25" s="14"/>
      <c r="VQB25" s="23"/>
      <c r="VQC25" s="23"/>
      <c r="VQD25" s="23"/>
      <c r="VQE25" s="23"/>
      <c r="VQF25" s="23"/>
      <c r="VQG25" s="23"/>
      <c r="VQH25" s="24"/>
      <c r="VQI25" s="14"/>
      <c r="VQJ25" s="23"/>
      <c r="VQK25" s="23"/>
      <c r="VQL25" s="23"/>
      <c r="VQM25" s="23"/>
      <c r="VQN25" s="23"/>
      <c r="VQO25" s="23"/>
      <c r="VQP25" s="24"/>
      <c r="VQQ25" s="14"/>
      <c r="VQR25" s="23"/>
      <c r="VQS25" s="23"/>
      <c r="VQT25" s="23"/>
      <c r="VQU25" s="23"/>
      <c r="VQV25" s="23"/>
      <c r="VQW25" s="23"/>
      <c r="VQX25" s="24"/>
      <c r="VQY25" s="14"/>
      <c r="VQZ25" s="23"/>
      <c r="VRA25" s="23"/>
      <c r="VRB25" s="23"/>
      <c r="VRC25" s="23"/>
      <c r="VRD25" s="23"/>
      <c r="VRE25" s="23"/>
      <c r="VRF25" s="24"/>
      <c r="VRG25" s="14"/>
      <c r="VRH25" s="23"/>
      <c r="VRI25" s="23"/>
      <c r="VRJ25" s="23"/>
      <c r="VRK25" s="23"/>
      <c r="VRL25" s="23"/>
      <c r="VRM25" s="23"/>
      <c r="VRN25" s="24"/>
      <c r="VRO25" s="14"/>
      <c r="VRP25" s="23"/>
      <c r="VRQ25" s="23"/>
      <c r="VRR25" s="23"/>
      <c r="VRS25" s="23"/>
      <c r="VRT25" s="23"/>
      <c r="VRU25" s="23"/>
      <c r="VRV25" s="24"/>
      <c r="VRW25" s="14"/>
      <c r="VRX25" s="23"/>
      <c r="VRY25" s="23"/>
      <c r="VRZ25" s="23"/>
      <c r="VSA25" s="23"/>
      <c r="VSB25" s="23"/>
      <c r="VSC25" s="23"/>
      <c r="VSD25" s="24"/>
      <c r="VSE25" s="14"/>
      <c r="VSF25" s="23"/>
      <c r="VSG25" s="23"/>
      <c r="VSH25" s="23"/>
      <c r="VSI25" s="23"/>
      <c r="VSJ25" s="23"/>
      <c r="VSK25" s="23"/>
      <c r="VSL25" s="24"/>
      <c r="VSM25" s="14"/>
      <c r="VSN25" s="23"/>
      <c r="VSO25" s="23"/>
      <c r="VSP25" s="23"/>
      <c r="VSQ25" s="23"/>
      <c r="VSR25" s="23"/>
      <c r="VSS25" s="23"/>
      <c r="VST25" s="24"/>
      <c r="VSU25" s="14"/>
      <c r="VSV25" s="23"/>
      <c r="VSW25" s="23"/>
      <c r="VSX25" s="23"/>
      <c r="VSY25" s="23"/>
      <c r="VSZ25" s="23"/>
      <c r="VTA25" s="23"/>
      <c r="VTB25" s="24"/>
      <c r="VTC25" s="14"/>
      <c r="VTD25" s="23"/>
      <c r="VTE25" s="23"/>
      <c r="VTF25" s="23"/>
      <c r="VTG25" s="23"/>
      <c r="VTH25" s="23"/>
      <c r="VTI25" s="23"/>
      <c r="VTJ25" s="24"/>
      <c r="VTK25" s="14"/>
      <c r="VTL25" s="23"/>
      <c r="VTM25" s="23"/>
      <c r="VTN25" s="23"/>
      <c r="VTO25" s="23"/>
      <c r="VTP25" s="23"/>
      <c r="VTQ25" s="23"/>
      <c r="VTR25" s="24"/>
      <c r="VTS25" s="14"/>
      <c r="VTT25" s="23"/>
      <c r="VTU25" s="23"/>
      <c r="VTV25" s="23"/>
      <c r="VTW25" s="23"/>
      <c r="VTX25" s="23"/>
      <c r="VTY25" s="23"/>
      <c r="VTZ25" s="24"/>
      <c r="VUA25" s="14"/>
      <c r="VUB25" s="23"/>
      <c r="VUC25" s="23"/>
      <c r="VUD25" s="23"/>
      <c r="VUE25" s="23"/>
      <c r="VUF25" s="23"/>
      <c r="VUG25" s="23"/>
      <c r="VUH25" s="24"/>
      <c r="VUI25" s="14"/>
      <c r="VUJ25" s="23"/>
      <c r="VUK25" s="23"/>
      <c r="VUL25" s="23"/>
      <c r="VUM25" s="23"/>
      <c r="VUN25" s="23"/>
      <c r="VUO25" s="23"/>
      <c r="VUP25" s="24"/>
      <c r="VUQ25" s="14"/>
      <c r="VUR25" s="23"/>
      <c r="VUS25" s="23"/>
      <c r="VUT25" s="23"/>
      <c r="VUU25" s="23"/>
      <c r="VUV25" s="23"/>
      <c r="VUW25" s="23"/>
      <c r="VUX25" s="24"/>
      <c r="VUY25" s="14"/>
      <c r="VUZ25" s="23"/>
      <c r="VVA25" s="23"/>
      <c r="VVB25" s="23"/>
      <c r="VVC25" s="23"/>
      <c r="VVD25" s="23"/>
      <c r="VVE25" s="23"/>
      <c r="VVF25" s="24"/>
      <c r="VVG25" s="14"/>
      <c r="VVH25" s="23"/>
      <c r="VVI25" s="23"/>
      <c r="VVJ25" s="23"/>
      <c r="VVK25" s="23"/>
      <c r="VVL25" s="23"/>
      <c r="VVM25" s="23"/>
      <c r="VVN25" s="24"/>
      <c r="VVO25" s="14"/>
      <c r="VVP25" s="23"/>
      <c r="VVQ25" s="23"/>
      <c r="VVR25" s="23"/>
      <c r="VVS25" s="23"/>
      <c r="VVT25" s="23"/>
      <c r="VVU25" s="23"/>
      <c r="VVV25" s="24"/>
      <c r="VVW25" s="14"/>
      <c r="VVX25" s="23"/>
      <c r="VVY25" s="23"/>
      <c r="VVZ25" s="23"/>
      <c r="VWA25" s="23"/>
      <c r="VWB25" s="23"/>
      <c r="VWC25" s="23"/>
      <c r="VWD25" s="24"/>
      <c r="VWE25" s="14"/>
      <c r="VWF25" s="23"/>
      <c r="VWG25" s="23"/>
      <c r="VWH25" s="23"/>
      <c r="VWI25" s="23"/>
      <c r="VWJ25" s="23"/>
      <c r="VWK25" s="23"/>
      <c r="VWL25" s="24"/>
      <c r="VWM25" s="14"/>
      <c r="VWN25" s="23"/>
      <c r="VWO25" s="23"/>
      <c r="VWP25" s="23"/>
      <c r="VWQ25" s="23"/>
      <c r="VWR25" s="23"/>
      <c r="VWS25" s="23"/>
      <c r="VWT25" s="24"/>
      <c r="VWU25" s="14"/>
      <c r="VWV25" s="23"/>
      <c r="VWW25" s="23"/>
      <c r="VWX25" s="23"/>
      <c r="VWY25" s="23"/>
      <c r="VWZ25" s="23"/>
      <c r="VXA25" s="23"/>
      <c r="VXB25" s="24"/>
      <c r="VXC25" s="14"/>
      <c r="VXD25" s="23"/>
      <c r="VXE25" s="23"/>
      <c r="VXF25" s="23"/>
      <c r="VXG25" s="23"/>
      <c r="VXH25" s="23"/>
      <c r="VXI25" s="23"/>
      <c r="VXJ25" s="24"/>
      <c r="VXK25" s="14"/>
      <c r="VXL25" s="23"/>
      <c r="VXM25" s="23"/>
      <c r="VXN25" s="23"/>
      <c r="VXO25" s="23"/>
      <c r="VXP25" s="23"/>
      <c r="VXQ25" s="23"/>
      <c r="VXR25" s="24"/>
      <c r="VXS25" s="14"/>
      <c r="VXT25" s="23"/>
      <c r="VXU25" s="23"/>
      <c r="VXV25" s="23"/>
      <c r="VXW25" s="23"/>
      <c r="VXX25" s="23"/>
      <c r="VXY25" s="23"/>
      <c r="VXZ25" s="24"/>
      <c r="VYA25" s="14"/>
      <c r="VYB25" s="23"/>
      <c r="VYC25" s="23"/>
      <c r="VYD25" s="23"/>
      <c r="VYE25" s="23"/>
      <c r="VYF25" s="23"/>
      <c r="VYG25" s="23"/>
      <c r="VYH25" s="24"/>
      <c r="VYI25" s="14"/>
      <c r="VYJ25" s="23"/>
      <c r="VYK25" s="23"/>
      <c r="VYL25" s="23"/>
      <c r="VYM25" s="23"/>
      <c r="VYN25" s="23"/>
      <c r="VYO25" s="23"/>
      <c r="VYP25" s="24"/>
      <c r="VYQ25" s="14"/>
      <c r="VYR25" s="23"/>
      <c r="VYS25" s="23"/>
      <c r="VYT25" s="23"/>
      <c r="VYU25" s="23"/>
      <c r="VYV25" s="23"/>
      <c r="VYW25" s="23"/>
      <c r="VYX25" s="24"/>
      <c r="VYY25" s="14"/>
      <c r="VYZ25" s="23"/>
      <c r="VZA25" s="23"/>
      <c r="VZB25" s="23"/>
      <c r="VZC25" s="23"/>
      <c r="VZD25" s="23"/>
      <c r="VZE25" s="23"/>
      <c r="VZF25" s="24"/>
      <c r="VZG25" s="14"/>
      <c r="VZH25" s="23"/>
      <c r="VZI25" s="23"/>
      <c r="VZJ25" s="23"/>
      <c r="VZK25" s="23"/>
      <c r="VZL25" s="23"/>
      <c r="VZM25" s="23"/>
      <c r="VZN25" s="24"/>
      <c r="VZO25" s="14"/>
      <c r="VZP25" s="23"/>
      <c r="VZQ25" s="23"/>
      <c r="VZR25" s="23"/>
      <c r="VZS25" s="23"/>
      <c r="VZT25" s="23"/>
      <c r="VZU25" s="23"/>
      <c r="VZV25" s="24"/>
      <c r="VZW25" s="14"/>
      <c r="VZX25" s="23"/>
      <c r="VZY25" s="23"/>
      <c r="VZZ25" s="23"/>
      <c r="WAA25" s="23"/>
      <c r="WAB25" s="23"/>
      <c r="WAC25" s="23"/>
      <c r="WAD25" s="24"/>
      <c r="WAE25" s="14"/>
      <c r="WAF25" s="23"/>
      <c r="WAG25" s="23"/>
      <c r="WAH25" s="23"/>
      <c r="WAI25" s="23"/>
      <c r="WAJ25" s="23"/>
      <c r="WAK25" s="23"/>
      <c r="WAL25" s="24"/>
      <c r="WAM25" s="14"/>
      <c r="WAN25" s="23"/>
      <c r="WAO25" s="23"/>
      <c r="WAP25" s="23"/>
      <c r="WAQ25" s="23"/>
      <c r="WAR25" s="23"/>
      <c r="WAS25" s="23"/>
      <c r="WAT25" s="24"/>
      <c r="WAU25" s="14"/>
      <c r="WAV25" s="23"/>
      <c r="WAW25" s="23"/>
      <c r="WAX25" s="23"/>
      <c r="WAY25" s="23"/>
      <c r="WAZ25" s="23"/>
      <c r="WBA25" s="23"/>
      <c r="WBB25" s="24"/>
      <c r="WBC25" s="14"/>
      <c r="WBD25" s="23"/>
      <c r="WBE25" s="23"/>
      <c r="WBF25" s="23"/>
      <c r="WBG25" s="23"/>
      <c r="WBH25" s="23"/>
      <c r="WBI25" s="23"/>
      <c r="WBJ25" s="24"/>
      <c r="WBK25" s="14"/>
      <c r="WBL25" s="23"/>
      <c r="WBM25" s="23"/>
      <c r="WBN25" s="23"/>
      <c r="WBO25" s="23"/>
      <c r="WBP25" s="23"/>
      <c r="WBQ25" s="23"/>
      <c r="WBR25" s="24"/>
      <c r="WBS25" s="14"/>
      <c r="WBT25" s="23"/>
      <c r="WBU25" s="23"/>
      <c r="WBV25" s="23"/>
      <c r="WBW25" s="23"/>
      <c r="WBX25" s="23"/>
      <c r="WBY25" s="23"/>
      <c r="WBZ25" s="24"/>
      <c r="WCA25" s="14"/>
      <c r="WCB25" s="23"/>
      <c r="WCC25" s="23"/>
      <c r="WCD25" s="23"/>
      <c r="WCE25" s="23"/>
      <c r="WCF25" s="23"/>
      <c r="WCG25" s="23"/>
      <c r="WCH25" s="24"/>
      <c r="WCI25" s="14"/>
      <c r="WCJ25" s="23"/>
      <c r="WCK25" s="23"/>
      <c r="WCL25" s="23"/>
      <c r="WCM25" s="23"/>
      <c r="WCN25" s="23"/>
      <c r="WCO25" s="23"/>
      <c r="WCP25" s="24"/>
      <c r="WCQ25" s="14"/>
      <c r="WCR25" s="23"/>
      <c r="WCS25" s="23"/>
      <c r="WCT25" s="23"/>
      <c r="WCU25" s="23"/>
      <c r="WCV25" s="23"/>
      <c r="WCW25" s="23"/>
      <c r="WCX25" s="24"/>
      <c r="WCY25" s="14"/>
      <c r="WCZ25" s="23"/>
      <c r="WDA25" s="23"/>
      <c r="WDB25" s="23"/>
      <c r="WDC25" s="23"/>
      <c r="WDD25" s="23"/>
      <c r="WDE25" s="23"/>
      <c r="WDF25" s="24"/>
      <c r="WDG25" s="14"/>
      <c r="WDH25" s="23"/>
      <c r="WDI25" s="23"/>
      <c r="WDJ25" s="23"/>
      <c r="WDK25" s="23"/>
      <c r="WDL25" s="23"/>
      <c r="WDM25" s="23"/>
      <c r="WDN25" s="24"/>
      <c r="WDO25" s="14"/>
      <c r="WDP25" s="23"/>
      <c r="WDQ25" s="23"/>
      <c r="WDR25" s="23"/>
      <c r="WDS25" s="23"/>
      <c r="WDT25" s="23"/>
      <c r="WDU25" s="23"/>
      <c r="WDV25" s="24"/>
      <c r="WDW25" s="14"/>
      <c r="WDX25" s="23"/>
      <c r="WDY25" s="23"/>
      <c r="WDZ25" s="23"/>
      <c r="WEA25" s="23"/>
      <c r="WEB25" s="23"/>
      <c r="WEC25" s="23"/>
      <c r="WED25" s="24"/>
      <c r="WEE25" s="14"/>
      <c r="WEF25" s="23"/>
      <c r="WEG25" s="23"/>
      <c r="WEH25" s="23"/>
      <c r="WEI25" s="23"/>
      <c r="WEJ25" s="23"/>
      <c r="WEK25" s="23"/>
      <c r="WEL25" s="24"/>
      <c r="WEM25" s="14"/>
      <c r="WEN25" s="23"/>
      <c r="WEO25" s="23"/>
      <c r="WEP25" s="23"/>
      <c r="WEQ25" s="23"/>
      <c r="WER25" s="23"/>
      <c r="WES25" s="23"/>
      <c r="WET25" s="24"/>
      <c r="WEU25" s="14"/>
      <c r="WEV25" s="23"/>
      <c r="WEW25" s="23"/>
      <c r="WEX25" s="23"/>
      <c r="WEY25" s="23"/>
      <c r="WEZ25" s="23"/>
      <c r="WFA25" s="23"/>
      <c r="WFB25" s="24"/>
      <c r="WFC25" s="14"/>
      <c r="WFD25" s="23"/>
      <c r="WFE25" s="23"/>
      <c r="WFF25" s="23"/>
      <c r="WFG25" s="23"/>
      <c r="WFH25" s="23"/>
      <c r="WFI25" s="23"/>
      <c r="WFJ25" s="24"/>
      <c r="WFK25" s="14"/>
      <c r="WFL25" s="23"/>
      <c r="WFM25" s="23"/>
      <c r="WFN25" s="23"/>
      <c r="WFO25" s="23"/>
      <c r="WFP25" s="23"/>
      <c r="WFQ25" s="23"/>
      <c r="WFR25" s="24"/>
      <c r="WFS25" s="14"/>
      <c r="WFT25" s="23"/>
      <c r="WFU25" s="23"/>
      <c r="WFV25" s="23"/>
      <c r="WFW25" s="23"/>
      <c r="WFX25" s="23"/>
      <c r="WFY25" s="23"/>
      <c r="WFZ25" s="24"/>
      <c r="WGA25" s="14"/>
      <c r="WGB25" s="23"/>
      <c r="WGC25" s="23"/>
      <c r="WGD25" s="23"/>
      <c r="WGE25" s="23"/>
      <c r="WGF25" s="23"/>
      <c r="WGG25" s="23"/>
      <c r="WGH25" s="24"/>
      <c r="WGI25" s="14"/>
      <c r="WGJ25" s="23"/>
      <c r="WGK25" s="23"/>
      <c r="WGL25" s="23"/>
      <c r="WGM25" s="23"/>
      <c r="WGN25" s="23"/>
      <c r="WGO25" s="23"/>
      <c r="WGP25" s="24"/>
      <c r="WGQ25" s="14"/>
      <c r="WGR25" s="23"/>
      <c r="WGS25" s="23"/>
      <c r="WGT25" s="23"/>
      <c r="WGU25" s="23"/>
      <c r="WGV25" s="23"/>
      <c r="WGW25" s="23"/>
      <c r="WGX25" s="24"/>
      <c r="WGY25" s="14"/>
      <c r="WGZ25" s="23"/>
      <c r="WHA25" s="23"/>
      <c r="WHB25" s="23"/>
      <c r="WHC25" s="23"/>
      <c r="WHD25" s="23"/>
      <c r="WHE25" s="23"/>
      <c r="WHF25" s="24"/>
      <c r="WHG25" s="14"/>
      <c r="WHH25" s="23"/>
      <c r="WHI25" s="23"/>
      <c r="WHJ25" s="23"/>
      <c r="WHK25" s="23"/>
      <c r="WHL25" s="23"/>
      <c r="WHM25" s="23"/>
      <c r="WHN25" s="24"/>
      <c r="WHO25" s="14"/>
      <c r="WHP25" s="23"/>
      <c r="WHQ25" s="23"/>
      <c r="WHR25" s="23"/>
      <c r="WHS25" s="23"/>
      <c r="WHT25" s="23"/>
      <c r="WHU25" s="23"/>
      <c r="WHV25" s="24"/>
      <c r="WHW25" s="14"/>
      <c r="WHX25" s="23"/>
      <c r="WHY25" s="23"/>
      <c r="WHZ25" s="23"/>
      <c r="WIA25" s="23"/>
      <c r="WIB25" s="23"/>
      <c r="WIC25" s="23"/>
      <c r="WID25" s="24"/>
      <c r="WIE25" s="14"/>
      <c r="WIF25" s="23"/>
      <c r="WIG25" s="23"/>
      <c r="WIH25" s="23"/>
      <c r="WII25" s="23"/>
      <c r="WIJ25" s="23"/>
      <c r="WIK25" s="23"/>
      <c r="WIL25" s="24"/>
      <c r="WIM25" s="14"/>
      <c r="WIN25" s="23"/>
      <c r="WIO25" s="23"/>
      <c r="WIP25" s="23"/>
      <c r="WIQ25" s="23"/>
      <c r="WIR25" s="23"/>
      <c r="WIS25" s="23"/>
      <c r="WIT25" s="24"/>
      <c r="WIU25" s="14"/>
      <c r="WIV25" s="23"/>
      <c r="WIW25" s="23"/>
      <c r="WIX25" s="23"/>
      <c r="WIY25" s="23"/>
      <c r="WIZ25" s="23"/>
      <c r="WJA25" s="23"/>
      <c r="WJB25" s="24"/>
      <c r="WJC25" s="14"/>
      <c r="WJD25" s="23"/>
      <c r="WJE25" s="23"/>
      <c r="WJF25" s="23"/>
      <c r="WJG25" s="23"/>
      <c r="WJH25" s="23"/>
      <c r="WJI25" s="23"/>
      <c r="WJJ25" s="24"/>
      <c r="WJK25" s="14"/>
      <c r="WJL25" s="23"/>
      <c r="WJM25" s="23"/>
      <c r="WJN25" s="23"/>
      <c r="WJO25" s="23"/>
      <c r="WJP25" s="23"/>
      <c r="WJQ25" s="23"/>
      <c r="WJR25" s="24"/>
      <c r="WJS25" s="14"/>
      <c r="WJT25" s="23"/>
      <c r="WJU25" s="23"/>
      <c r="WJV25" s="23"/>
      <c r="WJW25" s="23"/>
      <c r="WJX25" s="23"/>
      <c r="WJY25" s="23"/>
      <c r="WJZ25" s="24"/>
      <c r="WKA25" s="14"/>
      <c r="WKB25" s="23"/>
      <c r="WKC25" s="23"/>
      <c r="WKD25" s="23"/>
      <c r="WKE25" s="23"/>
      <c r="WKF25" s="23"/>
      <c r="WKG25" s="23"/>
      <c r="WKH25" s="24"/>
      <c r="WKI25" s="14"/>
      <c r="WKJ25" s="23"/>
      <c r="WKK25" s="23"/>
      <c r="WKL25" s="23"/>
      <c r="WKM25" s="23"/>
      <c r="WKN25" s="23"/>
      <c r="WKO25" s="23"/>
      <c r="WKP25" s="24"/>
      <c r="WKQ25" s="14"/>
      <c r="WKR25" s="23"/>
      <c r="WKS25" s="23"/>
      <c r="WKT25" s="23"/>
      <c r="WKU25" s="23"/>
      <c r="WKV25" s="23"/>
      <c r="WKW25" s="23"/>
      <c r="WKX25" s="24"/>
      <c r="WKY25" s="14"/>
      <c r="WKZ25" s="23"/>
      <c r="WLA25" s="23"/>
      <c r="WLB25" s="23"/>
      <c r="WLC25" s="23"/>
      <c r="WLD25" s="23"/>
      <c r="WLE25" s="23"/>
      <c r="WLF25" s="24"/>
      <c r="WLG25" s="14"/>
      <c r="WLH25" s="23"/>
      <c r="WLI25" s="23"/>
      <c r="WLJ25" s="23"/>
      <c r="WLK25" s="23"/>
      <c r="WLL25" s="23"/>
      <c r="WLM25" s="23"/>
      <c r="WLN25" s="24"/>
      <c r="WLO25" s="14"/>
      <c r="WLP25" s="23"/>
      <c r="WLQ25" s="23"/>
      <c r="WLR25" s="23"/>
      <c r="WLS25" s="23"/>
      <c r="WLT25" s="23"/>
      <c r="WLU25" s="23"/>
      <c r="WLV25" s="24"/>
      <c r="WLW25" s="14"/>
      <c r="WLX25" s="23"/>
      <c r="WLY25" s="23"/>
      <c r="WLZ25" s="23"/>
      <c r="WMA25" s="23"/>
      <c r="WMB25" s="23"/>
      <c r="WMC25" s="23"/>
      <c r="WMD25" s="24"/>
      <c r="WME25" s="14"/>
      <c r="WMF25" s="23"/>
      <c r="WMG25" s="23"/>
      <c r="WMH25" s="23"/>
      <c r="WMI25" s="23"/>
      <c r="WMJ25" s="23"/>
      <c r="WMK25" s="23"/>
      <c r="WML25" s="24"/>
      <c r="WMM25" s="14"/>
      <c r="WMN25" s="23"/>
      <c r="WMO25" s="23"/>
      <c r="WMP25" s="23"/>
      <c r="WMQ25" s="23"/>
      <c r="WMR25" s="23"/>
      <c r="WMS25" s="23"/>
      <c r="WMT25" s="24"/>
      <c r="WMU25" s="14"/>
      <c r="WMV25" s="23"/>
      <c r="WMW25" s="23"/>
      <c r="WMX25" s="23"/>
      <c r="WMY25" s="23"/>
      <c r="WMZ25" s="23"/>
      <c r="WNA25" s="23"/>
      <c r="WNB25" s="24"/>
      <c r="WNC25" s="14"/>
      <c r="WND25" s="23"/>
      <c r="WNE25" s="23"/>
      <c r="WNF25" s="23"/>
      <c r="WNG25" s="23"/>
      <c r="WNH25" s="23"/>
      <c r="WNI25" s="23"/>
      <c r="WNJ25" s="24"/>
      <c r="WNK25" s="14"/>
      <c r="WNL25" s="23"/>
      <c r="WNM25" s="23"/>
      <c r="WNN25" s="23"/>
      <c r="WNO25" s="23"/>
      <c r="WNP25" s="23"/>
      <c r="WNQ25" s="23"/>
      <c r="WNR25" s="24"/>
      <c r="WNS25" s="14"/>
      <c r="WNT25" s="23"/>
      <c r="WNU25" s="23"/>
      <c r="WNV25" s="23"/>
      <c r="WNW25" s="23"/>
      <c r="WNX25" s="23"/>
      <c r="WNY25" s="23"/>
      <c r="WNZ25" s="24"/>
      <c r="WOA25" s="14"/>
      <c r="WOB25" s="23"/>
      <c r="WOC25" s="23"/>
      <c r="WOD25" s="23"/>
      <c r="WOE25" s="23"/>
      <c r="WOF25" s="23"/>
      <c r="WOG25" s="23"/>
      <c r="WOH25" s="24"/>
      <c r="WOI25" s="14"/>
      <c r="WOJ25" s="23"/>
      <c r="WOK25" s="23"/>
      <c r="WOL25" s="23"/>
      <c r="WOM25" s="23"/>
      <c r="WON25" s="23"/>
      <c r="WOO25" s="23"/>
      <c r="WOP25" s="24"/>
      <c r="WOQ25" s="14"/>
      <c r="WOR25" s="23"/>
      <c r="WOS25" s="23"/>
      <c r="WOT25" s="23"/>
      <c r="WOU25" s="23"/>
      <c r="WOV25" s="23"/>
      <c r="WOW25" s="23"/>
      <c r="WOX25" s="24"/>
      <c r="WOY25" s="14"/>
      <c r="WOZ25" s="23"/>
      <c r="WPA25" s="23"/>
      <c r="WPB25" s="23"/>
      <c r="WPC25" s="23"/>
      <c r="WPD25" s="23"/>
      <c r="WPE25" s="23"/>
      <c r="WPF25" s="24"/>
      <c r="WPG25" s="14"/>
      <c r="WPH25" s="23"/>
      <c r="WPI25" s="23"/>
      <c r="WPJ25" s="23"/>
      <c r="WPK25" s="23"/>
      <c r="WPL25" s="23"/>
      <c r="WPM25" s="23"/>
      <c r="WPN25" s="24"/>
      <c r="WPO25" s="14"/>
      <c r="WPP25" s="23"/>
      <c r="WPQ25" s="23"/>
      <c r="WPR25" s="23"/>
      <c r="WPS25" s="23"/>
      <c r="WPT25" s="23"/>
      <c r="WPU25" s="23"/>
      <c r="WPV25" s="24"/>
      <c r="WPW25" s="14"/>
      <c r="WPX25" s="23"/>
      <c r="WPY25" s="23"/>
      <c r="WPZ25" s="23"/>
      <c r="WQA25" s="23"/>
      <c r="WQB25" s="23"/>
      <c r="WQC25" s="23"/>
      <c r="WQD25" s="24"/>
      <c r="WQE25" s="14"/>
      <c r="WQF25" s="23"/>
      <c r="WQG25" s="23"/>
      <c r="WQH25" s="23"/>
      <c r="WQI25" s="23"/>
      <c r="WQJ25" s="23"/>
      <c r="WQK25" s="23"/>
      <c r="WQL25" s="24"/>
      <c r="WQM25" s="14"/>
      <c r="WQN25" s="23"/>
      <c r="WQO25" s="23"/>
      <c r="WQP25" s="23"/>
      <c r="WQQ25" s="23"/>
      <c r="WQR25" s="23"/>
      <c r="WQS25" s="23"/>
      <c r="WQT25" s="24"/>
      <c r="WQU25" s="14"/>
      <c r="WQV25" s="23"/>
      <c r="WQW25" s="23"/>
      <c r="WQX25" s="23"/>
      <c r="WQY25" s="23"/>
      <c r="WQZ25" s="23"/>
      <c r="WRA25" s="23"/>
      <c r="WRB25" s="24"/>
      <c r="WRC25" s="14"/>
      <c r="WRD25" s="23"/>
      <c r="WRE25" s="23"/>
      <c r="WRF25" s="23"/>
      <c r="WRG25" s="23"/>
      <c r="WRH25" s="23"/>
      <c r="WRI25" s="23"/>
      <c r="WRJ25" s="24"/>
      <c r="WRK25" s="14"/>
      <c r="WRL25" s="23"/>
      <c r="WRM25" s="23"/>
      <c r="WRN25" s="23"/>
      <c r="WRO25" s="23"/>
      <c r="WRP25" s="23"/>
      <c r="WRQ25" s="23"/>
      <c r="WRR25" s="24"/>
      <c r="WRS25" s="14"/>
      <c r="WRT25" s="23"/>
      <c r="WRU25" s="23"/>
      <c r="WRV25" s="23"/>
      <c r="WRW25" s="23"/>
      <c r="WRX25" s="23"/>
      <c r="WRY25" s="23"/>
      <c r="WRZ25" s="24"/>
      <c r="WSA25" s="14"/>
      <c r="WSB25" s="23"/>
      <c r="WSC25" s="23"/>
      <c r="WSD25" s="23"/>
      <c r="WSE25" s="23"/>
      <c r="WSF25" s="23"/>
      <c r="WSG25" s="23"/>
      <c r="WSH25" s="24"/>
      <c r="WSI25" s="14"/>
      <c r="WSJ25" s="23"/>
      <c r="WSK25" s="23"/>
      <c r="WSL25" s="23"/>
      <c r="WSM25" s="23"/>
      <c r="WSN25" s="23"/>
      <c r="WSO25" s="23"/>
      <c r="WSP25" s="24"/>
      <c r="WSQ25" s="14"/>
      <c r="WSR25" s="23"/>
      <c r="WSS25" s="23"/>
      <c r="WST25" s="23"/>
      <c r="WSU25" s="23"/>
      <c r="WSV25" s="23"/>
      <c r="WSW25" s="23"/>
      <c r="WSX25" s="24"/>
      <c r="WSY25" s="14"/>
      <c r="WSZ25" s="23"/>
      <c r="WTA25" s="23"/>
      <c r="WTB25" s="23"/>
      <c r="WTC25" s="23"/>
      <c r="WTD25" s="23"/>
      <c r="WTE25" s="23"/>
      <c r="WTF25" s="24"/>
      <c r="WTG25" s="14"/>
      <c r="WTH25" s="23"/>
      <c r="WTI25" s="23"/>
      <c r="WTJ25" s="23"/>
      <c r="WTK25" s="23"/>
      <c r="WTL25" s="23"/>
      <c r="WTM25" s="23"/>
      <c r="WTN25" s="24"/>
      <c r="WTO25" s="14"/>
      <c r="WTP25" s="23"/>
      <c r="WTQ25" s="23"/>
      <c r="WTR25" s="23"/>
      <c r="WTS25" s="23"/>
      <c r="WTT25" s="23"/>
      <c r="WTU25" s="23"/>
      <c r="WTV25" s="24"/>
      <c r="WTW25" s="14"/>
      <c r="WTX25" s="23"/>
      <c r="WTY25" s="23"/>
      <c r="WTZ25" s="23"/>
      <c r="WUA25" s="23"/>
      <c r="WUB25" s="23"/>
      <c r="WUC25" s="23"/>
      <c r="WUD25" s="24"/>
      <c r="WUE25" s="14"/>
      <c r="WUF25" s="23"/>
      <c r="WUG25" s="23"/>
      <c r="WUH25" s="23"/>
      <c r="WUI25" s="23"/>
      <c r="WUJ25" s="23"/>
      <c r="WUK25" s="23"/>
      <c r="WUL25" s="24"/>
      <c r="WUM25" s="14"/>
      <c r="WUN25" s="23"/>
      <c r="WUO25" s="23"/>
      <c r="WUP25" s="23"/>
      <c r="WUQ25" s="23"/>
      <c r="WUR25" s="23"/>
      <c r="WUS25" s="23"/>
      <c r="WUT25" s="24"/>
      <c r="WUU25" s="14"/>
      <c r="WUV25" s="23"/>
      <c r="WUW25" s="23"/>
      <c r="WUX25" s="23"/>
      <c r="WUY25" s="23"/>
      <c r="WUZ25" s="23"/>
      <c r="WVA25" s="23"/>
      <c r="WVB25" s="24"/>
      <c r="WVC25" s="14"/>
      <c r="WVD25" s="23"/>
      <c r="WVE25" s="23"/>
      <c r="WVF25" s="23"/>
      <c r="WVG25" s="23"/>
      <c r="WVH25" s="23"/>
      <c r="WVI25" s="23"/>
      <c r="WVJ25" s="24"/>
      <c r="WVK25" s="14"/>
      <c r="WVL25" s="23"/>
      <c r="WVM25" s="23"/>
      <c r="WVN25" s="23"/>
      <c r="WVO25" s="23"/>
      <c r="WVP25" s="23"/>
      <c r="WVQ25" s="23"/>
      <c r="WVR25" s="24"/>
      <c r="WVS25" s="14"/>
      <c r="WVT25" s="23"/>
      <c r="WVU25" s="23"/>
      <c r="WVV25" s="23"/>
      <c r="WVW25" s="23"/>
      <c r="WVX25" s="23"/>
      <c r="WVY25" s="23"/>
      <c r="WVZ25" s="24"/>
      <c r="WWA25" s="14"/>
      <c r="WWB25" s="23"/>
      <c r="WWC25" s="23"/>
      <c r="WWD25" s="23"/>
      <c r="WWE25" s="23"/>
      <c r="WWF25" s="23"/>
      <c r="WWG25" s="23"/>
      <c r="WWH25" s="24"/>
      <c r="WWI25" s="14"/>
      <c r="WWJ25" s="23"/>
      <c r="WWK25" s="23"/>
      <c r="WWL25" s="23"/>
      <c r="WWM25" s="23"/>
      <c r="WWN25" s="23"/>
      <c r="WWO25" s="23"/>
      <c r="WWP25" s="24"/>
      <c r="WWQ25" s="14"/>
      <c r="WWR25" s="23"/>
      <c r="WWS25" s="23"/>
      <c r="WWT25" s="23"/>
      <c r="WWU25" s="23"/>
      <c r="WWV25" s="23"/>
      <c r="WWW25" s="23"/>
      <c r="WWX25" s="24"/>
      <c r="WWY25" s="14"/>
      <c r="WWZ25" s="23"/>
      <c r="WXA25" s="23"/>
      <c r="WXB25" s="23"/>
      <c r="WXC25" s="23"/>
      <c r="WXD25" s="23"/>
      <c r="WXE25" s="23"/>
      <c r="WXF25" s="24"/>
      <c r="WXG25" s="14"/>
      <c r="WXH25" s="23"/>
      <c r="WXI25" s="23"/>
      <c r="WXJ25" s="23"/>
      <c r="WXK25" s="23"/>
      <c r="WXL25" s="23"/>
      <c r="WXM25" s="23"/>
      <c r="WXN25" s="24"/>
      <c r="WXO25" s="14"/>
      <c r="WXP25" s="23"/>
      <c r="WXQ25" s="23"/>
      <c r="WXR25" s="23"/>
      <c r="WXS25" s="23"/>
      <c r="WXT25" s="23"/>
      <c r="WXU25" s="23"/>
      <c r="WXV25" s="24"/>
      <c r="WXW25" s="14"/>
      <c r="WXX25" s="23"/>
      <c r="WXY25" s="23"/>
      <c r="WXZ25" s="23"/>
      <c r="WYA25" s="23"/>
      <c r="WYB25" s="23"/>
      <c r="WYC25" s="23"/>
      <c r="WYD25" s="24"/>
      <c r="WYE25" s="14"/>
      <c r="WYF25" s="23"/>
      <c r="WYG25" s="23"/>
      <c r="WYH25" s="23"/>
      <c r="WYI25" s="23"/>
      <c r="WYJ25" s="23"/>
      <c r="WYK25" s="23"/>
      <c r="WYL25" s="24"/>
      <c r="WYM25" s="14"/>
      <c r="WYN25" s="23"/>
      <c r="WYO25" s="23"/>
      <c r="WYP25" s="23"/>
      <c r="WYQ25" s="23"/>
      <c r="WYR25" s="23"/>
      <c r="WYS25" s="23"/>
      <c r="WYT25" s="24"/>
      <c r="WYU25" s="14"/>
      <c r="WYV25" s="23"/>
      <c r="WYW25" s="23"/>
      <c r="WYX25" s="23"/>
      <c r="WYY25" s="23"/>
      <c r="WYZ25" s="23"/>
      <c r="WZA25" s="23"/>
      <c r="WZB25" s="24"/>
      <c r="WZC25" s="14"/>
      <c r="WZD25" s="23"/>
      <c r="WZE25" s="23"/>
      <c r="WZF25" s="23"/>
      <c r="WZG25" s="23"/>
      <c r="WZH25" s="23"/>
      <c r="WZI25" s="23"/>
      <c r="WZJ25" s="24"/>
      <c r="WZK25" s="14"/>
      <c r="WZL25" s="23"/>
      <c r="WZM25" s="23"/>
      <c r="WZN25" s="23"/>
      <c r="WZO25" s="23"/>
      <c r="WZP25" s="23"/>
      <c r="WZQ25" s="23"/>
      <c r="WZR25" s="24"/>
      <c r="WZS25" s="14"/>
      <c r="WZT25" s="23"/>
      <c r="WZU25" s="23"/>
      <c r="WZV25" s="23"/>
      <c r="WZW25" s="23"/>
      <c r="WZX25" s="23"/>
      <c r="WZY25" s="23"/>
      <c r="WZZ25" s="24"/>
      <c r="XAA25" s="14"/>
      <c r="XAB25" s="23"/>
      <c r="XAC25" s="23"/>
      <c r="XAD25" s="23"/>
      <c r="XAE25" s="23"/>
      <c r="XAF25" s="23"/>
      <c r="XAG25" s="23"/>
      <c r="XAH25" s="24"/>
      <c r="XAI25" s="14"/>
      <c r="XAJ25" s="23"/>
      <c r="XAK25" s="23"/>
      <c r="XAL25" s="23"/>
      <c r="XAM25" s="23"/>
      <c r="XAN25" s="23"/>
      <c r="XAO25" s="23"/>
      <c r="XAP25" s="24"/>
      <c r="XAQ25" s="14"/>
      <c r="XAR25" s="23"/>
      <c r="XAS25" s="23"/>
      <c r="XAT25" s="23"/>
      <c r="XAU25" s="23"/>
      <c r="XAV25" s="23"/>
      <c r="XAW25" s="23"/>
      <c r="XAX25" s="24"/>
      <c r="XAY25" s="14"/>
      <c r="XAZ25" s="23"/>
      <c r="XBA25" s="23"/>
      <c r="XBB25" s="23"/>
      <c r="XBC25" s="23"/>
      <c r="XBD25" s="23"/>
      <c r="XBE25" s="23"/>
      <c r="XBF25" s="24"/>
      <c r="XBG25" s="14"/>
      <c r="XBH25" s="23"/>
      <c r="XBI25" s="23"/>
      <c r="XBJ25" s="23"/>
      <c r="XBK25" s="23"/>
      <c r="XBL25" s="23"/>
      <c r="XBM25" s="23"/>
      <c r="XBN25" s="24"/>
      <c r="XBO25" s="14"/>
      <c r="XBP25" s="23"/>
      <c r="XBQ25" s="23"/>
      <c r="XBR25" s="23"/>
      <c r="XBS25" s="23"/>
      <c r="XBT25" s="23"/>
      <c r="XBU25" s="23"/>
      <c r="XBV25" s="24"/>
      <c r="XBW25" s="14"/>
      <c r="XBX25" s="23"/>
      <c r="XBY25" s="23"/>
      <c r="XBZ25" s="23"/>
      <c r="XCA25" s="23"/>
      <c r="XCB25" s="23"/>
      <c r="XCC25" s="23"/>
      <c r="XCD25" s="24"/>
      <c r="XCE25" s="14"/>
      <c r="XCF25" s="23"/>
      <c r="XCG25" s="23"/>
      <c r="XCH25" s="23"/>
      <c r="XCI25" s="23"/>
      <c r="XCJ25" s="23"/>
      <c r="XCK25" s="23"/>
      <c r="XCL25" s="24"/>
      <c r="XCM25" s="14"/>
      <c r="XCN25" s="23"/>
      <c r="XCO25" s="23"/>
      <c r="XCP25" s="23"/>
      <c r="XCQ25" s="23"/>
      <c r="XCR25" s="23"/>
      <c r="XCS25" s="23"/>
      <c r="XCT25" s="24"/>
      <c r="XCU25" s="14"/>
      <c r="XCV25" s="23"/>
      <c r="XCW25" s="23"/>
      <c r="XCX25" s="23"/>
      <c r="XCY25" s="23"/>
      <c r="XCZ25" s="23"/>
      <c r="XDA25" s="23"/>
      <c r="XDB25" s="24"/>
      <c r="XDC25" s="14"/>
      <c r="XDD25" s="23"/>
      <c r="XDE25" s="23"/>
      <c r="XDF25" s="23"/>
      <c r="XDG25" s="23"/>
      <c r="XDH25" s="23"/>
      <c r="XDI25" s="23"/>
      <c r="XDJ25" s="24"/>
      <c r="XDK25" s="14"/>
      <c r="XDL25" s="23"/>
      <c r="XDM25" s="23"/>
      <c r="XDN25" s="23"/>
      <c r="XDO25" s="23"/>
      <c r="XDP25" s="23"/>
      <c r="XDQ25" s="23"/>
      <c r="XDR25" s="24"/>
      <c r="XDS25" s="14"/>
      <c r="XDT25" s="23"/>
      <c r="XDU25" s="23"/>
      <c r="XDV25" s="23"/>
      <c r="XDW25" s="23"/>
      <c r="XDX25" s="23"/>
      <c r="XDY25" s="23"/>
    </row>
    <row r="26" spans="2:16353">
      <c r="B26" s="16" t="s">
        <v>110</v>
      </c>
      <c r="C26" s="17" t="s">
        <v>34</v>
      </c>
      <c r="D26" s="10">
        <f>+'[45]CE da incollare'!D36</f>
        <v>-51</v>
      </c>
      <c r="E26" s="10">
        <v>-36</v>
      </c>
      <c r="F26" s="10">
        <f t="shared" si="1"/>
        <v>-15</v>
      </c>
      <c r="G26" s="10">
        <f>+'[45]CE da incollare'!E36</f>
        <v>15</v>
      </c>
      <c r="H26" s="10">
        <v>10</v>
      </c>
      <c r="I26" s="10">
        <f t="shared" si="2"/>
        <v>5</v>
      </c>
      <c r="J26" s="10">
        <f t="shared" si="3"/>
        <v>-66</v>
      </c>
      <c r="K26" s="63" t="s">
        <v>194</v>
      </c>
    </row>
    <row r="27" spans="2:16353" hidden="1" outlineLevel="1">
      <c r="B27" s="16">
        <v>280</v>
      </c>
      <c r="C27" s="17" t="s">
        <v>1</v>
      </c>
      <c r="D27" s="10">
        <f>+'[46]CE da incollare'!D37</f>
        <v>0</v>
      </c>
      <c r="E27" s="10">
        <v>0</v>
      </c>
      <c r="F27" s="10">
        <f t="shared" si="1"/>
        <v>0</v>
      </c>
      <c r="G27" s="10">
        <f>+'[45]CE da incollare'!E37</f>
        <v>0</v>
      </c>
      <c r="H27" s="10">
        <v>0</v>
      </c>
      <c r="I27" s="10">
        <f t="shared" si="2"/>
        <v>0</v>
      </c>
      <c r="J27" s="10">
        <f t="shared" si="3"/>
        <v>0</v>
      </c>
      <c r="K27" s="63" t="e">
        <f t="shared" si="4"/>
        <v>#DIV/0!</v>
      </c>
    </row>
    <row r="28" spans="2:16353" s="1" customFormat="1" collapsed="1">
      <c r="B28" s="21" t="s">
        <v>42</v>
      </c>
      <c r="C28" s="22" t="s">
        <v>15</v>
      </c>
      <c r="D28" s="15">
        <f>+D19+D25+D27+D26</f>
        <v>18326</v>
      </c>
      <c r="E28" s="15">
        <f t="shared" ref="E28:J28" si="5">+E19+E25+E27+E26</f>
        <v>6690</v>
      </c>
      <c r="F28" s="15">
        <f t="shared" si="5"/>
        <v>11636</v>
      </c>
      <c r="G28" s="15">
        <f t="shared" si="5"/>
        <v>12217</v>
      </c>
      <c r="H28" s="15">
        <f t="shared" si="5"/>
        <v>6544</v>
      </c>
      <c r="I28" s="15">
        <f t="shared" si="5"/>
        <v>5673</v>
      </c>
      <c r="J28" s="15">
        <f t="shared" si="5"/>
        <v>6109</v>
      </c>
      <c r="K28" s="64">
        <f t="shared" si="4"/>
        <v>0.50004092657771948</v>
      </c>
      <c r="L28" s="23"/>
      <c r="M28" s="23"/>
      <c r="N28" s="23"/>
      <c r="O28" s="23"/>
      <c r="P28" s="23"/>
      <c r="Q28" s="23"/>
      <c r="R28" s="24"/>
      <c r="S28" s="14"/>
      <c r="T28" s="23"/>
      <c r="U28" s="23"/>
      <c r="V28" s="23"/>
      <c r="W28" s="23"/>
      <c r="X28" s="23"/>
      <c r="Y28" s="23"/>
      <c r="Z28" s="24"/>
      <c r="AA28" s="14"/>
      <c r="AB28" s="23"/>
      <c r="AC28" s="23"/>
      <c r="AD28" s="23"/>
      <c r="AE28" s="23"/>
      <c r="AF28" s="23"/>
      <c r="AG28" s="23"/>
      <c r="AH28" s="24"/>
      <c r="AI28" s="14"/>
      <c r="AJ28" s="23"/>
      <c r="AK28" s="23"/>
      <c r="AL28" s="23"/>
      <c r="AM28" s="23"/>
      <c r="AN28" s="23"/>
      <c r="AO28" s="23"/>
      <c r="AP28" s="24"/>
      <c r="AQ28" s="14"/>
      <c r="AR28" s="23"/>
      <c r="AS28" s="23"/>
      <c r="AT28" s="23"/>
      <c r="AU28" s="23"/>
      <c r="AV28" s="23"/>
      <c r="AW28" s="23"/>
      <c r="AX28" s="24"/>
      <c r="AY28" s="14"/>
      <c r="AZ28" s="23"/>
      <c r="BA28" s="23"/>
      <c r="BB28" s="23"/>
      <c r="BC28" s="23"/>
      <c r="BD28" s="23"/>
      <c r="BE28" s="23"/>
      <c r="BF28" s="24"/>
      <c r="BG28" s="14"/>
      <c r="BH28" s="23"/>
      <c r="BI28" s="23"/>
      <c r="BJ28" s="23"/>
      <c r="BK28" s="23"/>
      <c r="BL28" s="23"/>
      <c r="BM28" s="23"/>
      <c r="BN28" s="24"/>
      <c r="BO28" s="14"/>
      <c r="BP28" s="23"/>
      <c r="BQ28" s="23"/>
      <c r="BR28" s="23"/>
      <c r="BS28" s="23"/>
      <c r="BT28" s="23"/>
      <c r="BU28" s="23"/>
      <c r="BV28" s="24"/>
      <c r="BW28" s="14"/>
      <c r="BX28" s="23"/>
      <c r="BY28" s="23"/>
      <c r="BZ28" s="23"/>
      <c r="CA28" s="23"/>
      <c r="CB28" s="23"/>
      <c r="CC28" s="23"/>
      <c r="CD28" s="24"/>
      <c r="CE28" s="14"/>
      <c r="CF28" s="23"/>
      <c r="CG28" s="23"/>
      <c r="CH28" s="23"/>
      <c r="CI28" s="23"/>
      <c r="CJ28" s="23"/>
      <c r="CK28" s="23"/>
      <c r="CL28" s="24"/>
      <c r="CM28" s="14"/>
      <c r="CN28" s="23"/>
      <c r="CO28" s="23"/>
      <c r="CP28" s="23"/>
      <c r="CQ28" s="23"/>
      <c r="CR28" s="23"/>
      <c r="CS28" s="23"/>
      <c r="CT28" s="24"/>
      <c r="CU28" s="14"/>
      <c r="CV28" s="23"/>
      <c r="CW28" s="23"/>
      <c r="CX28" s="23"/>
      <c r="CY28" s="23"/>
      <c r="CZ28" s="23"/>
      <c r="DA28" s="23"/>
      <c r="DB28" s="24"/>
      <c r="DC28" s="14"/>
      <c r="DD28" s="23"/>
      <c r="DE28" s="23"/>
      <c r="DF28" s="23"/>
      <c r="DG28" s="23"/>
      <c r="DH28" s="23"/>
      <c r="DI28" s="23"/>
      <c r="DJ28" s="24"/>
      <c r="DK28" s="14"/>
      <c r="DL28" s="23"/>
      <c r="DM28" s="23"/>
      <c r="DN28" s="23"/>
      <c r="DO28" s="23"/>
      <c r="DP28" s="23"/>
      <c r="DQ28" s="23"/>
      <c r="DR28" s="24"/>
      <c r="DS28" s="14"/>
      <c r="DT28" s="23"/>
      <c r="DU28" s="23"/>
      <c r="DV28" s="23"/>
      <c r="DW28" s="23"/>
      <c r="DX28" s="23"/>
      <c r="DY28" s="23"/>
      <c r="DZ28" s="24"/>
      <c r="EA28" s="14"/>
      <c r="EB28" s="23"/>
      <c r="EC28" s="23"/>
      <c r="ED28" s="23"/>
      <c r="EE28" s="23"/>
      <c r="EF28" s="23"/>
      <c r="EG28" s="23"/>
      <c r="EH28" s="24"/>
      <c r="EI28" s="14"/>
      <c r="EJ28" s="23"/>
      <c r="EK28" s="23"/>
      <c r="EL28" s="23"/>
      <c r="EM28" s="23"/>
      <c r="EN28" s="23"/>
      <c r="EO28" s="23"/>
      <c r="EP28" s="24"/>
      <c r="EQ28" s="14"/>
      <c r="ER28" s="23"/>
      <c r="ES28" s="23"/>
      <c r="ET28" s="23"/>
      <c r="EU28" s="23"/>
      <c r="EV28" s="23"/>
      <c r="EW28" s="23"/>
      <c r="EX28" s="24"/>
      <c r="EY28" s="14"/>
      <c r="EZ28" s="23"/>
      <c r="FA28" s="23"/>
      <c r="FB28" s="23"/>
      <c r="FC28" s="23"/>
      <c r="FD28" s="23"/>
      <c r="FE28" s="23"/>
      <c r="FF28" s="24"/>
      <c r="FG28" s="14"/>
      <c r="FH28" s="23"/>
      <c r="FI28" s="23"/>
      <c r="FJ28" s="23"/>
      <c r="FK28" s="23"/>
      <c r="FL28" s="23"/>
      <c r="FM28" s="23"/>
      <c r="FN28" s="24"/>
      <c r="FO28" s="14"/>
      <c r="FP28" s="23"/>
      <c r="FQ28" s="23"/>
      <c r="FR28" s="23"/>
      <c r="FS28" s="23"/>
      <c r="FT28" s="23"/>
      <c r="FU28" s="23"/>
      <c r="FV28" s="24"/>
      <c r="FW28" s="14"/>
      <c r="FX28" s="23"/>
      <c r="FY28" s="23"/>
      <c r="FZ28" s="23"/>
      <c r="GA28" s="23"/>
      <c r="GB28" s="23"/>
      <c r="GC28" s="23"/>
      <c r="GD28" s="24"/>
      <c r="GE28" s="14"/>
      <c r="GF28" s="23"/>
      <c r="GG28" s="23"/>
      <c r="GH28" s="23"/>
      <c r="GI28" s="23"/>
      <c r="GJ28" s="23"/>
      <c r="GK28" s="23"/>
      <c r="GL28" s="24"/>
      <c r="GM28" s="14"/>
      <c r="GN28" s="23"/>
      <c r="GO28" s="23"/>
      <c r="GP28" s="23"/>
      <c r="GQ28" s="23"/>
      <c r="GR28" s="23"/>
      <c r="GS28" s="23"/>
      <c r="GT28" s="24"/>
      <c r="GU28" s="14"/>
      <c r="GV28" s="23"/>
      <c r="GW28" s="23"/>
      <c r="GX28" s="23"/>
      <c r="GY28" s="23"/>
      <c r="GZ28" s="23"/>
      <c r="HA28" s="23"/>
      <c r="HB28" s="24"/>
      <c r="HC28" s="14"/>
      <c r="HD28" s="23"/>
      <c r="HE28" s="23"/>
      <c r="HF28" s="23"/>
      <c r="HG28" s="23"/>
      <c r="HH28" s="23"/>
      <c r="HI28" s="23"/>
      <c r="HJ28" s="24"/>
      <c r="HK28" s="14"/>
      <c r="HL28" s="23"/>
      <c r="HM28" s="23"/>
      <c r="HN28" s="23"/>
      <c r="HO28" s="23"/>
      <c r="HP28" s="23"/>
      <c r="HQ28" s="23"/>
      <c r="HR28" s="24"/>
      <c r="HS28" s="14"/>
      <c r="HT28" s="23"/>
      <c r="HU28" s="23"/>
      <c r="HV28" s="23"/>
      <c r="HW28" s="23"/>
      <c r="HX28" s="23"/>
      <c r="HY28" s="23"/>
      <c r="HZ28" s="24"/>
      <c r="IA28" s="14"/>
      <c r="IB28" s="23"/>
      <c r="IC28" s="23"/>
      <c r="ID28" s="23"/>
      <c r="IE28" s="23"/>
      <c r="IF28" s="23"/>
      <c r="IG28" s="23"/>
      <c r="IH28" s="24"/>
      <c r="II28" s="14"/>
      <c r="IJ28" s="23"/>
      <c r="IK28" s="23"/>
      <c r="IL28" s="23"/>
      <c r="IM28" s="23"/>
      <c r="IN28" s="23"/>
      <c r="IO28" s="23"/>
      <c r="IP28" s="24"/>
      <c r="IQ28" s="14"/>
      <c r="IR28" s="23"/>
      <c r="IS28" s="23"/>
      <c r="IT28" s="23"/>
      <c r="IU28" s="23"/>
      <c r="IV28" s="23"/>
      <c r="IW28" s="23"/>
      <c r="IX28" s="24"/>
      <c r="IY28" s="14"/>
      <c r="IZ28" s="23"/>
      <c r="JA28" s="23"/>
      <c r="JB28" s="23"/>
      <c r="JC28" s="23"/>
      <c r="JD28" s="23"/>
      <c r="JE28" s="23"/>
      <c r="JF28" s="24"/>
      <c r="JG28" s="14"/>
      <c r="JH28" s="23"/>
      <c r="JI28" s="23"/>
      <c r="JJ28" s="23"/>
      <c r="JK28" s="23"/>
      <c r="JL28" s="23"/>
      <c r="JM28" s="23"/>
      <c r="JN28" s="24"/>
      <c r="JO28" s="14"/>
      <c r="JP28" s="23"/>
      <c r="JQ28" s="23"/>
      <c r="JR28" s="23"/>
      <c r="JS28" s="23"/>
      <c r="JT28" s="23"/>
      <c r="JU28" s="23"/>
      <c r="JV28" s="24"/>
      <c r="JW28" s="14"/>
      <c r="JX28" s="23"/>
      <c r="JY28" s="23"/>
      <c r="JZ28" s="23"/>
      <c r="KA28" s="23"/>
      <c r="KB28" s="23"/>
      <c r="KC28" s="23"/>
      <c r="KD28" s="24"/>
      <c r="KE28" s="14"/>
      <c r="KF28" s="23"/>
      <c r="KG28" s="23"/>
      <c r="KH28" s="23"/>
      <c r="KI28" s="23"/>
      <c r="KJ28" s="23"/>
      <c r="KK28" s="23"/>
      <c r="KL28" s="24"/>
      <c r="KM28" s="14"/>
      <c r="KN28" s="23"/>
      <c r="KO28" s="23"/>
      <c r="KP28" s="23"/>
      <c r="KQ28" s="23"/>
      <c r="KR28" s="23"/>
      <c r="KS28" s="23"/>
      <c r="KT28" s="24"/>
      <c r="KU28" s="14"/>
      <c r="KV28" s="23"/>
      <c r="KW28" s="23"/>
      <c r="KX28" s="23"/>
      <c r="KY28" s="23"/>
      <c r="KZ28" s="23"/>
      <c r="LA28" s="23"/>
      <c r="LB28" s="24"/>
      <c r="LC28" s="14"/>
      <c r="LD28" s="23"/>
      <c r="LE28" s="23"/>
      <c r="LF28" s="23"/>
      <c r="LG28" s="23"/>
      <c r="LH28" s="23"/>
      <c r="LI28" s="23"/>
      <c r="LJ28" s="24"/>
      <c r="LK28" s="14"/>
      <c r="LL28" s="23"/>
      <c r="LM28" s="23"/>
      <c r="LN28" s="23"/>
      <c r="LO28" s="23"/>
      <c r="LP28" s="23"/>
      <c r="LQ28" s="23"/>
      <c r="LR28" s="24"/>
      <c r="LS28" s="14"/>
      <c r="LT28" s="23"/>
      <c r="LU28" s="23"/>
      <c r="LV28" s="23"/>
      <c r="LW28" s="23"/>
      <c r="LX28" s="23"/>
      <c r="LY28" s="23"/>
      <c r="LZ28" s="24"/>
      <c r="MA28" s="14"/>
      <c r="MB28" s="23"/>
      <c r="MC28" s="23"/>
      <c r="MD28" s="23"/>
      <c r="ME28" s="23"/>
      <c r="MF28" s="23"/>
      <c r="MG28" s="23"/>
      <c r="MH28" s="24"/>
      <c r="MI28" s="14"/>
      <c r="MJ28" s="23"/>
      <c r="MK28" s="23"/>
      <c r="ML28" s="23"/>
      <c r="MM28" s="23"/>
      <c r="MN28" s="23"/>
      <c r="MO28" s="23"/>
      <c r="MP28" s="24"/>
      <c r="MQ28" s="14"/>
      <c r="MR28" s="23"/>
      <c r="MS28" s="23"/>
      <c r="MT28" s="23"/>
      <c r="MU28" s="23"/>
      <c r="MV28" s="23"/>
      <c r="MW28" s="23"/>
      <c r="MX28" s="24"/>
      <c r="MY28" s="14"/>
      <c r="MZ28" s="23"/>
      <c r="NA28" s="23"/>
      <c r="NB28" s="23"/>
      <c r="NC28" s="23"/>
      <c r="ND28" s="23"/>
      <c r="NE28" s="23"/>
      <c r="NF28" s="24"/>
      <c r="NG28" s="14"/>
      <c r="NH28" s="23"/>
      <c r="NI28" s="23"/>
      <c r="NJ28" s="23"/>
      <c r="NK28" s="23"/>
      <c r="NL28" s="23"/>
      <c r="NM28" s="23"/>
      <c r="NN28" s="24"/>
      <c r="NO28" s="14"/>
      <c r="NP28" s="23"/>
      <c r="NQ28" s="23"/>
      <c r="NR28" s="23"/>
      <c r="NS28" s="23"/>
      <c r="NT28" s="23"/>
      <c r="NU28" s="23"/>
      <c r="NV28" s="24"/>
      <c r="NW28" s="14"/>
      <c r="NX28" s="23"/>
      <c r="NY28" s="23"/>
      <c r="NZ28" s="23"/>
      <c r="OA28" s="23"/>
      <c r="OB28" s="23"/>
      <c r="OC28" s="23"/>
      <c r="OD28" s="24"/>
      <c r="OE28" s="14"/>
      <c r="OF28" s="23"/>
      <c r="OG28" s="23"/>
      <c r="OH28" s="23"/>
      <c r="OI28" s="23"/>
      <c r="OJ28" s="23"/>
      <c r="OK28" s="23"/>
      <c r="OL28" s="24"/>
      <c r="OM28" s="14"/>
      <c r="ON28" s="23"/>
      <c r="OO28" s="23"/>
      <c r="OP28" s="23"/>
      <c r="OQ28" s="23"/>
      <c r="OR28" s="23"/>
      <c r="OS28" s="23"/>
      <c r="OT28" s="24"/>
      <c r="OU28" s="14"/>
      <c r="OV28" s="23"/>
      <c r="OW28" s="23"/>
      <c r="OX28" s="23"/>
      <c r="OY28" s="23"/>
      <c r="OZ28" s="23"/>
      <c r="PA28" s="23"/>
      <c r="PB28" s="24"/>
      <c r="PC28" s="14"/>
      <c r="PD28" s="23"/>
      <c r="PE28" s="23"/>
      <c r="PF28" s="23"/>
      <c r="PG28" s="23"/>
      <c r="PH28" s="23"/>
      <c r="PI28" s="23"/>
      <c r="PJ28" s="24"/>
      <c r="PK28" s="14"/>
      <c r="PL28" s="23"/>
      <c r="PM28" s="23"/>
      <c r="PN28" s="23"/>
      <c r="PO28" s="23"/>
      <c r="PP28" s="23"/>
      <c r="PQ28" s="23"/>
      <c r="PR28" s="24"/>
      <c r="PS28" s="14"/>
      <c r="PT28" s="23"/>
      <c r="PU28" s="23"/>
      <c r="PV28" s="23"/>
      <c r="PW28" s="23"/>
      <c r="PX28" s="23"/>
      <c r="PY28" s="23"/>
      <c r="PZ28" s="24"/>
      <c r="QA28" s="14"/>
      <c r="QB28" s="23"/>
      <c r="QC28" s="23"/>
      <c r="QD28" s="23"/>
      <c r="QE28" s="23"/>
      <c r="QF28" s="23"/>
      <c r="QG28" s="23"/>
      <c r="QH28" s="24"/>
      <c r="QI28" s="14"/>
      <c r="QJ28" s="23"/>
      <c r="QK28" s="23"/>
      <c r="QL28" s="23"/>
      <c r="QM28" s="23"/>
      <c r="QN28" s="23"/>
      <c r="QO28" s="23"/>
      <c r="QP28" s="24"/>
      <c r="QQ28" s="14"/>
      <c r="QR28" s="23"/>
      <c r="QS28" s="23"/>
      <c r="QT28" s="23"/>
      <c r="QU28" s="23"/>
      <c r="QV28" s="23"/>
      <c r="QW28" s="23"/>
      <c r="QX28" s="24"/>
      <c r="QY28" s="14"/>
      <c r="QZ28" s="23"/>
      <c r="RA28" s="23"/>
      <c r="RB28" s="23"/>
      <c r="RC28" s="23"/>
      <c r="RD28" s="23"/>
      <c r="RE28" s="23"/>
      <c r="RF28" s="24"/>
      <c r="RG28" s="14"/>
      <c r="RH28" s="23"/>
      <c r="RI28" s="23"/>
      <c r="RJ28" s="23"/>
      <c r="RK28" s="23"/>
      <c r="RL28" s="23"/>
      <c r="RM28" s="23"/>
      <c r="RN28" s="24"/>
      <c r="RO28" s="14"/>
      <c r="RP28" s="23"/>
      <c r="RQ28" s="23"/>
      <c r="RR28" s="23"/>
      <c r="RS28" s="23"/>
      <c r="RT28" s="23"/>
      <c r="RU28" s="23"/>
      <c r="RV28" s="24"/>
      <c r="RW28" s="14"/>
      <c r="RX28" s="23"/>
      <c r="RY28" s="23"/>
      <c r="RZ28" s="23"/>
      <c r="SA28" s="23"/>
      <c r="SB28" s="23"/>
      <c r="SC28" s="23"/>
      <c r="SD28" s="24"/>
      <c r="SE28" s="14"/>
      <c r="SF28" s="23"/>
      <c r="SG28" s="23"/>
      <c r="SH28" s="23"/>
      <c r="SI28" s="23"/>
      <c r="SJ28" s="23"/>
      <c r="SK28" s="23"/>
      <c r="SL28" s="24"/>
      <c r="SM28" s="14"/>
      <c r="SN28" s="23"/>
      <c r="SO28" s="23"/>
      <c r="SP28" s="23"/>
      <c r="SQ28" s="23"/>
      <c r="SR28" s="23"/>
      <c r="SS28" s="23"/>
      <c r="ST28" s="24"/>
      <c r="SU28" s="14"/>
      <c r="SV28" s="23"/>
      <c r="SW28" s="23"/>
      <c r="SX28" s="23"/>
      <c r="SY28" s="23"/>
      <c r="SZ28" s="23"/>
      <c r="TA28" s="23"/>
      <c r="TB28" s="24"/>
      <c r="TC28" s="14"/>
      <c r="TD28" s="23"/>
      <c r="TE28" s="23"/>
      <c r="TF28" s="23"/>
      <c r="TG28" s="23"/>
      <c r="TH28" s="23"/>
      <c r="TI28" s="23"/>
      <c r="TJ28" s="24"/>
      <c r="TK28" s="14"/>
      <c r="TL28" s="23"/>
      <c r="TM28" s="23"/>
      <c r="TN28" s="23"/>
      <c r="TO28" s="23"/>
      <c r="TP28" s="23"/>
      <c r="TQ28" s="23"/>
      <c r="TR28" s="24"/>
      <c r="TS28" s="14"/>
      <c r="TT28" s="23"/>
      <c r="TU28" s="23"/>
      <c r="TV28" s="23"/>
      <c r="TW28" s="23"/>
      <c r="TX28" s="23"/>
      <c r="TY28" s="23"/>
      <c r="TZ28" s="24"/>
      <c r="UA28" s="14"/>
      <c r="UB28" s="23"/>
      <c r="UC28" s="23"/>
      <c r="UD28" s="23"/>
      <c r="UE28" s="23"/>
      <c r="UF28" s="23"/>
      <c r="UG28" s="23"/>
      <c r="UH28" s="24"/>
      <c r="UI28" s="14"/>
      <c r="UJ28" s="23"/>
      <c r="UK28" s="23"/>
      <c r="UL28" s="23"/>
      <c r="UM28" s="23"/>
      <c r="UN28" s="23"/>
      <c r="UO28" s="23"/>
      <c r="UP28" s="24"/>
      <c r="UQ28" s="14"/>
      <c r="UR28" s="23"/>
      <c r="US28" s="23"/>
      <c r="UT28" s="23"/>
      <c r="UU28" s="23"/>
      <c r="UV28" s="23"/>
      <c r="UW28" s="23"/>
      <c r="UX28" s="24"/>
      <c r="UY28" s="14"/>
      <c r="UZ28" s="23"/>
      <c r="VA28" s="23"/>
      <c r="VB28" s="23"/>
      <c r="VC28" s="23"/>
      <c r="VD28" s="23"/>
      <c r="VE28" s="23"/>
      <c r="VF28" s="24"/>
      <c r="VG28" s="14"/>
      <c r="VH28" s="23"/>
      <c r="VI28" s="23"/>
      <c r="VJ28" s="23"/>
      <c r="VK28" s="23"/>
      <c r="VL28" s="23"/>
      <c r="VM28" s="23"/>
      <c r="VN28" s="24"/>
      <c r="VO28" s="14"/>
      <c r="VP28" s="23"/>
      <c r="VQ28" s="23"/>
      <c r="VR28" s="23"/>
      <c r="VS28" s="23"/>
      <c r="VT28" s="23"/>
      <c r="VU28" s="23"/>
      <c r="VV28" s="24"/>
      <c r="VW28" s="14"/>
      <c r="VX28" s="23"/>
      <c r="VY28" s="23"/>
      <c r="VZ28" s="23"/>
      <c r="WA28" s="23"/>
      <c r="WB28" s="23"/>
      <c r="WC28" s="23"/>
      <c r="WD28" s="24"/>
      <c r="WE28" s="14"/>
      <c r="WF28" s="23"/>
      <c r="WG28" s="23"/>
      <c r="WH28" s="23"/>
      <c r="WI28" s="23"/>
      <c r="WJ28" s="23"/>
      <c r="WK28" s="23"/>
      <c r="WL28" s="24"/>
      <c r="WM28" s="14"/>
      <c r="WN28" s="23"/>
      <c r="WO28" s="23"/>
      <c r="WP28" s="23"/>
      <c r="WQ28" s="23"/>
      <c r="WR28" s="23"/>
      <c r="WS28" s="23"/>
      <c r="WT28" s="24"/>
      <c r="WU28" s="14"/>
      <c r="WV28" s="23"/>
      <c r="WW28" s="23"/>
      <c r="WX28" s="23"/>
      <c r="WY28" s="23"/>
      <c r="WZ28" s="23"/>
      <c r="XA28" s="23"/>
      <c r="XB28" s="24"/>
      <c r="XC28" s="14"/>
      <c r="XD28" s="23"/>
      <c r="XE28" s="23"/>
      <c r="XF28" s="23"/>
      <c r="XG28" s="23"/>
      <c r="XH28" s="23"/>
      <c r="XI28" s="23"/>
      <c r="XJ28" s="24"/>
      <c r="XK28" s="14"/>
      <c r="XL28" s="23"/>
      <c r="XM28" s="23"/>
      <c r="XN28" s="23"/>
      <c r="XO28" s="23"/>
      <c r="XP28" s="23"/>
      <c r="XQ28" s="23"/>
      <c r="XR28" s="24"/>
      <c r="XS28" s="14"/>
      <c r="XT28" s="23"/>
      <c r="XU28" s="23"/>
      <c r="XV28" s="23"/>
      <c r="XW28" s="23"/>
      <c r="XX28" s="23"/>
      <c r="XY28" s="23"/>
      <c r="XZ28" s="24"/>
      <c r="YA28" s="14"/>
      <c r="YB28" s="23"/>
      <c r="YC28" s="23"/>
      <c r="YD28" s="23"/>
      <c r="YE28" s="23"/>
      <c r="YF28" s="23"/>
      <c r="YG28" s="23"/>
      <c r="YH28" s="24"/>
      <c r="YI28" s="14"/>
      <c r="YJ28" s="23"/>
      <c r="YK28" s="23"/>
      <c r="YL28" s="23"/>
      <c r="YM28" s="23"/>
      <c r="YN28" s="23"/>
      <c r="YO28" s="23"/>
      <c r="YP28" s="24"/>
      <c r="YQ28" s="14"/>
      <c r="YR28" s="23"/>
      <c r="YS28" s="23"/>
      <c r="YT28" s="23"/>
      <c r="YU28" s="23"/>
      <c r="YV28" s="23"/>
      <c r="YW28" s="23"/>
      <c r="YX28" s="24"/>
      <c r="YY28" s="14"/>
      <c r="YZ28" s="23"/>
      <c r="ZA28" s="23"/>
      <c r="ZB28" s="23"/>
      <c r="ZC28" s="23"/>
      <c r="ZD28" s="23"/>
      <c r="ZE28" s="23"/>
      <c r="ZF28" s="24"/>
      <c r="ZG28" s="14"/>
      <c r="ZH28" s="23"/>
      <c r="ZI28" s="23"/>
      <c r="ZJ28" s="23"/>
      <c r="ZK28" s="23"/>
      <c r="ZL28" s="23"/>
      <c r="ZM28" s="23"/>
      <c r="ZN28" s="24"/>
      <c r="ZO28" s="14"/>
      <c r="ZP28" s="23"/>
      <c r="ZQ28" s="23"/>
      <c r="ZR28" s="23"/>
      <c r="ZS28" s="23"/>
      <c r="ZT28" s="23"/>
      <c r="ZU28" s="23"/>
      <c r="ZV28" s="24"/>
      <c r="ZW28" s="14"/>
      <c r="ZX28" s="23"/>
      <c r="ZY28" s="23"/>
      <c r="ZZ28" s="23"/>
      <c r="AAA28" s="23"/>
      <c r="AAB28" s="23"/>
      <c r="AAC28" s="23"/>
      <c r="AAD28" s="24"/>
      <c r="AAE28" s="14"/>
      <c r="AAF28" s="23"/>
      <c r="AAG28" s="23"/>
      <c r="AAH28" s="23"/>
      <c r="AAI28" s="23"/>
      <c r="AAJ28" s="23"/>
      <c r="AAK28" s="23"/>
      <c r="AAL28" s="24"/>
      <c r="AAM28" s="14"/>
      <c r="AAN28" s="23"/>
      <c r="AAO28" s="23"/>
      <c r="AAP28" s="23"/>
      <c r="AAQ28" s="23"/>
      <c r="AAR28" s="23"/>
      <c r="AAS28" s="23"/>
      <c r="AAT28" s="24"/>
      <c r="AAU28" s="14"/>
      <c r="AAV28" s="23"/>
      <c r="AAW28" s="23"/>
      <c r="AAX28" s="23"/>
      <c r="AAY28" s="23"/>
      <c r="AAZ28" s="23"/>
      <c r="ABA28" s="23"/>
      <c r="ABB28" s="24"/>
      <c r="ABC28" s="14"/>
      <c r="ABD28" s="23"/>
      <c r="ABE28" s="23"/>
      <c r="ABF28" s="23"/>
      <c r="ABG28" s="23"/>
      <c r="ABH28" s="23"/>
      <c r="ABI28" s="23"/>
      <c r="ABJ28" s="24"/>
      <c r="ABK28" s="14"/>
      <c r="ABL28" s="23"/>
      <c r="ABM28" s="23"/>
      <c r="ABN28" s="23"/>
      <c r="ABO28" s="23"/>
      <c r="ABP28" s="23"/>
      <c r="ABQ28" s="23"/>
      <c r="ABR28" s="24"/>
      <c r="ABS28" s="14"/>
      <c r="ABT28" s="23"/>
      <c r="ABU28" s="23"/>
      <c r="ABV28" s="23"/>
      <c r="ABW28" s="23"/>
      <c r="ABX28" s="23"/>
      <c r="ABY28" s="23"/>
      <c r="ABZ28" s="24"/>
      <c r="ACA28" s="14"/>
      <c r="ACB28" s="23"/>
      <c r="ACC28" s="23"/>
      <c r="ACD28" s="23"/>
      <c r="ACE28" s="23"/>
      <c r="ACF28" s="23"/>
      <c r="ACG28" s="23"/>
      <c r="ACH28" s="24"/>
      <c r="ACI28" s="14"/>
      <c r="ACJ28" s="23"/>
      <c r="ACK28" s="23"/>
      <c r="ACL28" s="23"/>
      <c r="ACM28" s="23"/>
      <c r="ACN28" s="23"/>
      <c r="ACO28" s="23"/>
      <c r="ACP28" s="24"/>
      <c r="ACQ28" s="14"/>
      <c r="ACR28" s="23"/>
      <c r="ACS28" s="23"/>
      <c r="ACT28" s="23"/>
      <c r="ACU28" s="23"/>
      <c r="ACV28" s="23"/>
      <c r="ACW28" s="23"/>
      <c r="ACX28" s="24"/>
      <c r="ACY28" s="14"/>
      <c r="ACZ28" s="23"/>
      <c r="ADA28" s="23"/>
      <c r="ADB28" s="23"/>
      <c r="ADC28" s="23"/>
      <c r="ADD28" s="23"/>
      <c r="ADE28" s="23"/>
      <c r="ADF28" s="24"/>
      <c r="ADG28" s="14"/>
      <c r="ADH28" s="23"/>
      <c r="ADI28" s="23"/>
      <c r="ADJ28" s="23"/>
      <c r="ADK28" s="23"/>
      <c r="ADL28" s="23"/>
      <c r="ADM28" s="23"/>
      <c r="ADN28" s="24"/>
      <c r="ADO28" s="14"/>
      <c r="ADP28" s="23"/>
      <c r="ADQ28" s="23"/>
      <c r="ADR28" s="23"/>
      <c r="ADS28" s="23"/>
      <c r="ADT28" s="23"/>
      <c r="ADU28" s="23"/>
      <c r="ADV28" s="24"/>
      <c r="ADW28" s="14"/>
      <c r="ADX28" s="23"/>
      <c r="ADY28" s="23"/>
      <c r="ADZ28" s="23"/>
      <c r="AEA28" s="23"/>
      <c r="AEB28" s="23"/>
      <c r="AEC28" s="23"/>
      <c r="AED28" s="24"/>
      <c r="AEE28" s="14"/>
      <c r="AEF28" s="23"/>
      <c r="AEG28" s="23"/>
      <c r="AEH28" s="23"/>
      <c r="AEI28" s="23"/>
      <c r="AEJ28" s="23"/>
      <c r="AEK28" s="23"/>
      <c r="AEL28" s="24"/>
      <c r="AEM28" s="14"/>
      <c r="AEN28" s="23"/>
      <c r="AEO28" s="23"/>
      <c r="AEP28" s="23"/>
      <c r="AEQ28" s="23"/>
      <c r="AER28" s="23"/>
      <c r="AES28" s="23"/>
      <c r="AET28" s="24"/>
      <c r="AEU28" s="14"/>
      <c r="AEV28" s="23"/>
      <c r="AEW28" s="23"/>
      <c r="AEX28" s="23"/>
      <c r="AEY28" s="23"/>
      <c r="AEZ28" s="23"/>
      <c r="AFA28" s="23"/>
      <c r="AFB28" s="24"/>
      <c r="AFC28" s="14"/>
      <c r="AFD28" s="23"/>
      <c r="AFE28" s="23"/>
      <c r="AFF28" s="23"/>
      <c r="AFG28" s="23"/>
      <c r="AFH28" s="23"/>
      <c r="AFI28" s="23"/>
      <c r="AFJ28" s="24"/>
      <c r="AFK28" s="14"/>
      <c r="AFL28" s="23"/>
      <c r="AFM28" s="23"/>
      <c r="AFN28" s="23"/>
      <c r="AFO28" s="23"/>
      <c r="AFP28" s="23"/>
      <c r="AFQ28" s="23"/>
      <c r="AFR28" s="24"/>
      <c r="AFS28" s="14"/>
      <c r="AFT28" s="23"/>
      <c r="AFU28" s="23"/>
      <c r="AFV28" s="23"/>
      <c r="AFW28" s="23"/>
      <c r="AFX28" s="23"/>
      <c r="AFY28" s="23"/>
      <c r="AFZ28" s="24"/>
      <c r="AGA28" s="14"/>
      <c r="AGB28" s="23"/>
      <c r="AGC28" s="23"/>
      <c r="AGD28" s="23"/>
      <c r="AGE28" s="23"/>
      <c r="AGF28" s="23"/>
      <c r="AGG28" s="23"/>
      <c r="AGH28" s="24"/>
      <c r="AGI28" s="14"/>
      <c r="AGJ28" s="23"/>
      <c r="AGK28" s="23"/>
      <c r="AGL28" s="23"/>
      <c r="AGM28" s="23"/>
      <c r="AGN28" s="23"/>
      <c r="AGO28" s="23"/>
      <c r="AGP28" s="24"/>
      <c r="AGQ28" s="14"/>
      <c r="AGR28" s="23"/>
      <c r="AGS28" s="23"/>
      <c r="AGT28" s="23"/>
      <c r="AGU28" s="23"/>
      <c r="AGV28" s="23"/>
      <c r="AGW28" s="23"/>
      <c r="AGX28" s="24"/>
      <c r="AGY28" s="14"/>
      <c r="AGZ28" s="23"/>
      <c r="AHA28" s="23"/>
      <c r="AHB28" s="23"/>
      <c r="AHC28" s="23"/>
      <c r="AHD28" s="23"/>
      <c r="AHE28" s="23"/>
      <c r="AHF28" s="24"/>
      <c r="AHG28" s="14"/>
      <c r="AHH28" s="23"/>
      <c r="AHI28" s="23"/>
      <c r="AHJ28" s="23"/>
      <c r="AHK28" s="23"/>
      <c r="AHL28" s="23"/>
      <c r="AHM28" s="23"/>
      <c r="AHN28" s="24"/>
      <c r="AHO28" s="14"/>
      <c r="AHP28" s="23"/>
      <c r="AHQ28" s="23"/>
      <c r="AHR28" s="23"/>
      <c r="AHS28" s="23"/>
      <c r="AHT28" s="23"/>
      <c r="AHU28" s="23"/>
      <c r="AHV28" s="24"/>
      <c r="AHW28" s="14"/>
      <c r="AHX28" s="23"/>
      <c r="AHY28" s="23"/>
      <c r="AHZ28" s="23"/>
      <c r="AIA28" s="23"/>
      <c r="AIB28" s="23"/>
      <c r="AIC28" s="23"/>
      <c r="AID28" s="24"/>
      <c r="AIE28" s="14"/>
      <c r="AIF28" s="23"/>
      <c r="AIG28" s="23"/>
      <c r="AIH28" s="23"/>
      <c r="AII28" s="23"/>
      <c r="AIJ28" s="23"/>
      <c r="AIK28" s="23"/>
      <c r="AIL28" s="24"/>
      <c r="AIM28" s="14"/>
      <c r="AIN28" s="23"/>
      <c r="AIO28" s="23"/>
      <c r="AIP28" s="23"/>
      <c r="AIQ28" s="23"/>
      <c r="AIR28" s="23"/>
      <c r="AIS28" s="23"/>
      <c r="AIT28" s="24"/>
      <c r="AIU28" s="14"/>
      <c r="AIV28" s="23"/>
      <c r="AIW28" s="23"/>
      <c r="AIX28" s="23"/>
      <c r="AIY28" s="23"/>
      <c r="AIZ28" s="23"/>
      <c r="AJA28" s="23"/>
      <c r="AJB28" s="24"/>
      <c r="AJC28" s="14"/>
      <c r="AJD28" s="23"/>
      <c r="AJE28" s="23"/>
      <c r="AJF28" s="23"/>
      <c r="AJG28" s="23"/>
      <c r="AJH28" s="23"/>
      <c r="AJI28" s="23"/>
      <c r="AJJ28" s="24"/>
      <c r="AJK28" s="14"/>
      <c r="AJL28" s="23"/>
      <c r="AJM28" s="23"/>
      <c r="AJN28" s="23"/>
      <c r="AJO28" s="23"/>
      <c r="AJP28" s="23"/>
      <c r="AJQ28" s="23"/>
      <c r="AJR28" s="24"/>
      <c r="AJS28" s="14"/>
      <c r="AJT28" s="23"/>
      <c r="AJU28" s="23"/>
      <c r="AJV28" s="23"/>
      <c r="AJW28" s="23"/>
      <c r="AJX28" s="23"/>
      <c r="AJY28" s="23"/>
      <c r="AJZ28" s="24"/>
      <c r="AKA28" s="14"/>
      <c r="AKB28" s="23"/>
      <c r="AKC28" s="23"/>
      <c r="AKD28" s="23"/>
      <c r="AKE28" s="23"/>
      <c r="AKF28" s="23"/>
      <c r="AKG28" s="23"/>
      <c r="AKH28" s="24"/>
      <c r="AKI28" s="14"/>
      <c r="AKJ28" s="23"/>
      <c r="AKK28" s="23"/>
      <c r="AKL28" s="23"/>
      <c r="AKM28" s="23"/>
      <c r="AKN28" s="23"/>
      <c r="AKO28" s="23"/>
      <c r="AKP28" s="24"/>
      <c r="AKQ28" s="14"/>
      <c r="AKR28" s="23"/>
      <c r="AKS28" s="23"/>
      <c r="AKT28" s="23"/>
      <c r="AKU28" s="23"/>
      <c r="AKV28" s="23"/>
      <c r="AKW28" s="23"/>
      <c r="AKX28" s="24"/>
      <c r="AKY28" s="14"/>
      <c r="AKZ28" s="23"/>
      <c r="ALA28" s="23"/>
      <c r="ALB28" s="23"/>
      <c r="ALC28" s="23"/>
      <c r="ALD28" s="23"/>
      <c r="ALE28" s="23"/>
      <c r="ALF28" s="24"/>
      <c r="ALG28" s="14"/>
      <c r="ALH28" s="23"/>
      <c r="ALI28" s="23"/>
      <c r="ALJ28" s="23"/>
      <c r="ALK28" s="23"/>
      <c r="ALL28" s="23"/>
      <c r="ALM28" s="23"/>
      <c r="ALN28" s="24"/>
      <c r="ALO28" s="14"/>
      <c r="ALP28" s="23"/>
      <c r="ALQ28" s="23"/>
      <c r="ALR28" s="23"/>
      <c r="ALS28" s="23"/>
      <c r="ALT28" s="23"/>
      <c r="ALU28" s="23"/>
      <c r="ALV28" s="24"/>
      <c r="ALW28" s="14"/>
      <c r="ALX28" s="23"/>
      <c r="ALY28" s="23"/>
      <c r="ALZ28" s="23"/>
      <c r="AMA28" s="23"/>
      <c r="AMB28" s="23"/>
      <c r="AMC28" s="23"/>
      <c r="AMD28" s="24"/>
      <c r="AME28" s="14"/>
      <c r="AMF28" s="23"/>
      <c r="AMG28" s="23"/>
      <c r="AMH28" s="23"/>
      <c r="AMI28" s="23"/>
      <c r="AMJ28" s="23"/>
      <c r="AMK28" s="23"/>
      <c r="AML28" s="24"/>
      <c r="AMM28" s="14"/>
      <c r="AMN28" s="23"/>
      <c r="AMO28" s="23"/>
      <c r="AMP28" s="23"/>
      <c r="AMQ28" s="23"/>
      <c r="AMR28" s="23"/>
      <c r="AMS28" s="23"/>
      <c r="AMT28" s="24"/>
      <c r="AMU28" s="14"/>
      <c r="AMV28" s="23"/>
      <c r="AMW28" s="23"/>
      <c r="AMX28" s="23"/>
      <c r="AMY28" s="23"/>
      <c r="AMZ28" s="23"/>
      <c r="ANA28" s="23"/>
      <c r="ANB28" s="24"/>
      <c r="ANC28" s="14"/>
      <c r="AND28" s="23"/>
      <c r="ANE28" s="23"/>
      <c r="ANF28" s="23"/>
      <c r="ANG28" s="23"/>
      <c r="ANH28" s="23"/>
      <c r="ANI28" s="23"/>
      <c r="ANJ28" s="24"/>
      <c r="ANK28" s="14"/>
      <c r="ANL28" s="23"/>
      <c r="ANM28" s="23"/>
      <c r="ANN28" s="23"/>
      <c r="ANO28" s="23"/>
      <c r="ANP28" s="23"/>
      <c r="ANQ28" s="23"/>
      <c r="ANR28" s="24"/>
      <c r="ANS28" s="14"/>
      <c r="ANT28" s="23"/>
      <c r="ANU28" s="23"/>
      <c r="ANV28" s="23"/>
      <c r="ANW28" s="23"/>
      <c r="ANX28" s="23"/>
      <c r="ANY28" s="23"/>
      <c r="ANZ28" s="24"/>
      <c r="AOA28" s="14"/>
      <c r="AOB28" s="23"/>
      <c r="AOC28" s="23"/>
      <c r="AOD28" s="23"/>
      <c r="AOE28" s="23"/>
      <c r="AOF28" s="23"/>
      <c r="AOG28" s="23"/>
      <c r="AOH28" s="24"/>
      <c r="AOI28" s="14"/>
      <c r="AOJ28" s="23"/>
      <c r="AOK28" s="23"/>
      <c r="AOL28" s="23"/>
      <c r="AOM28" s="23"/>
      <c r="AON28" s="23"/>
      <c r="AOO28" s="23"/>
      <c r="AOP28" s="24"/>
      <c r="AOQ28" s="14"/>
      <c r="AOR28" s="23"/>
      <c r="AOS28" s="23"/>
      <c r="AOT28" s="23"/>
      <c r="AOU28" s="23"/>
      <c r="AOV28" s="23"/>
      <c r="AOW28" s="23"/>
      <c r="AOX28" s="24"/>
      <c r="AOY28" s="14"/>
      <c r="AOZ28" s="23"/>
      <c r="APA28" s="23"/>
      <c r="APB28" s="23"/>
      <c r="APC28" s="23"/>
      <c r="APD28" s="23"/>
      <c r="APE28" s="23"/>
      <c r="APF28" s="24"/>
      <c r="APG28" s="14"/>
      <c r="APH28" s="23"/>
      <c r="API28" s="23"/>
      <c r="APJ28" s="23"/>
      <c r="APK28" s="23"/>
      <c r="APL28" s="23"/>
      <c r="APM28" s="23"/>
      <c r="APN28" s="24"/>
      <c r="APO28" s="14"/>
      <c r="APP28" s="23"/>
      <c r="APQ28" s="23"/>
      <c r="APR28" s="23"/>
      <c r="APS28" s="23"/>
      <c r="APT28" s="23"/>
      <c r="APU28" s="23"/>
      <c r="APV28" s="24"/>
      <c r="APW28" s="14"/>
      <c r="APX28" s="23"/>
      <c r="APY28" s="23"/>
      <c r="APZ28" s="23"/>
      <c r="AQA28" s="23"/>
      <c r="AQB28" s="23"/>
      <c r="AQC28" s="23"/>
      <c r="AQD28" s="24"/>
      <c r="AQE28" s="14"/>
      <c r="AQF28" s="23"/>
      <c r="AQG28" s="23"/>
      <c r="AQH28" s="23"/>
      <c r="AQI28" s="23"/>
      <c r="AQJ28" s="23"/>
      <c r="AQK28" s="23"/>
      <c r="AQL28" s="24"/>
      <c r="AQM28" s="14"/>
      <c r="AQN28" s="23"/>
      <c r="AQO28" s="23"/>
      <c r="AQP28" s="23"/>
      <c r="AQQ28" s="23"/>
      <c r="AQR28" s="23"/>
      <c r="AQS28" s="23"/>
      <c r="AQT28" s="24"/>
      <c r="AQU28" s="14"/>
      <c r="AQV28" s="23"/>
      <c r="AQW28" s="23"/>
      <c r="AQX28" s="23"/>
      <c r="AQY28" s="23"/>
      <c r="AQZ28" s="23"/>
      <c r="ARA28" s="23"/>
      <c r="ARB28" s="24"/>
      <c r="ARC28" s="14"/>
      <c r="ARD28" s="23"/>
      <c r="ARE28" s="23"/>
      <c r="ARF28" s="23"/>
      <c r="ARG28" s="23"/>
      <c r="ARH28" s="23"/>
      <c r="ARI28" s="23"/>
      <c r="ARJ28" s="24"/>
      <c r="ARK28" s="14"/>
      <c r="ARL28" s="23"/>
      <c r="ARM28" s="23"/>
      <c r="ARN28" s="23"/>
      <c r="ARO28" s="23"/>
      <c r="ARP28" s="23"/>
      <c r="ARQ28" s="23"/>
      <c r="ARR28" s="24"/>
      <c r="ARS28" s="14"/>
      <c r="ART28" s="23"/>
      <c r="ARU28" s="23"/>
      <c r="ARV28" s="23"/>
      <c r="ARW28" s="23"/>
      <c r="ARX28" s="23"/>
      <c r="ARY28" s="23"/>
      <c r="ARZ28" s="24"/>
      <c r="ASA28" s="14"/>
      <c r="ASB28" s="23"/>
      <c r="ASC28" s="23"/>
      <c r="ASD28" s="23"/>
      <c r="ASE28" s="23"/>
      <c r="ASF28" s="23"/>
      <c r="ASG28" s="23"/>
      <c r="ASH28" s="24"/>
      <c r="ASI28" s="14"/>
      <c r="ASJ28" s="23"/>
      <c r="ASK28" s="23"/>
      <c r="ASL28" s="23"/>
      <c r="ASM28" s="23"/>
      <c r="ASN28" s="23"/>
      <c r="ASO28" s="23"/>
      <c r="ASP28" s="24"/>
      <c r="ASQ28" s="14"/>
      <c r="ASR28" s="23"/>
      <c r="ASS28" s="23"/>
      <c r="AST28" s="23"/>
      <c r="ASU28" s="23"/>
      <c r="ASV28" s="23"/>
      <c r="ASW28" s="23"/>
      <c r="ASX28" s="24"/>
      <c r="ASY28" s="14"/>
      <c r="ASZ28" s="23"/>
      <c r="ATA28" s="23"/>
      <c r="ATB28" s="23"/>
      <c r="ATC28" s="23"/>
      <c r="ATD28" s="23"/>
      <c r="ATE28" s="23"/>
      <c r="ATF28" s="24"/>
      <c r="ATG28" s="14"/>
      <c r="ATH28" s="23"/>
      <c r="ATI28" s="23"/>
      <c r="ATJ28" s="23"/>
      <c r="ATK28" s="23"/>
      <c r="ATL28" s="23"/>
      <c r="ATM28" s="23"/>
      <c r="ATN28" s="24"/>
      <c r="ATO28" s="14"/>
      <c r="ATP28" s="23"/>
      <c r="ATQ28" s="23"/>
      <c r="ATR28" s="23"/>
      <c r="ATS28" s="23"/>
      <c r="ATT28" s="23"/>
      <c r="ATU28" s="23"/>
      <c r="ATV28" s="24"/>
      <c r="ATW28" s="14"/>
      <c r="ATX28" s="23"/>
      <c r="ATY28" s="23"/>
      <c r="ATZ28" s="23"/>
      <c r="AUA28" s="23"/>
      <c r="AUB28" s="23"/>
      <c r="AUC28" s="23"/>
      <c r="AUD28" s="24"/>
      <c r="AUE28" s="14"/>
      <c r="AUF28" s="23"/>
      <c r="AUG28" s="23"/>
      <c r="AUH28" s="23"/>
      <c r="AUI28" s="23"/>
      <c r="AUJ28" s="23"/>
      <c r="AUK28" s="23"/>
      <c r="AUL28" s="24"/>
      <c r="AUM28" s="14"/>
      <c r="AUN28" s="23"/>
      <c r="AUO28" s="23"/>
      <c r="AUP28" s="23"/>
      <c r="AUQ28" s="23"/>
      <c r="AUR28" s="23"/>
      <c r="AUS28" s="23"/>
      <c r="AUT28" s="24"/>
      <c r="AUU28" s="14"/>
      <c r="AUV28" s="23"/>
      <c r="AUW28" s="23"/>
      <c r="AUX28" s="23"/>
      <c r="AUY28" s="23"/>
      <c r="AUZ28" s="23"/>
      <c r="AVA28" s="23"/>
      <c r="AVB28" s="24"/>
      <c r="AVC28" s="14"/>
      <c r="AVD28" s="23"/>
      <c r="AVE28" s="23"/>
      <c r="AVF28" s="23"/>
      <c r="AVG28" s="23"/>
      <c r="AVH28" s="23"/>
      <c r="AVI28" s="23"/>
      <c r="AVJ28" s="24"/>
      <c r="AVK28" s="14"/>
      <c r="AVL28" s="23"/>
      <c r="AVM28" s="23"/>
      <c r="AVN28" s="23"/>
      <c r="AVO28" s="23"/>
      <c r="AVP28" s="23"/>
      <c r="AVQ28" s="23"/>
      <c r="AVR28" s="24"/>
      <c r="AVS28" s="14"/>
      <c r="AVT28" s="23"/>
      <c r="AVU28" s="23"/>
      <c r="AVV28" s="23"/>
      <c r="AVW28" s="23"/>
      <c r="AVX28" s="23"/>
      <c r="AVY28" s="23"/>
      <c r="AVZ28" s="24"/>
      <c r="AWA28" s="14"/>
      <c r="AWB28" s="23"/>
      <c r="AWC28" s="23"/>
      <c r="AWD28" s="23"/>
      <c r="AWE28" s="23"/>
      <c r="AWF28" s="23"/>
      <c r="AWG28" s="23"/>
      <c r="AWH28" s="24"/>
      <c r="AWI28" s="14"/>
      <c r="AWJ28" s="23"/>
      <c r="AWK28" s="23"/>
      <c r="AWL28" s="23"/>
      <c r="AWM28" s="23"/>
      <c r="AWN28" s="23"/>
      <c r="AWO28" s="23"/>
      <c r="AWP28" s="24"/>
      <c r="AWQ28" s="14"/>
      <c r="AWR28" s="23"/>
      <c r="AWS28" s="23"/>
      <c r="AWT28" s="23"/>
      <c r="AWU28" s="23"/>
      <c r="AWV28" s="23"/>
      <c r="AWW28" s="23"/>
      <c r="AWX28" s="24"/>
      <c r="AWY28" s="14"/>
      <c r="AWZ28" s="23"/>
      <c r="AXA28" s="23"/>
      <c r="AXB28" s="23"/>
      <c r="AXC28" s="23"/>
      <c r="AXD28" s="23"/>
      <c r="AXE28" s="23"/>
      <c r="AXF28" s="24"/>
      <c r="AXG28" s="14"/>
      <c r="AXH28" s="23"/>
      <c r="AXI28" s="23"/>
      <c r="AXJ28" s="23"/>
      <c r="AXK28" s="23"/>
      <c r="AXL28" s="23"/>
      <c r="AXM28" s="23"/>
      <c r="AXN28" s="24"/>
      <c r="AXO28" s="14"/>
      <c r="AXP28" s="23"/>
      <c r="AXQ28" s="23"/>
      <c r="AXR28" s="23"/>
      <c r="AXS28" s="23"/>
      <c r="AXT28" s="23"/>
      <c r="AXU28" s="23"/>
      <c r="AXV28" s="24"/>
      <c r="AXW28" s="14"/>
      <c r="AXX28" s="23"/>
      <c r="AXY28" s="23"/>
      <c r="AXZ28" s="23"/>
      <c r="AYA28" s="23"/>
      <c r="AYB28" s="23"/>
      <c r="AYC28" s="23"/>
      <c r="AYD28" s="24"/>
      <c r="AYE28" s="14"/>
      <c r="AYF28" s="23"/>
      <c r="AYG28" s="23"/>
      <c r="AYH28" s="23"/>
      <c r="AYI28" s="23"/>
      <c r="AYJ28" s="23"/>
      <c r="AYK28" s="23"/>
      <c r="AYL28" s="24"/>
      <c r="AYM28" s="14"/>
      <c r="AYN28" s="23"/>
      <c r="AYO28" s="23"/>
      <c r="AYP28" s="23"/>
      <c r="AYQ28" s="23"/>
      <c r="AYR28" s="23"/>
      <c r="AYS28" s="23"/>
      <c r="AYT28" s="24"/>
      <c r="AYU28" s="14"/>
      <c r="AYV28" s="23"/>
      <c r="AYW28" s="23"/>
      <c r="AYX28" s="23"/>
      <c r="AYY28" s="23"/>
      <c r="AYZ28" s="23"/>
      <c r="AZA28" s="23"/>
      <c r="AZB28" s="24"/>
      <c r="AZC28" s="14"/>
      <c r="AZD28" s="23"/>
      <c r="AZE28" s="23"/>
      <c r="AZF28" s="23"/>
      <c r="AZG28" s="23"/>
      <c r="AZH28" s="23"/>
      <c r="AZI28" s="23"/>
      <c r="AZJ28" s="24"/>
      <c r="AZK28" s="14"/>
      <c r="AZL28" s="23"/>
      <c r="AZM28" s="23"/>
      <c r="AZN28" s="23"/>
      <c r="AZO28" s="23"/>
      <c r="AZP28" s="23"/>
      <c r="AZQ28" s="23"/>
      <c r="AZR28" s="24"/>
      <c r="AZS28" s="14"/>
      <c r="AZT28" s="23"/>
      <c r="AZU28" s="23"/>
      <c r="AZV28" s="23"/>
      <c r="AZW28" s="23"/>
      <c r="AZX28" s="23"/>
      <c r="AZY28" s="23"/>
      <c r="AZZ28" s="24"/>
      <c r="BAA28" s="14"/>
      <c r="BAB28" s="23"/>
      <c r="BAC28" s="23"/>
      <c r="BAD28" s="23"/>
      <c r="BAE28" s="23"/>
      <c r="BAF28" s="23"/>
      <c r="BAG28" s="23"/>
      <c r="BAH28" s="24"/>
      <c r="BAI28" s="14"/>
      <c r="BAJ28" s="23"/>
      <c r="BAK28" s="23"/>
      <c r="BAL28" s="23"/>
      <c r="BAM28" s="23"/>
      <c r="BAN28" s="23"/>
      <c r="BAO28" s="23"/>
      <c r="BAP28" s="24"/>
      <c r="BAQ28" s="14"/>
      <c r="BAR28" s="23"/>
      <c r="BAS28" s="23"/>
      <c r="BAT28" s="23"/>
      <c r="BAU28" s="23"/>
      <c r="BAV28" s="23"/>
      <c r="BAW28" s="23"/>
      <c r="BAX28" s="24"/>
      <c r="BAY28" s="14"/>
      <c r="BAZ28" s="23"/>
      <c r="BBA28" s="23"/>
      <c r="BBB28" s="23"/>
      <c r="BBC28" s="23"/>
      <c r="BBD28" s="23"/>
      <c r="BBE28" s="23"/>
      <c r="BBF28" s="24"/>
      <c r="BBG28" s="14"/>
      <c r="BBH28" s="23"/>
      <c r="BBI28" s="23"/>
      <c r="BBJ28" s="23"/>
      <c r="BBK28" s="23"/>
      <c r="BBL28" s="23"/>
      <c r="BBM28" s="23"/>
      <c r="BBN28" s="24"/>
      <c r="BBO28" s="14"/>
      <c r="BBP28" s="23"/>
      <c r="BBQ28" s="23"/>
      <c r="BBR28" s="23"/>
      <c r="BBS28" s="23"/>
      <c r="BBT28" s="23"/>
      <c r="BBU28" s="23"/>
      <c r="BBV28" s="24"/>
      <c r="BBW28" s="14"/>
      <c r="BBX28" s="23"/>
      <c r="BBY28" s="23"/>
      <c r="BBZ28" s="23"/>
      <c r="BCA28" s="23"/>
      <c r="BCB28" s="23"/>
      <c r="BCC28" s="23"/>
      <c r="BCD28" s="24"/>
      <c r="BCE28" s="14"/>
      <c r="BCF28" s="23"/>
      <c r="BCG28" s="23"/>
      <c r="BCH28" s="23"/>
      <c r="BCI28" s="23"/>
      <c r="BCJ28" s="23"/>
      <c r="BCK28" s="23"/>
      <c r="BCL28" s="24"/>
      <c r="BCM28" s="14"/>
      <c r="BCN28" s="23"/>
      <c r="BCO28" s="23"/>
      <c r="BCP28" s="23"/>
      <c r="BCQ28" s="23"/>
      <c r="BCR28" s="23"/>
      <c r="BCS28" s="23"/>
      <c r="BCT28" s="24"/>
      <c r="BCU28" s="14"/>
      <c r="BCV28" s="23"/>
      <c r="BCW28" s="23"/>
      <c r="BCX28" s="23"/>
      <c r="BCY28" s="23"/>
      <c r="BCZ28" s="23"/>
      <c r="BDA28" s="23"/>
      <c r="BDB28" s="24"/>
      <c r="BDC28" s="14"/>
      <c r="BDD28" s="23"/>
      <c r="BDE28" s="23"/>
      <c r="BDF28" s="23"/>
      <c r="BDG28" s="23"/>
      <c r="BDH28" s="23"/>
      <c r="BDI28" s="23"/>
      <c r="BDJ28" s="24"/>
      <c r="BDK28" s="14"/>
      <c r="BDL28" s="23"/>
      <c r="BDM28" s="23"/>
      <c r="BDN28" s="23"/>
      <c r="BDO28" s="23"/>
      <c r="BDP28" s="23"/>
      <c r="BDQ28" s="23"/>
      <c r="BDR28" s="24"/>
      <c r="BDS28" s="14"/>
      <c r="BDT28" s="23"/>
      <c r="BDU28" s="23"/>
      <c r="BDV28" s="23"/>
      <c r="BDW28" s="23"/>
      <c r="BDX28" s="23"/>
      <c r="BDY28" s="23"/>
      <c r="BDZ28" s="24"/>
      <c r="BEA28" s="14"/>
      <c r="BEB28" s="23"/>
      <c r="BEC28" s="23"/>
      <c r="BED28" s="23"/>
      <c r="BEE28" s="23"/>
      <c r="BEF28" s="23"/>
      <c r="BEG28" s="23"/>
      <c r="BEH28" s="24"/>
      <c r="BEI28" s="14"/>
      <c r="BEJ28" s="23"/>
      <c r="BEK28" s="23"/>
      <c r="BEL28" s="23"/>
      <c r="BEM28" s="23"/>
      <c r="BEN28" s="23"/>
      <c r="BEO28" s="23"/>
      <c r="BEP28" s="24"/>
      <c r="BEQ28" s="14"/>
      <c r="BER28" s="23"/>
      <c r="BES28" s="23"/>
      <c r="BET28" s="23"/>
      <c r="BEU28" s="23"/>
      <c r="BEV28" s="23"/>
      <c r="BEW28" s="23"/>
      <c r="BEX28" s="24"/>
      <c r="BEY28" s="14"/>
      <c r="BEZ28" s="23"/>
      <c r="BFA28" s="23"/>
      <c r="BFB28" s="23"/>
      <c r="BFC28" s="23"/>
      <c r="BFD28" s="23"/>
      <c r="BFE28" s="23"/>
      <c r="BFF28" s="24"/>
      <c r="BFG28" s="14"/>
      <c r="BFH28" s="23"/>
      <c r="BFI28" s="23"/>
      <c r="BFJ28" s="23"/>
      <c r="BFK28" s="23"/>
      <c r="BFL28" s="23"/>
      <c r="BFM28" s="23"/>
      <c r="BFN28" s="24"/>
      <c r="BFO28" s="14"/>
      <c r="BFP28" s="23"/>
      <c r="BFQ28" s="23"/>
      <c r="BFR28" s="23"/>
      <c r="BFS28" s="23"/>
      <c r="BFT28" s="23"/>
      <c r="BFU28" s="23"/>
      <c r="BFV28" s="24"/>
      <c r="BFW28" s="14"/>
      <c r="BFX28" s="23"/>
      <c r="BFY28" s="23"/>
      <c r="BFZ28" s="23"/>
      <c r="BGA28" s="23"/>
      <c r="BGB28" s="23"/>
      <c r="BGC28" s="23"/>
      <c r="BGD28" s="24"/>
      <c r="BGE28" s="14"/>
      <c r="BGF28" s="23"/>
      <c r="BGG28" s="23"/>
      <c r="BGH28" s="23"/>
      <c r="BGI28" s="23"/>
      <c r="BGJ28" s="23"/>
      <c r="BGK28" s="23"/>
      <c r="BGL28" s="24"/>
      <c r="BGM28" s="14"/>
      <c r="BGN28" s="23"/>
      <c r="BGO28" s="23"/>
      <c r="BGP28" s="23"/>
      <c r="BGQ28" s="23"/>
      <c r="BGR28" s="23"/>
      <c r="BGS28" s="23"/>
      <c r="BGT28" s="24"/>
      <c r="BGU28" s="14"/>
      <c r="BGV28" s="23"/>
      <c r="BGW28" s="23"/>
      <c r="BGX28" s="23"/>
      <c r="BGY28" s="23"/>
      <c r="BGZ28" s="23"/>
      <c r="BHA28" s="23"/>
      <c r="BHB28" s="24"/>
      <c r="BHC28" s="14"/>
      <c r="BHD28" s="23"/>
      <c r="BHE28" s="23"/>
      <c r="BHF28" s="23"/>
      <c r="BHG28" s="23"/>
      <c r="BHH28" s="23"/>
      <c r="BHI28" s="23"/>
      <c r="BHJ28" s="24"/>
      <c r="BHK28" s="14"/>
      <c r="BHL28" s="23"/>
      <c r="BHM28" s="23"/>
      <c r="BHN28" s="23"/>
      <c r="BHO28" s="23"/>
      <c r="BHP28" s="23"/>
      <c r="BHQ28" s="23"/>
      <c r="BHR28" s="24"/>
      <c r="BHS28" s="14"/>
      <c r="BHT28" s="23"/>
      <c r="BHU28" s="23"/>
      <c r="BHV28" s="23"/>
      <c r="BHW28" s="23"/>
      <c r="BHX28" s="23"/>
      <c r="BHY28" s="23"/>
      <c r="BHZ28" s="24"/>
      <c r="BIA28" s="14"/>
      <c r="BIB28" s="23"/>
      <c r="BIC28" s="23"/>
      <c r="BID28" s="23"/>
      <c r="BIE28" s="23"/>
      <c r="BIF28" s="23"/>
      <c r="BIG28" s="23"/>
      <c r="BIH28" s="24"/>
      <c r="BII28" s="14"/>
      <c r="BIJ28" s="23"/>
      <c r="BIK28" s="23"/>
      <c r="BIL28" s="23"/>
      <c r="BIM28" s="23"/>
      <c r="BIN28" s="23"/>
      <c r="BIO28" s="23"/>
      <c r="BIP28" s="24"/>
      <c r="BIQ28" s="14"/>
      <c r="BIR28" s="23"/>
      <c r="BIS28" s="23"/>
      <c r="BIT28" s="23"/>
      <c r="BIU28" s="23"/>
      <c r="BIV28" s="23"/>
      <c r="BIW28" s="23"/>
      <c r="BIX28" s="24"/>
      <c r="BIY28" s="14"/>
      <c r="BIZ28" s="23"/>
      <c r="BJA28" s="23"/>
      <c r="BJB28" s="23"/>
      <c r="BJC28" s="23"/>
      <c r="BJD28" s="23"/>
      <c r="BJE28" s="23"/>
      <c r="BJF28" s="24"/>
      <c r="BJG28" s="14"/>
      <c r="BJH28" s="23"/>
      <c r="BJI28" s="23"/>
      <c r="BJJ28" s="23"/>
      <c r="BJK28" s="23"/>
      <c r="BJL28" s="23"/>
      <c r="BJM28" s="23"/>
      <c r="BJN28" s="24"/>
      <c r="BJO28" s="14"/>
      <c r="BJP28" s="23"/>
      <c r="BJQ28" s="23"/>
      <c r="BJR28" s="23"/>
      <c r="BJS28" s="23"/>
      <c r="BJT28" s="23"/>
      <c r="BJU28" s="23"/>
      <c r="BJV28" s="24"/>
      <c r="BJW28" s="14"/>
      <c r="BJX28" s="23"/>
      <c r="BJY28" s="23"/>
      <c r="BJZ28" s="23"/>
      <c r="BKA28" s="23"/>
      <c r="BKB28" s="23"/>
      <c r="BKC28" s="23"/>
      <c r="BKD28" s="24"/>
      <c r="BKE28" s="14"/>
      <c r="BKF28" s="23"/>
      <c r="BKG28" s="23"/>
      <c r="BKH28" s="23"/>
      <c r="BKI28" s="23"/>
      <c r="BKJ28" s="23"/>
      <c r="BKK28" s="23"/>
      <c r="BKL28" s="24"/>
      <c r="BKM28" s="14"/>
      <c r="BKN28" s="23"/>
      <c r="BKO28" s="23"/>
      <c r="BKP28" s="23"/>
      <c r="BKQ28" s="23"/>
      <c r="BKR28" s="23"/>
      <c r="BKS28" s="23"/>
      <c r="BKT28" s="24"/>
      <c r="BKU28" s="14"/>
      <c r="BKV28" s="23"/>
      <c r="BKW28" s="23"/>
      <c r="BKX28" s="23"/>
      <c r="BKY28" s="23"/>
      <c r="BKZ28" s="23"/>
      <c r="BLA28" s="23"/>
      <c r="BLB28" s="24"/>
      <c r="BLC28" s="14"/>
      <c r="BLD28" s="23"/>
      <c r="BLE28" s="23"/>
      <c r="BLF28" s="23"/>
      <c r="BLG28" s="23"/>
      <c r="BLH28" s="23"/>
      <c r="BLI28" s="23"/>
      <c r="BLJ28" s="24"/>
      <c r="BLK28" s="14"/>
      <c r="BLL28" s="23"/>
      <c r="BLM28" s="23"/>
      <c r="BLN28" s="23"/>
      <c r="BLO28" s="23"/>
      <c r="BLP28" s="23"/>
      <c r="BLQ28" s="23"/>
      <c r="BLR28" s="24"/>
      <c r="BLS28" s="14"/>
      <c r="BLT28" s="23"/>
      <c r="BLU28" s="23"/>
      <c r="BLV28" s="23"/>
      <c r="BLW28" s="23"/>
      <c r="BLX28" s="23"/>
      <c r="BLY28" s="23"/>
      <c r="BLZ28" s="24"/>
      <c r="BMA28" s="14"/>
      <c r="BMB28" s="23"/>
      <c r="BMC28" s="23"/>
      <c r="BMD28" s="23"/>
      <c r="BME28" s="23"/>
      <c r="BMF28" s="23"/>
      <c r="BMG28" s="23"/>
      <c r="BMH28" s="24"/>
      <c r="BMI28" s="14"/>
      <c r="BMJ28" s="23"/>
      <c r="BMK28" s="23"/>
      <c r="BML28" s="23"/>
      <c r="BMM28" s="23"/>
      <c r="BMN28" s="23"/>
      <c r="BMO28" s="23"/>
      <c r="BMP28" s="24"/>
      <c r="BMQ28" s="14"/>
      <c r="BMR28" s="23"/>
      <c r="BMS28" s="23"/>
      <c r="BMT28" s="23"/>
      <c r="BMU28" s="23"/>
      <c r="BMV28" s="23"/>
      <c r="BMW28" s="23"/>
      <c r="BMX28" s="24"/>
      <c r="BMY28" s="14"/>
      <c r="BMZ28" s="23"/>
      <c r="BNA28" s="23"/>
      <c r="BNB28" s="23"/>
      <c r="BNC28" s="23"/>
      <c r="BND28" s="23"/>
      <c r="BNE28" s="23"/>
      <c r="BNF28" s="24"/>
      <c r="BNG28" s="14"/>
      <c r="BNH28" s="23"/>
      <c r="BNI28" s="23"/>
      <c r="BNJ28" s="23"/>
      <c r="BNK28" s="23"/>
      <c r="BNL28" s="23"/>
      <c r="BNM28" s="23"/>
      <c r="BNN28" s="24"/>
      <c r="BNO28" s="14"/>
      <c r="BNP28" s="23"/>
      <c r="BNQ28" s="23"/>
      <c r="BNR28" s="23"/>
      <c r="BNS28" s="23"/>
      <c r="BNT28" s="23"/>
      <c r="BNU28" s="23"/>
      <c r="BNV28" s="24"/>
      <c r="BNW28" s="14"/>
      <c r="BNX28" s="23"/>
      <c r="BNY28" s="23"/>
      <c r="BNZ28" s="23"/>
      <c r="BOA28" s="23"/>
      <c r="BOB28" s="23"/>
      <c r="BOC28" s="23"/>
      <c r="BOD28" s="24"/>
      <c r="BOE28" s="14"/>
      <c r="BOF28" s="23"/>
      <c r="BOG28" s="23"/>
      <c r="BOH28" s="23"/>
      <c r="BOI28" s="23"/>
      <c r="BOJ28" s="23"/>
      <c r="BOK28" s="23"/>
      <c r="BOL28" s="24"/>
      <c r="BOM28" s="14"/>
      <c r="BON28" s="23"/>
      <c r="BOO28" s="23"/>
      <c r="BOP28" s="23"/>
      <c r="BOQ28" s="23"/>
      <c r="BOR28" s="23"/>
      <c r="BOS28" s="23"/>
      <c r="BOT28" s="24"/>
      <c r="BOU28" s="14"/>
      <c r="BOV28" s="23"/>
      <c r="BOW28" s="23"/>
      <c r="BOX28" s="23"/>
      <c r="BOY28" s="23"/>
      <c r="BOZ28" s="23"/>
      <c r="BPA28" s="23"/>
      <c r="BPB28" s="24"/>
      <c r="BPC28" s="14"/>
      <c r="BPD28" s="23"/>
      <c r="BPE28" s="23"/>
      <c r="BPF28" s="23"/>
      <c r="BPG28" s="23"/>
      <c r="BPH28" s="23"/>
      <c r="BPI28" s="23"/>
      <c r="BPJ28" s="24"/>
      <c r="BPK28" s="14"/>
      <c r="BPL28" s="23"/>
      <c r="BPM28" s="23"/>
      <c r="BPN28" s="23"/>
      <c r="BPO28" s="23"/>
      <c r="BPP28" s="23"/>
      <c r="BPQ28" s="23"/>
      <c r="BPR28" s="24"/>
      <c r="BPS28" s="14"/>
      <c r="BPT28" s="23"/>
      <c r="BPU28" s="23"/>
      <c r="BPV28" s="23"/>
      <c r="BPW28" s="23"/>
      <c r="BPX28" s="23"/>
      <c r="BPY28" s="23"/>
      <c r="BPZ28" s="24"/>
      <c r="BQA28" s="14"/>
      <c r="BQB28" s="23"/>
      <c r="BQC28" s="23"/>
      <c r="BQD28" s="23"/>
      <c r="BQE28" s="23"/>
      <c r="BQF28" s="23"/>
      <c r="BQG28" s="23"/>
      <c r="BQH28" s="24"/>
      <c r="BQI28" s="14"/>
      <c r="BQJ28" s="23"/>
      <c r="BQK28" s="23"/>
      <c r="BQL28" s="23"/>
      <c r="BQM28" s="23"/>
      <c r="BQN28" s="23"/>
      <c r="BQO28" s="23"/>
      <c r="BQP28" s="24"/>
      <c r="BQQ28" s="14"/>
      <c r="BQR28" s="23"/>
      <c r="BQS28" s="23"/>
      <c r="BQT28" s="23"/>
      <c r="BQU28" s="23"/>
      <c r="BQV28" s="23"/>
      <c r="BQW28" s="23"/>
      <c r="BQX28" s="24"/>
      <c r="BQY28" s="14"/>
      <c r="BQZ28" s="23"/>
      <c r="BRA28" s="23"/>
      <c r="BRB28" s="23"/>
      <c r="BRC28" s="23"/>
      <c r="BRD28" s="23"/>
      <c r="BRE28" s="23"/>
      <c r="BRF28" s="24"/>
      <c r="BRG28" s="14"/>
      <c r="BRH28" s="23"/>
      <c r="BRI28" s="23"/>
      <c r="BRJ28" s="23"/>
      <c r="BRK28" s="23"/>
      <c r="BRL28" s="23"/>
      <c r="BRM28" s="23"/>
      <c r="BRN28" s="24"/>
      <c r="BRO28" s="14"/>
      <c r="BRP28" s="23"/>
      <c r="BRQ28" s="23"/>
      <c r="BRR28" s="23"/>
      <c r="BRS28" s="23"/>
      <c r="BRT28" s="23"/>
      <c r="BRU28" s="23"/>
      <c r="BRV28" s="24"/>
      <c r="BRW28" s="14"/>
      <c r="BRX28" s="23"/>
      <c r="BRY28" s="23"/>
      <c r="BRZ28" s="23"/>
      <c r="BSA28" s="23"/>
      <c r="BSB28" s="23"/>
      <c r="BSC28" s="23"/>
      <c r="BSD28" s="24"/>
      <c r="BSE28" s="14"/>
      <c r="BSF28" s="23"/>
      <c r="BSG28" s="23"/>
      <c r="BSH28" s="23"/>
      <c r="BSI28" s="23"/>
      <c r="BSJ28" s="23"/>
      <c r="BSK28" s="23"/>
      <c r="BSL28" s="24"/>
      <c r="BSM28" s="14"/>
      <c r="BSN28" s="23"/>
      <c r="BSO28" s="23"/>
      <c r="BSP28" s="23"/>
      <c r="BSQ28" s="23"/>
      <c r="BSR28" s="23"/>
      <c r="BSS28" s="23"/>
      <c r="BST28" s="24"/>
      <c r="BSU28" s="14"/>
      <c r="BSV28" s="23"/>
      <c r="BSW28" s="23"/>
      <c r="BSX28" s="23"/>
      <c r="BSY28" s="23"/>
      <c r="BSZ28" s="23"/>
      <c r="BTA28" s="23"/>
      <c r="BTB28" s="24"/>
      <c r="BTC28" s="14"/>
      <c r="BTD28" s="23"/>
      <c r="BTE28" s="23"/>
      <c r="BTF28" s="23"/>
      <c r="BTG28" s="23"/>
      <c r="BTH28" s="23"/>
      <c r="BTI28" s="23"/>
      <c r="BTJ28" s="24"/>
      <c r="BTK28" s="14"/>
      <c r="BTL28" s="23"/>
      <c r="BTM28" s="23"/>
      <c r="BTN28" s="23"/>
      <c r="BTO28" s="23"/>
      <c r="BTP28" s="23"/>
      <c r="BTQ28" s="23"/>
      <c r="BTR28" s="24"/>
      <c r="BTS28" s="14"/>
      <c r="BTT28" s="23"/>
      <c r="BTU28" s="23"/>
      <c r="BTV28" s="23"/>
      <c r="BTW28" s="23"/>
      <c r="BTX28" s="23"/>
      <c r="BTY28" s="23"/>
      <c r="BTZ28" s="24"/>
      <c r="BUA28" s="14"/>
      <c r="BUB28" s="23"/>
      <c r="BUC28" s="23"/>
      <c r="BUD28" s="23"/>
      <c r="BUE28" s="23"/>
      <c r="BUF28" s="23"/>
      <c r="BUG28" s="23"/>
      <c r="BUH28" s="24"/>
      <c r="BUI28" s="14"/>
      <c r="BUJ28" s="23"/>
      <c r="BUK28" s="23"/>
      <c r="BUL28" s="23"/>
      <c r="BUM28" s="23"/>
      <c r="BUN28" s="23"/>
      <c r="BUO28" s="23"/>
      <c r="BUP28" s="24"/>
      <c r="BUQ28" s="14"/>
      <c r="BUR28" s="23"/>
      <c r="BUS28" s="23"/>
      <c r="BUT28" s="23"/>
      <c r="BUU28" s="23"/>
      <c r="BUV28" s="23"/>
      <c r="BUW28" s="23"/>
      <c r="BUX28" s="24"/>
      <c r="BUY28" s="14"/>
      <c r="BUZ28" s="23"/>
      <c r="BVA28" s="23"/>
      <c r="BVB28" s="23"/>
      <c r="BVC28" s="23"/>
      <c r="BVD28" s="23"/>
      <c r="BVE28" s="23"/>
      <c r="BVF28" s="24"/>
      <c r="BVG28" s="14"/>
      <c r="BVH28" s="23"/>
      <c r="BVI28" s="23"/>
      <c r="BVJ28" s="23"/>
      <c r="BVK28" s="23"/>
      <c r="BVL28" s="23"/>
      <c r="BVM28" s="23"/>
      <c r="BVN28" s="24"/>
      <c r="BVO28" s="14"/>
      <c r="BVP28" s="23"/>
      <c r="BVQ28" s="23"/>
      <c r="BVR28" s="23"/>
      <c r="BVS28" s="23"/>
      <c r="BVT28" s="23"/>
      <c r="BVU28" s="23"/>
      <c r="BVV28" s="24"/>
      <c r="BVW28" s="14"/>
      <c r="BVX28" s="23"/>
      <c r="BVY28" s="23"/>
      <c r="BVZ28" s="23"/>
      <c r="BWA28" s="23"/>
      <c r="BWB28" s="23"/>
      <c r="BWC28" s="23"/>
      <c r="BWD28" s="24"/>
      <c r="BWE28" s="14"/>
      <c r="BWF28" s="23"/>
      <c r="BWG28" s="23"/>
      <c r="BWH28" s="23"/>
      <c r="BWI28" s="23"/>
      <c r="BWJ28" s="23"/>
      <c r="BWK28" s="23"/>
      <c r="BWL28" s="24"/>
      <c r="BWM28" s="14"/>
      <c r="BWN28" s="23"/>
      <c r="BWO28" s="23"/>
      <c r="BWP28" s="23"/>
      <c r="BWQ28" s="23"/>
      <c r="BWR28" s="23"/>
      <c r="BWS28" s="23"/>
      <c r="BWT28" s="24"/>
      <c r="BWU28" s="14"/>
      <c r="BWV28" s="23"/>
      <c r="BWW28" s="23"/>
      <c r="BWX28" s="23"/>
      <c r="BWY28" s="23"/>
      <c r="BWZ28" s="23"/>
      <c r="BXA28" s="23"/>
      <c r="BXB28" s="24"/>
      <c r="BXC28" s="14"/>
      <c r="BXD28" s="23"/>
      <c r="BXE28" s="23"/>
      <c r="BXF28" s="23"/>
      <c r="BXG28" s="23"/>
      <c r="BXH28" s="23"/>
      <c r="BXI28" s="23"/>
      <c r="BXJ28" s="24"/>
      <c r="BXK28" s="14"/>
      <c r="BXL28" s="23"/>
      <c r="BXM28" s="23"/>
      <c r="BXN28" s="23"/>
      <c r="BXO28" s="23"/>
      <c r="BXP28" s="23"/>
      <c r="BXQ28" s="23"/>
      <c r="BXR28" s="24"/>
      <c r="BXS28" s="14"/>
      <c r="BXT28" s="23"/>
      <c r="BXU28" s="23"/>
      <c r="BXV28" s="23"/>
      <c r="BXW28" s="23"/>
      <c r="BXX28" s="23"/>
      <c r="BXY28" s="23"/>
      <c r="BXZ28" s="24"/>
      <c r="BYA28" s="14"/>
      <c r="BYB28" s="23"/>
      <c r="BYC28" s="23"/>
      <c r="BYD28" s="23"/>
      <c r="BYE28" s="23"/>
      <c r="BYF28" s="23"/>
      <c r="BYG28" s="23"/>
      <c r="BYH28" s="24"/>
      <c r="BYI28" s="14"/>
      <c r="BYJ28" s="23"/>
      <c r="BYK28" s="23"/>
      <c r="BYL28" s="23"/>
      <c r="BYM28" s="23"/>
      <c r="BYN28" s="23"/>
      <c r="BYO28" s="23"/>
      <c r="BYP28" s="24"/>
      <c r="BYQ28" s="14"/>
      <c r="BYR28" s="23"/>
      <c r="BYS28" s="23"/>
      <c r="BYT28" s="23"/>
      <c r="BYU28" s="23"/>
      <c r="BYV28" s="23"/>
      <c r="BYW28" s="23"/>
      <c r="BYX28" s="24"/>
      <c r="BYY28" s="14"/>
      <c r="BYZ28" s="23"/>
      <c r="BZA28" s="23"/>
      <c r="BZB28" s="23"/>
      <c r="BZC28" s="23"/>
      <c r="BZD28" s="23"/>
      <c r="BZE28" s="23"/>
      <c r="BZF28" s="24"/>
      <c r="BZG28" s="14"/>
      <c r="BZH28" s="23"/>
      <c r="BZI28" s="23"/>
      <c r="BZJ28" s="23"/>
      <c r="BZK28" s="23"/>
      <c r="BZL28" s="23"/>
      <c r="BZM28" s="23"/>
      <c r="BZN28" s="24"/>
      <c r="BZO28" s="14"/>
      <c r="BZP28" s="23"/>
      <c r="BZQ28" s="23"/>
      <c r="BZR28" s="23"/>
      <c r="BZS28" s="23"/>
      <c r="BZT28" s="23"/>
      <c r="BZU28" s="23"/>
      <c r="BZV28" s="24"/>
      <c r="BZW28" s="14"/>
      <c r="BZX28" s="23"/>
      <c r="BZY28" s="23"/>
      <c r="BZZ28" s="23"/>
      <c r="CAA28" s="23"/>
      <c r="CAB28" s="23"/>
      <c r="CAC28" s="23"/>
      <c r="CAD28" s="24"/>
      <c r="CAE28" s="14"/>
      <c r="CAF28" s="23"/>
      <c r="CAG28" s="23"/>
      <c r="CAH28" s="23"/>
      <c r="CAI28" s="23"/>
      <c r="CAJ28" s="23"/>
      <c r="CAK28" s="23"/>
      <c r="CAL28" s="24"/>
      <c r="CAM28" s="14"/>
      <c r="CAN28" s="23"/>
      <c r="CAO28" s="23"/>
      <c r="CAP28" s="23"/>
      <c r="CAQ28" s="23"/>
      <c r="CAR28" s="23"/>
      <c r="CAS28" s="23"/>
      <c r="CAT28" s="24"/>
      <c r="CAU28" s="14"/>
      <c r="CAV28" s="23"/>
      <c r="CAW28" s="23"/>
      <c r="CAX28" s="23"/>
      <c r="CAY28" s="23"/>
      <c r="CAZ28" s="23"/>
      <c r="CBA28" s="23"/>
      <c r="CBB28" s="24"/>
      <c r="CBC28" s="14"/>
      <c r="CBD28" s="23"/>
      <c r="CBE28" s="23"/>
      <c r="CBF28" s="23"/>
      <c r="CBG28" s="23"/>
      <c r="CBH28" s="23"/>
      <c r="CBI28" s="23"/>
      <c r="CBJ28" s="24"/>
      <c r="CBK28" s="14"/>
      <c r="CBL28" s="23"/>
      <c r="CBM28" s="23"/>
      <c r="CBN28" s="23"/>
      <c r="CBO28" s="23"/>
      <c r="CBP28" s="23"/>
      <c r="CBQ28" s="23"/>
      <c r="CBR28" s="24"/>
      <c r="CBS28" s="14"/>
      <c r="CBT28" s="23"/>
      <c r="CBU28" s="23"/>
      <c r="CBV28" s="23"/>
      <c r="CBW28" s="23"/>
      <c r="CBX28" s="23"/>
      <c r="CBY28" s="23"/>
      <c r="CBZ28" s="24"/>
      <c r="CCA28" s="14"/>
      <c r="CCB28" s="23"/>
      <c r="CCC28" s="23"/>
      <c r="CCD28" s="23"/>
      <c r="CCE28" s="23"/>
      <c r="CCF28" s="23"/>
      <c r="CCG28" s="23"/>
      <c r="CCH28" s="24"/>
      <c r="CCI28" s="14"/>
      <c r="CCJ28" s="23"/>
      <c r="CCK28" s="23"/>
      <c r="CCL28" s="23"/>
      <c r="CCM28" s="23"/>
      <c r="CCN28" s="23"/>
      <c r="CCO28" s="23"/>
      <c r="CCP28" s="24"/>
      <c r="CCQ28" s="14"/>
      <c r="CCR28" s="23"/>
      <c r="CCS28" s="23"/>
      <c r="CCT28" s="23"/>
      <c r="CCU28" s="23"/>
      <c r="CCV28" s="23"/>
      <c r="CCW28" s="23"/>
      <c r="CCX28" s="24"/>
      <c r="CCY28" s="14"/>
      <c r="CCZ28" s="23"/>
      <c r="CDA28" s="23"/>
      <c r="CDB28" s="23"/>
      <c r="CDC28" s="23"/>
      <c r="CDD28" s="23"/>
      <c r="CDE28" s="23"/>
      <c r="CDF28" s="24"/>
      <c r="CDG28" s="14"/>
      <c r="CDH28" s="23"/>
      <c r="CDI28" s="23"/>
      <c r="CDJ28" s="23"/>
      <c r="CDK28" s="23"/>
      <c r="CDL28" s="23"/>
      <c r="CDM28" s="23"/>
      <c r="CDN28" s="24"/>
      <c r="CDO28" s="14"/>
      <c r="CDP28" s="23"/>
      <c r="CDQ28" s="23"/>
      <c r="CDR28" s="23"/>
      <c r="CDS28" s="23"/>
      <c r="CDT28" s="23"/>
      <c r="CDU28" s="23"/>
      <c r="CDV28" s="24"/>
      <c r="CDW28" s="14"/>
      <c r="CDX28" s="23"/>
      <c r="CDY28" s="23"/>
      <c r="CDZ28" s="23"/>
      <c r="CEA28" s="23"/>
      <c r="CEB28" s="23"/>
      <c r="CEC28" s="23"/>
      <c r="CED28" s="24"/>
      <c r="CEE28" s="14"/>
      <c r="CEF28" s="23"/>
      <c r="CEG28" s="23"/>
      <c r="CEH28" s="23"/>
      <c r="CEI28" s="23"/>
      <c r="CEJ28" s="23"/>
      <c r="CEK28" s="23"/>
      <c r="CEL28" s="24"/>
      <c r="CEM28" s="14"/>
      <c r="CEN28" s="23"/>
      <c r="CEO28" s="23"/>
      <c r="CEP28" s="23"/>
      <c r="CEQ28" s="23"/>
      <c r="CER28" s="23"/>
      <c r="CES28" s="23"/>
      <c r="CET28" s="24"/>
      <c r="CEU28" s="14"/>
      <c r="CEV28" s="23"/>
      <c r="CEW28" s="23"/>
      <c r="CEX28" s="23"/>
      <c r="CEY28" s="23"/>
      <c r="CEZ28" s="23"/>
      <c r="CFA28" s="23"/>
      <c r="CFB28" s="24"/>
      <c r="CFC28" s="14"/>
      <c r="CFD28" s="23"/>
      <c r="CFE28" s="23"/>
      <c r="CFF28" s="23"/>
      <c r="CFG28" s="23"/>
      <c r="CFH28" s="23"/>
      <c r="CFI28" s="23"/>
      <c r="CFJ28" s="24"/>
      <c r="CFK28" s="14"/>
      <c r="CFL28" s="23"/>
      <c r="CFM28" s="23"/>
      <c r="CFN28" s="23"/>
      <c r="CFO28" s="23"/>
      <c r="CFP28" s="23"/>
      <c r="CFQ28" s="23"/>
      <c r="CFR28" s="24"/>
      <c r="CFS28" s="14"/>
      <c r="CFT28" s="23"/>
      <c r="CFU28" s="23"/>
      <c r="CFV28" s="23"/>
      <c r="CFW28" s="23"/>
      <c r="CFX28" s="23"/>
      <c r="CFY28" s="23"/>
      <c r="CFZ28" s="24"/>
      <c r="CGA28" s="14"/>
      <c r="CGB28" s="23"/>
      <c r="CGC28" s="23"/>
      <c r="CGD28" s="23"/>
      <c r="CGE28" s="23"/>
      <c r="CGF28" s="23"/>
      <c r="CGG28" s="23"/>
      <c r="CGH28" s="24"/>
      <c r="CGI28" s="14"/>
      <c r="CGJ28" s="23"/>
      <c r="CGK28" s="23"/>
      <c r="CGL28" s="23"/>
      <c r="CGM28" s="23"/>
      <c r="CGN28" s="23"/>
      <c r="CGO28" s="23"/>
      <c r="CGP28" s="24"/>
      <c r="CGQ28" s="14"/>
      <c r="CGR28" s="23"/>
      <c r="CGS28" s="23"/>
      <c r="CGT28" s="23"/>
      <c r="CGU28" s="23"/>
      <c r="CGV28" s="23"/>
      <c r="CGW28" s="23"/>
      <c r="CGX28" s="24"/>
      <c r="CGY28" s="14"/>
      <c r="CGZ28" s="23"/>
      <c r="CHA28" s="23"/>
      <c r="CHB28" s="23"/>
      <c r="CHC28" s="23"/>
      <c r="CHD28" s="23"/>
      <c r="CHE28" s="23"/>
      <c r="CHF28" s="24"/>
      <c r="CHG28" s="14"/>
      <c r="CHH28" s="23"/>
      <c r="CHI28" s="23"/>
      <c r="CHJ28" s="23"/>
      <c r="CHK28" s="23"/>
      <c r="CHL28" s="23"/>
      <c r="CHM28" s="23"/>
      <c r="CHN28" s="24"/>
      <c r="CHO28" s="14"/>
      <c r="CHP28" s="23"/>
      <c r="CHQ28" s="23"/>
      <c r="CHR28" s="23"/>
      <c r="CHS28" s="23"/>
      <c r="CHT28" s="23"/>
      <c r="CHU28" s="23"/>
      <c r="CHV28" s="24"/>
      <c r="CHW28" s="14"/>
      <c r="CHX28" s="23"/>
      <c r="CHY28" s="23"/>
      <c r="CHZ28" s="23"/>
      <c r="CIA28" s="23"/>
      <c r="CIB28" s="23"/>
      <c r="CIC28" s="23"/>
      <c r="CID28" s="24"/>
      <c r="CIE28" s="14"/>
      <c r="CIF28" s="23"/>
      <c r="CIG28" s="23"/>
      <c r="CIH28" s="23"/>
      <c r="CII28" s="23"/>
      <c r="CIJ28" s="23"/>
      <c r="CIK28" s="23"/>
      <c r="CIL28" s="24"/>
      <c r="CIM28" s="14"/>
      <c r="CIN28" s="23"/>
      <c r="CIO28" s="23"/>
      <c r="CIP28" s="23"/>
      <c r="CIQ28" s="23"/>
      <c r="CIR28" s="23"/>
      <c r="CIS28" s="23"/>
      <c r="CIT28" s="24"/>
      <c r="CIU28" s="14"/>
      <c r="CIV28" s="23"/>
      <c r="CIW28" s="23"/>
      <c r="CIX28" s="23"/>
      <c r="CIY28" s="23"/>
      <c r="CIZ28" s="23"/>
      <c r="CJA28" s="23"/>
      <c r="CJB28" s="24"/>
      <c r="CJC28" s="14"/>
      <c r="CJD28" s="23"/>
      <c r="CJE28" s="23"/>
      <c r="CJF28" s="23"/>
      <c r="CJG28" s="23"/>
      <c r="CJH28" s="23"/>
      <c r="CJI28" s="23"/>
      <c r="CJJ28" s="24"/>
      <c r="CJK28" s="14"/>
      <c r="CJL28" s="23"/>
      <c r="CJM28" s="23"/>
      <c r="CJN28" s="23"/>
      <c r="CJO28" s="23"/>
      <c r="CJP28" s="23"/>
      <c r="CJQ28" s="23"/>
      <c r="CJR28" s="24"/>
      <c r="CJS28" s="14"/>
      <c r="CJT28" s="23"/>
      <c r="CJU28" s="23"/>
      <c r="CJV28" s="23"/>
      <c r="CJW28" s="23"/>
      <c r="CJX28" s="23"/>
      <c r="CJY28" s="23"/>
      <c r="CJZ28" s="24"/>
      <c r="CKA28" s="14"/>
      <c r="CKB28" s="23"/>
      <c r="CKC28" s="23"/>
      <c r="CKD28" s="23"/>
      <c r="CKE28" s="23"/>
      <c r="CKF28" s="23"/>
      <c r="CKG28" s="23"/>
      <c r="CKH28" s="24"/>
      <c r="CKI28" s="14"/>
      <c r="CKJ28" s="23"/>
      <c r="CKK28" s="23"/>
      <c r="CKL28" s="23"/>
      <c r="CKM28" s="23"/>
      <c r="CKN28" s="23"/>
      <c r="CKO28" s="23"/>
      <c r="CKP28" s="24"/>
      <c r="CKQ28" s="14"/>
      <c r="CKR28" s="23"/>
      <c r="CKS28" s="23"/>
      <c r="CKT28" s="23"/>
      <c r="CKU28" s="23"/>
      <c r="CKV28" s="23"/>
      <c r="CKW28" s="23"/>
      <c r="CKX28" s="24"/>
      <c r="CKY28" s="14"/>
      <c r="CKZ28" s="23"/>
      <c r="CLA28" s="23"/>
      <c r="CLB28" s="23"/>
      <c r="CLC28" s="23"/>
      <c r="CLD28" s="23"/>
      <c r="CLE28" s="23"/>
      <c r="CLF28" s="24"/>
      <c r="CLG28" s="14"/>
      <c r="CLH28" s="23"/>
      <c r="CLI28" s="23"/>
      <c r="CLJ28" s="23"/>
      <c r="CLK28" s="23"/>
      <c r="CLL28" s="23"/>
      <c r="CLM28" s="23"/>
      <c r="CLN28" s="24"/>
      <c r="CLO28" s="14"/>
      <c r="CLP28" s="23"/>
      <c r="CLQ28" s="23"/>
      <c r="CLR28" s="23"/>
      <c r="CLS28" s="23"/>
      <c r="CLT28" s="23"/>
      <c r="CLU28" s="23"/>
      <c r="CLV28" s="24"/>
      <c r="CLW28" s="14"/>
      <c r="CLX28" s="23"/>
      <c r="CLY28" s="23"/>
      <c r="CLZ28" s="23"/>
      <c r="CMA28" s="23"/>
      <c r="CMB28" s="23"/>
      <c r="CMC28" s="23"/>
      <c r="CMD28" s="24"/>
      <c r="CME28" s="14"/>
      <c r="CMF28" s="23"/>
      <c r="CMG28" s="23"/>
      <c r="CMH28" s="23"/>
      <c r="CMI28" s="23"/>
      <c r="CMJ28" s="23"/>
      <c r="CMK28" s="23"/>
      <c r="CML28" s="24"/>
      <c r="CMM28" s="14"/>
      <c r="CMN28" s="23"/>
      <c r="CMO28" s="23"/>
      <c r="CMP28" s="23"/>
      <c r="CMQ28" s="23"/>
      <c r="CMR28" s="23"/>
      <c r="CMS28" s="23"/>
      <c r="CMT28" s="24"/>
      <c r="CMU28" s="14"/>
      <c r="CMV28" s="23"/>
      <c r="CMW28" s="23"/>
      <c r="CMX28" s="23"/>
      <c r="CMY28" s="23"/>
      <c r="CMZ28" s="23"/>
      <c r="CNA28" s="23"/>
      <c r="CNB28" s="24"/>
      <c r="CNC28" s="14"/>
      <c r="CND28" s="23"/>
      <c r="CNE28" s="23"/>
      <c r="CNF28" s="23"/>
      <c r="CNG28" s="23"/>
      <c r="CNH28" s="23"/>
      <c r="CNI28" s="23"/>
      <c r="CNJ28" s="24"/>
      <c r="CNK28" s="14"/>
      <c r="CNL28" s="23"/>
      <c r="CNM28" s="23"/>
      <c r="CNN28" s="23"/>
      <c r="CNO28" s="23"/>
      <c r="CNP28" s="23"/>
      <c r="CNQ28" s="23"/>
      <c r="CNR28" s="24"/>
      <c r="CNS28" s="14"/>
      <c r="CNT28" s="23"/>
      <c r="CNU28" s="23"/>
      <c r="CNV28" s="23"/>
      <c r="CNW28" s="23"/>
      <c r="CNX28" s="23"/>
      <c r="CNY28" s="23"/>
      <c r="CNZ28" s="24"/>
      <c r="COA28" s="14"/>
      <c r="COB28" s="23"/>
      <c r="COC28" s="23"/>
      <c r="COD28" s="23"/>
      <c r="COE28" s="23"/>
      <c r="COF28" s="23"/>
      <c r="COG28" s="23"/>
      <c r="COH28" s="24"/>
      <c r="COI28" s="14"/>
      <c r="COJ28" s="23"/>
      <c r="COK28" s="23"/>
      <c r="COL28" s="23"/>
      <c r="COM28" s="23"/>
      <c r="CON28" s="23"/>
      <c r="COO28" s="23"/>
      <c r="COP28" s="24"/>
      <c r="COQ28" s="14"/>
      <c r="COR28" s="23"/>
      <c r="COS28" s="23"/>
      <c r="COT28" s="23"/>
      <c r="COU28" s="23"/>
      <c r="COV28" s="23"/>
      <c r="COW28" s="23"/>
      <c r="COX28" s="24"/>
      <c r="COY28" s="14"/>
      <c r="COZ28" s="23"/>
      <c r="CPA28" s="23"/>
      <c r="CPB28" s="23"/>
      <c r="CPC28" s="23"/>
      <c r="CPD28" s="23"/>
      <c r="CPE28" s="23"/>
      <c r="CPF28" s="24"/>
      <c r="CPG28" s="14"/>
      <c r="CPH28" s="23"/>
      <c r="CPI28" s="23"/>
      <c r="CPJ28" s="23"/>
      <c r="CPK28" s="23"/>
      <c r="CPL28" s="23"/>
      <c r="CPM28" s="23"/>
      <c r="CPN28" s="24"/>
      <c r="CPO28" s="14"/>
      <c r="CPP28" s="23"/>
      <c r="CPQ28" s="23"/>
      <c r="CPR28" s="23"/>
      <c r="CPS28" s="23"/>
      <c r="CPT28" s="23"/>
      <c r="CPU28" s="23"/>
      <c r="CPV28" s="24"/>
      <c r="CPW28" s="14"/>
      <c r="CPX28" s="23"/>
      <c r="CPY28" s="23"/>
      <c r="CPZ28" s="23"/>
      <c r="CQA28" s="23"/>
      <c r="CQB28" s="23"/>
      <c r="CQC28" s="23"/>
      <c r="CQD28" s="24"/>
      <c r="CQE28" s="14"/>
      <c r="CQF28" s="23"/>
      <c r="CQG28" s="23"/>
      <c r="CQH28" s="23"/>
      <c r="CQI28" s="23"/>
      <c r="CQJ28" s="23"/>
      <c r="CQK28" s="23"/>
      <c r="CQL28" s="24"/>
      <c r="CQM28" s="14"/>
      <c r="CQN28" s="23"/>
      <c r="CQO28" s="23"/>
      <c r="CQP28" s="23"/>
      <c r="CQQ28" s="23"/>
      <c r="CQR28" s="23"/>
      <c r="CQS28" s="23"/>
      <c r="CQT28" s="24"/>
      <c r="CQU28" s="14"/>
      <c r="CQV28" s="23"/>
      <c r="CQW28" s="23"/>
      <c r="CQX28" s="23"/>
      <c r="CQY28" s="23"/>
      <c r="CQZ28" s="23"/>
      <c r="CRA28" s="23"/>
      <c r="CRB28" s="24"/>
      <c r="CRC28" s="14"/>
      <c r="CRD28" s="23"/>
      <c r="CRE28" s="23"/>
      <c r="CRF28" s="23"/>
      <c r="CRG28" s="23"/>
      <c r="CRH28" s="23"/>
      <c r="CRI28" s="23"/>
      <c r="CRJ28" s="24"/>
      <c r="CRK28" s="14"/>
      <c r="CRL28" s="23"/>
      <c r="CRM28" s="23"/>
      <c r="CRN28" s="23"/>
      <c r="CRO28" s="23"/>
      <c r="CRP28" s="23"/>
      <c r="CRQ28" s="23"/>
      <c r="CRR28" s="24"/>
      <c r="CRS28" s="14"/>
      <c r="CRT28" s="23"/>
      <c r="CRU28" s="23"/>
      <c r="CRV28" s="23"/>
      <c r="CRW28" s="23"/>
      <c r="CRX28" s="23"/>
      <c r="CRY28" s="23"/>
      <c r="CRZ28" s="24"/>
      <c r="CSA28" s="14"/>
      <c r="CSB28" s="23"/>
      <c r="CSC28" s="23"/>
      <c r="CSD28" s="23"/>
      <c r="CSE28" s="23"/>
      <c r="CSF28" s="23"/>
      <c r="CSG28" s="23"/>
      <c r="CSH28" s="24"/>
      <c r="CSI28" s="14"/>
      <c r="CSJ28" s="23"/>
      <c r="CSK28" s="23"/>
      <c r="CSL28" s="23"/>
      <c r="CSM28" s="23"/>
      <c r="CSN28" s="23"/>
      <c r="CSO28" s="23"/>
      <c r="CSP28" s="24"/>
      <c r="CSQ28" s="14"/>
      <c r="CSR28" s="23"/>
      <c r="CSS28" s="23"/>
      <c r="CST28" s="23"/>
      <c r="CSU28" s="23"/>
      <c r="CSV28" s="23"/>
      <c r="CSW28" s="23"/>
      <c r="CSX28" s="24"/>
      <c r="CSY28" s="14"/>
      <c r="CSZ28" s="23"/>
      <c r="CTA28" s="23"/>
      <c r="CTB28" s="23"/>
      <c r="CTC28" s="23"/>
      <c r="CTD28" s="23"/>
      <c r="CTE28" s="23"/>
      <c r="CTF28" s="24"/>
      <c r="CTG28" s="14"/>
      <c r="CTH28" s="23"/>
      <c r="CTI28" s="23"/>
      <c r="CTJ28" s="23"/>
      <c r="CTK28" s="23"/>
      <c r="CTL28" s="23"/>
      <c r="CTM28" s="23"/>
      <c r="CTN28" s="24"/>
      <c r="CTO28" s="14"/>
      <c r="CTP28" s="23"/>
      <c r="CTQ28" s="23"/>
      <c r="CTR28" s="23"/>
      <c r="CTS28" s="23"/>
      <c r="CTT28" s="23"/>
      <c r="CTU28" s="23"/>
      <c r="CTV28" s="24"/>
      <c r="CTW28" s="14"/>
      <c r="CTX28" s="23"/>
      <c r="CTY28" s="23"/>
      <c r="CTZ28" s="23"/>
      <c r="CUA28" s="23"/>
      <c r="CUB28" s="23"/>
      <c r="CUC28" s="23"/>
      <c r="CUD28" s="24"/>
      <c r="CUE28" s="14"/>
      <c r="CUF28" s="23"/>
      <c r="CUG28" s="23"/>
      <c r="CUH28" s="23"/>
      <c r="CUI28" s="23"/>
      <c r="CUJ28" s="23"/>
      <c r="CUK28" s="23"/>
      <c r="CUL28" s="24"/>
      <c r="CUM28" s="14"/>
      <c r="CUN28" s="23"/>
      <c r="CUO28" s="23"/>
      <c r="CUP28" s="23"/>
      <c r="CUQ28" s="23"/>
      <c r="CUR28" s="23"/>
      <c r="CUS28" s="23"/>
      <c r="CUT28" s="24"/>
      <c r="CUU28" s="14"/>
      <c r="CUV28" s="23"/>
      <c r="CUW28" s="23"/>
      <c r="CUX28" s="23"/>
      <c r="CUY28" s="23"/>
      <c r="CUZ28" s="23"/>
      <c r="CVA28" s="23"/>
      <c r="CVB28" s="24"/>
      <c r="CVC28" s="14"/>
      <c r="CVD28" s="23"/>
      <c r="CVE28" s="23"/>
      <c r="CVF28" s="23"/>
      <c r="CVG28" s="23"/>
      <c r="CVH28" s="23"/>
      <c r="CVI28" s="23"/>
      <c r="CVJ28" s="24"/>
      <c r="CVK28" s="14"/>
      <c r="CVL28" s="23"/>
      <c r="CVM28" s="23"/>
      <c r="CVN28" s="23"/>
      <c r="CVO28" s="23"/>
      <c r="CVP28" s="23"/>
      <c r="CVQ28" s="23"/>
      <c r="CVR28" s="24"/>
      <c r="CVS28" s="14"/>
      <c r="CVT28" s="23"/>
      <c r="CVU28" s="23"/>
      <c r="CVV28" s="23"/>
      <c r="CVW28" s="23"/>
      <c r="CVX28" s="23"/>
      <c r="CVY28" s="23"/>
      <c r="CVZ28" s="24"/>
      <c r="CWA28" s="14"/>
      <c r="CWB28" s="23"/>
      <c r="CWC28" s="23"/>
      <c r="CWD28" s="23"/>
      <c r="CWE28" s="23"/>
      <c r="CWF28" s="23"/>
      <c r="CWG28" s="23"/>
      <c r="CWH28" s="24"/>
      <c r="CWI28" s="14"/>
      <c r="CWJ28" s="23"/>
      <c r="CWK28" s="23"/>
      <c r="CWL28" s="23"/>
      <c r="CWM28" s="23"/>
      <c r="CWN28" s="23"/>
      <c r="CWO28" s="23"/>
      <c r="CWP28" s="24"/>
      <c r="CWQ28" s="14"/>
      <c r="CWR28" s="23"/>
      <c r="CWS28" s="23"/>
      <c r="CWT28" s="23"/>
      <c r="CWU28" s="23"/>
      <c r="CWV28" s="23"/>
      <c r="CWW28" s="23"/>
      <c r="CWX28" s="24"/>
      <c r="CWY28" s="14"/>
      <c r="CWZ28" s="23"/>
      <c r="CXA28" s="23"/>
      <c r="CXB28" s="23"/>
      <c r="CXC28" s="23"/>
      <c r="CXD28" s="23"/>
      <c r="CXE28" s="23"/>
      <c r="CXF28" s="24"/>
      <c r="CXG28" s="14"/>
      <c r="CXH28" s="23"/>
      <c r="CXI28" s="23"/>
      <c r="CXJ28" s="23"/>
      <c r="CXK28" s="23"/>
      <c r="CXL28" s="23"/>
      <c r="CXM28" s="23"/>
      <c r="CXN28" s="24"/>
      <c r="CXO28" s="14"/>
      <c r="CXP28" s="23"/>
      <c r="CXQ28" s="23"/>
      <c r="CXR28" s="23"/>
      <c r="CXS28" s="23"/>
      <c r="CXT28" s="23"/>
      <c r="CXU28" s="23"/>
      <c r="CXV28" s="24"/>
      <c r="CXW28" s="14"/>
      <c r="CXX28" s="23"/>
      <c r="CXY28" s="23"/>
      <c r="CXZ28" s="23"/>
      <c r="CYA28" s="23"/>
      <c r="CYB28" s="23"/>
      <c r="CYC28" s="23"/>
      <c r="CYD28" s="24"/>
      <c r="CYE28" s="14"/>
      <c r="CYF28" s="23"/>
      <c r="CYG28" s="23"/>
      <c r="CYH28" s="23"/>
      <c r="CYI28" s="23"/>
      <c r="CYJ28" s="23"/>
      <c r="CYK28" s="23"/>
      <c r="CYL28" s="24"/>
      <c r="CYM28" s="14"/>
      <c r="CYN28" s="23"/>
      <c r="CYO28" s="23"/>
      <c r="CYP28" s="23"/>
      <c r="CYQ28" s="23"/>
      <c r="CYR28" s="23"/>
      <c r="CYS28" s="23"/>
      <c r="CYT28" s="24"/>
      <c r="CYU28" s="14"/>
      <c r="CYV28" s="23"/>
      <c r="CYW28" s="23"/>
      <c r="CYX28" s="23"/>
      <c r="CYY28" s="23"/>
      <c r="CYZ28" s="23"/>
      <c r="CZA28" s="23"/>
      <c r="CZB28" s="24"/>
      <c r="CZC28" s="14"/>
      <c r="CZD28" s="23"/>
      <c r="CZE28" s="23"/>
      <c r="CZF28" s="23"/>
      <c r="CZG28" s="23"/>
      <c r="CZH28" s="23"/>
      <c r="CZI28" s="23"/>
      <c r="CZJ28" s="24"/>
      <c r="CZK28" s="14"/>
      <c r="CZL28" s="23"/>
      <c r="CZM28" s="23"/>
      <c r="CZN28" s="23"/>
      <c r="CZO28" s="23"/>
      <c r="CZP28" s="23"/>
      <c r="CZQ28" s="23"/>
      <c r="CZR28" s="24"/>
      <c r="CZS28" s="14"/>
      <c r="CZT28" s="23"/>
      <c r="CZU28" s="23"/>
      <c r="CZV28" s="23"/>
      <c r="CZW28" s="23"/>
      <c r="CZX28" s="23"/>
      <c r="CZY28" s="23"/>
      <c r="CZZ28" s="24"/>
      <c r="DAA28" s="14"/>
      <c r="DAB28" s="23"/>
      <c r="DAC28" s="23"/>
      <c r="DAD28" s="23"/>
      <c r="DAE28" s="23"/>
      <c r="DAF28" s="23"/>
      <c r="DAG28" s="23"/>
      <c r="DAH28" s="24"/>
      <c r="DAI28" s="14"/>
      <c r="DAJ28" s="23"/>
      <c r="DAK28" s="23"/>
      <c r="DAL28" s="23"/>
      <c r="DAM28" s="23"/>
      <c r="DAN28" s="23"/>
      <c r="DAO28" s="23"/>
      <c r="DAP28" s="24"/>
      <c r="DAQ28" s="14"/>
      <c r="DAR28" s="23"/>
      <c r="DAS28" s="23"/>
      <c r="DAT28" s="23"/>
      <c r="DAU28" s="23"/>
      <c r="DAV28" s="23"/>
      <c r="DAW28" s="23"/>
      <c r="DAX28" s="24"/>
      <c r="DAY28" s="14"/>
      <c r="DAZ28" s="23"/>
      <c r="DBA28" s="23"/>
      <c r="DBB28" s="23"/>
      <c r="DBC28" s="23"/>
      <c r="DBD28" s="23"/>
      <c r="DBE28" s="23"/>
      <c r="DBF28" s="24"/>
      <c r="DBG28" s="14"/>
      <c r="DBH28" s="23"/>
      <c r="DBI28" s="23"/>
      <c r="DBJ28" s="23"/>
      <c r="DBK28" s="23"/>
      <c r="DBL28" s="23"/>
      <c r="DBM28" s="23"/>
      <c r="DBN28" s="24"/>
      <c r="DBO28" s="14"/>
      <c r="DBP28" s="23"/>
      <c r="DBQ28" s="23"/>
      <c r="DBR28" s="23"/>
      <c r="DBS28" s="23"/>
      <c r="DBT28" s="23"/>
      <c r="DBU28" s="23"/>
      <c r="DBV28" s="24"/>
      <c r="DBW28" s="14"/>
      <c r="DBX28" s="23"/>
      <c r="DBY28" s="23"/>
      <c r="DBZ28" s="23"/>
      <c r="DCA28" s="23"/>
      <c r="DCB28" s="23"/>
      <c r="DCC28" s="23"/>
      <c r="DCD28" s="24"/>
      <c r="DCE28" s="14"/>
      <c r="DCF28" s="23"/>
      <c r="DCG28" s="23"/>
      <c r="DCH28" s="23"/>
      <c r="DCI28" s="23"/>
      <c r="DCJ28" s="23"/>
      <c r="DCK28" s="23"/>
      <c r="DCL28" s="24"/>
      <c r="DCM28" s="14"/>
      <c r="DCN28" s="23"/>
      <c r="DCO28" s="23"/>
      <c r="DCP28" s="23"/>
      <c r="DCQ28" s="23"/>
      <c r="DCR28" s="23"/>
      <c r="DCS28" s="23"/>
      <c r="DCT28" s="24"/>
      <c r="DCU28" s="14"/>
      <c r="DCV28" s="23"/>
      <c r="DCW28" s="23"/>
      <c r="DCX28" s="23"/>
      <c r="DCY28" s="23"/>
      <c r="DCZ28" s="23"/>
      <c r="DDA28" s="23"/>
      <c r="DDB28" s="24"/>
      <c r="DDC28" s="14"/>
      <c r="DDD28" s="23"/>
      <c r="DDE28" s="23"/>
      <c r="DDF28" s="23"/>
      <c r="DDG28" s="23"/>
      <c r="DDH28" s="23"/>
      <c r="DDI28" s="23"/>
      <c r="DDJ28" s="24"/>
      <c r="DDK28" s="14"/>
      <c r="DDL28" s="23"/>
      <c r="DDM28" s="23"/>
      <c r="DDN28" s="23"/>
      <c r="DDO28" s="23"/>
      <c r="DDP28" s="23"/>
      <c r="DDQ28" s="23"/>
      <c r="DDR28" s="24"/>
      <c r="DDS28" s="14"/>
      <c r="DDT28" s="23"/>
      <c r="DDU28" s="23"/>
      <c r="DDV28" s="23"/>
      <c r="DDW28" s="23"/>
      <c r="DDX28" s="23"/>
      <c r="DDY28" s="23"/>
      <c r="DDZ28" s="24"/>
      <c r="DEA28" s="14"/>
      <c r="DEB28" s="23"/>
      <c r="DEC28" s="23"/>
      <c r="DED28" s="23"/>
      <c r="DEE28" s="23"/>
      <c r="DEF28" s="23"/>
      <c r="DEG28" s="23"/>
      <c r="DEH28" s="24"/>
      <c r="DEI28" s="14"/>
      <c r="DEJ28" s="23"/>
      <c r="DEK28" s="23"/>
      <c r="DEL28" s="23"/>
      <c r="DEM28" s="23"/>
      <c r="DEN28" s="23"/>
      <c r="DEO28" s="23"/>
      <c r="DEP28" s="24"/>
      <c r="DEQ28" s="14"/>
      <c r="DER28" s="23"/>
      <c r="DES28" s="23"/>
      <c r="DET28" s="23"/>
      <c r="DEU28" s="23"/>
      <c r="DEV28" s="23"/>
      <c r="DEW28" s="23"/>
      <c r="DEX28" s="24"/>
      <c r="DEY28" s="14"/>
      <c r="DEZ28" s="23"/>
      <c r="DFA28" s="23"/>
      <c r="DFB28" s="23"/>
      <c r="DFC28" s="23"/>
      <c r="DFD28" s="23"/>
      <c r="DFE28" s="23"/>
      <c r="DFF28" s="24"/>
      <c r="DFG28" s="14"/>
      <c r="DFH28" s="23"/>
      <c r="DFI28" s="23"/>
      <c r="DFJ28" s="23"/>
      <c r="DFK28" s="23"/>
      <c r="DFL28" s="23"/>
      <c r="DFM28" s="23"/>
      <c r="DFN28" s="24"/>
      <c r="DFO28" s="14"/>
      <c r="DFP28" s="23"/>
      <c r="DFQ28" s="23"/>
      <c r="DFR28" s="23"/>
      <c r="DFS28" s="23"/>
      <c r="DFT28" s="23"/>
      <c r="DFU28" s="23"/>
      <c r="DFV28" s="24"/>
      <c r="DFW28" s="14"/>
      <c r="DFX28" s="23"/>
      <c r="DFY28" s="23"/>
      <c r="DFZ28" s="23"/>
      <c r="DGA28" s="23"/>
      <c r="DGB28" s="23"/>
      <c r="DGC28" s="23"/>
      <c r="DGD28" s="24"/>
      <c r="DGE28" s="14"/>
      <c r="DGF28" s="23"/>
      <c r="DGG28" s="23"/>
      <c r="DGH28" s="23"/>
      <c r="DGI28" s="23"/>
      <c r="DGJ28" s="23"/>
      <c r="DGK28" s="23"/>
      <c r="DGL28" s="24"/>
      <c r="DGM28" s="14"/>
      <c r="DGN28" s="23"/>
      <c r="DGO28" s="23"/>
      <c r="DGP28" s="23"/>
      <c r="DGQ28" s="23"/>
      <c r="DGR28" s="23"/>
      <c r="DGS28" s="23"/>
      <c r="DGT28" s="24"/>
      <c r="DGU28" s="14"/>
      <c r="DGV28" s="23"/>
      <c r="DGW28" s="23"/>
      <c r="DGX28" s="23"/>
      <c r="DGY28" s="23"/>
      <c r="DGZ28" s="23"/>
      <c r="DHA28" s="23"/>
      <c r="DHB28" s="24"/>
      <c r="DHC28" s="14"/>
      <c r="DHD28" s="23"/>
      <c r="DHE28" s="23"/>
      <c r="DHF28" s="23"/>
      <c r="DHG28" s="23"/>
      <c r="DHH28" s="23"/>
      <c r="DHI28" s="23"/>
      <c r="DHJ28" s="24"/>
      <c r="DHK28" s="14"/>
      <c r="DHL28" s="23"/>
      <c r="DHM28" s="23"/>
      <c r="DHN28" s="23"/>
      <c r="DHO28" s="23"/>
      <c r="DHP28" s="23"/>
      <c r="DHQ28" s="23"/>
      <c r="DHR28" s="24"/>
      <c r="DHS28" s="14"/>
      <c r="DHT28" s="23"/>
      <c r="DHU28" s="23"/>
      <c r="DHV28" s="23"/>
      <c r="DHW28" s="23"/>
      <c r="DHX28" s="23"/>
      <c r="DHY28" s="23"/>
      <c r="DHZ28" s="24"/>
      <c r="DIA28" s="14"/>
      <c r="DIB28" s="23"/>
      <c r="DIC28" s="23"/>
      <c r="DID28" s="23"/>
      <c r="DIE28" s="23"/>
      <c r="DIF28" s="23"/>
      <c r="DIG28" s="23"/>
      <c r="DIH28" s="24"/>
      <c r="DII28" s="14"/>
      <c r="DIJ28" s="23"/>
      <c r="DIK28" s="23"/>
      <c r="DIL28" s="23"/>
      <c r="DIM28" s="23"/>
      <c r="DIN28" s="23"/>
      <c r="DIO28" s="23"/>
      <c r="DIP28" s="24"/>
      <c r="DIQ28" s="14"/>
      <c r="DIR28" s="23"/>
      <c r="DIS28" s="23"/>
      <c r="DIT28" s="23"/>
      <c r="DIU28" s="23"/>
      <c r="DIV28" s="23"/>
      <c r="DIW28" s="23"/>
      <c r="DIX28" s="24"/>
      <c r="DIY28" s="14"/>
      <c r="DIZ28" s="23"/>
      <c r="DJA28" s="23"/>
      <c r="DJB28" s="23"/>
      <c r="DJC28" s="23"/>
      <c r="DJD28" s="23"/>
      <c r="DJE28" s="23"/>
      <c r="DJF28" s="24"/>
      <c r="DJG28" s="14"/>
      <c r="DJH28" s="23"/>
      <c r="DJI28" s="23"/>
      <c r="DJJ28" s="23"/>
      <c r="DJK28" s="23"/>
      <c r="DJL28" s="23"/>
      <c r="DJM28" s="23"/>
      <c r="DJN28" s="24"/>
      <c r="DJO28" s="14"/>
      <c r="DJP28" s="23"/>
      <c r="DJQ28" s="23"/>
      <c r="DJR28" s="23"/>
      <c r="DJS28" s="23"/>
      <c r="DJT28" s="23"/>
      <c r="DJU28" s="23"/>
      <c r="DJV28" s="24"/>
      <c r="DJW28" s="14"/>
      <c r="DJX28" s="23"/>
      <c r="DJY28" s="23"/>
      <c r="DJZ28" s="23"/>
      <c r="DKA28" s="23"/>
      <c r="DKB28" s="23"/>
      <c r="DKC28" s="23"/>
      <c r="DKD28" s="24"/>
      <c r="DKE28" s="14"/>
      <c r="DKF28" s="23"/>
      <c r="DKG28" s="23"/>
      <c r="DKH28" s="23"/>
      <c r="DKI28" s="23"/>
      <c r="DKJ28" s="23"/>
      <c r="DKK28" s="23"/>
      <c r="DKL28" s="24"/>
      <c r="DKM28" s="14"/>
      <c r="DKN28" s="23"/>
      <c r="DKO28" s="23"/>
      <c r="DKP28" s="23"/>
      <c r="DKQ28" s="23"/>
      <c r="DKR28" s="23"/>
      <c r="DKS28" s="23"/>
      <c r="DKT28" s="24"/>
      <c r="DKU28" s="14"/>
      <c r="DKV28" s="23"/>
      <c r="DKW28" s="23"/>
      <c r="DKX28" s="23"/>
      <c r="DKY28" s="23"/>
      <c r="DKZ28" s="23"/>
      <c r="DLA28" s="23"/>
      <c r="DLB28" s="24"/>
      <c r="DLC28" s="14"/>
      <c r="DLD28" s="23"/>
      <c r="DLE28" s="23"/>
      <c r="DLF28" s="23"/>
      <c r="DLG28" s="23"/>
      <c r="DLH28" s="23"/>
      <c r="DLI28" s="23"/>
      <c r="DLJ28" s="24"/>
      <c r="DLK28" s="14"/>
      <c r="DLL28" s="23"/>
      <c r="DLM28" s="23"/>
      <c r="DLN28" s="23"/>
      <c r="DLO28" s="23"/>
      <c r="DLP28" s="23"/>
      <c r="DLQ28" s="23"/>
      <c r="DLR28" s="24"/>
      <c r="DLS28" s="14"/>
      <c r="DLT28" s="23"/>
      <c r="DLU28" s="23"/>
      <c r="DLV28" s="23"/>
      <c r="DLW28" s="23"/>
      <c r="DLX28" s="23"/>
      <c r="DLY28" s="23"/>
      <c r="DLZ28" s="24"/>
      <c r="DMA28" s="14"/>
      <c r="DMB28" s="23"/>
      <c r="DMC28" s="23"/>
      <c r="DMD28" s="23"/>
      <c r="DME28" s="23"/>
      <c r="DMF28" s="23"/>
      <c r="DMG28" s="23"/>
      <c r="DMH28" s="24"/>
      <c r="DMI28" s="14"/>
      <c r="DMJ28" s="23"/>
      <c r="DMK28" s="23"/>
      <c r="DML28" s="23"/>
      <c r="DMM28" s="23"/>
      <c r="DMN28" s="23"/>
      <c r="DMO28" s="23"/>
      <c r="DMP28" s="24"/>
      <c r="DMQ28" s="14"/>
      <c r="DMR28" s="23"/>
      <c r="DMS28" s="23"/>
      <c r="DMT28" s="23"/>
      <c r="DMU28" s="23"/>
      <c r="DMV28" s="23"/>
      <c r="DMW28" s="23"/>
      <c r="DMX28" s="24"/>
      <c r="DMY28" s="14"/>
      <c r="DMZ28" s="23"/>
      <c r="DNA28" s="23"/>
      <c r="DNB28" s="23"/>
      <c r="DNC28" s="23"/>
      <c r="DND28" s="23"/>
      <c r="DNE28" s="23"/>
      <c r="DNF28" s="24"/>
      <c r="DNG28" s="14"/>
      <c r="DNH28" s="23"/>
      <c r="DNI28" s="23"/>
      <c r="DNJ28" s="23"/>
      <c r="DNK28" s="23"/>
      <c r="DNL28" s="23"/>
      <c r="DNM28" s="23"/>
      <c r="DNN28" s="24"/>
      <c r="DNO28" s="14"/>
      <c r="DNP28" s="23"/>
      <c r="DNQ28" s="23"/>
      <c r="DNR28" s="23"/>
      <c r="DNS28" s="23"/>
      <c r="DNT28" s="23"/>
      <c r="DNU28" s="23"/>
      <c r="DNV28" s="24"/>
      <c r="DNW28" s="14"/>
      <c r="DNX28" s="23"/>
      <c r="DNY28" s="23"/>
      <c r="DNZ28" s="23"/>
      <c r="DOA28" s="23"/>
      <c r="DOB28" s="23"/>
      <c r="DOC28" s="23"/>
      <c r="DOD28" s="24"/>
      <c r="DOE28" s="14"/>
      <c r="DOF28" s="23"/>
      <c r="DOG28" s="23"/>
      <c r="DOH28" s="23"/>
      <c r="DOI28" s="23"/>
      <c r="DOJ28" s="23"/>
      <c r="DOK28" s="23"/>
      <c r="DOL28" s="24"/>
      <c r="DOM28" s="14"/>
      <c r="DON28" s="23"/>
      <c r="DOO28" s="23"/>
      <c r="DOP28" s="23"/>
      <c r="DOQ28" s="23"/>
      <c r="DOR28" s="23"/>
      <c r="DOS28" s="23"/>
      <c r="DOT28" s="24"/>
      <c r="DOU28" s="14"/>
      <c r="DOV28" s="23"/>
      <c r="DOW28" s="23"/>
      <c r="DOX28" s="23"/>
      <c r="DOY28" s="23"/>
      <c r="DOZ28" s="23"/>
      <c r="DPA28" s="23"/>
      <c r="DPB28" s="24"/>
      <c r="DPC28" s="14"/>
      <c r="DPD28" s="23"/>
      <c r="DPE28" s="23"/>
      <c r="DPF28" s="23"/>
      <c r="DPG28" s="23"/>
      <c r="DPH28" s="23"/>
      <c r="DPI28" s="23"/>
      <c r="DPJ28" s="24"/>
      <c r="DPK28" s="14"/>
      <c r="DPL28" s="23"/>
      <c r="DPM28" s="23"/>
      <c r="DPN28" s="23"/>
      <c r="DPO28" s="23"/>
      <c r="DPP28" s="23"/>
      <c r="DPQ28" s="23"/>
      <c r="DPR28" s="24"/>
      <c r="DPS28" s="14"/>
      <c r="DPT28" s="23"/>
      <c r="DPU28" s="23"/>
      <c r="DPV28" s="23"/>
      <c r="DPW28" s="23"/>
      <c r="DPX28" s="23"/>
      <c r="DPY28" s="23"/>
      <c r="DPZ28" s="24"/>
      <c r="DQA28" s="14"/>
      <c r="DQB28" s="23"/>
      <c r="DQC28" s="23"/>
      <c r="DQD28" s="23"/>
      <c r="DQE28" s="23"/>
      <c r="DQF28" s="23"/>
      <c r="DQG28" s="23"/>
      <c r="DQH28" s="24"/>
      <c r="DQI28" s="14"/>
      <c r="DQJ28" s="23"/>
      <c r="DQK28" s="23"/>
      <c r="DQL28" s="23"/>
      <c r="DQM28" s="23"/>
      <c r="DQN28" s="23"/>
      <c r="DQO28" s="23"/>
      <c r="DQP28" s="24"/>
      <c r="DQQ28" s="14"/>
      <c r="DQR28" s="23"/>
      <c r="DQS28" s="23"/>
      <c r="DQT28" s="23"/>
      <c r="DQU28" s="23"/>
      <c r="DQV28" s="23"/>
      <c r="DQW28" s="23"/>
      <c r="DQX28" s="24"/>
      <c r="DQY28" s="14"/>
      <c r="DQZ28" s="23"/>
      <c r="DRA28" s="23"/>
      <c r="DRB28" s="23"/>
      <c r="DRC28" s="23"/>
      <c r="DRD28" s="23"/>
      <c r="DRE28" s="23"/>
      <c r="DRF28" s="24"/>
      <c r="DRG28" s="14"/>
      <c r="DRH28" s="23"/>
      <c r="DRI28" s="23"/>
      <c r="DRJ28" s="23"/>
      <c r="DRK28" s="23"/>
      <c r="DRL28" s="23"/>
      <c r="DRM28" s="23"/>
      <c r="DRN28" s="24"/>
      <c r="DRO28" s="14"/>
      <c r="DRP28" s="23"/>
      <c r="DRQ28" s="23"/>
      <c r="DRR28" s="23"/>
      <c r="DRS28" s="23"/>
      <c r="DRT28" s="23"/>
      <c r="DRU28" s="23"/>
      <c r="DRV28" s="24"/>
      <c r="DRW28" s="14"/>
      <c r="DRX28" s="23"/>
      <c r="DRY28" s="23"/>
      <c r="DRZ28" s="23"/>
      <c r="DSA28" s="23"/>
      <c r="DSB28" s="23"/>
      <c r="DSC28" s="23"/>
      <c r="DSD28" s="24"/>
      <c r="DSE28" s="14"/>
      <c r="DSF28" s="23"/>
      <c r="DSG28" s="23"/>
      <c r="DSH28" s="23"/>
      <c r="DSI28" s="23"/>
      <c r="DSJ28" s="23"/>
      <c r="DSK28" s="23"/>
      <c r="DSL28" s="24"/>
      <c r="DSM28" s="14"/>
      <c r="DSN28" s="23"/>
      <c r="DSO28" s="23"/>
      <c r="DSP28" s="23"/>
      <c r="DSQ28" s="23"/>
      <c r="DSR28" s="23"/>
      <c r="DSS28" s="23"/>
      <c r="DST28" s="24"/>
      <c r="DSU28" s="14"/>
      <c r="DSV28" s="23"/>
      <c r="DSW28" s="23"/>
      <c r="DSX28" s="23"/>
      <c r="DSY28" s="23"/>
      <c r="DSZ28" s="23"/>
      <c r="DTA28" s="23"/>
      <c r="DTB28" s="24"/>
      <c r="DTC28" s="14"/>
      <c r="DTD28" s="23"/>
      <c r="DTE28" s="23"/>
      <c r="DTF28" s="23"/>
      <c r="DTG28" s="23"/>
      <c r="DTH28" s="23"/>
      <c r="DTI28" s="23"/>
      <c r="DTJ28" s="24"/>
      <c r="DTK28" s="14"/>
      <c r="DTL28" s="23"/>
      <c r="DTM28" s="23"/>
      <c r="DTN28" s="23"/>
      <c r="DTO28" s="23"/>
      <c r="DTP28" s="23"/>
      <c r="DTQ28" s="23"/>
      <c r="DTR28" s="24"/>
      <c r="DTS28" s="14"/>
      <c r="DTT28" s="23"/>
      <c r="DTU28" s="23"/>
      <c r="DTV28" s="23"/>
      <c r="DTW28" s="23"/>
      <c r="DTX28" s="23"/>
      <c r="DTY28" s="23"/>
      <c r="DTZ28" s="24"/>
      <c r="DUA28" s="14"/>
      <c r="DUB28" s="23"/>
      <c r="DUC28" s="23"/>
      <c r="DUD28" s="23"/>
      <c r="DUE28" s="23"/>
      <c r="DUF28" s="23"/>
      <c r="DUG28" s="23"/>
      <c r="DUH28" s="24"/>
      <c r="DUI28" s="14"/>
      <c r="DUJ28" s="23"/>
      <c r="DUK28" s="23"/>
      <c r="DUL28" s="23"/>
      <c r="DUM28" s="23"/>
      <c r="DUN28" s="23"/>
      <c r="DUO28" s="23"/>
      <c r="DUP28" s="24"/>
      <c r="DUQ28" s="14"/>
      <c r="DUR28" s="23"/>
      <c r="DUS28" s="23"/>
      <c r="DUT28" s="23"/>
      <c r="DUU28" s="23"/>
      <c r="DUV28" s="23"/>
      <c r="DUW28" s="23"/>
      <c r="DUX28" s="24"/>
      <c r="DUY28" s="14"/>
      <c r="DUZ28" s="23"/>
      <c r="DVA28" s="23"/>
      <c r="DVB28" s="23"/>
      <c r="DVC28" s="23"/>
      <c r="DVD28" s="23"/>
      <c r="DVE28" s="23"/>
      <c r="DVF28" s="24"/>
      <c r="DVG28" s="14"/>
      <c r="DVH28" s="23"/>
      <c r="DVI28" s="23"/>
      <c r="DVJ28" s="23"/>
      <c r="DVK28" s="23"/>
      <c r="DVL28" s="23"/>
      <c r="DVM28" s="23"/>
      <c r="DVN28" s="24"/>
      <c r="DVO28" s="14"/>
      <c r="DVP28" s="23"/>
      <c r="DVQ28" s="23"/>
      <c r="DVR28" s="23"/>
      <c r="DVS28" s="23"/>
      <c r="DVT28" s="23"/>
      <c r="DVU28" s="23"/>
      <c r="DVV28" s="24"/>
      <c r="DVW28" s="14"/>
      <c r="DVX28" s="23"/>
      <c r="DVY28" s="23"/>
      <c r="DVZ28" s="23"/>
      <c r="DWA28" s="23"/>
      <c r="DWB28" s="23"/>
      <c r="DWC28" s="23"/>
      <c r="DWD28" s="24"/>
      <c r="DWE28" s="14"/>
      <c r="DWF28" s="23"/>
      <c r="DWG28" s="23"/>
      <c r="DWH28" s="23"/>
      <c r="DWI28" s="23"/>
      <c r="DWJ28" s="23"/>
      <c r="DWK28" s="23"/>
      <c r="DWL28" s="24"/>
      <c r="DWM28" s="14"/>
      <c r="DWN28" s="23"/>
      <c r="DWO28" s="23"/>
      <c r="DWP28" s="23"/>
      <c r="DWQ28" s="23"/>
      <c r="DWR28" s="23"/>
      <c r="DWS28" s="23"/>
      <c r="DWT28" s="24"/>
      <c r="DWU28" s="14"/>
      <c r="DWV28" s="23"/>
      <c r="DWW28" s="23"/>
      <c r="DWX28" s="23"/>
      <c r="DWY28" s="23"/>
      <c r="DWZ28" s="23"/>
      <c r="DXA28" s="23"/>
      <c r="DXB28" s="24"/>
      <c r="DXC28" s="14"/>
      <c r="DXD28" s="23"/>
      <c r="DXE28" s="23"/>
      <c r="DXF28" s="23"/>
      <c r="DXG28" s="23"/>
      <c r="DXH28" s="23"/>
      <c r="DXI28" s="23"/>
      <c r="DXJ28" s="24"/>
      <c r="DXK28" s="14"/>
      <c r="DXL28" s="23"/>
      <c r="DXM28" s="23"/>
      <c r="DXN28" s="23"/>
      <c r="DXO28" s="23"/>
      <c r="DXP28" s="23"/>
      <c r="DXQ28" s="23"/>
      <c r="DXR28" s="24"/>
      <c r="DXS28" s="14"/>
      <c r="DXT28" s="23"/>
      <c r="DXU28" s="23"/>
      <c r="DXV28" s="23"/>
      <c r="DXW28" s="23"/>
      <c r="DXX28" s="23"/>
      <c r="DXY28" s="23"/>
      <c r="DXZ28" s="24"/>
      <c r="DYA28" s="14"/>
      <c r="DYB28" s="23"/>
      <c r="DYC28" s="23"/>
      <c r="DYD28" s="23"/>
      <c r="DYE28" s="23"/>
      <c r="DYF28" s="23"/>
      <c r="DYG28" s="23"/>
      <c r="DYH28" s="24"/>
      <c r="DYI28" s="14"/>
      <c r="DYJ28" s="23"/>
      <c r="DYK28" s="23"/>
      <c r="DYL28" s="23"/>
      <c r="DYM28" s="23"/>
      <c r="DYN28" s="23"/>
      <c r="DYO28" s="23"/>
      <c r="DYP28" s="24"/>
      <c r="DYQ28" s="14"/>
      <c r="DYR28" s="23"/>
      <c r="DYS28" s="23"/>
      <c r="DYT28" s="23"/>
      <c r="DYU28" s="23"/>
      <c r="DYV28" s="23"/>
      <c r="DYW28" s="23"/>
      <c r="DYX28" s="24"/>
      <c r="DYY28" s="14"/>
      <c r="DYZ28" s="23"/>
      <c r="DZA28" s="23"/>
      <c r="DZB28" s="23"/>
      <c r="DZC28" s="23"/>
      <c r="DZD28" s="23"/>
      <c r="DZE28" s="23"/>
      <c r="DZF28" s="24"/>
      <c r="DZG28" s="14"/>
      <c r="DZH28" s="23"/>
      <c r="DZI28" s="23"/>
      <c r="DZJ28" s="23"/>
      <c r="DZK28" s="23"/>
      <c r="DZL28" s="23"/>
      <c r="DZM28" s="23"/>
      <c r="DZN28" s="24"/>
      <c r="DZO28" s="14"/>
      <c r="DZP28" s="23"/>
      <c r="DZQ28" s="23"/>
      <c r="DZR28" s="23"/>
      <c r="DZS28" s="23"/>
      <c r="DZT28" s="23"/>
      <c r="DZU28" s="23"/>
      <c r="DZV28" s="24"/>
      <c r="DZW28" s="14"/>
      <c r="DZX28" s="23"/>
      <c r="DZY28" s="23"/>
      <c r="DZZ28" s="23"/>
      <c r="EAA28" s="23"/>
      <c r="EAB28" s="23"/>
      <c r="EAC28" s="23"/>
      <c r="EAD28" s="24"/>
      <c r="EAE28" s="14"/>
      <c r="EAF28" s="23"/>
      <c r="EAG28" s="23"/>
      <c r="EAH28" s="23"/>
      <c r="EAI28" s="23"/>
      <c r="EAJ28" s="23"/>
      <c r="EAK28" s="23"/>
      <c r="EAL28" s="24"/>
      <c r="EAM28" s="14"/>
      <c r="EAN28" s="23"/>
      <c r="EAO28" s="23"/>
      <c r="EAP28" s="23"/>
      <c r="EAQ28" s="23"/>
      <c r="EAR28" s="23"/>
      <c r="EAS28" s="23"/>
      <c r="EAT28" s="24"/>
      <c r="EAU28" s="14"/>
      <c r="EAV28" s="23"/>
      <c r="EAW28" s="23"/>
      <c r="EAX28" s="23"/>
      <c r="EAY28" s="23"/>
      <c r="EAZ28" s="23"/>
      <c r="EBA28" s="23"/>
      <c r="EBB28" s="24"/>
      <c r="EBC28" s="14"/>
      <c r="EBD28" s="23"/>
      <c r="EBE28" s="23"/>
      <c r="EBF28" s="23"/>
      <c r="EBG28" s="23"/>
      <c r="EBH28" s="23"/>
      <c r="EBI28" s="23"/>
      <c r="EBJ28" s="24"/>
      <c r="EBK28" s="14"/>
      <c r="EBL28" s="23"/>
      <c r="EBM28" s="23"/>
      <c r="EBN28" s="23"/>
      <c r="EBO28" s="23"/>
      <c r="EBP28" s="23"/>
      <c r="EBQ28" s="23"/>
      <c r="EBR28" s="24"/>
      <c r="EBS28" s="14"/>
      <c r="EBT28" s="23"/>
      <c r="EBU28" s="23"/>
      <c r="EBV28" s="23"/>
      <c r="EBW28" s="23"/>
      <c r="EBX28" s="23"/>
      <c r="EBY28" s="23"/>
      <c r="EBZ28" s="24"/>
      <c r="ECA28" s="14"/>
      <c r="ECB28" s="23"/>
      <c r="ECC28" s="23"/>
      <c r="ECD28" s="23"/>
      <c r="ECE28" s="23"/>
      <c r="ECF28" s="23"/>
      <c r="ECG28" s="23"/>
      <c r="ECH28" s="24"/>
      <c r="ECI28" s="14"/>
      <c r="ECJ28" s="23"/>
      <c r="ECK28" s="23"/>
      <c r="ECL28" s="23"/>
      <c r="ECM28" s="23"/>
      <c r="ECN28" s="23"/>
      <c r="ECO28" s="23"/>
      <c r="ECP28" s="24"/>
      <c r="ECQ28" s="14"/>
      <c r="ECR28" s="23"/>
      <c r="ECS28" s="23"/>
      <c r="ECT28" s="23"/>
      <c r="ECU28" s="23"/>
      <c r="ECV28" s="23"/>
      <c r="ECW28" s="23"/>
      <c r="ECX28" s="24"/>
      <c r="ECY28" s="14"/>
      <c r="ECZ28" s="23"/>
      <c r="EDA28" s="23"/>
      <c r="EDB28" s="23"/>
      <c r="EDC28" s="23"/>
      <c r="EDD28" s="23"/>
      <c r="EDE28" s="23"/>
      <c r="EDF28" s="24"/>
      <c r="EDG28" s="14"/>
      <c r="EDH28" s="23"/>
      <c r="EDI28" s="23"/>
      <c r="EDJ28" s="23"/>
      <c r="EDK28" s="23"/>
      <c r="EDL28" s="23"/>
      <c r="EDM28" s="23"/>
      <c r="EDN28" s="24"/>
      <c r="EDO28" s="14"/>
      <c r="EDP28" s="23"/>
      <c r="EDQ28" s="23"/>
      <c r="EDR28" s="23"/>
      <c r="EDS28" s="23"/>
      <c r="EDT28" s="23"/>
      <c r="EDU28" s="23"/>
      <c r="EDV28" s="24"/>
      <c r="EDW28" s="14"/>
      <c r="EDX28" s="23"/>
      <c r="EDY28" s="23"/>
      <c r="EDZ28" s="23"/>
      <c r="EEA28" s="23"/>
      <c r="EEB28" s="23"/>
      <c r="EEC28" s="23"/>
      <c r="EED28" s="24"/>
      <c r="EEE28" s="14"/>
      <c r="EEF28" s="23"/>
      <c r="EEG28" s="23"/>
      <c r="EEH28" s="23"/>
      <c r="EEI28" s="23"/>
      <c r="EEJ28" s="23"/>
      <c r="EEK28" s="23"/>
      <c r="EEL28" s="24"/>
      <c r="EEM28" s="14"/>
      <c r="EEN28" s="23"/>
      <c r="EEO28" s="23"/>
      <c r="EEP28" s="23"/>
      <c r="EEQ28" s="23"/>
      <c r="EER28" s="23"/>
      <c r="EES28" s="23"/>
      <c r="EET28" s="24"/>
      <c r="EEU28" s="14"/>
      <c r="EEV28" s="23"/>
      <c r="EEW28" s="23"/>
      <c r="EEX28" s="23"/>
      <c r="EEY28" s="23"/>
      <c r="EEZ28" s="23"/>
      <c r="EFA28" s="23"/>
      <c r="EFB28" s="24"/>
      <c r="EFC28" s="14"/>
      <c r="EFD28" s="23"/>
      <c r="EFE28" s="23"/>
      <c r="EFF28" s="23"/>
      <c r="EFG28" s="23"/>
      <c r="EFH28" s="23"/>
      <c r="EFI28" s="23"/>
      <c r="EFJ28" s="24"/>
      <c r="EFK28" s="14"/>
      <c r="EFL28" s="23"/>
      <c r="EFM28" s="23"/>
      <c r="EFN28" s="23"/>
      <c r="EFO28" s="23"/>
      <c r="EFP28" s="23"/>
      <c r="EFQ28" s="23"/>
      <c r="EFR28" s="24"/>
      <c r="EFS28" s="14"/>
      <c r="EFT28" s="23"/>
      <c r="EFU28" s="23"/>
      <c r="EFV28" s="23"/>
      <c r="EFW28" s="23"/>
      <c r="EFX28" s="23"/>
      <c r="EFY28" s="23"/>
      <c r="EFZ28" s="24"/>
      <c r="EGA28" s="14"/>
      <c r="EGB28" s="23"/>
      <c r="EGC28" s="23"/>
      <c r="EGD28" s="23"/>
      <c r="EGE28" s="23"/>
      <c r="EGF28" s="23"/>
      <c r="EGG28" s="23"/>
      <c r="EGH28" s="24"/>
      <c r="EGI28" s="14"/>
      <c r="EGJ28" s="23"/>
      <c r="EGK28" s="23"/>
      <c r="EGL28" s="23"/>
      <c r="EGM28" s="23"/>
      <c r="EGN28" s="23"/>
      <c r="EGO28" s="23"/>
      <c r="EGP28" s="24"/>
      <c r="EGQ28" s="14"/>
      <c r="EGR28" s="23"/>
      <c r="EGS28" s="23"/>
      <c r="EGT28" s="23"/>
      <c r="EGU28" s="23"/>
      <c r="EGV28" s="23"/>
      <c r="EGW28" s="23"/>
      <c r="EGX28" s="24"/>
      <c r="EGY28" s="14"/>
      <c r="EGZ28" s="23"/>
      <c r="EHA28" s="23"/>
      <c r="EHB28" s="23"/>
      <c r="EHC28" s="23"/>
      <c r="EHD28" s="23"/>
      <c r="EHE28" s="23"/>
      <c r="EHF28" s="24"/>
      <c r="EHG28" s="14"/>
      <c r="EHH28" s="23"/>
      <c r="EHI28" s="23"/>
      <c r="EHJ28" s="23"/>
      <c r="EHK28" s="23"/>
      <c r="EHL28" s="23"/>
      <c r="EHM28" s="23"/>
      <c r="EHN28" s="24"/>
      <c r="EHO28" s="14"/>
      <c r="EHP28" s="23"/>
      <c r="EHQ28" s="23"/>
      <c r="EHR28" s="23"/>
      <c r="EHS28" s="23"/>
      <c r="EHT28" s="23"/>
      <c r="EHU28" s="23"/>
      <c r="EHV28" s="24"/>
      <c r="EHW28" s="14"/>
      <c r="EHX28" s="23"/>
      <c r="EHY28" s="23"/>
      <c r="EHZ28" s="23"/>
      <c r="EIA28" s="23"/>
      <c r="EIB28" s="23"/>
      <c r="EIC28" s="23"/>
      <c r="EID28" s="24"/>
      <c r="EIE28" s="14"/>
      <c r="EIF28" s="23"/>
      <c r="EIG28" s="23"/>
      <c r="EIH28" s="23"/>
      <c r="EII28" s="23"/>
      <c r="EIJ28" s="23"/>
      <c r="EIK28" s="23"/>
      <c r="EIL28" s="24"/>
      <c r="EIM28" s="14"/>
      <c r="EIN28" s="23"/>
      <c r="EIO28" s="23"/>
      <c r="EIP28" s="23"/>
      <c r="EIQ28" s="23"/>
      <c r="EIR28" s="23"/>
      <c r="EIS28" s="23"/>
      <c r="EIT28" s="24"/>
      <c r="EIU28" s="14"/>
      <c r="EIV28" s="23"/>
      <c r="EIW28" s="23"/>
      <c r="EIX28" s="23"/>
      <c r="EIY28" s="23"/>
      <c r="EIZ28" s="23"/>
      <c r="EJA28" s="23"/>
      <c r="EJB28" s="24"/>
      <c r="EJC28" s="14"/>
      <c r="EJD28" s="23"/>
      <c r="EJE28" s="23"/>
      <c r="EJF28" s="23"/>
      <c r="EJG28" s="23"/>
      <c r="EJH28" s="23"/>
      <c r="EJI28" s="23"/>
      <c r="EJJ28" s="24"/>
      <c r="EJK28" s="14"/>
      <c r="EJL28" s="23"/>
      <c r="EJM28" s="23"/>
      <c r="EJN28" s="23"/>
      <c r="EJO28" s="23"/>
      <c r="EJP28" s="23"/>
      <c r="EJQ28" s="23"/>
      <c r="EJR28" s="24"/>
      <c r="EJS28" s="14"/>
      <c r="EJT28" s="23"/>
      <c r="EJU28" s="23"/>
      <c r="EJV28" s="23"/>
      <c r="EJW28" s="23"/>
      <c r="EJX28" s="23"/>
      <c r="EJY28" s="23"/>
      <c r="EJZ28" s="24"/>
      <c r="EKA28" s="14"/>
      <c r="EKB28" s="23"/>
      <c r="EKC28" s="23"/>
      <c r="EKD28" s="23"/>
      <c r="EKE28" s="23"/>
      <c r="EKF28" s="23"/>
      <c r="EKG28" s="23"/>
      <c r="EKH28" s="24"/>
      <c r="EKI28" s="14"/>
      <c r="EKJ28" s="23"/>
      <c r="EKK28" s="23"/>
      <c r="EKL28" s="23"/>
      <c r="EKM28" s="23"/>
      <c r="EKN28" s="23"/>
      <c r="EKO28" s="23"/>
      <c r="EKP28" s="24"/>
      <c r="EKQ28" s="14"/>
      <c r="EKR28" s="23"/>
      <c r="EKS28" s="23"/>
      <c r="EKT28" s="23"/>
      <c r="EKU28" s="23"/>
      <c r="EKV28" s="23"/>
      <c r="EKW28" s="23"/>
      <c r="EKX28" s="24"/>
      <c r="EKY28" s="14"/>
      <c r="EKZ28" s="23"/>
      <c r="ELA28" s="23"/>
      <c r="ELB28" s="23"/>
      <c r="ELC28" s="23"/>
      <c r="ELD28" s="23"/>
      <c r="ELE28" s="23"/>
      <c r="ELF28" s="24"/>
      <c r="ELG28" s="14"/>
      <c r="ELH28" s="23"/>
      <c r="ELI28" s="23"/>
      <c r="ELJ28" s="23"/>
      <c r="ELK28" s="23"/>
      <c r="ELL28" s="23"/>
      <c r="ELM28" s="23"/>
      <c r="ELN28" s="24"/>
      <c r="ELO28" s="14"/>
      <c r="ELP28" s="23"/>
      <c r="ELQ28" s="23"/>
      <c r="ELR28" s="23"/>
      <c r="ELS28" s="23"/>
      <c r="ELT28" s="23"/>
      <c r="ELU28" s="23"/>
      <c r="ELV28" s="24"/>
      <c r="ELW28" s="14"/>
      <c r="ELX28" s="23"/>
      <c r="ELY28" s="23"/>
      <c r="ELZ28" s="23"/>
      <c r="EMA28" s="23"/>
      <c r="EMB28" s="23"/>
      <c r="EMC28" s="23"/>
      <c r="EMD28" s="24"/>
      <c r="EME28" s="14"/>
      <c r="EMF28" s="23"/>
      <c r="EMG28" s="23"/>
      <c r="EMH28" s="23"/>
      <c r="EMI28" s="23"/>
      <c r="EMJ28" s="23"/>
      <c r="EMK28" s="23"/>
      <c r="EML28" s="24"/>
      <c r="EMM28" s="14"/>
      <c r="EMN28" s="23"/>
      <c r="EMO28" s="23"/>
      <c r="EMP28" s="23"/>
      <c r="EMQ28" s="23"/>
      <c r="EMR28" s="23"/>
      <c r="EMS28" s="23"/>
      <c r="EMT28" s="24"/>
      <c r="EMU28" s="14"/>
      <c r="EMV28" s="23"/>
      <c r="EMW28" s="23"/>
      <c r="EMX28" s="23"/>
      <c r="EMY28" s="23"/>
      <c r="EMZ28" s="23"/>
      <c r="ENA28" s="23"/>
      <c r="ENB28" s="24"/>
      <c r="ENC28" s="14"/>
      <c r="END28" s="23"/>
      <c r="ENE28" s="23"/>
      <c r="ENF28" s="23"/>
      <c r="ENG28" s="23"/>
      <c r="ENH28" s="23"/>
      <c r="ENI28" s="23"/>
      <c r="ENJ28" s="24"/>
      <c r="ENK28" s="14"/>
      <c r="ENL28" s="23"/>
      <c r="ENM28" s="23"/>
      <c r="ENN28" s="23"/>
      <c r="ENO28" s="23"/>
      <c r="ENP28" s="23"/>
      <c r="ENQ28" s="23"/>
      <c r="ENR28" s="24"/>
      <c r="ENS28" s="14"/>
      <c r="ENT28" s="23"/>
      <c r="ENU28" s="23"/>
      <c r="ENV28" s="23"/>
      <c r="ENW28" s="23"/>
      <c r="ENX28" s="23"/>
      <c r="ENY28" s="23"/>
      <c r="ENZ28" s="24"/>
      <c r="EOA28" s="14"/>
      <c r="EOB28" s="23"/>
      <c r="EOC28" s="23"/>
      <c r="EOD28" s="23"/>
      <c r="EOE28" s="23"/>
      <c r="EOF28" s="23"/>
      <c r="EOG28" s="23"/>
      <c r="EOH28" s="24"/>
      <c r="EOI28" s="14"/>
      <c r="EOJ28" s="23"/>
      <c r="EOK28" s="23"/>
      <c r="EOL28" s="23"/>
      <c r="EOM28" s="23"/>
      <c r="EON28" s="23"/>
      <c r="EOO28" s="23"/>
      <c r="EOP28" s="24"/>
      <c r="EOQ28" s="14"/>
      <c r="EOR28" s="23"/>
      <c r="EOS28" s="23"/>
      <c r="EOT28" s="23"/>
      <c r="EOU28" s="23"/>
      <c r="EOV28" s="23"/>
      <c r="EOW28" s="23"/>
      <c r="EOX28" s="24"/>
      <c r="EOY28" s="14"/>
      <c r="EOZ28" s="23"/>
      <c r="EPA28" s="23"/>
      <c r="EPB28" s="23"/>
      <c r="EPC28" s="23"/>
      <c r="EPD28" s="23"/>
      <c r="EPE28" s="23"/>
      <c r="EPF28" s="24"/>
      <c r="EPG28" s="14"/>
      <c r="EPH28" s="23"/>
      <c r="EPI28" s="23"/>
      <c r="EPJ28" s="23"/>
      <c r="EPK28" s="23"/>
      <c r="EPL28" s="23"/>
      <c r="EPM28" s="23"/>
      <c r="EPN28" s="24"/>
      <c r="EPO28" s="14"/>
      <c r="EPP28" s="23"/>
      <c r="EPQ28" s="23"/>
      <c r="EPR28" s="23"/>
      <c r="EPS28" s="23"/>
      <c r="EPT28" s="23"/>
      <c r="EPU28" s="23"/>
      <c r="EPV28" s="24"/>
      <c r="EPW28" s="14"/>
      <c r="EPX28" s="23"/>
      <c r="EPY28" s="23"/>
      <c r="EPZ28" s="23"/>
      <c r="EQA28" s="23"/>
      <c r="EQB28" s="23"/>
      <c r="EQC28" s="23"/>
      <c r="EQD28" s="24"/>
      <c r="EQE28" s="14"/>
      <c r="EQF28" s="23"/>
      <c r="EQG28" s="23"/>
      <c r="EQH28" s="23"/>
      <c r="EQI28" s="23"/>
      <c r="EQJ28" s="23"/>
      <c r="EQK28" s="23"/>
      <c r="EQL28" s="24"/>
      <c r="EQM28" s="14"/>
      <c r="EQN28" s="23"/>
      <c r="EQO28" s="23"/>
      <c r="EQP28" s="23"/>
      <c r="EQQ28" s="23"/>
      <c r="EQR28" s="23"/>
      <c r="EQS28" s="23"/>
      <c r="EQT28" s="24"/>
      <c r="EQU28" s="14"/>
      <c r="EQV28" s="23"/>
      <c r="EQW28" s="23"/>
      <c r="EQX28" s="23"/>
      <c r="EQY28" s="23"/>
      <c r="EQZ28" s="23"/>
      <c r="ERA28" s="23"/>
      <c r="ERB28" s="24"/>
      <c r="ERC28" s="14"/>
      <c r="ERD28" s="23"/>
      <c r="ERE28" s="23"/>
      <c r="ERF28" s="23"/>
      <c r="ERG28" s="23"/>
      <c r="ERH28" s="23"/>
      <c r="ERI28" s="23"/>
      <c r="ERJ28" s="24"/>
      <c r="ERK28" s="14"/>
      <c r="ERL28" s="23"/>
      <c r="ERM28" s="23"/>
      <c r="ERN28" s="23"/>
      <c r="ERO28" s="23"/>
      <c r="ERP28" s="23"/>
      <c r="ERQ28" s="23"/>
      <c r="ERR28" s="24"/>
      <c r="ERS28" s="14"/>
      <c r="ERT28" s="23"/>
      <c r="ERU28" s="23"/>
      <c r="ERV28" s="23"/>
      <c r="ERW28" s="23"/>
      <c r="ERX28" s="23"/>
      <c r="ERY28" s="23"/>
      <c r="ERZ28" s="24"/>
      <c r="ESA28" s="14"/>
      <c r="ESB28" s="23"/>
      <c r="ESC28" s="23"/>
      <c r="ESD28" s="23"/>
      <c r="ESE28" s="23"/>
      <c r="ESF28" s="23"/>
      <c r="ESG28" s="23"/>
      <c r="ESH28" s="24"/>
      <c r="ESI28" s="14"/>
      <c r="ESJ28" s="23"/>
      <c r="ESK28" s="23"/>
      <c r="ESL28" s="23"/>
      <c r="ESM28" s="23"/>
      <c r="ESN28" s="23"/>
      <c r="ESO28" s="23"/>
      <c r="ESP28" s="24"/>
      <c r="ESQ28" s="14"/>
      <c r="ESR28" s="23"/>
      <c r="ESS28" s="23"/>
      <c r="EST28" s="23"/>
      <c r="ESU28" s="23"/>
      <c r="ESV28" s="23"/>
      <c r="ESW28" s="23"/>
      <c r="ESX28" s="24"/>
      <c r="ESY28" s="14"/>
      <c r="ESZ28" s="23"/>
      <c r="ETA28" s="23"/>
      <c r="ETB28" s="23"/>
      <c r="ETC28" s="23"/>
      <c r="ETD28" s="23"/>
      <c r="ETE28" s="23"/>
      <c r="ETF28" s="24"/>
      <c r="ETG28" s="14"/>
      <c r="ETH28" s="23"/>
      <c r="ETI28" s="23"/>
      <c r="ETJ28" s="23"/>
      <c r="ETK28" s="23"/>
      <c r="ETL28" s="23"/>
      <c r="ETM28" s="23"/>
      <c r="ETN28" s="24"/>
      <c r="ETO28" s="14"/>
      <c r="ETP28" s="23"/>
      <c r="ETQ28" s="23"/>
      <c r="ETR28" s="23"/>
      <c r="ETS28" s="23"/>
      <c r="ETT28" s="23"/>
      <c r="ETU28" s="23"/>
      <c r="ETV28" s="24"/>
      <c r="ETW28" s="14"/>
      <c r="ETX28" s="23"/>
      <c r="ETY28" s="23"/>
      <c r="ETZ28" s="23"/>
      <c r="EUA28" s="23"/>
      <c r="EUB28" s="23"/>
      <c r="EUC28" s="23"/>
      <c r="EUD28" s="24"/>
      <c r="EUE28" s="14"/>
      <c r="EUF28" s="23"/>
      <c r="EUG28" s="23"/>
      <c r="EUH28" s="23"/>
      <c r="EUI28" s="23"/>
      <c r="EUJ28" s="23"/>
      <c r="EUK28" s="23"/>
      <c r="EUL28" s="24"/>
      <c r="EUM28" s="14"/>
      <c r="EUN28" s="23"/>
      <c r="EUO28" s="23"/>
      <c r="EUP28" s="23"/>
      <c r="EUQ28" s="23"/>
      <c r="EUR28" s="23"/>
      <c r="EUS28" s="23"/>
      <c r="EUT28" s="24"/>
      <c r="EUU28" s="14"/>
      <c r="EUV28" s="23"/>
      <c r="EUW28" s="23"/>
      <c r="EUX28" s="23"/>
      <c r="EUY28" s="23"/>
      <c r="EUZ28" s="23"/>
      <c r="EVA28" s="23"/>
      <c r="EVB28" s="24"/>
      <c r="EVC28" s="14"/>
      <c r="EVD28" s="23"/>
      <c r="EVE28" s="23"/>
      <c r="EVF28" s="23"/>
      <c r="EVG28" s="23"/>
      <c r="EVH28" s="23"/>
      <c r="EVI28" s="23"/>
      <c r="EVJ28" s="24"/>
      <c r="EVK28" s="14"/>
      <c r="EVL28" s="23"/>
      <c r="EVM28" s="23"/>
      <c r="EVN28" s="23"/>
      <c r="EVO28" s="23"/>
      <c r="EVP28" s="23"/>
      <c r="EVQ28" s="23"/>
      <c r="EVR28" s="24"/>
      <c r="EVS28" s="14"/>
      <c r="EVT28" s="23"/>
      <c r="EVU28" s="23"/>
      <c r="EVV28" s="23"/>
      <c r="EVW28" s="23"/>
      <c r="EVX28" s="23"/>
      <c r="EVY28" s="23"/>
      <c r="EVZ28" s="24"/>
      <c r="EWA28" s="14"/>
      <c r="EWB28" s="23"/>
      <c r="EWC28" s="23"/>
      <c r="EWD28" s="23"/>
      <c r="EWE28" s="23"/>
      <c r="EWF28" s="23"/>
      <c r="EWG28" s="23"/>
      <c r="EWH28" s="24"/>
      <c r="EWI28" s="14"/>
      <c r="EWJ28" s="23"/>
      <c r="EWK28" s="23"/>
      <c r="EWL28" s="23"/>
      <c r="EWM28" s="23"/>
      <c r="EWN28" s="23"/>
      <c r="EWO28" s="23"/>
      <c r="EWP28" s="24"/>
      <c r="EWQ28" s="14"/>
      <c r="EWR28" s="23"/>
      <c r="EWS28" s="23"/>
      <c r="EWT28" s="23"/>
      <c r="EWU28" s="23"/>
      <c r="EWV28" s="23"/>
      <c r="EWW28" s="23"/>
      <c r="EWX28" s="24"/>
      <c r="EWY28" s="14"/>
      <c r="EWZ28" s="23"/>
      <c r="EXA28" s="23"/>
      <c r="EXB28" s="23"/>
      <c r="EXC28" s="23"/>
      <c r="EXD28" s="23"/>
      <c r="EXE28" s="23"/>
      <c r="EXF28" s="24"/>
      <c r="EXG28" s="14"/>
      <c r="EXH28" s="23"/>
      <c r="EXI28" s="23"/>
      <c r="EXJ28" s="23"/>
      <c r="EXK28" s="23"/>
      <c r="EXL28" s="23"/>
      <c r="EXM28" s="23"/>
      <c r="EXN28" s="24"/>
      <c r="EXO28" s="14"/>
      <c r="EXP28" s="23"/>
      <c r="EXQ28" s="23"/>
      <c r="EXR28" s="23"/>
      <c r="EXS28" s="23"/>
      <c r="EXT28" s="23"/>
      <c r="EXU28" s="23"/>
      <c r="EXV28" s="24"/>
      <c r="EXW28" s="14"/>
      <c r="EXX28" s="23"/>
      <c r="EXY28" s="23"/>
      <c r="EXZ28" s="23"/>
      <c r="EYA28" s="23"/>
      <c r="EYB28" s="23"/>
      <c r="EYC28" s="23"/>
      <c r="EYD28" s="24"/>
      <c r="EYE28" s="14"/>
      <c r="EYF28" s="23"/>
      <c r="EYG28" s="23"/>
      <c r="EYH28" s="23"/>
      <c r="EYI28" s="23"/>
      <c r="EYJ28" s="23"/>
      <c r="EYK28" s="23"/>
      <c r="EYL28" s="24"/>
      <c r="EYM28" s="14"/>
      <c r="EYN28" s="23"/>
      <c r="EYO28" s="23"/>
      <c r="EYP28" s="23"/>
      <c r="EYQ28" s="23"/>
      <c r="EYR28" s="23"/>
      <c r="EYS28" s="23"/>
      <c r="EYT28" s="24"/>
      <c r="EYU28" s="14"/>
      <c r="EYV28" s="23"/>
      <c r="EYW28" s="23"/>
      <c r="EYX28" s="23"/>
      <c r="EYY28" s="23"/>
      <c r="EYZ28" s="23"/>
      <c r="EZA28" s="23"/>
      <c r="EZB28" s="24"/>
      <c r="EZC28" s="14"/>
      <c r="EZD28" s="23"/>
      <c r="EZE28" s="23"/>
      <c r="EZF28" s="23"/>
      <c r="EZG28" s="23"/>
      <c r="EZH28" s="23"/>
      <c r="EZI28" s="23"/>
      <c r="EZJ28" s="24"/>
      <c r="EZK28" s="14"/>
      <c r="EZL28" s="23"/>
      <c r="EZM28" s="23"/>
      <c r="EZN28" s="23"/>
      <c r="EZO28" s="23"/>
      <c r="EZP28" s="23"/>
      <c r="EZQ28" s="23"/>
      <c r="EZR28" s="24"/>
      <c r="EZS28" s="14"/>
      <c r="EZT28" s="23"/>
      <c r="EZU28" s="23"/>
      <c r="EZV28" s="23"/>
      <c r="EZW28" s="23"/>
      <c r="EZX28" s="23"/>
      <c r="EZY28" s="23"/>
      <c r="EZZ28" s="24"/>
      <c r="FAA28" s="14"/>
      <c r="FAB28" s="23"/>
      <c r="FAC28" s="23"/>
      <c r="FAD28" s="23"/>
      <c r="FAE28" s="23"/>
      <c r="FAF28" s="23"/>
      <c r="FAG28" s="23"/>
      <c r="FAH28" s="24"/>
      <c r="FAI28" s="14"/>
      <c r="FAJ28" s="23"/>
      <c r="FAK28" s="23"/>
      <c r="FAL28" s="23"/>
      <c r="FAM28" s="23"/>
      <c r="FAN28" s="23"/>
      <c r="FAO28" s="23"/>
      <c r="FAP28" s="24"/>
      <c r="FAQ28" s="14"/>
      <c r="FAR28" s="23"/>
      <c r="FAS28" s="23"/>
      <c r="FAT28" s="23"/>
      <c r="FAU28" s="23"/>
      <c r="FAV28" s="23"/>
      <c r="FAW28" s="23"/>
      <c r="FAX28" s="24"/>
      <c r="FAY28" s="14"/>
      <c r="FAZ28" s="23"/>
      <c r="FBA28" s="23"/>
      <c r="FBB28" s="23"/>
      <c r="FBC28" s="23"/>
      <c r="FBD28" s="23"/>
      <c r="FBE28" s="23"/>
      <c r="FBF28" s="24"/>
      <c r="FBG28" s="14"/>
      <c r="FBH28" s="23"/>
      <c r="FBI28" s="23"/>
      <c r="FBJ28" s="23"/>
      <c r="FBK28" s="23"/>
      <c r="FBL28" s="23"/>
      <c r="FBM28" s="23"/>
      <c r="FBN28" s="24"/>
      <c r="FBO28" s="14"/>
      <c r="FBP28" s="23"/>
      <c r="FBQ28" s="23"/>
      <c r="FBR28" s="23"/>
      <c r="FBS28" s="23"/>
      <c r="FBT28" s="23"/>
      <c r="FBU28" s="23"/>
      <c r="FBV28" s="24"/>
      <c r="FBW28" s="14"/>
      <c r="FBX28" s="23"/>
      <c r="FBY28" s="23"/>
      <c r="FBZ28" s="23"/>
      <c r="FCA28" s="23"/>
      <c r="FCB28" s="23"/>
      <c r="FCC28" s="23"/>
      <c r="FCD28" s="24"/>
      <c r="FCE28" s="14"/>
      <c r="FCF28" s="23"/>
      <c r="FCG28" s="23"/>
      <c r="FCH28" s="23"/>
      <c r="FCI28" s="23"/>
      <c r="FCJ28" s="23"/>
      <c r="FCK28" s="23"/>
      <c r="FCL28" s="24"/>
      <c r="FCM28" s="14"/>
      <c r="FCN28" s="23"/>
      <c r="FCO28" s="23"/>
      <c r="FCP28" s="23"/>
      <c r="FCQ28" s="23"/>
      <c r="FCR28" s="23"/>
      <c r="FCS28" s="23"/>
      <c r="FCT28" s="24"/>
      <c r="FCU28" s="14"/>
      <c r="FCV28" s="23"/>
      <c r="FCW28" s="23"/>
      <c r="FCX28" s="23"/>
      <c r="FCY28" s="23"/>
      <c r="FCZ28" s="23"/>
      <c r="FDA28" s="23"/>
      <c r="FDB28" s="24"/>
      <c r="FDC28" s="14"/>
      <c r="FDD28" s="23"/>
      <c r="FDE28" s="23"/>
      <c r="FDF28" s="23"/>
      <c r="FDG28" s="23"/>
      <c r="FDH28" s="23"/>
      <c r="FDI28" s="23"/>
      <c r="FDJ28" s="24"/>
      <c r="FDK28" s="14"/>
      <c r="FDL28" s="23"/>
      <c r="FDM28" s="23"/>
      <c r="FDN28" s="23"/>
      <c r="FDO28" s="23"/>
      <c r="FDP28" s="23"/>
      <c r="FDQ28" s="23"/>
      <c r="FDR28" s="24"/>
      <c r="FDS28" s="14"/>
      <c r="FDT28" s="23"/>
      <c r="FDU28" s="23"/>
      <c r="FDV28" s="23"/>
      <c r="FDW28" s="23"/>
      <c r="FDX28" s="23"/>
      <c r="FDY28" s="23"/>
      <c r="FDZ28" s="24"/>
      <c r="FEA28" s="14"/>
      <c r="FEB28" s="23"/>
      <c r="FEC28" s="23"/>
      <c r="FED28" s="23"/>
      <c r="FEE28" s="23"/>
      <c r="FEF28" s="23"/>
      <c r="FEG28" s="23"/>
      <c r="FEH28" s="24"/>
      <c r="FEI28" s="14"/>
      <c r="FEJ28" s="23"/>
      <c r="FEK28" s="23"/>
      <c r="FEL28" s="23"/>
      <c r="FEM28" s="23"/>
      <c r="FEN28" s="23"/>
      <c r="FEO28" s="23"/>
      <c r="FEP28" s="24"/>
      <c r="FEQ28" s="14"/>
      <c r="FER28" s="23"/>
      <c r="FES28" s="23"/>
      <c r="FET28" s="23"/>
      <c r="FEU28" s="23"/>
      <c r="FEV28" s="23"/>
      <c r="FEW28" s="23"/>
      <c r="FEX28" s="24"/>
      <c r="FEY28" s="14"/>
      <c r="FEZ28" s="23"/>
      <c r="FFA28" s="23"/>
      <c r="FFB28" s="23"/>
      <c r="FFC28" s="23"/>
      <c r="FFD28" s="23"/>
      <c r="FFE28" s="23"/>
      <c r="FFF28" s="24"/>
      <c r="FFG28" s="14"/>
      <c r="FFH28" s="23"/>
      <c r="FFI28" s="23"/>
      <c r="FFJ28" s="23"/>
      <c r="FFK28" s="23"/>
      <c r="FFL28" s="23"/>
      <c r="FFM28" s="23"/>
      <c r="FFN28" s="24"/>
      <c r="FFO28" s="14"/>
      <c r="FFP28" s="23"/>
      <c r="FFQ28" s="23"/>
      <c r="FFR28" s="23"/>
      <c r="FFS28" s="23"/>
      <c r="FFT28" s="23"/>
      <c r="FFU28" s="23"/>
      <c r="FFV28" s="24"/>
      <c r="FFW28" s="14"/>
      <c r="FFX28" s="23"/>
      <c r="FFY28" s="23"/>
      <c r="FFZ28" s="23"/>
      <c r="FGA28" s="23"/>
      <c r="FGB28" s="23"/>
      <c r="FGC28" s="23"/>
      <c r="FGD28" s="24"/>
      <c r="FGE28" s="14"/>
      <c r="FGF28" s="23"/>
      <c r="FGG28" s="23"/>
      <c r="FGH28" s="23"/>
      <c r="FGI28" s="23"/>
      <c r="FGJ28" s="23"/>
      <c r="FGK28" s="23"/>
      <c r="FGL28" s="24"/>
      <c r="FGM28" s="14"/>
      <c r="FGN28" s="23"/>
      <c r="FGO28" s="23"/>
      <c r="FGP28" s="23"/>
      <c r="FGQ28" s="23"/>
      <c r="FGR28" s="23"/>
      <c r="FGS28" s="23"/>
      <c r="FGT28" s="24"/>
      <c r="FGU28" s="14"/>
      <c r="FGV28" s="23"/>
      <c r="FGW28" s="23"/>
      <c r="FGX28" s="23"/>
      <c r="FGY28" s="23"/>
      <c r="FGZ28" s="23"/>
      <c r="FHA28" s="23"/>
      <c r="FHB28" s="24"/>
      <c r="FHC28" s="14"/>
      <c r="FHD28" s="23"/>
      <c r="FHE28" s="23"/>
      <c r="FHF28" s="23"/>
      <c r="FHG28" s="23"/>
      <c r="FHH28" s="23"/>
      <c r="FHI28" s="23"/>
      <c r="FHJ28" s="24"/>
      <c r="FHK28" s="14"/>
      <c r="FHL28" s="23"/>
      <c r="FHM28" s="23"/>
      <c r="FHN28" s="23"/>
      <c r="FHO28" s="23"/>
      <c r="FHP28" s="23"/>
      <c r="FHQ28" s="23"/>
      <c r="FHR28" s="24"/>
      <c r="FHS28" s="14"/>
      <c r="FHT28" s="23"/>
      <c r="FHU28" s="23"/>
      <c r="FHV28" s="23"/>
      <c r="FHW28" s="23"/>
      <c r="FHX28" s="23"/>
      <c r="FHY28" s="23"/>
      <c r="FHZ28" s="24"/>
      <c r="FIA28" s="14"/>
      <c r="FIB28" s="23"/>
      <c r="FIC28" s="23"/>
      <c r="FID28" s="23"/>
      <c r="FIE28" s="23"/>
      <c r="FIF28" s="23"/>
      <c r="FIG28" s="23"/>
      <c r="FIH28" s="24"/>
      <c r="FII28" s="14"/>
      <c r="FIJ28" s="23"/>
      <c r="FIK28" s="23"/>
      <c r="FIL28" s="23"/>
      <c r="FIM28" s="23"/>
      <c r="FIN28" s="23"/>
      <c r="FIO28" s="23"/>
      <c r="FIP28" s="24"/>
      <c r="FIQ28" s="14"/>
      <c r="FIR28" s="23"/>
      <c r="FIS28" s="23"/>
      <c r="FIT28" s="23"/>
      <c r="FIU28" s="23"/>
      <c r="FIV28" s="23"/>
      <c r="FIW28" s="23"/>
      <c r="FIX28" s="24"/>
      <c r="FIY28" s="14"/>
      <c r="FIZ28" s="23"/>
      <c r="FJA28" s="23"/>
      <c r="FJB28" s="23"/>
      <c r="FJC28" s="23"/>
      <c r="FJD28" s="23"/>
      <c r="FJE28" s="23"/>
      <c r="FJF28" s="24"/>
      <c r="FJG28" s="14"/>
      <c r="FJH28" s="23"/>
      <c r="FJI28" s="23"/>
      <c r="FJJ28" s="23"/>
      <c r="FJK28" s="23"/>
      <c r="FJL28" s="23"/>
      <c r="FJM28" s="23"/>
      <c r="FJN28" s="24"/>
      <c r="FJO28" s="14"/>
      <c r="FJP28" s="23"/>
      <c r="FJQ28" s="23"/>
      <c r="FJR28" s="23"/>
      <c r="FJS28" s="23"/>
      <c r="FJT28" s="23"/>
      <c r="FJU28" s="23"/>
      <c r="FJV28" s="24"/>
      <c r="FJW28" s="14"/>
      <c r="FJX28" s="23"/>
      <c r="FJY28" s="23"/>
      <c r="FJZ28" s="23"/>
      <c r="FKA28" s="23"/>
      <c r="FKB28" s="23"/>
      <c r="FKC28" s="23"/>
      <c r="FKD28" s="24"/>
      <c r="FKE28" s="14"/>
      <c r="FKF28" s="23"/>
      <c r="FKG28" s="23"/>
      <c r="FKH28" s="23"/>
      <c r="FKI28" s="23"/>
      <c r="FKJ28" s="23"/>
      <c r="FKK28" s="23"/>
      <c r="FKL28" s="24"/>
      <c r="FKM28" s="14"/>
      <c r="FKN28" s="23"/>
      <c r="FKO28" s="23"/>
      <c r="FKP28" s="23"/>
      <c r="FKQ28" s="23"/>
      <c r="FKR28" s="23"/>
      <c r="FKS28" s="23"/>
      <c r="FKT28" s="24"/>
      <c r="FKU28" s="14"/>
      <c r="FKV28" s="23"/>
      <c r="FKW28" s="23"/>
      <c r="FKX28" s="23"/>
      <c r="FKY28" s="23"/>
      <c r="FKZ28" s="23"/>
      <c r="FLA28" s="23"/>
      <c r="FLB28" s="24"/>
      <c r="FLC28" s="14"/>
      <c r="FLD28" s="23"/>
      <c r="FLE28" s="23"/>
      <c r="FLF28" s="23"/>
      <c r="FLG28" s="23"/>
      <c r="FLH28" s="23"/>
      <c r="FLI28" s="23"/>
      <c r="FLJ28" s="24"/>
      <c r="FLK28" s="14"/>
      <c r="FLL28" s="23"/>
      <c r="FLM28" s="23"/>
      <c r="FLN28" s="23"/>
      <c r="FLO28" s="23"/>
      <c r="FLP28" s="23"/>
      <c r="FLQ28" s="23"/>
      <c r="FLR28" s="24"/>
      <c r="FLS28" s="14"/>
      <c r="FLT28" s="23"/>
      <c r="FLU28" s="23"/>
      <c r="FLV28" s="23"/>
      <c r="FLW28" s="23"/>
      <c r="FLX28" s="23"/>
      <c r="FLY28" s="23"/>
      <c r="FLZ28" s="24"/>
      <c r="FMA28" s="14"/>
      <c r="FMB28" s="23"/>
      <c r="FMC28" s="23"/>
      <c r="FMD28" s="23"/>
      <c r="FME28" s="23"/>
      <c r="FMF28" s="23"/>
      <c r="FMG28" s="23"/>
      <c r="FMH28" s="24"/>
      <c r="FMI28" s="14"/>
      <c r="FMJ28" s="23"/>
      <c r="FMK28" s="23"/>
      <c r="FML28" s="23"/>
      <c r="FMM28" s="23"/>
      <c r="FMN28" s="23"/>
      <c r="FMO28" s="23"/>
      <c r="FMP28" s="24"/>
      <c r="FMQ28" s="14"/>
      <c r="FMR28" s="23"/>
      <c r="FMS28" s="23"/>
      <c r="FMT28" s="23"/>
      <c r="FMU28" s="23"/>
      <c r="FMV28" s="23"/>
      <c r="FMW28" s="23"/>
      <c r="FMX28" s="24"/>
      <c r="FMY28" s="14"/>
      <c r="FMZ28" s="23"/>
      <c r="FNA28" s="23"/>
      <c r="FNB28" s="23"/>
      <c r="FNC28" s="23"/>
      <c r="FND28" s="23"/>
      <c r="FNE28" s="23"/>
      <c r="FNF28" s="24"/>
      <c r="FNG28" s="14"/>
      <c r="FNH28" s="23"/>
      <c r="FNI28" s="23"/>
      <c r="FNJ28" s="23"/>
      <c r="FNK28" s="23"/>
      <c r="FNL28" s="23"/>
      <c r="FNM28" s="23"/>
      <c r="FNN28" s="24"/>
      <c r="FNO28" s="14"/>
      <c r="FNP28" s="23"/>
      <c r="FNQ28" s="23"/>
      <c r="FNR28" s="23"/>
      <c r="FNS28" s="23"/>
      <c r="FNT28" s="23"/>
      <c r="FNU28" s="23"/>
      <c r="FNV28" s="24"/>
      <c r="FNW28" s="14"/>
      <c r="FNX28" s="23"/>
      <c r="FNY28" s="23"/>
      <c r="FNZ28" s="23"/>
      <c r="FOA28" s="23"/>
      <c r="FOB28" s="23"/>
      <c r="FOC28" s="23"/>
      <c r="FOD28" s="24"/>
      <c r="FOE28" s="14"/>
      <c r="FOF28" s="23"/>
      <c r="FOG28" s="23"/>
      <c r="FOH28" s="23"/>
      <c r="FOI28" s="23"/>
      <c r="FOJ28" s="23"/>
      <c r="FOK28" s="23"/>
      <c r="FOL28" s="24"/>
      <c r="FOM28" s="14"/>
      <c r="FON28" s="23"/>
      <c r="FOO28" s="23"/>
      <c r="FOP28" s="23"/>
      <c r="FOQ28" s="23"/>
      <c r="FOR28" s="23"/>
      <c r="FOS28" s="23"/>
      <c r="FOT28" s="24"/>
      <c r="FOU28" s="14"/>
      <c r="FOV28" s="23"/>
      <c r="FOW28" s="23"/>
      <c r="FOX28" s="23"/>
      <c r="FOY28" s="23"/>
      <c r="FOZ28" s="23"/>
      <c r="FPA28" s="23"/>
      <c r="FPB28" s="24"/>
      <c r="FPC28" s="14"/>
      <c r="FPD28" s="23"/>
      <c r="FPE28" s="23"/>
      <c r="FPF28" s="23"/>
      <c r="FPG28" s="23"/>
      <c r="FPH28" s="23"/>
      <c r="FPI28" s="23"/>
      <c r="FPJ28" s="24"/>
      <c r="FPK28" s="14"/>
      <c r="FPL28" s="23"/>
      <c r="FPM28" s="23"/>
      <c r="FPN28" s="23"/>
      <c r="FPO28" s="23"/>
      <c r="FPP28" s="23"/>
      <c r="FPQ28" s="23"/>
      <c r="FPR28" s="24"/>
      <c r="FPS28" s="14"/>
      <c r="FPT28" s="23"/>
      <c r="FPU28" s="23"/>
      <c r="FPV28" s="23"/>
      <c r="FPW28" s="23"/>
      <c r="FPX28" s="23"/>
      <c r="FPY28" s="23"/>
      <c r="FPZ28" s="24"/>
      <c r="FQA28" s="14"/>
      <c r="FQB28" s="23"/>
      <c r="FQC28" s="23"/>
      <c r="FQD28" s="23"/>
      <c r="FQE28" s="23"/>
      <c r="FQF28" s="23"/>
      <c r="FQG28" s="23"/>
      <c r="FQH28" s="24"/>
      <c r="FQI28" s="14"/>
      <c r="FQJ28" s="23"/>
      <c r="FQK28" s="23"/>
      <c r="FQL28" s="23"/>
      <c r="FQM28" s="23"/>
      <c r="FQN28" s="23"/>
      <c r="FQO28" s="23"/>
      <c r="FQP28" s="24"/>
      <c r="FQQ28" s="14"/>
      <c r="FQR28" s="23"/>
      <c r="FQS28" s="23"/>
      <c r="FQT28" s="23"/>
      <c r="FQU28" s="23"/>
      <c r="FQV28" s="23"/>
      <c r="FQW28" s="23"/>
      <c r="FQX28" s="24"/>
      <c r="FQY28" s="14"/>
      <c r="FQZ28" s="23"/>
      <c r="FRA28" s="23"/>
      <c r="FRB28" s="23"/>
      <c r="FRC28" s="23"/>
      <c r="FRD28" s="23"/>
      <c r="FRE28" s="23"/>
      <c r="FRF28" s="24"/>
      <c r="FRG28" s="14"/>
      <c r="FRH28" s="23"/>
      <c r="FRI28" s="23"/>
      <c r="FRJ28" s="23"/>
      <c r="FRK28" s="23"/>
      <c r="FRL28" s="23"/>
      <c r="FRM28" s="23"/>
      <c r="FRN28" s="24"/>
      <c r="FRO28" s="14"/>
      <c r="FRP28" s="23"/>
      <c r="FRQ28" s="23"/>
      <c r="FRR28" s="23"/>
      <c r="FRS28" s="23"/>
      <c r="FRT28" s="23"/>
      <c r="FRU28" s="23"/>
      <c r="FRV28" s="24"/>
      <c r="FRW28" s="14"/>
      <c r="FRX28" s="23"/>
      <c r="FRY28" s="23"/>
      <c r="FRZ28" s="23"/>
      <c r="FSA28" s="23"/>
      <c r="FSB28" s="23"/>
      <c r="FSC28" s="23"/>
      <c r="FSD28" s="24"/>
      <c r="FSE28" s="14"/>
      <c r="FSF28" s="23"/>
      <c r="FSG28" s="23"/>
      <c r="FSH28" s="23"/>
      <c r="FSI28" s="23"/>
      <c r="FSJ28" s="23"/>
      <c r="FSK28" s="23"/>
      <c r="FSL28" s="24"/>
      <c r="FSM28" s="14"/>
      <c r="FSN28" s="23"/>
      <c r="FSO28" s="23"/>
      <c r="FSP28" s="23"/>
      <c r="FSQ28" s="23"/>
      <c r="FSR28" s="23"/>
      <c r="FSS28" s="23"/>
      <c r="FST28" s="24"/>
      <c r="FSU28" s="14"/>
      <c r="FSV28" s="23"/>
      <c r="FSW28" s="23"/>
      <c r="FSX28" s="23"/>
      <c r="FSY28" s="23"/>
      <c r="FSZ28" s="23"/>
      <c r="FTA28" s="23"/>
      <c r="FTB28" s="24"/>
      <c r="FTC28" s="14"/>
      <c r="FTD28" s="23"/>
      <c r="FTE28" s="23"/>
      <c r="FTF28" s="23"/>
      <c r="FTG28" s="23"/>
      <c r="FTH28" s="23"/>
      <c r="FTI28" s="23"/>
      <c r="FTJ28" s="24"/>
      <c r="FTK28" s="14"/>
      <c r="FTL28" s="23"/>
      <c r="FTM28" s="23"/>
      <c r="FTN28" s="23"/>
      <c r="FTO28" s="23"/>
      <c r="FTP28" s="23"/>
      <c r="FTQ28" s="23"/>
      <c r="FTR28" s="24"/>
      <c r="FTS28" s="14"/>
      <c r="FTT28" s="23"/>
      <c r="FTU28" s="23"/>
      <c r="FTV28" s="23"/>
      <c r="FTW28" s="23"/>
      <c r="FTX28" s="23"/>
      <c r="FTY28" s="23"/>
      <c r="FTZ28" s="24"/>
      <c r="FUA28" s="14"/>
      <c r="FUB28" s="23"/>
      <c r="FUC28" s="23"/>
      <c r="FUD28" s="23"/>
      <c r="FUE28" s="23"/>
      <c r="FUF28" s="23"/>
      <c r="FUG28" s="23"/>
      <c r="FUH28" s="24"/>
      <c r="FUI28" s="14"/>
      <c r="FUJ28" s="23"/>
      <c r="FUK28" s="23"/>
      <c r="FUL28" s="23"/>
      <c r="FUM28" s="23"/>
      <c r="FUN28" s="23"/>
      <c r="FUO28" s="23"/>
      <c r="FUP28" s="24"/>
      <c r="FUQ28" s="14"/>
      <c r="FUR28" s="23"/>
      <c r="FUS28" s="23"/>
      <c r="FUT28" s="23"/>
      <c r="FUU28" s="23"/>
      <c r="FUV28" s="23"/>
      <c r="FUW28" s="23"/>
      <c r="FUX28" s="24"/>
      <c r="FUY28" s="14"/>
      <c r="FUZ28" s="23"/>
      <c r="FVA28" s="23"/>
      <c r="FVB28" s="23"/>
      <c r="FVC28" s="23"/>
      <c r="FVD28" s="23"/>
      <c r="FVE28" s="23"/>
      <c r="FVF28" s="24"/>
      <c r="FVG28" s="14"/>
      <c r="FVH28" s="23"/>
      <c r="FVI28" s="23"/>
      <c r="FVJ28" s="23"/>
      <c r="FVK28" s="23"/>
      <c r="FVL28" s="23"/>
      <c r="FVM28" s="23"/>
      <c r="FVN28" s="24"/>
      <c r="FVO28" s="14"/>
      <c r="FVP28" s="23"/>
      <c r="FVQ28" s="23"/>
      <c r="FVR28" s="23"/>
      <c r="FVS28" s="23"/>
      <c r="FVT28" s="23"/>
      <c r="FVU28" s="23"/>
      <c r="FVV28" s="24"/>
      <c r="FVW28" s="14"/>
      <c r="FVX28" s="23"/>
      <c r="FVY28" s="23"/>
      <c r="FVZ28" s="23"/>
      <c r="FWA28" s="23"/>
      <c r="FWB28" s="23"/>
      <c r="FWC28" s="23"/>
      <c r="FWD28" s="24"/>
      <c r="FWE28" s="14"/>
      <c r="FWF28" s="23"/>
      <c r="FWG28" s="23"/>
      <c r="FWH28" s="23"/>
      <c r="FWI28" s="23"/>
      <c r="FWJ28" s="23"/>
      <c r="FWK28" s="23"/>
      <c r="FWL28" s="24"/>
      <c r="FWM28" s="14"/>
      <c r="FWN28" s="23"/>
      <c r="FWO28" s="23"/>
      <c r="FWP28" s="23"/>
      <c r="FWQ28" s="23"/>
      <c r="FWR28" s="23"/>
      <c r="FWS28" s="23"/>
      <c r="FWT28" s="24"/>
      <c r="FWU28" s="14"/>
      <c r="FWV28" s="23"/>
      <c r="FWW28" s="23"/>
      <c r="FWX28" s="23"/>
      <c r="FWY28" s="23"/>
      <c r="FWZ28" s="23"/>
      <c r="FXA28" s="23"/>
      <c r="FXB28" s="24"/>
      <c r="FXC28" s="14"/>
      <c r="FXD28" s="23"/>
      <c r="FXE28" s="23"/>
      <c r="FXF28" s="23"/>
      <c r="FXG28" s="23"/>
      <c r="FXH28" s="23"/>
      <c r="FXI28" s="23"/>
      <c r="FXJ28" s="24"/>
      <c r="FXK28" s="14"/>
      <c r="FXL28" s="23"/>
      <c r="FXM28" s="23"/>
      <c r="FXN28" s="23"/>
      <c r="FXO28" s="23"/>
      <c r="FXP28" s="23"/>
      <c r="FXQ28" s="23"/>
      <c r="FXR28" s="24"/>
      <c r="FXS28" s="14"/>
      <c r="FXT28" s="23"/>
      <c r="FXU28" s="23"/>
      <c r="FXV28" s="23"/>
      <c r="FXW28" s="23"/>
      <c r="FXX28" s="23"/>
      <c r="FXY28" s="23"/>
      <c r="FXZ28" s="24"/>
      <c r="FYA28" s="14"/>
      <c r="FYB28" s="23"/>
      <c r="FYC28" s="23"/>
      <c r="FYD28" s="23"/>
      <c r="FYE28" s="23"/>
      <c r="FYF28" s="23"/>
      <c r="FYG28" s="23"/>
      <c r="FYH28" s="24"/>
      <c r="FYI28" s="14"/>
      <c r="FYJ28" s="23"/>
      <c r="FYK28" s="23"/>
      <c r="FYL28" s="23"/>
      <c r="FYM28" s="23"/>
      <c r="FYN28" s="23"/>
      <c r="FYO28" s="23"/>
      <c r="FYP28" s="24"/>
      <c r="FYQ28" s="14"/>
      <c r="FYR28" s="23"/>
      <c r="FYS28" s="23"/>
      <c r="FYT28" s="23"/>
      <c r="FYU28" s="23"/>
      <c r="FYV28" s="23"/>
      <c r="FYW28" s="23"/>
      <c r="FYX28" s="24"/>
      <c r="FYY28" s="14"/>
      <c r="FYZ28" s="23"/>
      <c r="FZA28" s="23"/>
      <c r="FZB28" s="23"/>
      <c r="FZC28" s="23"/>
      <c r="FZD28" s="23"/>
      <c r="FZE28" s="23"/>
      <c r="FZF28" s="24"/>
      <c r="FZG28" s="14"/>
      <c r="FZH28" s="23"/>
      <c r="FZI28" s="23"/>
      <c r="FZJ28" s="23"/>
      <c r="FZK28" s="23"/>
      <c r="FZL28" s="23"/>
      <c r="FZM28" s="23"/>
      <c r="FZN28" s="24"/>
      <c r="FZO28" s="14"/>
      <c r="FZP28" s="23"/>
      <c r="FZQ28" s="23"/>
      <c r="FZR28" s="23"/>
      <c r="FZS28" s="23"/>
      <c r="FZT28" s="23"/>
      <c r="FZU28" s="23"/>
      <c r="FZV28" s="24"/>
      <c r="FZW28" s="14"/>
      <c r="FZX28" s="23"/>
      <c r="FZY28" s="23"/>
      <c r="FZZ28" s="23"/>
      <c r="GAA28" s="23"/>
      <c r="GAB28" s="23"/>
      <c r="GAC28" s="23"/>
      <c r="GAD28" s="24"/>
      <c r="GAE28" s="14"/>
      <c r="GAF28" s="23"/>
      <c r="GAG28" s="23"/>
      <c r="GAH28" s="23"/>
      <c r="GAI28" s="23"/>
      <c r="GAJ28" s="23"/>
      <c r="GAK28" s="23"/>
      <c r="GAL28" s="24"/>
      <c r="GAM28" s="14"/>
      <c r="GAN28" s="23"/>
      <c r="GAO28" s="23"/>
      <c r="GAP28" s="23"/>
      <c r="GAQ28" s="23"/>
      <c r="GAR28" s="23"/>
      <c r="GAS28" s="23"/>
      <c r="GAT28" s="24"/>
      <c r="GAU28" s="14"/>
      <c r="GAV28" s="23"/>
      <c r="GAW28" s="23"/>
      <c r="GAX28" s="23"/>
      <c r="GAY28" s="23"/>
      <c r="GAZ28" s="23"/>
      <c r="GBA28" s="23"/>
      <c r="GBB28" s="24"/>
      <c r="GBC28" s="14"/>
      <c r="GBD28" s="23"/>
      <c r="GBE28" s="23"/>
      <c r="GBF28" s="23"/>
      <c r="GBG28" s="23"/>
      <c r="GBH28" s="23"/>
      <c r="GBI28" s="23"/>
      <c r="GBJ28" s="24"/>
      <c r="GBK28" s="14"/>
      <c r="GBL28" s="23"/>
      <c r="GBM28" s="23"/>
      <c r="GBN28" s="23"/>
      <c r="GBO28" s="23"/>
      <c r="GBP28" s="23"/>
      <c r="GBQ28" s="23"/>
      <c r="GBR28" s="24"/>
      <c r="GBS28" s="14"/>
      <c r="GBT28" s="23"/>
      <c r="GBU28" s="23"/>
      <c r="GBV28" s="23"/>
      <c r="GBW28" s="23"/>
      <c r="GBX28" s="23"/>
      <c r="GBY28" s="23"/>
      <c r="GBZ28" s="24"/>
      <c r="GCA28" s="14"/>
      <c r="GCB28" s="23"/>
      <c r="GCC28" s="23"/>
      <c r="GCD28" s="23"/>
      <c r="GCE28" s="23"/>
      <c r="GCF28" s="23"/>
      <c r="GCG28" s="23"/>
      <c r="GCH28" s="24"/>
      <c r="GCI28" s="14"/>
      <c r="GCJ28" s="23"/>
      <c r="GCK28" s="23"/>
      <c r="GCL28" s="23"/>
      <c r="GCM28" s="23"/>
      <c r="GCN28" s="23"/>
      <c r="GCO28" s="23"/>
      <c r="GCP28" s="24"/>
      <c r="GCQ28" s="14"/>
      <c r="GCR28" s="23"/>
      <c r="GCS28" s="23"/>
      <c r="GCT28" s="23"/>
      <c r="GCU28" s="23"/>
      <c r="GCV28" s="23"/>
      <c r="GCW28" s="23"/>
      <c r="GCX28" s="24"/>
      <c r="GCY28" s="14"/>
      <c r="GCZ28" s="23"/>
      <c r="GDA28" s="23"/>
      <c r="GDB28" s="23"/>
      <c r="GDC28" s="23"/>
      <c r="GDD28" s="23"/>
      <c r="GDE28" s="23"/>
      <c r="GDF28" s="24"/>
      <c r="GDG28" s="14"/>
      <c r="GDH28" s="23"/>
      <c r="GDI28" s="23"/>
      <c r="GDJ28" s="23"/>
      <c r="GDK28" s="23"/>
      <c r="GDL28" s="23"/>
      <c r="GDM28" s="23"/>
      <c r="GDN28" s="24"/>
      <c r="GDO28" s="14"/>
      <c r="GDP28" s="23"/>
      <c r="GDQ28" s="23"/>
      <c r="GDR28" s="23"/>
      <c r="GDS28" s="23"/>
      <c r="GDT28" s="23"/>
      <c r="GDU28" s="23"/>
      <c r="GDV28" s="24"/>
      <c r="GDW28" s="14"/>
      <c r="GDX28" s="23"/>
      <c r="GDY28" s="23"/>
      <c r="GDZ28" s="23"/>
      <c r="GEA28" s="23"/>
      <c r="GEB28" s="23"/>
      <c r="GEC28" s="23"/>
      <c r="GED28" s="24"/>
      <c r="GEE28" s="14"/>
      <c r="GEF28" s="23"/>
      <c r="GEG28" s="23"/>
      <c r="GEH28" s="23"/>
      <c r="GEI28" s="23"/>
      <c r="GEJ28" s="23"/>
      <c r="GEK28" s="23"/>
      <c r="GEL28" s="24"/>
      <c r="GEM28" s="14"/>
      <c r="GEN28" s="23"/>
      <c r="GEO28" s="23"/>
      <c r="GEP28" s="23"/>
      <c r="GEQ28" s="23"/>
      <c r="GER28" s="23"/>
      <c r="GES28" s="23"/>
      <c r="GET28" s="24"/>
      <c r="GEU28" s="14"/>
      <c r="GEV28" s="23"/>
      <c r="GEW28" s="23"/>
      <c r="GEX28" s="23"/>
      <c r="GEY28" s="23"/>
      <c r="GEZ28" s="23"/>
      <c r="GFA28" s="23"/>
      <c r="GFB28" s="24"/>
      <c r="GFC28" s="14"/>
      <c r="GFD28" s="23"/>
      <c r="GFE28" s="23"/>
      <c r="GFF28" s="23"/>
      <c r="GFG28" s="23"/>
      <c r="GFH28" s="23"/>
      <c r="GFI28" s="23"/>
      <c r="GFJ28" s="24"/>
      <c r="GFK28" s="14"/>
      <c r="GFL28" s="23"/>
      <c r="GFM28" s="23"/>
      <c r="GFN28" s="23"/>
      <c r="GFO28" s="23"/>
      <c r="GFP28" s="23"/>
      <c r="GFQ28" s="23"/>
      <c r="GFR28" s="24"/>
      <c r="GFS28" s="14"/>
      <c r="GFT28" s="23"/>
      <c r="GFU28" s="23"/>
      <c r="GFV28" s="23"/>
      <c r="GFW28" s="23"/>
      <c r="GFX28" s="23"/>
      <c r="GFY28" s="23"/>
      <c r="GFZ28" s="24"/>
      <c r="GGA28" s="14"/>
      <c r="GGB28" s="23"/>
      <c r="GGC28" s="23"/>
      <c r="GGD28" s="23"/>
      <c r="GGE28" s="23"/>
      <c r="GGF28" s="23"/>
      <c r="GGG28" s="23"/>
      <c r="GGH28" s="24"/>
      <c r="GGI28" s="14"/>
      <c r="GGJ28" s="23"/>
      <c r="GGK28" s="23"/>
      <c r="GGL28" s="23"/>
      <c r="GGM28" s="23"/>
      <c r="GGN28" s="23"/>
      <c r="GGO28" s="23"/>
      <c r="GGP28" s="24"/>
      <c r="GGQ28" s="14"/>
      <c r="GGR28" s="23"/>
      <c r="GGS28" s="23"/>
      <c r="GGT28" s="23"/>
      <c r="GGU28" s="23"/>
      <c r="GGV28" s="23"/>
      <c r="GGW28" s="23"/>
      <c r="GGX28" s="24"/>
      <c r="GGY28" s="14"/>
      <c r="GGZ28" s="23"/>
      <c r="GHA28" s="23"/>
      <c r="GHB28" s="23"/>
      <c r="GHC28" s="23"/>
      <c r="GHD28" s="23"/>
      <c r="GHE28" s="23"/>
      <c r="GHF28" s="24"/>
      <c r="GHG28" s="14"/>
      <c r="GHH28" s="23"/>
      <c r="GHI28" s="23"/>
      <c r="GHJ28" s="23"/>
      <c r="GHK28" s="23"/>
      <c r="GHL28" s="23"/>
      <c r="GHM28" s="23"/>
      <c r="GHN28" s="24"/>
      <c r="GHO28" s="14"/>
      <c r="GHP28" s="23"/>
      <c r="GHQ28" s="23"/>
      <c r="GHR28" s="23"/>
      <c r="GHS28" s="23"/>
      <c r="GHT28" s="23"/>
      <c r="GHU28" s="23"/>
      <c r="GHV28" s="24"/>
      <c r="GHW28" s="14"/>
      <c r="GHX28" s="23"/>
      <c r="GHY28" s="23"/>
      <c r="GHZ28" s="23"/>
      <c r="GIA28" s="23"/>
      <c r="GIB28" s="23"/>
      <c r="GIC28" s="23"/>
      <c r="GID28" s="24"/>
      <c r="GIE28" s="14"/>
      <c r="GIF28" s="23"/>
      <c r="GIG28" s="23"/>
      <c r="GIH28" s="23"/>
      <c r="GII28" s="23"/>
      <c r="GIJ28" s="23"/>
      <c r="GIK28" s="23"/>
      <c r="GIL28" s="24"/>
      <c r="GIM28" s="14"/>
      <c r="GIN28" s="23"/>
      <c r="GIO28" s="23"/>
      <c r="GIP28" s="23"/>
      <c r="GIQ28" s="23"/>
      <c r="GIR28" s="23"/>
      <c r="GIS28" s="23"/>
      <c r="GIT28" s="24"/>
      <c r="GIU28" s="14"/>
      <c r="GIV28" s="23"/>
      <c r="GIW28" s="23"/>
      <c r="GIX28" s="23"/>
      <c r="GIY28" s="23"/>
      <c r="GIZ28" s="23"/>
      <c r="GJA28" s="23"/>
      <c r="GJB28" s="24"/>
      <c r="GJC28" s="14"/>
      <c r="GJD28" s="23"/>
      <c r="GJE28" s="23"/>
      <c r="GJF28" s="23"/>
      <c r="GJG28" s="23"/>
      <c r="GJH28" s="23"/>
      <c r="GJI28" s="23"/>
      <c r="GJJ28" s="24"/>
      <c r="GJK28" s="14"/>
      <c r="GJL28" s="23"/>
      <c r="GJM28" s="23"/>
      <c r="GJN28" s="23"/>
      <c r="GJO28" s="23"/>
      <c r="GJP28" s="23"/>
      <c r="GJQ28" s="23"/>
      <c r="GJR28" s="24"/>
      <c r="GJS28" s="14"/>
      <c r="GJT28" s="23"/>
      <c r="GJU28" s="23"/>
      <c r="GJV28" s="23"/>
      <c r="GJW28" s="23"/>
      <c r="GJX28" s="23"/>
      <c r="GJY28" s="23"/>
      <c r="GJZ28" s="24"/>
      <c r="GKA28" s="14"/>
      <c r="GKB28" s="23"/>
      <c r="GKC28" s="23"/>
      <c r="GKD28" s="23"/>
      <c r="GKE28" s="23"/>
      <c r="GKF28" s="23"/>
      <c r="GKG28" s="23"/>
      <c r="GKH28" s="24"/>
      <c r="GKI28" s="14"/>
      <c r="GKJ28" s="23"/>
      <c r="GKK28" s="23"/>
      <c r="GKL28" s="23"/>
      <c r="GKM28" s="23"/>
      <c r="GKN28" s="23"/>
      <c r="GKO28" s="23"/>
      <c r="GKP28" s="24"/>
      <c r="GKQ28" s="14"/>
      <c r="GKR28" s="23"/>
      <c r="GKS28" s="23"/>
      <c r="GKT28" s="23"/>
      <c r="GKU28" s="23"/>
      <c r="GKV28" s="23"/>
      <c r="GKW28" s="23"/>
      <c r="GKX28" s="24"/>
      <c r="GKY28" s="14"/>
      <c r="GKZ28" s="23"/>
      <c r="GLA28" s="23"/>
      <c r="GLB28" s="23"/>
      <c r="GLC28" s="23"/>
      <c r="GLD28" s="23"/>
      <c r="GLE28" s="23"/>
      <c r="GLF28" s="24"/>
      <c r="GLG28" s="14"/>
      <c r="GLH28" s="23"/>
      <c r="GLI28" s="23"/>
      <c r="GLJ28" s="23"/>
      <c r="GLK28" s="23"/>
      <c r="GLL28" s="23"/>
      <c r="GLM28" s="23"/>
      <c r="GLN28" s="24"/>
      <c r="GLO28" s="14"/>
      <c r="GLP28" s="23"/>
      <c r="GLQ28" s="23"/>
      <c r="GLR28" s="23"/>
      <c r="GLS28" s="23"/>
      <c r="GLT28" s="23"/>
      <c r="GLU28" s="23"/>
      <c r="GLV28" s="24"/>
      <c r="GLW28" s="14"/>
      <c r="GLX28" s="23"/>
      <c r="GLY28" s="23"/>
      <c r="GLZ28" s="23"/>
      <c r="GMA28" s="23"/>
      <c r="GMB28" s="23"/>
      <c r="GMC28" s="23"/>
      <c r="GMD28" s="24"/>
      <c r="GME28" s="14"/>
      <c r="GMF28" s="23"/>
      <c r="GMG28" s="23"/>
      <c r="GMH28" s="23"/>
      <c r="GMI28" s="23"/>
      <c r="GMJ28" s="23"/>
      <c r="GMK28" s="23"/>
      <c r="GML28" s="24"/>
      <c r="GMM28" s="14"/>
      <c r="GMN28" s="23"/>
      <c r="GMO28" s="23"/>
      <c r="GMP28" s="23"/>
      <c r="GMQ28" s="23"/>
      <c r="GMR28" s="23"/>
      <c r="GMS28" s="23"/>
      <c r="GMT28" s="24"/>
      <c r="GMU28" s="14"/>
      <c r="GMV28" s="23"/>
      <c r="GMW28" s="23"/>
      <c r="GMX28" s="23"/>
      <c r="GMY28" s="23"/>
      <c r="GMZ28" s="23"/>
      <c r="GNA28" s="23"/>
      <c r="GNB28" s="24"/>
      <c r="GNC28" s="14"/>
      <c r="GND28" s="23"/>
      <c r="GNE28" s="23"/>
      <c r="GNF28" s="23"/>
      <c r="GNG28" s="23"/>
      <c r="GNH28" s="23"/>
      <c r="GNI28" s="23"/>
      <c r="GNJ28" s="24"/>
      <c r="GNK28" s="14"/>
      <c r="GNL28" s="23"/>
      <c r="GNM28" s="23"/>
      <c r="GNN28" s="23"/>
      <c r="GNO28" s="23"/>
      <c r="GNP28" s="23"/>
      <c r="GNQ28" s="23"/>
      <c r="GNR28" s="24"/>
      <c r="GNS28" s="14"/>
      <c r="GNT28" s="23"/>
      <c r="GNU28" s="23"/>
      <c r="GNV28" s="23"/>
      <c r="GNW28" s="23"/>
      <c r="GNX28" s="23"/>
      <c r="GNY28" s="23"/>
      <c r="GNZ28" s="24"/>
      <c r="GOA28" s="14"/>
      <c r="GOB28" s="23"/>
      <c r="GOC28" s="23"/>
      <c r="GOD28" s="23"/>
      <c r="GOE28" s="23"/>
      <c r="GOF28" s="23"/>
      <c r="GOG28" s="23"/>
      <c r="GOH28" s="24"/>
      <c r="GOI28" s="14"/>
      <c r="GOJ28" s="23"/>
      <c r="GOK28" s="23"/>
      <c r="GOL28" s="23"/>
      <c r="GOM28" s="23"/>
      <c r="GON28" s="23"/>
      <c r="GOO28" s="23"/>
      <c r="GOP28" s="24"/>
      <c r="GOQ28" s="14"/>
      <c r="GOR28" s="23"/>
      <c r="GOS28" s="23"/>
      <c r="GOT28" s="23"/>
      <c r="GOU28" s="23"/>
      <c r="GOV28" s="23"/>
      <c r="GOW28" s="23"/>
      <c r="GOX28" s="24"/>
      <c r="GOY28" s="14"/>
      <c r="GOZ28" s="23"/>
      <c r="GPA28" s="23"/>
      <c r="GPB28" s="23"/>
      <c r="GPC28" s="23"/>
      <c r="GPD28" s="23"/>
      <c r="GPE28" s="23"/>
      <c r="GPF28" s="24"/>
      <c r="GPG28" s="14"/>
      <c r="GPH28" s="23"/>
      <c r="GPI28" s="23"/>
      <c r="GPJ28" s="23"/>
      <c r="GPK28" s="23"/>
      <c r="GPL28" s="23"/>
      <c r="GPM28" s="23"/>
      <c r="GPN28" s="24"/>
      <c r="GPO28" s="14"/>
      <c r="GPP28" s="23"/>
      <c r="GPQ28" s="23"/>
      <c r="GPR28" s="23"/>
      <c r="GPS28" s="23"/>
      <c r="GPT28" s="23"/>
      <c r="GPU28" s="23"/>
      <c r="GPV28" s="24"/>
      <c r="GPW28" s="14"/>
      <c r="GPX28" s="23"/>
      <c r="GPY28" s="23"/>
      <c r="GPZ28" s="23"/>
      <c r="GQA28" s="23"/>
      <c r="GQB28" s="23"/>
      <c r="GQC28" s="23"/>
      <c r="GQD28" s="24"/>
      <c r="GQE28" s="14"/>
      <c r="GQF28" s="23"/>
      <c r="GQG28" s="23"/>
      <c r="GQH28" s="23"/>
      <c r="GQI28" s="23"/>
      <c r="GQJ28" s="23"/>
      <c r="GQK28" s="23"/>
      <c r="GQL28" s="24"/>
      <c r="GQM28" s="14"/>
      <c r="GQN28" s="23"/>
      <c r="GQO28" s="23"/>
      <c r="GQP28" s="23"/>
      <c r="GQQ28" s="23"/>
      <c r="GQR28" s="23"/>
      <c r="GQS28" s="23"/>
      <c r="GQT28" s="24"/>
      <c r="GQU28" s="14"/>
      <c r="GQV28" s="23"/>
      <c r="GQW28" s="23"/>
      <c r="GQX28" s="23"/>
      <c r="GQY28" s="23"/>
      <c r="GQZ28" s="23"/>
      <c r="GRA28" s="23"/>
      <c r="GRB28" s="24"/>
      <c r="GRC28" s="14"/>
      <c r="GRD28" s="23"/>
      <c r="GRE28" s="23"/>
      <c r="GRF28" s="23"/>
      <c r="GRG28" s="23"/>
      <c r="GRH28" s="23"/>
      <c r="GRI28" s="23"/>
      <c r="GRJ28" s="24"/>
      <c r="GRK28" s="14"/>
      <c r="GRL28" s="23"/>
      <c r="GRM28" s="23"/>
      <c r="GRN28" s="23"/>
      <c r="GRO28" s="23"/>
      <c r="GRP28" s="23"/>
      <c r="GRQ28" s="23"/>
      <c r="GRR28" s="24"/>
      <c r="GRS28" s="14"/>
      <c r="GRT28" s="23"/>
      <c r="GRU28" s="23"/>
      <c r="GRV28" s="23"/>
      <c r="GRW28" s="23"/>
      <c r="GRX28" s="23"/>
      <c r="GRY28" s="23"/>
      <c r="GRZ28" s="24"/>
      <c r="GSA28" s="14"/>
      <c r="GSB28" s="23"/>
      <c r="GSC28" s="23"/>
      <c r="GSD28" s="23"/>
      <c r="GSE28" s="23"/>
      <c r="GSF28" s="23"/>
      <c r="GSG28" s="23"/>
      <c r="GSH28" s="24"/>
      <c r="GSI28" s="14"/>
      <c r="GSJ28" s="23"/>
      <c r="GSK28" s="23"/>
      <c r="GSL28" s="23"/>
      <c r="GSM28" s="23"/>
      <c r="GSN28" s="23"/>
      <c r="GSO28" s="23"/>
      <c r="GSP28" s="24"/>
      <c r="GSQ28" s="14"/>
      <c r="GSR28" s="23"/>
      <c r="GSS28" s="23"/>
      <c r="GST28" s="23"/>
      <c r="GSU28" s="23"/>
      <c r="GSV28" s="23"/>
      <c r="GSW28" s="23"/>
      <c r="GSX28" s="24"/>
      <c r="GSY28" s="14"/>
      <c r="GSZ28" s="23"/>
      <c r="GTA28" s="23"/>
      <c r="GTB28" s="23"/>
      <c r="GTC28" s="23"/>
      <c r="GTD28" s="23"/>
      <c r="GTE28" s="23"/>
      <c r="GTF28" s="24"/>
      <c r="GTG28" s="14"/>
      <c r="GTH28" s="23"/>
      <c r="GTI28" s="23"/>
      <c r="GTJ28" s="23"/>
      <c r="GTK28" s="23"/>
      <c r="GTL28" s="23"/>
      <c r="GTM28" s="23"/>
      <c r="GTN28" s="24"/>
      <c r="GTO28" s="14"/>
      <c r="GTP28" s="23"/>
      <c r="GTQ28" s="23"/>
      <c r="GTR28" s="23"/>
      <c r="GTS28" s="23"/>
      <c r="GTT28" s="23"/>
      <c r="GTU28" s="23"/>
      <c r="GTV28" s="24"/>
      <c r="GTW28" s="14"/>
      <c r="GTX28" s="23"/>
      <c r="GTY28" s="23"/>
      <c r="GTZ28" s="23"/>
      <c r="GUA28" s="23"/>
      <c r="GUB28" s="23"/>
      <c r="GUC28" s="23"/>
      <c r="GUD28" s="24"/>
      <c r="GUE28" s="14"/>
      <c r="GUF28" s="23"/>
      <c r="GUG28" s="23"/>
      <c r="GUH28" s="23"/>
      <c r="GUI28" s="23"/>
      <c r="GUJ28" s="23"/>
      <c r="GUK28" s="23"/>
      <c r="GUL28" s="24"/>
      <c r="GUM28" s="14"/>
      <c r="GUN28" s="23"/>
      <c r="GUO28" s="23"/>
      <c r="GUP28" s="23"/>
      <c r="GUQ28" s="23"/>
      <c r="GUR28" s="23"/>
      <c r="GUS28" s="23"/>
      <c r="GUT28" s="24"/>
      <c r="GUU28" s="14"/>
      <c r="GUV28" s="23"/>
      <c r="GUW28" s="23"/>
      <c r="GUX28" s="23"/>
      <c r="GUY28" s="23"/>
      <c r="GUZ28" s="23"/>
      <c r="GVA28" s="23"/>
      <c r="GVB28" s="24"/>
      <c r="GVC28" s="14"/>
      <c r="GVD28" s="23"/>
      <c r="GVE28" s="23"/>
      <c r="GVF28" s="23"/>
      <c r="GVG28" s="23"/>
      <c r="GVH28" s="23"/>
      <c r="GVI28" s="23"/>
      <c r="GVJ28" s="24"/>
      <c r="GVK28" s="14"/>
      <c r="GVL28" s="23"/>
      <c r="GVM28" s="23"/>
      <c r="GVN28" s="23"/>
      <c r="GVO28" s="23"/>
      <c r="GVP28" s="23"/>
      <c r="GVQ28" s="23"/>
      <c r="GVR28" s="24"/>
      <c r="GVS28" s="14"/>
      <c r="GVT28" s="23"/>
      <c r="GVU28" s="23"/>
      <c r="GVV28" s="23"/>
      <c r="GVW28" s="23"/>
      <c r="GVX28" s="23"/>
      <c r="GVY28" s="23"/>
      <c r="GVZ28" s="24"/>
      <c r="GWA28" s="14"/>
      <c r="GWB28" s="23"/>
      <c r="GWC28" s="23"/>
      <c r="GWD28" s="23"/>
      <c r="GWE28" s="23"/>
      <c r="GWF28" s="23"/>
      <c r="GWG28" s="23"/>
      <c r="GWH28" s="24"/>
      <c r="GWI28" s="14"/>
      <c r="GWJ28" s="23"/>
      <c r="GWK28" s="23"/>
      <c r="GWL28" s="23"/>
      <c r="GWM28" s="23"/>
      <c r="GWN28" s="23"/>
      <c r="GWO28" s="23"/>
      <c r="GWP28" s="24"/>
      <c r="GWQ28" s="14"/>
      <c r="GWR28" s="23"/>
      <c r="GWS28" s="23"/>
      <c r="GWT28" s="23"/>
      <c r="GWU28" s="23"/>
      <c r="GWV28" s="23"/>
      <c r="GWW28" s="23"/>
      <c r="GWX28" s="24"/>
      <c r="GWY28" s="14"/>
      <c r="GWZ28" s="23"/>
      <c r="GXA28" s="23"/>
      <c r="GXB28" s="23"/>
      <c r="GXC28" s="23"/>
      <c r="GXD28" s="23"/>
      <c r="GXE28" s="23"/>
      <c r="GXF28" s="24"/>
      <c r="GXG28" s="14"/>
      <c r="GXH28" s="23"/>
      <c r="GXI28" s="23"/>
      <c r="GXJ28" s="23"/>
      <c r="GXK28" s="23"/>
      <c r="GXL28" s="23"/>
      <c r="GXM28" s="23"/>
      <c r="GXN28" s="24"/>
      <c r="GXO28" s="14"/>
      <c r="GXP28" s="23"/>
      <c r="GXQ28" s="23"/>
      <c r="GXR28" s="23"/>
      <c r="GXS28" s="23"/>
      <c r="GXT28" s="23"/>
      <c r="GXU28" s="23"/>
      <c r="GXV28" s="24"/>
      <c r="GXW28" s="14"/>
      <c r="GXX28" s="23"/>
      <c r="GXY28" s="23"/>
      <c r="GXZ28" s="23"/>
      <c r="GYA28" s="23"/>
      <c r="GYB28" s="23"/>
      <c r="GYC28" s="23"/>
      <c r="GYD28" s="24"/>
      <c r="GYE28" s="14"/>
      <c r="GYF28" s="23"/>
      <c r="GYG28" s="23"/>
      <c r="GYH28" s="23"/>
      <c r="GYI28" s="23"/>
      <c r="GYJ28" s="23"/>
      <c r="GYK28" s="23"/>
      <c r="GYL28" s="24"/>
      <c r="GYM28" s="14"/>
      <c r="GYN28" s="23"/>
      <c r="GYO28" s="23"/>
      <c r="GYP28" s="23"/>
      <c r="GYQ28" s="23"/>
      <c r="GYR28" s="23"/>
      <c r="GYS28" s="23"/>
      <c r="GYT28" s="24"/>
      <c r="GYU28" s="14"/>
      <c r="GYV28" s="23"/>
      <c r="GYW28" s="23"/>
      <c r="GYX28" s="23"/>
      <c r="GYY28" s="23"/>
      <c r="GYZ28" s="23"/>
      <c r="GZA28" s="23"/>
      <c r="GZB28" s="24"/>
      <c r="GZC28" s="14"/>
      <c r="GZD28" s="23"/>
      <c r="GZE28" s="23"/>
      <c r="GZF28" s="23"/>
      <c r="GZG28" s="23"/>
      <c r="GZH28" s="23"/>
      <c r="GZI28" s="23"/>
      <c r="GZJ28" s="24"/>
      <c r="GZK28" s="14"/>
      <c r="GZL28" s="23"/>
      <c r="GZM28" s="23"/>
      <c r="GZN28" s="23"/>
      <c r="GZO28" s="23"/>
      <c r="GZP28" s="23"/>
      <c r="GZQ28" s="23"/>
      <c r="GZR28" s="24"/>
      <c r="GZS28" s="14"/>
      <c r="GZT28" s="23"/>
      <c r="GZU28" s="23"/>
      <c r="GZV28" s="23"/>
      <c r="GZW28" s="23"/>
      <c r="GZX28" s="23"/>
      <c r="GZY28" s="23"/>
      <c r="GZZ28" s="24"/>
      <c r="HAA28" s="14"/>
      <c r="HAB28" s="23"/>
      <c r="HAC28" s="23"/>
      <c r="HAD28" s="23"/>
      <c r="HAE28" s="23"/>
      <c r="HAF28" s="23"/>
      <c r="HAG28" s="23"/>
      <c r="HAH28" s="24"/>
      <c r="HAI28" s="14"/>
      <c r="HAJ28" s="23"/>
      <c r="HAK28" s="23"/>
      <c r="HAL28" s="23"/>
      <c r="HAM28" s="23"/>
      <c r="HAN28" s="23"/>
      <c r="HAO28" s="23"/>
      <c r="HAP28" s="24"/>
      <c r="HAQ28" s="14"/>
      <c r="HAR28" s="23"/>
      <c r="HAS28" s="23"/>
      <c r="HAT28" s="23"/>
      <c r="HAU28" s="23"/>
      <c r="HAV28" s="23"/>
      <c r="HAW28" s="23"/>
      <c r="HAX28" s="24"/>
      <c r="HAY28" s="14"/>
      <c r="HAZ28" s="23"/>
      <c r="HBA28" s="23"/>
      <c r="HBB28" s="23"/>
      <c r="HBC28" s="23"/>
      <c r="HBD28" s="23"/>
      <c r="HBE28" s="23"/>
      <c r="HBF28" s="24"/>
      <c r="HBG28" s="14"/>
      <c r="HBH28" s="23"/>
      <c r="HBI28" s="23"/>
      <c r="HBJ28" s="23"/>
      <c r="HBK28" s="23"/>
      <c r="HBL28" s="23"/>
      <c r="HBM28" s="23"/>
      <c r="HBN28" s="24"/>
      <c r="HBO28" s="14"/>
      <c r="HBP28" s="23"/>
      <c r="HBQ28" s="23"/>
      <c r="HBR28" s="23"/>
      <c r="HBS28" s="23"/>
      <c r="HBT28" s="23"/>
      <c r="HBU28" s="23"/>
      <c r="HBV28" s="24"/>
      <c r="HBW28" s="14"/>
      <c r="HBX28" s="23"/>
      <c r="HBY28" s="23"/>
      <c r="HBZ28" s="23"/>
      <c r="HCA28" s="23"/>
      <c r="HCB28" s="23"/>
      <c r="HCC28" s="23"/>
      <c r="HCD28" s="24"/>
      <c r="HCE28" s="14"/>
      <c r="HCF28" s="23"/>
      <c r="HCG28" s="23"/>
      <c r="HCH28" s="23"/>
      <c r="HCI28" s="23"/>
      <c r="HCJ28" s="23"/>
      <c r="HCK28" s="23"/>
      <c r="HCL28" s="24"/>
      <c r="HCM28" s="14"/>
      <c r="HCN28" s="23"/>
      <c r="HCO28" s="23"/>
      <c r="HCP28" s="23"/>
      <c r="HCQ28" s="23"/>
      <c r="HCR28" s="23"/>
      <c r="HCS28" s="23"/>
      <c r="HCT28" s="24"/>
      <c r="HCU28" s="14"/>
      <c r="HCV28" s="23"/>
      <c r="HCW28" s="23"/>
      <c r="HCX28" s="23"/>
      <c r="HCY28" s="23"/>
      <c r="HCZ28" s="23"/>
      <c r="HDA28" s="23"/>
      <c r="HDB28" s="24"/>
      <c r="HDC28" s="14"/>
      <c r="HDD28" s="23"/>
      <c r="HDE28" s="23"/>
      <c r="HDF28" s="23"/>
      <c r="HDG28" s="23"/>
      <c r="HDH28" s="23"/>
      <c r="HDI28" s="23"/>
      <c r="HDJ28" s="24"/>
      <c r="HDK28" s="14"/>
      <c r="HDL28" s="23"/>
      <c r="HDM28" s="23"/>
      <c r="HDN28" s="23"/>
      <c r="HDO28" s="23"/>
      <c r="HDP28" s="23"/>
      <c r="HDQ28" s="23"/>
      <c r="HDR28" s="24"/>
      <c r="HDS28" s="14"/>
      <c r="HDT28" s="23"/>
      <c r="HDU28" s="23"/>
      <c r="HDV28" s="23"/>
      <c r="HDW28" s="23"/>
      <c r="HDX28" s="23"/>
      <c r="HDY28" s="23"/>
      <c r="HDZ28" s="24"/>
      <c r="HEA28" s="14"/>
      <c r="HEB28" s="23"/>
      <c r="HEC28" s="23"/>
      <c r="HED28" s="23"/>
      <c r="HEE28" s="23"/>
      <c r="HEF28" s="23"/>
      <c r="HEG28" s="23"/>
      <c r="HEH28" s="24"/>
      <c r="HEI28" s="14"/>
      <c r="HEJ28" s="23"/>
      <c r="HEK28" s="23"/>
      <c r="HEL28" s="23"/>
      <c r="HEM28" s="23"/>
      <c r="HEN28" s="23"/>
      <c r="HEO28" s="23"/>
      <c r="HEP28" s="24"/>
      <c r="HEQ28" s="14"/>
      <c r="HER28" s="23"/>
      <c r="HES28" s="23"/>
      <c r="HET28" s="23"/>
      <c r="HEU28" s="23"/>
      <c r="HEV28" s="23"/>
      <c r="HEW28" s="23"/>
      <c r="HEX28" s="24"/>
      <c r="HEY28" s="14"/>
      <c r="HEZ28" s="23"/>
      <c r="HFA28" s="23"/>
      <c r="HFB28" s="23"/>
      <c r="HFC28" s="23"/>
      <c r="HFD28" s="23"/>
      <c r="HFE28" s="23"/>
      <c r="HFF28" s="24"/>
      <c r="HFG28" s="14"/>
      <c r="HFH28" s="23"/>
      <c r="HFI28" s="23"/>
      <c r="HFJ28" s="23"/>
      <c r="HFK28" s="23"/>
      <c r="HFL28" s="23"/>
      <c r="HFM28" s="23"/>
      <c r="HFN28" s="24"/>
      <c r="HFO28" s="14"/>
      <c r="HFP28" s="23"/>
      <c r="HFQ28" s="23"/>
      <c r="HFR28" s="23"/>
      <c r="HFS28" s="23"/>
      <c r="HFT28" s="23"/>
      <c r="HFU28" s="23"/>
      <c r="HFV28" s="24"/>
      <c r="HFW28" s="14"/>
      <c r="HFX28" s="23"/>
      <c r="HFY28" s="23"/>
      <c r="HFZ28" s="23"/>
      <c r="HGA28" s="23"/>
      <c r="HGB28" s="23"/>
      <c r="HGC28" s="23"/>
      <c r="HGD28" s="24"/>
      <c r="HGE28" s="14"/>
      <c r="HGF28" s="23"/>
      <c r="HGG28" s="23"/>
      <c r="HGH28" s="23"/>
      <c r="HGI28" s="23"/>
      <c r="HGJ28" s="23"/>
      <c r="HGK28" s="23"/>
      <c r="HGL28" s="24"/>
      <c r="HGM28" s="14"/>
      <c r="HGN28" s="23"/>
      <c r="HGO28" s="23"/>
      <c r="HGP28" s="23"/>
      <c r="HGQ28" s="23"/>
      <c r="HGR28" s="23"/>
      <c r="HGS28" s="23"/>
      <c r="HGT28" s="24"/>
      <c r="HGU28" s="14"/>
      <c r="HGV28" s="23"/>
      <c r="HGW28" s="23"/>
      <c r="HGX28" s="23"/>
      <c r="HGY28" s="23"/>
      <c r="HGZ28" s="23"/>
      <c r="HHA28" s="23"/>
      <c r="HHB28" s="24"/>
      <c r="HHC28" s="14"/>
      <c r="HHD28" s="23"/>
      <c r="HHE28" s="23"/>
      <c r="HHF28" s="23"/>
      <c r="HHG28" s="23"/>
      <c r="HHH28" s="23"/>
      <c r="HHI28" s="23"/>
      <c r="HHJ28" s="24"/>
      <c r="HHK28" s="14"/>
      <c r="HHL28" s="23"/>
      <c r="HHM28" s="23"/>
      <c r="HHN28" s="23"/>
      <c r="HHO28" s="23"/>
      <c r="HHP28" s="23"/>
      <c r="HHQ28" s="23"/>
      <c r="HHR28" s="24"/>
      <c r="HHS28" s="14"/>
      <c r="HHT28" s="23"/>
      <c r="HHU28" s="23"/>
      <c r="HHV28" s="23"/>
      <c r="HHW28" s="23"/>
      <c r="HHX28" s="23"/>
      <c r="HHY28" s="23"/>
      <c r="HHZ28" s="24"/>
      <c r="HIA28" s="14"/>
      <c r="HIB28" s="23"/>
      <c r="HIC28" s="23"/>
      <c r="HID28" s="23"/>
      <c r="HIE28" s="23"/>
      <c r="HIF28" s="23"/>
      <c r="HIG28" s="23"/>
      <c r="HIH28" s="24"/>
      <c r="HII28" s="14"/>
      <c r="HIJ28" s="23"/>
      <c r="HIK28" s="23"/>
      <c r="HIL28" s="23"/>
      <c r="HIM28" s="23"/>
      <c r="HIN28" s="23"/>
      <c r="HIO28" s="23"/>
      <c r="HIP28" s="24"/>
      <c r="HIQ28" s="14"/>
      <c r="HIR28" s="23"/>
      <c r="HIS28" s="23"/>
      <c r="HIT28" s="23"/>
      <c r="HIU28" s="23"/>
      <c r="HIV28" s="23"/>
      <c r="HIW28" s="23"/>
      <c r="HIX28" s="24"/>
      <c r="HIY28" s="14"/>
      <c r="HIZ28" s="23"/>
      <c r="HJA28" s="23"/>
      <c r="HJB28" s="23"/>
      <c r="HJC28" s="23"/>
      <c r="HJD28" s="23"/>
      <c r="HJE28" s="23"/>
      <c r="HJF28" s="24"/>
      <c r="HJG28" s="14"/>
      <c r="HJH28" s="23"/>
      <c r="HJI28" s="23"/>
      <c r="HJJ28" s="23"/>
      <c r="HJK28" s="23"/>
      <c r="HJL28" s="23"/>
      <c r="HJM28" s="23"/>
      <c r="HJN28" s="24"/>
      <c r="HJO28" s="14"/>
      <c r="HJP28" s="23"/>
      <c r="HJQ28" s="23"/>
      <c r="HJR28" s="23"/>
      <c r="HJS28" s="23"/>
      <c r="HJT28" s="23"/>
      <c r="HJU28" s="23"/>
      <c r="HJV28" s="24"/>
      <c r="HJW28" s="14"/>
      <c r="HJX28" s="23"/>
      <c r="HJY28" s="23"/>
      <c r="HJZ28" s="23"/>
      <c r="HKA28" s="23"/>
      <c r="HKB28" s="23"/>
      <c r="HKC28" s="23"/>
      <c r="HKD28" s="24"/>
      <c r="HKE28" s="14"/>
      <c r="HKF28" s="23"/>
      <c r="HKG28" s="23"/>
      <c r="HKH28" s="23"/>
      <c r="HKI28" s="23"/>
      <c r="HKJ28" s="23"/>
      <c r="HKK28" s="23"/>
      <c r="HKL28" s="24"/>
      <c r="HKM28" s="14"/>
      <c r="HKN28" s="23"/>
      <c r="HKO28" s="23"/>
      <c r="HKP28" s="23"/>
      <c r="HKQ28" s="23"/>
      <c r="HKR28" s="23"/>
      <c r="HKS28" s="23"/>
      <c r="HKT28" s="24"/>
      <c r="HKU28" s="14"/>
      <c r="HKV28" s="23"/>
      <c r="HKW28" s="23"/>
      <c r="HKX28" s="23"/>
      <c r="HKY28" s="23"/>
      <c r="HKZ28" s="23"/>
      <c r="HLA28" s="23"/>
      <c r="HLB28" s="24"/>
      <c r="HLC28" s="14"/>
      <c r="HLD28" s="23"/>
      <c r="HLE28" s="23"/>
      <c r="HLF28" s="23"/>
      <c r="HLG28" s="23"/>
      <c r="HLH28" s="23"/>
      <c r="HLI28" s="23"/>
      <c r="HLJ28" s="24"/>
      <c r="HLK28" s="14"/>
      <c r="HLL28" s="23"/>
      <c r="HLM28" s="23"/>
      <c r="HLN28" s="23"/>
      <c r="HLO28" s="23"/>
      <c r="HLP28" s="23"/>
      <c r="HLQ28" s="23"/>
      <c r="HLR28" s="24"/>
      <c r="HLS28" s="14"/>
      <c r="HLT28" s="23"/>
      <c r="HLU28" s="23"/>
      <c r="HLV28" s="23"/>
      <c r="HLW28" s="23"/>
      <c r="HLX28" s="23"/>
      <c r="HLY28" s="23"/>
      <c r="HLZ28" s="24"/>
      <c r="HMA28" s="14"/>
      <c r="HMB28" s="23"/>
      <c r="HMC28" s="23"/>
      <c r="HMD28" s="23"/>
      <c r="HME28" s="23"/>
      <c r="HMF28" s="23"/>
      <c r="HMG28" s="23"/>
      <c r="HMH28" s="24"/>
      <c r="HMI28" s="14"/>
      <c r="HMJ28" s="23"/>
      <c r="HMK28" s="23"/>
      <c r="HML28" s="23"/>
      <c r="HMM28" s="23"/>
      <c r="HMN28" s="23"/>
      <c r="HMO28" s="23"/>
      <c r="HMP28" s="24"/>
      <c r="HMQ28" s="14"/>
      <c r="HMR28" s="23"/>
      <c r="HMS28" s="23"/>
      <c r="HMT28" s="23"/>
      <c r="HMU28" s="23"/>
      <c r="HMV28" s="23"/>
      <c r="HMW28" s="23"/>
      <c r="HMX28" s="24"/>
      <c r="HMY28" s="14"/>
      <c r="HMZ28" s="23"/>
      <c r="HNA28" s="23"/>
      <c r="HNB28" s="23"/>
      <c r="HNC28" s="23"/>
      <c r="HND28" s="23"/>
      <c r="HNE28" s="23"/>
      <c r="HNF28" s="24"/>
      <c r="HNG28" s="14"/>
      <c r="HNH28" s="23"/>
      <c r="HNI28" s="23"/>
      <c r="HNJ28" s="23"/>
      <c r="HNK28" s="23"/>
      <c r="HNL28" s="23"/>
      <c r="HNM28" s="23"/>
      <c r="HNN28" s="24"/>
      <c r="HNO28" s="14"/>
      <c r="HNP28" s="23"/>
      <c r="HNQ28" s="23"/>
      <c r="HNR28" s="23"/>
      <c r="HNS28" s="23"/>
      <c r="HNT28" s="23"/>
      <c r="HNU28" s="23"/>
      <c r="HNV28" s="24"/>
      <c r="HNW28" s="14"/>
      <c r="HNX28" s="23"/>
      <c r="HNY28" s="23"/>
      <c r="HNZ28" s="23"/>
      <c r="HOA28" s="23"/>
      <c r="HOB28" s="23"/>
      <c r="HOC28" s="23"/>
      <c r="HOD28" s="24"/>
      <c r="HOE28" s="14"/>
      <c r="HOF28" s="23"/>
      <c r="HOG28" s="23"/>
      <c r="HOH28" s="23"/>
      <c r="HOI28" s="23"/>
      <c r="HOJ28" s="23"/>
      <c r="HOK28" s="23"/>
      <c r="HOL28" s="24"/>
      <c r="HOM28" s="14"/>
      <c r="HON28" s="23"/>
      <c r="HOO28" s="23"/>
      <c r="HOP28" s="23"/>
      <c r="HOQ28" s="23"/>
      <c r="HOR28" s="23"/>
      <c r="HOS28" s="23"/>
      <c r="HOT28" s="24"/>
      <c r="HOU28" s="14"/>
      <c r="HOV28" s="23"/>
      <c r="HOW28" s="23"/>
      <c r="HOX28" s="23"/>
      <c r="HOY28" s="23"/>
      <c r="HOZ28" s="23"/>
      <c r="HPA28" s="23"/>
      <c r="HPB28" s="24"/>
      <c r="HPC28" s="14"/>
      <c r="HPD28" s="23"/>
      <c r="HPE28" s="23"/>
      <c r="HPF28" s="23"/>
      <c r="HPG28" s="23"/>
      <c r="HPH28" s="23"/>
      <c r="HPI28" s="23"/>
      <c r="HPJ28" s="24"/>
      <c r="HPK28" s="14"/>
      <c r="HPL28" s="23"/>
      <c r="HPM28" s="23"/>
      <c r="HPN28" s="23"/>
      <c r="HPO28" s="23"/>
      <c r="HPP28" s="23"/>
      <c r="HPQ28" s="23"/>
      <c r="HPR28" s="24"/>
      <c r="HPS28" s="14"/>
      <c r="HPT28" s="23"/>
      <c r="HPU28" s="23"/>
      <c r="HPV28" s="23"/>
      <c r="HPW28" s="23"/>
      <c r="HPX28" s="23"/>
      <c r="HPY28" s="23"/>
      <c r="HPZ28" s="24"/>
      <c r="HQA28" s="14"/>
      <c r="HQB28" s="23"/>
      <c r="HQC28" s="23"/>
      <c r="HQD28" s="23"/>
      <c r="HQE28" s="23"/>
      <c r="HQF28" s="23"/>
      <c r="HQG28" s="23"/>
      <c r="HQH28" s="24"/>
      <c r="HQI28" s="14"/>
      <c r="HQJ28" s="23"/>
      <c r="HQK28" s="23"/>
      <c r="HQL28" s="23"/>
      <c r="HQM28" s="23"/>
      <c r="HQN28" s="23"/>
      <c r="HQO28" s="23"/>
      <c r="HQP28" s="24"/>
      <c r="HQQ28" s="14"/>
      <c r="HQR28" s="23"/>
      <c r="HQS28" s="23"/>
      <c r="HQT28" s="23"/>
      <c r="HQU28" s="23"/>
      <c r="HQV28" s="23"/>
      <c r="HQW28" s="23"/>
      <c r="HQX28" s="24"/>
      <c r="HQY28" s="14"/>
      <c r="HQZ28" s="23"/>
      <c r="HRA28" s="23"/>
      <c r="HRB28" s="23"/>
      <c r="HRC28" s="23"/>
      <c r="HRD28" s="23"/>
      <c r="HRE28" s="23"/>
      <c r="HRF28" s="24"/>
      <c r="HRG28" s="14"/>
      <c r="HRH28" s="23"/>
      <c r="HRI28" s="23"/>
      <c r="HRJ28" s="23"/>
      <c r="HRK28" s="23"/>
      <c r="HRL28" s="23"/>
      <c r="HRM28" s="23"/>
      <c r="HRN28" s="24"/>
      <c r="HRO28" s="14"/>
      <c r="HRP28" s="23"/>
      <c r="HRQ28" s="23"/>
      <c r="HRR28" s="23"/>
      <c r="HRS28" s="23"/>
      <c r="HRT28" s="23"/>
      <c r="HRU28" s="23"/>
      <c r="HRV28" s="24"/>
      <c r="HRW28" s="14"/>
      <c r="HRX28" s="23"/>
      <c r="HRY28" s="23"/>
      <c r="HRZ28" s="23"/>
      <c r="HSA28" s="23"/>
      <c r="HSB28" s="23"/>
      <c r="HSC28" s="23"/>
      <c r="HSD28" s="24"/>
      <c r="HSE28" s="14"/>
      <c r="HSF28" s="23"/>
      <c r="HSG28" s="23"/>
      <c r="HSH28" s="23"/>
      <c r="HSI28" s="23"/>
      <c r="HSJ28" s="23"/>
      <c r="HSK28" s="23"/>
      <c r="HSL28" s="24"/>
      <c r="HSM28" s="14"/>
      <c r="HSN28" s="23"/>
      <c r="HSO28" s="23"/>
      <c r="HSP28" s="23"/>
      <c r="HSQ28" s="23"/>
      <c r="HSR28" s="23"/>
      <c r="HSS28" s="23"/>
      <c r="HST28" s="24"/>
      <c r="HSU28" s="14"/>
      <c r="HSV28" s="23"/>
      <c r="HSW28" s="23"/>
      <c r="HSX28" s="23"/>
      <c r="HSY28" s="23"/>
      <c r="HSZ28" s="23"/>
      <c r="HTA28" s="23"/>
      <c r="HTB28" s="24"/>
      <c r="HTC28" s="14"/>
      <c r="HTD28" s="23"/>
      <c r="HTE28" s="23"/>
      <c r="HTF28" s="23"/>
      <c r="HTG28" s="23"/>
      <c r="HTH28" s="23"/>
      <c r="HTI28" s="23"/>
      <c r="HTJ28" s="24"/>
      <c r="HTK28" s="14"/>
      <c r="HTL28" s="23"/>
      <c r="HTM28" s="23"/>
      <c r="HTN28" s="23"/>
      <c r="HTO28" s="23"/>
      <c r="HTP28" s="23"/>
      <c r="HTQ28" s="23"/>
      <c r="HTR28" s="24"/>
      <c r="HTS28" s="14"/>
      <c r="HTT28" s="23"/>
      <c r="HTU28" s="23"/>
      <c r="HTV28" s="23"/>
      <c r="HTW28" s="23"/>
      <c r="HTX28" s="23"/>
      <c r="HTY28" s="23"/>
      <c r="HTZ28" s="24"/>
      <c r="HUA28" s="14"/>
      <c r="HUB28" s="23"/>
      <c r="HUC28" s="23"/>
      <c r="HUD28" s="23"/>
      <c r="HUE28" s="23"/>
      <c r="HUF28" s="23"/>
      <c r="HUG28" s="23"/>
      <c r="HUH28" s="24"/>
      <c r="HUI28" s="14"/>
      <c r="HUJ28" s="23"/>
      <c r="HUK28" s="23"/>
      <c r="HUL28" s="23"/>
      <c r="HUM28" s="23"/>
      <c r="HUN28" s="23"/>
      <c r="HUO28" s="23"/>
      <c r="HUP28" s="24"/>
      <c r="HUQ28" s="14"/>
      <c r="HUR28" s="23"/>
      <c r="HUS28" s="23"/>
      <c r="HUT28" s="23"/>
      <c r="HUU28" s="23"/>
      <c r="HUV28" s="23"/>
      <c r="HUW28" s="23"/>
      <c r="HUX28" s="24"/>
      <c r="HUY28" s="14"/>
      <c r="HUZ28" s="23"/>
      <c r="HVA28" s="23"/>
      <c r="HVB28" s="23"/>
      <c r="HVC28" s="23"/>
      <c r="HVD28" s="23"/>
      <c r="HVE28" s="23"/>
      <c r="HVF28" s="24"/>
      <c r="HVG28" s="14"/>
      <c r="HVH28" s="23"/>
      <c r="HVI28" s="23"/>
      <c r="HVJ28" s="23"/>
      <c r="HVK28" s="23"/>
      <c r="HVL28" s="23"/>
      <c r="HVM28" s="23"/>
      <c r="HVN28" s="24"/>
      <c r="HVO28" s="14"/>
      <c r="HVP28" s="23"/>
      <c r="HVQ28" s="23"/>
      <c r="HVR28" s="23"/>
      <c r="HVS28" s="23"/>
      <c r="HVT28" s="23"/>
      <c r="HVU28" s="23"/>
      <c r="HVV28" s="24"/>
      <c r="HVW28" s="14"/>
      <c r="HVX28" s="23"/>
      <c r="HVY28" s="23"/>
      <c r="HVZ28" s="23"/>
      <c r="HWA28" s="23"/>
      <c r="HWB28" s="23"/>
      <c r="HWC28" s="23"/>
      <c r="HWD28" s="24"/>
      <c r="HWE28" s="14"/>
      <c r="HWF28" s="23"/>
      <c r="HWG28" s="23"/>
      <c r="HWH28" s="23"/>
      <c r="HWI28" s="23"/>
      <c r="HWJ28" s="23"/>
      <c r="HWK28" s="23"/>
      <c r="HWL28" s="24"/>
      <c r="HWM28" s="14"/>
      <c r="HWN28" s="23"/>
      <c r="HWO28" s="23"/>
      <c r="HWP28" s="23"/>
      <c r="HWQ28" s="23"/>
      <c r="HWR28" s="23"/>
      <c r="HWS28" s="23"/>
      <c r="HWT28" s="24"/>
      <c r="HWU28" s="14"/>
      <c r="HWV28" s="23"/>
      <c r="HWW28" s="23"/>
      <c r="HWX28" s="23"/>
      <c r="HWY28" s="23"/>
      <c r="HWZ28" s="23"/>
      <c r="HXA28" s="23"/>
      <c r="HXB28" s="24"/>
      <c r="HXC28" s="14"/>
      <c r="HXD28" s="23"/>
      <c r="HXE28" s="23"/>
      <c r="HXF28" s="23"/>
      <c r="HXG28" s="23"/>
      <c r="HXH28" s="23"/>
      <c r="HXI28" s="23"/>
      <c r="HXJ28" s="24"/>
      <c r="HXK28" s="14"/>
      <c r="HXL28" s="23"/>
      <c r="HXM28" s="23"/>
      <c r="HXN28" s="23"/>
      <c r="HXO28" s="23"/>
      <c r="HXP28" s="23"/>
      <c r="HXQ28" s="23"/>
      <c r="HXR28" s="24"/>
      <c r="HXS28" s="14"/>
      <c r="HXT28" s="23"/>
      <c r="HXU28" s="23"/>
      <c r="HXV28" s="23"/>
      <c r="HXW28" s="23"/>
      <c r="HXX28" s="23"/>
      <c r="HXY28" s="23"/>
      <c r="HXZ28" s="24"/>
      <c r="HYA28" s="14"/>
      <c r="HYB28" s="23"/>
      <c r="HYC28" s="23"/>
      <c r="HYD28" s="23"/>
      <c r="HYE28" s="23"/>
      <c r="HYF28" s="23"/>
      <c r="HYG28" s="23"/>
      <c r="HYH28" s="24"/>
      <c r="HYI28" s="14"/>
      <c r="HYJ28" s="23"/>
      <c r="HYK28" s="23"/>
      <c r="HYL28" s="23"/>
      <c r="HYM28" s="23"/>
      <c r="HYN28" s="23"/>
      <c r="HYO28" s="23"/>
      <c r="HYP28" s="24"/>
      <c r="HYQ28" s="14"/>
      <c r="HYR28" s="23"/>
      <c r="HYS28" s="23"/>
      <c r="HYT28" s="23"/>
      <c r="HYU28" s="23"/>
      <c r="HYV28" s="23"/>
      <c r="HYW28" s="23"/>
      <c r="HYX28" s="24"/>
      <c r="HYY28" s="14"/>
      <c r="HYZ28" s="23"/>
      <c r="HZA28" s="23"/>
      <c r="HZB28" s="23"/>
      <c r="HZC28" s="23"/>
      <c r="HZD28" s="23"/>
      <c r="HZE28" s="23"/>
      <c r="HZF28" s="24"/>
      <c r="HZG28" s="14"/>
      <c r="HZH28" s="23"/>
      <c r="HZI28" s="23"/>
      <c r="HZJ28" s="23"/>
      <c r="HZK28" s="23"/>
      <c r="HZL28" s="23"/>
      <c r="HZM28" s="23"/>
      <c r="HZN28" s="24"/>
      <c r="HZO28" s="14"/>
      <c r="HZP28" s="23"/>
      <c r="HZQ28" s="23"/>
      <c r="HZR28" s="23"/>
      <c r="HZS28" s="23"/>
      <c r="HZT28" s="23"/>
      <c r="HZU28" s="23"/>
      <c r="HZV28" s="24"/>
      <c r="HZW28" s="14"/>
      <c r="HZX28" s="23"/>
      <c r="HZY28" s="23"/>
      <c r="HZZ28" s="23"/>
      <c r="IAA28" s="23"/>
      <c r="IAB28" s="23"/>
      <c r="IAC28" s="23"/>
      <c r="IAD28" s="24"/>
      <c r="IAE28" s="14"/>
      <c r="IAF28" s="23"/>
      <c r="IAG28" s="23"/>
      <c r="IAH28" s="23"/>
      <c r="IAI28" s="23"/>
      <c r="IAJ28" s="23"/>
      <c r="IAK28" s="23"/>
      <c r="IAL28" s="24"/>
      <c r="IAM28" s="14"/>
      <c r="IAN28" s="23"/>
      <c r="IAO28" s="23"/>
      <c r="IAP28" s="23"/>
      <c r="IAQ28" s="23"/>
      <c r="IAR28" s="23"/>
      <c r="IAS28" s="23"/>
      <c r="IAT28" s="24"/>
      <c r="IAU28" s="14"/>
      <c r="IAV28" s="23"/>
      <c r="IAW28" s="23"/>
      <c r="IAX28" s="23"/>
      <c r="IAY28" s="23"/>
      <c r="IAZ28" s="23"/>
      <c r="IBA28" s="23"/>
      <c r="IBB28" s="24"/>
      <c r="IBC28" s="14"/>
      <c r="IBD28" s="23"/>
      <c r="IBE28" s="23"/>
      <c r="IBF28" s="23"/>
      <c r="IBG28" s="23"/>
      <c r="IBH28" s="23"/>
      <c r="IBI28" s="23"/>
      <c r="IBJ28" s="24"/>
      <c r="IBK28" s="14"/>
      <c r="IBL28" s="23"/>
      <c r="IBM28" s="23"/>
      <c r="IBN28" s="23"/>
      <c r="IBO28" s="23"/>
      <c r="IBP28" s="23"/>
      <c r="IBQ28" s="23"/>
      <c r="IBR28" s="24"/>
      <c r="IBS28" s="14"/>
      <c r="IBT28" s="23"/>
      <c r="IBU28" s="23"/>
      <c r="IBV28" s="23"/>
      <c r="IBW28" s="23"/>
      <c r="IBX28" s="23"/>
      <c r="IBY28" s="23"/>
      <c r="IBZ28" s="24"/>
      <c r="ICA28" s="14"/>
      <c r="ICB28" s="23"/>
      <c r="ICC28" s="23"/>
      <c r="ICD28" s="23"/>
      <c r="ICE28" s="23"/>
      <c r="ICF28" s="23"/>
      <c r="ICG28" s="23"/>
      <c r="ICH28" s="24"/>
      <c r="ICI28" s="14"/>
      <c r="ICJ28" s="23"/>
      <c r="ICK28" s="23"/>
      <c r="ICL28" s="23"/>
      <c r="ICM28" s="23"/>
      <c r="ICN28" s="23"/>
      <c r="ICO28" s="23"/>
      <c r="ICP28" s="24"/>
      <c r="ICQ28" s="14"/>
      <c r="ICR28" s="23"/>
      <c r="ICS28" s="23"/>
      <c r="ICT28" s="23"/>
      <c r="ICU28" s="23"/>
      <c r="ICV28" s="23"/>
      <c r="ICW28" s="23"/>
      <c r="ICX28" s="24"/>
      <c r="ICY28" s="14"/>
      <c r="ICZ28" s="23"/>
      <c r="IDA28" s="23"/>
      <c r="IDB28" s="23"/>
      <c r="IDC28" s="23"/>
      <c r="IDD28" s="23"/>
      <c r="IDE28" s="23"/>
      <c r="IDF28" s="24"/>
      <c r="IDG28" s="14"/>
      <c r="IDH28" s="23"/>
      <c r="IDI28" s="23"/>
      <c r="IDJ28" s="23"/>
      <c r="IDK28" s="23"/>
      <c r="IDL28" s="23"/>
      <c r="IDM28" s="23"/>
      <c r="IDN28" s="24"/>
      <c r="IDO28" s="14"/>
      <c r="IDP28" s="23"/>
      <c r="IDQ28" s="23"/>
      <c r="IDR28" s="23"/>
      <c r="IDS28" s="23"/>
      <c r="IDT28" s="23"/>
      <c r="IDU28" s="23"/>
      <c r="IDV28" s="24"/>
      <c r="IDW28" s="14"/>
      <c r="IDX28" s="23"/>
      <c r="IDY28" s="23"/>
      <c r="IDZ28" s="23"/>
      <c r="IEA28" s="23"/>
      <c r="IEB28" s="23"/>
      <c r="IEC28" s="23"/>
      <c r="IED28" s="24"/>
      <c r="IEE28" s="14"/>
      <c r="IEF28" s="23"/>
      <c r="IEG28" s="23"/>
      <c r="IEH28" s="23"/>
      <c r="IEI28" s="23"/>
      <c r="IEJ28" s="23"/>
      <c r="IEK28" s="23"/>
      <c r="IEL28" s="24"/>
      <c r="IEM28" s="14"/>
      <c r="IEN28" s="23"/>
      <c r="IEO28" s="23"/>
      <c r="IEP28" s="23"/>
      <c r="IEQ28" s="23"/>
      <c r="IER28" s="23"/>
      <c r="IES28" s="23"/>
      <c r="IET28" s="24"/>
      <c r="IEU28" s="14"/>
      <c r="IEV28" s="23"/>
      <c r="IEW28" s="23"/>
      <c r="IEX28" s="23"/>
      <c r="IEY28" s="23"/>
      <c r="IEZ28" s="23"/>
      <c r="IFA28" s="23"/>
      <c r="IFB28" s="24"/>
      <c r="IFC28" s="14"/>
      <c r="IFD28" s="23"/>
      <c r="IFE28" s="23"/>
      <c r="IFF28" s="23"/>
      <c r="IFG28" s="23"/>
      <c r="IFH28" s="23"/>
      <c r="IFI28" s="23"/>
      <c r="IFJ28" s="24"/>
      <c r="IFK28" s="14"/>
      <c r="IFL28" s="23"/>
      <c r="IFM28" s="23"/>
      <c r="IFN28" s="23"/>
      <c r="IFO28" s="23"/>
      <c r="IFP28" s="23"/>
      <c r="IFQ28" s="23"/>
      <c r="IFR28" s="24"/>
      <c r="IFS28" s="14"/>
      <c r="IFT28" s="23"/>
      <c r="IFU28" s="23"/>
      <c r="IFV28" s="23"/>
      <c r="IFW28" s="23"/>
      <c r="IFX28" s="23"/>
      <c r="IFY28" s="23"/>
      <c r="IFZ28" s="24"/>
      <c r="IGA28" s="14"/>
      <c r="IGB28" s="23"/>
      <c r="IGC28" s="23"/>
      <c r="IGD28" s="23"/>
      <c r="IGE28" s="23"/>
      <c r="IGF28" s="23"/>
      <c r="IGG28" s="23"/>
      <c r="IGH28" s="24"/>
      <c r="IGI28" s="14"/>
      <c r="IGJ28" s="23"/>
      <c r="IGK28" s="23"/>
      <c r="IGL28" s="23"/>
      <c r="IGM28" s="23"/>
      <c r="IGN28" s="23"/>
      <c r="IGO28" s="23"/>
      <c r="IGP28" s="24"/>
      <c r="IGQ28" s="14"/>
      <c r="IGR28" s="23"/>
      <c r="IGS28" s="23"/>
      <c r="IGT28" s="23"/>
      <c r="IGU28" s="23"/>
      <c r="IGV28" s="23"/>
      <c r="IGW28" s="23"/>
      <c r="IGX28" s="24"/>
      <c r="IGY28" s="14"/>
      <c r="IGZ28" s="23"/>
      <c r="IHA28" s="23"/>
      <c r="IHB28" s="23"/>
      <c r="IHC28" s="23"/>
      <c r="IHD28" s="23"/>
      <c r="IHE28" s="23"/>
      <c r="IHF28" s="24"/>
      <c r="IHG28" s="14"/>
      <c r="IHH28" s="23"/>
      <c r="IHI28" s="23"/>
      <c r="IHJ28" s="23"/>
      <c r="IHK28" s="23"/>
      <c r="IHL28" s="23"/>
      <c r="IHM28" s="23"/>
      <c r="IHN28" s="24"/>
      <c r="IHO28" s="14"/>
      <c r="IHP28" s="23"/>
      <c r="IHQ28" s="23"/>
      <c r="IHR28" s="23"/>
      <c r="IHS28" s="23"/>
      <c r="IHT28" s="23"/>
      <c r="IHU28" s="23"/>
      <c r="IHV28" s="24"/>
      <c r="IHW28" s="14"/>
      <c r="IHX28" s="23"/>
      <c r="IHY28" s="23"/>
      <c r="IHZ28" s="23"/>
      <c r="IIA28" s="23"/>
      <c r="IIB28" s="23"/>
      <c r="IIC28" s="23"/>
      <c r="IID28" s="24"/>
      <c r="IIE28" s="14"/>
      <c r="IIF28" s="23"/>
      <c r="IIG28" s="23"/>
      <c r="IIH28" s="23"/>
      <c r="III28" s="23"/>
      <c r="IIJ28" s="23"/>
      <c r="IIK28" s="23"/>
      <c r="IIL28" s="24"/>
      <c r="IIM28" s="14"/>
      <c r="IIN28" s="23"/>
      <c r="IIO28" s="23"/>
      <c r="IIP28" s="23"/>
      <c r="IIQ28" s="23"/>
      <c r="IIR28" s="23"/>
      <c r="IIS28" s="23"/>
      <c r="IIT28" s="24"/>
      <c r="IIU28" s="14"/>
      <c r="IIV28" s="23"/>
      <c r="IIW28" s="23"/>
      <c r="IIX28" s="23"/>
      <c r="IIY28" s="23"/>
      <c r="IIZ28" s="23"/>
      <c r="IJA28" s="23"/>
      <c r="IJB28" s="24"/>
      <c r="IJC28" s="14"/>
      <c r="IJD28" s="23"/>
      <c r="IJE28" s="23"/>
      <c r="IJF28" s="23"/>
      <c r="IJG28" s="23"/>
      <c r="IJH28" s="23"/>
      <c r="IJI28" s="23"/>
      <c r="IJJ28" s="24"/>
      <c r="IJK28" s="14"/>
      <c r="IJL28" s="23"/>
      <c r="IJM28" s="23"/>
      <c r="IJN28" s="23"/>
      <c r="IJO28" s="23"/>
      <c r="IJP28" s="23"/>
      <c r="IJQ28" s="23"/>
      <c r="IJR28" s="24"/>
      <c r="IJS28" s="14"/>
      <c r="IJT28" s="23"/>
      <c r="IJU28" s="23"/>
      <c r="IJV28" s="23"/>
      <c r="IJW28" s="23"/>
      <c r="IJX28" s="23"/>
      <c r="IJY28" s="23"/>
      <c r="IJZ28" s="24"/>
      <c r="IKA28" s="14"/>
      <c r="IKB28" s="23"/>
      <c r="IKC28" s="23"/>
      <c r="IKD28" s="23"/>
      <c r="IKE28" s="23"/>
      <c r="IKF28" s="23"/>
      <c r="IKG28" s="23"/>
      <c r="IKH28" s="24"/>
      <c r="IKI28" s="14"/>
      <c r="IKJ28" s="23"/>
      <c r="IKK28" s="23"/>
      <c r="IKL28" s="23"/>
      <c r="IKM28" s="23"/>
      <c r="IKN28" s="23"/>
      <c r="IKO28" s="23"/>
      <c r="IKP28" s="24"/>
      <c r="IKQ28" s="14"/>
      <c r="IKR28" s="23"/>
      <c r="IKS28" s="23"/>
      <c r="IKT28" s="23"/>
      <c r="IKU28" s="23"/>
      <c r="IKV28" s="23"/>
      <c r="IKW28" s="23"/>
      <c r="IKX28" s="24"/>
      <c r="IKY28" s="14"/>
      <c r="IKZ28" s="23"/>
      <c r="ILA28" s="23"/>
      <c r="ILB28" s="23"/>
      <c r="ILC28" s="23"/>
      <c r="ILD28" s="23"/>
      <c r="ILE28" s="23"/>
      <c r="ILF28" s="24"/>
      <c r="ILG28" s="14"/>
      <c r="ILH28" s="23"/>
      <c r="ILI28" s="23"/>
      <c r="ILJ28" s="23"/>
      <c r="ILK28" s="23"/>
      <c r="ILL28" s="23"/>
      <c r="ILM28" s="23"/>
      <c r="ILN28" s="24"/>
      <c r="ILO28" s="14"/>
      <c r="ILP28" s="23"/>
      <c r="ILQ28" s="23"/>
      <c r="ILR28" s="23"/>
      <c r="ILS28" s="23"/>
      <c r="ILT28" s="23"/>
      <c r="ILU28" s="23"/>
      <c r="ILV28" s="24"/>
      <c r="ILW28" s="14"/>
      <c r="ILX28" s="23"/>
      <c r="ILY28" s="23"/>
      <c r="ILZ28" s="23"/>
      <c r="IMA28" s="23"/>
      <c r="IMB28" s="23"/>
      <c r="IMC28" s="23"/>
      <c r="IMD28" s="24"/>
      <c r="IME28" s="14"/>
      <c r="IMF28" s="23"/>
      <c r="IMG28" s="23"/>
      <c r="IMH28" s="23"/>
      <c r="IMI28" s="23"/>
      <c r="IMJ28" s="23"/>
      <c r="IMK28" s="23"/>
      <c r="IML28" s="24"/>
      <c r="IMM28" s="14"/>
      <c r="IMN28" s="23"/>
      <c r="IMO28" s="23"/>
      <c r="IMP28" s="23"/>
      <c r="IMQ28" s="23"/>
      <c r="IMR28" s="23"/>
      <c r="IMS28" s="23"/>
      <c r="IMT28" s="24"/>
      <c r="IMU28" s="14"/>
      <c r="IMV28" s="23"/>
      <c r="IMW28" s="23"/>
      <c r="IMX28" s="23"/>
      <c r="IMY28" s="23"/>
      <c r="IMZ28" s="23"/>
      <c r="INA28" s="23"/>
      <c r="INB28" s="24"/>
      <c r="INC28" s="14"/>
      <c r="IND28" s="23"/>
      <c r="INE28" s="23"/>
      <c r="INF28" s="23"/>
      <c r="ING28" s="23"/>
      <c r="INH28" s="23"/>
      <c r="INI28" s="23"/>
      <c r="INJ28" s="24"/>
      <c r="INK28" s="14"/>
      <c r="INL28" s="23"/>
      <c r="INM28" s="23"/>
      <c r="INN28" s="23"/>
      <c r="INO28" s="23"/>
      <c r="INP28" s="23"/>
      <c r="INQ28" s="23"/>
      <c r="INR28" s="24"/>
      <c r="INS28" s="14"/>
      <c r="INT28" s="23"/>
      <c r="INU28" s="23"/>
      <c r="INV28" s="23"/>
      <c r="INW28" s="23"/>
      <c r="INX28" s="23"/>
      <c r="INY28" s="23"/>
      <c r="INZ28" s="24"/>
      <c r="IOA28" s="14"/>
      <c r="IOB28" s="23"/>
      <c r="IOC28" s="23"/>
      <c r="IOD28" s="23"/>
      <c r="IOE28" s="23"/>
      <c r="IOF28" s="23"/>
      <c r="IOG28" s="23"/>
      <c r="IOH28" s="24"/>
      <c r="IOI28" s="14"/>
      <c r="IOJ28" s="23"/>
      <c r="IOK28" s="23"/>
      <c r="IOL28" s="23"/>
      <c r="IOM28" s="23"/>
      <c r="ION28" s="23"/>
      <c r="IOO28" s="23"/>
      <c r="IOP28" s="24"/>
      <c r="IOQ28" s="14"/>
      <c r="IOR28" s="23"/>
      <c r="IOS28" s="23"/>
      <c r="IOT28" s="23"/>
      <c r="IOU28" s="23"/>
      <c r="IOV28" s="23"/>
      <c r="IOW28" s="23"/>
      <c r="IOX28" s="24"/>
      <c r="IOY28" s="14"/>
      <c r="IOZ28" s="23"/>
      <c r="IPA28" s="23"/>
      <c r="IPB28" s="23"/>
      <c r="IPC28" s="23"/>
      <c r="IPD28" s="23"/>
      <c r="IPE28" s="23"/>
      <c r="IPF28" s="24"/>
      <c r="IPG28" s="14"/>
      <c r="IPH28" s="23"/>
      <c r="IPI28" s="23"/>
      <c r="IPJ28" s="23"/>
      <c r="IPK28" s="23"/>
      <c r="IPL28" s="23"/>
      <c r="IPM28" s="23"/>
      <c r="IPN28" s="24"/>
      <c r="IPO28" s="14"/>
      <c r="IPP28" s="23"/>
      <c r="IPQ28" s="23"/>
      <c r="IPR28" s="23"/>
      <c r="IPS28" s="23"/>
      <c r="IPT28" s="23"/>
      <c r="IPU28" s="23"/>
      <c r="IPV28" s="24"/>
      <c r="IPW28" s="14"/>
      <c r="IPX28" s="23"/>
      <c r="IPY28" s="23"/>
      <c r="IPZ28" s="23"/>
      <c r="IQA28" s="23"/>
      <c r="IQB28" s="23"/>
      <c r="IQC28" s="23"/>
      <c r="IQD28" s="24"/>
      <c r="IQE28" s="14"/>
      <c r="IQF28" s="23"/>
      <c r="IQG28" s="23"/>
      <c r="IQH28" s="23"/>
      <c r="IQI28" s="23"/>
      <c r="IQJ28" s="23"/>
      <c r="IQK28" s="23"/>
      <c r="IQL28" s="24"/>
      <c r="IQM28" s="14"/>
      <c r="IQN28" s="23"/>
      <c r="IQO28" s="23"/>
      <c r="IQP28" s="23"/>
      <c r="IQQ28" s="23"/>
      <c r="IQR28" s="23"/>
      <c r="IQS28" s="23"/>
      <c r="IQT28" s="24"/>
      <c r="IQU28" s="14"/>
      <c r="IQV28" s="23"/>
      <c r="IQW28" s="23"/>
      <c r="IQX28" s="23"/>
      <c r="IQY28" s="23"/>
      <c r="IQZ28" s="23"/>
      <c r="IRA28" s="23"/>
      <c r="IRB28" s="24"/>
      <c r="IRC28" s="14"/>
      <c r="IRD28" s="23"/>
      <c r="IRE28" s="23"/>
      <c r="IRF28" s="23"/>
      <c r="IRG28" s="23"/>
      <c r="IRH28" s="23"/>
      <c r="IRI28" s="23"/>
      <c r="IRJ28" s="24"/>
      <c r="IRK28" s="14"/>
      <c r="IRL28" s="23"/>
      <c r="IRM28" s="23"/>
      <c r="IRN28" s="23"/>
      <c r="IRO28" s="23"/>
      <c r="IRP28" s="23"/>
      <c r="IRQ28" s="23"/>
      <c r="IRR28" s="24"/>
      <c r="IRS28" s="14"/>
      <c r="IRT28" s="23"/>
      <c r="IRU28" s="23"/>
      <c r="IRV28" s="23"/>
      <c r="IRW28" s="23"/>
      <c r="IRX28" s="23"/>
      <c r="IRY28" s="23"/>
      <c r="IRZ28" s="24"/>
      <c r="ISA28" s="14"/>
      <c r="ISB28" s="23"/>
      <c r="ISC28" s="23"/>
      <c r="ISD28" s="23"/>
      <c r="ISE28" s="23"/>
      <c r="ISF28" s="23"/>
      <c r="ISG28" s="23"/>
      <c r="ISH28" s="24"/>
      <c r="ISI28" s="14"/>
      <c r="ISJ28" s="23"/>
      <c r="ISK28" s="23"/>
      <c r="ISL28" s="23"/>
      <c r="ISM28" s="23"/>
      <c r="ISN28" s="23"/>
      <c r="ISO28" s="23"/>
      <c r="ISP28" s="24"/>
      <c r="ISQ28" s="14"/>
      <c r="ISR28" s="23"/>
      <c r="ISS28" s="23"/>
      <c r="IST28" s="23"/>
      <c r="ISU28" s="23"/>
      <c r="ISV28" s="23"/>
      <c r="ISW28" s="23"/>
      <c r="ISX28" s="24"/>
      <c r="ISY28" s="14"/>
      <c r="ISZ28" s="23"/>
      <c r="ITA28" s="23"/>
      <c r="ITB28" s="23"/>
      <c r="ITC28" s="23"/>
      <c r="ITD28" s="23"/>
      <c r="ITE28" s="23"/>
      <c r="ITF28" s="24"/>
      <c r="ITG28" s="14"/>
      <c r="ITH28" s="23"/>
      <c r="ITI28" s="23"/>
      <c r="ITJ28" s="23"/>
      <c r="ITK28" s="23"/>
      <c r="ITL28" s="23"/>
      <c r="ITM28" s="23"/>
      <c r="ITN28" s="24"/>
      <c r="ITO28" s="14"/>
      <c r="ITP28" s="23"/>
      <c r="ITQ28" s="23"/>
      <c r="ITR28" s="23"/>
      <c r="ITS28" s="23"/>
      <c r="ITT28" s="23"/>
      <c r="ITU28" s="23"/>
      <c r="ITV28" s="24"/>
      <c r="ITW28" s="14"/>
      <c r="ITX28" s="23"/>
      <c r="ITY28" s="23"/>
      <c r="ITZ28" s="23"/>
      <c r="IUA28" s="23"/>
      <c r="IUB28" s="23"/>
      <c r="IUC28" s="23"/>
      <c r="IUD28" s="24"/>
      <c r="IUE28" s="14"/>
      <c r="IUF28" s="23"/>
      <c r="IUG28" s="23"/>
      <c r="IUH28" s="23"/>
      <c r="IUI28" s="23"/>
      <c r="IUJ28" s="23"/>
      <c r="IUK28" s="23"/>
      <c r="IUL28" s="24"/>
      <c r="IUM28" s="14"/>
      <c r="IUN28" s="23"/>
      <c r="IUO28" s="23"/>
      <c r="IUP28" s="23"/>
      <c r="IUQ28" s="23"/>
      <c r="IUR28" s="23"/>
      <c r="IUS28" s="23"/>
      <c r="IUT28" s="24"/>
      <c r="IUU28" s="14"/>
      <c r="IUV28" s="23"/>
      <c r="IUW28" s="23"/>
      <c r="IUX28" s="23"/>
      <c r="IUY28" s="23"/>
      <c r="IUZ28" s="23"/>
      <c r="IVA28" s="23"/>
      <c r="IVB28" s="24"/>
      <c r="IVC28" s="14"/>
      <c r="IVD28" s="23"/>
      <c r="IVE28" s="23"/>
      <c r="IVF28" s="23"/>
      <c r="IVG28" s="23"/>
      <c r="IVH28" s="23"/>
      <c r="IVI28" s="23"/>
      <c r="IVJ28" s="24"/>
      <c r="IVK28" s="14"/>
      <c r="IVL28" s="23"/>
      <c r="IVM28" s="23"/>
      <c r="IVN28" s="23"/>
      <c r="IVO28" s="23"/>
      <c r="IVP28" s="23"/>
      <c r="IVQ28" s="23"/>
      <c r="IVR28" s="24"/>
      <c r="IVS28" s="14"/>
      <c r="IVT28" s="23"/>
      <c r="IVU28" s="23"/>
      <c r="IVV28" s="23"/>
      <c r="IVW28" s="23"/>
      <c r="IVX28" s="23"/>
      <c r="IVY28" s="23"/>
      <c r="IVZ28" s="24"/>
      <c r="IWA28" s="14"/>
      <c r="IWB28" s="23"/>
      <c r="IWC28" s="23"/>
      <c r="IWD28" s="23"/>
      <c r="IWE28" s="23"/>
      <c r="IWF28" s="23"/>
      <c r="IWG28" s="23"/>
      <c r="IWH28" s="24"/>
      <c r="IWI28" s="14"/>
      <c r="IWJ28" s="23"/>
      <c r="IWK28" s="23"/>
      <c r="IWL28" s="23"/>
      <c r="IWM28" s="23"/>
      <c r="IWN28" s="23"/>
      <c r="IWO28" s="23"/>
      <c r="IWP28" s="24"/>
      <c r="IWQ28" s="14"/>
      <c r="IWR28" s="23"/>
      <c r="IWS28" s="23"/>
      <c r="IWT28" s="23"/>
      <c r="IWU28" s="23"/>
      <c r="IWV28" s="23"/>
      <c r="IWW28" s="23"/>
      <c r="IWX28" s="24"/>
      <c r="IWY28" s="14"/>
      <c r="IWZ28" s="23"/>
      <c r="IXA28" s="23"/>
      <c r="IXB28" s="23"/>
      <c r="IXC28" s="23"/>
      <c r="IXD28" s="23"/>
      <c r="IXE28" s="23"/>
      <c r="IXF28" s="24"/>
      <c r="IXG28" s="14"/>
      <c r="IXH28" s="23"/>
      <c r="IXI28" s="23"/>
      <c r="IXJ28" s="23"/>
      <c r="IXK28" s="23"/>
      <c r="IXL28" s="23"/>
      <c r="IXM28" s="23"/>
      <c r="IXN28" s="24"/>
      <c r="IXO28" s="14"/>
      <c r="IXP28" s="23"/>
      <c r="IXQ28" s="23"/>
      <c r="IXR28" s="23"/>
      <c r="IXS28" s="23"/>
      <c r="IXT28" s="23"/>
      <c r="IXU28" s="23"/>
      <c r="IXV28" s="24"/>
      <c r="IXW28" s="14"/>
      <c r="IXX28" s="23"/>
      <c r="IXY28" s="23"/>
      <c r="IXZ28" s="23"/>
      <c r="IYA28" s="23"/>
      <c r="IYB28" s="23"/>
      <c r="IYC28" s="23"/>
      <c r="IYD28" s="24"/>
      <c r="IYE28" s="14"/>
      <c r="IYF28" s="23"/>
      <c r="IYG28" s="23"/>
      <c r="IYH28" s="23"/>
      <c r="IYI28" s="23"/>
      <c r="IYJ28" s="23"/>
      <c r="IYK28" s="23"/>
      <c r="IYL28" s="24"/>
      <c r="IYM28" s="14"/>
      <c r="IYN28" s="23"/>
      <c r="IYO28" s="23"/>
      <c r="IYP28" s="23"/>
      <c r="IYQ28" s="23"/>
      <c r="IYR28" s="23"/>
      <c r="IYS28" s="23"/>
      <c r="IYT28" s="24"/>
      <c r="IYU28" s="14"/>
      <c r="IYV28" s="23"/>
      <c r="IYW28" s="23"/>
      <c r="IYX28" s="23"/>
      <c r="IYY28" s="23"/>
      <c r="IYZ28" s="23"/>
      <c r="IZA28" s="23"/>
      <c r="IZB28" s="24"/>
      <c r="IZC28" s="14"/>
      <c r="IZD28" s="23"/>
      <c r="IZE28" s="23"/>
      <c r="IZF28" s="23"/>
      <c r="IZG28" s="23"/>
      <c r="IZH28" s="23"/>
      <c r="IZI28" s="23"/>
      <c r="IZJ28" s="24"/>
      <c r="IZK28" s="14"/>
      <c r="IZL28" s="23"/>
      <c r="IZM28" s="23"/>
      <c r="IZN28" s="23"/>
      <c r="IZO28" s="23"/>
      <c r="IZP28" s="23"/>
      <c r="IZQ28" s="23"/>
      <c r="IZR28" s="24"/>
      <c r="IZS28" s="14"/>
      <c r="IZT28" s="23"/>
      <c r="IZU28" s="23"/>
      <c r="IZV28" s="23"/>
      <c r="IZW28" s="23"/>
      <c r="IZX28" s="23"/>
      <c r="IZY28" s="23"/>
      <c r="IZZ28" s="24"/>
      <c r="JAA28" s="14"/>
      <c r="JAB28" s="23"/>
      <c r="JAC28" s="23"/>
      <c r="JAD28" s="23"/>
      <c r="JAE28" s="23"/>
      <c r="JAF28" s="23"/>
      <c r="JAG28" s="23"/>
      <c r="JAH28" s="24"/>
      <c r="JAI28" s="14"/>
      <c r="JAJ28" s="23"/>
      <c r="JAK28" s="23"/>
      <c r="JAL28" s="23"/>
      <c r="JAM28" s="23"/>
      <c r="JAN28" s="23"/>
      <c r="JAO28" s="23"/>
      <c r="JAP28" s="24"/>
      <c r="JAQ28" s="14"/>
      <c r="JAR28" s="23"/>
      <c r="JAS28" s="23"/>
      <c r="JAT28" s="23"/>
      <c r="JAU28" s="23"/>
      <c r="JAV28" s="23"/>
      <c r="JAW28" s="23"/>
      <c r="JAX28" s="24"/>
      <c r="JAY28" s="14"/>
      <c r="JAZ28" s="23"/>
      <c r="JBA28" s="23"/>
      <c r="JBB28" s="23"/>
      <c r="JBC28" s="23"/>
      <c r="JBD28" s="23"/>
      <c r="JBE28" s="23"/>
      <c r="JBF28" s="24"/>
      <c r="JBG28" s="14"/>
      <c r="JBH28" s="23"/>
      <c r="JBI28" s="23"/>
      <c r="JBJ28" s="23"/>
      <c r="JBK28" s="23"/>
      <c r="JBL28" s="23"/>
      <c r="JBM28" s="23"/>
      <c r="JBN28" s="24"/>
      <c r="JBO28" s="14"/>
      <c r="JBP28" s="23"/>
      <c r="JBQ28" s="23"/>
      <c r="JBR28" s="23"/>
      <c r="JBS28" s="23"/>
      <c r="JBT28" s="23"/>
      <c r="JBU28" s="23"/>
      <c r="JBV28" s="24"/>
      <c r="JBW28" s="14"/>
      <c r="JBX28" s="23"/>
      <c r="JBY28" s="23"/>
      <c r="JBZ28" s="23"/>
      <c r="JCA28" s="23"/>
      <c r="JCB28" s="23"/>
      <c r="JCC28" s="23"/>
      <c r="JCD28" s="24"/>
      <c r="JCE28" s="14"/>
      <c r="JCF28" s="23"/>
      <c r="JCG28" s="23"/>
      <c r="JCH28" s="23"/>
      <c r="JCI28" s="23"/>
      <c r="JCJ28" s="23"/>
      <c r="JCK28" s="23"/>
      <c r="JCL28" s="24"/>
      <c r="JCM28" s="14"/>
      <c r="JCN28" s="23"/>
      <c r="JCO28" s="23"/>
      <c r="JCP28" s="23"/>
      <c r="JCQ28" s="23"/>
      <c r="JCR28" s="23"/>
      <c r="JCS28" s="23"/>
      <c r="JCT28" s="24"/>
      <c r="JCU28" s="14"/>
      <c r="JCV28" s="23"/>
      <c r="JCW28" s="23"/>
      <c r="JCX28" s="23"/>
      <c r="JCY28" s="23"/>
      <c r="JCZ28" s="23"/>
      <c r="JDA28" s="23"/>
      <c r="JDB28" s="24"/>
      <c r="JDC28" s="14"/>
      <c r="JDD28" s="23"/>
      <c r="JDE28" s="23"/>
      <c r="JDF28" s="23"/>
      <c r="JDG28" s="23"/>
      <c r="JDH28" s="23"/>
      <c r="JDI28" s="23"/>
      <c r="JDJ28" s="24"/>
      <c r="JDK28" s="14"/>
      <c r="JDL28" s="23"/>
      <c r="JDM28" s="23"/>
      <c r="JDN28" s="23"/>
      <c r="JDO28" s="23"/>
      <c r="JDP28" s="23"/>
      <c r="JDQ28" s="23"/>
      <c r="JDR28" s="24"/>
      <c r="JDS28" s="14"/>
      <c r="JDT28" s="23"/>
      <c r="JDU28" s="23"/>
      <c r="JDV28" s="23"/>
      <c r="JDW28" s="23"/>
      <c r="JDX28" s="23"/>
      <c r="JDY28" s="23"/>
      <c r="JDZ28" s="24"/>
      <c r="JEA28" s="14"/>
      <c r="JEB28" s="23"/>
      <c r="JEC28" s="23"/>
      <c r="JED28" s="23"/>
      <c r="JEE28" s="23"/>
      <c r="JEF28" s="23"/>
      <c r="JEG28" s="23"/>
      <c r="JEH28" s="24"/>
      <c r="JEI28" s="14"/>
      <c r="JEJ28" s="23"/>
      <c r="JEK28" s="23"/>
      <c r="JEL28" s="23"/>
      <c r="JEM28" s="23"/>
      <c r="JEN28" s="23"/>
      <c r="JEO28" s="23"/>
      <c r="JEP28" s="24"/>
      <c r="JEQ28" s="14"/>
      <c r="JER28" s="23"/>
      <c r="JES28" s="23"/>
      <c r="JET28" s="23"/>
      <c r="JEU28" s="23"/>
      <c r="JEV28" s="23"/>
      <c r="JEW28" s="23"/>
      <c r="JEX28" s="24"/>
      <c r="JEY28" s="14"/>
      <c r="JEZ28" s="23"/>
      <c r="JFA28" s="23"/>
      <c r="JFB28" s="23"/>
      <c r="JFC28" s="23"/>
      <c r="JFD28" s="23"/>
      <c r="JFE28" s="23"/>
      <c r="JFF28" s="24"/>
      <c r="JFG28" s="14"/>
      <c r="JFH28" s="23"/>
      <c r="JFI28" s="23"/>
      <c r="JFJ28" s="23"/>
      <c r="JFK28" s="23"/>
      <c r="JFL28" s="23"/>
      <c r="JFM28" s="23"/>
      <c r="JFN28" s="24"/>
      <c r="JFO28" s="14"/>
      <c r="JFP28" s="23"/>
      <c r="JFQ28" s="23"/>
      <c r="JFR28" s="23"/>
      <c r="JFS28" s="23"/>
      <c r="JFT28" s="23"/>
      <c r="JFU28" s="23"/>
      <c r="JFV28" s="24"/>
      <c r="JFW28" s="14"/>
      <c r="JFX28" s="23"/>
      <c r="JFY28" s="23"/>
      <c r="JFZ28" s="23"/>
      <c r="JGA28" s="23"/>
      <c r="JGB28" s="23"/>
      <c r="JGC28" s="23"/>
      <c r="JGD28" s="24"/>
      <c r="JGE28" s="14"/>
      <c r="JGF28" s="23"/>
      <c r="JGG28" s="23"/>
      <c r="JGH28" s="23"/>
      <c r="JGI28" s="23"/>
      <c r="JGJ28" s="23"/>
      <c r="JGK28" s="23"/>
      <c r="JGL28" s="24"/>
      <c r="JGM28" s="14"/>
      <c r="JGN28" s="23"/>
      <c r="JGO28" s="23"/>
      <c r="JGP28" s="23"/>
      <c r="JGQ28" s="23"/>
      <c r="JGR28" s="23"/>
      <c r="JGS28" s="23"/>
      <c r="JGT28" s="24"/>
      <c r="JGU28" s="14"/>
      <c r="JGV28" s="23"/>
      <c r="JGW28" s="23"/>
      <c r="JGX28" s="23"/>
      <c r="JGY28" s="23"/>
      <c r="JGZ28" s="23"/>
      <c r="JHA28" s="23"/>
      <c r="JHB28" s="24"/>
      <c r="JHC28" s="14"/>
      <c r="JHD28" s="23"/>
      <c r="JHE28" s="23"/>
      <c r="JHF28" s="23"/>
      <c r="JHG28" s="23"/>
      <c r="JHH28" s="23"/>
      <c r="JHI28" s="23"/>
      <c r="JHJ28" s="24"/>
      <c r="JHK28" s="14"/>
      <c r="JHL28" s="23"/>
      <c r="JHM28" s="23"/>
      <c r="JHN28" s="23"/>
      <c r="JHO28" s="23"/>
      <c r="JHP28" s="23"/>
      <c r="JHQ28" s="23"/>
      <c r="JHR28" s="24"/>
      <c r="JHS28" s="14"/>
      <c r="JHT28" s="23"/>
      <c r="JHU28" s="23"/>
      <c r="JHV28" s="23"/>
      <c r="JHW28" s="23"/>
      <c r="JHX28" s="23"/>
      <c r="JHY28" s="23"/>
      <c r="JHZ28" s="24"/>
      <c r="JIA28" s="14"/>
      <c r="JIB28" s="23"/>
      <c r="JIC28" s="23"/>
      <c r="JID28" s="23"/>
      <c r="JIE28" s="23"/>
      <c r="JIF28" s="23"/>
      <c r="JIG28" s="23"/>
      <c r="JIH28" s="24"/>
      <c r="JII28" s="14"/>
      <c r="JIJ28" s="23"/>
      <c r="JIK28" s="23"/>
      <c r="JIL28" s="23"/>
      <c r="JIM28" s="23"/>
      <c r="JIN28" s="23"/>
      <c r="JIO28" s="23"/>
      <c r="JIP28" s="24"/>
      <c r="JIQ28" s="14"/>
      <c r="JIR28" s="23"/>
      <c r="JIS28" s="23"/>
      <c r="JIT28" s="23"/>
      <c r="JIU28" s="23"/>
      <c r="JIV28" s="23"/>
      <c r="JIW28" s="23"/>
      <c r="JIX28" s="24"/>
      <c r="JIY28" s="14"/>
      <c r="JIZ28" s="23"/>
      <c r="JJA28" s="23"/>
      <c r="JJB28" s="23"/>
      <c r="JJC28" s="23"/>
      <c r="JJD28" s="23"/>
      <c r="JJE28" s="23"/>
      <c r="JJF28" s="24"/>
      <c r="JJG28" s="14"/>
      <c r="JJH28" s="23"/>
      <c r="JJI28" s="23"/>
      <c r="JJJ28" s="23"/>
      <c r="JJK28" s="23"/>
      <c r="JJL28" s="23"/>
      <c r="JJM28" s="23"/>
      <c r="JJN28" s="24"/>
      <c r="JJO28" s="14"/>
      <c r="JJP28" s="23"/>
      <c r="JJQ28" s="23"/>
      <c r="JJR28" s="23"/>
      <c r="JJS28" s="23"/>
      <c r="JJT28" s="23"/>
      <c r="JJU28" s="23"/>
      <c r="JJV28" s="24"/>
      <c r="JJW28" s="14"/>
      <c r="JJX28" s="23"/>
      <c r="JJY28" s="23"/>
      <c r="JJZ28" s="23"/>
      <c r="JKA28" s="23"/>
      <c r="JKB28" s="23"/>
      <c r="JKC28" s="23"/>
      <c r="JKD28" s="24"/>
      <c r="JKE28" s="14"/>
      <c r="JKF28" s="23"/>
      <c r="JKG28" s="23"/>
      <c r="JKH28" s="23"/>
      <c r="JKI28" s="23"/>
      <c r="JKJ28" s="23"/>
      <c r="JKK28" s="23"/>
      <c r="JKL28" s="24"/>
      <c r="JKM28" s="14"/>
      <c r="JKN28" s="23"/>
      <c r="JKO28" s="23"/>
      <c r="JKP28" s="23"/>
      <c r="JKQ28" s="23"/>
      <c r="JKR28" s="23"/>
      <c r="JKS28" s="23"/>
      <c r="JKT28" s="24"/>
      <c r="JKU28" s="14"/>
      <c r="JKV28" s="23"/>
      <c r="JKW28" s="23"/>
      <c r="JKX28" s="23"/>
      <c r="JKY28" s="23"/>
      <c r="JKZ28" s="23"/>
      <c r="JLA28" s="23"/>
      <c r="JLB28" s="24"/>
      <c r="JLC28" s="14"/>
      <c r="JLD28" s="23"/>
      <c r="JLE28" s="23"/>
      <c r="JLF28" s="23"/>
      <c r="JLG28" s="23"/>
      <c r="JLH28" s="23"/>
      <c r="JLI28" s="23"/>
      <c r="JLJ28" s="24"/>
      <c r="JLK28" s="14"/>
      <c r="JLL28" s="23"/>
      <c r="JLM28" s="23"/>
      <c r="JLN28" s="23"/>
      <c r="JLO28" s="23"/>
      <c r="JLP28" s="23"/>
      <c r="JLQ28" s="23"/>
      <c r="JLR28" s="24"/>
      <c r="JLS28" s="14"/>
      <c r="JLT28" s="23"/>
      <c r="JLU28" s="23"/>
      <c r="JLV28" s="23"/>
      <c r="JLW28" s="23"/>
      <c r="JLX28" s="23"/>
      <c r="JLY28" s="23"/>
      <c r="JLZ28" s="24"/>
      <c r="JMA28" s="14"/>
      <c r="JMB28" s="23"/>
      <c r="JMC28" s="23"/>
      <c r="JMD28" s="23"/>
      <c r="JME28" s="23"/>
      <c r="JMF28" s="23"/>
      <c r="JMG28" s="23"/>
      <c r="JMH28" s="24"/>
      <c r="JMI28" s="14"/>
      <c r="JMJ28" s="23"/>
      <c r="JMK28" s="23"/>
      <c r="JML28" s="23"/>
      <c r="JMM28" s="23"/>
      <c r="JMN28" s="23"/>
      <c r="JMO28" s="23"/>
      <c r="JMP28" s="24"/>
      <c r="JMQ28" s="14"/>
      <c r="JMR28" s="23"/>
      <c r="JMS28" s="23"/>
      <c r="JMT28" s="23"/>
      <c r="JMU28" s="23"/>
      <c r="JMV28" s="23"/>
      <c r="JMW28" s="23"/>
      <c r="JMX28" s="24"/>
      <c r="JMY28" s="14"/>
      <c r="JMZ28" s="23"/>
      <c r="JNA28" s="23"/>
      <c r="JNB28" s="23"/>
      <c r="JNC28" s="23"/>
      <c r="JND28" s="23"/>
      <c r="JNE28" s="23"/>
      <c r="JNF28" s="24"/>
      <c r="JNG28" s="14"/>
      <c r="JNH28" s="23"/>
      <c r="JNI28" s="23"/>
      <c r="JNJ28" s="23"/>
      <c r="JNK28" s="23"/>
      <c r="JNL28" s="23"/>
      <c r="JNM28" s="23"/>
      <c r="JNN28" s="24"/>
      <c r="JNO28" s="14"/>
      <c r="JNP28" s="23"/>
      <c r="JNQ28" s="23"/>
      <c r="JNR28" s="23"/>
      <c r="JNS28" s="23"/>
      <c r="JNT28" s="23"/>
      <c r="JNU28" s="23"/>
      <c r="JNV28" s="24"/>
      <c r="JNW28" s="14"/>
      <c r="JNX28" s="23"/>
      <c r="JNY28" s="23"/>
      <c r="JNZ28" s="23"/>
      <c r="JOA28" s="23"/>
      <c r="JOB28" s="23"/>
      <c r="JOC28" s="23"/>
      <c r="JOD28" s="24"/>
      <c r="JOE28" s="14"/>
      <c r="JOF28" s="23"/>
      <c r="JOG28" s="23"/>
      <c r="JOH28" s="23"/>
      <c r="JOI28" s="23"/>
      <c r="JOJ28" s="23"/>
      <c r="JOK28" s="23"/>
      <c r="JOL28" s="24"/>
      <c r="JOM28" s="14"/>
      <c r="JON28" s="23"/>
      <c r="JOO28" s="23"/>
      <c r="JOP28" s="23"/>
      <c r="JOQ28" s="23"/>
      <c r="JOR28" s="23"/>
      <c r="JOS28" s="23"/>
      <c r="JOT28" s="24"/>
      <c r="JOU28" s="14"/>
      <c r="JOV28" s="23"/>
      <c r="JOW28" s="23"/>
      <c r="JOX28" s="23"/>
      <c r="JOY28" s="23"/>
      <c r="JOZ28" s="23"/>
      <c r="JPA28" s="23"/>
      <c r="JPB28" s="24"/>
      <c r="JPC28" s="14"/>
      <c r="JPD28" s="23"/>
      <c r="JPE28" s="23"/>
      <c r="JPF28" s="23"/>
      <c r="JPG28" s="23"/>
      <c r="JPH28" s="23"/>
      <c r="JPI28" s="23"/>
      <c r="JPJ28" s="24"/>
      <c r="JPK28" s="14"/>
      <c r="JPL28" s="23"/>
      <c r="JPM28" s="23"/>
      <c r="JPN28" s="23"/>
      <c r="JPO28" s="23"/>
      <c r="JPP28" s="23"/>
      <c r="JPQ28" s="23"/>
      <c r="JPR28" s="24"/>
      <c r="JPS28" s="14"/>
      <c r="JPT28" s="23"/>
      <c r="JPU28" s="23"/>
      <c r="JPV28" s="23"/>
      <c r="JPW28" s="23"/>
      <c r="JPX28" s="23"/>
      <c r="JPY28" s="23"/>
      <c r="JPZ28" s="24"/>
      <c r="JQA28" s="14"/>
      <c r="JQB28" s="23"/>
      <c r="JQC28" s="23"/>
      <c r="JQD28" s="23"/>
      <c r="JQE28" s="23"/>
      <c r="JQF28" s="23"/>
      <c r="JQG28" s="23"/>
      <c r="JQH28" s="24"/>
      <c r="JQI28" s="14"/>
      <c r="JQJ28" s="23"/>
      <c r="JQK28" s="23"/>
      <c r="JQL28" s="23"/>
      <c r="JQM28" s="23"/>
      <c r="JQN28" s="23"/>
      <c r="JQO28" s="23"/>
      <c r="JQP28" s="24"/>
      <c r="JQQ28" s="14"/>
      <c r="JQR28" s="23"/>
      <c r="JQS28" s="23"/>
      <c r="JQT28" s="23"/>
      <c r="JQU28" s="23"/>
      <c r="JQV28" s="23"/>
      <c r="JQW28" s="23"/>
      <c r="JQX28" s="24"/>
      <c r="JQY28" s="14"/>
      <c r="JQZ28" s="23"/>
      <c r="JRA28" s="23"/>
      <c r="JRB28" s="23"/>
      <c r="JRC28" s="23"/>
      <c r="JRD28" s="23"/>
      <c r="JRE28" s="23"/>
      <c r="JRF28" s="24"/>
      <c r="JRG28" s="14"/>
      <c r="JRH28" s="23"/>
      <c r="JRI28" s="23"/>
      <c r="JRJ28" s="23"/>
      <c r="JRK28" s="23"/>
      <c r="JRL28" s="23"/>
      <c r="JRM28" s="23"/>
      <c r="JRN28" s="24"/>
      <c r="JRO28" s="14"/>
      <c r="JRP28" s="23"/>
      <c r="JRQ28" s="23"/>
      <c r="JRR28" s="23"/>
      <c r="JRS28" s="23"/>
      <c r="JRT28" s="23"/>
      <c r="JRU28" s="23"/>
      <c r="JRV28" s="24"/>
      <c r="JRW28" s="14"/>
      <c r="JRX28" s="23"/>
      <c r="JRY28" s="23"/>
      <c r="JRZ28" s="23"/>
      <c r="JSA28" s="23"/>
      <c r="JSB28" s="23"/>
      <c r="JSC28" s="23"/>
      <c r="JSD28" s="24"/>
      <c r="JSE28" s="14"/>
      <c r="JSF28" s="23"/>
      <c r="JSG28" s="23"/>
      <c r="JSH28" s="23"/>
      <c r="JSI28" s="23"/>
      <c r="JSJ28" s="23"/>
      <c r="JSK28" s="23"/>
      <c r="JSL28" s="24"/>
      <c r="JSM28" s="14"/>
      <c r="JSN28" s="23"/>
      <c r="JSO28" s="23"/>
      <c r="JSP28" s="23"/>
      <c r="JSQ28" s="23"/>
      <c r="JSR28" s="23"/>
      <c r="JSS28" s="23"/>
      <c r="JST28" s="24"/>
      <c r="JSU28" s="14"/>
      <c r="JSV28" s="23"/>
      <c r="JSW28" s="23"/>
      <c r="JSX28" s="23"/>
      <c r="JSY28" s="23"/>
      <c r="JSZ28" s="23"/>
      <c r="JTA28" s="23"/>
      <c r="JTB28" s="24"/>
      <c r="JTC28" s="14"/>
      <c r="JTD28" s="23"/>
      <c r="JTE28" s="23"/>
      <c r="JTF28" s="23"/>
      <c r="JTG28" s="23"/>
      <c r="JTH28" s="23"/>
      <c r="JTI28" s="23"/>
      <c r="JTJ28" s="24"/>
      <c r="JTK28" s="14"/>
      <c r="JTL28" s="23"/>
      <c r="JTM28" s="23"/>
      <c r="JTN28" s="23"/>
      <c r="JTO28" s="23"/>
      <c r="JTP28" s="23"/>
      <c r="JTQ28" s="23"/>
      <c r="JTR28" s="24"/>
      <c r="JTS28" s="14"/>
      <c r="JTT28" s="23"/>
      <c r="JTU28" s="23"/>
      <c r="JTV28" s="23"/>
      <c r="JTW28" s="23"/>
      <c r="JTX28" s="23"/>
      <c r="JTY28" s="23"/>
      <c r="JTZ28" s="24"/>
      <c r="JUA28" s="14"/>
      <c r="JUB28" s="23"/>
      <c r="JUC28" s="23"/>
      <c r="JUD28" s="23"/>
      <c r="JUE28" s="23"/>
      <c r="JUF28" s="23"/>
      <c r="JUG28" s="23"/>
      <c r="JUH28" s="24"/>
      <c r="JUI28" s="14"/>
      <c r="JUJ28" s="23"/>
      <c r="JUK28" s="23"/>
      <c r="JUL28" s="23"/>
      <c r="JUM28" s="23"/>
      <c r="JUN28" s="23"/>
      <c r="JUO28" s="23"/>
      <c r="JUP28" s="24"/>
      <c r="JUQ28" s="14"/>
      <c r="JUR28" s="23"/>
      <c r="JUS28" s="23"/>
      <c r="JUT28" s="23"/>
      <c r="JUU28" s="23"/>
      <c r="JUV28" s="23"/>
      <c r="JUW28" s="23"/>
      <c r="JUX28" s="24"/>
      <c r="JUY28" s="14"/>
      <c r="JUZ28" s="23"/>
      <c r="JVA28" s="23"/>
      <c r="JVB28" s="23"/>
      <c r="JVC28" s="23"/>
      <c r="JVD28" s="23"/>
      <c r="JVE28" s="23"/>
      <c r="JVF28" s="24"/>
      <c r="JVG28" s="14"/>
      <c r="JVH28" s="23"/>
      <c r="JVI28" s="23"/>
      <c r="JVJ28" s="23"/>
      <c r="JVK28" s="23"/>
      <c r="JVL28" s="23"/>
      <c r="JVM28" s="23"/>
      <c r="JVN28" s="24"/>
      <c r="JVO28" s="14"/>
      <c r="JVP28" s="23"/>
      <c r="JVQ28" s="23"/>
      <c r="JVR28" s="23"/>
      <c r="JVS28" s="23"/>
      <c r="JVT28" s="23"/>
      <c r="JVU28" s="23"/>
      <c r="JVV28" s="24"/>
      <c r="JVW28" s="14"/>
      <c r="JVX28" s="23"/>
      <c r="JVY28" s="23"/>
      <c r="JVZ28" s="23"/>
      <c r="JWA28" s="23"/>
      <c r="JWB28" s="23"/>
      <c r="JWC28" s="23"/>
      <c r="JWD28" s="24"/>
      <c r="JWE28" s="14"/>
      <c r="JWF28" s="23"/>
      <c r="JWG28" s="23"/>
      <c r="JWH28" s="23"/>
      <c r="JWI28" s="23"/>
      <c r="JWJ28" s="23"/>
      <c r="JWK28" s="23"/>
      <c r="JWL28" s="24"/>
      <c r="JWM28" s="14"/>
      <c r="JWN28" s="23"/>
      <c r="JWO28" s="23"/>
      <c r="JWP28" s="23"/>
      <c r="JWQ28" s="23"/>
      <c r="JWR28" s="23"/>
      <c r="JWS28" s="23"/>
      <c r="JWT28" s="24"/>
      <c r="JWU28" s="14"/>
      <c r="JWV28" s="23"/>
      <c r="JWW28" s="23"/>
      <c r="JWX28" s="23"/>
      <c r="JWY28" s="23"/>
      <c r="JWZ28" s="23"/>
      <c r="JXA28" s="23"/>
      <c r="JXB28" s="24"/>
      <c r="JXC28" s="14"/>
      <c r="JXD28" s="23"/>
      <c r="JXE28" s="23"/>
      <c r="JXF28" s="23"/>
      <c r="JXG28" s="23"/>
      <c r="JXH28" s="23"/>
      <c r="JXI28" s="23"/>
      <c r="JXJ28" s="24"/>
      <c r="JXK28" s="14"/>
      <c r="JXL28" s="23"/>
      <c r="JXM28" s="23"/>
      <c r="JXN28" s="23"/>
      <c r="JXO28" s="23"/>
      <c r="JXP28" s="23"/>
      <c r="JXQ28" s="23"/>
      <c r="JXR28" s="24"/>
      <c r="JXS28" s="14"/>
      <c r="JXT28" s="23"/>
      <c r="JXU28" s="23"/>
      <c r="JXV28" s="23"/>
      <c r="JXW28" s="23"/>
      <c r="JXX28" s="23"/>
      <c r="JXY28" s="23"/>
      <c r="JXZ28" s="24"/>
      <c r="JYA28" s="14"/>
      <c r="JYB28" s="23"/>
      <c r="JYC28" s="23"/>
      <c r="JYD28" s="23"/>
      <c r="JYE28" s="23"/>
      <c r="JYF28" s="23"/>
      <c r="JYG28" s="23"/>
      <c r="JYH28" s="24"/>
      <c r="JYI28" s="14"/>
      <c r="JYJ28" s="23"/>
      <c r="JYK28" s="23"/>
      <c r="JYL28" s="23"/>
      <c r="JYM28" s="23"/>
      <c r="JYN28" s="23"/>
      <c r="JYO28" s="23"/>
      <c r="JYP28" s="24"/>
      <c r="JYQ28" s="14"/>
      <c r="JYR28" s="23"/>
      <c r="JYS28" s="23"/>
      <c r="JYT28" s="23"/>
      <c r="JYU28" s="23"/>
      <c r="JYV28" s="23"/>
      <c r="JYW28" s="23"/>
      <c r="JYX28" s="24"/>
      <c r="JYY28" s="14"/>
      <c r="JYZ28" s="23"/>
      <c r="JZA28" s="23"/>
      <c r="JZB28" s="23"/>
      <c r="JZC28" s="23"/>
      <c r="JZD28" s="23"/>
      <c r="JZE28" s="23"/>
      <c r="JZF28" s="24"/>
      <c r="JZG28" s="14"/>
      <c r="JZH28" s="23"/>
      <c r="JZI28" s="23"/>
      <c r="JZJ28" s="23"/>
      <c r="JZK28" s="23"/>
      <c r="JZL28" s="23"/>
      <c r="JZM28" s="23"/>
      <c r="JZN28" s="24"/>
      <c r="JZO28" s="14"/>
      <c r="JZP28" s="23"/>
      <c r="JZQ28" s="23"/>
      <c r="JZR28" s="23"/>
      <c r="JZS28" s="23"/>
      <c r="JZT28" s="23"/>
      <c r="JZU28" s="23"/>
      <c r="JZV28" s="24"/>
      <c r="JZW28" s="14"/>
      <c r="JZX28" s="23"/>
      <c r="JZY28" s="23"/>
      <c r="JZZ28" s="23"/>
      <c r="KAA28" s="23"/>
      <c r="KAB28" s="23"/>
      <c r="KAC28" s="23"/>
      <c r="KAD28" s="24"/>
      <c r="KAE28" s="14"/>
      <c r="KAF28" s="23"/>
      <c r="KAG28" s="23"/>
      <c r="KAH28" s="23"/>
      <c r="KAI28" s="23"/>
      <c r="KAJ28" s="23"/>
      <c r="KAK28" s="23"/>
      <c r="KAL28" s="24"/>
      <c r="KAM28" s="14"/>
      <c r="KAN28" s="23"/>
      <c r="KAO28" s="23"/>
      <c r="KAP28" s="23"/>
      <c r="KAQ28" s="23"/>
      <c r="KAR28" s="23"/>
      <c r="KAS28" s="23"/>
      <c r="KAT28" s="24"/>
      <c r="KAU28" s="14"/>
      <c r="KAV28" s="23"/>
      <c r="KAW28" s="23"/>
      <c r="KAX28" s="23"/>
      <c r="KAY28" s="23"/>
      <c r="KAZ28" s="23"/>
      <c r="KBA28" s="23"/>
      <c r="KBB28" s="24"/>
      <c r="KBC28" s="14"/>
      <c r="KBD28" s="23"/>
      <c r="KBE28" s="23"/>
      <c r="KBF28" s="23"/>
      <c r="KBG28" s="23"/>
      <c r="KBH28" s="23"/>
      <c r="KBI28" s="23"/>
      <c r="KBJ28" s="24"/>
      <c r="KBK28" s="14"/>
      <c r="KBL28" s="23"/>
      <c r="KBM28" s="23"/>
      <c r="KBN28" s="23"/>
      <c r="KBO28" s="23"/>
      <c r="KBP28" s="23"/>
      <c r="KBQ28" s="23"/>
      <c r="KBR28" s="24"/>
      <c r="KBS28" s="14"/>
      <c r="KBT28" s="23"/>
      <c r="KBU28" s="23"/>
      <c r="KBV28" s="23"/>
      <c r="KBW28" s="23"/>
      <c r="KBX28" s="23"/>
      <c r="KBY28" s="23"/>
      <c r="KBZ28" s="24"/>
      <c r="KCA28" s="14"/>
      <c r="KCB28" s="23"/>
      <c r="KCC28" s="23"/>
      <c r="KCD28" s="23"/>
      <c r="KCE28" s="23"/>
      <c r="KCF28" s="23"/>
      <c r="KCG28" s="23"/>
      <c r="KCH28" s="24"/>
      <c r="KCI28" s="14"/>
      <c r="KCJ28" s="23"/>
      <c r="KCK28" s="23"/>
      <c r="KCL28" s="23"/>
      <c r="KCM28" s="23"/>
      <c r="KCN28" s="23"/>
      <c r="KCO28" s="23"/>
      <c r="KCP28" s="24"/>
      <c r="KCQ28" s="14"/>
      <c r="KCR28" s="23"/>
      <c r="KCS28" s="23"/>
      <c r="KCT28" s="23"/>
      <c r="KCU28" s="23"/>
      <c r="KCV28" s="23"/>
      <c r="KCW28" s="23"/>
      <c r="KCX28" s="24"/>
      <c r="KCY28" s="14"/>
      <c r="KCZ28" s="23"/>
      <c r="KDA28" s="23"/>
      <c r="KDB28" s="23"/>
      <c r="KDC28" s="23"/>
      <c r="KDD28" s="23"/>
      <c r="KDE28" s="23"/>
      <c r="KDF28" s="24"/>
      <c r="KDG28" s="14"/>
      <c r="KDH28" s="23"/>
      <c r="KDI28" s="23"/>
      <c r="KDJ28" s="23"/>
      <c r="KDK28" s="23"/>
      <c r="KDL28" s="23"/>
      <c r="KDM28" s="23"/>
      <c r="KDN28" s="24"/>
      <c r="KDO28" s="14"/>
      <c r="KDP28" s="23"/>
      <c r="KDQ28" s="23"/>
      <c r="KDR28" s="23"/>
      <c r="KDS28" s="23"/>
      <c r="KDT28" s="23"/>
      <c r="KDU28" s="23"/>
      <c r="KDV28" s="24"/>
      <c r="KDW28" s="14"/>
      <c r="KDX28" s="23"/>
      <c r="KDY28" s="23"/>
      <c r="KDZ28" s="23"/>
      <c r="KEA28" s="23"/>
      <c r="KEB28" s="23"/>
      <c r="KEC28" s="23"/>
      <c r="KED28" s="24"/>
      <c r="KEE28" s="14"/>
      <c r="KEF28" s="23"/>
      <c r="KEG28" s="23"/>
      <c r="KEH28" s="23"/>
      <c r="KEI28" s="23"/>
      <c r="KEJ28" s="23"/>
      <c r="KEK28" s="23"/>
      <c r="KEL28" s="24"/>
      <c r="KEM28" s="14"/>
      <c r="KEN28" s="23"/>
      <c r="KEO28" s="23"/>
      <c r="KEP28" s="23"/>
      <c r="KEQ28" s="23"/>
      <c r="KER28" s="23"/>
      <c r="KES28" s="23"/>
      <c r="KET28" s="24"/>
      <c r="KEU28" s="14"/>
      <c r="KEV28" s="23"/>
      <c r="KEW28" s="23"/>
      <c r="KEX28" s="23"/>
      <c r="KEY28" s="23"/>
      <c r="KEZ28" s="23"/>
      <c r="KFA28" s="23"/>
      <c r="KFB28" s="24"/>
      <c r="KFC28" s="14"/>
      <c r="KFD28" s="23"/>
      <c r="KFE28" s="23"/>
      <c r="KFF28" s="23"/>
      <c r="KFG28" s="23"/>
      <c r="KFH28" s="23"/>
      <c r="KFI28" s="23"/>
      <c r="KFJ28" s="24"/>
      <c r="KFK28" s="14"/>
      <c r="KFL28" s="23"/>
      <c r="KFM28" s="23"/>
      <c r="KFN28" s="23"/>
      <c r="KFO28" s="23"/>
      <c r="KFP28" s="23"/>
      <c r="KFQ28" s="23"/>
      <c r="KFR28" s="24"/>
      <c r="KFS28" s="14"/>
      <c r="KFT28" s="23"/>
      <c r="KFU28" s="23"/>
      <c r="KFV28" s="23"/>
      <c r="KFW28" s="23"/>
      <c r="KFX28" s="23"/>
      <c r="KFY28" s="23"/>
      <c r="KFZ28" s="24"/>
      <c r="KGA28" s="14"/>
      <c r="KGB28" s="23"/>
      <c r="KGC28" s="23"/>
      <c r="KGD28" s="23"/>
      <c r="KGE28" s="23"/>
      <c r="KGF28" s="23"/>
      <c r="KGG28" s="23"/>
      <c r="KGH28" s="24"/>
      <c r="KGI28" s="14"/>
      <c r="KGJ28" s="23"/>
      <c r="KGK28" s="23"/>
      <c r="KGL28" s="23"/>
      <c r="KGM28" s="23"/>
      <c r="KGN28" s="23"/>
      <c r="KGO28" s="23"/>
      <c r="KGP28" s="24"/>
      <c r="KGQ28" s="14"/>
      <c r="KGR28" s="23"/>
      <c r="KGS28" s="23"/>
      <c r="KGT28" s="23"/>
      <c r="KGU28" s="23"/>
      <c r="KGV28" s="23"/>
      <c r="KGW28" s="23"/>
      <c r="KGX28" s="24"/>
      <c r="KGY28" s="14"/>
      <c r="KGZ28" s="23"/>
      <c r="KHA28" s="23"/>
      <c r="KHB28" s="23"/>
      <c r="KHC28" s="23"/>
      <c r="KHD28" s="23"/>
      <c r="KHE28" s="23"/>
      <c r="KHF28" s="24"/>
      <c r="KHG28" s="14"/>
      <c r="KHH28" s="23"/>
      <c r="KHI28" s="23"/>
      <c r="KHJ28" s="23"/>
      <c r="KHK28" s="23"/>
      <c r="KHL28" s="23"/>
      <c r="KHM28" s="23"/>
      <c r="KHN28" s="24"/>
      <c r="KHO28" s="14"/>
      <c r="KHP28" s="23"/>
      <c r="KHQ28" s="23"/>
      <c r="KHR28" s="23"/>
      <c r="KHS28" s="23"/>
      <c r="KHT28" s="23"/>
      <c r="KHU28" s="23"/>
      <c r="KHV28" s="24"/>
      <c r="KHW28" s="14"/>
      <c r="KHX28" s="23"/>
      <c r="KHY28" s="23"/>
      <c r="KHZ28" s="23"/>
      <c r="KIA28" s="23"/>
      <c r="KIB28" s="23"/>
      <c r="KIC28" s="23"/>
      <c r="KID28" s="24"/>
      <c r="KIE28" s="14"/>
      <c r="KIF28" s="23"/>
      <c r="KIG28" s="23"/>
      <c r="KIH28" s="23"/>
      <c r="KII28" s="23"/>
      <c r="KIJ28" s="23"/>
      <c r="KIK28" s="23"/>
      <c r="KIL28" s="24"/>
      <c r="KIM28" s="14"/>
      <c r="KIN28" s="23"/>
      <c r="KIO28" s="23"/>
      <c r="KIP28" s="23"/>
      <c r="KIQ28" s="23"/>
      <c r="KIR28" s="23"/>
      <c r="KIS28" s="23"/>
      <c r="KIT28" s="24"/>
      <c r="KIU28" s="14"/>
      <c r="KIV28" s="23"/>
      <c r="KIW28" s="23"/>
      <c r="KIX28" s="23"/>
      <c r="KIY28" s="23"/>
      <c r="KIZ28" s="23"/>
      <c r="KJA28" s="23"/>
      <c r="KJB28" s="24"/>
      <c r="KJC28" s="14"/>
      <c r="KJD28" s="23"/>
      <c r="KJE28" s="23"/>
      <c r="KJF28" s="23"/>
      <c r="KJG28" s="23"/>
      <c r="KJH28" s="23"/>
      <c r="KJI28" s="23"/>
      <c r="KJJ28" s="24"/>
      <c r="KJK28" s="14"/>
      <c r="KJL28" s="23"/>
      <c r="KJM28" s="23"/>
      <c r="KJN28" s="23"/>
      <c r="KJO28" s="23"/>
      <c r="KJP28" s="23"/>
      <c r="KJQ28" s="23"/>
      <c r="KJR28" s="24"/>
      <c r="KJS28" s="14"/>
      <c r="KJT28" s="23"/>
      <c r="KJU28" s="23"/>
      <c r="KJV28" s="23"/>
      <c r="KJW28" s="23"/>
      <c r="KJX28" s="23"/>
      <c r="KJY28" s="23"/>
      <c r="KJZ28" s="24"/>
      <c r="KKA28" s="14"/>
      <c r="KKB28" s="23"/>
      <c r="KKC28" s="23"/>
      <c r="KKD28" s="23"/>
      <c r="KKE28" s="23"/>
      <c r="KKF28" s="23"/>
      <c r="KKG28" s="23"/>
      <c r="KKH28" s="24"/>
      <c r="KKI28" s="14"/>
      <c r="KKJ28" s="23"/>
      <c r="KKK28" s="23"/>
      <c r="KKL28" s="23"/>
      <c r="KKM28" s="23"/>
      <c r="KKN28" s="23"/>
      <c r="KKO28" s="23"/>
      <c r="KKP28" s="24"/>
      <c r="KKQ28" s="14"/>
      <c r="KKR28" s="23"/>
      <c r="KKS28" s="23"/>
      <c r="KKT28" s="23"/>
      <c r="KKU28" s="23"/>
      <c r="KKV28" s="23"/>
      <c r="KKW28" s="23"/>
      <c r="KKX28" s="24"/>
      <c r="KKY28" s="14"/>
      <c r="KKZ28" s="23"/>
      <c r="KLA28" s="23"/>
      <c r="KLB28" s="23"/>
      <c r="KLC28" s="23"/>
      <c r="KLD28" s="23"/>
      <c r="KLE28" s="23"/>
      <c r="KLF28" s="24"/>
      <c r="KLG28" s="14"/>
      <c r="KLH28" s="23"/>
      <c r="KLI28" s="23"/>
      <c r="KLJ28" s="23"/>
      <c r="KLK28" s="23"/>
      <c r="KLL28" s="23"/>
      <c r="KLM28" s="23"/>
      <c r="KLN28" s="24"/>
      <c r="KLO28" s="14"/>
      <c r="KLP28" s="23"/>
      <c r="KLQ28" s="23"/>
      <c r="KLR28" s="23"/>
      <c r="KLS28" s="23"/>
      <c r="KLT28" s="23"/>
      <c r="KLU28" s="23"/>
      <c r="KLV28" s="24"/>
      <c r="KLW28" s="14"/>
      <c r="KLX28" s="23"/>
      <c r="KLY28" s="23"/>
      <c r="KLZ28" s="23"/>
      <c r="KMA28" s="23"/>
      <c r="KMB28" s="23"/>
      <c r="KMC28" s="23"/>
      <c r="KMD28" s="24"/>
      <c r="KME28" s="14"/>
      <c r="KMF28" s="23"/>
      <c r="KMG28" s="23"/>
      <c r="KMH28" s="23"/>
      <c r="KMI28" s="23"/>
      <c r="KMJ28" s="23"/>
      <c r="KMK28" s="23"/>
      <c r="KML28" s="24"/>
      <c r="KMM28" s="14"/>
      <c r="KMN28" s="23"/>
      <c r="KMO28" s="23"/>
      <c r="KMP28" s="23"/>
      <c r="KMQ28" s="23"/>
      <c r="KMR28" s="23"/>
      <c r="KMS28" s="23"/>
      <c r="KMT28" s="24"/>
      <c r="KMU28" s="14"/>
      <c r="KMV28" s="23"/>
      <c r="KMW28" s="23"/>
      <c r="KMX28" s="23"/>
      <c r="KMY28" s="23"/>
      <c r="KMZ28" s="23"/>
      <c r="KNA28" s="23"/>
      <c r="KNB28" s="24"/>
      <c r="KNC28" s="14"/>
      <c r="KND28" s="23"/>
      <c r="KNE28" s="23"/>
      <c r="KNF28" s="23"/>
      <c r="KNG28" s="23"/>
      <c r="KNH28" s="23"/>
      <c r="KNI28" s="23"/>
      <c r="KNJ28" s="24"/>
      <c r="KNK28" s="14"/>
      <c r="KNL28" s="23"/>
      <c r="KNM28" s="23"/>
      <c r="KNN28" s="23"/>
      <c r="KNO28" s="23"/>
      <c r="KNP28" s="23"/>
      <c r="KNQ28" s="23"/>
      <c r="KNR28" s="24"/>
      <c r="KNS28" s="14"/>
      <c r="KNT28" s="23"/>
      <c r="KNU28" s="23"/>
      <c r="KNV28" s="23"/>
      <c r="KNW28" s="23"/>
      <c r="KNX28" s="23"/>
      <c r="KNY28" s="23"/>
      <c r="KNZ28" s="24"/>
      <c r="KOA28" s="14"/>
      <c r="KOB28" s="23"/>
      <c r="KOC28" s="23"/>
      <c r="KOD28" s="23"/>
      <c r="KOE28" s="23"/>
      <c r="KOF28" s="23"/>
      <c r="KOG28" s="23"/>
      <c r="KOH28" s="24"/>
      <c r="KOI28" s="14"/>
      <c r="KOJ28" s="23"/>
      <c r="KOK28" s="23"/>
      <c r="KOL28" s="23"/>
      <c r="KOM28" s="23"/>
      <c r="KON28" s="23"/>
      <c r="KOO28" s="23"/>
      <c r="KOP28" s="24"/>
      <c r="KOQ28" s="14"/>
      <c r="KOR28" s="23"/>
      <c r="KOS28" s="23"/>
      <c r="KOT28" s="23"/>
      <c r="KOU28" s="23"/>
      <c r="KOV28" s="23"/>
      <c r="KOW28" s="23"/>
      <c r="KOX28" s="24"/>
      <c r="KOY28" s="14"/>
      <c r="KOZ28" s="23"/>
      <c r="KPA28" s="23"/>
      <c r="KPB28" s="23"/>
      <c r="KPC28" s="23"/>
      <c r="KPD28" s="23"/>
      <c r="KPE28" s="23"/>
      <c r="KPF28" s="24"/>
      <c r="KPG28" s="14"/>
      <c r="KPH28" s="23"/>
      <c r="KPI28" s="23"/>
      <c r="KPJ28" s="23"/>
      <c r="KPK28" s="23"/>
      <c r="KPL28" s="23"/>
      <c r="KPM28" s="23"/>
      <c r="KPN28" s="24"/>
      <c r="KPO28" s="14"/>
      <c r="KPP28" s="23"/>
      <c r="KPQ28" s="23"/>
      <c r="KPR28" s="23"/>
      <c r="KPS28" s="23"/>
      <c r="KPT28" s="23"/>
      <c r="KPU28" s="23"/>
      <c r="KPV28" s="24"/>
      <c r="KPW28" s="14"/>
      <c r="KPX28" s="23"/>
      <c r="KPY28" s="23"/>
      <c r="KPZ28" s="23"/>
      <c r="KQA28" s="23"/>
      <c r="KQB28" s="23"/>
      <c r="KQC28" s="23"/>
      <c r="KQD28" s="24"/>
      <c r="KQE28" s="14"/>
      <c r="KQF28" s="23"/>
      <c r="KQG28" s="23"/>
      <c r="KQH28" s="23"/>
      <c r="KQI28" s="23"/>
      <c r="KQJ28" s="23"/>
      <c r="KQK28" s="23"/>
      <c r="KQL28" s="24"/>
      <c r="KQM28" s="14"/>
      <c r="KQN28" s="23"/>
      <c r="KQO28" s="23"/>
      <c r="KQP28" s="23"/>
      <c r="KQQ28" s="23"/>
      <c r="KQR28" s="23"/>
      <c r="KQS28" s="23"/>
      <c r="KQT28" s="24"/>
      <c r="KQU28" s="14"/>
      <c r="KQV28" s="23"/>
      <c r="KQW28" s="23"/>
      <c r="KQX28" s="23"/>
      <c r="KQY28" s="23"/>
      <c r="KQZ28" s="23"/>
      <c r="KRA28" s="23"/>
      <c r="KRB28" s="24"/>
      <c r="KRC28" s="14"/>
      <c r="KRD28" s="23"/>
      <c r="KRE28" s="23"/>
      <c r="KRF28" s="23"/>
      <c r="KRG28" s="23"/>
      <c r="KRH28" s="23"/>
      <c r="KRI28" s="23"/>
      <c r="KRJ28" s="24"/>
      <c r="KRK28" s="14"/>
      <c r="KRL28" s="23"/>
      <c r="KRM28" s="23"/>
      <c r="KRN28" s="23"/>
      <c r="KRO28" s="23"/>
      <c r="KRP28" s="23"/>
      <c r="KRQ28" s="23"/>
      <c r="KRR28" s="24"/>
      <c r="KRS28" s="14"/>
      <c r="KRT28" s="23"/>
      <c r="KRU28" s="23"/>
      <c r="KRV28" s="23"/>
      <c r="KRW28" s="23"/>
      <c r="KRX28" s="23"/>
      <c r="KRY28" s="23"/>
      <c r="KRZ28" s="24"/>
      <c r="KSA28" s="14"/>
      <c r="KSB28" s="23"/>
      <c r="KSC28" s="23"/>
      <c r="KSD28" s="23"/>
      <c r="KSE28" s="23"/>
      <c r="KSF28" s="23"/>
      <c r="KSG28" s="23"/>
      <c r="KSH28" s="24"/>
      <c r="KSI28" s="14"/>
      <c r="KSJ28" s="23"/>
      <c r="KSK28" s="23"/>
      <c r="KSL28" s="23"/>
      <c r="KSM28" s="23"/>
      <c r="KSN28" s="23"/>
      <c r="KSO28" s="23"/>
      <c r="KSP28" s="24"/>
      <c r="KSQ28" s="14"/>
      <c r="KSR28" s="23"/>
      <c r="KSS28" s="23"/>
      <c r="KST28" s="23"/>
      <c r="KSU28" s="23"/>
      <c r="KSV28" s="23"/>
      <c r="KSW28" s="23"/>
      <c r="KSX28" s="24"/>
      <c r="KSY28" s="14"/>
      <c r="KSZ28" s="23"/>
      <c r="KTA28" s="23"/>
      <c r="KTB28" s="23"/>
      <c r="KTC28" s="23"/>
      <c r="KTD28" s="23"/>
      <c r="KTE28" s="23"/>
      <c r="KTF28" s="24"/>
      <c r="KTG28" s="14"/>
      <c r="KTH28" s="23"/>
      <c r="KTI28" s="23"/>
      <c r="KTJ28" s="23"/>
      <c r="KTK28" s="23"/>
      <c r="KTL28" s="23"/>
      <c r="KTM28" s="23"/>
      <c r="KTN28" s="24"/>
      <c r="KTO28" s="14"/>
      <c r="KTP28" s="23"/>
      <c r="KTQ28" s="23"/>
      <c r="KTR28" s="23"/>
      <c r="KTS28" s="23"/>
      <c r="KTT28" s="23"/>
      <c r="KTU28" s="23"/>
      <c r="KTV28" s="24"/>
      <c r="KTW28" s="14"/>
      <c r="KTX28" s="23"/>
      <c r="KTY28" s="23"/>
      <c r="KTZ28" s="23"/>
      <c r="KUA28" s="23"/>
      <c r="KUB28" s="23"/>
      <c r="KUC28" s="23"/>
      <c r="KUD28" s="24"/>
      <c r="KUE28" s="14"/>
      <c r="KUF28" s="23"/>
      <c r="KUG28" s="23"/>
      <c r="KUH28" s="23"/>
      <c r="KUI28" s="23"/>
      <c r="KUJ28" s="23"/>
      <c r="KUK28" s="23"/>
      <c r="KUL28" s="24"/>
      <c r="KUM28" s="14"/>
      <c r="KUN28" s="23"/>
      <c r="KUO28" s="23"/>
      <c r="KUP28" s="23"/>
      <c r="KUQ28" s="23"/>
      <c r="KUR28" s="23"/>
      <c r="KUS28" s="23"/>
      <c r="KUT28" s="24"/>
      <c r="KUU28" s="14"/>
      <c r="KUV28" s="23"/>
      <c r="KUW28" s="23"/>
      <c r="KUX28" s="23"/>
      <c r="KUY28" s="23"/>
      <c r="KUZ28" s="23"/>
      <c r="KVA28" s="23"/>
      <c r="KVB28" s="24"/>
      <c r="KVC28" s="14"/>
      <c r="KVD28" s="23"/>
      <c r="KVE28" s="23"/>
      <c r="KVF28" s="23"/>
      <c r="KVG28" s="23"/>
      <c r="KVH28" s="23"/>
      <c r="KVI28" s="23"/>
      <c r="KVJ28" s="24"/>
      <c r="KVK28" s="14"/>
      <c r="KVL28" s="23"/>
      <c r="KVM28" s="23"/>
      <c r="KVN28" s="23"/>
      <c r="KVO28" s="23"/>
      <c r="KVP28" s="23"/>
      <c r="KVQ28" s="23"/>
      <c r="KVR28" s="24"/>
      <c r="KVS28" s="14"/>
      <c r="KVT28" s="23"/>
      <c r="KVU28" s="23"/>
      <c r="KVV28" s="23"/>
      <c r="KVW28" s="23"/>
      <c r="KVX28" s="23"/>
      <c r="KVY28" s="23"/>
      <c r="KVZ28" s="24"/>
      <c r="KWA28" s="14"/>
      <c r="KWB28" s="23"/>
      <c r="KWC28" s="23"/>
      <c r="KWD28" s="23"/>
      <c r="KWE28" s="23"/>
      <c r="KWF28" s="23"/>
      <c r="KWG28" s="23"/>
      <c r="KWH28" s="24"/>
      <c r="KWI28" s="14"/>
      <c r="KWJ28" s="23"/>
      <c r="KWK28" s="23"/>
      <c r="KWL28" s="23"/>
      <c r="KWM28" s="23"/>
      <c r="KWN28" s="23"/>
      <c r="KWO28" s="23"/>
      <c r="KWP28" s="24"/>
      <c r="KWQ28" s="14"/>
      <c r="KWR28" s="23"/>
      <c r="KWS28" s="23"/>
      <c r="KWT28" s="23"/>
      <c r="KWU28" s="23"/>
      <c r="KWV28" s="23"/>
      <c r="KWW28" s="23"/>
      <c r="KWX28" s="24"/>
      <c r="KWY28" s="14"/>
      <c r="KWZ28" s="23"/>
      <c r="KXA28" s="23"/>
      <c r="KXB28" s="23"/>
      <c r="KXC28" s="23"/>
      <c r="KXD28" s="23"/>
      <c r="KXE28" s="23"/>
      <c r="KXF28" s="24"/>
      <c r="KXG28" s="14"/>
      <c r="KXH28" s="23"/>
      <c r="KXI28" s="23"/>
      <c r="KXJ28" s="23"/>
      <c r="KXK28" s="23"/>
      <c r="KXL28" s="23"/>
      <c r="KXM28" s="23"/>
      <c r="KXN28" s="24"/>
      <c r="KXO28" s="14"/>
      <c r="KXP28" s="23"/>
      <c r="KXQ28" s="23"/>
      <c r="KXR28" s="23"/>
      <c r="KXS28" s="23"/>
      <c r="KXT28" s="23"/>
      <c r="KXU28" s="23"/>
      <c r="KXV28" s="24"/>
      <c r="KXW28" s="14"/>
      <c r="KXX28" s="23"/>
      <c r="KXY28" s="23"/>
      <c r="KXZ28" s="23"/>
      <c r="KYA28" s="23"/>
      <c r="KYB28" s="23"/>
      <c r="KYC28" s="23"/>
      <c r="KYD28" s="24"/>
      <c r="KYE28" s="14"/>
      <c r="KYF28" s="23"/>
      <c r="KYG28" s="23"/>
      <c r="KYH28" s="23"/>
      <c r="KYI28" s="23"/>
      <c r="KYJ28" s="23"/>
      <c r="KYK28" s="23"/>
      <c r="KYL28" s="24"/>
      <c r="KYM28" s="14"/>
      <c r="KYN28" s="23"/>
      <c r="KYO28" s="23"/>
      <c r="KYP28" s="23"/>
      <c r="KYQ28" s="23"/>
      <c r="KYR28" s="23"/>
      <c r="KYS28" s="23"/>
      <c r="KYT28" s="24"/>
      <c r="KYU28" s="14"/>
      <c r="KYV28" s="23"/>
      <c r="KYW28" s="23"/>
      <c r="KYX28" s="23"/>
      <c r="KYY28" s="23"/>
      <c r="KYZ28" s="23"/>
      <c r="KZA28" s="23"/>
      <c r="KZB28" s="24"/>
      <c r="KZC28" s="14"/>
      <c r="KZD28" s="23"/>
      <c r="KZE28" s="23"/>
      <c r="KZF28" s="23"/>
      <c r="KZG28" s="23"/>
      <c r="KZH28" s="23"/>
      <c r="KZI28" s="23"/>
      <c r="KZJ28" s="24"/>
      <c r="KZK28" s="14"/>
      <c r="KZL28" s="23"/>
      <c r="KZM28" s="23"/>
      <c r="KZN28" s="23"/>
      <c r="KZO28" s="23"/>
      <c r="KZP28" s="23"/>
      <c r="KZQ28" s="23"/>
      <c r="KZR28" s="24"/>
      <c r="KZS28" s="14"/>
      <c r="KZT28" s="23"/>
      <c r="KZU28" s="23"/>
      <c r="KZV28" s="23"/>
      <c r="KZW28" s="23"/>
      <c r="KZX28" s="23"/>
      <c r="KZY28" s="23"/>
      <c r="KZZ28" s="24"/>
      <c r="LAA28" s="14"/>
      <c r="LAB28" s="23"/>
      <c r="LAC28" s="23"/>
      <c r="LAD28" s="23"/>
      <c r="LAE28" s="23"/>
      <c r="LAF28" s="23"/>
      <c r="LAG28" s="23"/>
      <c r="LAH28" s="24"/>
      <c r="LAI28" s="14"/>
      <c r="LAJ28" s="23"/>
      <c r="LAK28" s="23"/>
      <c r="LAL28" s="23"/>
      <c r="LAM28" s="23"/>
      <c r="LAN28" s="23"/>
      <c r="LAO28" s="23"/>
      <c r="LAP28" s="24"/>
      <c r="LAQ28" s="14"/>
      <c r="LAR28" s="23"/>
      <c r="LAS28" s="23"/>
      <c r="LAT28" s="23"/>
      <c r="LAU28" s="23"/>
      <c r="LAV28" s="23"/>
      <c r="LAW28" s="23"/>
      <c r="LAX28" s="24"/>
      <c r="LAY28" s="14"/>
      <c r="LAZ28" s="23"/>
      <c r="LBA28" s="23"/>
      <c r="LBB28" s="23"/>
      <c r="LBC28" s="23"/>
      <c r="LBD28" s="23"/>
      <c r="LBE28" s="23"/>
      <c r="LBF28" s="24"/>
      <c r="LBG28" s="14"/>
      <c r="LBH28" s="23"/>
      <c r="LBI28" s="23"/>
      <c r="LBJ28" s="23"/>
      <c r="LBK28" s="23"/>
      <c r="LBL28" s="23"/>
      <c r="LBM28" s="23"/>
      <c r="LBN28" s="24"/>
      <c r="LBO28" s="14"/>
      <c r="LBP28" s="23"/>
      <c r="LBQ28" s="23"/>
      <c r="LBR28" s="23"/>
      <c r="LBS28" s="23"/>
      <c r="LBT28" s="23"/>
      <c r="LBU28" s="23"/>
      <c r="LBV28" s="24"/>
      <c r="LBW28" s="14"/>
      <c r="LBX28" s="23"/>
      <c r="LBY28" s="23"/>
      <c r="LBZ28" s="23"/>
      <c r="LCA28" s="23"/>
      <c r="LCB28" s="23"/>
      <c r="LCC28" s="23"/>
      <c r="LCD28" s="24"/>
      <c r="LCE28" s="14"/>
      <c r="LCF28" s="23"/>
      <c r="LCG28" s="23"/>
      <c r="LCH28" s="23"/>
      <c r="LCI28" s="23"/>
      <c r="LCJ28" s="23"/>
      <c r="LCK28" s="23"/>
      <c r="LCL28" s="24"/>
      <c r="LCM28" s="14"/>
      <c r="LCN28" s="23"/>
      <c r="LCO28" s="23"/>
      <c r="LCP28" s="23"/>
      <c r="LCQ28" s="23"/>
      <c r="LCR28" s="23"/>
      <c r="LCS28" s="23"/>
      <c r="LCT28" s="24"/>
      <c r="LCU28" s="14"/>
      <c r="LCV28" s="23"/>
      <c r="LCW28" s="23"/>
      <c r="LCX28" s="23"/>
      <c r="LCY28" s="23"/>
      <c r="LCZ28" s="23"/>
      <c r="LDA28" s="23"/>
      <c r="LDB28" s="24"/>
      <c r="LDC28" s="14"/>
      <c r="LDD28" s="23"/>
      <c r="LDE28" s="23"/>
      <c r="LDF28" s="23"/>
      <c r="LDG28" s="23"/>
      <c r="LDH28" s="23"/>
      <c r="LDI28" s="23"/>
      <c r="LDJ28" s="24"/>
      <c r="LDK28" s="14"/>
      <c r="LDL28" s="23"/>
      <c r="LDM28" s="23"/>
      <c r="LDN28" s="23"/>
      <c r="LDO28" s="23"/>
      <c r="LDP28" s="23"/>
      <c r="LDQ28" s="23"/>
      <c r="LDR28" s="24"/>
      <c r="LDS28" s="14"/>
      <c r="LDT28" s="23"/>
      <c r="LDU28" s="23"/>
      <c r="LDV28" s="23"/>
      <c r="LDW28" s="23"/>
      <c r="LDX28" s="23"/>
      <c r="LDY28" s="23"/>
      <c r="LDZ28" s="24"/>
      <c r="LEA28" s="14"/>
      <c r="LEB28" s="23"/>
      <c r="LEC28" s="23"/>
      <c r="LED28" s="23"/>
      <c r="LEE28" s="23"/>
      <c r="LEF28" s="23"/>
      <c r="LEG28" s="23"/>
      <c r="LEH28" s="24"/>
      <c r="LEI28" s="14"/>
      <c r="LEJ28" s="23"/>
      <c r="LEK28" s="23"/>
      <c r="LEL28" s="23"/>
      <c r="LEM28" s="23"/>
      <c r="LEN28" s="23"/>
      <c r="LEO28" s="23"/>
      <c r="LEP28" s="24"/>
      <c r="LEQ28" s="14"/>
      <c r="LER28" s="23"/>
      <c r="LES28" s="23"/>
      <c r="LET28" s="23"/>
      <c r="LEU28" s="23"/>
      <c r="LEV28" s="23"/>
      <c r="LEW28" s="23"/>
      <c r="LEX28" s="24"/>
      <c r="LEY28" s="14"/>
      <c r="LEZ28" s="23"/>
      <c r="LFA28" s="23"/>
      <c r="LFB28" s="23"/>
      <c r="LFC28" s="23"/>
      <c r="LFD28" s="23"/>
      <c r="LFE28" s="23"/>
      <c r="LFF28" s="24"/>
      <c r="LFG28" s="14"/>
      <c r="LFH28" s="23"/>
      <c r="LFI28" s="23"/>
      <c r="LFJ28" s="23"/>
      <c r="LFK28" s="23"/>
      <c r="LFL28" s="23"/>
      <c r="LFM28" s="23"/>
      <c r="LFN28" s="24"/>
      <c r="LFO28" s="14"/>
      <c r="LFP28" s="23"/>
      <c r="LFQ28" s="23"/>
      <c r="LFR28" s="23"/>
      <c r="LFS28" s="23"/>
      <c r="LFT28" s="23"/>
      <c r="LFU28" s="23"/>
      <c r="LFV28" s="24"/>
      <c r="LFW28" s="14"/>
      <c r="LFX28" s="23"/>
      <c r="LFY28" s="23"/>
      <c r="LFZ28" s="23"/>
      <c r="LGA28" s="23"/>
      <c r="LGB28" s="23"/>
      <c r="LGC28" s="23"/>
      <c r="LGD28" s="24"/>
      <c r="LGE28" s="14"/>
      <c r="LGF28" s="23"/>
      <c r="LGG28" s="23"/>
      <c r="LGH28" s="23"/>
      <c r="LGI28" s="23"/>
      <c r="LGJ28" s="23"/>
      <c r="LGK28" s="23"/>
      <c r="LGL28" s="24"/>
      <c r="LGM28" s="14"/>
      <c r="LGN28" s="23"/>
      <c r="LGO28" s="23"/>
      <c r="LGP28" s="23"/>
      <c r="LGQ28" s="23"/>
      <c r="LGR28" s="23"/>
      <c r="LGS28" s="23"/>
      <c r="LGT28" s="24"/>
      <c r="LGU28" s="14"/>
      <c r="LGV28" s="23"/>
      <c r="LGW28" s="23"/>
      <c r="LGX28" s="23"/>
      <c r="LGY28" s="23"/>
      <c r="LGZ28" s="23"/>
      <c r="LHA28" s="23"/>
      <c r="LHB28" s="24"/>
      <c r="LHC28" s="14"/>
      <c r="LHD28" s="23"/>
      <c r="LHE28" s="23"/>
      <c r="LHF28" s="23"/>
      <c r="LHG28" s="23"/>
      <c r="LHH28" s="23"/>
      <c r="LHI28" s="23"/>
      <c r="LHJ28" s="24"/>
      <c r="LHK28" s="14"/>
      <c r="LHL28" s="23"/>
      <c r="LHM28" s="23"/>
      <c r="LHN28" s="23"/>
      <c r="LHO28" s="23"/>
      <c r="LHP28" s="23"/>
      <c r="LHQ28" s="23"/>
      <c r="LHR28" s="24"/>
      <c r="LHS28" s="14"/>
      <c r="LHT28" s="23"/>
      <c r="LHU28" s="23"/>
      <c r="LHV28" s="23"/>
      <c r="LHW28" s="23"/>
      <c r="LHX28" s="23"/>
      <c r="LHY28" s="23"/>
      <c r="LHZ28" s="24"/>
      <c r="LIA28" s="14"/>
      <c r="LIB28" s="23"/>
      <c r="LIC28" s="23"/>
      <c r="LID28" s="23"/>
      <c r="LIE28" s="23"/>
      <c r="LIF28" s="23"/>
      <c r="LIG28" s="23"/>
      <c r="LIH28" s="24"/>
      <c r="LII28" s="14"/>
      <c r="LIJ28" s="23"/>
      <c r="LIK28" s="23"/>
      <c r="LIL28" s="23"/>
      <c r="LIM28" s="23"/>
      <c r="LIN28" s="23"/>
      <c r="LIO28" s="23"/>
      <c r="LIP28" s="24"/>
      <c r="LIQ28" s="14"/>
      <c r="LIR28" s="23"/>
      <c r="LIS28" s="23"/>
      <c r="LIT28" s="23"/>
      <c r="LIU28" s="23"/>
      <c r="LIV28" s="23"/>
      <c r="LIW28" s="23"/>
      <c r="LIX28" s="24"/>
      <c r="LIY28" s="14"/>
      <c r="LIZ28" s="23"/>
      <c r="LJA28" s="23"/>
      <c r="LJB28" s="23"/>
      <c r="LJC28" s="23"/>
      <c r="LJD28" s="23"/>
      <c r="LJE28" s="23"/>
      <c r="LJF28" s="24"/>
      <c r="LJG28" s="14"/>
      <c r="LJH28" s="23"/>
      <c r="LJI28" s="23"/>
      <c r="LJJ28" s="23"/>
      <c r="LJK28" s="23"/>
      <c r="LJL28" s="23"/>
      <c r="LJM28" s="23"/>
      <c r="LJN28" s="24"/>
      <c r="LJO28" s="14"/>
      <c r="LJP28" s="23"/>
      <c r="LJQ28" s="23"/>
      <c r="LJR28" s="23"/>
      <c r="LJS28" s="23"/>
      <c r="LJT28" s="23"/>
      <c r="LJU28" s="23"/>
      <c r="LJV28" s="24"/>
      <c r="LJW28" s="14"/>
      <c r="LJX28" s="23"/>
      <c r="LJY28" s="23"/>
      <c r="LJZ28" s="23"/>
      <c r="LKA28" s="23"/>
      <c r="LKB28" s="23"/>
      <c r="LKC28" s="23"/>
      <c r="LKD28" s="24"/>
      <c r="LKE28" s="14"/>
      <c r="LKF28" s="23"/>
      <c r="LKG28" s="23"/>
      <c r="LKH28" s="23"/>
      <c r="LKI28" s="23"/>
      <c r="LKJ28" s="23"/>
      <c r="LKK28" s="23"/>
      <c r="LKL28" s="24"/>
      <c r="LKM28" s="14"/>
      <c r="LKN28" s="23"/>
      <c r="LKO28" s="23"/>
      <c r="LKP28" s="23"/>
      <c r="LKQ28" s="23"/>
      <c r="LKR28" s="23"/>
      <c r="LKS28" s="23"/>
      <c r="LKT28" s="24"/>
      <c r="LKU28" s="14"/>
      <c r="LKV28" s="23"/>
      <c r="LKW28" s="23"/>
      <c r="LKX28" s="23"/>
      <c r="LKY28" s="23"/>
      <c r="LKZ28" s="23"/>
      <c r="LLA28" s="23"/>
      <c r="LLB28" s="24"/>
      <c r="LLC28" s="14"/>
      <c r="LLD28" s="23"/>
      <c r="LLE28" s="23"/>
      <c r="LLF28" s="23"/>
      <c r="LLG28" s="23"/>
      <c r="LLH28" s="23"/>
      <c r="LLI28" s="23"/>
      <c r="LLJ28" s="24"/>
      <c r="LLK28" s="14"/>
      <c r="LLL28" s="23"/>
      <c r="LLM28" s="23"/>
      <c r="LLN28" s="23"/>
      <c r="LLO28" s="23"/>
      <c r="LLP28" s="23"/>
      <c r="LLQ28" s="23"/>
      <c r="LLR28" s="24"/>
      <c r="LLS28" s="14"/>
      <c r="LLT28" s="23"/>
      <c r="LLU28" s="23"/>
      <c r="LLV28" s="23"/>
      <c r="LLW28" s="23"/>
      <c r="LLX28" s="23"/>
      <c r="LLY28" s="23"/>
      <c r="LLZ28" s="24"/>
      <c r="LMA28" s="14"/>
      <c r="LMB28" s="23"/>
      <c r="LMC28" s="23"/>
      <c r="LMD28" s="23"/>
      <c r="LME28" s="23"/>
      <c r="LMF28" s="23"/>
      <c r="LMG28" s="23"/>
      <c r="LMH28" s="24"/>
      <c r="LMI28" s="14"/>
      <c r="LMJ28" s="23"/>
      <c r="LMK28" s="23"/>
      <c r="LML28" s="23"/>
      <c r="LMM28" s="23"/>
      <c r="LMN28" s="23"/>
      <c r="LMO28" s="23"/>
      <c r="LMP28" s="24"/>
      <c r="LMQ28" s="14"/>
      <c r="LMR28" s="23"/>
      <c r="LMS28" s="23"/>
      <c r="LMT28" s="23"/>
      <c r="LMU28" s="23"/>
      <c r="LMV28" s="23"/>
      <c r="LMW28" s="23"/>
      <c r="LMX28" s="24"/>
      <c r="LMY28" s="14"/>
      <c r="LMZ28" s="23"/>
      <c r="LNA28" s="23"/>
      <c r="LNB28" s="23"/>
      <c r="LNC28" s="23"/>
      <c r="LND28" s="23"/>
      <c r="LNE28" s="23"/>
      <c r="LNF28" s="24"/>
      <c r="LNG28" s="14"/>
      <c r="LNH28" s="23"/>
      <c r="LNI28" s="23"/>
      <c r="LNJ28" s="23"/>
      <c r="LNK28" s="23"/>
      <c r="LNL28" s="23"/>
      <c r="LNM28" s="23"/>
      <c r="LNN28" s="24"/>
      <c r="LNO28" s="14"/>
      <c r="LNP28" s="23"/>
      <c r="LNQ28" s="23"/>
      <c r="LNR28" s="23"/>
      <c r="LNS28" s="23"/>
      <c r="LNT28" s="23"/>
      <c r="LNU28" s="23"/>
      <c r="LNV28" s="24"/>
      <c r="LNW28" s="14"/>
      <c r="LNX28" s="23"/>
      <c r="LNY28" s="23"/>
      <c r="LNZ28" s="23"/>
      <c r="LOA28" s="23"/>
      <c r="LOB28" s="23"/>
      <c r="LOC28" s="23"/>
      <c r="LOD28" s="24"/>
      <c r="LOE28" s="14"/>
      <c r="LOF28" s="23"/>
      <c r="LOG28" s="23"/>
      <c r="LOH28" s="23"/>
      <c r="LOI28" s="23"/>
      <c r="LOJ28" s="23"/>
      <c r="LOK28" s="23"/>
      <c r="LOL28" s="24"/>
      <c r="LOM28" s="14"/>
      <c r="LON28" s="23"/>
      <c r="LOO28" s="23"/>
      <c r="LOP28" s="23"/>
      <c r="LOQ28" s="23"/>
      <c r="LOR28" s="23"/>
      <c r="LOS28" s="23"/>
      <c r="LOT28" s="24"/>
      <c r="LOU28" s="14"/>
      <c r="LOV28" s="23"/>
      <c r="LOW28" s="23"/>
      <c r="LOX28" s="23"/>
      <c r="LOY28" s="23"/>
      <c r="LOZ28" s="23"/>
      <c r="LPA28" s="23"/>
      <c r="LPB28" s="24"/>
      <c r="LPC28" s="14"/>
      <c r="LPD28" s="23"/>
      <c r="LPE28" s="23"/>
      <c r="LPF28" s="23"/>
      <c r="LPG28" s="23"/>
      <c r="LPH28" s="23"/>
      <c r="LPI28" s="23"/>
      <c r="LPJ28" s="24"/>
      <c r="LPK28" s="14"/>
      <c r="LPL28" s="23"/>
      <c r="LPM28" s="23"/>
      <c r="LPN28" s="23"/>
      <c r="LPO28" s="23"/>
      <c r="LPP28" s="23"/>
      <c r="LPQ28" s="23"/>
      <c r="LPR28" s="24"/>
      <c r="LPS28" s="14"/>
      <c r="LPT28" s="23"/>
      <c r="LPU28" s="23"/>
      <c r="LPV28" s="23"/>
      <c r="LPW28" s="23"/>
      <c r="LPX28" s="23"/>
      <c r="LPY28" s="23"/>
      <c r="LPZ28" s="24"/>
      <c r="LQA28" s="14"/>
      <c r="LQB28" s="23"/>
      <c r="LQC28" s="23"/>
      <c r="LQD28" s="23"/>
      <c r="LQE28" s="23"/>
      <c r="LQF28" s="23"/>
      <c r="LQG28" s="23"/>
      <c r="LQH28" s="24"/>
      <c r="LQI28" s="14"/>
      <c r="LQJ28" s="23"/>
      <c r="LQK28" s="23"/>
      <c r="LQL28" s="23"/>
      <c r="LQM28" s="23"/>
      <c r="LQN28" s="23"/>
      <c r="LQO28" s="23"/>
      <c r="LQP28" s="24"/>
      <c r="LQQ28" s="14"/>
      <c r="LQR28" s="23"/>
      <c r="LQS28" s="23"/>
      <c r="LQT28" s="23"/>
      <c r="LQU28" s="23"/>
      <c r="LQV28" s="23"/>
      <c r="LQW28" s="23"/>
      <c r="LQX28" s="24"/>
      <c r="LQY28" s="14"/>
      <c r="LQZ28" s="23"/>
      <c r="LRA28" s="23"/>
      <c r="LRB28" s="23"/>
      <c r="LRC28" s="23"/>
      <c r="LRD28" s="23"/>
      <c r="LRE28" s="23"/>
      <c r="LRF28" s="24"/>
      <c r="LRG28" s="14"/>
      <c r="LRH28" s="23"/>
      <c r="LRI28" s="23"/>
      <c r="LRJ28" s="23"/>
      <c r="LRK28" s="23"/>
      <c r="LRL28" s="23"/>
      <c r="LRM28" s="23"/>
      <c r="LRN28" s="24"/>
      <c r="LRO28" s="14"/>
      <c r="LRP28" s="23"/>
      <c r="LRQ28" s="23"/>
      <c r="LRR28" s="23"/>
      <c r="LRS28" s="23"/>
      <c r="LRT28" s="23"/>
      <c r="LRU28" s="23"/>
      <c r="LRV28" s="24"/>
      <c r="LRW28" s="14"/>
      <c r="LRX28" s="23"/>
      <c r="LRY28" s="23"/>
      <c r="LRZ28" s="23"/>
      <c r="LSA28" s="23"/>
      <c r="LSB28" s="23"/>
      <c r="LSC28" s="23"/>
      <c r="LSD28" s="24"/>
      <c r="LSE28" s="14"/>
      <c r="LSF28" s="23"/>
      <c r="LSG28" s="23"/>
      <c r="LSH28" s="23"/>
      <c r="LSI28" s="23"/>
      <c r="LSJ28" s="23"/>
      <c r="LSK28" s="23"/>
      <c r="LSL28" s="24"/>
      <c r="LSM28" s="14"/>
      <c r="LSN28" s="23"/>
      <c r="LSO28" s="23"/>
      <c r="LSP28" s="23"/>
      <c r="LSQ28" s="23"/>
      <c r="LSR28" s="23"/>
      <c r="LSS28" s="23"/>
      <c r="LST28" s="24"/>
      <c r="LSU28" s="14"/>
      <c r="LSV28" s="23"/>
      <c r="LSW28" s="23"/>
      <c r="LSX28" s="23"/>
      <c r="LSY28" s="23"/>
      <c r="LSZ28" s="23"/>
      <c r="LTA28" s="23"/>
      <c r="LTB28" s="24"/>
      <c r="LTC28" s="14"/>
      <c r="LTD28" s="23"/>
      <c r="LTE28" s="23"/>
      <c r="LTF28" s="23"/>
      <c r="LTG28" s="23"/>
      <c r="LTH28" s="23"/>
      <c r="LTI28" s="23"/>
      <c r="LTJ28" s="24"/>
      <c r="LTK28" s="14"/>
      <c r="LTL28" s="23"/>
      <c r="LTM28" s="23"/>
      <c r="LTN28" s="23"/>
      <c r="LTO28" s="23"/>
      <c r="LTP28" s="23"/>
      <c r="LTQ28" s="23"/>
      <c r="LTR28" s="24"/>
      <c r="LTS28" s="14"/>
      <c r="LTT28" s="23"/>
      <c r="LTU28" s="23"/>
      <c r="LTV28" s="23"/>
      <c r="LTW28" s="23"/>
      <c r="LTX28" s="23"/>
      <c r="LTY28" s="23"/>
      <c r="LTZ28" s="24"/>
      <c r="LUA28" s="14"/>
      <c r="LUB28" s="23"/>
      <c r="LUC28" s="23"/>
      <c r="LUD28" s="23"/>
      <c r="LUE28" s="23"/>
      <c r="LUF28" s="23"/>
      <c r="LUG28" s="23"/>
      <c r="LUH28" s="24"/>
      <c r="LUI28" s="14"/>
      <c r="LUJ28" s="23"/>
      <c r="LUK28" s="23"/>
      <c r="LUL28" s="23"/>
      <c r="LUM28" s="23"/>
      <c r="LUN28" s="23"/>
      <c r="LUO28" s="23"/>
      <c r="LUP28" s="24"/>
      <c r="LUQ28" s="14"/>
      <c r="LUR28" s="23"/>
      <c r="LUS28" s="23"/>
      <c r="LUT28" s="23"/>
      <c r="LUU28" s="23"/>
      <c r="LUV28" s="23"/>
      <c r="LUW28" s="23"/>
      <c r="LUX28" s="24"/>
      <c r="LUY28" s="14"/>
      <c r="LUZ28" s="23"/>
      <c r="LVA28" s="23"/>
      <c r="LVB28" s="23"/>
      <c r="LVC28" s="23"/>
      <c r="LVD28" s="23"/>
      <c r="LVE28" s="23"/>
      <c r="LVF28" s="24"/>
      <c r="LVG28" s="14"/>
      <c r="LVH28" s="23"/>
      <c r="LVI28" s="23"/>
      <c r="LVJ28" s="23"/>
      <c r="LVK28" s="23"/>
      <c r="LVL28" s="23"/>
      <c r="LVM28" s="23"/>
      <c r="LVN28" s="24"/>
      <c r="LVO28" s="14"/>
      <c r="LVP28" s="23"/>
      <c r="LVQ28" s="23"/>
      <c r="LVR28" s="23"/>
      <c r="LVS28" s="23"/>
      <c r="LVT28" s="23"/>
      <c r="LVU28" s="23"/>
      <c r="LVV28" s="24"/>
      <c r="LVW28" s="14"/>
      <c r="LVX28" s="23"/>
      <c r="LVY28" s="23"/>
      <c r="LVZ28" s="23"/>
      <c r="LWA28" s="23"/>
      <c r="LWB28" s="23"/>
      <c r="LWC28" s="23"/>
      <c r="LWD28" s="24"/>
      <c r="LWE28" s="14"/>
      <c r="LWF28" s="23"/>
      <c r="LWG28" s="23"/>
      <c r="LWH28" s="23"/>
      <c r="LWI28" s="23"/>
      <c r="LWJ28" s="23"/>
      <c r="LWK28" s="23"/>
      <c r="LWL28" s="24"/>
      <c r="LWM28" s="14"/>
      <c r="LWN28" s="23"/>
      <c r="LWO28" s="23"/>
      <c r="LWP28" s="23"/>
      <c r="LWQ28" s="23"/>
      <c r="LWR28" s="23"/>
      <c r="LWS28" s="23"/>
      <c r="LWT28" s="24"/>
      <c r="LWU28" s="14"/>
      <c r="LWV28" s="23"/>
      <c r="LWW28" s="23"/>
      <c r="LWX28" s="23"/>
      <c r="LWY28" s="23"/>
      <c r="LWZ28" s="23"/>
      <c r="LXA28" s="23"/>
      <c r="LXB28" s="24"/>
      <c r="LXC28" s="14"/>
      <c r="LXD28" s="23"/>
      <c r="LXE28" s="23"/>
      <c r="LXF28" s="23"/>
      <c r="LXG28" s="23"/>
      <c r="LXH28" s="23"/>
      <c r="LXI28" s="23"/>
      <c r="LXJ28" s="24"/>
      <c r="LXK28" s="14"/>
      <c r="LXL28" s="23"/>
      <c r="LXM28" s="23"/>
      <c r="LXN28" s="23"/>
      <c r="LXO28" s="23"/>
      <c r="LXP28" s="23"/>
      <c r="LXQ28" s="23"/>
      <c r="LXR28" s="24"/>
      <c r="LXS28" s="14"/>
      <c r="LXT28" s="23"/>
      <c r="LXU28" s="23"/>
      <c r="LXV28" s="23"/>
      <c r="LXW28" s="23"/>
      <c r="LXX28" s="23"/>
      <c r="LXY28" s="23"/>
      <c r="LXZ28" s="24"/>
      <c r="LYA28" s="14"/>
      <c r="LYB28" s="23"/>
      <c r="LYC28" s="23"/>
      <c r="LYD28" s="23"/>
      <c r="LYE28" s="23"/>
      <c r="LYF28" s="23"/>
      <c r="LYG28" s="23"/>
      <c r="LYH28" s="24"/>
      <c r="LYI28" s="14"/>
      <c r="LYJ28" s="23"/>
      <c r="LYK28" s="23"/>
      <c r="LYL28" s="23"/>
      <c r="LYM28" s="23"/>
      <c r="LYN28" s="23"/>
      <c r="LYO28" s="23"/>
      <c r="LYP28" s="24"/>
      <c r="LYQ28" s="14"/>
      <c r="LYR28" s="23"/>
      <c r="LYS28" s="23"/>
      <c r="LYT28" s="23"/>
      <c r="LYU28" s="23"/>
      <c r="LYV28" s="23"/>
      <c r="LYW28" s="23"/>
      <c r="LYX28" s="24"/>
      <c r="LYY28" s="14"/>
      <c r="LYZ28" s="23"/>
      <c r="LZA28" s="23"/>
      <c r="LZB28" s="23"/>
      <c r="LZC28" s="23"/>
      <c r="LZD28" s="23"/>
      <c r="LZE28" s="23"/>
      <c r="LZF28" s="24"/>
      <c r="LZG28" s="14"/>
      <c r="LZH28" s="23"/>
      <c r="LZI28" s="23"/>
      <c r="LZJ28" s="23"/>
      <c r="LZK28" s="23"/>
      <c r="LZL28" s="23"/>
      <c r="LZM28" s="23"/>
      <c r="LZN28" s="24"/>
      <c r="LZO28" s="14"/>
      <c r="LZP28" s="23"/>
      <c r="LZQ28" s="23"/>
      <c r="LZR28" s="23"/>
      <c r="LZS28" s="23"/>
      <c r="LZT28" s="23"/>
      <c r="LZU28" s="23"/>
      <c r="LZV28" s="24"/>
      <c r="LZW28" s="14"/>
      <c r="LZX28" s="23"/>
      <c r="LZY28" s="23"/>
      <c r="LZZ28" s="23"/>
      <c r="MAA28" s="23"/>
      <c r="MAB28" s="23"/>
      <c r="MAC28" s="23"/>
      <c r="MAD28" s="24"/>
      <c r="MAE28" s="14"/>
      <c r="MAF28" s="23"/>
      <c r="MAG28" s="23"/>
      <c r="MAH28" s="23"/>
      <c r="MAI28" s="23"/>
      <c r="MAJ28" s="23"/>
      <c r="MAK28" s="23"/>
      <c r="MAL28" s="24"/>
      <c r="MAM28" s="14"/>
      <c r="MAN28" s="23"/>
      <c r="MAO28" s="23"/>
      <c r="MAP28" s="23"/>
      <c r="MAQ28" s="23"/>
      <c r="MAR28" s="23"/>
      <c r="MAS28" s="23"/>
      <c r="MAT28" s="24"/>
      <c r="MAU28" s="14"/>
      <c r="MAV28" s="23"/>
      <c r="MAW28" s="23"/>
      <c r="MAX28" s="23"/>
      <c r="MAY28" s="23"/>
      <c r="MAZ28" s="23"/>
      <c r="MBA28" s="23"/>
      <c r="MBB28" s="24"/>
      <c r="MBC28" s="14"/>
      <c r="MBD28" s="23"/>
      <c r="MBE28" s="23"/>
      <c r="MBF28" s="23"/>
      <c r="MBG28" s="23"/>
      <c r="MBH28" s="23"/>
      <c r="MBI28" s="23"/>
      <c r="MBJ28" s="24"/>
      <c r="MBK28" s="14"/>
      <c r="MBL28" s="23"/>
      <c r="MBM28" s="23"/>
      <c r="MBN28" s="23"/>
      <c r="MBO28" s="23"/>
      <c r="MBP28" s="23"/>
      <c r="MBQ28" s="23"/>
      <c r="MBR28" s="24"/>
      <c r="MBS28" s="14"/>
      <c r="MBT28" s="23"/>
      <c r="MBU28" s="23"/>
      <c r="MBV28" s="23"/>
      <c r="MBW28" s="23"/>
      <c r="MBX28" s="23"/>
      <c r="MBY28" s="23"/>
      <c r="MBZ28" s="24"/>
      <c r="MCA28" s="14"/>
      <c r="MCB28" s="23"/>
      <c r="MCC28" s="23"/>
      <c r="MCD28" s="23"/>
      <c r="MCE28" s="23"/>
      <c r="MCF28" s="23"/>
      <c r="MCG28" s="23"/>
      <c r="MCH28" s="24"/>
      <c r="MCI28" s="14"/>
      <c r="MCJ28" s="23"/>
      <c r="MCK28" s="23"/>
      <c r="MCL28" s="23"/>
      <c r="MCM28" s="23"/>
      <c r="MCN28" s="23"/>
      <c r="MCO28" s="23"/>
      <c r="MCP28" s="24"/>
      <c r="MCQ28" s="14"/>
      <c r="MCR28" s="23"/>
      <c r="MCS28" s="23"/>
      <c r="MCT28" s="23"/>
      <c r="MCU28" s="23"/>
      <c r="MCV28" s="23"/>
      <c r="MCW28" s="23"/>
      <c r="MCX28" s="24"/>
      <c r="MCY28" s="14"/>
      <c r="MCZ28" s="23"/>
      <c r="MDA28" s="23"/>
      <c r="MDB28" s="23"/>
      <c r="MDC28" s="23"/>
      <c r="MDD28" s="23"/>
      <c r="MDE28" s="23"/>
      <c r="MDF28" s="24"/>
      <c r="MDG28" s="14"/>
      <c r="MDH28" s="23"/>
      <c r="MDI28" s="23"/>
      <c r="MDJ28" s="23"/>
      <c r="MDK28" s="23"/>
      <c r="MDL28" s="23"/>
      <c r="MDM28" s="23"/>
      <c r="MDN28" s="24"/>
      <c r="MDO28" s="14"/>
      <c r="MDP28" s="23"/>
      <c r="MDQ28" s="23"/>
      <c r="MDR28" s="23"/>
      <c r="MDS28" s="23"/>
      <c r="MDT28" s="23"/>
      <c r="MDU28" s="23"/>
      <c r="MDV28" s="24"/>
      <c r="MDW28" s="14"/>
      <c r="MDX28" s="23"/>
      <c r="MDY28" s="23"/>
      <c r="MDZ28" s="23"/>
      <c r="MEA28" s="23"/>
      <c r="MEB28" s="23"/>
      <c r="MEC28" s="23"/>
      <c r="MED28" s="24"/>
      <c r="MEE28" s="14"/>
      <c r="MEF28" s="23"/>
      <c r="MEG28" s="23"/>
      <c r="MEH28" s="23"/>
      <c r="MEI28" s="23"/>
      <c r="MEJ28" s="23"/>
      <c r="MEK28" s="23"/>
      <c r="MEL28" s="24"/>
      <c r="MEM28" s="14"/>
      <c r="MEN28" s="23"/>
      <c r="MEO28" s="23"/>
      <c r="MEP28" s="23"/>
      <c r="MEQ28" s="23"/>
      <c r="MER28" s="23"/>
      <c r="MES28" s="23"/>
      <c r="MET28" s="24"/>
      <c r="MEU28" s="14"/>
      <c r="MEV28" s="23"/>
      <c r="MEW28" s="23"/>
      <c r="MEX28" s="23"/>
      <c r="MEY28" s="23"/>
      <c r="MEZ28" s="23"/>
      <c r="MFA28" s="23"/>
      <c r="MFB28" s="24"/>
      <c r="MFC28" s="14"/>
      <c r="MFD28" s="23"/>
      <c r="MFE28" s="23"/>
      <c r="MFF28" s="23"/>
      <c r="MFG28" s="23"/>
      <c r="MFH28" s="23"/>
      <c r="MFI28" s="23"/>
      <c r="MFJ28" s="24"/>
      <c r="MFK28" s="14"/>
      <c r="MFL28" s="23"/>
      <c r="MFM28" s="23"/>
      <c r="MFN28" s="23"/>
      <c r="MFO28" s="23"/>
      <c r="MFP28" s="23"/>
      <c r="MFQ28" s="23"/>
      <c r="MFR28" s="24"/>
      <c r="MFS28" s="14"/>
      <c r="MFT28" s="23"/>
      <c r="MFU28" s="23"/>
      <c r="MFV28" s="23"/>
      <c r="MFW28" s="23"/>
      <c r="MFX28" s="23"/>
      <c r="MFY28" s="23"/>
      <c r="MFZ28" s="24"/>
      <c r="MGA28" s="14"/>
      <c r="MGB28" s="23"/>
      <c r="MGC28" s="23"/>
      <c r="MGD28" s="23"/>
      <c r="MGE28" s="23"/>
      <c r="MGF28" s="23"/>
      <c r="MGG28" s="23"/>
      <c r="MGH28" s="24"/>
      <c r="MGI28" s="14"/>
      <c r="MGJ28" s="23"/>
      <c r="MGK28" s="23"/>
      <c r="MGL28" s="23"/>
      <c r="MGM28" s="23"/>
      <c r="MGN28" s="23"/>
      <c r="MGO28" s="23"/>
      <c r="MGP28" s="24"/>
      <c r="MGQ28" s="14"/>
      <c r="MGR28" s="23"/>
      <c r="MGS28" s="23"/>
      <c r="MGT28" s="23"/>
      <c r="MGU28" s="23"/>
      <c r="MGV28" s="23"/>
      <c r="MGW28" s="23"/>
      <c r="MGX28" s="24"/>
      <c r="MGY28" s="14"/>
      <c r="MGZ28" s="23"/>
      <c r="MHA28" s="23"/>
      <c r="MHB28" s="23"/>
      <c r="MHC28" s="23"/>
      <c r="MHD28" s="23"/>
      <c r="MHE28" s="23"/>
      <c r="MHF28" s="24"/>
      <c r="MHG28" s="14"/>
      <c r="MHH28" s="23"/>
      <c r="MHI28" s="23"/>
      <c r="MHJ28" s="23"/>
      <c r="MHK28" s="23"/>
      <c r="MHL28" s="23"/>
      <c r="MHM28" s="23"/>
      <c r="MHN28" s="24"/>
      <c r="MHO28" s="14"/>
      <c r="MHP28" s="23"/>
      <c r="MHQ28" s="23"/>
      <c r="MHR28" s="23"/>
      <c r="MHS28" s="23"/>
      <c r="MHT28" s="23"/>
      <c r="MHU28" s="23"/>
      <c r="MHV28" s="24"/>
      <c r="MHW28" s="14"/>
      <c r="MHX28" s="23"/>
      <c r="MHY28" s="23"/>
      <c r="MHZ28" s="23"/>
      <c r="MIA28" s="23"/>
      <c r="MIB28" s="23"/>
      <c r="MIC28" s="23"/>
      <c r="MID28" s="24"/>
      <c r="MIE28" s="14"/>
      <c r="MIF28" s="23"/>
      <c r="MIG28" s="23"/>
      <c r="MIH28" s="23"/>
      <c r="MII28" s="23"/>
      <c r="MIJ28" s="23"/>
      <c r="MIK28" s="23"/>
      <c r="MIL28" s="24"/>
      <c r="MIM28" s="14"/>
      <c r="MIN28" s="23"/>
      <c r="MIO28" s="23"/>
      <c r="MIP28" s="23"/>
      <c r="MIQ28" s="23"/>
      <c r="MIR28" s="23"/>
      <c r="MIS28" s="23"/>
      <c r="MIT28" s="24"/>
      <c r="MIU28" s="14"/>
      <c r="MIV28" s="23"/>
      <c r="MIW28" s="23"/>
      <c r="MIX28" s="23"/>
      <c r="MIY28" s="23"/>
      <c r="MIZ28" s="23"/>
      <c r="MJA28" s="23"/>
      <c r="MJB28" s="24"/>
      <c r="MJC28" s="14"/>
      <c r="MJD28" s="23"/>
      <c r="MJE28" s="23"/>
      <c r="MJF28" s="23"/>
      <c r="MJG28" s="23"/>
      <c r="MJH28" s="23"/>
      <c r="MJI28" s="23"/>
      <c r="MJJ28" s="24"/>
      <c r="MJK28" s="14"/>
      <c r="MJL28" s="23"/>
      <c r="MJM28" s="23"/>
      <c r="MJN28" s="23"/>
      <c r="MJO28" s="23"/>
      <c r="MJP28" s="23"/>
      <c r="MJQ28" s="23"/>
      <c r="MJR28" s="24"/>
      <c r="MJS28" s="14"/>
      <c r="MJT28" s="23"/>
      <c r="MJU28" s="23"/>
      <c r="MJV28" s="23"/>
      <c r="MJW28" s="23"/>
      <c r="MJX28" s="23"/>
      <c r="MJY28" s="23"/>
      <c r="MJZ28" s="24"/>
      <c r="MKA28" s="14"/>
      <c r="MKB28" s="23"/>
      <c r="MKC28" s="23"/>
      <c r="MKD28" s="23"/>
      <c r="MKE28" s="23"/>
      <c r="MKF28" s="23"/>
      <c r="MKG28" s="23"/>
      <c r="MKH28" s="24"/>
      <c r="MKI28" s="14"/>
      <c r="MKJ28" s="23"/>
      <c r="MKK28" s="23"/>
      <c r="MKL28" s="23"/>
      <c r="MKM28" s="23"/>
      <c r="MKN28" s="23"/>
      <c r="MKO28" s="23"/>
      <c r="MKP28" s="24"/>
      <c r="MKQ28" s="14"/>
      <c r="MKR28" s="23"/>
      <c r="MKS28" s="23"/>
      <c r="MKT28" s="23"/>
      <c r="MKU28" s="23"/>
      <c r="MKV28" s="23"/>
      <c r="MKW28" s="23"/>
      <c r="MKX28" s="24"/>
      <c r="MKY28" s="14"/>
      <c r="MKZ28" s="23"/>
      <c r="MLA28" s="23"/>
      <c r="MLB28" s="23"/>
      <c r="MLC28" s="23"/>
      <c r="MLD28" s="23"/>
      <c r="MLE28" s="23"/>
      <c r="MLF28" s="24"/>
      <c r="MLG28" s="14"/>
      <c r="MLH28" s="23"/>
      <c r="MLI28" s="23"/>
      <c r="MLJ28" s="23"/>
      <c r="MLK28" s="23"/>
      <c r="MLL28" s="23"/>
      <c r="MLM28" s="23"/>
      <c r="MLN28" s="24"/>
      <c r="MLO28" s="14"/>
      <c r="MLP28" s="23"/>
      <c r="MLQ28" s="23"/>
      <c r="MLR28" s="23"/>
      <c r="MLS28" s="23"/>
      <c r="MLT28" s="23"/>
      <c r="MLU28" s="23"/>
      <c r="MLV28" s="24"/>
      <c r="MLW28" s="14"/>
      <c r="MLX28" s="23"/>
      <c r="MLY28" s="23"/>
      <c r="MLZ28" s="23"/>
      <c r="MMA28" s="23"/>
      <c r="MMB28" s="23"/>
      <c r="MMC28" s="23"/>
      <c r="MMD28" s="24"/>
      <c r="MME28" s="14"/>
      <c r="MMF28" s="23"/>
      <c r="MMG28" s="23"/>
      <c r="MMH28" s="23"/>
      <c r="MMI28" s="23"/>
      <c r="MMJ28" s="23"/>
      <c r="MMK28" s="23"/>
      <c r="MML28" s="24"/>
      <c r="MMM28" s="14"/>
      <c r="MMN28" s="23"/>
      <c r="MMO28" s="23"/>
      <c r="MMP28" s="23"/>
      <c r="MMQ28" s="23"/>
      <c r="MMR28" s="23"/>
      <c r="MMS28" s="23"/>
      <c r="MMT28" s="24"/>
      <c r="MMU28" s="14"/>
      <c r="MMV28" s="23"/>
      <c r="MMW28" s="23"/>
      <c r="MMX28" s="23"/>
      <c r="MMY28" s="23"/>
      <c r="MMZ28" s="23"/>
      <c r="MNA28" s="23"/>
      <c r="MNB28" s="24"/>
      <c r="MNC28" s="14"/>
      <c r="MND28" s="23"/>
      <c r="MNE28" s="23"/>
      <c r="MNF28" s="23"/>
      <c r="MNG28" s="23"/>
      <c r="MNH28" s="23"/>
      <c r="MNI28" s="23"/>
      <c r="MNJ28" s="24"/>
      <c r="MNK28" s="14"/>
      <c r="MNL28" s="23"/>
      <c r="MNM28" s="23"/>
      <c r="MNN28" s="23"/>
      <c r="MNO28" s="23"/>
      <c r="MNP28" s="23"/>
      <c r="MNQ28" s="23"/>
      <c r="MNR28" s="24"/>
      <c r="MNS28" s="14"/>
      <c r="MNT28" s="23"/>
      <c r="MNU28" s="23"/>
      <c r="MNV28" s="23"/>
      <c r="MNW28" s="23"/>
      <c r="MNX28" s="23"/>
      <c r="MNY28" s="23"/>
      <c r="MNZ28" s="24"/>
      <c r="MOA28" s="14"/>
      <c r="MOB28" s="23"/>
      <c r="MOC28" s="23"/>
      <c r="MOD28" s="23"/>
      <c r="MOE28" s="23"/>
      <c r="MOF28" s="23"/>
      <c r="MOG28" s="23"/>
      <c r="MOH28" s="24"/>
      <c r="MOI28" s="14"/>
      <c r="MOJ28" s="23"/>
      <c r="MOK28" s="23"/>
      <c r="MOL28" s="23"/>
      <c r="MOM28" s="23"/>
      <c r="MON28" s="23"/>
      <c r="MOO28" s="23"/>
      <c r="MOP28" s="24"/>
      <c r="MOQ28" s="14"/>
      <c r="MOR28" s="23"/>
      <c r="MOS28" s="23"/>
      <c r="MOT28" s="23"/>
      <c r="MOU28" s="23"/>
      <c r="MOV28" s="23"/>
      <c r="MOW28" s="23"/>
      <c r="MOX28" s="24"/>
      <c r="MOY28" s="14"/>
      <c r="MOZ28" s="23"/>
      <c r="MPA28" s="23"/>
      <c r="MPB28" s="23"/>
      <c r="MPC28" s="23"/>
      <c r="MPD28" s="23"/>
      <c r="MPE28" s="23"/>
      <c r="MPF28" s="24"/>
      <c r="MPG28" s="14"/>
      <c r="MPH28" s="23"/>
      <c r="MPI28" s="23"/>
      <c r="MPJ28" s="23"/>
      <c r="MPK28" s="23"/>
      <c r="MPL28" s="23"/>
      <c r="MPM28" s="23"/>
      <c r="MPN28" s="24"/>
      <c r="MPO28" s="14"/>
      <c r="MPP28" s="23"/>
      <c r="MPQ28" s="23"/>
      <c r="MPR28" s="23"/>
      <c r="MPS28" s="23"/>
      <c r="MPT28" s="23"/>
      <c r="MPU28" s="23"/>
      <c r="MPV28" s="24"/>
      <c r="MPW28" s="14"/>
      <c r="MPX28" s="23"/>
      <c r="MPY28" s="23"/>
      <c r="MPZ28" s="23"/>
      <c r="MQA28" s="23"/>
      <c r="MQB28" s="23"/>
      <c r="MQC28" s="23"/>
      <c r="MQD28" s="24"/>
      <c r="MQE28" s="14"/>
      <c r="MQF28" s="23"/>
      <c r="MQG28" s="23"/>
      <c r="MQH28" s="23"/>
      <c r="MQI28" s="23"/>
      <c r="MQJ28" s="23"/>
      <c r="MQK28" s="23"/>
      <c r="MQL28" s="24"/>
      <c r="MQM28" s="14"/>
      <c r="MQN28" s="23"/>
      <c r="MQO28" s="23"/>
      <c r="MQP28" s="23"/>
      <c r="MQQ28" s="23"/>
      <c r="MQR28" s="23"/>
      <c r="MQS28" s="23"/>
      <c r="MQT28" s="24"/>
      <c r="MQU28" s="14"/>
      <c r="MQV28" s="23"/>
      <c r="MQW28" s="23"/>
      <c r="MQX28" s="23"/>
      <c r="MQY28" s="23"/>
      <c r="MQZ28" s="23"/>
      <c r="MRA28" s="23"/>
      <c r="MRB28" s="24"/>
      <c r="MRC28" s="14"/>
      <c r="MRD28" s="23"/>
      <c r="MRE28" s="23"/>
      <c r="MRF28" s="23"/>
      <c r="MRG28" s="23"/>
      <c r="MRH28" s="23"/>
      <c r="MRI28" s="23"/>
      <c r="MRJ28" s="24"/>
      <c r="MRK28" s="14"/>
      <c r="MRL28" s="23"/>
      <c r="MRM28" s="23"/>
      <c r="MRN28" s="23"/>
      <c r="MRO28" s="23"/>
      <c r="MRP28" s="23"/>
      <c r="MRQ28" s="23"/>
      <c r="MRR28" s="24"/>
      <c r="MRS28" s="14"/>
      <c r="MRT28" s="23"/>
      <c r="MRU28" s="23"/>
      <c r="MRV28" s="23"/>
      <c r="MRW28" s="23"/>
      <c r="MRX28" s="23"/>
      <c r="MRY28" s="23"/>
      <c r="MRZ28" s="24"/>
      <c r="MSA28" s="14"/>
      <c r="MSB28" s="23"/>
      <c r="MSC28" s="23"/>
      <c r="MSD28" s="23"/>
      <c r="MSE28" s="23"/>
      <c r="MSF28" s="23"/>
      <c r="MSG28" s="23"/>
      <c r="MSH28" s="24"/>
      <c r="MSI28" s="14"/>
      <c r="MSJ28" s="23"/>
      <c r="MSK28" s="23"/>
      <c r="MSL28" s="23"/>
      <c r="MSM28" s="23"/>
      <c r="MSN28" s="23"/>
      <c r="MSO28" s="23"/>
      <c r="MSP28" s="24"/>
      <c r="MSQ28" s="14"/>
      <c r="MSR28" s="23"/>
      <c r="MSS28" s="23"/>
      <c r="MST28" s="23"/>
      <c r="MSU28" s="23"/>
      <c r="MSV28" s="23"/>
      <c r="MSW28" s="23"/>
      <c r="MSX28" s="24"/>
      <c r="MSY28" s="14"/>
      <c r="MSZ28" s="23"/>
      <c r="MTA28" s="23"/>
      <c r="MTB28" s="23"/>
      <c r="MTC28" s="23"/>
      <c r="MTD28" s="23"/>
      <c r="MTE28" s="23"/>
      <c r="MTF28" s="24"/>
      <c r="MTG28" s="14"/>
      <c r="MTH28" s="23"/>
      <c r="MTI28" s="23"/>
      <c r="MTJ28" s="23"/>
      <c r="MTK28" s="23"/>
      <c r="MTL28" s="23"/>
      <c r="MTM28" s="23"/>
      <c r="MTN28" s="24"/>
      <c r="MTO28" s="14"/>
      <c r="MTP28" s="23"/>
      <c r="MTQ28" s="23"/>
      <c r="MTR28" s="23"/>
      <c r="MTS28" s="23"/>
      <c r="MTT28" s="23"/>
      <c r="MTU28" s="23"/>
      <c r="MTV28" s="24"/>
      <c r="MTW28" s="14"/>
      <c r="MTX28" s="23"/>
      <c r="MTY28" s="23"/>
      <c r="MTZ28" s="23"/>
      <c r="MUA28" s="23"/>
      <c r="MUB28" s="23"/>
      <c r="MUC28" s="23"/>
      <c r="MUD28" s="24"/>
      <c r="MUE28" s="14"/>
      <c r="MUF28" s="23"/>
      <c r="MUG28" s="23"/>
      <c r="MUH28" s="23"/>
      <c r="MUI28" s="23"/>
      <c r="MUJ28" s="23"/>
      <c r="MUK28" s="23"/>
      <c r="MUL28" s="24"/>
      <c r="MUM28" s="14"/>
      <c r="MUN28" s="23"/>
      <c r="MUO28" s="23"/>
      <c r="MUP28" s="23"/>
      <c r="MUQ28" s="23"/>
      <c r="MUR28" s="23"/>
      <c r="MUS28" s="23"/>
      <c r="MUT28" s="24"/>
      <c r="MUU28" s="14"/>
      <c r="MUV28" s="23"/>
      <c r="MUW28" s="23"/>
      <c r="MUX28" s="23"/>
      <c r="MUY28" s="23"/>
      <c r="MUZ28" s="23"/>
      <c r="MVA28" s="23"/>
      <c r="MVB28" s="24"/>
      <c r="MVC28" s="14"/>
      <c r="MVD28" s="23"/>
      <c r="MVE28" s="23"/>
      <c r="MVF28" s="23"/>
      <c r="MVG28" s="23"/>
      <c r="MVH28" s="23"/>
      <c r="MVI28" s="23"/>
      <c r="MVJ28" s="24"/>
      <c r="MVK28" s="14"/>
      <c r="MVL28" s="23"/>
      <c r="MVM28" s="23"/>
      <c r="MVN28" s="23"/>
      <c r="MVO28" s="23"/>
      <c r="MVP28" s="23"/>
      <c r="MVQ28" s="23"/>
      <c r="MVR28" s="24"/>
      <c r="MVS28" s="14"/>
      <c r="MVT28" s="23"/>
      <c r="MVU28" s="23"/>
      <c r="MVV28" s="23"/>
      <c r="MVW28" s="23"/>
      <c r="MVX28" s="23"/>
      <c r="MVY28" s="23"/>
      <c r="MVZ28" s="24"/>
      <c r="MWA28" s="14"/>
      <c r="MWB28" s="23"/>
      <c r="MWC28" s="23"/>
      <c r="MWD28" s="23"/>
      <c r="MWE28" s="23"/>
      <c r="MWF28" s="23"/>
      <c r="MWG28" s="23"/>
      <c r="MWH28" s="24"/>
      <c r="MWI28" s="14"/>
      <c r="MWJ28" s="23"/>
      <c r="MWK28" s="23"/>
      <c r="MWL28" s="23"/>
      <c r="MWM28" s="23"/>
      <c r="MWN28" s="23"/>
      <c r="MWO28" s="23"/>
      <c r="MWP28" s="24"/>
      <c r="MWQ28" s="14"/>
      <c r="MWR28" s="23"/>
      <c r="MWS28" s="23"/>
      <c r="MWT28" s="23"/>
      <c r="MWU28" s="23"/>
      <c r="MWV28" s="23"/>
      <c r="MWW28" s="23"/>
      <c r="MWX28" s="24"/>
      <c r="MWY28" s="14"/>
      <c r="MWZ28" s="23"/>
      <c r="MXA28" s="23"/>
      <c r="MXB28" s="23"/>
      <c r="MXC28" s="23"/>
      <c r="MXD28" s="23"/>
      <c r="MXE28" s="23"/>
      <c r="MXF28" s="24"/>
      <c r="MXG28" s="14"/>
      <c r="MXH28" s="23"/>
      <c r="MXI28" s="23"/>
      <c r="MXJ28" s="23"/>
      <c r="MXK28" s="23"/>
      <c r="MXL28" s="23"/>
      <c r="MXM28" s="23"/>
      <c r="MXN28" s="24"/>
      <c r="MXO28" s="14"/>
      <c r="MXP28" s="23"/>
      <c r="MXQ28" s="23"/>
      <c r="MXR28" s="23"/>
      <c r="MXS28" s="23"/>
      <c r="MXT28" s="23"/>
      <c r="MXU28" s="23"/>
      <c r="MXV28" s="24"/>
      <c r="MXW28" s="14"/>
      <c r="MXX28" s="23"/>
      <c r="MXY28" s="23"/>
      <c r="MXZ28" s="23"/>
      <c r="MYA28" s="23"/>
      <c r="MYB28" s="23"/>
      <c r="MYC28" s="23"/>
      <c r="MYD28" s="24"/>
      <c r="MYE28" s="14"/>
      <c r="MYF28" s="23"/>
      <c r="MYG28" s="23"/>
      <c r="MYH28" s="23"/>
      <c r="MYI28" s="23"/>
      <c r="MYJ28" s="23"/>
      <c r="MYK28" s="23"/>
      <c r="MYL28" s="24"/>
      <c r="MYM28" s="14"/>
      <c r="MYN28" s="23"/>
      <c r="MYO28" s="23"/>
      <c r="MYP28" s="23"/>
      <c r="MYQ28" s="23"/>
      <c r="MYR28" s="23"/>
      <c r="MYS28" s="23"/>
      <c r="MYT28" s="24"/>
      <c r="MYU28" s="14"/>
      <c r="MYV28" s="23"/>
      <c r="MYW28" s="23"/>
      <c r="MYX28" s="23"/>
      <c r="MYY28" s="23"/>
      <c r="MYZ28" s="23"/>
      <c r="MZA28" s="23"/>
      <c r="MZB28" s="24"/>
      <c r="MZC28" s="14"/>
      <c r="MZD28" s="23"/>
      <c r="MZE28" s="23"/>
      <c r="MZF28" s="23"/>
      <c r="MZG28" s="23"/>
      <c r="MZH28" s="23"/>
      <c r="MZI28" s="23"/>
      <c r="MZJ28" s="24"/>
      <c r="MZK28" s="14"/>
      <c r="MZL28" s="23"/>
      <c r="MZM28" s="23"/>
      <c r="MZN28" s="23"/>
      <c r="MZO28" s="23"/>
      <c r="MZP28" s="23"/>
      <c r="MZQ28" s="23"/>
      <c r="MZR28" s="24"/>
      <c r="MZS28" s="14"/>
      <c r="MZT28" s="23"/>
      <c r="MZU28" s="23"/>
      <c r="MZV28" s="23"/>
      <c r="MZW28" s="23"/>
      <c r="MZX28" s="23"/>
      <c r="MZY28" s="23"/>
      <c r="MZZ28" s="24"/>
      <c r="NAA28" s="14"/>
      <c r="NAB28" s="23"/>
      <c r="NAC28" s="23"/>
      <c r="NAD28" s="23"/>
      <c r="NAE28" s="23"/>
      <c r="NAF28" s="23"/>
      <c r="NAG28" s="23"/>
      <c r="NAH28" s="24"/>
      <c r="NAI28" s="14"/>
      <c r="NAJ28" s="23"/>
      <c r="NAK28" s="23"/>
      <c r="NAL28" s="23"/>
      <c r="NAM28" s="23"/>
      <c r="NAN28" s="23"/>
      <c r="NAO28" s="23"/>
      <c r="NAP28" s="24"/>
      <c r="NAQ28" s="14"/>
      <c r="NAR28" s="23"/>
      <c r="NAS28" s="23"/>
      <c r="NAT28" s="23"/>
      <c r="NAU28" s="23"/>
      <c r="NAV28" s="23"/>
      <c r="NAW28" s="23"/>
      <c r="NAX28" s="24"/>
      <c r="NAY28" s="14"/>
      <c r="NAZ28" s="23"/>
      <c r="NBA28" s="23"/>
      <c r="NBB28" s="23"/>
      <c r="NBC28" s="23"/>
      <c r="NBD28" s="23"/>
      <c r="NBE28" s="23"/>
      <c r="NBF28" s="24"/>
      <c r="NBG28" s="14"/>
      <c r="NBH28" s="23"/>
      <c r="NBI28" s="23"/>
      <c r="NBJ28" s="23"/>
      <c r="NBK28" s="23"/>
      <c r="NBL28" s="23"/>
      <c r="NBM28" s="23"/>
      <c r="NBN28" s="24"/>
      <c r="NBO28" s="14"/>
      <c r="NBP28" s="23"/>
      <c r="NBQ28" s="23"/>
      <c r="NBR28" s="23"/>
      <c r="NBS28" s="23"/>
      <c r="NBT28" s="23"/>
      <c r="NBU28" s="23"/>
      <c r="NBV28" s="24"/>
      <c r="NBW28" s="14"/>
      <c r="NBX28" s="23"/>
      <c r="NBY28" s="23"/>
      <c r="NBZ28" s="23"/>
      <c r="NCA28" s="23"/>
      <c r="NCB28" s="23"/>
      <c r="NCC28" s="23"/>
      <c r="NCD28" s="24"/>
      <c r="NCE28" s="14"/>
      <c r="NCF28" s="23"/>
      <c r="NCG28" s="23"/>
      <c r="NCH28" s="23"/>
      <c r="NCI28" s="23"/>
      <c r="NCJ28" s="23"/>
      <c r="NCK28" s="23"/>
      <c r="NCL28" s="24"/>
      <c r="NCM28" s="14"/>
      <c r="NCN28" s="23"/>
      <c r="NCO28" s="23"/>
      <c r="NCP28" s="23"/>
      <c r="NCQ28" s="23"/>
      <c r="NCR28" s="23"/>
      <c r="NCS28" s="23"/>
      <c r="NCT28" s="24"/>
      <c r="NCU28" s="14"/>
      <c r="NCV28" s="23"/>
      <c r="NCW28" s="23"/>
      <c r="NCX28" s="23"/>
      <c r="NCY28" s="23"/>
      <c r="NCZ28" s="23"/>
      <c r="NDA28" s="23"/>
      <c r="NDB28" s="24"/>
      <c r="NDC28" s="14"/>
      <c r="NDD28" s="23"/>
      <c r="NDE28" s="23"/>
      <c r="NDF28" s="23"/>
      <c r="NDG28" s="23"/>
      <c r="NDH28" s="23"/>
      <c r="NDI28" s="23"/>
      <c r="NDJ28" s="24"/>
      <c r="NDK28" s="14"/>
      <c r="NDL28" s="23"/>
      <c r="NDM28" s="23"/>
      <c r="NDN28" s="23"/>
      <c r="NDO28" s="23"/>
      <c r="NDP28" s="23"/>
      <c r="NDQ28" s="23"/>
      <c r="NDR28" s="24"/>
      <c r="NDS28" s="14"/>
      <c r="NDT28" s="23"/>
      <c r="NDU28" s="23"/>
      <c r="NDV28" s="23"/>
      <c r="NDW28" s="23"/>
      <c r="NDX28" s="23"/>
      <c r="NDY28" s="23"/>
      <c r="NDZ28" s="24"/>
      <c r="NEA28" s="14"/>
      <c r="NEB28" s="23"/>
      <c r="NEC28" s="23"/>
      <c r="NED28" s="23"/>
      <c r="NEE28" s="23"/>
      <c r="NEF28" s="23"/>
      <c r="NEG28" s="23"/>
      <c r="NEH28" s="24"/>
      <c r="NEI28" s="14"/>
      <c r="NEJ28" s="23"/>
      <c r="NEK28" s="23"/>
      <c r="NEL28" s="23"/>
      <c r="NEM28" s="23"/>
      <c r="NEN28" s="23"/>
      <c r="NEO28" s="23"/>
      <c r="NEP28" s="24"/>
      <c r="NEQ28" s="14"/>
      <c r="NER28" s="23"/>
      <c r="NES28" s="23"/>
      <c r="NET28" s="23"/>
      <c r="NEU28" s="23"/>
      <c r="NEV28" s="23"/>
      <c r="NEW28" s="23"/>
      <c r="NEX28" s="24"/>
      <c r="NEY28" s="14"/>
      <c r="NEZ28" s="23"/>
      <c r="NFA28" s="23"/>
      <c r="NFB28" s="23"/>
      <c r="NFC28" s="23"/>
      <c r="NFD28" s="23"/>
      <c r="NFE28" s="23"/>
      <c r="NFF28" s="24"/>
      <c r="NFG28" s="14"/>
      <c r="NFH28" s="23"/>
      <c r="NFI28" s="23"/>
      <c r="NFJ28" s="23"/>
      <c r="NFK28" s="23"/>
      <c r="NFL28" s="23"/>
      <c r="NFM28" s="23"/>
      <c r="NFN28" s="24"/>
      <c r="NFO28" s="14"/>
      <c r="NFP28" s="23"/>
      <c r="NFQ28" s="23"/>
      <c r="NFR28" s="23"/>
      <c r="NFS28" s="23"/>
      <c r="NFT28" s="23"/>
      <c r="NFU28" s="23"/>
      <c r="NFV28" s="24"/>
      <c r="NFW28" s="14"/>
      <c r="NFX28" s="23"/>
      <c r="NFY28" s="23"/>
      <c r="NFZ28" s="23"/>
      <c r="NGA28" s="23"/>
      <c r="NGB28" s="23"/>
      <c r="NGC28" s="23"/>
      <c r="NGD28" s="24"/>
      <c r="NGE28" s="14"/>
      <c r="NGF28" s="23"/>
      <c r="NGG28" s="23"/>
      <c r="NGH28" s="23"/>
      <c r="NGI28" s="23"/>
      <c r="NGJ28" s="23"/>
      <c r="NGK28" s="23"/>
      <c r="NGL28" s="24"/>
      <c r="NGM28" s="14"/>
      <c r="NGN28" s="23"/>
      <c r="NGO28" s="23"/>
      <c r="NGP28" s="23"/>
      <c r="NGQ28" s="23"/>
      <c r="NGR28" s="23"/>
      <c r="NGS28" s="23"/>
      <c r="NGT28" s="24"/>
      <c r="NGU28" s="14"/>
      <c r="NGV28" s="23"/>
      <c r="NGW28" s="23"/>
      <c r="NGX28" s="23"/>
      <c r="NGY28" s="23"/>
      <c r="NGZ28" s="23"/>
      <c r="NHA28" s="23"/>
      <c r="NHB28" s="24"/>
      <c r="NHC28" s="14"/>
      <c r="NHD28" s="23"/>
      <c r="NHE28" s="23"/>
      <c r="NHF28" s="23"/>
      <c r="NHG28" s="23"/>
      <c r="NHH28" s="23"/>
      <c r="NHI28" s="23"/>
      <c r="NHJ28" s="24"/>
      <c r="NHK28" s="14"/>
      <c r="NHL28" s="23"/>
      <c r="NHM28" s="23"/>
      <c r="NHN28" s="23"/>
      <c r="NHO28" s="23"/>
      <c r="NHP28" s="23"/>
      <c r="NHQ28" s="23"/>
      <c r="NHR28" s="24"/>
      <c r="NHS28" s="14"/>
      <c r="NHT28" s="23"/>
      <c r="NHU28" s="23"/>
      <c r="NHV28" s="23"/>
      <c r="NHW28" s="23"/>
      <c r="NHX28" s="23"/>
      <c r="NHY28" s="23"/>
      <c r="NHZ28" s="24"/>
      <c r="NIA28" s="14"/>
      <c r="NIB28" s="23"/>
      <c r="NIC28" s="23"/>
      <c r="NID28" s="23"/>
      <c r="NIE28" s="23"/>
      <c r="NIF28" s="23"/>
      <c r="NIG28" s="23"/>
      <c r="NIH28" s="24"/>
      <c r="NII28" s="14"/>
      <c r="NIJ28" s="23"/>
      <c r="NIK28" s="23"/>
      <c r="NIL28" s="23"/>
      <c r="NIM28" s="23"/>
      <c r="NIN28" s="23"/>
      <c r="NIO28" s="23"/>
      <c r="NIP28" s="24"/>
      <c r="NIQ28" s="14"/>
      <c r="NIR28" s="23"/>
      <c r="NIS28" s="23"/>
      <c r="NIT28" s="23"/>
      <c r="NIU28" s="23"/>
      <c r="NIV28" s="23"/>
      <c r="NIW28" s="23"/>
      <c r="NIX28" s="24"/>
      <c r="NIY28" s="14"/>
      <c r="NIZ28" s="23"/>
      <c r="NJA28" s="23"/>
      <c r="NJB28" s="23"/>
      <c r="NJC28" s="23"/>
      <c r="NJD28" s="23"/>
      <c r="NJE28" s="23"/>
      <c r="NJF28" s="24"/>
      <c r="NJG28" s="14"/>
      <c r="NJH28" s="23"/>
      <c r="NJI28" s="23"/>
      <c r="NJJ28" s="23"/>
      <c r="NJK28" s="23"/>
      <c r="NJL28" s="23"/>
      <c r="NJM28" s="23"/>
      <c r="NJN28" s="24"/>
      <c r="NJO28" s="14"/>
      <c r="NJP28" s="23"/>
      <c r="NJQ28" s="23"/>
      <c r="NJR28" s="23"/>
      <c r="NJS28" s="23"/>
      <c r="NJT28" s="23"/>
      <c r="NJU28" s="23"/>
      <c r="NJV28" s="24"/>
      <c r="NJW28" s="14"/>
      <c r="NJX28" s="23"/>
      <c r="NJY28" s="23"/>
      <c r="NJZ28" s="23"/>
      <c r="NKA28" s="23"/>
      <c r="NKB28" s="23"/>
      <c r="NKC28" s="23"/>
      <c r="NKD28" s="24"/>
      <c r="NKE28" s="14"/>
      <c r="NKF28" s="23"/>
      <c r="NKG28" s="23"/>
      <c r="NKH28" s="23"/>
      <c r="NKI28" s="23"/>
      <c r="NKJ28" s="23"/>
      <c r="NKK28" s="23"/>
      <c r="NKL28" s="24"/>
      <c r="NKM28" s="14"/>
      <c r="NKN28" s="23"/>
      <c r="NKO28" s="23"/>
      <c r="NKP28" s="23"/>
      <c r="NKQ28" s="23"/>
      <c r="NKR28" s="23"/>
      <c r="NKS28" s="23"/>
      <c r="NKT28" s="24"/>
      <c r="NKU28" s="14"/>
      <c r="NKV28" s="23"/>
      <c r="NKW28" s="23"/>
      <c r="NKX28" s="23"/>
      <c r="NKY28" s="23"/>
      <c r="NKZ28" s="23"/>
      <c r="NLA28" s="23"/>
      <c r="NLB28" s="24"/>
      <c r="NLC28" s="14"/>
      <c r="NLD28" s="23"/>
      <c r="NLE28" s="23"/>
      <c r="NLF28" s="23"/>
      <c r="NLG28" s="23"/>
      <c r="NLH28" s="23"/>
      <c r="NLI28" s="23"/>
      <c r="NLJ28" s="24"/>
      <c r="NLK28" s="14"/>
      <c r="NLL28" s="23"/>
      <c r="NLM28" s="23"/>
      <c r="NLN28" s="23"/>
      <c r="NLO28" s="23"/>
      <c r="NLP28" s="23"/>
      <c r="NLQ28" s="23"/>
      <c r="NLR28" s="24"/>
      <c r="NLS28" s="14"/>
      <c r="NLT28" s="23"/>
      <c r="NLU28" s="23"/>
      <c r="NLV28" s="23"/>
      <c r="NLW28" s="23"/>
      <c r="NLX28" s="23"/>
      <c r="NLY28" s="23"/>
      <c r="NLZ28" s="24"/>
      <c r="NMA28" s="14"/>
      <c r="NMB28" s="23"/>
      <c r="NMC28" s="23"/>
      <c r="NMD28" s="23"/>
      <c r="NME28" s="23"/>
      <c r="NMF28" s="23"/>
      <c r="NMG28" s="23"/>
      <c r="NMH28" s="24"/>
      <c r="NMI28" s="14"/>
      <c r="NMJ28" s="23"/>
      <c r="NMK28" s="23"/>
      <c r="NML28" s="23"/>
      <c r="NMM28" s="23"/>
      <c r="NMN28" s="23"/>
      <c r="NMO28" s="23"/>
      <c r="NMP28" s="24"/>
      <c r="NMQ28" s="14"/>
      <c r="NMR28" s="23"/>
      <c r="NMS28" s="23"/>
      <c r="NMT28" s="23"/>
      <c r="NMU28" s="23"/>
      <c r="NMV28" s="23"/>
      <c r="NMW28" s="23"/>
      <c r="NMX28" s="24"/>
      <c r="NMY28" s="14"/>
      <c r="NMZ28" s="23"/>
      <c r="NNA28" s="23"/>
      <c r="NNB28" s="23"/>
      <c r="NNC28" s="23"/>
      <c r="NND28" s="23"/>
      <c r="NNE28" s="23"/>
      <c r="NNF28" s="24"/>
      <c r="NNG28" s="14"/>
      <c r="NNH28" s="23"/>
      <c r="NNI28" s="23"/>
      <c r="NNJ28" s="23"/>
      <c r="NNK28" s="23"/>
      <c r="NNL28" s="23"/>
      <c r="NNM28" s="23"/>
      <c r="NNN28" s="24"/>
      <c r="NNO28" s="14"/>
      <c r="NNP28" s="23"/>
      <c r="NNQ28" s="23"/>
      <c r="NNR28" s="23"/>
      <c r="NNS28" s="23"/>
      <c r="NNT28" s="23"/>
      <c r="NNU28" s="23"/>
      <c r="NNV28" s="24"/>
      <c r="NNW28" s="14"/>
      <c r="NNX28" s="23"/>
      <c r="NNY28" s="23"/>
      <c r="NNZ28" s="23"/>
      <c r="NOA28" s="23"/>
      <c r="NOB28" s="23"/>
      <c r="NOC28" s="23"/>
      <c r="NOD28" s="24"/>
      <c r="NOE28" s="14"/>
      <c r="NOF28" s="23"/>
      <c r="NOG28" s="23"/>
      <c r="NOH28" s="23"/>
      <c r="NOI28" s="23"/>
      <c r="NOJ28" s="23"/>
      <c r="NOK28" s="23"/>
      <c r="NOL28" s="24"/>
      <c r="NOM28" s="14"/>
      <c r="NON28" s="23"/>
      <c r="NOO28" s="23"/>
      <c r="NOP28" s="23"/>
      <c r="NOQ28" s="23"/>
      <c r="NOR28" s="23"/>
      <c r="NOS28" s="23"/>
      <c r="NOT28" s="24"/>
      <c r="NOU28" s="14"/>
      <c r="NOV28" s="23"/>
      <c r="NOW28" s="23"/>
      <c r="NOX28" s="23"/>
      <c r="NOY28" s="23"/>
      <c r="NOZ28" s="23"/>
      <c r="NPA28" s="23"/>
      <c r="NPB28" s="24"/>
      <c r="NPC28" s="14"/>
      <c r="NPD28" s="23"/>
      <c r="NPE28" s="23"/>
      <c r="NPF28" s="23"/>
      <c r="NPG28" s="23"/>
      <c r="NPH28" s="23"/>
      <c r="NPI28" s="23"/>
      <c r="NPJ28" s="24"/>
      <c r="NPK28" s="14"/>
      <c r="NPL28" s="23"/>
      <c r="NPM28" s="23"/>
      <c r="NPN28" s="23"/>
      <c r="NPO28" s="23"/>
      <c r="NPP28" s="23"/>
      <c r="NPQ28" s="23"/>
      <c r="NPR28" s="24"/>
      <c r="NPS28" s="14"/>
      <c r="NPT28" s="23"/>
      <c r="NPU28" s="23"/>
      <c r="NPV28" s="23"/>
      <c r="NPW28" s="23"/>
      <c r="NPX28" s="23"/>
      <c r="NPY28" s="23"/>
      <c r="NPZ28" s="24"/>
      <c r="NQA28" s="14"/>
      <c r="NQB28" s="23"/>
      <c r="NQC28" s="23"/>
      <c r="NQD28" s="23"/>
      <c r="NQE28" s="23"/>
      <c r="NQF28" s="23"/>
      <c r="NQG28" s="23"/>
      <c r="NQH28" s="24"/>
      <c r="NQI28" s="14"/>
      <c r="NQJ28" s="23"/>
      <c r="NQK28" s="23"/>
      <c r="NQL28" s="23"/>
      <c r="NQM28" s="23"/>
      <c r="NQN28" s="23"/>
      <c r="NQO28" s="23"/>
      <c r="NQP28" s="24"/>
      <c r="NQQ28" s="14"/>
      <c r="NQR28" s="23"/>
      <c r="NQS28" s="23"/>
      <c r="NQT28" s="23"/>
      <c r="NQU28" s="23"/>
      <c r="NQV28" s="23"/>
      <c r="NQW28" s="23"/>
      <c r="NQX28" s="24"/>
      <c r="NQY28" s="14"/>
      <c r="NQZ28" s="23"/>
      <c r="NRA28" s="23"/>
      <c r="NRB28" s="23"/>
      <c r="NRC28" s="23"/>
      <c r="NRD28" s="23"/>
      <c r="NRE28" s="23"/>
      <c r="NRF28" s="24"/>
      <c r="NRG28" s="14"/>
      <c r="NRH28" s="23"/>
      <c r="NRI28" s="23"/>
      <c r="NRJ28" s="23"/>
      <c r="NRK28" s="23"/>
      <c r="NRL28" s="23"/>
      <c r="NRM28" s="23"/>
      <c r="NRN28" s="24"/>
      <c r="NRO28" s="14"/>
      <c r="NRP28" s="23"/>
      <c r="NRQ28" s="23"/>
      <c r="NRR28" s="23"/>
      <c r="NRS28" s="23"/>
      <c r="NRT28" s="23"/>
      <c r="NRU28" s="23"/>
      <c r="NRV28" s="24"/>
      <c r="NRW28" s="14"/>
      <c r="NRX28" s="23"/>
      <c r="NRY28" s="23"/>
      <c r="NRZ28" s="23"/>
      <c r="NSA28" s="23"/>
      <c r="NSB28" s="23"/>
      <c r="NSC28" s="23"/>
      <c r="NSD28" s="24"/>
      <c r="NSE28" s="14"/>
      <c r="NSF28" s="23"/>
      <c r="NSG28" s="23"/>
      <c r="NSH28" s="23"/>
      <c r="NSI28" s="23"/>
      <c r="NSJ28" s="23"/>
      <c r="NSK28" s="23"/>
      <c r="NSL28" s="24"/>
      <c r="NSM28" s="14"/>
      <c r="NSN28" s="23"/>
      <c r="NSO28" s="23"/>
      <c r="NSP28" s="23"/>
      <c r="NSQ28" s="23"/>
      <c r="NSR28" s="23"/>
      <c r="NSS28" s="23"/>
      <c r="NST28" s="24"/>
      <c r="NSU28" s="14"/>
      <c r="NSV28" s="23"/>
      <c r="NSW28" s="23"/>
      <c r="NSX28" s="23"/>
      <c r="NSY28" s="23"/>
      <c r="NSZ28" s="23"/>
      <c r="NTA28" s="23"/>
      <c r="NTB28" s="24"/>
      <c r="NTC28" s="14"/>
      <c r="NTD28" s="23"/>
      <c r="NTE28" s="23"/>
      <c r="NTF28" s="23"/>
      <c r="NTG28" s="23"/>
      <c r="NTH28" s="23"/>
      <c r="NTI28" s="23"/>
      <c r="NTJ28" s="24"/>
      <c r="NTK28" s="14"/>
      <c r="NTL28" s="23"/>
      <c r="NTM28" s="23"/>
      <c r="NTN28" s="23"/>
      <c r="NTO28" s="23"/>
      <c r="NTP28" s="23"/>
      <c r="NTQ28" s="23"/>
      <c r="NTR28" s="24"/>
      <c r="NTS28" s="14"/>
      <c r="NTT28" s="23"/>
      <c r="NTU28" s="23"/>
      <c r="NTV28" s="23"/>
      <c r="NTW28" s="23"/>
      <c r="NTX28" s="23"/>
      <c r="NTY28" s="23"/>
      <c r="NTZ28" s="24"/>
      <c r="NUA28" s="14"/>
      <c r="NUB28" s="23"/>
      <c r="NUC28" s="23"/>
      <c r="NUD28" s="23"/>
      <c r="NUE28" s="23"/>
      <c r="NUF28" s="23"/>
      <c r="NUG28" s="23"/>
      <c r="NUH28" s="24"/>
      <c r="NUI28" s="14"/>
      <c r="NUJ28" s="23"/>
      <c r="NUK28" s="23"/>
      <c r="NUL28" s="23"/>
      <c r="NUM28" s="23"/>
      <c r="NUN28" s="23"/>
      <c r="NUO28" s="23"/>
      <c r="NUP28" s="24"/>
      <c r="NUQ28" s="14"/>
      <c r="NUR28" s="23"/>
      <c r="NUS28" s="23"/>
      <c r="NUT28" s="23"/>
      <c r="NUU28" s="23"/>
      <c r="NUV28" s="23"/>
      <c r="NUW28" s="23"/>
      <c r="NUX28" s="24"/>
      <c r="NUY28" s="14"/>
      <c r="NUZ28" s="23"/>
      <c r="NVA28" s="23"/>
      <c r="NVB28" s="23"/>
      <c r="NVC28" s="23"/>
      <c r="NVD28" s="23"/>
      <c r="NVE28" s="23"/>
      <c r="NVF28" s="24"/>
      <c r="NVG28" s="14"/>
      <c r="NVH28" s="23"/>
      <c r="NVI28" s="23"/>
      <c r="NVJ28" s="23"/>
      <c r="NVK28" s="23"/>
      <c r="NVL28" s="23"/>
      <c r="NVM28" s="23"/>
      <c r="NVN28" s="24"/>
      <c r="NVO28" s="14"/>
      <c r="NVP28" s="23"/>
      <c r="NVQ28" s="23"/>
      <c r="NVR28" s="23"/>
      <c r="NVS28" s="23"/>
      <c r="NVT28" s="23"/>
      <c r="NVU28" s="23"/>
      <c r="NVV28" s="24"/>
      <c r="NVW28" s="14"/>
      <c r="NVX28" s="23"/>
      <c r="NVY28" s="23"/>
      <c r="NVZ28" s="23"/>
      <c r="NWA28" s="23"/>
      <c r="NWB28" s="23"/>
      <c r="NWC28" s="23"/>
      <c r="NWD28" s="24"/>
      <c r="NWE28" s="14"/>
      <c r="NWF28" s="23"/>
      <c r="NWG28" s="23"/>
      <c r="NWH28" s="23"/>
      <c r="NWI28" s="23"/>
      <c r="NWJ28" s="23"/>
      <c r="NWK28" s="23"/>
      <c r="NWL28" s="24"/>
      <c r="NWM28" s="14"/>
      <c r="NWN28" s="23"/>
      <c r="NWO28" s="23"/>
      <c r="NWP28" s="23"/>
      <c r="NWQ28" s="23"/>
      <c r="NWR28" s="23"/>
      <c r="NWS28" s="23"/>
      <c r="NWT28" s="24"/>
      <c r="NWU28" s="14"/>
      <c r="NWV28" s="23"/>
      <c r="NWW28" s="23"/>
      <c r="NWX28" s="23"/>
      <c r="NWY28" s="23"/>
      <c r="NWZ28" s="23"/>
      <c r="NXA28" s="23"/>
      <c r="NXB28" s="24"/>
      <c r="NXC28" s="14"/>
      <c r="NXD28" s="23"/>
      <c r="NXE28" s="23"/>
      <c r="NXF28" s="23"/>
      <c r="NXG28" s="23"/>
      <c r="NXH28" s="23"/>
      <c r="NXI28" s="23"/>
      <c r="NXJ28" s="24"/>
      <c r="NXK28" s="14"/>
      <c r="NXL28" s="23"/>
      <c r="NXM28" s="23"/>
      <c r="NXN28" s="23"/>
      <c r="NXO28" s="23"/>
      <c r="NXP28" s="23"/>
      <c r="NXQ28" s="23"/>
      <c r="NXR28" s="24"/>
      <c r="NXS28" s="14"/>
      <c r="NXT28" s="23"/>
      <c r="NXU28" s="23"/>
      <c r="NXV28" s="23"/>
      <c r="NXW28" s="23"/>
      <c r="NXX28" s="23"/>
      <c r="NXY28" s="23"/>
      <c r="NXZ28" s="24"/>
      <c r="NYA28" s="14"/>
      <c r="NYB28" s="23"/>
      <c r="NYC28" s="23"/>
      <c r="NYD28" s="23"/>
      <c r="NYE28" s="23"/>
      <c r="NYF28" s="23"/>
      <c r="NYG28" s="23"/>
      <c r="NYH28" s="24"/>
      <c r="NYI28" s="14"/>
      <c r="NYJ28" s="23"/>
      <c r="NYK28" s="23"/>
      <c r="NYL28" s="23"/>
      <c r="NYM28" s="23"/>
      <c r="NYN28" s="23"/>
      <c r="NYO28" s="23"/>
      <c r="NYP28" s="24"/>
      <c r="NYQ28" s="14"/>
      <c r="NYR28" s="23"/>
      <c r="NYS28" s="23"/>
      <c r="NYT28" s="23"/>
      <c r="NYU28" s="23"/>
      <c r="NYV28" s="23"/>
      <c r="NYW28" s="23"/>
      <c r="NYX28" s="24"/>
      <c r="NYY28" s="14"/>
      <c r="NYZ28" s="23"/>
      <c r="NZA28" s="23"/>
      <c r="NZB28" s="23"/>
      <c r="NZC28" s="23"/>
      <c r="NZD28" s="23"/>
      <c r="NZE28" s="23"/>
      <c r="NZF28" s="24"/>
      <c r="NZG28" s="14"/>
      <c r="NZH28" s="23"/>
      <c r="NZI28" s="23"/>
      <c r="NZJ28" s="23"/>
      <c r="NZK28" s="23"/>
      <c r="NZL28" s="23"/>
      <c r="NZM28" s="23"/>
      <c r="NZN28" s="24"/>
      <c r="NZO28" s="14"/>
      <c r="NZP28" s="23"/>
      <c r="NZQ28" s="23"/>
      <c r="NZR28" s="23"/>
      <c r="NZS28" s="23"/>
      <c r="NZT28" s="23"/>
      <c r="NZU28" s="23"/>
      <c r="NZV28" s="24"/>
      <c r="NZW28" s="14"/>
      <c r="NZX28" s="23"/>
      <c r="NZY28" s="23"/>
      <c r="NZZ28" s="23"/>
      <c r="OAA28" s="23"/>
      <c r="OAB28" s="23"/>
      <c r="OAC28" s="23"/>
      <c r="OAD28" s="24"/>
      <c r="OAE28" s="14"/>
      <c r="OAF28" s="23"/>
      <c r="OAG28" s="23"/>
      <c r="OAH28" s="23"/>
      <c r="OAI28" s="23"/>
      <c r="OAJ28" s="23"/>
      <c r="OAK28" s="23"/>
      <c r="OAL28" s="24"/>
      <c r="OAM28" s="14"/>
      <c r="OAN28" s="23"/>
      <c r="OAO28" s="23"/>
      <c r="OAP28" s="23"/>
      <c r="OAQ28" s="23"/>
      <c r="OAR28" s="23"/>
      <c r="OAS28" s="23"/>
      <c r="OAT28" s="24"/>
      <c r="OAU28" s="14"/>
      <c r="OAV28" s="23"/>
      <c r="OAW28" s="23"/>
      <c r="OAX28" s="23"/>
      <c r="OAY28" s="23"/>
      <c r="OAZ28" s="23"/>
      <c r="OBA28" s="23"/>
      <c r="OBB28" s="24"/>
      <c r="OBC28" s="14"/>
      <c r="OBD28" s="23"/>
      <c r="OBE28" s="23"/>
      <c r="OBF28" s="23"/>
      <c r="OBG28" s="23"/>
      <c r="OBH28" s="23"/>
      <c r="OBI28" s="23"/>
      <c r="OBJ28" s="24"/>
      <c r="OBK28" s="14"/>
      <c r="OBL28" s="23"/>
      <c r="OBM28" s="23"/>
      <c r="OBN28" s="23"/>
      <c r="OBO28" s="23"/>
      <c r="OBP28" s="23"/>
      <c r="OBQ28" s="23"/>
      <c r="OBR28" s="24"/>
      <c r="OBS28" s="14"/>
      <c r="OBT28" s="23"/>
      <c r="OBU28" s="23"/>
      <c r="OBV28" s="23"/>
      <c r="OBW28" s="23"/>
      <c r="OBX28" s="23"/>
      <c r="OBY28" s="23"/>
      <c r="OBZ28" s="24"/>
      <c r="OCA28" s="14"/>
      <c r="OCB28" s="23"/>
      <c r="OCC28" s="23"/>
      <c r="OCD28" s="23"/>
      <c r="OCE28" s="23"/>
      <c r="OCF28" s="23"/>
      <c r="OCG28" s="23"/>
      <c r="OCH28" s="24"/>
      <c r="OCI28" s="14"/>
      <c r="OCJ28" s="23"/>
      <c r="OCK28" s="23"/>
      <c r="OCL28" s="23"/>
      <c r="OCM28" s="23"/>
      <c r="OCN28" s="23"/>
      <c r="OCO28" s="23"/>
      <c r="OCP28" s="24"/>
      <c r="OCQ28" s="14"/>
      <c r="OCR28" s="23"/>
      <c r="OCS28" s="23"/>
      <c r="OCT28" s="23"/>
      <c r="OCU28" s="23"/>
      <c r="OCV28" s="23"/>
      <c r="OCW28" s="23"/>
      <c r="OCX28" s="24"/>
      <c r="OCY28" s="14"/>
      <c r="OCZ28" s="23"/>
      <c r="ODA28" s="23"/>
      <c r="ODB28" s="23"/>
      <c r="ODC28" s="23"/>
      <c r="ODD28" s="23"/>
      <c r="ODE28" s="23"/>
      <c r="ODF28" s="24"/>
      <c r="ODG28" s="14"/>
      <c r="ODH28" s="23"/>
      <c r="ODI28" s="23"/>
      <c r="ODJ28" s="23"/>
      <c r="ODK28" s="23"/>
      <c r="ODL28" s="23"/>
      <c r="ODM28" s="23"/>
      <c r="ODN28" s="24"/>
      <c r="ODO28" s="14"/>
      <c r="ODP28" s="23"/>
      <c r="ODQ28" s="23"/>
      <c r="ODR28" s="23"/>
      <c r="ODS28" s="23"/>
      <c r="ODT28" s="23"/>
      <c r="ODU28" s="23"/>
      <c r="ODV28" s="24"/>
      <c r="ODW28" s="14"/>
      <c r="ODX28" s="23"/>
      <c r="ODY28" s="23"/>
      <c r="ODZ28" s="23"/>
      <c r="OEA28" s="23"/>
      <c r="OEB28" s="23"/>
      <c r="OEC28" s="23"/>
      <c r="OED28" s="24"/>
      <c r="OEE28" s="14"/>
      <c r="OEF28" s="23"/>
      <c r="OEG28" s="23"/>
      <c r="OEH28" s="23"/>
      <c r="OEI28" s="23"/>
      <c r="OEJ28" s="23"/>
      <c r="OEK28" s="23"/>
      <c r="OEL28" s="24"/>
      <c r="OEM28" s="14"/>
      <c r="OEN28" s="23"/>
      <c r="OEO28" s="23"/>
      <c r="OEP28" s="23"/>
      <c r="OEQ28" s="23"/>
      <c r="OER28" s="23"/>
      <c r="OES28" s="23"/>
      <c r="OET28" s="24"/>
      <c r="OEU28" s="14"/>
      <c r="OEV28" s="23"/>
      <c r="OEW28" s="23"/>
      <c r="OEX28" s="23"/>
      <c r="OEY28" s="23"/>
      <c r="OEZ28" s="23"/>
      <c r="OFA28" s="23"/>
      <c r="OFB28" s="24"/>
      <c r="OFC28" s="14"/>
      <c r="OFD28" s="23"/>
      <c r="OFE28" s="23"/>
      <c r="OFF28" s="23"/>
      <c r="OFG28" s="23"/>
      <c r="OFH28" s="23"/>
      <c r="OFI28" s="23"/>
      <c r="OFJ28" s="24"/>
      <c r="OFK28" s="14"/>
      <c r="OFL28" s="23"/>
      <c r="OFM28" s="23"/>
      <c r="OFN28" s="23"/>
      <c r="OFO28" s="23"/>
      <c r="OFP28" s="23"/>
      <c r="OFQ28" s="23"/>
      <c r="OFR28" s="24"/>
      <c r="OFS28" s="14"/>
      <c r="OFT28" s="23"/>
      <c r="OFU28" s="23"/>
      <c r="OFV28" s="23"/>
      <c r="OFW28" s="23"/>
      <c r="OFX28" s="23"/>
      <c r="OFY28" s="23"/>
      <c r="OFZ28" s="24"/>
      <c r="OGA28" s="14"/>
      <c r="OGB28" s="23"/>
      <c r="OGC28" s="23"/>
      <c r="OGD28" s="23"/>
      <c r="OGE28" s="23"/>
      <c r="OGF28" s="23"/>
      <c r="OGG28" s="23"/>
      <c r="OGH28" s="24"/>
      <c r="OGI28" s="14"/>
      <c r="OGJ28" s="23"/>
      <c r="OGK28" s="23"/>
      <c r="OGL28" s="23"/>
      <c r="OGM28" s="23"/>
      <c r="OGN28" s="23"/>
      <c r="OGO28" s="23"/>
      <c r="OGP28" s="24"/>
      <c r="OGQ28" s="14"/>
      <c r="OGR28" s="23"/>
      <c r="OGS28" s="23"/>
      <c r="OGT28" s="23"/>
      <c r="OGU28" s="23"/>
      <c r="OGV28" s="23"/>
      <c r="OGW28" s="23"/>
      <c r="OGX28" s="24"/>
      <c r="OGY28" s="14"/>
      <c r="OGZ28" s="23"/>
      <c r="OHA28" s="23"/>
      <c r="OHB28" s="23"/>
      <c r="OHC28" s="23"/>
      <c r="OHD28" s="23"/>
      <c r="OHE28" s="23"/>
      <c r="OHF28" s="24"/>
      <c r="OHG28" s="14"/>
      <c r="OHH28" s="23"/>
      <c r="OHI28" s="23"/>
      <c r="OHJ28" s="23"/>
      <c r="OHK28" s="23"/>
      <c r="OHL28" s="23"/>
      <c r="OHM28" s="23"/>
      <c r="OHN28" s="24"/>
      <c r="OHO28" s="14"/>
      <c r="OHP28" s="23"/>
      <c r="OHQ28" s="23"/>
      <c r="OHR28" s="23"/>
      <c r="OHS28" s="23"/>
      <c r="OHT28" s="23"/>
      <c r="OHU28" s="23"/>
      <c r="OHV28" s="24"/>
      <c r="OHW28" s="14"/>
      <c r="OHX28" s="23"/>
      <c r="OHY28" s="23"/>
      <c r="OHZ28" s="23"/>
      <c r="OIA28" s="23"/>
      <c r="OIB28" s="23"/>
      <c r="OIC28" s="23"/>
      <c r="OID28" s="24"/>
      <c r="OIE28" s="14"/>
      <c r="OIF28" s="23"/>
      <c r="OIG28" s="23"/>
      <c r="OIH28" s="23"/>
      <c r="OII28" s="23"/>
      <c r="OIJ28" s="23"/>
      <c r="OIK28" s="23"/>
      <c r="OIL28" s="24"/>
      <c r="OIM28" s="14"/>
      <c r="OIN28" s="23"/>
      <c r="OIO28" s="23"/>
      <c r="OIP28" s="23"/>
      <c r="OIQ28" s="23"/>
      <c r="OIR28" s="23"/>
      <c r="OIS28" s="23"/>
      <c r="OIT28" s="24"/>
      <c r="OIU28" s="14"/>
      <c r="OIV28" s="23"/>
      <c r="OIW28" s="23"/>
      <c r="OIX28" s="23"/>
      <c r="OIY28" s="23"/>
      <c r="OIZ28" s="23"/>
      <c r="OJA28" s="23"/>
      <c r="OJB28" s="24"/>
      <c r="OJC28" s="14"/>
      <c r="OJD28" s="23"/>
      <c r="OJE28" s="23"/>
      <c r="OJF28" s="23"/>
      <c r="OJG28" s="23"/>
      <c r="OJH28" s="23"/>
      <c r="OJI28" s="23"/>
      <c r="OJJ28" s="24"/>
      <c r="OJK28" s="14"/>
      <c r="OJL28" s="23"/>
      <c r="OJM28" s="23"/>
      <c r="OJN28" s="23"/>
      <c r="OJO28" s="23"/>
      <c r="OJP28" s="23"/>
      <c r="OJQ28" s="23"/>
      <c r="OJR28" s="24"/>
      <c r="OJS28" s="14"/>
      <c r="OJT28" s="23"/>
      <c r="OJU28" s="23"/>
      <c r="OJV28" s="23"/>
      <c r="OJW28" s="23"/>
      <c r="OJX28" s="23"/>
      <c r="OJY28" s="23"/>
      <c r="OJZ28" s="24"/>
      <c r="OKA28" s="14"/>
      <c r="OKB28" s="23"/>
      <c r="OKC28" s="23"/>
      <c r="OKD28" s="23"/>
      <c r="OKE28" s="23"/>
      <c r="OKF28" s="23"/>
      <c r="OKG28" s="23"/>
      <c r="OKH28" s="24"/>
      <c r="OKI28" s="14"/>
      <c r="OKJ28" s="23"/>
      <c r="OKK28" s="23"/>
      <c r="OKL28" s="23"/>
      <c r="OKM28" s="23"/>
      <c r="OKN28" s="23"/>
      <c r="OKO28" s="23"/>
      <c r="OKP28" s="24"/>
      <c r="OKQ28" s="14"/>
      <c r="OKR28" s="23"/>
      <c r="OKS28" s="23"/>
      <c r="OKT28" s="23"/>
      <c r="OKU28" s="23"/>
      <c r="OKV28" s="23"/>
      <c r="OKW28" s="23"/>
      <c r="OKX28" s="24"/>
      <c r="OKY28" s="14"/>
      <c r="OKZ28" s="23"/>
      <c r="OLA28" s="23"/>
      <c r="OLB28" s="23"/>
      <c r="OLC28" s="23"/>
      <c r="OLD28" s="23"/>
      <c r="OLE28" s="23"/>
      <c r="OLF28" s="24"/>
      <c r="OLG28" s="14"/>
      <c r="OLH28" s="23"/>
      <c r="OLI28" s="23"/>
      <c r="OLJ28" s="23"/>
      <c r="OLK28" s="23"/>
      <c r="OLL28" s="23"/>
      <c r="OLM28" s="23"/>
      <c r="OLN28" s="24"/>
      <c r="OLO28" s="14"/>
      <c r="OLP28" s="23"/>
      <c r="OLQ28" s="23"/>
      <c r="OLR28" s="23"/>
      <c r="OLS28" s="23"/>
      <c r="OLT28" s="23"/>
      <c r="OLU28" s="23"/>
      <c r="OLV28" s="24"/>
      <c r="OLW28" s="14"/>
      <c r="OLX28" s="23"/>
      <c r="OLY28" s="23"/>
      <c r="OLZ28" s="23"/>
      <c r="OMA28" s="23"/>
      <c r="OMB28" s="23"/>
      <c r="OMC28" s="23"/>
      <c r="OMD28" s="24"/>
      <c r="OME28" s="14"/>
      <c r="OMF28" s="23"/>
      <c r="OMG28" s="23"/>
      <c r="OMH28" s="23"/>
      <c r="OMI28" s="23"/>
      <c r="OMJ28" s="23"/>
      <c r="OMK28" s="23"/>
      <c r="OML28" s="24"/>
      <c r="OMM28" s="14"/>
      <c r="OMN28" s="23"/>
      <c r="OMO28" s="23"/>
      <c r="OMP28" s="23"/>
      <c r="OMQ28" s="23"/>
      <c r="OMR28" s="23"/>
      <c r="OMS28" s="23"/>
      <c r="OMT28" s="24"/>
      <c r="OMU28" s="14"/>
      <c r="OMV28" s="23"/>
      <c r="OMW28" s="23"/>
      <c r="OMX28" s="23"/>
      <c r="OMY28" s="23"/>
      <c r="OMZ28" s="23"/>
      <c r="ONA28" s="23"/>
      <c r="ONB28" s="24"/>
      <c r="ONC28" s="14"/>
      <c r="OND28" s="23"/>
      <c r="ONE28" s="23"/>
      <c r="ONF28" s="23"/>
      <c r="ONG28" s="23"/>
      <c r="ONH28" s="23"/>
      <c r="ONI28" s="23"/>
      <c r="ONJ28" s="24"/>
      <c r="ONK28" s="14"/>
      <c r="ONL28" s="23"/>
      <c r="ONM28" s="23"/>
      <c r="ONN28" s="23"/>
      <c r="ONO28" s="23"/>
      <c r="ONP28" s="23"/>
      <c r="ONQ28" s="23"/>
      <c r="ONR28" s="24"/>
      <c r="ONS28" s="14"/>
      <c r="ONT28" s="23"/>
      <c r="ONU28" s="23"/>
      <c r="ONV28" s="23"/>
      <c r="ONW28" s="23"/>
      <c r="ONX28" s="23"/>
      <c r="ONY28" s="23"/>
      <c r="ONZ28" s="24"/>
      <c r="OOA28" s="14"/>
      <c r="OOB28" s="23"/>
      <c r="OOC28" s="23"/>
      <c r="OOD28" s="23"/>
      <c r="OOE28" s="23"/>
      <c r="OOF28" s="23"/>
      <c r="OOG28" s="23"/>
      <c r="OOH28" s="24"/>
      <c r="OOI28" s="14"/>
      <c r="OOJ28" s="23"/>
      <c r="OOK28" s="23"/>
      <c r="OOL28" s="23"/>
      <c r="OOM28" s="23"/>
      <c r="OON28" s="23"/>
      <c r="OOO28" s="23"/>
      <c r="OOP28" s="24"/>
      <c r="OOQ28" s="14"/>
      <c r="OOR28" s="23"/>
      <c r="OOS28" s="23"/>
      <c r="OOT28" s="23"/>
      <c r="OOU28" s="23"/>
      <c r="OOV28" s="23"/>
      <c r="OOW28" s="23"/>
      <c r="OOX28" s="24"/>
      <c r="OOY28" s="14"/>
      <c r="OOZ28" s="23"/>
      <c r="OPA28" s="23"/>
      <c r="OPB28" s="23"/>
      <c r="OPC28" s="23"/>
      <c r="OPD28" s="23"/>
      <c r="OPE28" s="23"/>
      <c r="OPF28" s="24"/>
      <c r="OPG28" s="14"/>
      <c r="OPH28" s="23"/>
      <c r="OPI28" s="23"/>
      <c r="OPJ28" s="23"/>
      <c r="OPK28" s="23"/>
      <c r="OPL28" s="23"/>
      <c r="OPM28" s="23"/>
      <c r="OPN28" s="24"/>
      <c r="OPO28" s="14"/>
      <c r="OPP28" s="23"/>
      <c r="OPQ28" s="23"/>
      <c r="OPR28" s="23"/>
      <c r="OPS28" s="23"/>
      <c r="OPT28" s="23"/>
      <c r="OPU28" s="23"/>
      <c r="OPV28" s="24"/>
      <c r="OPW28" s="14"/>
      <c r="OPX28" s="23"/>
      <c r="OPY28" s="23"/>
      <c r="OPZ28" s="23"/>
      <c r="OQA28" s="23"/>
      <c r="OQB28" s="23"/>
      <c r="OQC28" s="23"/>
      <c r="OQD28" s="24"/>
      <c r="OQE28" s="14"/>
      <c r="OQF28" s="23"/>
      <c r="OQG28" s="23"/>
      <c r="OQH28" s="23"/>
      <c r="OQI28" s="23"/>
      <c r="OQJ28" s="23"/>
      <c r="OQK28" s="23"/>
      <c r="OQL28" s="24"/>
      <c r="OQM28" s="14"/>
      <c r="OQN28" s="23"/>
      <c r="OQO28" s="23"/>
      <c r="OQP28" s="23"/>
      <c r="OQQ28" s="23"/>
      <c r="OQR28" s="23"/>
      <c r="OQS28" s="23"/>
      <c r="OQT28" s="24"/>
      <c r="OQU28" s="14"/>
      <c r="OQV28" s="23"/>
      <c r="OQW28" s="23"/>
      <c r="OQX28" s="23"/>
      <c r="OQY28" s="23"/>
      <c r="OQZ28" s="23"/>
      <c r="ORA28" s="23"/>
      <c r="ORB28" s="24"/>
      <c r="ORC28" s="14"/>
      <c r="ORD28" s="23"/>
      <c r="ORE28" s="23"/>
      <c r="ORF28" s="23"/>
      <c r="ORG28" s="23"/>
      <c r="ORH28" s="23"/>
      <c r="ORI28" s="23"/>
      <c r="ORJ28" s="24"/>
      <c r="ORK28" s="14"/>
      <c r="ORL28" s="23"/>
      <c r="ORM28" s="23"/>
      <c r="ORN28" s="23"/>
      <c r="ORO28" s="23"/>
      <c r="ORP28" s="23"/>
      <c r="ORQ28" s="23"/>
      <c r="ORR28" s="24"/>
      <c r="ORS28" s="14"/>
      <c r="ORT28" s="23"/>
      <c r="ORU28" s="23"/>
      <c r="ORV28" s="23"/>
      <c r="ORW28" s="23"/>
      <c r="ORX28" s="23"/>
      <c r="ORY28" s="23"/>
      <c r="ORZ28" s="24"/>
      <c r="OSA28" s="14"/>
      <c r="OSB28" s="23"/>
      <c r="OSC28" s="23"/>
      <c r="OSD28" s="23"/>
      <c r="OSE28" s="23"/>
      <c r="OSF28" s="23"/>
      <c r="OSG28" s="23"/>
      <c r="OSH28" s="24"/>
      <c r="OSI28" s="14"/>
      <c r="OSJ28" s="23"/>
      <c r="OSK28" s="23"/>
      <c r="OSL28" s="23"/>
      <c r="OSM28" s="23"/>
      <c r="OSN28" s="23"/>
      <c r="OSO28" s="23"/>
      <c r="OSP28" s="24"/>
      <c r="OSQ28" s="14"/>
      <c r="OSR28" s="23"/>
      <c r="OSS28" s="23"/>
      <c r="OST28" s="23"/>
      <c r="OSU28" s="23"/>
      <c r="OSV28" s="23"/>
      <c r="OSW28" s="23"/>
      <c r="OSX28" s="24"/>
      <c r="OSY28" s="14"/>
      <c r="OSZ28" s="23"/>
      <c r="OTA28" s="23"/>
      <c r="OTB28" s="23"/>
      <c r="OTC28" s="23"/>
      <c r="OTD28" s="23"/>
      <c r="OTE28" s="23"/>
      <c r="OTF28" s="24"/>
      <c r="OTG28" s="14"/>
      <c r="OTH28" s="23"/>
      <c r="OTI28" s="23"/>
      <c r="OTJ28" s="23"/>
      <c r="OTK28" s="23"/>
      <c r="OTL28" s="23"/>
      <c r="OTM28" s="23"/>
      <c r="OTN28" s="24"/>
      <c r="OTO28" s="14"/>
      <c r="OTP28" s="23"/>
      <c r="OTQ28" s="23"/>
      <c r="OTR28" s="23"/>
      <c r="OTS28" s="23"/>
      <c r="OTT28" s="23"/>
      <c r="OTU28" s="23"/>
      <c r="OTV28" s="24"/>
      <c r="OTW28" s="14"/>
      <c r="OTX28" s="23"/>
      <c r="OTY28" s="23"/>
      <c r="OTZ28" s="23"/>
      <c r="OUA28" s="23"/>
      <c r="OUB28" s="23"/>
      <c r="OUC28" s="23"/>
      <c r="OUD28" s="24"/>
      <c r="OUE28" s="14"/>
      <c r="OUF28" s="23"/>
      <c r="OUG28" s="23"/>
      <c r="OUH28" s="23"/>
      <c r="OUI28" s="23"/>
      <c r="OUJ28" s="23"/>
      <c r="OUK28" s="23"/>
      <c r="OUL28" s="24"/>
      <c r="OUM28" s="14"/>
      <c r="OUN28" s="23"/>
      <c r="OUO28" s="23"/>
      <c r="OUP28" s="23"/>
      <c r="OUQ28" s="23"/>
      <c r="OUR28" s="23"/>
      <c r="OUS28" s="23"/>
      <c r="OUT28" s="24"/>
      <c r="OUU28" s="14"/>
      <c r="OUV28" s="23"/>
      <c r="OUW28" s="23"/>
      <c r="OUX28" s="23"/>
      <c r="OUY28" s="23"/>
      <c r="OUZ28" s="23"/>
      <c r="OVA28" s="23"/>
      <c r="OVB28" s="24"/>
      <c r="OVC28" s="14"/>
      <c r="OVD28" s="23"/>
      <c r="OVE28" s="23"/>
      <c r="OVF28" s="23"/>
      <c r="OVG28" s="23"/>
      <c r="OVH28" s="23"/>
      <c r="OVI28" s="23"/>
      <c r="OVJ28" s="24"/>
      <c r="OVK28" s="14"/>
      <c r="OVL28" s="23"/>
      <c r="OVM28" s="23"/>
      <c r="OVN28" s="23"/>
      <c r="OVO28" s="23"/>
      <c r="OVP28" s="23"/>
      <c r="OVQ28" s="23"/>
      <c r="OVR28" s="24"/>
      <c r="OVS28" s="14"/>
      <c r="OVT28" s="23"/>
      <c r="OVU28" s="23"/>
      <c r="OVV28" s="23"/>
      <c r="OVW28" s="23"/>
      <c r="OVX28" s="23"/>
      <c r="OVY28" s="23"/>
      <c r="OVZ28" s="24"/>
      <c r="OWA28" s="14"/>
      <c r="OWB28" s="23"/>
      <c r="OWC28" s="23"/>
      <c r="OWD28" s="23"/>
      <c r="OWE28" s="23"/>
      <c r="OWF28" s="23"/>
      <c r="OWG28" s="23"/>
      <c r="OWH28" s="24"/>
      <c r="OWI28" s="14"/>
      <c r="OWJ28" s="23"/>
      <c r="OWK28" s="23"/>
      <c r="OWL28" s="23"/>
      <c r="OWM28" s="23"/>
      <c r="OWN28" s="23"/>
      <c r="OWO28" s="23"/>
      <c r="OWP28" s="24"/>
      <c r="OWQ28" s="14"/>
      <c r="OWR28" s="23"/>
      <c r="OWS28" s="23"/>
      <c r="OWT28" s="23"/>
      <c r="OWU28" s="23"/>
      <c r="OWV28" s="23"/>
      <c r="OWW28" s="23"/>
      <c r="OWX28" s="24"/>
      <c r="OWY28" s="14"/>
      <c r="OWZ28" s="23"/>
      <c r="OXA28" s="23"/>
      <c r="OXB28" s="23"/>
      <c r="OXC28" s="23"/>
      <c r="OXD28" s="23"/>
      <c r="OXE28" s="23"/>
      <c r="OXF28" s="24"/>
      <c r="OXG28" s="14"/>
      <c r="OXH28" s="23"/>
      <c r="OXI28" s="23"/>
      <c r="OXJ28" s="23"/>
      <c r="OXK28" s="23"/>
      <c r="OXL28" s="23"/>
      <c r="OXM28" s="23"/>
      <c r="OXN28" s="24"/>
      <c r="OXO28" s="14"/>
      <c r="OXP28" s="23"/>
      <c r="OXQ28" s="23"/>
      <c r="OXR28" s="23"/>
      <c r="OXS28" s="23"/>
      <c r="OXT28" s="23"/>
      <c r="OXU28" s="23"/>
      <c r="OXV28" s="24"/>
      <c r="OXW28" s="14"/>
      <c r="OXX28" s="23"/>
      <c r="OXY28" s="23"/>
      <c r="OXZ28" s="23"/>
      <c r="OYA28" s="23"/>
      <c r="OYB28" s="23"/>
      <c r="OYC28" s="23"/>
      <c r="OYD28" s="24"/>
      <c r="OYE28" s="14"/>
      <c r="OYF28" s="23"/>
      <c r="OYG28" s="23"/>
      <c r="OYH28" s="23"/>
      <c r="OYI28" s="23"/>
      <c r="OYJ28" s="23"/>
      <c r="OYK28" s="23"/>
      <c r="OYL28" s="24"/>
      <c r="OYM28" s="14"/>
      <c r="OYN28" s="23"/>
      <c r="OYO28" s="23"/>
      <c r="OYP28" s="23"/>
      <c r="OYQ28" s="23"/>
      <c r="OYR28" s="23"/>
      <c r="OYS28" s="23"/>
      <c r="OYT28" s="24"/>
      <c r="OYU28" s="14"/>
      <c r="OYV28" s="23"/>
      <c r="OYW28" s="23"/>
      <c r="OYX28" s="23"/>
      <c r="OYY28" s="23"/>
      <c r="OYZ28" s="23"/>
      <c r="OZA28" s="23"/>
      <c r="OZB28" s="24"/>
      <c r="OZC28" s="14"/>
      <c r="OZD28" s="23"/>
      <c r="OZE28" s="23"/>
      <c r="OZF28" s="23"/>
      <c r="OZG28" s="23"/>
      <c r="OZH28" s="23"/>
      <c r="OZI28" s="23"/>
      <c r="OZJ28" s="24"/>
      <c r="OZK28" s="14"/>
      <c r="OZL28" s="23"/>
      <c r="OZM28" s="23"/>
      <c r="OZN28" s="23"/>
      <c r="OZO28" s="23"/>
      <c r="OZP28" s="23"/>
      <c r="OZQ28" s="23"/>
      <c r="OZR28" s="24"/>
      <c r="OZS28" s="14"/>
      <c r="OZT28" s="23"/>
      <c r="OZU28" s="23"/>
      <c r="OZV28" s="23"/>
      <c r="OZW28" s="23"/>
      <c r="OZX28" s="23"/>
      <c r="OZY28" s="23"/>
      <c r="OZZ28" s="24"/>
      <c r="PAA28" s="14"/>
      <c r="PAB28" s="23"/>
      <c r="PAC28" s="23"/>
      <c r="PAD28" s="23"/>
      <c r="PAE28" s="23"/>
      <c r="PAF28" s="23"/>
      <c r="PAG28" s="23"/>
      <c r="PAH28" s="24"/>
      <c r="PAI28" s="14"/>
      <c r="PAJ28" s="23"/>
      <c r="PAK28" s="23"/>
      <c r="PAL28" s="23"/>
      <c r="PAM28" s="23"/>
      <c r="PAN28" s="23"/>
      <c r="PAO28" s="23"/>
      <c r="PAP28" s="24"/>
      <c r="PAQ28" s="14"/>
      <c r="PAR28" s="23"/>
      <c r="PAS28" s="23"/>
      <c r="PAT28" s="23"/>
      <c r="PAU28" s="23"/>
      <c r="PAV28" s="23"/>
      <c r="PAW28" s="23"/>
      <c r="PAX28" s="24"/>
      <c r="PAY28" s="14"/>
      <c r="PAZ28" s="23"/>
      <c r="PBA28" s="23"/>
      <c r="PBB28" s="23"/>
      <c r="PBC28" s="23"/>
      <c r="PBD28" s="23"/>
      <c r="PBE28" s="23"/>
      <c r="PBF28" s="24"/>
      <c r="PBG28" s="14"/>
      <c r="PBH28" s="23"/>
      <c r="PBI28" s="23"/>
      <c r="PBJ28" s="23"/>
      <c r="PBK28" s="23"/>
      <c r="PBL28" s="23"/>
      <c r="PBM28" s="23"/>
      <c r="PBN28" s="24"/>
      <c r="PBO28" s="14"/>
      <c r="PBP28" s="23"/>
      <c r="PBQ28" s="23"/>
      <c r="PBR28" s="23"/>
      <c r="PBS28" s="23"/>
      <c r="PBT28" s="23"/>
      <c r="PBU28" s="23"/>
      <c r="PBV28" s="24"/>
      <c r="PBW28" s="14"/>
      <c r="PBX28" s="23"/>
      <c r="PBY28" s="23"/>
      <c r="PBZ28" s="23"/>
      <c r="PCA28" s="23"/>
      <c r="PCB28" s="23"/>
      <c r="PCC28" s="23"/>
      <c r="PCD28" s="24"/>
      <c r="PCE28" s="14"/>
      <c r="PCF28" s="23"/>
      <c r="PCG28" s="23"/>
      <c r="PCH28" s="23"/>
      <c r="PCI28" s="23"/>
      <c r="PCJ28" s="23"/>
      <c r="PCK28" s="23"/>
      <c r="PCL28" s="24"/>
      <c r="PCM28" s="14"/>
      <c r="PCN28" s="23"/>
      <c r="PCO28" s="23"/>
      <c r="PCP28" s="23"/>
      <c r="PCQ28" s="23"/>
      <c r="PCR28" s="23"/>
      <c r="PCS28" s="23"/>
      <c r="PCT28" s="24"/>
      <c r="PCU28" s="14"/>
      <c r="PCV28" s="23"/>
      <c r="PCW28" s="23"/>
      <c r="PCX28" s="23"/>
      <c r="PCY28" s="23"/>
      <c r="PCZ28" s="23"/>
      <c r="PDA28" s="23"/>
      <c r="PDB28" s="24"/>
      <c r="PDC28" s="14"/>
      <c r="PDD28" s="23"/>
      <c r="PDE28" s="23"/>
      <c r="PDF28" s="23"/>
      <c r="PDG28" s="23"/>
      <c r="PDH28" s="23"/>
      <c r="PDI28" s="23"/>
      <c r="PDJ28" s="24"/>
      <c r="PDK28" s="14"/>
      <c r="PDL28" s="23"/>
      <c r="PDM28" s="23"/>
      <c r="PDN28" s="23"/>
      <c r="PDO28" s="23"/>
      <c r="PDP28" s="23"/>
      <c r="PDQ28" s="23"/>
      <c r="PDR28" s="24"/>
      <c r="PDS28" s="14"/>
      <c r="PDT28" s="23"/>
      <c r="PDU28" s="23"/>
      <c r="PDV28" s="23"/>
      <c r="PDW28" s="23"/>
      <c r="PDX28" s="23"/>
      <c r="PDY28" s="23"/>
      <c r="PDZ28" s="24"/>
      <c r="PEA28" s="14"/>
      <c r="PEB28" s="23"/>
      <c r="PEC28" s="23"/>
      <c r="PED28" s="23"/>
      <c r="PEE28" s="23"/>
      <c r="PEF28" s="23"/>
      <c r="PEG28" s="23"/>
      <c r="PEH28" s="24"/>
      <c r="PEI28" s="14"/>
      <c r="PEJ28" s="23"/>
      <c r="PEK28" s="23"/>
      <c r="PEL28" s="23"/>
      <c r="PEM28" s="23"/>
      <c r="PEN28" s="23"/>
      <c r="PEO28" s="23"/>
      <c r="PEP28" s="24"/>
      <c r="PEQ28" s="14"/>
      <c r="PER28" s="23"/>
      <c r="PES28" s="23"/>
      <c r="PET28" s="23"/>
      <c r="PEU28" s="23"/>
      <c r="PEV28" s="23"/>
      <c r="PEW28" s="23"/>
      <c r="PEX28" s="24"/>
      <c r="PEY28" s="14"/>
      <c r="PEZ28" s="23"/>
      <c r="PFA28" s="23"/>
      <c r="PFB28" s="23"/>
      <c r="PFC28" s="23"/>
      <c r="PFD28" s="23"/>
      <c r="PFE28" s="23"/>
      <c r="PFF28" s="24"/>
      <c r="PFG28" s="14"/>
      <c r="PFH28" s="23"/>
      <c r="PFI28" s="23"/>
      <c r="PFJ28" s="23"/>
      <c r="PFK28" s="23"/>
      <c r="PFL28" s="23"/>
      <c r="PFM28" s="23"/>
      <c r="PFN28" s="24"/>
      <c r="PFO28" s="14"/>
      <c r="PFP28" s="23"/>
      <c r="PFQ28" s="23"/>
      <c r="PFR28" s="23"/>
      <c r="PFS28" s="23"/>
      <c r="PFT28" s="23"/>
      <c r="PFU28" s="23"/>
      <c r="PFV28" s="24"/>
      <c r="PFW28" s="14"/>
      <c r="PFX28" s="23"/>
      <c r="PFY28" s="23"/>
      <c r="PFZ28" s="23"/>
      <c r="PGA28" s="23"/>
      <c r="PGB28" s="23"/>
      <c r="PGC28" s="23"/>
      <c r="PGD28" s="24"/>
      <c r="PGE28" s="14"/>
      <c r="PGF28" s="23"/>
      <c r="PGG28" s="23"/>
      <c r="PGH28" s="23"/>
      <c r="PGI28" s="23"/>
      <c r="PGJ28" s="23"/>
      <c r="PGK28" s="23"/>
      <c r="PGL28" s="24"/>
      <c r="PGM28" s="14"/>
      <c r="PGN28" s="23"/>
      <c r="PGO28" s="23"/>
      <c r="PGP28" s="23"/>
      <c r="PGQ28" s="23"/>
      <c r="PGR28" s="23"/>
      <c r="PGS28" s="23"/>
      <c r="PGT28" s="24"/>
      <c r="PGU28" s="14"/>
      <c r="PGV28" s="23"/>
      <c r="PGW28" s="23"/>
      <c r="PGX28" s="23"/>
      <c r="PGY28" s="23"/>
      <c r="PGZ28" s="23"/>
      <c r="PHA28" s="23"/>
      <c r="PHB28" s="24"/>
      <c r="PHC28" s="14"/>
      <c r="PHD28" s="23"/>
      <c r="PHE28" s="23"/>
      <c r="PHF28" s="23"/>
      <c r="PHG28" s="23"/>
      <c r="PHH28" s="23"/>
      <c r="PHI28" s="23"/>
      <c r="PHJ28" s="24"/>
      <c r="PHK28" s="14"/>
      <c r="PHL28" s="23"/>
      <c r="PHM28" s="23"/>
      <c r="PHN28" s="23"/>
      <c r="PHO28" s="23"/>
      <c r="PHP28" s="23"/>
      <c r="PHQ28" s="23"/>
      <c r="PHR28" s="24"/>
      <c r="PHS28" s="14"/>
      <c r="PHT28" s="23"/>
      <c r="PHU28" s="23"/>
      <c r="PHV28" s="23"/>
      <c r="PHW28" s="23"/>
      <c r="PHX28" s="23"/>
      <c r="PHY28" s="23"/>
      <c r="PHZ28" s="24"/>
      <c r="PIA28" s="14"/>
      <c r="PIB28" s="23"/>
      <c r="PIC28" s="23"/>
      <c r="PID28" s="23"/>
      <c r="PIE28" s="23"/>
      <c r="PIF28" s="23"/>
      <c r="PIG28" s="23"/>
      <c r="PIH28" s="24"/>
      <c r="PII28" s="14"/>
      <c r="PIJ28" s="23"/>
      <c r="PIK28" s="23"/>
      <c r="PIL28" s="23"/>
      <c r="PIM28" s="23"/>
      <c r="PIN28" s="23"/>
      <c r="PIO28" s="23"/>
      <c r="PIP28" s="24"/>
      <c r="PIQ28" s="14"/>
      <c r="PIR28" s="23"/>
      <c r="PIS28" s="23"/>
      <c r="PIT28" s="23"/>
      <c r="PIU28" s="23"/>
      <c r="PIV28" s="23"/>
      <c r="PIW28" s="23"/>
      <c r="PIX28" s="24"/>
      <c r="PIY28" s="14"/>
      <c r="PIZ28" s="23"/>
      <c r="PJA28" s="23"/>
      <c r="PJB28" s="23"/>
      <c r="PJC28" s="23"/>
      <c r="PJD28" s="23"/>
      <c r="PJE28" s="23"/>
      <c r="PJF28" s="24"/>
      <c r="PJG28" s="14"/>
      <c r="PJH28" s="23"/>
      <c r="PJI28" s="23"/>
      <c r="PJJ28" s="23"/>
      <c r="PJK28" s="23"/>
      <c r="PJL28" s="23"/>
      <c r="PJM28" s="23"/>
      <c r="PJN28" s="24"/>
      <c r="PJO28" s="14"/>
      <c r="PJP28" s="23"/>
      <c r="PJQ28" s="23"/>
      <c r="PJR28" s="23"/>
      <c r="PJS28" s="23"/>
      <c r="PJT28" s="23"/>
      <c r="PJU28" s="23"/>
      <c r="PJV28" s="24"/>
      <c r="PJW28" s="14"/>
      <c r="PJX28" s="23"/>
      <c r="PJY28" s="23"/>
      <c r="PJZ28" s="23"/>
      <c r="PKA28" s="23"/>
      <c r="PKB28" s="23"/>
      <c r="PKC28" s="23"/>
      <c r="PKD28" s="24"/>
      <c r="PKE28" s="14"/>
      <c r="PKF28" s="23"/>
      <c r="PKG28" s="23"/>
      <c r="PKH28" s="23"/>
      <c r="PKI28" s="23"/>
      <c r="PKJ28" s="23"/>
      <c r="PKK28" s="23"/>
      <c r="PKL28" s="24"/>
      <c r="PKM28" s="14"/>
      <c r="PKN28" s="23"/>
      <c r="PKO28" s="23"/>
      <c r="PKP28" s="23"/>
      <c r="PKQ28" s="23"/>
      <c r="PKR28" s="23"/>
      <c r="PKS28" s="23"/>
      <c r="PKT28" s="24"/>
      <c r="PKU28" s="14"/>
      <c r="PKV28" s="23"/>
      <c r="PKW28" s="23"/>
      <c r="PKX28" s="23"/>
      <c r="PKY28" s="23"/>
      <c r="PKZ28" s="23"/>
      <c r="PLA28" s="23"/>
      <c r="PLB28" s="24"/>
      <c r="PLC28" s="14"/>
      <c r="PLD28" s="23"/>
      <c r="PLE28" s="23"/>
      <c r="PLF28" s="23"/>
      <c r="PLG28" s="23"/>
      <c r="PLH28" s="23"/>
      <c r="PLI28" s="23"/>
      <c r="PLJ28" s="24"/>
      <c r="PLK28" s="14"/>
      <c r="PLL28" s="23"/>
      <c r="PLM28" s="23"/>
      <c r="PLN28" s="23"/>
      <c r="PLO28" s="23"/>
      <c r="PLP28" s="23"/>
      <c r="PLQ28" s="23"/>
      <c r="PLR28" s="24"/>
      <c r="PLS28" s="14"/>
      <c r="PLT28" s="23"/>
      <c r="PLU28" s="23"/>
      <c r="PLV28" s="23"/>
      <c r="PLW28" s="23"/>
      <c r="PLX28" s="23"/>
      <c r="PLY28" s="23"/>
      <c r="PLZ28" s="24"/>
      <c r="PMA28" s="14"/>
      <c r="PMB28" s="23"/>
      <c r="PMC28" s="23"/>
      <c r="PMD28" s="23"/>
      <c r="PME28" s="23"/>
      <c r="PMF28" s="23"/>
      <c r="PMG28" s="23"/>
      <c r="PMH28" s="24"/>
      <c r="PMI28" s="14"/>
      <c r="PMJ28" s="23"/>
      <c r="PMK28" s="23"/>
      <c r="PML28" s="23"/>
      <c r="PMM28" s="23"/>
      <c r="PMN28" s="23"/>
      <c r="PMO28" s="23"/>
      <c r="PMP28" s="24"/>
      <c r="PMQ28" s="14"/>
      <c r="PMR28" s="23"/>
      <c r="PMS28" s="23"/>
      <c r="PMT28" s="23"/>
      <c r="PMU28" s="23"/>
      <c r="PMV28" s="23"/>
      <c r="PMW28" s="23"/>
      <c r="PMX28" s="24"/>
      <c r="PMY28" s="14"/>
      <c r="PMZ28" s="23"/>
      <c r="PNA28" s="23"/>
      <c r="PNB28" s="23"/>
      <c r="PNC28" s="23"/>
      <c r="PND28" s="23"/>
      <c r="PNE28" s="23"/>
      <c r="PNF28" s="24"/>
      <c r="PNG28" s="14"/>
      <c r="PNH28" s="23"/>
      <c r="PNI28" s="23"/>
      <c r="PNJ28" s="23"/>
      <c r="PNK28" s="23"/>
      <c r="PNL28" s="23"/>
      <c r="PNM28" s="23"/>
      <c r="PNN28" s="24"/>
      <c r="PNO28" s="14"/>
      <c r="PNP28" s="23"/>
      <c r="PNQ28" s="23"/>
      <c r="PNR28" s="23"/>
      <c r="PNS28" s="23"/>
      <c r="PNT28" s="23"/>
      <c r="PNU28" s="23"/>
      <c r="PNV28" s="24"/>
      <c r="PNW28" s="14"/>
      <c r="PNX28" s="23"/>
      <c r="PNY28" s="23"/>
      <c r="PNZ28" s="23"/>
      <c r="POA28" s="23"/>
      <c r="POB28" s="23"/>
      <c r="POC28" s="23"/>
      <c r="POD28" s="24"/>
      <c r="POE28" s="14"/>
      <c r="POF28" s="23"/>
      <c r="POG28" s="23"/>
      <c r="POH28" s="23"/>
      <c r="POI28" s="23"/>
      <c r="POJ28" s="23"/>
      <c r="POK28" s="23"/>
      <c r="POL28" s="24"/>
      <c r="POM28" s="14"/>
      <c r="PON28" s="23"/>
      <c r="POO28" s="23"/>
      <c r="POP28" s="23"/>
      <c r="POQ28" s="23"/>
      <c r="POR28" s="23"/>
      <c r="POS28" s="23"/>
      <c r="POT28" s="24"/>
      <c r="POU28" s="14"/>
      <c r="POV28" s="23"/>
      <c r="POW28" s="23"/>
      <c r="POX28" s="23"/>
      <c r="POY28" s="23"/>
      <c r="POZ28" s="23"/>
      <c r="PPA28" s="23"/>
      <c r="PPB28" s="24"/>
      <c r="PPC28" s="14"/>
      <c r="PPD28" s="23"/>
      <c r="PPE28" s="23"/>
      <c r="PPF28" s="23"/>
      <c r="PPG28" s="23"/>
      <c r="PPH28" s="23"/>
      <c r="PPI28" s="23"/>
      <c r="PPJ28" s="24"/>
      <c r="PPK28" s="14"/>
      <c r="PPL28" s="23"/>
      <c r="PPM28" s="23"/>
      <c r="PPN28" s="23"/>
      <c r="PPO28" s="23"/>
      <c r="PPP28" s="23"/>
      <c r="PPQ28" s="23"/>
      <c r="PPR28" s="24"/>
      <c r="PPS28" s="14"/>
      <c r="PPT28" s="23"/>
      <c r="PPU28" s="23"/>
      <c r="PPV28" s="23"/>
      <c r="PPW28" s="23"/>
      <c r="PPX28" s="23"/>
      <c r="PPY28" s="23"/>
      <c r="PPZ28" s="24"/>
      <c r="PQA28" s="14"/>
      <c r="PQB28" s="23"/>
      <c r="PQC28" s="23"/>
      <c r="PQD28" s="23"/>
      <c r="PQE28" s="23"/>
      <c r="PQF28" s="23"/>
      <c r="PQG28" s="23"/>
      <c r="PQH28" s="24"/>
      <c r="PQI28" s="14"/>
      <c r="PQJ28" s="23"/>
      <c r="PQK28" s="23"/>
      <c r="PQL28" s="23"/>
      <c r="PQM28" s="23"/>
      <c r="PQN28" s="23"/>
      <c r="PQO28" s="23"/>
      <c r="PQP28" s="24"/>
      <c r="PQQ28" s="14"/>
      <c r="PQR28" s="23"/>
      <c r="PQS28" s="23"/>
      <c r="PQT28" s="23"/>
      <c r="PQU28" s="23"/>
      <c r="PQV28" s="23"/>
      <c r="PQW28" s="23"/>
      <c r="PQX28" s="24"/>
      <c r="PQY28" s="14"/>
      <c r="PQZ28" s="23"/>
      <c r="PRA28" s="23"/>
      <c r="PRB28" s="23"/>
      <c r="PRC28" s="23"/>
      <c r="PRD28" s="23"/>
      <c r="PRE28" s="23"/>
      <c r="PRF28" s="24"/>
      <c r="PRG28" s="14"/>
      <c r="PRH28" s="23"/>
      <c r="PRI28" s="23"/>
      <c r="PRJ28" s="23"/>
      <c r="PRK28" s="23"/>
      <c r="PRL28" s="23"/>
      <c r="PRM28" s="23"/>
      <c r="PRN28" s="24"/>
      <c r="PRO28" s="14"/>
      <c r="PRP28" s="23"/>
      <c r="PRQ28" s="23"/>
      <c r="PRR28" s="23"/>
      <c r="PRS28" s="23"/>
      <c r="PRT28" s="23"/>
      <c r="PRU28" s="23"/>
      <c r="PRV28" s="24"/>
      <c r="PRW28" s="14"/>
      <c r="PRX28" s="23"/>
      <c r="PRY28" s="23"/>
      <c r="PRZ28" s="23"/>
      <c r="PSA28" s="23"/>
      <c r="PSB28" s="23"/>
      <c r="PSC28" s="23"/>
      <c r="PSD28" s="24"/>
      <c r="PSE28" s="14"/>
      <c r="PSF28" s="23"/>
      <c r="PSG28" s="23"/>
      <c r="PSH28" s="23"/>
      <c r="PSI28" s="23"/>
      <c r="PSJ28" s="23"/>
      <c r="PSK28" s="23"/>
      <c r="PSL28" s="24"/>
      <c r="PSM28" s="14"/>
      <c r="PSN28" s="23"/>
      <c r="PSO28" s="23"/>
      <c r="PSP28" s="23"/>
      <c r="PSQ28" s="23"/>
      <c r="PSR28" s="23"/>
      <c r="PSS28" s="23"/>
      <c r="PST28" s="24"/>
      <c r="PSU28" s="14"/>
      <c r="PSV28" s="23"/>
      <c r="PSW28" s="23"/>
      <c r="PSX28" s="23"/>
      <c r="PSY28" s="23"/>
      <c r="PSZ28" s="23"/>
      <c r="PTA28" s="23"/>
      <c r="PTB28" s="24"/>
      <c r="PTC28" s="14"/>
      <c r="PTD28" s="23"/>
      <c r="PTE28" s="23"/>
      <c r="PTF28" s="23"/>
      <c r="PTG28" s="23"/>
      <c r="PTH28" s="23"/>
      <c r="PTI28" s="23"/>
      <c r="PTJ28" s="24"/>
      <c r="PTK28" s="14"/>
      <c r="PTL28" s="23"/>
      <c r="PTM28" s="23"/>
      <c r="PTN28" s="23"/>
      <c r="PTO28" s="23"/>
      <c r="PTP28" s="23"/>
      <c r="PTQ28" s="23"/>
      <c r="PTR28" s="24"/>
      <c r="PTS28" s="14"/>
      <c r="PTT28" s="23"/>
      <c r="PTU28" s="23"/>
      <c r="PTV28" s="23"/>
      <c r="PTW28" s="23"/>
      <c r="PTX28" s="23"/>
      <c r="PTY28" s="23"/>
      <c r="PTZ28" s="24"/>
      <c r="PUA28" s="14"/>
      <c r="PUB28" s="23"/>
      <c r="PUC28" s="23"/>
      <c r="PUD28" s="23"/>
      <c r="PUE28" s="23"/>
      <c r="PUF28" s="23"/>
      <c r="PUG28" s="23"/>
      <c r="PUH28" s="24"/>
      <c r="PUI28" s="14"/>
      <c r="PUJ28" s="23"/>
      <c r="PUK28" s="23"/>
      <c r="PUL28" s="23"/>
      <c r="PUM28" s="23"/>
      <c r="PUN28" s="23"/>
      <c r="PUO28" s="23"/>
      <c r="PUP28" s="24"/>
      <c r="PUQ28" s="14"/>
      <c r="PUR28" s="23"/>
      <c r="PUS28" s="23"/>
      <c r="PUT28" s="23"/>
      <c r="PUU28" s="23"/>
      <c r="PUV28" s="23"/>
      <c r="PUW28" s="23"/>
      <c r="PUX28" s="24"/>
      <c r="PUY28" s="14"/>
      <c r="PUZ28" s="23"/>
      <c r="PVA28" s="23"/>
      <c r="PVB28" s="23"/>
      <c r="PVC28" s="23"/>
      <c r="PVD28" s="23"/>
      <c r="PVE28" s="23"/>
      <c r="PVF28" s="24"/>
      <c r="PVG28" s="14"/>
      <c r="PVH28" s="23"/>
      <c r="PVI28" s="23"/>
      <c r="PVJ28" s="23"/>
      <c r="PVK28" s="23"/>
      <c r="PVL28" s="23"/>
      <c r="PVM28" s="23"/>
      <c r="PVN28" s="24"/>
      <c r="PVO28" s="14"/>
      <c r="PVP28" s="23"/>
      <c r="PVQ28" s="23"/>
      <c r="PVR28" s="23"/>
      <c r="PVS28" s="23"/>
      <c r="PVT28" s="23"/>
      <c r="PVU28" s="23"/>
      <c r="PVV28" s="24"/>
      <c r="PVW28" s="14"/>
      <c r="PVX28" s="23"/>
      <c r="PVY28" s="23"/>
      <c r="PVZ28" s="23"/>
      <c r="PWA28" s="23"/>
      <c r="PWB28" s="23"/>
      <c r="PWC28" s="23"/>
      <c r="PWD28" s="24"/>
      <c r="PWE28" s="14"/>
      <c r="PWF28" s="23"/>
      <c r="PWG28" s="23"/>
      <c r="PWH28" s="23"/>
      <c r="PWI28" s="23"/>
      <c r="PWJ28" s="23"/>
      <c r="PWK28" s="23"/>
      <c r="PWL28" s="24"/>
      <c r="PWM28" s="14"/>
      <c r="PWN28" s="23"/>
      <c r="PWO28" s="23"/>
      <c r="PWP28" s="23"/>
      <c r="PWQ28" s="23"/>
      <c r="PWR28" s="23"/>
      <c r="PWS28" s="23"/>
      <c r="PWT28" s="24"/>
      <c r="PWU28" s="14"/>
      <c r="PWV28" s="23"/>
      <c r="PWW28" s="23"/>
      <c r="PWX28" s="23"/>
      <c r="PWY28" s="23"/>
      <c r="PWZ28" s="23"/>
      <c r="PXA28" s="23"/>
      <c r="PXB28" s="24"/>
      <c r="PXC28" s="14"/>
      <c r="PXD28" s="23"/>
      <c r="PXE28" s="23"/>
      <c r="PXF28" s="23"/>
      <c r="PXG28" s="23"/>
      <c r="PXH28" s="23"/>
      <c r="PXI28" s="23"/>
      <c r="PXJ28" s="24"/>
      <c r="PXK28" s="14"/>
      <c r="PXL28" s="23"/>
      <c r="PXM28" s="23"/>
      <c r="PXN28" s="23"/>
      <c r="PXO28" s="23"/>
      <c r="PXP28" s="23"/>
      <c r="PXQ28" s="23"/>
      <c r="PXR28" s="24"/>
      <c r="PXS28" s="14"/>
      <c r="PXT28" s="23"/>
      <c r="PXU28" s="23"/>
      <c r="PXV28" s="23"/>
      <c r="PXW28" s="23"/>
      <c r="PXX28" s="23"/>
      <c r="PXY28" s="23"/>
      <c r="PXZ28" s="24"/>
      <c r="PYA28" s="14"/>
      <c r="PYB28" s="23"/>
      <c r="PYC28" s="23"/>
      <c r="PYD28" s="23"/>
      <c r="PYE28" s="23"/>
      <c r="PYF28" s="23"/>
      <c r="PYG28" s="23"/>
      <c r="PYH28" s="24"/>
      <c r="PYI28" s="14"/>
      <c r="PYJ28" s="23"/>
      <c r="PYK28" s="23"/>
      <c r="PYL28" s="23"/>
      <c r="PYM28" s="23"/>
      <c r="PYN28" s="23"/>
      <c r="PYO28" s="23"/>
      <c r="PYP28" s="24"/>
      <c r="PYQ28" s="14"/>
      <c r="PYR28" s="23"/>
      <c r="PYS28" s="23"/>
      <c r="PYT28" s="23"/>
      <c r="PYU28" s="23"/>
      <c r="PYV28" s="23"/>
      <c r="PYW28" s="23"/>
      <c r="PYX28" s="24"/>
      <c r="PYY28" s="14"/>
      <c r="PYZ28" s="23"/>
      <c r="PZA28" s="23"/>
      <c r="PZB28" s="23"/>
      <c r="PZC28" s="23"/>
      <c r="PZD28" s="23"/>
      <c r="PZE28" s="23"/>
      <c r="PZF28" s="24"/>
      <c r="PZG28" s="14"/>
      <c r="PZH28" s="23"/>
      <c r="PZI28" s="23"/>
      <c r="PZJ28" s="23"/>
      <c r="PZK28" s="23"/>
      <c r="PZL28" s="23"/>
      <c r="PZM28" s="23"/>
      <c r="PZN28" s="24"/>
      <c r="PZO28" s="14"/>
      <c r="PZP28" s="23"/>
      <c r="PZQ28" s="23"/>
      <c r="PZR28" s="23"/>
      <c r="PZS28" s="23"/>
      <c r="PZT28" s="23"/>
      <c r="PZU28" s="23"/>
      <c r="PZV28" s="24"/>
      <c r="PZW28" s="14"/>
      <c r="PZX28" s="23"/>
      <c r="PZY28" s="23"/>
      <c r="PZZ28" s="23"/>
      <c r="QAA28" s="23"/>
      <c r="QAB28" s="23"/>
      <c r="QAC28" s="23"/>
      <c r="QAD28" s="24"/>
      <c r="QAE28" s="14"/>
      <c r="QAF28" s="23"/>
      <c r="QAG28" s="23"/>
      <c r="QAH28" s="23"/>
      <c r="QAI28" s="23"/>
      <c r="QAJ28" s="23"/>
      <c r="QAK28" s="23"/>
      <c r="QAL28" s="24"/>
      <c r="QAM28" s="14"/>
      <c r="QAN28" s="23"/>
      <c r="QAO28" s="23"/>
      <c r="QAP28" s="23"/>
      <c r="QAQ28" s="23"/>
      <c r="QAR28" s="23"/>
      <c r="QAS28" s="23"/>
      <c r="QAT28" s="24"/>
      <c r="QAU28" s="14"/>
      <c r="QAV28" s="23"/>
      <c r="QAW28" s="23"/>
      <c r="QAX28" s="23"/>
      <c r="QAY28" s="23"/>
      <c r="QAZ28" s="23"/>
      <c r="QBA28" s="23"/>
      <c r="QBB28" s="24"/>
      <c r="QBC28" s="14"/>
      <c r="QBD28" s="23"/>
      <c r="QBE28" s="23"/>
      <c r="QBF28" s="23"/>
      <c r="QBG28" s="23"/>
      <c r="QBH28" s="23"/>
      <c r="QBI28" s="23"/>
      <c r="QBJ28" s="24"/>
      <c r="QBK28" s="14"/>
      <c r="QBL28" s="23"/>
      <c r="QBM28" s="23"/>
      <c r="QBN28" s="23"/>
      <c r="QBO28" s="23"/>
      <c r="QBP28" s="23"/>
      <c r="QBQ28" s="23"/>
      <c r="QBR28" s="24"/>
      <c r="QBS28" s="14"/>
      <c r="QBT28" s="23"/>
      <c r="QBU28" s="23"/>
      <c r="QBV28" s="23"/>
      <c r="QBW28" s="23"/>
      <c r="QBX28" s="23"/>
      <c r="QBY28" s="23"/>
      <c r="QBZ28" s="24"/>
      <c r="QCA28" s="14"/>
      <c r="QCB28" s="23"/>
      <c r="QCC28" s="23"/>
      <c r="QCD28" s="23"/>
      <c r="QCE28" s="23"/>
      <c r="QCF28" s="23"/>
      <c r="QCG28" s="23"/>
      <c r="QCH28" s="24"/>
      <c r="QCI28" s="14"/>
      <c r="QCJ28" s="23"/>
      <c r="QCK28" s="23"/>
      <c r="QCL28" s="23"/>
      <c r="QCM28" s="23"/>
      <c r="QCN28" s="23"/>
      <c r="QCO28" s="23"/>
      <c r="QCP28" s="24"/>
      <c r="QCQ28" s="14"/>
      <c r="QCR28" s="23"/>
      <c r="QCS28" s="23"/>
      <c r="QCT28" s="23"/>
      <c r="QCU28" s="23"/>
      <c r="QCV28" s="23"/>
      <c r="QCW28" s="23"/>
      <c r="QCX28" s="24"/>
      <c r="QCY28" s="14"/>
      <c r="QCZ28" s="23"/>
      <c r="QDA28" s="23"/>
      <c r="QDB28" s="23"/>
      <c r="QDC28" s="23"/>
      <c r="QDD28" s="23"/>
      <c r="QDE28" s="23"/>
      <c r="QDF28" s="24"/>
      <c r="QDG28" s="14"/>
      <c r="QDH28" s="23"/>
      <c r="QDI28" s="23"/>
      <c r="QDJ28" s="23"/>
      <c r="QDK28" s="23"/>
      <c r="QDL28" s="23"/>
      <c r="QDM28" s="23"/>
      <c r="QDN28" s="24"/>
      <c r="QDO28" s="14"/>
      <c r="QDP28" s="23"/>
      <c r="QDQ28" s="23"/>
      <c r="QDR28" s="23"/>
      <c r="QDS28" s="23"/>
      <c r="QDT28" s="23"/>
      <c r="QDU28" s="23"/>
      <c r="QDV28" s="24"/>
      <c r="QDW28" s="14"/>
      <c r="QDX28" s="23"/>
      <c r="QDY28" s="23"/>
      <c r="QDZ28" s="23"/>
      <c r="QEA28" s="23"/>
      <c r="QEB28" s="23"/>
      <c r="QEC28" s="23"/>
      <c r="QED28" s="24"/>
      <c r="QEE28" s="14"/>
      <c r="QEF28" s="23"/>
      <c r="QEG28" s="23"/>
      <c r="QEH28" s="23"/>
      <c r="QEI28" s="23"/>
      <c r="QEJ28" s="23"/>
      <c r="QEK28" s="23"/>
      <c r="QEL28" s="24"/>
      <c r="QEM28" s="14"/>
      <c r="QEN28" s="23"/>
      <c r="QEO28" s="23"/>
      <c r="QEP28" s="23"/>
      <c r="QEQ28" s="23"/>
      <c r="QER28" s="23"/>
      <c r="QES28" s="23"/>
      <c r="QET28" s="24"/>
      <c r="QEU28" s="14"/>
      <c r="QEV28" s="23"/>
      <c r="QEW28" s="23"/>
      <c r="QEX28" s="23"/>
      <c r="QEY28" s="23"/>
      <c r="QEZ28" s="23"/>
      <c r="QFA28" s="23"/>
      <c r="QFB28" s="24"/>
      <c r="QFC28" s="14"/>
      <c r="QFD28" s="23"/>
      <c r="QFE28" s="23"/>
      <c r="QFF28" s="23"/>
      <c r="QFG28" s="23"/>
      <c r="QFH28" s="23"/>
      <c r="QFI28" s="23"/>
      <c r="QFJ28" s="24"/>
      <c r="QFK28" s="14"/>
      <c r="QFL28" s="23"/>
      <c r="QFM28" s="23"/>
      <c r="QFN28" s="23"/>
      <c r="QFO28" s="23"/>
      <c r="QFP28" s="23"/>
      <c r="QFQ28" s="23"/>
      <c r="QFR28" s="24"/>
      <c r="QFS28" s="14"/>
      <c r="QFT28" s="23"/>
      <c r="QFU28" s="23"/>
      <c r="QFV28" s="23"/>
      <c r="QFW28" s="23"/>
      <c r="QFX28" s="23"/>
      <c r="QFY28" s="23"/>
      <c r="QFZ28" s="24"/>
      <c r="QGA28" s="14"/>
      <c r="QGB28" s="23"/>
      <c r="QGC28" s="23"/>
      <c r="QGD28" s="23"/>
      <c r="QGE28" s="23"/>
      <c r="QGF28" s="23"/>
      <c r="QGG28" s="23"/>
      <c r="QGH28" s="24"/>
      <c r="QGI28" s="14"/>
      <c r="QGJ28" s="23"/>
      <c r="QGK28" s="23"/>
      <c r="QGL28" s="23"/>
      <c r="QGM28" s="23"/>
      <c r="QGN28" s="23"/>
      <c r="QGO28" s="23"/>
      <c r="QGP28" s="24"/>
      <c r="QGQ28" s="14"/>
      <c r="QGR28" s="23"/>
      <c r="QGS28" s="23"/>
      <c r="QGT28" s="23"/>
      <c r="QGU28" s="23"/>
      <c r="QGV28" s="23"/>
      <c r="QGW28" s="23"/>
      <c r="QGX28" s="24"/>
      <c r="QGY28" s="14"/>
      <c r="QGZ28" s="23"/>
      <c r="QHA28" s="23"/>
      <c r="QHB28" s="23"/>
      <c r="QHC28" s="23"/>
      <c r="QHD28" s="23"/>
      <c r="QHE28" s="23"/>
      <c r="QHF28" s="24"/>
      <c r="QHG28" s="14"/>
      <c r="QHH28" s="23"/>
      <c r="QHI28" s="23"/>
      <c r="QHJ28" s="23"/>
      <c r="QHK28" s="23"/>
      <c r="QHL28" s="23"/>
      <c r="QHM28" s="23"/>
      <c r="QHN28" s="24"/>
      <c r="QHO28" s="14"/>
      <c r="QHP28" s="23"/>
      <c r="QHQ28" s="23"/>
      <c r="QHR28" s="23"/>
      <c r="QHS28" s="23"/>
      <c r="QHT28" s="23"/>
      <c r="QHU28" s="23"/>
      <c r="QHV28" s="24"/>
      <c r="QHW28" s="14"/>
      <c r="QHX28" s="23"/>
      <c r="QHY28" s="23"/>
      <c r="QHZ28" s="23"/>
      <c r="QIA28" s="23"/>
      <c r="QIB28" s="23"/>
      <c r="QIC28" s="23"/>
      <c r="QID28" s="24"/>
      <c r="QIE28" s="14"/>
      <c r="QIF28" s="23"/>
      <c r="QIG28" s="23"/>
      <c r="QIH28" s="23"/>
      <c r="QII28" s="23"/>
      <c r="QIJ28" s="23"/>
      <c r="QIK28" s="23"/>
      <c r="QIL28" s="24"/>
      <c r="QIM28" s="14"/>
      <c r="QIN28" s="23"/>
      <c r="QIO28" s="23"/>
      <c r="QIP28" s="23"/>
      <c r="QIQ28" s="23"/>
      <c r="QIR28" s="23"/>
      <c r="QIS28" s="23"/>
      <c r="QIT28" s="24"/>
      <c r="QIU28" s="14"/>
      <c r="QIV28" s="23"/>
      <c r="QIW28" s="23"/>
      <c r="QIX28" s="23"/>
      <c r="QIY28" s="23"/>
      <c r="QIZ28" s="23"/>
      <c r="QJA28" s="23"/>
      <c r="QJB28" s="24"/>
      <c r="QJC28" s="14"/>
      <c r="QJD28" s="23"/>
      <c r="QJE28" s="23"/>
      <c r="QJF28" s="23"/>
      <c r="QJG28" s="23"/>
      <c r="QJH28" s="23"/>
      <c r="QJI28" s="23"/>
      <c r="QJJ28" s="24"/>
      <c r="QJK28" s="14"/>
      <c r="QJL28" s="23"/>
      <c r="QJM28" s="23"/>
      <c r="QJN28" s="23"/>
      <c r="QJO28" s="23"/>
      <c r="QJP28" s="23"/>
      <c r="QJQ28" s="23"/>
      <c r="QJR28" s="24"/>
      <c r="QJS28" s="14"/>
      <c r="QJT28" s="23"/>
      <c r="QJU28" s="23"/>
      <c r="QJV28" s="23"/>
      <c r="QJW28" s="23"/>
      <c r="QJX28" s="23"/>
      <c r="QJY28" s="23"/>
      <c r="QJZ28" s="24"/>
      <c r="QKA28" s="14"/>
      <c r="QKB28" s="23"/>
      <c r="QKC28" s="23"/>
      <c r="QKD28" s="23"/>
      <c r="QKE28" s="23"/>
      <c r="QKF28" s="23"/>
      <c r="QKG28" s="23"/>
      <c r="QKH28" s="24"/>
      <c r="QKI28" s="14"/>
      <c r="QKJ28" s="23"/>
      <c r="QKK28" s="23"/>
      <c r="QKL28" s="23"/>
      <c r="QKM28" s="23"/>
      <c r="QKN28" s="23"/>
      <c r="QKO28" s="23"/>
      <c r="QKP28" s="24"/>
      <c r="QKQ28" s="14"/>
      <c r="QKR28" s="23"/>
      <c r="QKS28" s="23"/>
      <c r="QKT28" s="23"/>
      <c r="QKU28" s="23"/>
      <c r="QKV28" s="23"/>
      <c r="QKW28" s="23"/>
      <c r="QKX28" s="24"/>
      <c r="QKY28" s="14"/>
      <c r="QKZ28" s="23"/>
      <c r="QLA28" s="23"/>
      <c r="QLB28" s="23"/>
      <c r="QLC28" s="23"/>
      <c r="QLD28" s="23"/>
      <c r="QLE28" s="23"/>
      <c r="QLF28" s="24"/>
      <c r="QLG28" s="14"/>
      <c r="QLH28" s="23"/>
      <c r="QLI28" s="23"/>
      <c r="QLJ28" s="23"/>
      <c r="QLK28" s="23"/>
      <c r="QLL28" s="23"/>
      <c r="QLM28" s="23"/>
      <c r="QLN28" s="24"/>
      <c r="QLO28" s="14"/>
      <c r="QLP28" s="23"/>
      <c r="QLQ28" s="23"/>
      <c r="QLR28" s="23"/>
      <c r="QLS28" s="23"/>
      <c r="QLT28" s="23"/>
      <c r="QLU28" s="23"/>
      <c r="QLV28" s="24"/>
      <c r="QLW28" s="14"/>
      <c r="QLX28" s="23"/>
      <c r="QLY28" s="23"/>
      <c r="QLZ28" s="23"/>
      <c r="QMA28" s="23"/>
      <c r="QMB28" s="23"/>
      <c r="QMC28" s="23"/>
      <c r="QMD28" s="24"/>
      <c r="QME28" s="14"/>
      <c r="QMF28" s="23"/>
      <c r="QMG28" s="23"/>
      <c r="QMH28" s="23"/>
      <c r="QMI28" s="23"/>
      <c r="QMJ28" s="23"/>
      <c r="QMK28" s="23"/>
      <c r="QML28" s="24"/>
      <c r="QMM28" s="14"/>
      <c r="QMN28" s="23"/>
      <c r="QMO28" s="23"/>
      <c r="QMP28" s="23"/>
      <c r="QMQ28" s="23"/>
      <c r="QMR28" s="23"/>
      <c r="QMS28" s="23"/>
      <c r="QMT28" s="24"/>
      <c r="QMU28" s="14"/>
      <c r="QMV28" s="23"/>
      <c r="QMW28" s="23"/>
      <c r="QMX28" s="23"/>
      <c r="QMY28" s="23"/>
      <c r="QMZ28" s="23"/>
      <c r="QNA28" s="23"/>
      <c r="QNB28" s="24"/>
      <c r="QNC28" s="14"/>
      <c r="QND28" s="23"/>
      <c r="QNE28" s="23"/>
      <c r="QNF28" s="23"/>
      <c r="QNG28" s="23"/>
      <c r="QNH28" s="23"/>
      <c r="QNI28" s="23"/>
      <c r="QNJ28" s="24"/>
      <c r="QNK28" s="14"/>
      <c r="QNL28" s="23"/>
      <c r="QNM28" s="23"/>
      <c r="QNN28" s="23"/>
      <c r="QNO28" s="23"/>
      <c r="QNP28" s="23"/>
      <c r="QNQ28" s="23"/>
      <c r="QNR28" s="24"/>
      <c r="QNS28" s="14"/>
      <c r="QNT28" s="23"/>
      <c r="QNU28" s="23"/>
      <c r="QNV28" s="23"/>
      <c r="QNW28" s="23"/>
      <c r="QNX28" s="23"/>
      <c r="QNY28" s="23"/>
      <c r="QNZ28" s="24"/>
      <c r="QOA28" s="14"/>
      <c r="QOB28" s="23"/>
      <c r="QOC28" s="23"/>
      <c r="QOD28" s="23"/>
      <c r="QOE28" s="23"/>
      <c r="QOF28" s="23"/>
      <c r="QOG28" s="23"/>
      <c r="QOH28" s="24"/>
      <c r="QOI28" s="14"/>
      <c r="QOJ28" s="23"/>
      <c r="QOK28" s="23"/>
      <c r="QOL28" s="23"/>
      <c r="QOM28" s="23"/>
      <c r="QON28" s="23"/>
      <c r="QOO28" s="23"/>
      <c r="QOP28" s="24"/>
      <c r="QOQ28" s="14"/>
      <c r="QOR28" s="23"/>
      <c r="QOS28" s="23"/>
      <c r="QOT28" s="23"/>
      <c r="QOU28" s="23"/>
      <c r="QOV28" s="23"/>
      <c r="QOW28" s="23"/>
      <c r="QOX28" s="24"/>
      <c r="QOY28" s="14"/>
      <c r="QOZ28" s="23"/>
      <c r="QPA28" s="23"/>
      <c r="QPB28" s="23"/>
      <c r="QPC28" s="23"/>
      <c r="QPD28" s="23"/>
      <c r="QPE28" s="23"/>
      <c r="QPF28" s="24"/>
      <c r="QPG28" s="14"/>
      <c r="QPH28" s="23"/>
      <c r="QPI28" s="23"/>
      <c r="QPJ28" s="23"/>
      <c r="QPK28" s="23"/>
      <c r="QPL28" s="23"/>
      <c r="QPM28" s="23"/>
      <c r="QPN28" s="24"/>
      <c r="QPO28" s="14"/>
      <c r="QPP28" s="23"/>
      <c r="QPQ28" s="23"/>
      <c r="QPR28" s="23"/>
      <c r="QPS28" s="23"/>
      <c r="QPT28" s="23"/>
      <c r="QPU28" s="23"/>
      <c r="QPV28" s="24"/>
      <c r="QPW28" s="14"/>
      <c r="QPX28" s="23"/>
      <c r="QPY28" s="23"/>
      <c r="QPZ28" s="23"/>
      <c r="QQA28" s="23"/>
      <c r="QQB28" s="23"/>
      <c r="QQC28" s="23"/>
      <c r="QQD28" s="24"/>
      <c r="QQE28" s="14"/>
      <c r="QQF28" s="23"/>
      <c r="QQG28" s="23"/>
      <c r="QQH28" s="23"/>
      <c r="QQI28" s="23"/>
      <c r="QQJ28" s="23"/>
      <c r="QQK28" s="23"/>
      <c r="QQL28" s="24"/>
      <c r="QQM28" s="14"/>
      <c r="QQN28" s="23"/>
      <c r="QQO28" s="23"/>
      <c r="QQP28" s="23"/>
      <c r="QQQ28" s="23"/>
      <c r="QQR28" s="23"/>
      <c r="QQS28" s="23"/>
      <c r="QQT28" s="24"/>
      <c r="QQU28" s="14"/>
      <c r="QQV28" s="23"/>
      <c r="QQW28" s="23"/>
      <c r="QQX28" s="23"/>
      <c r="QQY28" s="23"/>
      <c r="QQZ28" s="23"/>
      <c r="QRA28" s="23"/>
      <c r="QRB28" s="24"/>
      <c r="QRC28" s="14"/>
      <c r="QRD28" s="23"/>
      <c r="QRE28" s="23"/>
      <c r="QRF28" s="23"/>
      <c r="QRG28" s="23"/>
      <c r="QRH28" s="23"/>
      <c r="QRI28" s="23"/>
      <c r="QRJ28" s="24"/>
      <c r="QRK28" s="14"/>
      <c r="QRL28" s="23"/>
      <c r="QRM28" s="23"/>
      <c r="QRN28" s="23"/>
      <c r="QRO28" s="23"/>
      <c r="QRP28" s="23"/>
      <c r="QRQ28" s="23"/>
      <c r="QRR28" s="24"/>
      <c r="QRS28" s="14"/>
      <c r="QRT28" s="23"/>
      <c r="QRU28" s="23"/>
      <c r="QRV28" s="23"/>
      <c r="QRW28" s="23"/>
      <c r="QRX28" s="23"/>
      <c r="QRY28" s="23"/>
      <c r="QRZ28" s="24"/>
      <c r="QSA28" s="14"/>
      <c r="QSB28" s="23"/>
      <c r="QSC28" s="23"/>
      <c r="QSD28" s="23"/>
      <c r="QSE28" s="23"/>
      <c r="QSF28" s="23"/>
      <c r="QSG28" s="23"/>
      <c r="QSH28" s="24"/>
      <c r="QSI28" s="14"/>
      <c r="QSJ28" s="23"/>
      <c r="QSK28" s="23"/>
      <c r="QSL28" s="23"/>
      <c r="QSM28" s="23"/>
      <c r="QSN28" s="23"/>
      <c r="QSO28" s="23"/>
      <c r="QSP28" s="24"/>
      <c r="QSQ28" s="14"/>
      <c r="QSR28" s="23"/>
      <c r="QSS28" s="23"/>
      <c r="QST28" s="23"/>
      <c r="QSU28" s="23"/>
      <c r="QSV28" s="23"/>
      <c r="QSW28" s="23"/>
      <c r="QSX28" s="24"/>
      <c r="QSY28" s="14"/>
      <c r="QSZ28" s="23"/>
      <c r="QTA28" s="23"/>
      <c r="QTB28" s="23"/>
      <c r="QTC28" s="23"/>
      <c r="QTD28" s="23"/>
      <c r="QTE28" s="23"/>
      <c r="QTF28" s="24"/>
      <c r="QTG28" s="14"/>
      <c r="QTH28" s="23"/>
      <c r="QTI28" s="23"/>
      <c r="QTJ28" s="23"/>
      <c r="QTK28" s="23"/>
      <c r="QTL28" s="23"/>
      <c r="QTM28" s="23"/>
      <c r="QTN28" s="24"/>
      <c r="QTO28" s="14"/>
      <c r="QTP28" s="23"/>
      <c r="QTQ28" s="23"/>
      <c r="QTR28" s="23"/>
      <c r="QTS28" s="23"/>
      <c r="QTT28" s="23"/>
      <c r="QTU28" s="23"/>
      <c r="QTV28" s="24"/>
      <c r="QTW28" s="14"/>
      <c r="QTX28" s="23"/>
      <c r="QTY28" s="23"/>
      <c r="QTZ28" s="23"/>
      <c r="QUA28" s="23"/>
      <c r="QUB28" s="23"/>
      <c r="QUC28" s="23"/>
      <c r="QUD28" s="24"/>
      <c r="QUE28" s="14"/>
      <c r="QUF28" s="23"/>
      <c r="QUG28" s="23"/>
      <c r="QUH28" s="23"/>
      <c r="QUI28" s="23"/>
      <c r="QUJ28" s="23"/>
      <c r="QUK28" s="23"/>
      <c r="QUL28" s="24"/>
      <c r="QUM28" s="14"/>
      <c r="QUN28" s="23"/>
      <c r="QUO28" s="23"/>
      <c r="QUP28" s="23"/>
      <c r="QUQ28" s="23"/>
      <c r="QUR28" s="23"/>
      <c r="QUS28" s="23"/>
      <c r="QUT28" s="24"/>
      <c r="QUU28" s="14"/>
      <c r="QUV28" s="23"/>
      <c r="QUW28" s="23"/>
      <c r="QUX28" s="23"/>
      <c r="QUY28" s="23"/>
      <c r="QUZ28" s="23"/>
      <c r="QVA28" s="23"/>
      <c r="QVB28" s="24"/>
      <c r="QVC28" s="14"/>
      <c r="QVD28" s="23"/>
      <c r="QVE28" s="23"/>
      <c r="QVF28" s="23"/>
      <c r="QVG28" s="23"/>
      <c r="QVH28" s="23"/>
      <c r="QVI28" s="23"/>
      <c r="QVJ28" s="24"/>
      <c r="QVK28" s="14"/>
      <c r="QVL28" s="23"/>
      <c r="QVM28" s="23"/>
      <c r="QVN28" s="23"/>
      <c r="QVO28" s="23"/>
      <c r="QVP28" s="23"/>
      <c r="QVQ28" s="23"/>
      <c r="QVR28" s="24"/>
      <c r="QVS28" s="14"/>
      <c r="QVT28" s="23"/>
      <c r="QVU28" s="23"/>
      <c r="QVV28" s="23"/>
      <c r="QVW28" s="23"/>
      <c r="QVX28" s="23"/>
      <c r="QVY28" s="23"/>
      <c r="QVZ28" s="24"/>
      <c r="QWA28" s="14"/>
      <c r="QWB28" s="23"/>
      <c r="QWC28" s="23"/>
      <c r="QWD28" s="23"/>
      <c r="QWE28" s="23"/>
      <c r="QWF28" s="23"/>
      <c r="QWG28" s="23"/>
      <c r="QWH28" s="24"/>
      <c r="QWI28" s="14"/>
      <c r="QWJ28" s="23"/>
      <c r="QWK28" s="23"/>
      <c r="QWL28" s="23"/>
      <c r="QWM28" s="23"/>
      <c r="QWN28" s="23"/>
      <c r="QWO28" s="23"/>
      <c r="QWP28" s="24"/>
      <c r="QWQ28" s="14"/>
      <c r="QWR28" s="23"/>
      <c r="QWS28" s="23"/>
      <c r="QWT28" s="23"/>
      <c r="QWU28" s="23"/>
      <c r="QWV28" s="23"/>
      <c r="QWW28" s="23"/>
      <c r="QWX28" s="24"/>
      <c r="QWY28" s="14"/>
      <c r="QWZ28" s="23"/>
      <c r="QXA28" s="23"/>
      <c r="QXB28" s="23"/>
      <c r="QXC28" s="23"/>
      <c r="QXD28" s="23"/>
      <c r="QXE28" s="23"/>
      <c r="QXF28" s="24"/>
      <c r="QXG28" s="14"/>
      <c r="QXH28" s="23"/>
      <c r="QXI28" s="23"/>
      <c r="QXJ28" s="23"/>
      <c r="QXK28" s="23"/>
      <c r="QXL28" s="23"/>
      <c r="QXM28" s="23"/>
      <c r="QXN28" s="24"/>
      <c r="QXO28" s="14"/>
      <c r="QXP28" s="23"/>
      <c r="QXQ28" s="23"/>
      <c r="QXR28" s="23"/>
      <c r="QXS28" s="23"/>
      <c r="QXT28" s="23"/>
      <c r="QXU28" s="23"/>
      <c r="QXV28" s="24"/>
      <c r="QXW28" s="14"/>
      <c r="QXX28" s="23"/>
      <c r="QXY28" s="23"/>
      <c r="QXZ28" s="23"/>
      <c r="QYA28" s="23"/>
      <c r="QYB28" s="23"/>
      <c r="QYC28" s="23"/>
      <c r="QYD28" s="24"/>
      <c r="QYE28" s="14"/>
      <c r="QYF28" s="23"/>
      <c r="QYG28" s="23"/>
      <c r="QYH28" s="23"/>
      <c r="QYI28" s="23"/>
      <c r="QYJ28" s="23"/>
      <c r="QYK28" s="23"/>
      <c r="QYL28" s="24"/>
      <c r="QYM28" s="14"/>
      <c r="QYN28" s="23"/>
      <c r="QYO28" s="23"/>
      <c r="QYP28" s="23"/>
      <c r="QYQ28" s="23"/>
      <c r="QYR28" s="23"/>
      <c r="QYS28" s="23"/>
      <c r="QYT28" s="24"/>
      <c r="QYU28" s="14"/>
      <c r="QYV28" s="23"/>
      <c r="QYW28" s="23"/>
      <c r="QYX28" s="23"/>
      <c r="QYY28" s="23"/>
      <c r="QYZ28" s="23"/>
      <c r="QZA28" s="23"/>
      <c r="QZB28" s="24"/>
      <c r="QZC28" s="14"/>
      <c r="QZD28" s="23"/>
      <c r="QZE28" s="23"/>
      <c r="QZF28" s="23"/>
      <c r="QZG28" s="23"/>
      <c r="QZH28" s="23"/>
      <c r="QZI28" s="23"/>
      <c r="QZJ28" s="24"/>
      <c r="QZK28" s="14"/>
      <c r="QZL28" s="23"/>
      <c r="QZM28" s="23"/>
      <c r="QZN28" s="23"/>
      <c r="QZO28" s="23"/>
      <c r="QZP28" s="23"/>
      <c r="QZQ28" s="23"/>
      <c r="QZR28" s="24"/>
      <c r="QZS28" s="14"/>
      <c r="QZT28" s="23"/>
      <c r="QZU28" s="23"/>
      <c r="QZV28" s="23"/>
      <c r="QZW28" s="23"/>
      <c r="QZX28" s="23"/>
      <c r="QZY28" s="23"/>
      <c r="QZZ28" s="24"/>
      <c r="RAA28" s="14"/>
      <c r="RAB28" s="23"/>
      <c r="RAC28" s="23"/>
      <c r="RAD28" s="23"/>
      <c r="RAE28" s="23"/>
      <c r="RAF28" s="23"/>
      <c r="RAG28" s="23"/>
      <c r="RAH28" s="24"/>
      <c r="RAI28" s="14"/>
      <c r="RAJ28" s="23"/>
      <c r="RAK28" s="23"/>
      <c r="RAL28" s="23"/>
      <c r="RAM28" s="23"/>
      <c r="RAN28" s="23"/>
      <c r="RAO28" s="23"/>
      <c r="RAP28" s="24"/>
      <c r="RAQ28" s="14"/>
      <c r="RAR28" s="23"/>
      <c r="RAS28" s="23"/>
      <c r="RAT28" s="23"/>
      <c r="RAU28" s="23"/>
      <c r="RAV28" s="23"/>
      <c r="RAW28" s="23"/>
      <c r="RAX28" s="24"/>
      <c r="RAY28" s="14"/>
      <c r="RAZ28" s="23"/>
      <c r="RBA28" s="23"/>
      <c r="RBB28" s="23"/>
      <c r="RBC28" s="23"/>
      <c r="RBD28" s="23"/>
      <c r="RBE28" s="23"/>
      <c r="RBF28" s="24"/>
      <c r="RBG28" s="14"/>
      <c r="RBH28" s="23"/>
      <c r="RBI28" s="23"/>
      <c r="RBJ28" s="23"/>
      <c r="RBK28" s="23"/>
      <c r="RBL28" s="23"/>
      <c r="RBM28" s="23"/>
      <c r="RBN28" s="24"/>
      <c r="RBO28" s="14"/>
      <c r="RBP28" s="23"/>
      <c r="RBQ28" s="23"/>
      <c r="RBR28" s="23"/>
      <c r="RBS28" s="23"/>
      <c r="RBT28" s="23"/>
      <c r="RBU28" s="23"/>
      <c r="RBV28" s="24"/>
      <c r="RBW28" s="14"/>
      <c r="RBX28" s="23"/>
      <c r="RBY28" s="23"/>
      <c r="RBZ28" s="23"/>
      <c r="RCA28" s="23"/>
      <c r="RCB28" s="23"/>
      <c r="RCC28" s="23"/>
      <c r="RCD28" s="24"/>
      <c r="RCE28" s="14"/>
      <c r="RCF28" s="23"/>
      <c r="RCG28" s="23"/>
      <c r="RCH28" s="23"/>
      <c r="RCI28" s="23"/>
      <c r="RCJ28" s="23"/>
      <c r="RCK28" s="23"/>
      <c r="RCL28" s="24"/>
      <c r="RCM28" s="14"/>
      <c r="RCN28" s="23"/>
      <c r="RCO28" s="23"/>
      <c r="RCP28" s="23"/>
      <c r="RCQ28" s="23"/>
      <c r="RCR28" s="23"/>
      <c r="RCS28" s="23"/>
      <c r="RCT28" s="24"/>
      <c r="RCU28" s="14"/>
      <c r="RCV28" s="23"/>
      <c r="RCW28" s="23"/>
      <c r="RCX28" s="23"/>
      <c r="RCY28" s="23"/>
      <c r="RCZ28" s="23"/>
      <c r="RDA28" s="23"/>
      <c r="RDB28" s="24"/>
      <c r="RDC28" s="14"/>
      <c r="RDD28" s="23"/>
      <c r="RDE28" s="23"/>
      <c r="RDF28" s="23"/>
      <c r="RDG28" s="23"/>
      <c r="RDH28" s="23"/>
      <c r="RDI28" s="23"/>
      <c r="RDJ28" s="24"/>
      <c r="RDK28" s="14"/>
      <c r="RDL28" s="23"/>
      <c r="RDM28" s="23"/>
      <c r="RDN28" s="23"/>
      <c r="RDO28" s="23"/>
      <c r="RDP28" s="23"/>
      <c r="RDQ28" s="23"/>
      <c r="RDR28" s="24"/>
      <c r="RDS28" s="14"/>
      <c r="RDT28" s="23"/>
      <c r="RDU28" s="23"/>
      <c r="RDV28" s="23"/>
      <c r="RDW28" s="23"/>
      <c r="RDX28" s="23"/>
      <c r="RDY28" s="23"/>
      <c r="RDZ28" s="24"/>
      <c r="REA28" s="14"/>
      <c r="REB28" s="23"/>
      <c r="REC28" s="23"/>
      <c r="RED28" s="23"/>
      <c r="REE28" s="23"/>
      <c r="REF28" s="23"/>
      <c r="REG28" s="23"/>
      <c r="REH28" s="24"/>
      <c r="REI28" s="14"/>
      <c r="REJ28" s="23"/>
      <c r="REK28" s="23"/>
      <c r="REL28" s="23"/>
      <c r="REM28" s="23"/>
      <c r="REN28" s="23"/>
      <c r="REO28" s="23"/>
      <c r="REP28" s="24"/>
      <c r="REQ28" s="14"/>
      <c r="RER28" s="23"/>
      <c r="RES28" s="23"/>
      <c r="RET28" s="23"/>
      <c r="REU28" s="23"/>
      <c r="REV28" s="23"/>
      <c r="REW28" s="23"/>
      <c r="REX28" s="24"/>
      <c r="REY28" s="14"/>
      <c r="REZ28" s="23"/>
      <c r="RFA28" s="23"/>
      <c r="RFB28" s="23"/>
      <c r="RFC28" s="23"/>
      <c r="RFD28" s="23"/>
      <c r="RFE28" s="23"/>
      <c r="RFF28" s="24"/>
      <c r="RFG28" s="14"/>
      <c r="RFH28" s="23"/>
      <c r="RFI28" s="23"/>
      <c r="RFJ28" s="23"/>
      <c r="RFK28" s="23"/>
      <c r="RFL28" s="23"/>
      <c r="RFM28" s="23"/>
      <c r="RFN28" s="24"/>
      <c r="RFO28" s="14"/>
      <c r="RFP28" s="23"/>
      <c r="RFQ28" s="23"/>
      <c r="RFR28" s="23"/>
      <c r="RFS28" s="23"/>
      <c r="RFT28" s="23"/>
      <c r="RFU28" s="23"/>
      <c r="RFV28" s="24"/>
      <c r="RFW28" s="14"/>
      <c r="RFX28" s="23"/>
      <c r="RFY28" s="23"/>
      <c r="RFZ28" s="23"/>
      <c r="RGA28" s="23"/>
      <c r="RGB28" s="23"/>
      <c r="RGC28" s="23"/>
      <c r="RGD28" s="24"/>
      <c r="RGE28" s="14"/>
      <c r="RGF28" s="23"/>
      <c r="RGG28" s="23"/>
      <c r="RGH28" s="23"/>
      <c r="RGI28" s="23"/>
      <c r="RGJ28" s="23"/>
      <c r="RGK28" s="23"/>
      <c r="RGL28" s="24"/>
      <c r="RGM28" s="14"/>
      <c r="RGN28" s="23"/>
      <c r="RGO28" s="23"/>
      <c r="RGP28" s="23"/>
      <c r="RGQ28" s="23"/>
      <c r="RGR28" s="23"/>
      <c r="RGS28" s="23"/>
      <c r="RGT28" s="24"/>
      <c r="RGU28" s="14"/>
      <c r="RGV28" s="23"/>
      <c r="RGW28" s="23"/>
      <c r="RGX28" s="23"/>
      <c r="RGY28" s="23"/>
      <c r="RGZ28" s="23"/>
      <c r="RHA28" s="23"/>
      <c r="RHB28" s="24"/>
      <c r="RHC28" s="14"/>
      <c r="RHD28" s="23"/>
      <c r="RHE28" s="23"/>
      <c r="RHF28" s="23"/>
      <c r="RHG28" s="23"/>
      <c r="RHH28" s="23"/>
      <c r="RHI28" s="23"/>
      <c r="RHJ28" s="24"/>
      <c r="RHK28" s="14"/>
      <c r="RHL28" s="23"/>
      <c r="RHM28" s="23"/>
      <c r="RHN28" s="23"/>
      <c r="RHO28" s="23"/>
      <c r="RHP28" s="23"/>
      <c r="RHQ28" s="23"/>
      <c r="RHR28" s="24"/>
      <c r="RHS28" s="14"/>
      <c r="RHT28" s="23"/>
      <c r="RHU28" s="23"/>
      <c r="RHV28" s="23"/>
      <c r="RHW28" s="23"/>
      <c r="RHX28" s="23"/>
      <c r="RHY28" s="23"/>
      <c r="RHZ28" s="24"/>
      <c r="RIA28" s="14"/>
      <c r="RIB28" s="23"/>
      <c r="RIC28" s="23"/>
      <c r="RID28" s="23"/>
      <c r="RIE28" s="23"/>
      <c r="RIF28" s="23"/>
      <c r="RIG28" s="23"/>
      <c r="RIH28" s="24"/>
      <c r="RII28" s="14"/>
      <c r="RIJ28" s="23"/>
      <c r="RIK28" s="23"/>
      <c r="RIL28" s="23"/>
      <c r="RIM28" s="23"/>
      <c r="RIN28" s="23"/>
      <c r="RIO28" s="23"/>
      <c r="RIP28" s="24"/>
      <c r="RIQ28" s="14"/>
      <c r="RIR28" s="23"/>
      <c r="RIS28" s="23"/>
      <c r="RIT28" s="23"/>
      <c r="RIU28" s="23"/>
      <c r="RIV28" s="23"/>
      <c r="RIW28" s="23"/>
      <c r="RIX28" s="24"/>
      <c r="RIY28" s="14"/>
      <c r="RIZ28" s="23"/>
      <c r="RJA28" s="23"/>
      <c r="RJB28" s="23"/>
      <c r="RJC28" s="23"/>
      <c r="RJD28" s="23"/>
      <c r="RJE28" s="23"/>
      <c r="RJF28" s="24"/>
      <c r="RJG28" s="14"/>
      <c r="RJH28" s="23"/>
      <c r="RJI28" s="23"/>
      <c r="RJJ28" s="23"/>
      <c r="RJK28" s="23"/>
      <c r="RJL28" s="23"/>
      <c r="RJM28" s="23"/>
      <c r="RJN28" s="24"/>
      <c r="RJO28" s="14"/>
      <c r="RJP28" s="23"/>
      <c r="RJQ28" s="23"/>
      <c r="RJR28" s="23"/>
      <c r="RJS28" s="23"/>
      <c r="RJT28" s="23"/>
      <c r="RJU28" s="23"/>
      <c r="RJV28" s="24"/>
      <c r="RJW28" s="14"/>
      <c r="RJX28" s="23"/>
      <c r="RJY28" s="23"/>
      <c r="RJZ28" s="23"/>
      <c r="RKA28" s="23"/>
      <c r="RKB28" s="23"/>
      <c r="RKC28" s="23"/>
      <c r="RKD28" s="24"/>
      <c r="RKE28" s="14"/>
      <c r="RKF28" s="23"/>
      <c r="RKG28" s="23"/>
      <c r="RKH28" s="23"/>
      <c r="RKI28" s="23"/>
      <c r="RKJ28" s="23"/>
      <c r="RKK28" s="23"/>
      <c r="RKL28" s="24"/>
      <c r="RKM28" s="14"/>
      <c r="RKN28" s="23"/>
      <c r="RKO28" s="23"/>
      <c r="RKP28" s="23"/>
      <c r="RKQ28" s="23"/>
      <c r="RKR28" s="23"/>
      <c r="RKS28" s="23"/>
      <c r="RKT28" s="24"/>
      <c r="RKU28" s="14"/>
      <c r="RKV28" s="23"/>
      <c r="RKW28" s="23"/>
      <c r="RKX28" s="23"/>
      <c r="RKY28" s="23"/>
      <c r="RKZ28" s="23"/>
      <c r="RLA28" s="23"/>
      <c r="RLB28" s="24"/>
      <c r="RLC28" s="14"/>
      <c r="RLD28" s="23"/>
      <c r="RLE28" s="23"/>
      <c r="RLF28" s="23"/>
      <c r="RLG28" s="23"/>
      <c r="RLH28" s="23"/>
      <c r="RLI28" s="23"/>
      <c r="RLJ28" s="24"/>
      <c r="RLK28" s="14"/>
      <c r="RLL28" s="23"/>
      <c r="RLM28" s="23"/>
      <c r="RLN28" s="23"/>
      <c r="RLO28" s="23"/>
      <c r="RLP28" s="23"/>
      <c r="RLQ28" s="23"/>
      <c r="RLR28" s="24"/>
      <c r="RLS28" s="14"/>
      <c r="RLT28" s="23"/>
      <c r="RLU28" s="23"/>
      <c r="RLV28" s="23"/>
      <c r="RLW28" s="23"/>
      <c r="RLX28" s="23"/>
      <c r="RLY28" s="23"/>
      <c r="RLZ28" s="24"/>
      <c r="RMA28" s="14"/>
      <c r="RMB28" s="23"/>
      <c r="RMC28" s="23"/>
      <c r="RMD28" s="23"/>
      <c r="RME28" s="23"/>
      <c r="RMF28" s="23"/>
      <c r="RMG28" s="23"/>
      <c r="RMH28" s="24"/>
      <c r="RMI28" s="14"/>
      <c r="RMJ28" s="23"/>
      <c r="RMK28" s="23"/>
      <c r="RML28" s="23"/>
      <c r="RMM28" s="23"/>
      <c r="RMN28" s="23"/>
      <c r="RMO28" s="23"/>
      <c r="RMP28" s="24"/>
      <c r="RMQ28" s="14"/>
      <c r="RMR28" s="23"/>
      <c r="RMS28" s="23"/>
      <c r="RMT28" s="23"/>
      <c r="RMU28" s="23"/>
      <c r="RMV28" s="23"/>
      <c r="RMW28" s="23"/>
      <c r="RMX28" s="24"/>
      <c r="RMY28" s="14"/>
      <c r="RMZ28" s="23"/>
      <c r="RNA28" s="23"/>
      <c r="RNB28" s="23"/>
      <c r="RNC28" s="23"/>
      <c r="RND28" s="23"/>
      <c r="RNE28" s="23"/>
      <c r="RNF28" s="24"/>
      <c r="RNG28" s="14"/>
      <c r="RNH28" s="23"/>
      <c r="RNI28" s="23"/>
      <c r="RNJ28" s="23"/>
      <c r="RNK28" s="23"/>
      <c r="RNL28" s="23"/>
      <c r="RNM28" s="23"/>
      <c r="RNN28" s="24"/>
      <c r="RNO28" s="14"/>
      <c r="RNP28" s="23"/>
      <c r="RNQ28" s="23"/>
      <c r="RNR28" s="23"/>
      <c r="RNS28" s="23"/>
      <c r="RNT28" s="23"/>
      <c r="RNU28" s="23"/>
      <c r="RNV28" s="24"/>
      <c r="RNW28" s="14"/>
      <c r="RNX28" s="23"/>
      <c r="RNY28" s="23"/>
      <c r="RNZ28" s="23"/>
      <c r="ROA28" s="23"/>
      <c r="ROB28" s="23"/>
      <c r="ROC28" s="23"/>
      <c r="ROD28" s="24"/>
      <c r="ROE28" s="14"/>
      <c r="ROF28" s="23"/>
      <c r="ROG28" s="23"/>
      <c r="ROH28" s="23"/>
      <c r="ROI28" s="23"/>
      <c r="ROJ28" s="23"/>
      <c r="ROK28" s="23"/>
      <c r="ROL28" s="24"/>
      <c r="ROM28" s="14"/>
      <c r="RON28" s="23"/>
      <c r="ROO28" s="23"/>
      <c r="ROP28" s="23"/>
      <c r="ROQ28" s="23"/>
      <c r="ROR28" s="23"/>
      <c r="ROS28" s="23"/>
      <c r="ROT28" s="24"/>
      <c r="ROU28" s="14"/>
      <c r="ROV28" s="23"/>
      <c r="ROW28" s="23"/>
      <c r="ROX28" s="23"/>
      <c r="ROY28" s="23"/>
      <c r="ROZ28" s="23"/>
      <c r="RPA28" s="23"/>
      <c r="RPB28" s="24"/>
      <c r="RPC28" s="14"/>
      <c r="RPD28" s="23"/>
      <c r="RPE28" s="23"/>
      <c r="RPF28" s="23"/>
      <c r="RPG28" s="23"/>
      <c r="RPH28" s="23"/>
      <c r="RPI28" s="23"/>
      <c r="RPJ28" s="24"/>
      <c r="RPK28" s="14"/>
      <c r="RPL28" s="23"/>
      <c r="RPM28" s="23"/>
      <c r="RPN28" s="23"/>
      <c r="RPO28" s="23"/>
      <c r="RPP28" s="23"/>
      <c r="RPQ28" s="23"/>
      <c r="RPR28" s="24"/>
      <c r="RPS28" s="14"/>
      <c r="RPT28" s="23"/>
      <c r="RPU28" s="23"/>
      <c r="RPV28" s="23"/>
      <c r="RPW28" s="23"/>
      <c r="RPX28" s="23"/>
      <c r="RPY28" s="23"/>
      <c r="RPZ28" s="24"/>
      <c r="RQA28" s="14"/>
      <c r="RQB28" s="23"/>
      <c r="RQC28" s="23"/>
      <c r="RQD28" s="23"/>
      <c r="RQE28" s="23"/>
      <c r="RQF28" s="23"/>
      <c r="RQG28" s="23"/>
      <c r="RQH28" s="24"/>
      <c r="RQI28" s="14"/>
      <c r="RQJ28" s="23"/>
      <c r="RQK28" s="23"/>
      <c r="RQL28" s="23"/>
      <c r="RQM28" s="23"/>
      <c r="RQN28" s="23"/>
      <c r="RQO28" s="23"/>
      <c r="RQP28" s="24"/>
      <c r="RQQ28" s="14"/>
      <c r="RQR28" s="23"/>
      <c r="RQS28" s="23"/>
      <c r="RQT28" s="23"/>
      <c r="RQU28" s="23"/>
      <c r="RQV28" s="23"/>
      <c r="RQW28" s="23"/>
      <c r="RQX28" s="24"/>
      <c r="RQY28" s="14"/>
      <c r="RQZ28" s="23"/>
      <c r="RRA28" s="23"/>
      <c r="RRB28" s="23"/>
      <c r="RRC28" s="23"/>
      <c r="RRD28" s="23"/>
      <c r="RRE28" s="23"/>
      <c r="RRF28" s="24"/>
      <c r="RRG28" s="14"/>
      <c r="RRH28" s="23"/>
      <c r="RRI28" s="23"/>
      <c r="RRJ28" s="23"/>
      <c r="RRK28" s="23"/>
      <c r="RRL28" s="23"/>
      <c r="RRM28" s="23"/>
      <c r="RRN28" s="24"/>
      <c r="RRO28" s="14"/>
      <c r="RRP28" s="23"/>
      <c r="RRQ28" s="23"/>
      <c r="RRR28" s="23"/>
      <c r="RRS28" s="23"/>
      <c r="RRT28" s="23"/>
      <c r="RRU28" s="23"/>
      <c r="RRV28" s="24"/>
      <c r="RRW28" s="14"/>
      <c r="RRX28" s="23"/>
      <c r="RRY28" s="23"/>
      <c r="RRZ28" s="23"/>
      <c r="RSA28" s="23"/>
      <c r="RSB28" s="23"/>
      <c r="RSC28" s="23"/>
      <c r="RSD28" s="24"/>
      <c r="RSE28" s="14"/>
      <c r="RSF28" s="23"/>
      <c r="RSG28" s="23"/>
      <c r="RSH28" s="23"/>
      <c r="RSI28" s="23"/>
      <c r="RSJ28" s="23"/>
      <c r="RSK28" s="23"/>
      <c r="RSL28" s="24"/>
      <c r="RSM28" s="14"/>
      <c r="RSN28" s="23"/>
      <c r="RSO28" s="23"/>
      <c r="RSP28" s="23"/>
      <c r="RSQ28" s="23"/>
      <c r="RSR28" s="23"/>
      <c r="RSS28" s="23"/>
      <c r="RST28" s="24"/>
      <c r="RSU28" s="14"/>
      <c r="RSV28" s="23"/>
      <c r="RSW28" s="23"/>
      <c r="RSX28" s="23"/>
      <c r="RSY28" s="23"/>
      <c r="RSZ28" s="23"/>
      <c r="RTA28" s="23"/>
      <c r="RTB28" s="24"/>
      <c r="RTC28" s="14"/>
      <c r="RTD28" s="23"/>
      <c r="RTE28" s="23"/>
      <c r="RTF28" s="23"/>
      <c r="RTG28" s="23"/>
      <c r="RTH28" s="23"/>
      <c r="RTI28" s="23"/>
      <c r="RTJ28" s="24"/>
      <c r="RTK28" s="14"/>
      <c r="RTL28" s="23"/>
      <c r="RTM28" s="23"/>
      <c r="RTN28" s="23"/>
      <c r="RTO28" s="23"/>
      <c r="RTP28" s="23"/>
      <c r="RTQ28" s="23"/>
      <c r="RTR28" s="24"/>
      <c r="RTS28" s="14"/>
      <c r="RTT28" s="23"/>
      <c r="RTU28" s="23"/>
      <c r="RTV28" s="23"/>
      <c r="RTW28" s="23"/>
      <c r="RTX28" s="23"/>
      <c r="RTY28" s="23"/>
      <c r="RTZ28" s="24"/>
      <c r="RUA28" s="14"/>
      <c r="RUB28" s="23"/>
      <c r="RUC28" s="23"/>
      <c r="RUD28" s="23"/>
      <c r="RUE28" s="23"/>
      <c r="RUF28" s="23"/>
      <c r="RUG28" s="23"/>
      <c r="RUH28" s="24"/>
      <c r="RUI28" s="14"/>
      <c r="RUJ28" s="23"/>
      <c r="RUK28" s="23"/>
      <c r="RUL28" s="23"/>
      <c r="RUM28" s="23"/>
      <c r="RUN28" s="23"/>
      <c r="RUO28" s="23"/>
      <c r="RUP28" s="24"/>
      <c r="RUQ28" s="14"/>
      <c r="RUR28" s="23"/>
      <c r="RUS28" s="23"/>
      <c r="RUT28" s="23"/>
      <c r="RUU28" s="23"/>
      <c r="RUV28" s="23"/>
      <c r="RUW28" s="23"/>
      <c r="RUX28" s="24"/>
      <c r="RUY28" s="14"/>
      <c r="RUZ28" s="23"/>
      <c r="RVA28" s="23"/>
      <c r="RVB28" s="23"/>
      <c r="RVC28" s="23"/>
      <c r="RVD28" s="23"/>
      <c r="RVE28" s="23"/>
      <c r="RVF28" s="24"/>
      <c r="RVG28" s="14"/>
      <c r="RVH28" s="23"/>
      <c r="RVI28" s="23"/>
      <c r="RVJ28" s="23"/>
      <c r="RVK28" s="23"/>
      <c r="RVL28" s="23"/>
      <c r="RVM28" s="23"/>
      <c r="RVN28" s="24"/>
      <c r="RVO28" s="14"/>
      <c r="RVP28" s="23"/>
      <c r="RVQ28" s="23"/>
      <c r="RVR28" s="23"/>
      <c r="RVS28" s="23"/>
      <c r="RVT28" s="23"/>
      <c r="RVU28" s="23"/>
      <c r="RVV28" s="24"/>
      <c r="RVW28" s="14"/>
      <c r="RVX28" s="23"/>
      <c r="RVY28" s="23"/>
      <c r="RVZ28" s="23"/>
      <c r="RWA28" s="23"/>
      <c r="RWB28" s="23"/>
      <c r="RWC28" s="23"/>
      <c r="RWD28" s="24"/>
      <c r="RWE28" s="14"/>
      <c r="RWF28" s="23"/>
      <c r="RWG28" s="23"/>
      <c r="RWH28" s="23"/>
      <c r="RWI28" s="23"/>
      <c r="RWJ28" s="23"/>
      <c r="RWK28" s="23"/>
      <c r="RWL28" s="24"/>
      <c r="RWM28" s="14"/>
      <c r="RWN28" s="23"/>
      <c r="RWO28" s="23"/>
      <c r="RWP28" s="23"/>
      <c r="RWQ28" s="23"/>
      <c r="RWR28" s="23"/>
      <c r="RWS28" s="23"/>
      <c r="RWT28" s="24"/>
      <c r="RWU28" s="14"/>
      <c r="RWV28" s="23"/>
      <c r="RWW28" s="23"/>
      <c r="RWX28" s="23"/>
      <c r="RWY28" s="23"/>
      <c r="RWZ28" s="23"/>
      <c r="RXA28" s="23"/>
      <c r="RXB28" s="24"/>
      <c r="RXC28" s="14"/>
      <c r="RXD28" s="23"/>
      <c r="RXE28" s="23"/>
      <c r="RXF28" s="23"/>
      <c r="RXG28" s="23"/>
      <c r="RXH28" s="23"/>
      <c r="RXI28" s="23"/>
      <c r="RXJ28" s="24"/>
      <c r="RXK28" s="14"/>
      <c r="RXL28" s="23"/>
      <c r="RXM28" s="23"/>
      <c r="RXN28" s="23"/>
      <c r="RXO28" s="23"/>
      <c r="RXP28" s="23"/>
      <c r="RXQ28" s="23"/>
      <c r="RXR28" s="24"/>
      <c r="RXS28" s="14"/>
      <c r="RXT28" s="23"/>
      <c r="RXU28" s="23"/>
      <c r="RXV28" s="23"/>
      <c r="RXW28" s="23"/>
      <c r="RXX28" s="23"/>
      <c r="RXY28" s="23"/>
      <c r="RXZ28" s="24"/>
      <c r="RYA28" s="14"/>
      <c r="RYB28" s="23"/>
      <c r="RYC28" s="23"/>
      <c r="RYD28" s="23"/>
      <c r="RYE28" s="23"/>
      <c r="RYF28" s="23"/>
      <c r="RYG28" s="23"/>
      <c r="RYH28" s="24"/>
      <c r="RYI28" s="14"/>
      <c r="RYJ28" s="23"/>
      <c r="RYK28" s="23"/>
      <c r="RYL28" s="23"/>
      <c r="RYM28" s="23"/>
      <c r="RYN28" s="23"/>
      <c r="RYO28" s="23"/>
      <c r="RYP28" s="24"/>
      <c r="RYQ28" s="14"/>
      <c r="RYR28" s="23"/>
      <c r="RYS28" s="23"/>
      <c r="RYT28" s="23"/>
      <c r="RYU28" s="23"/>
      <c r="RYV28" s="23"/>
      <c r="RYW28" s="23"/>
      <c r="RYX28" s="24"/>
      <c r="RYY28" s="14"/>
      <c r="RYZ28" s="23"/>
      <c r="RZA28" s="23"/>
      <c r="RZB28" s="23"/>
      <c r="RZC28" s="23"/>
      <c r="RZD28" s="23"/>
      <c r="RZE28" s="23"/>
      <c r="RZF28" s="24"/>
      <c r="RZG28" s="14"/>
      <c r="RZH28" s="23"/>
      <c r="RZI28" s="23"/>
      <c r="RZJ28" s="23"/>
      <c r="RZK28" s="23"/>
      <c r="RZL28" s="23"/>
      <c r="RZM28" s="23"/>
      <c r="RZN28" s="24"/>
      <c r="RZO28" s="14"/>
      <c r="RZP28" s="23"/>
      <c r="RZQ28" s="23"/>
      <c r="RZR28" s="23"/>
      <c r="RZS28" s="23"/>
      <c r="RZT28" s="23"/>
      <c r="RZU28" s="23"/>
      <c r="RZV28" s="24"/>
      <c r="RZW28" s="14"/>
      <c r="RZX28" s="23"/>
      <c r="RZY28" s="23"/>
      <c r="RZZ28" s="23"/>
      <c r="SAA28" s="23"/>
      <c r="SAB28" s="23"/>
      <c r="SAC28" s="23"/>
      <c r="SAD28" s="24"/>
      <c r="SAE28" s="14"/>
      <c r="SAF28" s="23"/>
      <c r="SAG28" s="23"/>
      <c r="SAH28" s="23"/>
      <c r="SAI28" s="23"/>
      <c r="SAJ28" s="23"/>
      <c r="SAK28" s="23"/>
      <c r="SAL28" s="24"/>
      <c r="SAM28" s="14"/>
      <c r="SAN28" s="23"/>
      <c r="SAO28" s="23"/>
      <c r="SAP28" s="23"/>
      <c r="SAQ28" s="23"/>
      <c r="SAR28" s="23"/>
      <c r="SAS28" s="23"/>
      <c r="SAT28" s="24"/>
      <c r="SAU28" s="14"/>
      <c r="SAV28" s="23"/>
      <c r="SAW28" s="23"/>
      <c r="SAX28" s="23"/>
      <c r="SAY28" s="23"/>
      <c r="SAZ28" s="23"/>
      <c r="SBA28" s="23"/>
      <c r="SBB28" s="24"/>
      <c r="SBC28" s="14"/>
      <c r="SBD28" s="23"/>
      <c r="SBE28" s="23"/>
      <c r="SBF28" s="23"/>
      <c r="SBG28" s="23"/>
      <c r="SBH28" s="23"/>
      <c r="SBI28" s="23"/>
      <c r="SBJ28" s="24"/>
      <c r="SBK28" s="14"/>
      <c r="SBL28" s="23"/>
      <c r="SBM28" s="23"/>
      <c r="SBN28" s="23"/>
      <c r="SBO28" s="23"/>
      <c r="SBP28" s="23"/>
      <c r="SBQ28" s="23"/>
      <c r="SBR28" s="24"/>
      <c r="SBS28" s="14"/>
      <c r="SBT28" s="23"/>
      <c r="SBU28" s="23"/>
      <c r="SBV28" s="23"/>
      <c r="SBW28" s="23"/>
      <c r="SBX28" s="23"/>
      <c r="SBY28" s="23"/>
      <c r="SBZ28" s="24"/>
      <c r="SCA28" s="14"/>
      <c r="SCB28" s="23"/>
      <c r="SCC28" s="23"/>
      <c r="SCD28" s="23"/>
      <c r="SCE28" s="23"/>
      <c r="SCF28" s="23"/>
      <c r="SCG28" s="23"/>
      <c r="SCH28" s="24"/>
      <c r="SCI28" s="14"/>
      <c r="SCJ28" s="23"/>
      <c r="SCK28" s="23"/>
      <c r="SCL28" s="23"/>
      <c r="SCM28" s="23"/>
      <c r="SCN28" s="23"/>
      <c r="SCO28" s="23"/>
      <c r="SCP28" s="24"/>
      <c r="SCQ28" s="14"/>
      <c r="SCR28" s="23"/>
      <c r="SCS28" s="23"/>
      <c r="SCT28" s="23"/>
      <c r="SCU28" s="23"/>
      <c r="SCV28" s="23"/>
      <c r="SCW28" s="23"/>
      <c r="SCX28" s="24"/>
      <c r="SCY28" s="14"/>
      <c r="SCZ28" s="23"/>
      <c r="SDA28" s="23"/>
      <c r="SDB28" s="23"/>
      <c r="SDC28" s="23"/>
      <c r="SDD28" s="23"/>
      <c r="SDE28" s="23"/>
      <c r="SDF28" s="24"/>
      <c r="SDG28" s="14"/>
      <c r="SDH28" s="23"/>
      <c r="SDI28" s="23"/>
      <c r="SDJ28" s="23"/>
      <c r="SDK28" s="23"/>
      <c r="SDL28" s="23"/>
      <c r="SDM28" s="23"/>
      <c r="SDN28" s="24"/>
      <c r="SDO28" s="14"/>
      <c r="SDP28" s="23"/>
      <c r="SDQ28" s="23"/>
      <c r="SDR28" s="23"/>
      <c r="SDS28" s="23"/>
      <c r="SDT28" s="23"/>
      <c r="SDU28" s="23"/>
      <c r="SDV28" s="24"/>
      <c r="SDW28" s="14"/>
      <c r="SDX28" s="23"/>
      <c r="SDY28" s="23"/>
      <c r="SDZ28" s="23"/>
      <c r="SEA28" s="23"/>
      <c r="SEB28" s="23"/>
      <c r="SEC28" s="23"/>
      <c r="SED28" s="24"/>
      <c r="SEE28" s="14"/>
      <c r="SEF28" s="23"/>
      <c r="SEG28" s="23"/>
      <c r="SEH28" s="23"/>
      <c r="SEI28" s="23"/>
      <c r="SEJ28" s="23"/>
      <c r="SEK28" s="23"/>
      <c r="SEL28" s="24"/>
      <c r="SEM28" s="14"/>
      <c r="SEN28" s="23"/>
      <c r="SEO28" s="23"/>
      <c r="SEP28" s="23"/>
      <c r="SEQ28" s="23"/>
      <c r="SER28" s="23"/>
      <c r="SES28" s="23"/>
      <c r="SET28" s="24"/>
      <c r="SEU28" s="14"/>
      <c r="SEV28" s="23"/>
      <c r="SEW28" s="23"/>
      <c r="SEX28" s="23"/>
      <c r="SEY28" s="23"/>
      <c r="SEZ28" s="23"/>
      <c r="SFA28" s="23"/>
      <c r="SFB28" s="24"/>
      <c r="SFC28" s="14"/>
      <c r="SFD28" s="23"/>
      <c r="SFE28" s="23"/>
      <c r="SFF28" s="23"/>
      <c r="SFG28" s="23"/>
      <c r="SFH28" s="23"/>
      <c r="SFI28" s="23"/>
      <c r="SFJ28" s="24"/>
      <c r="SFK28" s="14"/>
      <c r="SFL28" s="23"/>
      <c r="SFM28" s="23"/>
      <c r="SFN28" s="23"/>
      <c r="SFO28" s="23"/>
      <c r="SFP28" s="23"/>
      <c r="SFQ28" s="23"/>
      <c r="SFR28" s="24"/>
      <c r="SFS28" s="14"/>
      <c r="SFT28" s="23"/>
      <c r="SFU28" s="23"/>
      <c r="SFV28" s="23"/>
      <c r="SFW28" s="23"/>
      <c r="SFX28" s="23"/>
      <c r="SFY28" s="23"/>
      <c r="SFZ28" s="24"/>
      <c r="SGA28" s="14"/>
      <c r="SGB28" s="23"/>
      <c r="SGC28" s="23"/>
      <c r="SGD28" s="23"/>
      <c r="SGE28" s="23"/>
      <c r="SGF28" s="23"/>
      <c r="SGG28" s="23"/>
      <c r="SGH28" s="24"/>
      <c r="SGI28" s="14"/>
      <c r="SGJ28" s="23"/>
      <c r="SGK28" s="23"/>
      <c r="SGL28" s="23"/>
      <c r="SGM28" s="23"/>
      <c r="SGN28" s="23"/>
      <c r="SGO28" s="23"/>
      <c r="SGP28" s="24"/>
      <c r="SGQ28" s="14"/>
      <c r="SGR28" s="23"/>
      <c r="SGS28" s="23"/>
      <c r="SGT28" s="23"/>
      <c r="SGU28" s="23"/>
      <c r="SGV28" s="23"/>
      <c r="SGW28" s="23"/>
      <c r="SGX28" s="24"/>
      <c r="SGY28" s="14"/>
      <c r="SGZ28" s="23"/>
      <c r="SHA28" s="23"/>
      <c r="SHB28" s="23"/>
      <c r="SHC28" s="23"/>
      <c r="SHD28" s="23"/>
      <c r="SHE28" s="23"/>
      <c r="SHF28" s="24"/>
      <c r="SHG28" s="14"/>
      <c r="SHH28" s="23"/>
      <c r="SHI28" s="23"/>
      <c r="SHJ28" s="23"/>
      <c r="SHK28" s="23"/>
      <c r="SHL28" s="23"/>
      <c r="SHM28" s="23"/>
      <c r="SHN28" s="24"/>
      <c r="SHO28" s="14"/>
      <c r="SHP28" s="23"/>
      <c r="SHQ28" s="23"/>
      <c r="SHR28" s="23"/>
      <c r="SHS28" s="23"/>
      <c r="SHT28" s="23"/>
      <c r="SHU28" s="23"/>
      <c r="SHV28" s="24"/>
      <c r="SHW28" s="14"/>
      <c r="SHX28" s="23"/>
      <c r="SHY28" s="23"/>
      <c r="SHZ28" s="23"/>
      <c r="SIA28" s="23"/>
      <c r="SIB28" s="23"/>
      <c r="SIC28" s="23"/>
      <c r="SID28" s="24"/>
      <c r="SIE28" s="14"/>
      <c r="SIF28" s="23"/>
      <c r="SIG28" s="23"/>
      <c r="SIH28" s="23"/>
      <c r="SII28" s="23"/>
      <c r="SIJ28" s="23"/>
      <c r="SIK28" s="23"/>
      <c r="SIL28" s="24"/>
      <c r="SIM28" s="14"/>
      <c r="SIN28" s="23"/>
      <c r="SIO28" s="23"/>
      <c r="SIP28" s="23"/>
      <c r="SIQ28" s="23"/>
      <c r="SIR28" s="23"/>
      <c r="SIS28" s="23"/>
      <c r="SIT28" s="24"/>
      <c r="SIU28" s="14"/>
      <c r="SIV28" s="23"/>
      <c r="SIW28" s="23"/>
      <c r="SIX28" s="23"/>
      <c r="SIY28" s="23"/>
      <c r="SIZ28" s="23"/>
      <c r="SJA28" s="23"/>
      <c r="SJB28" s="24"/>
      <c r="SJC28" s="14"/>
      <c r="SJD28" s="23"/>
      <c r="SJE28" s="23"/>
      <c r="SJF28" s="23"/>
      <c r="SJG28" s="23"/>
      <c r="SJH28" s="23"/>
      <c r="SJI28" s="23"/>
      <c r="SJJ28" s="24"/>
      <c r="SJK28" s="14"/>
      <c r="SJL28" s="23"/>
      <c r="SJM28" s="23"/>
      <c r="SJN28" s="23"/>
      <c r="SJO28" s="23"/>
      <c r="SJP28" s="23"/>
      <c r="SJQ28" s="23"/>
      <c r="SJR28" s="24"/>
      <c r="SJS28" s="14"/>
      <c r="SJT28" s="23"/>
      <c r="SJU28" s="23"/>
      <c r="SJV28" s="23"/>
      <c r="SJW28" s="23"/>
      <c r="SJX28" s="23"/>
      <c r="SJY28" s="23"/>
      <c r="SJZ28" s="24"/>
      <c r="SKA28" s="14"/>
      <c r="SKB28" s="23"/>
      <c r="SKC28" s="23"/>
      <c r="SKD28" s="23"/>
      <c r="SKE28" s="23"/>
      <c r="SKF28" s="23"/>
      <c r="SKG28" s="23"/>
      <c r="SKH28" s="24"/>
      <c r="SKI28" s="14"/>
      <c r="SKJ28" s="23"/>
      <c r="SKK28" s="23"/>
      <c r="SKL28" s="23"/>
      <c r="SKM28" s="23"/>
      <c r="SKN28" s="23"/>
      <c r="SKO28" s="23"/>
      <c r="SKP28" s="24"/>
      <c r="SKQ28" s="14"/>
      <c r="SKR28" s="23"/>
      <c r="SKS28" s="23"/>
      <c r="SKT28" s="23"/>
      <c r="SKU28" s="23"/>
      <c r="SKV28" s="23"/>
      <c r="SKW28" s="23"/>
      <c r="SKX28" s="24"/>
      <c r="SKY28" s="14"/>
      <c r="SKZ28" s="23"/>
      <c r="SLA28" s="23"/>
      <c r="SLB28" s="23"/>
      <c r="SLC28" s="23"/>
      <c r="SLD28" s="23"/>
      <c r="SLE28" s="23"/>
      <c r="SLF28" s="24"/>
      <c r="SLG28" s="14"/>
      <c r="SLH28" s="23"/>
      <c r="SLI28" s="23"/>
      <c r="SLJ28" s="23"/>
      <c r="SLK28" s="23"/>
      <c r="SLL28" s="23"/>
      <c r="SLM28" s="23"/>
      <c r="SLN28" s="24"/>
      <c r="SLO28" s="14"/>
      <c r="SLP28" s="23"/>
      <c r="SLQ28" s="23"/>
      <c r="SLR28" s="23"/>
      <c r="SLS28" s="23"/>
      <c r="SLT28" s="23"/>
      <c r="SLU28" s="23"/>
      <c r="SLV28" s="24"/>
      <c r="SLW28" s="14"/>
      <c r="SLX28" s="23"/>
      <c r="SLY28" s="23"/>
      <c r="SLZ28" s="23"/>
      <c r="SMA28" s="23"/>
      <c r="SMB28" s="23"/>
      <c r="SMC28" s="23"/>
      <c r="SMD28" s="24"/>
      <c r="SME28" s="14"/>
      <c r="SMF28" s="23"/>
      <c r="SMG28" s="23"/>
      <c r="SMH28" s="23"/>
      <c r="SMI28" s="23"/>
      <c r="SMJ28" s="23"/>
      <c r="SMK28" s="23"/>
      <c r="SML28" s="24"/>
      <c r="SMM28" s="14"/>
      <c r="SMN28" s="23"/>
      <c r="SMO28" s="23"/>
      <c r="SMP28" s="23"/>
      <c r="SMQ28" s="23"/>
      <c r="SMR28" s="23"/>
      <c r="SMS28" s="23"/>
      <c r="SMT28" s="24"/>
      <c r="SMU28" s="14"/>
      <c r="SMV28" s="23"/>
      <c r="SMW28" s="23"/>
      <c r="SMX28" s="23"/>
      <c r="SMY28" s="23"/>
      <c r="SMZ28" s="23"/>
      <c r="SNA28" s="23"/>
      <c r="SNB28" s="24"/>
      <c r="SNC28" s="14"/>
      <c r="SND28" s="23"/>
      <c r="SNE28" s="23"/>
      <c r="SNF28" s="23"/>
      <c r="SNG28" s="23"/>
      <c r="SNH28" s="23"/>
      <c r="SNI28" s="23"/>
      <c r="SNJ28" s="24"/>
      <c r="SNK28" s="14"/>
      <c r="SNL28" s="23"/>
      <c r="SNM28" s="23"/>
      <c r="SNN28" s="23"/>
      <c r="SNO28" s="23"/>
      <c r="SNP28" s="23"/>
      <c r="SNQ28" s="23"/>
      <c r="SNR28" s="24"/>
      <c r="SNS28" s="14"/>
      <c r="SNT28" s="23"/>
      <c r="SNU28" s="23"/>
      <c r="SNV28" s="23"/>
      <c r="SNW28" s="23"/>
      <c r="SNX28" s="23"/>
      <c r="SNY28" s="23"/>
      <c r="SNZ28" s="24"/>
      <c r="SOA28" s="14"/>
      <c r="SOB28" s="23"/>
      <c r="SOC28" s="23"/>
      <c r="SOD28" s="23"/>
      <c r="SOE28" s="23"/>
      <c r="SOF28" s="23"/>
      <c r="SOG28" s="23"/>
      <c r="SOH28" s="24"/>
      <c r="SOI28" s="14"/>
      <c r="SOJ28" s="23"/>
      <c r="SOK28" s="23"/>
      <c r="SOL28" s="23"/>
      <c r="SOM28" s="23"/>
      <c r="SON28" s="23"/>
      <c r="SOO28" s="23"/>
      <c r="SOP28" s="24"/>
      <c r="SOQ28" s="14"/>
      <c r="SOR28" s="23"/>
      <c r="SOS28" s="23"/>
      <c r="SOT28" s="23"/>
      <c r="SOU28" s="23"/>
      <c r="SOV28" s="23"/>
      <c r="SOW28" s="23"/>
      <c r="SOX28" s="24"/>
      <c r="SOY28" s="14"/>
      <c r="SOZ28" s="23"/>
      <c r="SPA28" s="23"/>
      <c r="SPB28" s="23"/>
      <c r="SPC28" s="23"/>
      <c r="SPD28" s="23"/>
      <c r="SPE28" s="23"/>
      <c r="SPF28" s="24"/>
      <c r="SPG28" s="14"/>
      <c r="SPH28" s="23"/>
      <c r="SPI28" s="23"/>
      <c r="SPJ28" s="23"/>
      <c r="SPK28" s="23"/>
      <c r="SPL28" s="23"/>
      <c r="SPM28" s="23"/>
      <c r="SPN28" s="24"/>
      <c r="SPO28" s="14"/>
      <c r="SPP28" s="23"/>
      <c r="SPQ28" s="23"/>
      <c r="SPR28" s="23"/>
      <c r="SPS28" s="23"/>
      <c r="SPT28" s="23"/>
      <c r="SPU28" s="23"/>
      <c r="SPV28" s="24"/>
      <c r="SPW28" s="14"/>
      <c r="SPX28" s="23"/>
      <c r="SPY28" s="23"/>
      <c r="SPZ28" s="23"/>
      <c r="SQA28" s="23"/>
      <c r="SQB28" s="23"/>
      <c r="SQC28" s="23"/>
      <c r="SQD28" s="24"/>
      <c r="SQE28" s="14"/>
      <c r="SQF28" s="23"/>
      <c r="SQG28" s="23"/>
      <c r="SQH28" s="23"/>
      <c r="SQI28" s="23"/>
      <c r="SQJ28" s="23"/>
      <c r="SQK28" s="23"/>
      <c r="SQL28" s="24"/>
      <c r="SQM28" s="14"/>
      <c r="SQN28" s="23"/>
      <c r="SQO28" s="23"/>
      <c r="SQP28" s="23"/>
      <c r="SQQ28" s="23"/>
      <c r="SQR28" s="23"/>
      <c r="SQS28" s="23"/>
      <c r="SQT28" s="24"/>
      <c r="SQU28" s="14"/>
      <c r="SQV28" s="23"/>
      <c r="SQW28" s="23"/>
      <c r="SQX28" s="23"/>
      <c r="SQY28" s="23"/>
      <c r="SQZ28" s="23"/>
      <c r="SRA28" s="23"/>
      <c r="SRB28" s="24"/>
      <c r="SRC28" s="14"/>
      <c r="SRD28" s="23"/>
      <c r="SRE28" s="23"/>
      <c r="SRF28" s="23"/>
      <c r="SRG28" s="23"/>
      <c r="SRH28" s="23"/>
      <c r="SRI28" s="23"/>
      <c r="SRJ28" s="24"/>
      <c r="SRK28" s="14"/>
      <c r="SRL28" s="23"/>
      <c r="SRM28" s="23"/>
      <c r="SRN28" s="23"/>
      <c r="SRO28" s="23"/>
      <c r="SRP28" s="23"/>
      <c r="SRQ28" s="23"/>
      <c r="SRR28" s="24"/>
      <c r="SRS28" s="14"/>
      <c r="SRT28" s="23"/>
      <c r="SRU28" s="23"/>
      <c r="SRV28" s="23"/>
      <c r="SRW28" s="23"/>
      <c r="SRX28" s="23"/>
      <c r="SRY28" s="23"/>
      <c r="SRZ28" s="24"/>
      <c r="SSA28" s="14"/>
      <c r="SSB28" s="23"/>
      <c r="SSC28" s="23"/>
      <c r="SSD28" s="23"/>
      <c r="SSE28" s="23"/>
      <c r="SSF28" s="23"/>
      <c r="SSG28" s="23"/>
      <c r="SSH28" s="24"/>
      <c r="SSI28" s="14"/>
      <c r="SSJ28" s="23"/>
      <c r="SSK28" s="23"/>
      <c r="SSL28" s="23"/>
      <c r="SSM28" s="23"/>
      <c r="SSN28" s="23"/>
      <c r="SSO28" s="23"/>
      <c r="SSP28" s="24"/>
      <c r="SSQ28" s="14"/>
      <c r="SSR28" s="23"/>
      <c r="SSS28" s="23"/>
      <c r="SST28" s="23"/>
      <c r="SSU28" s="23"/>
      <c r="SSV28" s="23"/>
      <c r="SSW28" s="23"/>
      <c r="SSX28" s="24"/>
      <c r="SSY28" s="14"/>
      <c r="SSZ28" s="23"/>
      <c r="STA28" s="23"/>
      <c r="STB28" s="23"/>
      <c r="STC28" s="23"/>
      <c r="STD28" s="23"/>
      <c r="STE28" s="23"/>
      <c r="STF28" s="24"/>
      <c r="STG28" s="14"/>
      <c r="STH28" s="23"/>
      <c r="STI28" s="23"/>
      <c r="STJ28" s="23"/>
      <c r="STK28" s="23"/>
      <c r="STL28" s="23"/>
      <c r="STM28" s="23"/>
      <c r="STN28" s="24"/>
      <c r="STO28" s="14"/>
      <c r="STP28" s="23"/>
      <c r="STQ28" s="23"/>
      <c r="STR28" s="23"/>
      <c r="STS28" s="23"/>
      <c r="STT28" s="23"/>
      <c r="STU28" s="23"/>
      <c r="STV28" s="24"/>
      <c r="STW28" s="14"/>
      <c r="STX28" s="23"/>
      <c r="STY28" s="23"/>
      <c r="STZ28" s="23"/>
      <c r="SUA28" s="23"/>
      <c r="SUB28" s="23"/>
      <c r="SUC28" s="23"/>
      <c r="SUD28" s="24"/>
      <c r="SUE28" s="14"/>
      <c r="SUF28" s="23"/>
      <c r="SUG28" s="23"/>
      <c r="SUH28" s="23"/>
      <c r="SUI28" s="23"/>
      <c r="SUJ28" s="23"/>
      <c r="SUK28" s="23"/>
      <c r="SUL28" s="24"/>
      <c r="SUM28" s="14"/>
      <c r="SUN28" s="23"/>
      <c r="SUO28" s="23"/>
      <c r="SUP28" s="23"/>
      <c r="SUQ28" s="23"/>
      <c r="SUR28" s="23"/>
      <c r="SUS28" s="23"/>
      <c r="SUT28" s="24"/>
      <c r="SUU28" s="14"/>
      <c r="SUV28" s="23"/>
      <c r="SUW28" s="23"/>
      <c r="SUX28" s="23"/>
      <c r="SUY28" s="23"/>
      <c r="SUZ28" s="23"/>
      <c r="SVA28" s="23"/>
      <c r="SVB28" s="24"/>
      <c r="SVC28" s="14"/>
      <c r="SVD28" s="23"/>
      <c r="SVE28" s="23"/>
      <c r="SVF28" s="23"/>
      <c r="SVG28" s="23"/>
      <c r="SVH28" s="23"/>
      <c r="SVI28" s="23"/>
      <c r="SVJ28" s="24"/>
      <c r="SVK28" s="14"/>
      <c r="SVL28" s="23"/>
      <c r="SVM28" s="23"/>
      <c r="SVN28" s="23"/>
      <c r="SVO28" s="23"/>
      <c r="SVP28" s="23"/>
      <c r="SVQ28" s="23"/>
      <c r="SVR28" s="24"/>
      <c r="SVS28" s="14"/>
      <c r="SVT28" s="23"/>
      <c r="SVU28" s="23"/>
      <c r="SVV28" s="23"/>
      <c r="SVW28" s="23"/>
      <c r="SVX28" s="23"/>
      <c r="SVY28" s="23"/>
      <c r="SVZ28" s="24"/>
      <c r="SWA28" s="14"/>
      <c r="SWB28" s="23"/>
      <c r="SWC28" s="23"/>
      <c r="SWD28" s="23"/>
      <c r="SWE28" s="23"/>
      <c r="SWF28" s="23"/>
      <c r="SWG28" s="23"/>
      <c r="SWH28" s="24"/>
      <c r="SWI28" s="14"/>
      <c r="SWJ28" s="23"/>
      <c r="SWK28" s="23"/>
      <c r="SWL28" s="23"/>
      <c r="SWM28" s="23"/>
      <c r="SWN28" s="23"/>
      <c r="SWO28" s="23"/>
      <c r="SWP28" s="24"/>
      <c r="SWQ28" s="14"/>
      <c r="SWR28" s="23"/>
      <c r="SWS28" s="23"/>
      <c r="SWT28" s="23"/>
      <c r="SWU28" s="23"/>
      <c r="SWV28" s="23"/>
      <c r="SWW28" s="23"/>
      <c r="SWX28" s="24"/>
      <c r="SWY28" s="14"/>
      <c r="SWZ28" s="23"/>
      <c r="SXA28" s="23"/>
      <c r="SXB28" s="23"/>
      <c r="SXC28" s="23"/>
      <c r="SXD28" s="23"/>
      <c r="SXE28" s="23"/>
      <c r="SXF28" s="24"/>
      <c r="SXG28" s="14"/>
      <c r="SXH28" s="23"/>
      <c r="SXI28" s="23"/>
      <c r="SXJ28" s="23"/>
      <c r="SXK28" s="23"/>
      <c r="SXL28" s="23"/>
      <c r="SXM28" s="23"/>
      <c r="SXN28" s="24"/>
      <c r="SXO28" s="14"/>
      <c r="SXP28" s="23"/>
      <c r="SXQ28" s="23"/>
      <c r="SXR28" s="23"/>
      <c r="SXS28" s="23"/>
      <c r="SXT28" s="23"/>
      <c r="SXU28" s="23"/>
      <c r="SXV28" s="24"/>
      <c r="SXW28" s="14"/>
      <c r="SXX28" s="23"/>
      <c r="SXY28" s="23"/>
      <c r="SXZ28" s="23"/>
      <c r="SYA28" s="23"/>
      <c r="SYB28" s="23"/>
      <c r="SYC28" s="23"/>
      <c r="SYD28" s="24"/>
      <c r="SYE28" s="14"/>
      <c r="SYF28" s="23"/>
      <c r="SYG28" s="23"/>
      <c r="SYH28" s="23"/>
      <c r="SYI28" s="23"/>
      <c r="SYJ28" s="23"/>
      <c r="SYK28" s="23"/>
      <c r="SYL28" s="24"/>
      <c r="SYM28" s="14"/>
      <c r="SYN28" s="23"/>
      <c r="SYO28" s="23"/>
      <c r="SYP28" s="23"/>
      <c r="SYQ28" s="23"/>
      <c r="SYR28" s="23"/>
      <c r="SYS28" s="23"/>
      <c r="SYT28" s="24"/>
      <c r="SYU28" s="14"/>
      <c r="SYV28" s="23"/>
      <c r="SYW28" s="23"/>
      <c r="SYX28" s="23"/>
      <c r="SYY28" s="23"/>
      <c r="SYZ28" s="23"/>
      <c r="SZA28" s="23"/>
      <c r="SZB28" s="24"/>
      <c r="SZC28" s="14"/>
      <c r="SZD28" s="23"/>
      <c r="SZE28" s="23"/>
      <c r="SZF28" s="23"/>
      <c r="SZG28" s="23"/>
      <c r="SZH28" s="23"/>
      <c r="SZI28" s="23"/>
      <c r="SZJ28" s="24"/>
      <c r="SZK28" s="14"/>
      <c r="SZL28" s="23"/>
      <c r="SZM28" s="23"/>
      <c r="SZN28" s="23"/>
      <c r="SZO28" s="23"/>
      <c r="SZP28" s="23"/>
      <c r="SZQ28" s="23"/>
      <c r="SZR28" s="24"/>
      <c r="SZS28" s="14"/>
      <c r="SZT28" s="23"/>
      <c r="SZU28" s="23"/>
      <c r="SZV28" s="23"/>
      <c r="SZW28" s="23"/>
      <c r="SZX28" s="23"/>
      <c r="SZY28" s="23"/>
      <c r="SZZ28" s="24"/>
      <c r="TAA28" s="14"/>
      <c r="TAB28" s="23"/>
      <c r="TAC28" s="23"/>
      <c r="TAD28" s="23"/>
      <c r="TAE28" s="23"/>
      <c r="TAF28" s="23"/>
      <c r="TAG28" s="23"/>
      <c r="TAH28" s="24"/>
      <c r="TAI28" s="14"/>
      <c r="TAJ28" s="23"/>
      <c r="TAK28" s="23"/>
      <c r="TAL28" s="23"/>
      <c r="TAM28" s="23"/>
      <c r="TAN28" s="23"/>
      <c r="TAO28" s="23"/>
      <c r="TAP28" s="24"/>
      <c r="TAQ28" s="14"/>
      <c r="TAR28" s="23"/>
      <c r="TAS28" s="23"/>
      <c r="TAT28" s="23"/>
      <c r="TAU28" s="23"/>
      <c r="TAV28" s="23"/>
      <c r="TAW28" s="23"/>
      <c r="TAX28" s="24"/>
      <c r="TAY28" s="14"/>
      <c r="TAZ28" s="23"/>
      <c r="TBA28" s="23"/>
      <c r="TBB28" s="23"/>
      <c r="TBC28" s="23"/>
      <c r="TBD28" s="23"/>
      <c r="TBE28" s="23"/>
      <c r="TBF28" s="24"/>
      <c r="TBG28" s="14"/>
      <c r="TBH28" s="23"/>
      <c r="TBI28" s="23"/>
      <c r="TBJ28" s="23"/>
      <c r="TBK28" s="23"/>
      <c r="TBL28" s="23"/>
      <c r="TBM28" s="23"/>
      <c r="TBN28" s="24"/>
      <c r="TBO28" s="14"/>
      <c r="TBP28" s="23"/>
      <c r="TBQ28" s="23"/>
      <c r="TBR28" s="23"/>
      <c r="TBS28" s="23"/>
      <c r="TBT28" s="23"/>
      <c r="TBU28" s="23"/>
      <c r="TBV28" s="24"/>
      <c r="TBW28" s="14"/>
      <c r="TBX28" s="23"/>
      <c r="TBY28" s="23"/>
      <c r="TBZ28" s="23"/>
      <c r="TCA28" s="23"/>
      <c r="TCB28" s="23"/>
      <c r="TCC28" s="23"/>
      <c r="TCD28" s="24"/>
      <c r="TCE28" s="14"/>
      <c r="TCF28" s="23"/>
      <c r="TCG28" s="23"/>
      <c r="TCH28" s="23"/>
      <c r="TCI28" s="23"/>
      <c r="TCJ28" s="23"/>
      <c r="TCK28" s="23"/>
      <c r="TCL28" s="24"/>
      <c r="TCM28" s="14"/>
      <c r="TCN28" s="23"/>
      <c r="TCO28" s="23"/>
      <c r="TCP28" s="23"/>
      <c r="TCQ28" s="23"/>
      <c r="TCR28" s="23"/>
      <c r="TCS28" s="23"/>
      <c r="TCT28" s="24"/>
      <c r="TCU28" s="14"/>
      <c r="TCV28" s="23"/>
      <c r="TCW28" s="23"/>
      <c r="TCX28" s="23"/>
      <c r="TCY28" s="23"/>
      <c r="TCZ28" s="23"/>
      <c r="TDA28" s="23"/>
      <c r="TDB28" s="24"/>
      <c r="TDC28" s="14"/>
      <c r="TDD28" s="23"/>
      <c r="TDE28" s="23"/>
      <c r="TDF28" s="23"/>
      <c r="TDG28" s="23"/>
      <c r="TDH28" s="23"/>
      <c r="TDI28" s="23"/>
      <c r="TDJ28" s="24"/>
      <c r="TDK28" s="14"/>
      <c r="TDL28" s="23"/>
      <c r="TDM28" s="23"/>
      <c r="TDN28" s="23"/>
      <c r="TDO28" s="23"/>
      <c r="TDP28" s="23"/>
      <c r="TDQ28" s="23"/>
      <c r="TDR28" s="24"/>
      <c r="TDS28" s="14"/>
      <c r="TDT28" s="23"/>
      <c r="TDU28" s="23"/>
      <c r="TDV28" s="23"/>
      <c r="TDW28" s="23"/>
      <c r="TDX28" s="23"/>
      <c r="TDY28" s="23"/>
      <c r="TDZ28" s="24"/>
      <c r="TEA28" s="14"/>
      <c r="TEB28" s="23"/>
      <c r="TEC28" s="23"/>
      <c r="TED28" s="23"/>
      <c r="TEE28" s="23"/>
      <c r="TEF28" s="23"/>
      <c r="TEG28" s="23"/>
      <c r="TEH28" s="24"/>
      <c r="TEI28" s="14"/>
      <c r="TEJ28" s="23"/>
      <c r="TEK28" s="23"/>
      <c r="TEL28" s="23"/>
      <c r="TEM28" s="23"/>
      <c r="TEN28" s="23"/>
      <c r="TEO28" s="23"/>
      <c r="TEP28" s="24"/>
      <c r="TEQ28" s="14"/>
      <c r="TER28" s="23"/>
      <c r="TES28" s="23"/>
      <c r="TET28" s="23"/>
      <c r="TEU28" s="23"/>
      <c r="TEV28" s="23"/>
      <c r="TEW28" s="23"/>
      <c r="TEX28" s="24"/>
      <c r="TEY28" s="14"/>
      <c r="TEZ28" s="23"/>
      <c r="TFA28" s="23"/>
      <c r="TFB28" s="23"/>
      <c r="TFC28" s="23"/>
      <c r="TFD28" s="23"/>
      <c r="TFE28" s="23"/>
      <c r="TFF28" s="24"/>
      <c r="TFG28" s="14"/>
      <c r="TFH28" s="23"/>
      <c r="TFI28" s="23"/>
      <c r="TFJ28" s="23"/>
      <c r="TFK28" s="23"/>
      <c r="TFL28" s="23"/>
      <c r="TFM28" s="23"/>
      <c r="TFN28" s="24"/>
      <c r="TFO28" s="14"/>
      <c r="TFP28" s="23"/>
      <c r="TFQ28" s="23"/>
      <c r="TFR28" s="23"/>
      <c r="TFS28" s="23"/>
      <c r="TFT28" s="23"/>
      <c r="TFU28" s="23"/>
      <c r="TFV28" s="24"/>
      <c r="TFW28" s="14"/>
      <c r="TFX28" s="23"/>
      <c r="TFY28" s="23"/>
      <c r="TFZ28" s="23"/>
      <c r="TGA28" s="23"/>
      <c r="TGB28" s="23"/>
      <c r="TGC28" s="23"/>
      <c r="TGD28" s="24"/>
      <c r="TGE28" s="14"/>
      <c r="TGF28" s="23"/>
      <c r="TGG28" s="23"/>
      <c r="TGH28" s="23"/>
      <c r="TGI28" s="23"/>
      <c r="TGJ28" s="23"/>
      <c r="TGK28" s="23"/>
      <c r="TGL28" s="24"/>
      <c r="TGM28" s="14"/>
      <c r="TGN28" s="23"/>
      <c r="TGO28" s="23"/>
      <c r="TGP28" s="23"/>
      <c r="TGQ28" s="23"/>
      <c r="TGR28" s="23"/>
      <c r="TGS28" s="23"/>
      <c r="TGT28" s="24"/>
      <c r="TGU28" s="14"/>
      <c r="TGV28" s="23"/>
      <c r="TGW28" s="23"/>
      <c r="TGX28" s="23"/>
      <c r="TGY28" s="23"/>
      <c r="TGZ28" s="23"/>
      <c r="THA28" s="23"/>
      <c r="THB28" s="24"/>
      <c r="THC28" s="14"/>
      <c r="THD28" s="23"/>
      <c r="THE28" s="23"/>
      <c r="THF28" s="23"/>
      <c r="THG28" s="23"/>
      <c r="THH28" s="23"/>
      <c r="THI28" s="23"/>
      <c r="THJ28" s="24"/>
      <c r="THK28" s="14"/>
      <c r="THL28" s="23"/>
      <c r="THM28" s="23"/>
      <c r="THN28" s="23"/>
      <c r="THO28" s="23"/>
      <c r="THP28" s="23"/>
      <c r="THQ28" s="23"/>
      <c r="THR28" s="24"/>
      <c r="THS28" s="14"/>
      <c r="THT28" s="23"/>
      <c r="THU28" s="23"/>
      <c r="THV28" s="23"/>
      <c r="THW28" s="23"/>
      <c r="THX28" s="23"/>
      <c r="THY28" s="23"/>
      <c r="THZ28" s="24"/>
      <c r="TIA28" s="14"/>
      <c r="TIB28" s="23"/>
      <c r="TIC28" s="23"/>
      <c r="TID28" s="23"/>
      <c r="TIE28" s="23"/>
      <c r="TIF28" s="23"/>
      <c r="TIG28" s="23"/>
      <c r="TIH28" s="24"/>
      <c r="TII28" s="14"/>
      <c r="TIJ28" s="23"/>
      <c r="TIK28" s="23"/>
      <c r="TIL28" s="23"/>
      <c r="TIM28" s="23"/>
      <c r="TIN28" s="23"/>
      <c r="TIO28" s="23"/>
      <c r="TIP28" s="24"/>
      <c r="TIQ28" s="14"/>
      <c r="TIR28" s="23"/>
      <c r="TIS28" s="23"/>
      <c r="TIT28" s="23"/>
      <c r="TIU28" s="23"/>
      <c r="TIV28" s="23"/>
      <c r="TIW28" s="23"/>
      <c r="TIX28" s="24"/>
      <c r="TIY28" s="14"/>
      <c r="TIZ28" s="23"/>
      <c r="TJA28" s="23"/>
      <c r="TJB28" s="23"/>
      <c r="TJC28" s="23"/>
      <c r="TJD28" s="23"/>
      <c r="TJE28" s="23"/>
      <c r="TJF28" s="24"/>
      <c r="TJG28" s="14"/>
      <c r="TJH28" s="23"/>
      <c r="TJI28" s="23"/>
      <c r="TJJ28" s="23"/>
      <c r="TJK28" s="23"/>
      <c r="TJL28" s="23"/>
      <c r="TJM28" s="23"/>
      <c r="TJN28" s="24"/>
      <c r="TJO28" s="14"/>
      <c r="TJP28" s="23"/>
      <c r="TJQ28" s="23"/>
      <c r="TJR28" s="23"/>
      <c r="TJS28" s="23"/>
      <c r="TJT28" s="23"/>
      <c r="TJU28" s="23"/>
      <c r="TJV28" s="24"/>
      <c r="TJW28" s="14"/>
      <c r="TJX28" s="23"/>
      <c r="TJY28" s="23"/>
      <c r="TJZ28" s="23"/>
      <c r="TKA28" s="23"/>
      <c r="TKB28" s="23"/>
      <c r="TKC28" s="23"/>
      <c r="TKD28" s="24"/>
      <c r="TKE28" s="14"/>
      <c r="TKF28" s="23"/>
      <c r="TKG28" s="23"/>
      <c r="TKH28" s="23"/>
      <c r="TKI28" s="23"/>
      <c r="TKJ28" s="23"/>
      <c r="TKK28" s="23"/>
      <c r="TKL28" s="24"/>
      <c r="TKM28" s="14"/>
      <c r="TKN28" s="23"/>
      <c r="TKO28" s="23"/>
      <c r="TKP28" s="23"/>
      <c r="TKQ28" s="23"/>
      <c r="TKR28" s="23"/>
      <c r="TKS28" s="23"/>
      <c r="TKT28" s="24"/>
      <c r="TKU28" s="14"/>
      <c r="TKV28" s="23"/>
      <c r="TKW28" s="23"/>
      <c r="TKX28" s="23"/>
      <c r="TKY28" s="23"/>
      <c r="TKZ28" s="23"/>
      <c r="TLA28" s="23"/>
      <c r="TLB28" s="24"/>
      <c r="TLC28" s="14"/>
      <c r="TLD28" s="23"/>
      <c r="TLE28" s="23"/>
      <c r="TLF28" s="23"/>
      <c r="TLG28" s="23"/>
      <c r="TLH28" s="23"/>
      <c r="TLI28" s="23"/>
      <c r="TLJ28" s="24"/>
      <c r="TLK28" s="14"/>
      <c r="TLL28" s="23"/>
      <c r="TLM28" s="23"/>
      <c r="TLN28" s="23"/>
      <c r="TLO28" s="23"/>
      <c r="TLP28" s="23"/>
      <c r="TLQ28" s="23"/>
      <c r="TLR28" s="24"/>
      <c r="TLS28" s="14"/>
      <c r="TLT28" s="23"/>
      <c r="TLU28" s="23"/>
      <c r="TLV28" s="23"/>
      <c r="TLW28" s="23"/>
      <c r="TLX28" s="23"/>
      <c r="TLY28" s="23"/>
      <c r="TLZ28" s="24"/>
      <c r="TMA28" s="14"/>
      <c r="TMB28" s="23"/>
      <c r="TMC28" s="23"/>
      <c r="TMD28" s="23"/>
      <c r="TME28" s="23"/>
      <c r="TMF28" s="23"/>
      <c r="TMG28" s="23"/>
      <c r="TMH28" s="24"/>
      <c r="TMI28" s="14"/>
      <c r="TMJ28" s="23"/>
      <c r="TMK28" s="23"/>
      <c r="TML28" s="23"/>
      <c r="TMM28" s="23"/>
      <c r="TMN28" s="23"/>
      <c r="TMO28" s="23"/>
      <c r="TMP28" s="24"/>
      <c r="TMQ28" s="14"/>
      <c r="TMR28" s="23"/>
      <c r="TMS28" s="23"/>
      <c r="TMT28" s="23"/>
      <c r="TMU28" s="23"/>
      <c r="TMV28" s="23"/>
      <c r="TMW28" s="23"/>
      <c r="TMX28" s="24"/>
      <c r="TMY28" s="14"/>
      <c r="TMZ28" s="23"/>
      <c r="TNA28" s="23"/>
      <c r="TNB28" s="23"/>
      <c r="TNC28" s="23"/>
      <c r="TND28" s="23"/>
      <c r="TNE28" s="23"/>
      <c r="TNF28" s="24"/>
      <c r="TNG28" s="14"/>
      <c r="TNH28" s="23"/>
      <c r="TNI28" s="23"/>
      <c r="TNJ28" s="23"/>
      <c r="TNK28" s="23"/>
      <c r="TNL28" s="23"/>
      <c r="TNM28" s="23"/>
      <c r="TNN28" s="24"/>
      <c r="TNO28" s="14"/>
      <c r="TNP28" s="23"/>
      <c r="TNQ28" s="23"/>
      <c r="TNR28" s="23"/>
      <c r="TNS28" s="23"/>
      <c r="TNT28" s="23"/>
      <c r="TNU28" s="23"/>
      <c r="TNV28" s="24"/>
      <c r="TNW28" s="14"/>
      <c r="TNX28" s="23"/>
      <c r="TNY28" s="23"/>
      <c r="TNZ28" s="23"/>
      <c r="TOA28" s="23"/>
      <c r="TOB28" s="23"/>
      <c r="TOC28" s="23"/>
      <c r="TOD28" s="24"/>
      <c r="TOE28" s="14"/>
      <c r="TOF28" s="23"/>
      <c r="TOG28" s="23"/>
      <c r="TOH28" s="23"/>
      <c r="TOI28" s="23"/>
      <c r="TOJ28" s="23"/>
      <c r="TOK28" s="23"/>
      <c r="TOL28" s="24"/>
      <c r="TOM28" s="14"/>
      <c r="TON28" s="23"/>
      <c r="TOO28" s="23"/>
      <c r="TOP28" s="23"/>
      <c r="TOQ28" s="23"/>
      <c r="TOR28" s="23"/>
      <c r="TOS28" s="23"/>
      <c r="TOT28" s="24"/>
      <c r="TOU28" s="14"/>
      <c r="TOV28" s="23"/>
      <c r="TOW28" s="23"/>
      <c r="TOX28" s="23"/>
      <c r="TOY28" s="23"/>
      <c r="TOZ28" s="23"/>
      <c r="TPA28" s="23"/>
      <c r="TPB28" s="24"/>
      <c r="TPC28" s="14"/>
      <c r="TPD28" s="23"/>
      <c r="TPE28" s="23"/>
      <c r="TPF28" s="23"/>
      <c r="TPG28" s="23"/>
      <c r="TPH28" s="23"/>
      <c r="TPI28" s="23"/>
      <c r="TPJ28" s="24"/>
      <c r="TPK28" s="14"/>
      <c r="TPL28" s="23"/>
      <c r="TPM28" s="23"/>
      <c r="TPN28" s="23"/>
      <c r="TPO28" s="23"/>
      <c r="TPP28" s="23"/>
      <c r="TPQ28" s="23"/>
      <c r="TPR28" s="24"/>
      <c r="TPS28" s="14"/>
      <c r="TPT28" s="23"/>
      <c r="TPU28" s="23"/>
      <c r="TPV28" s="23"/>
      <c r="TPW28" s="23"/>
      <c r="TPX28" s="23"/>
      <c r="TPY28" s="23"/>
      <c r="TPZ28" s="24"/>
      <c r="TQA28" s="14"/>
      <c r="TQB28" s="23"/>
      <c r="TQC28" s="23"/>
      <c r="TQD28" s="23"/>
      <c r="TQE28" s="23"/>
      <c r="TQF28" s="23"/>
      <c r="TQG28" s="23"/>
      <c r="TQH28" s="24"/>
      <c r="TQI28" s="14"/>
      <c r="TQJ28" s="23"/>
      <c r="TQK28" s="23"/>
      <c r="TQL28" s="23"/>
      <c r="TQM28" s="23"/>
      <c r="TQN28" s="23"/>
      <c r="TQO28" s="23"/>
      <c r="TQP28" s="24"/>
      <c r="TQQ28" s="14"/>
      <c r="TQR28" s="23"/>
      <c r="TQS28" s="23"/>
      <c r="TQT28" s="23"/>
      <c r="TQU28" s="23"/>
      <c r="TQV28" s="23"/>
      <c r="TQW28" s="23"/>
      <c r="TQX28" s="24"/>
      <c r="TQY28" s="14"/>
      <c r="TQZ28" s="23"/>
      <c r="TRA28" s="23"/>
      <c r="TRB28" s="23"/>
      <c r="TRC28" s="23"/>
      <c r="TRD28" s="23"/>
      <c r="TRE28" s="23"/>
      <c r="TRF28" s="24"/>
      <c r="TRG28" s="14"/>
      <c r="TRH28" s="23"/>
      <c r="TRI28" s="23"/>
      <c r="TRJ28" s="23"/>
      <c r="TRK28" s="23"/>
      <c r="TRL28" s="23"/>
      <c r="TRM28" s="23"/>
      <c r="TRN28" s="24"/>
      <c r="TRO28" s="14"/>
      <c r="TRP28" s="23"/>
      <c r="TRQ28" s="23"/>
      <c r="TRR28" s="23"/>
      <c r="TRS28" s="23"/>
      <c r="TRT28" s="23"/>
      <c r="TRU28" s="23"/>
      <c r="TRV28" s="24"/>
      <c r="TRW28" s="14"/>
      <c r="TRX28" s="23"/>
      <c r="TRY28" s="23"/>
      <c r="TRZ28" s="23"/>
      <c r="TSA28" s="23"/>
      <c r="TSB28" s="23"/>
      <c r="TSC28" s="23"/>
      <c r="TSD28" s="24"/>
      <c r="TSE28" s="14"/>
      <c r="TSF28" s="23"/>
      <c r="TSG28" s="23"/>
      <c r="TSH28" s="23"/>
      <c r="TSI28" s="23"/>
      <c r="TSJ28" s="23"/>
      <c r="TSK28" s="23"/>
      <c r="TSL28" s="24"/>
      <c r="TSM28" s="14"/>
      <c r="TSN28" s="23"/>
      <c r="TSO28" s="23"/>
      <c r="TSP28" s="23"/>
      <c r="TSQ28" s="23"/>
      <c r="TSR28" s="23"/>
      <c r="TSS28" s="23"/>
      <c r="TST28" s="24"/>
      <c r="TSU28" s="14"/>
      <c r="TSV28" s="23"/>
      <c r="TSW28" s="23"/>
      <c r="TSX28" s="23"/>
      <c r="TSY28" s="23"/>
      <c r="TSZ28" s="23"/>
      <c r="TTA28" s="23"/>
      <c r="TTB28" s="24"/>
      <c r="TTC28" s="14"/>
      <c r="TTD28" s="23"/>
      <c r="TTE28" s="23"/>
      <c r="TTF28" s="23"/>
      <c r="TTG28" s="23"/>
      <c r="TTH28" s="23"/>
      <c r="TTI28" s="23"/>
      <c r="TTJ28" s="24"/>
      <c r="TTK28" s="14"/>
      <c r="TTL28" s="23"/>
      <c r="TTM28" s="23"/>
      <c r="TTN28" s="23"/>
      <c r="TTO28" s="23"/>
      <c r="TTP28" s="23"/>
      <c r="TTQ28" s="23"/>
      <c r="TTR28" s="24"/>
      <c r="TTS28" s="14"/>
      <c r="TTT28" s="23"/>
      <c r="TTU28" s="23"/>
      <c r="TTV28" s="23"/>
      <c r="TTW28" s="23"/>
      <c r="TTX28" s="23"/>
      <c r="TTY28" s="23"/>
      <c r="TTZ28" s="24"/>
      <c r="TUA28" s="14"/>
      <c r="TUB28" s="23"/>
      <c r="TUC28" s="23"/>
      <c r="TUD28" s="23"/>
      <c r="TUE28" s="23"/>
      <c r="TUF28" s="23"/>
      <c r="TUG28" s="23"/>
      <c r="TUH28" s="24"/>
      <c r="TUI28" s="14"/>
      <c r="TUJ28" s="23"/>
      <c r="TUK28" s="23"/>
      <c r="TUL28" s="23"/>
      <c r="TUM28" s="23"/>
      <c r="TUN28" s="23"/>
      <c r="TUO28" s="23"/>
      <c r="TUP28" s="24"/>
      <c r="TUQ28" s="14"/>
      <c r="TUR28" s="23"/>
      <c r="TUS28" s="23"/>
      <c r="TUT28" s="23"/>
      <c r="TUU28" s="23"/>
      <c r="TUV28" s="23"/>
      <c r="TUW28" s="23"/>
      <c r="TUX28" s="24"/>
      <c r="TUY28" s="14"/>
      <c r="TUZ28" s="23"/>
      <c r="TVA28" s="23"/>
      <c r="TVB28" s="23"/>
      <c r="TVC28" s="23"/>
      <c r="TVD28" s="23"/>
      <c r="TVE28" s="23"/>
      <c r="TVF28" s="24"/>
      <c r="TVG28" s="14"/>
      <c r="TVH28" s="23"/>
      <c r="TVI28" s="23"/>
      <c r="TVJ28" s="23"/>
      <c r="TVK28" s="23"/>
      <c r="TVL28" s="23"/>
      <c r="TVM28" s="23"/>
      <c r="TVN28" s="24"/>
      <c r="TVO28" s="14"/>
      <c r="TVP28" s="23"/>
      <c r="TVQ28" s="23"/>
      <c r="TVR28" s="23"/>
      <c r="TVS28" s="23"/>
      <c r="TVT28" s="23"/>
      <c r="TVU28" s="23"/>
      <c r="TVV28" s="24"/>
      <c r="TVW28" s="14"/>
      <c r="TVX28" s="23"/>
      <c r="TVY28" s="23"/>
      <c r="TVZ28" s="23"/>
      <c r="TWA28" s="23"/>
      <c r="TWB28" s="23"/>
      <c r="TWC28" s="23"/>
      <c r="TWD28" s="24"/>
      <c r="TWE28" s="14"/>
      <c r="TWF28" s="23"/>
      <c r="TWG28" s="23"/>
      <c r="TWH28" s="23"/>
      <c r="TWI28" s="23"/>
      <c r="TWJ28" s="23"/>
      <c r="TWK28" s="23"/>
      <c r="TWL28" s="24"/>
      <c r="TWM28" s="14"/>
      <c r="TWN28" s="23"/>
      <c r="TWO28" s="23"/>
      <c r="TWP28" s="23"/>
      <c r="TWQ28" s="23"/>
      <c r="TWR28" s="23"/>
      <c r="TWS28" s="23"/>
      <c r="TWT28" s="24"/>
      <c r="TWU28" s="14"/>
      <c r="TWV28" s="23"/>
      <c r="TWW28" s="23"/>
      <c r="TWX28" s="23"/>
      <c r="TWY28" s="23"/>
      <c r="TWZ28" s="23"/>
      <c r="TXA28" s="23"/>
      <c r="TXB28" s="24"/>
      <c r="TXC28" s="14"/>
      <c r="TXD28" s="23"/>
      <c r="TXE28" s="23"/>
      <c r="TXF28" s="23"/>
      <c r="TXG28" s="23"/>
      <c r="TXH28" s="23"/>
      <c r="TXI28" s="23"/>
      <c r="TXJ28" s="24"/>
      <c r="TXK28" s="14"/>
      <c r="TXL28" s="23"/>
      <c r="TXM28" s="23"/>
      <c r="TXN28" s="23"/>
      <c r="TXO28" s="23"/>
      <c r="TXP28" s="23"/>
      <c r="TXQ28" s="23"/>
      <c r="TXR28" s="24"/>
      <c r="TXS28" s="14"/>
      <c r="TXT28" s="23"/>
      <c r="TXU28" s="23"/>
      <c r="TXV28" s="23"/>
      <c r="TXW28" s="23"/>
      <c r="TXX28" s="23"/>
      <c r="TXY28" s="23"/>
      <c r="TXZ28" s="24"/>
      <c r="TYA28" s="14"/>
      <c r="TYB28" s="23"/>
      <c r="TYC28" s="23"/>
      <c r="TYD28" s="23"/>
      <c r="TYE28" s="23"/>
      <c r="TYF28" s="23"/>
      <c r="TYG28" s="23"/>
      <c r="TYH28" s="24"/>
      <c r="TYI28" s="14"/>
      <c r="TYJ28" s="23"/>
      <c r="TYK28" s="23"/>
      <c r="TYL28" s="23"/>
      <c r="TYM28" s="23"/>
      <c r="TYN28" s="23"/>
      <c r="TYO28" s="23"/>
      <c r="TYP28" s="24"/>
      <c r="TYQ28" s="14"/>
      <c r="TYR28" s="23"/>
      <c r="TYS28" s="23"/>
      <c r="TYT28" s="23"/>
      <c r="TYU28" s="23"/>
      <c r="TYV28" s="23"/>
      <c r="TYW28" s="23"/>
      <c r="TYX28" s="24"/>
      <c r="TYY28" s="14"/>
      <c r="TYZ28" s="23"/>
      <c r="TZA28" s="23"/>
      <c r="TZB28" s="23"/>
      <c r="TZC28" s="23"/>
      <c r="TZD28" s="23"/>
      <c r="TZE28" s="23"/>
      <c r="TZF28" s="24"/>
      <c r="TZG28" s="14"/>
      <c r="TZH28" s="23"/>
      <c r="TZI28" s="23"/>
      <c r="TZJ28" s="23"/>
      <c r="TZK28" s="23"/>
      <c r="TZL28" s="23"/>
      <c r="TZM28" s="23"/>
      <c r="TZN28" s="24"/>
      <c r="TZO28" s="14"/>
      <c r="TZP28" s="23"/>
      <c r="TZQ28" s="23"/>
      <c r="TZR28" s="23"/>
      <c r="TZS28" s="23"/>
      <c r="TZT28" s="23"/>
      <c r="TZU28" s="23"/>
      <c r="TZV28" s="24"/>
      <c r="TZW28" s="14"/>
      <c r="TZX28" s="23"/>
      <c r="TZY28" s="23"/>
      <c r="TZZ28" s="23"/>
      <c r="UAA28" s="23"/>
      <c r="UAB28" s="23"/>
      <c r="UAC28" s="23"/>
      <c r="UAD28" s="24"/>
      <c r="UAE28" s="14"/>
      <c r="UAF28" s="23"/>
      <c r="UAG28" s="23"/>
      <c r="UAH28" s="23"/>
      <c r="UAI28" s="23"/>
      <c r="UAJ28" s="23"/>
      <c r="UAK28" s="23"/>
      <c r="UAL28" s="24"/>
      <c r="UAM28" s="14"/>
      <c r="UAN28" s="23"/>
      <c r="UAO28" s="23"/>
      <c r="UAP28" s="23"/>
      <c r="UAQ28" s="23"/>
      <c r="UAR28" s="23"/>
      <c r="UAS28" s="23"/>
      <c r="UAT28" s="24"/>
      <c r="UAU28" s="14"/>
      <c r="UAV28" s="23"/>
      <c r="UAW28" s="23"/>
      <c r="UAX28" s="23"/>
      <c r="UAY28" s="23"/>
      <c r="UAZ28" s="23"/>
      <c r="UBA28" s="23"/>
      <c r="UBB28" s="24"/>
      <c r="UBC28" s="14"/>
      <c r="UBD28" s="23"/>
      <c r="UBE28" s="23"/>
      <c r="UBF28" s="23"/>
      <c r="UBG28" s="23"/>
      <c r="UBH28" s="23"/>
      <c r="UBI28" s="23"/>
      <c r="UBJ28" s="24"/>
      <c r="UBK28" s="14"/>
      <c r="UBL28" s="23"/>
      <c r="UBM28" s="23"/>
      <c r="UBN28" s="23"/>
      <c r="UBO28" s="23"/>
      <c r="UBP28" s="23"/>
      <c r="UBQ28" s="23"/>
      <c r="UBR28" s="24"/>
      <c r="UBS28" s="14"/>
      <c r="UBT28" s="23"/>
      <c r="UBU28" s="23"/>
      <c r="UBV28" s="23"/>
      <c r="UBW28" s="23"/>
      <c r="UBX28" s="23"/>
      <c r="UBY28" s="23"/>
      <c r="UBZ28" s="24"/>
      <c r="UCA28" s="14"/>
      <c r="UCB28" s="23"/>
      <c r="UCC28" s="23"/>
      <c r="UCD28" s="23"/>
      <c r="UCE28" s="23"/>
      <c r="UCF28" s="23"/>
      <c r="UCG28" s="23"/>
      <c r="UCH28" s="24"/>
      <c r="UCI28" s="14"/>
      <c r="UCJ28" s="23"/>
      <c r="UCK28" s="23"/>
      <c r="UCL28" s="23"/>
      <c r="UCM28" s="23"/>
      <c r="UCN28" s="23"/>
      <c r="UCO28" s="23"/>
      <c r="UCP28" s="24"/>
      <c r="UCQ28" s="14"/>
      <c r="UCR28" s="23"/>
      <c r="UCS28" s="23"/>
      <c r="UCT28" s="23"/>
      <c r="UCU28" s="23"/>
      <c r="UCV28" s="23"/>
      <c r="UCW28" s="23"/>
      <c r="UCX28" s="24"/>
      <c r="UCY28" s="14"/>
      <c r="UCZ28" s="23"/>
      <c r="UDA28" s="23"/>
      <c r="UDB28" s="23"/>
      <c r="UDC28" s="23"/>
      <c r="UDD28" s="23"/>
      <c r="UDE28" s="23"/>
      <c r="UDF28" s="24"/>
      <c r="UDG28" s="14"/>
      <c r="UDH28" s="23"/>
      <c r="UDI28" s="23"/>
      <c r="UDJ28" s="23"/>
      <c r="UDK28" s="23"/>
      <c r="UDL28" s="23"/>
      <c r="UDM28" s="23"/>
      <c r="UDN28" s="24"/>
      <c r="UDO28" s="14"/>
      <c r="UDP28" s="23"/>
      <c r="UDQ28" s="23"/>
      <c r="UDR28" s="23"/>
      <c r="UDS28" s="23"/>
      <c r="UDT28" s="23"/>
      <c r="UDU28" s="23"/>
      <c r="UDV28" s="24"/>
      <c r="UDW28" s="14"/>
      <c r="UDX28" s="23"/>
      <c r="UDY28" s="23"/>
      <c r="UDZ28" s="23"/>
      <c r="UEA28" s="23"/>
      <c r="UEB28" s="23"/>
      <c r="UEC28" s="23"/>
      <c r="UED28" s="24"/>
      <c r="UEE28" s="14"/>
      <c r="UEF28" s="23"/>
      <c r="UEG28" s="23"/>
      <c r="UEH28" s="23"/>
      <c r="UEI28" s="23"/>
      <c r="UEJ28" s="23"/>
      <c r="UEK28" s="23"/>
      <c r="UEL28" s="24"/>
      <c r="UEM28" s="14"/>
      <c r="UEN28" s="23"/>
      <c r="UEO28" s="23"/>
      <c r="UEP28" s="23"/>
      <c r="UEQ28" s="23"/>
      <c r="UER28" s="23"/>
      <c r="UES28" s="23"/>
      <c r="UET28" s="24"/>
      <c r="UEU28" s="14"/>
      <c r="UEV28" s="23"/>
      <c r="UEW28" s="23"/>
      <c r="UEX28" s="23"/>
      <c r="UEY28" s="23"/>
      <c r="UEZ28" s="23"/>
      <c r="UFA28" s="23"/>
      <c r="UFB28" s="24"/>
      <c r="UFC28" s="14"/>
      <c r="UFD28" s="23"/>
      <c r="UFE28" s="23"/>
      <c r="UFF28" s="23"/>
      <c r="UFG28" s="23"/>
      <c r="UFH28" s="23"/>
      <c r="UFI28" s="23"/>
      <c r="UFJ28" s="24"/>
      <c r="UFK28" s="14"/>
      <c r="UFL28" s="23"/>
      <c r="UFM28" s="23"/>
      <c r="UFN28" s="23"/>
      <c r="UFO28" s="23"/>
      <c r="UFP28" s="23"/>
      <c r="UFQ28" s="23"/>
      <c r="UFR28" s="24"/>
      <c r="UFS28" s="14"/>
      <c r="UFT28" s="23"/>
      <c r="UFU28" s="23"/>
      <c r="UFV28" s="23"/>
      <c r="UFW28" s="23"/>
      <c r="UFX28" s="23"/>
      <c r="UFY28" s="23"/>
      <c r="UFZ28" s="24"/>
      <c r="UGA28" s="14"/>
      <c r="UGB28" s="23"/>
      <c r="UGC28" s="23"/>
      <c r="UGD28" s="23"/>
      <c r="UGE28" s="23"/>
      <c r="UGF28" s="23"/>
      <c r="UGG28" s="23"/>
      <c r="UGH28" s="24"/>
      <c r="UGI28" s="14"/>
      <c r="UGJ28" s="23"/>
      <c r="UGK28" s="23"/>
      <c r="UGL28" s="23"/>
      <c r="UGM28" s="23"/>
      <c r="UGN28" s="23"/>
      <c r="UGO28" s="23"/>
      <c r="UGP28" s="24"/>
      <c r="UGQ28" s="14"/>
      <c r="UGR28" s="23"/>
      <c r="UGS28" s="23"/>
      <c r="UGT28" s="23"/>
      <c r="UGU28" s="23"/>
      <c r="UGV28" s="23"/>
      <c r="UGW28" s="23"/>
      <c r="UGX28" s="24"/>
      <c r="UGY28" s="14"/>
      <c r="UGZ28" s="23"/>
      <c r="UHA28" s="23"/>
      <c r="UHB28" s="23"/>
      <c r="UHC28" s="23"/>
      <c r="UHD28" s="23"/>
      <c r="UHE28" s="23"/>
      <c r="UHF28" s="24"/>
      <c r="UHG28" s="14"/>
      <c r="UHH28" s="23"/>
      <c r="UHI28" s="23"/>
      <c r="UHJ28" s="23"/>
      <c r="UHK28" s="23"/>
      <c r="UHL28" s="23"/>
      <c r="UHM28" s="23"/>
      <c r="UHN28" s="24"/>
      <c r="UHO28" s="14"/>
      <c r="UHP28" s="23"/>
      <c r="UHQ28" s="23"/>
      <c r="UHR28" s="23"/>
      <c r="UHS28" s="23"/>
      <c r="UHT28" s="23"/>
      <c r="UHU28" s="23"/>
      <c r="UHV28" s="24"/>
      <c r="UHW28" s="14"/>
      <c r="UHX28" s="23"/>
      <c r="UHY28" s="23"/>
      <c r="UHZ28" s="23"/>
      <c r="UIA28" s="23"/>
      <c r="UIB28" s="23"/>
      <c r="UIC28" s="23"/>
      <c r="UID28" s="24"/>
      <c r="UIE28" s="14"/>
      <c r="UIF28" s="23"/>
      <c r="UIG28" s="23"/>
      <c r="UIH28" s="23"/>
      <c r="UII28" s="23"/>
      <c r="UIJ28" s="23"/>
      <c r="UIK28" s="23"/>
      <c r="UIL28" s="24"/>
      <c r="UIM28" s="14"/>
      <c r="UIN28" s="23"/>
      <c r="UIO28" s="23"/>
      <c r="UIP28" s="23"/>
      <c r="UIQ28" s="23"/>
      <c r="UIR28" s="23"/>
      <c r="UIS28" s="23"/>
      <c r="UIT28" s="24"/>
      <c r="UIU28" s="14"/>
      <c r="UIV28" s="23"/>
      <c r="UIW28" s="23"/>
      <c r="UIX28" s="23"/>
      <c r="UIY28" s="23"/>
      <c r="UIZ28" s="23"/>
      <c r="UJA28" s="23"/>
      <c r="UJB28" s="24"/>
      <c r="UJC28" s="14"/>
      <c r="UJD28" s="23"/>
      <c r="UJE28" s="23"/>
      <c r="UJF28" s="23"/>
      <c r="UJG28" s="23"/>
      <c r="UJH28" s="23"/>
      <c r="UJI28" s="23"/>
      <c r="UJJ28" s="24"/>
      <c r="UJK28" s="14"/>
      <c r="UJL28" s="23"/>
      <c r="UJM28" s="23"/>
      <c r="UJN28" s="23"/>
      <c r="UJO28" s="23"/>
      <c r="UJP28" s="23"/>
      <c r="UJQ28" s="23"/>
      <c r="UJR28" s="24"/>
      <c r="UJS28" s="14"/>
      <c r="UJT28" s="23"/>
      <c r="UJU28" s="23"/>
      <c r="UJV28" s="23"/>
      <c r="UJW28" s="23"/>
      <c r="UJX28" s="23"/>
      <c r="UJY28" s="23"/>
      <c r="UJZ28" s="24"/>
      <c r="UKA28" s="14"/>
      <c r="UKB28" s="23"/>
      <c r="UKC28" s="23"/>
      <c r="UKD28" s="23"/>
      <c r="UKE28" s="23"/>
      <c r="UKF28" s="23"/>
      <c r="UKG28" s="23"/>
      <c r="UKH28" s="24"/>
      <c r="UKI28" s="14"/>
      <c r="UKJ28" s="23"/>
      <c r="UKK28" s="23"/>
      <c r="UKL28" s="23"/>
      <c r="UKM28" s="23"/>
      <c r="UKN28" s="23"/>
      <c r="UKO28" s="23"/>
      <c r="UKP28" s="24"/>
      <c r="UKQ28" s="14"/>
      <c r="UKR28" s="23"/>
      <c r="UKS28" s="23"/>
      <c r="UKT28" s="23"/>
      <c r="UKU28" s="23"/>
      <c r="UKV28" s="23"/>
      <c r="UKW28" s="23"/>
      <c r="UKX28" s="24"/>
      <c r="UKY28" s="14"/>
      <c r="UKZ28" s="23"/>
      <c r="ULA28" s="23"/>
      <c r="ULB28" s="23"/>
      <c r="ULC28" s="23"/>
      <c r="ULD28" s="23"/>
      <c r="ULE28" s="23"/>
      <c r="ULF28" s="24"/>
      <c r="ULG28" s="14"/>
      <c r="ULH28" s="23"/>
      <c r="ULI28" s="23"/>
      <c r="ULJ28" s="23"/>
      <c r="ULK28" s="23"/>
      <c r="ULL28" s="23"/>
      <c r="ULM28" s="23"/>
      <c r="ULN28" s="24"/>
      <c r="ULO28" s="14"/>
      <c r="ULP28" s="23"/>
      <c r="ULQ28" s="23"/>
      <c r="ULR28" s="23"/>
      <c r="ULS28" s="23"/>
      <c r="ULT28" s="23"/>
      <c r="ULU28" s="23"/>
      <c r="ULV28" s="24"/>
      <c r="ULW28" s="14"/>
      <c r="ULX28" s="23"/>
      <c r="ULY28" s="23"/>
      <c r="ULZ28" s="23"/>
      <c r="UMA28" s="23"/>
      <c r="UMB28" s="23"/>
      <c r="UMC28" s="23"/>
      <c r="UMD28" s="24"/>
      <c r="UME28" s="14"/>
      <c r="UMF28" s="23"/>
      <c r="UMG28" s="23"/>
      <c r="UMH28" s="23"/>
      <c r="UMI28" s="23"/>
      <c r="UMJ28" s="23"/>
      <c r="UMK28" s="23"/>
      <c r="UML28" s="24"/>
      <c r="UMM28" s="14"/>
      <c r="UMN28" s="23"/>
      <c r="UMO28" s="23"/>
      <c r="UMP28" s="23"/>
      <c r="UMQ28" s="23"/>
      <c r="UMR28" s="23"/>
      <c r="UMS28" s="23"/>
      <c r="UMT28" s="24"/>
      <c r="UMU28" s="14"/>
      <c r="UMV28" s="23"/>
      <c r="UMW28" s="23"/>
      <c r="UMX28" s="23"/>
      <c r="UMY28" s="23"/>
      <c r="UMZ28" s="23"/>
      <c r="UNA28" s="23"/>
      <c r="UNB28" s="24"/>
      <c r="UNC28" s="14"/>
      <c r="UND28" s="23"/>
      <c r="UNE28" s="23"/>
      <c r="UNF28" s="23"/>
      <c r="UNG28" s="23"/>
      <c r="UNH28" s="23"/>
      <c r="UNI28" s="23"/>
      <c r="UNJ28" s="24"/>
      <c r="UNK28" s="14"/>
      <c r="UNL28" s="23"/>
      <c r="UNM28" s="23"/>
      <c r="UNN28" s="23"/>
      <c r="UNO28" s="23"/>
      <c r="UNP28" s="23"/>
      <c r="UNQ28" s="23"/>
      <c r="UNR28" s="24"/>
      <c r="UNS28" s="14"/>
      <c r="UNT28" s="23"/>
      <c r="UNU28" s="23"/>
      <c r="UNV28" s="23"/>
      <c r="UNW28" s="23"/>
      <c r="UNX28" s="23"/>
      <c r="UNY28" s="23"/>
      <c r="UNZ28" s="24"/>
      <c r="UOA28" s="14"/>
      <c r="UOB28" s="23"/>
      <c r="UOC28" s="23"/>
      <c r="UOD28" s="23"/>
      <c r="UOE28" s="23"/>
      <c r="UOF28" s="23"/>
      <c r="UOG28" s="23"/>
      <c r="UOH28" s="24"/>
      <c r="UOI28" s="14"/>
      <c r="UOJ28" s="23"/>
      <c r="UOK28" s="23"/>
      <c r="UOL28" s="23"/>
      <c r="UOM28" s="23"/>
      <c r="UON28" s="23"/>
      <c r="UOO28" s="23"/>
      <c r="UOP28" s="24"/>
      <c r="UOQ28" s="14"/>
      <c r="UOR28" s="23"/>
      <c r="UOS28" s="23"/>
      <c r="UOT28" s="23"/>
      <c r="UOU28" s="23"/>
      <c r="UOV28" s="23"/>
      <c r="UOW28" s="23"/>
      <c r="UOX28" s="24"/>
      <c r="UOY28" s="14"/>
      <c r="UOZ28" s="23"/>
      <c r="UPA28" s="23"/>
      <c r="UPB28" s="23"/>
      <c r="UPC28" s="23"/>
      <c r="UPD28" s="23"/>
      <c r="UPE28" s="23"/>
      <c r="UPF28" s="24"/>
      <c r="UPG28" s="14"/>
      <c r="UPH28" s="23"/>
      <c r="UPI28" s="23"/>
      <c r="UPJ28" s="23"/>
      <c r="UPK28" s="23"/>
      <c r="UPL28" s="23"/>
      <c r="UPM28" s="23"/>
      <c r="UPN28" s="24"/>
      <c r="UPO28" s="14"/>
      <c r="UPP28" s="23"/>
      <c r="UPQ28" s="23"/>
      <c r="UPR28" s="23"/>
      <c r="UPS28" s="23"/>
      <c r="UPT28" s="23"/>
      <c r="UPU28" s="23"/>
      <c r="UPV28" s="24"/>
      <c r="UPW28" s="14"/>
      <c r="UPX28" s="23"/>
      <c r="UPY28" s="23"/>
      <c r="UPZ28" s="23"/>
      <c r="UQA28" s="23"/>
      <c r="UQB28" s="23"/>
      <c r="UQC28" s="23"/>
      <c r="UQD28" s="24"/>
      <c r="UQE28" s="14"/>
      <c r="UQF28" s="23"/>
      <c r="UQG28" s="23"/>
      <c r="UQH28" s="23"/>
      <c r="UQI28" s="23"/>
      <c r="UQJ28" s="23"/>
      <c r="UQK28" s="23"/>
      <c r="UQL28" s="24"/>
      <c r="UQM28" s="14"/>
      <c r="UQN28" s="23"/>
      <c r="UQO28" s="23"/>
      <c r="UQP28" s="23"/>
      <c r="UQQ28" s="23"/>
      <c r="UQR28" s="23"/>
      <c r="UQS28" s="23"/>
      <c r="UQT28" s="24"/>
      <c r="UQU28" s="14"/>
      <c r="UQV28" s="23"/>
      <c r="UQW28" s="23"/>
      <c r="UQX28" s="23"/>
      <c r="UQY28" s="23"/>
      <c r="UQZ28" s="23"/>
      <c r="URA28" s="23"/>
      <c r="URB28" s="24"/>
      <c r="URC28" s="14"/>
      <c r="URD28" s="23"/>
      <c r="URE28" s="23"/>
      <c r="URF28" s="23"/>
      <c r="URG28" s="23"/>
      <c r="URH28" s="23"/>
      <c r="URI28" s="23"/>
      <c r="URJ28" s="24"/>
      <c r="URK28" s="14"/>
      <c r="URL28" s="23"/>
      <c r="URM28" s="23"/>
      <c r="URN28" s="23"/>
      <c r="URO28" s="23"/>
      <c r="URP28" s="23"/>
      <c r="URQ28" s="23"/>
      <c r="URR28" s="24"/>
      <c r="URS28" s="14"/>
      <c r="URT28" s="23"/>
      <c r="URU28" s="23"/>
      <c r="URV28" s="23"/>
      <c r="URW28" s="23"/>
      <c r="URX28" s="23"/>
      <c r="URY28" s="23"/>
      <c r="URZ28" s="24"/>
      <c r="USA28" s="14"/>
      <c r="USB28" s="23"/>
      <c r="USC28" s="23"/>
      <c r="USD28" s="23"/>
      <c r="USE28" s="23"/>
      <c r="USF28" s="23"/>
      <c r="USG28" s="23"/>
      <c r="USH28" s="24"/>
      <c r="USI28" s="14"/>
      <c r="USJ28" s="23"/>
      <c r="USK28" s="23"/>
      <c r="USL28" s="23"/>
      <c r="USM28" s="23"/>
      <c r="USN28" s="23"/>
      <c r="USO28" s="23"/>
      <c r="USP28" s="24"/>
      <c r="USQ28" s="14"/>
      <c r="USR28" s="23"/>
      <c r="USS28" s="23"/>
      <c r="UST28" s="23"/>
      <c r="USU28" s="23"/>
      <c r="USV28" s="23"/>
      <c r="USW28" s="23"/>
      <c r="USX28" s="24"/>
      <c r="USY28" s="14"/>
      <c r="USZ28" s="23"/>
      <c r="UTA28" s="23"/>
      <c r="UTB28" s="23"/>
      <c r="UTC28" s="23"/>
      <c r="UTD28" s="23"/>
      <c r="UTE28" s="23"/>
      <c r="UTF28" s="24"/>
      <c r="UTG28" s="14"/>
      <c r="UTH28" s="23"/>
      <c r="UTI28" s="23"/>
      <c r="UTJ28" s="23"/>
      <c r="UTK28" s="23"/>
      <c r="UTL28" s="23"/>
      <c r="UTM28" s="23"/>
      <c r="UTN28" s="24"/>
      <c r="UTO28" s="14"/>
      <c r="UTP28" s="23"/>
      <c r="UTQ28" s="23"/>
      <c r="UTR28" s="23"/>
      <c r="UTS28" s="23"/>
      <c r="UTT28" s="23"/>
      <c r="UTU28" s="23"/>
      <c r="UTV28" s="24"/>
      <c r="UTW28" s="14"/>
      <c r="UTX28" s="23"/>
      <c r="UTY28" s="23"/>
      <c r="UTZ28" s="23"/>
      <c r="UUA28" s="23"/>
      <c r="UUB28" s="23"/>
      <c r="UUC28" s="23"/>
      <c r="UUD28" s="24"/>
      <c r="UUE28" s="14"/>
      <c r="UUF28" s="23"/>
      <c r="UUG28" s="23"/>
      <c r="UUH28" s="23"/>
      <c r="UUI28" s="23"/>
      <c r="UUJ28" s="23"/>
      <c r="UUK28" s="23"/>
      <c r="UUL28" s="24"/>
      <c r="UUM28" s="14"/>
      <c r="UUN28" s="23"/>
      <c r="UUO28" s="23"/>
      <c r="UUP28" s="23"/>
      <c r="UUQ28" s="23"/>
      <c r="UUR28" s="23"/>
      <c r="UUS28" s="23"/>
      <c r="UUT28" s="24"/>
      <c r="UUU28" s="14"/>
      <c r="UUV28" s="23"/>
      <c r="UUW28" s="23"/>
      <c r="UUX28" s="23"/>
      <c r="UUY28" s="23"/>
      <c r="UUZ28" s="23"/>
      <c r="UVA28" s="23"/>
      <c r="UVB28" s="24"/>
      <c r="UVC28" s="14"/>
      <c r="UVD28" s="23"/>
      <c r="UVE28" s="23"/>
      <c r="UVF28" s="23"/>
      <c r="UVG28" s="23"/>
      <c r="UVH28" s="23"/>
      <c r="UVI28" s="23"/>
      <c r="UVJ28" s="24"/>
      <c r="UVK28" s="14"/>
      <c r="UVL28" s="23"/>
      <c r="UVM28" s="23"/>
      <c r="UVN28" s="23"/>
      <c r="UVO28" s="23"/>
      <c r="UVP28" s="23"/>
      <c r="UVQ28" s="23"/>
      <c r="UVR28" s="24"/>
      <c r="UVS28" s="14"/>
      <c r="UVT28" s="23"/>
      <c r="UVU28" s="23"/>
      <c r="UVV28" s="23"/>
      <c r="UVW28" s="23"/>
      <c r="UVX28" s="23"/>
      <c r="UVY28" s="23"/>
      <c r="UVZ28" s="24"/>
      <c r="UWA28" s="14"/>
      <c r="UWB28" s="23"/>
      <c r="UWC28" s="23"/>
      <c r="UWD28" s="23"/>
      <c r="UWE28" s="23"/>
      <c r="UWF28" s="23"/>
      <c r="UWG28" s="23"/>
      <c r="UWH28" s="24"/>
      <c r="UWI28" s="14"/>
      <c r="UWJ28" s="23"/>
      <c r="UWK28" s="23"/>
      <c r="UWL28" s="23"/>
      <c r="UWM28" s="23"/>
      <c r="UWN28" s="23"/>
      <c r="UWO28" s="23"/>
      <c r="UWP28" s="24"/>
      <c r="UWQ28" s="14"/>
      <c r="UWR28" s="23"/>
      <c r="UWS28" s="23"/>
      <c r="UWT28" s="23"/>
      <c r="UWU28" s="23"/>
      <c r="UWV28" s="23"/>
      <c r="UWW28" s="23"/>
      <c r="UWX28" s="24"/>
      <c r="UWY28" s="14"/>
      <c r="UWZ28" s="23"/>
      <c r="UXA28" s="23"/>
      <c r="UXB28" s="23"/>
      <c r="UXC28" s="23"/>
      <c r="UXD28" s="23"/>
      <c r="UXE28" s="23"/>
      <c r="UXF28" s="24"/>
      <c r="UXG28" s="14"/>
      <c r="UXH28" s="23"/>
      <c r="UXI28" s="23"/>
      <c r="UXJ28" s="23"/>
      <c r="UXK28" s="23"/>
      <c r="UXL28" s="23"/>
      <c r="UXM28" s="23"/>
      <c r="UXN28" s="24"/>
      <c r="UXO28" s="14"/>
      <c r="UXP28" s="23"/>
      <c r="UXQ28" s="23"/>
      <c r="UXR28" s="23"/>
      <c r="UXS28" s="23"/>
      <c r="UXT28" s="23"/>
      <c r="UXU28" s="23"/>
      <c r="UXV28" s="24"/>
      <c r="UXW28" s="14"/>
      <c r="UXX28" s="23"/>
      <c r="UXY28" s="23"/>
      <c r="UXZ28" s="23"/>
      <c r="UYA28" s="23"/>
      <c r="UYB28" s="23"/>
      <c r="UYC28" s="23"/>
      <c r="UYD28" s="24"/>
      <c r="UYE28" s="14"/>
      <c r="UYF28" s="23"/>
      <c r="UYG28" s="23"/>
      <c r="UYH28" s="23"/>
      <c r="UYI28" s="23"/>
      <c r="UYJ28" s="23"/>
      <c r="UYK28" s="23"/>
      <c r="UYL28" s="24"/>
      <c r="UYM28" s="14"/>
      <c r="UYN28" s="23"/>
      <c r="UYO28" s="23"/>
      <c r="UYP28" s="23"/>
      <c r="UYQ28" s="23"/>
      <c r="UYR28" s="23"/>
      <c r="UYS28" s="23"/>
      <c r="UYT28" s="24"/>
      <c r="UYU28" s="14"/>
      <c r="UYV28" s="23"/>
      <c r="UYW28" s="23"/>
      <c r="UYX28" s="23"/>
      <c r="UYY28" s="23"/>
      <c r="UYZ28" s="23"/>
      <c r="UZA28" s="23"/>
      <c r="UZB28" s="24"/>
      <c r="UZC28" s="14"/>
      <c r="UZD28" s="23"/>
      <c r="UZE28" s="23"/>
      <c r="UZF28" s="23"/>
      <c r="UZG28" s="23"/>
      <c r="UZH28" s="23"/>
      <c r="UZI28" s="23"/>
      <c r="UZJ28" s="24"/>
      <c r="UZK28" s="14"/>
      <c r="UZL28" s="23"/>
      <c r="UZM28" s="23"/>
      <c r="UZN28" s="23"/>
      <c r="UZO28" s="23"/>
      <c r="UZP28" s="23"/>
      <c r="UZQ28" s="23"/>
      <c r="UZR28" s="24"/>
      <c r="UZS28" s="14"/>
      <c r="UZT28" s="23"/>
      <c r="UZU28" s="23"/>
      <c r="UZV28" s="23"/>
      <c r="UZW28" s="23"/>
      <c r="UZX28" s="23"/>
      <c r="UZY28" s="23"/>
      <c r="UZZ28" s="24"/>
      <c r="VAA28" s="14"/>
      <c r="VAB28" s="23"/>
      <c r="VAC28" s="23"/>
      <c r="VAD28" s="23"/>
      <c r="VAE28" s="23"/>
      <c r="VAF28" s="23"/>
      <c r="VAG28" s="23"/>
      <c r="VAH28" s="24"/>
      <c r="VAI28" s="14"/>
      <c r="VAJ28" s="23"/>
      <c r="VAK28" s="23"/>
      <c r="VAL28" s="23"/>
      <c r="VAM28" s="23"/>
      <c r="VAN28" s="23"/>
      <c r="VAO28" s="23"/>
      <c r="VAP28" s="24"/>
      <c r="VAQ28" s="14"/>
      <c r="VAR28" s="23"/>
      <c r="VAS28" s="23"/>
      <c r="VAT28" s="23"/>
      <c r="VAU28" s="23"/>
      <c r="VAV28" s="23"/>
      <c r="VAW28" s="23"/>
      <c r="VAX28" s="24"/>
      <c r="VAY28" s="14"/>
      <c r="VAZ28" s="23"/>
      <c r="VBA28" s="23"/>
      <c r="VBB28" s="23"/>
      <c r="VBC28" s="23"/>
      <c r="VBD28" s="23"/>
      <c r="VBE28" s="23"/>
      <c r="VBF28" s="24"/>
      <c r="VBG28" s="14"/>
      <c r="VBH28" s="23"/>
      <c r="VBI28" s="23"/>
      <c r="VBJ28" s="23"/>
      <c r="VBK28" s="23"/>
      <c r="VBL28" s="23"/>
      <c r="VBM28" s="23"/>
      <c r="VBN28" s="24"/>
      <c r="VBO28" s="14"/>
      <c r="VBP28" s="23"/>
      <c r="VBQ28" s="23"/>
      <c r="VBR28" s="23"/>
      <c r="VBS28" s="23"/>
      <c r="VBT28" s="23"/>
      <c r="VBU28" s="23"/>
      <c r="VBV28" s="24"/>
      <c r="VBW28" s="14"/>
      <c r="VBX28" s="23"/>
      <c r="VBY28" s="23"/>
      <c r="VBZ28" s="23"/>
      <c r="VCA28" s="23"/>
      <c r="VCB28" s="23"/>
      <c r="VCC28" s="23"/>
      <c r="VCD28" s="24"/>
      <c r="VCE28" s="14"/>
      <c r="VCF28" s="23"/>
      <c r="VCG28" s="23"/>
      <c r="VCH28" s="23"/>
      <c r="VCI28" s="23"/>
      <c r="VCJ28" s="23"/>
      <c r="VCK28" s="23"/>
      <c r="VCL28" s="24"/>
      <c r="VCM28" s="14"/>
      <c r="VCN28" s="23"/>
      <c r="VCO28" s="23"/>
      <c r="VCP28" s="23"/>
      <c r="VCQ28" s="23"/>
      <c r="VCR28" s="23"/>
      <c r="VCS28" s="23"/>
      <c r="VCT28" s="24"/>
      <c r="VCU28" s="14"/>
      <c r="VCV28" s="23"/>
      <c r="VCW28" s="23"/>
      <c r="VCX28" s="23"/>
      <c r="VCY28" s="23"/>
      <c r="VCZ28" s="23"/>
      <c r="VDA28" s="23"/>
      <c r="VDB28" s="24"/>
      <c r="VDC28" s="14"/>
      <c r="VDD28" s="23"/>
      <c r="VDE28" s="23"/>
      <c r="VDF28" s="23"/>
      <c r="VDG28" s="23"/>
      <c r="VDH28" s="23"/>
      <c r="VDI28" s="23"/>
      <c r="VDJ28" s="24"/>
      <c r="VDK28" s="14"/>
      <c r="VDL28" s="23"/>
      <c r="VDM28" s="23"/>
      <c r="VDN28" s="23"/>
      <c r="VDO28" s="23"/>
      <c r="VDP28" s="23"/>
      <c r="VDQ28" s="23"/>
      <c r="VDR28" s="24"/>
      <c r="VDS28" s="14"/>
      <c r="VDT28" s="23"/>
      <c r="VDU28" s="23"/>
      <c r="VDV28" s="23"/>
      <c r="VDW28" s="23"/>
      <c r="VDX28" s="23"/>
      <c r="VDY28" s="23"/>
      <c r="VDZ28" s="24"/>
      <c r="VEA28" s="14"/>
      <c r="VEB28" s="23"/>
      <c r="VEC28" s="23"/>
      <c r="VED28" s="23"/>
      <c r="VEE28" s="23"/>
      <c r="VEF28" s="23"/>
      <c r="VEG28" s="23"/>
      <c r="VEH28" s="24"/>
      <c r="VEI28" s="14"/>
      <c r="VEJ28" s="23"/>
      <c r="VEK28" s="23"/>
      <c r="VEL28" s="23"/>
      <c r="VEM28" s="23"/>
      <c r="VEN28" s="23"/>
      <c r="VEO28" s="23"/>
      <c r="VEP28" s="24"/>
      <c r="VEQ28" s="14"/>
      <c r="VER28" s="23"/>
      <c r="VES28" s="23"/>
      <c r="VET28" s="23"/>
      <c r="VEU28" s="23"/>
      <c r="VEV28" s="23"/>
      <c r="VEW28" s="23"/>
      <c r="VEX28" s="24"/>
      <c r="VEY28" s="14"/>
      <c r="VEZ28" s="23"/>
      <c r="VFA28" s="23"/>
      <c r="VFB28" s="23"/>
      <c r="VFC28" s="23"/>
      <c r="VFD28" s="23"/>
      <c r="VFE28" s="23"/>
      <c r="VFF28" s="24"/>
      <c r="VFG28" s="14"/>
      <c r="VFH28" s="23"/>
      <c r="VFI28" s="23"/>
      <c r="VFJ28" s="23"/>
      <c r="VFK28" s="23"/>
      <c r="VFL28" s="23"/>
      <c r="VFM28" s="23"/>
      <c r="VFN28" s="24"/>
      <c r="VFO28" s="14"/>
      <c r="VFP28" s="23"/>
      <c r="VFQ28" s="23"/>
      <c r="VFR28" s="23"/>
      <c r="VFS28" s="23"/>
      <c r="VFT28" s="23"/>
      <c r="VFU28" s="23"/>
      <c r="VFV28" s="24"/>
      <c r="VFW28" s="14"/>
      <c r="VFX28" s="23"/>
      <c r="VFY28" s="23"/>
      <c r="VFZ28" s="23"/>
      <c r="VGA28" s="23"/>
      <c r="VGB28" s="23"/>
      <c r="VGC28" s="23"/>
      <c r="VGD28" s="24"/>
      <c r="VGE28" s="14"/>
      <c r="VGF28" s="23"/>
      <c r="VGG28" s="23"/>
      <c r="VGH28" s="23"/>
      <c r="VGI28" s="23"/>
      <c r="VGJ28" s="23"/>
      <c r="VGK28" s="23"/>
      <c r="VGL28" s="24"/>
      <c r="VGM28" s="14"/>
      <c r="VGN28" s="23"/>
      <c r="VGO28" s="23"/>
      <c r="VGP28" s="23"/>
      <c r="VGQ28" s="23"/>
      <c r="VGR28" s="23"/>
      <c r="VGS28" s="23"/>
      <c r="VGT28" s="24"/>
      <c r="VGU28" s="14"/>
      <c r="VGV28" s="23"/>
      <c r="VGW28" s="23"/>
      <c r="VGX28" s="23"/>
      <c r="VGY28" s="23"/>
      <c r="VGZ28" s="23"/>
      <c r="VHA28" s="23"/>
      <c r="VHB28" s="24"/>
      <c r="VHC28" s="14"/>
      <c r="VHD28" s="23"/>
      <c r="VHE28" s="23"/>
      <c r="VHF28" s="23"/>
      <c r="VHG28" s="23"/>
      <c r="VHH28" s="23"/>
      <c r="VHI28" s="23"/>
      <c r="VHJ28" s="24"/>
      <c r="VHK28" s="14"/>
      <c r="VHL28" s="23"/>
      <c r="VHM28" s="23"/>
      <c r="VHN28" s="23"/>
      <c r="VHO28" s="23"/>
      <c r="VHP28" s="23"/>
      <c r="VHQ28" s="23"/>
      <c r="VHR28" s="24"/>
      <c r="VHS28" s="14"/>
      <c r="VHT28" s="23"/>
      <c r="VHU28" s="23"/>
      <c r="VHV28" s="23"/>
      <c r="VHW28" s="23"/>
      <c r="VHX28" s="23"/>
      <c r="VHY28" s="23"/>
      <c r="VHZ28" s="24"/>
      <c r="VIA28" s="14"/>
      <c r="VIB28" s="23"/>
      <c r="VIC28" s="23"/>
      <c r="VID28" s="23"/>
      <c r="VIE28" s="23"/>
      <c r="VIF28" s="23"/>
      <c r="VIG28" s="23"/>
      <c r="VIH28" s="24"/>
      <c r="VII28" s="14"/>
      <c r="VIJ28" s="23"/>
      <c r="VIK28" s="23"/>
      <c r="VIL28" s="23"/>
      <c r="VIM28" s="23"/>
      <c r="VIN28" s="23"/>
      <c r="VIO28" s="23"/>
      <c r="VIP28" s="24"/>
      <c r="VIQ28" s="14"/>
      <c r="VIR28" s="23"/>
      <c r="VIS28" s="23"/>
      <c r="VIT28" s="23"/>
      <c r="VIU28" s="23"/>
      <c r="VIV28" s="23"/>
      <c r="VIW28" s="23"/>
      <c r="VIX28" s="24"/>
      <c r="VIY28" s="14"/>
      <c r="VIZ28" s="23"/>
      <c r="VJA28" s="23"/>
      <c r="VJB28" s="23"/>
      <c r="VJC28" s="23"/>
      <c r="VJD28" s="23"/>
      <c r="VJE28" s="23"/>
      <c r="VJF28" s="24"/>
      <c r="VJG28" s="14"/>
      <c r="VJH28" s="23"/>
      <c r="VJI28" s="23"/>
      <c r="VJJ28" s="23"/>
      <c r="VJK28" s="23"/>
      <c r="VJL28" s="23"/>
      <c r="VJM28" s="23"/>
      <c r="VJN28" s="24"/>
      <c r="VJO28" s="14"/>
      <c r="VJP28" s="23"/>
      <c r="VJQ28" s="23"/>
      <c r="VJR28" s="23"/>
      <c r="VJS28" s="23"/>
      <c r="VJT28" s="23"/>
      <c r="VJU28" s="23"/>
      <c r="VJV28" s="24"/>
      <c r="VJW28" s="14"/>
      <c r="VJX28" s="23"/>
      <c r="VJY28" s="23"/>
      <c r="VJZ28" s="23"/>
      <c r="VKA28" s="23"/>
      <c r="VKB28" s="23"/>
      <c r="VKC28" s="23"/>
      <c r="VKD28" s="24"/>
      <c r="VKE28" s="14"/>
      <c r="VKF28" s="23"/>
      <c r="VKG28" s="23"/>
      <c r="VKH28" s="23"/>
      <c r="VKI28" s="23"/>
      <c r="VKJ28" s="23"/>
      <c r="VKK28" s="23"/>
      <c r="VKL28" s="24"/>
      <c r="VKM28" s="14"/>
      <c r="VKN28" s="23"/>
      <c r="VKO28" s="23"/>
      <c r="VKP28" s="23"/>
      <c r="VKQ28" s="23"/>
      <c r="VKR28" s="23"/>
      <c r="VKS28" s="23"/>
      <c r="VKT28" s="24"/>
      <c r="VKU28" s="14"/>
      <c r="VKV28" s="23"/>
      <c r="VKW28" s="23"/>
      <c r="VKX28" s="23"/>
      <c r="VKY28" s="23"/>
      <c r="VKZ28" s="23"/>
      <c r="VLA28" s="23"/>
      <c r="VLB28" s="24"/>
      <c r="VLC28" s="14"/>
      <c r="VLD28" s="23"/>
      <c r="VLE28" s="23"/>
      <c r="VLF28" s="23"/>
      <c r="VLG28" s="23"/>
      <c r="VLH28" s="23"/>
      <c r="VLI28" s="23"/>
      <c r="VLJ28" s="24"/>
      <c r="VLK28" s="14"/>
      <c r="VLL28" s="23"/>
      <c r="VLM28" s="23"/>
      <c r="VLN28" s="23"/>
      <c r="VLO28" s="23"/>
      <c r="VLP28" s="23"/>
      <c r="VLQ28" s="23"/>
      <c r="VLR28" s="24"/>
      <c r="VLS28" s="14"/>
      <c r="VLT28" s="23"/>
      <c r="VLU28" s="23"/>
      <c r="VLV28" s="23"/>
      <c r="VLW28" s="23"/>
      <c r="VLX28" s="23"/>
      <c r="VLY28" s="23"/>
      <c r="VLZ28" s="24"/>
      <c r="VMA28" s="14"/>
      <c r="VMB28" s="23"/>
      <c r="VMC28" s="23"/>
      <c r="VMD28" s="23"/>
      <c r="VME28" s="23"/>
      <c r="VMF28" s="23"/>
      <c r="VMG28" s="23"/>
      <c r="VMH28" s="24"/>
      <c r="VMI28" s="14"/>
      <c r="VMJ28" s="23"/>
      <c r="VMK28" s="23"/>
      <c r="VML28" s="23"/>
      <c r="VMM28" s="23"/>
      <c r="VMN28" s="23"/>
      <c r="VMO28" s="23"/>
      <c r="VMP28" s="24"/>
      <c r="VMQ28" s="14"/>
      <c r="VMR28" s="23"/>
      <c r="VMS28" s="23"/>
      <c r="VMT28" s="23"/>
      <c r="VMU28" s="23"/>
      <c r="VMV28" s="23"/>
      <c r="VMW28" s="23"/>
      <c r="VMX28" s="24"/>
      <c r="VMY28" s="14"/>
      <c r="VMZ28" s="23"/>
      <c r="VNA28" s="23"/>
      <c r="VNB28" s="23"/>
      <c r="VNC28" s="23"/>
      <c r="VND28" s="23"/>
      <c r="VNE28" s="23"/>
      <c r="VNF28" s="24"/>
      <c r="VNG28" s="14"/>
      <c r="VNH28" s="23"/>
      <c r="VNI28" s="23"/>
      <c r="VNJ28" s="23"/>
      <c r="VNK28" s="23"/>
      <c r="VNL28" s="23"/>
      <c r="VNM28" s="23"/>
      <c r="VNN28" s="24"/>
      <c r="VNO28" s="14"/>
      <c r="VNP28" s="23"/>
      <c r="VNQ28" s="23"/>
      <c r="VNR28" s="23"/>
      <c r="VNS28" s="23"/>
      <c r="VNT28" s="23"/>
      <c r="VNU28" s="23"/>
      <c r="VNV28" s="24"/>
      <c r="VNW28" s="14"/>
      <c r="VNX28" s="23"/>
      <c r="VNY28" s="23"/>
      <c r="VNZ28" s="23"/>
      <c r="VOA28" s="23"/>
      <c r="VOB28" s="23"/>
      <c r="VOC28" s="23"/>
      <c r="VOD28" s="24"/>
      <c r="VOE28" s="14"/>
      <c r="VOF28" s="23"/>
      <c r="VOG28" s="23"/>
      <c r="VOH28" s="23"/>
      <c r="VOI28" s="23"/>
      <c r="VOJ28" s="23"/>
      <c r="VOK28" s="23"/>
      <c r="VOL28" s="24"/>
      <c r="VOM28" s="14"/>
      <c r="VON28" s="23"/>
      <c r="VOO28" s="23"/>
      <c r="VOP28" s="23"/>
      <c r="VOQ28" s="23"/>
      <c r="VOR28" s="23"/>
      <c r="VOS28" s="23"/>
      <c r="VOT28" s="24"/>
      <c r="VOU28" s="14"/>
      <c r="VOV28" s="23"/>
      <c r="VOW28" s="23"/>
      <c r="VOX28" s="23"/>
      <c r="VOY28" s="23"/>
      <c r="VOZ28" s="23"/>
      <c r="VPA28" s="23"/>
      <c r="VPB28" s="24"/>
      <c r="VPC28" s="14"/>
      <c r="VPD28" s="23"/>
      <c r="VPE28" s="23"/>
      <c r="VPF28" s="23"/>
      <c r="VPG28" s="23"/>
      <c r="VPH28" s="23"/>
      <c r="VPI28" s="23"/>
      <c r="VPJ28" s="24"/>
      <c r="VPK28" s="14"/>
      <c r="VPL28" s="23"/>
      <c r="VPM28" s="23"/>
      <c r="VPN28" s="23"/>
      <c r="VPO28" s="23"/>
      <c r="VPP28" s="23"/>
      <c r="VPQ28" s="23"/>
      <c r="VPR28" s="24"/>
      <c r="VPS28" s="14"/>
      <c r="VPT28" s="23"/>
      <c r="VPU28" s="23"/>
      <c r="VPV28" s="23"/>
      <c r="VPW28" s="23"/>
      <c r="VPX28" s="23"/>
      <c r="VPY28" s="23"/>
      <c r="VPZ28" s="24"/>
      <c r="VQA28" s="14"/>
      <c r="VQB28" s="23"/>
      <c r="VQC28" s="23"/>
      <c r="VQD28" s="23"/>
      <c r="VQE28" s="23"/>
      <c r="VQF28" s="23"/>
      <c r="VQG28" s="23"/>
      <c r="VQH28" s="24"/>
      <c r="VQI28" s="14"/>
      <c r="VQJ28" s="23"/>
      <c r="VQK28" s="23"/>
      <c r="VQL28" s="23"/>
      <c r="VQM28" s="23"/>
      <c r="VQN28" s="23"/>
      <c r="VQO28" s="23"/>
      <c r="VQP28" s="24"/>
      <c r="VQQ28" s="14"/>
      <c r="VQR28" s="23"/>
      <c r="VQS28" s="23"/>
      <c r="VQT28" s="23"/>
      <c r="VQU28" s="23"/>
      <c r="VQV28" s="23"/>
      <c r="VQW28" s="23"/>
      <c r="VQX28" s="24"/>
      <c r="VQY28" s="14"/>
      <c r="VQZ28" s="23"/>
      <c r="VRA28" s="23"/>
      <c r="VRB28" s="23"/>
      <c r="VRC28" s="23"/>
      <c r="VRD28" s="23"/>
      <c r="VRE28" s="23"/>
      <c r="VRF28" s="24"/>
      <c r="VRG28" s="14"/>
      <c r="VRH28" s="23"/>
      <c r="VRI28" s="23"/>
      <c r="VRJ28" s="23"/>
      <c r="VRK28" s="23"/>
      <c r="VRL28" s="23"/>
      <c r="VRM28" s="23"/>
      <c r="VRN28" s="24"/>
      <c r="VRO28" s="14"/>
      <c r="VRP28" s="23"/>
      <c r="VRQ28" s="23"/>
      <c r="VRR28" s="23"/>
      <c r="VRS28" s="23"/>
      <c r="VRT28" s="23"/>
      <c r="VRU28" s="23"/>
      <c r="VRV28" s="24"/>
      <c r="VRW28" s="14"/>
      <c r="VRX28" s="23"/>
      <c r="VRY28" s="23"/>
      <c r="VRZ28" s="23"/>
      <c r="VSA28" s="23"/>
      <c r="VSB28" s="23"/>
      <c r="VSC28" s="23"/>
      <c r="VSD28" s="24"/>
      <c r="VSE28" s="14"/>
      <c r="VSF28" s="23"/>
      <c r="VSG28" s="23"/>
      <c r="VSH28" s="23"/>
      <c r="VSI28" s="23"/>
      <c r="VSJ28" s="23"/>
      <c r="VSK28" s="23"/>
      <c r="VSL28" s="24"/>
      <c r="VSM28" s="14"/>
      <c r="VSN28" s="23"/>
      <c r="VSO28" s="23"/>
      <c r="VSP28" s="23"/>
      <c r="VSQ28" s="23"/>
      <c r="VSR28" s="23"/>
      <c r="VSS28" s="23"/>
      <c r="VST28" s="24"/>
      <c r="VSU28" s="14"/>
      <c r="VSV28" s="23"/>
      <c r="VSW28" s="23"/>
      <c r="VSX28" s="23"/>
      <c r="VSY28" s="23"/>
      <c r="VSZ28" s="23"/>
      <c r="VTA28" s="23"/>
      <c r="VTB28" s="24"/>
      <c r="VTC28" s="14"/>
      <c r="VTD28" s="23"/>
      <c r="VTE28" s="23"/>
      <c r="VTF28" s="23"/>
      <c r="VTG28" s="23"/>
      <c r="VTH28" s="23"/>
      <c r="VTI28" s="23"/>
      <c r="VTJ28" s="24"/>
      <c r="VTK28" s="14"/>
      <c r="VTL28" s="23"/>
      <c r="VTM28" s="23"/>
      <c r="VTN28" s="23"/>
      <c r="VTO28" s="23"/>
      <c r="VTP28" s="23"/>
      <c r="VTQ28" s="23"/>
      <c r="VTR28" s="24"/>
      <c r="VTS28" s="14"/>
      <c r="VTT28" s="23"/>
      <c r="VTU28" s="23"/>
      <c r="VTV28" s="23"/>
      <c r="VTW28" s="23"/>
      <c r="VTX28" s="23"/>
      <c r="VTY28" s="23"/>
      <c r="VTZ28" s="24"/>
      <c r="VUA28" s="14"/>
      <c r="VUB28" s="23"/>
      <c r="VUC28" s="23"/>
      <c r="VUD28" s="23"/>
      <c r="VUE28" s="23"/>
      <c r="VUF28" s="23"/>
      <c r="VUG28" s="23"/>
      <c r="VUH28" s="24"/>
      <c r="VUI28" s="14"/>
      <c r="VUJ28" s="23"/>
      <c r="VUK28" s="23"/>
      <c r="VUL28" s="23"/>
      <c r="VUM28" s="23"/>
      <c r="VUN28" s="23"/>
      <c r="VUO28" s="23"/>
      <c r="VUP28" s="24"/>
      <c r="VUQ28" s="14"/>
      <c r="VUR28" s="23"/>
      <c r="VUS28" s="23"/>
      <c r="VUT28" s="23"/>
      <c r="VUU28" s="23"/>
      <c r="VUV28" s="23"/>
      <c r="VUW28" s="23"/>
      <c r="VUX28" s="24"/>
      <c r="VUY28" s="14"/>
      <c r="VUZ28" s="23"/>
      <c r="VVA28" s="23"/>
      <c r="VVB28" s="23"/>
      <c r="VVC28" s="23"/>
      <c r="VVD28" s="23"/>
      <c r="VVE28" s="23"/>
      <c r="VVF28" s="24"/>
      <c r="VVG28" s="14"/>
      <c r="VVH28" s="23"/>
      <c r="VVI28" s="23"/>
      <c r="VVJ28" s="23"/>
      <c r="VVK28" s="23"/>
      <c r="VVL28" s="23"/>
      <c r="VVM28" s="23"/>
      <c r="VVN28" s="24"/>
      <c r="VVO28" s="14"/>
      <c r="VVP28" s="23"/>
      <c r="VVQ28" s="23"/>
      <c r="VVR28" s="23"/>
      <c r="VVS28" s="23"/>
      <c r="VVT28" s="23"/>
      <c r="VVU28" s="23"/>
      <c r="VVV28" s="24"/>
      <c r="VVW28" s="14"/>
      <c r="VVX28" s="23"/>
      <c r="VVY28" s="23"/>
      <c r="VVZ28" s="23"/>
      <c r="VWA28" s="23"/>
      <c r="VWB28" s="23"/>
      <c r="VWC28" s="23"/>
      <c r="VWD28" s="24"/>
      <c r="VWE28" s="14"/>
      <c r="VWF28" s="23"/>
      <c r="VWG28" s="23"/>
      <c r="VWH28" s="23"/>
      <c r="VWI28" s="23"/>
      <c r="VWJ28" s="23"/>
      <c r="VWK28" s="23"/>
      <c r="VWL28" s="24"/>
      <c r="VWM28" s="14"/>
      <c r="VWN28" s="23"/>
      <c r="VWO28" s="23"/>
      <c r="VWP28" s="23"/>
      <c r="VWQ28" s="23"/>
      <c r="VWR28" s="23"/>
      <c r="VWS28" s="23"/>
      <c r="VWT28" s="24"/>
      <c r="VWU28" s="14"/>
      <c r="VWV28" s="23"/>
      <c r="VWW28" s="23"/>
      <c r="VWX28" s="23"/>
      <c r="VWY28" s="23"/>
      <c r="VWZ28" s="23"/>
      <c r="VXA28" s="23"/>
      <c r="VXB28" s="24"/>
      <c r="VXC28" s="14"/>
      <c r="VXD28" s="23"/>
      <c r="VXE28" s="23"/>
      <c r="VXF28" s="23"/>
      <c r="VXG28" s="23"/>
      <c r="VXH28" s="23"/>
      <c r="VXI28" s="23"/>
      <c r="VXJ28" s="24"/>
      <c r="VXK28" s="14"/>
      <c r="VXL28" s="23"/>
      <c r="VXM28" s="23"/>
      <c r="VXN28" s="23"/>
      <c r="VXO28" s="23"/>
      <c r="VXP28" s="23"/>
      <c r="VXQ28" s="23"/>
      <c r="VXR28" s="24"/>
      <c r="VXS28" s="14"/>
      <c r="VXT28" s="23"/>
      <c r="VXU28" s="23"/>
      <c r="VXV28" s="23"/>
      <c r="VXW28" s="23"/>
      <c r="VXX28" s="23"/>
      <c r="VXY28" s="23"/>
      <c r="VXZ28" s="24"/>
      <c r="VYA28" s="14"/>
      <c r="VYB28" s="23"/>
      <c r="VYC28" s="23"/>
      <c r="VYD28" s="23"/>
      <c r="VYE28" s="23"/>
      <c r="VYF28" s="23"/>
      <c r="VYG28" s="23"/>
      <c r="VYH28" s="24"/>
      <c r="VYI28" s="14"/>
      <c r="VYJ28" s="23"/>
      <c r="VYK28" s="23"/>
      <c r="VYL28" s="23"/>
      <c r="VYM28" s="23"/>
      <c r="VYN28" s="23"/>
      <c r="VYO28" s="23"/>
      <c r="VYP28" s="24"/>
      <c r="VYQ28" s="14"/>
      <c r="VYR28" s="23"/>
      <c r="VYS28" s="23"/>
      <c r="VYT28" s="23"/>
      <c r="VYU28" s="23"/>
      <c r="VYV28" s="23"/>
      <c r="VYW28" s="23"/>
      <c r="VYX28" s="24"/>
      <c r="VYY28" s="14"/>
      <c r="VYZ28" s="23"/>
      <c r="VZA28" s="23"/>
      <c r="VZB28" s="23"/>
      <c r="VZC28" s="23"/>
      <c r="VZD28" s="23"/>
      <c r="VZE28" s="23"/>
      <c r="VZF28" s="24"/>
      <c r="VZG28" s="14"/>
      <c r="VZH28" s="23"/>
      <c r="VZI28" s="23"/>
      <c r="VZJ28" s="23"/>
      <c r="VZK28" s="23"/>
      <c r="VZL28" s="23"/>
      <c r="VZM28" s="23"/>
      <c r="VZN28" s="24"/>
      <c r="VZO28" s="14"/>
      <c r="VZP28" s="23"/>
      <c r="VZQ28" s="23"/>
      <c r="VZR28" s="23"/>
      <c r="VZS28" s="23"/>
      <c r="VZT28" s="23"/>
      <c r="VZU28" s="23"/>
      <c r="VZV28" s="24"/>
      <c r="VZW28" s="14"/>
      <c r="VZX28" s="23"/>
      <c r="VZY28" s="23"/>
      <c r="VZZ28" s="23"/>
      <c r="WAA28" s="23"/>
      <c r="WAB28" s="23"/>
      <c r="WAC28" s="23"/>
      <c r="WAD28" s="24"/>
      <c r="WAE28" s="14"/>
      <c r="WAF28" s="23"/>
      <c r="WAG28" s="23"/>
      <c r="WAH28" s="23"/>
      <c r="WAI28" s="23"/>
      <c r="WAJ28" s="23"/>
      <c r="WAK28" s="23"/>
      <c r="WAL28" s="24"/>
      <c r="WAM28" s="14"/>
      <c r="WAN28" s="23"/>
      <c r="WAO28" s="23"/>
      <c r="WAP28" s="23"/>
      <c r="WAQ28" s="23"/>
      <c r="WAR28" s="23"/>
      <c r="WAS28" s="23"/>
      <c r="WAT28" s="24"/>
      <c r="WAU28" s="14"/>
      <c r="WAV28" s="23"/>
      <c r="WAW28" s="23"/>
      <c r="WAX28" s="23"/>
      <c r="WAY28" s="23"/>
      <c r="WAZ28" s="23"/>
      <c r="WBA28" s="23"/>
      <c r="WBB28" s="24"/>
      <c r="WBC28" s="14"/>
      <c r="WBD28" s="23"/>
      <c r="WBE28" s="23"/>
      <c r="WBF28" s="23"/>
      <c r="WBG28" s="23"/>
      <c r="WBH28" s="23"/>
      <c r="WBI28" s="23"/>
      <c r="WBJ28" s="24"/>
      <c r="WBK28" s="14"/>
      <c r="WBL28" s="23"/>
      <c r="WBM28" s="23"/>
      <c r="WBN28" s="23"/>
      <c r="WBO28" s="23"/>
      <c r="WBP28" s="23"/>
      <c r="WBQ28" s="23"/>
      <c r="WBR28" s="24"/>
      <c r="WBS28" s="14"/>
      <c r="WBT28" s="23"/>
      <c r="WBU28" s="23"/>
      <c r="WBV28" s="23"/>
      <c r="WBW28" s="23"/>
      <c r="WBX28" s="23"/>
      <c r="WBY28" s="23"/>
      <c r="WBZ28" s="24"/>
      <c r="WCA28" s="14"/>
      <c r="WCB28" s="23"/>
      <c r="WCC28" s="23"/>
      <c r="WCD28" s="23"/>
      <c r="WCE28" s="23"/>
      <c r="WCF28" s="23"/>
      <c r="WCG28" s="23"/>
      <c r="WCH28" s="24"/>
      <c r="WCI28" s="14"/>
      <c r="WCJ28" s="23"/>
      <c r="WCK28" s="23"/>
      <c r="WCL28" s="23"/>
      <c r="WCM28" s="23"/>
      <c r="WCN28" s="23"/>
      <c r="WCO28" s="23"/>
      <c r="WCP28" s="24"/>
      <c r="WCQ28" s="14"/>
      <c r="WCR28" s="23"/>
      <c r="WCS28" s="23"/>
      <c r="WCT28" s="23"/>
      <c r="WCU28" s="23"/>
      <c r="WCV28" s="23"/>
      <c r="WCW28" s="23"/>
      <c r="WCX28" s="24"/>
      <c r="WCY28" s="14"/>
      <c r="WCZ28" s="23"/>
      <c r="WDA28" s="23"/>
      <c r="WDB28" s="23"/>
      <c r="WDC28" s="23"/>
      <c r="WDD28" s="23"/>
      <c r="WDE28" s="23"/>
      <c r="WDF28" s="24"/>
      <c r="WDG28" s="14"/>
      <c r="WDH28" s="23"/>
      <c r="WDI28" s="23"/>
      <c r="WDJ28" s="23"/>
      <c r="WDK28" s="23"/>
      <c r="WDL28" s="23"/>
      <c r="WDM28" s="23"/>
      <c r="WDN28" s="24"/>
      <c r="WDO28" s="14"/>
      <c r="WDP28" s="23"/>
      <c r="WDQ28" s="23"/>
      <c r="WDR28" s="23"/>
      <c r="WDS28" s="23"/>
      <c r="WDT28" s="23"/>
      <c r="WDU28" s="23"/>
      <c r="WDV28" s="24"/>
      <c r="WDW28" s="14"/>
      <c r="WDX28" s="23"/>
      <c r="WDY28" s="23"/>
      <c r="WDZ28" s="23"/>
      <c r="WEA28" s="23"/>
      <c r="WEB28" s="23"/>
      <c r="WEC28" s="23"/>
      <c r="WED28" s="24"/>
      <c r="WEE28" s="14"/>
      <c r="WEF28" s="23"/>
      <c r="WEG28" s="23"/>
      <c r="WEH28" s="23"/>
      <c r="WEI28" s="23"/>
      <c r="WEJ28" s="23"/>
      <c r="WEK28" s="23"/>
      <c r="WEL28" s="24"/>
      <c r="WEM28" s="14"/>
      <c r="WEN28" s="23"/>
      <c r="WEO28" s="23"/>
      <c r="WEP28" s="23"/>
      <c r="WEQ28" s="23"/>
      <c r="WER28" s="23"/>
      <c r="WES28" s="23"/>
      <c r="WET28" s="24"/>
      <c r="WEU28" s="14"/>
      <c r="WEV28" s="23"/>
      <c r="WEW28" s="23"/>
      <c r="WEX28" s="23"/>
      <c r="WEY28" s="23"/>
      <c r="WEZ28" s="23"/>
      <c r="WFA28" s="23"/>
      <c r="WFB28" s="24"/>
      <c r="WFC28" s="14"/>
      <c r="WFD28" s="23"/>
      <c r="WFE28" s="23"/>
      <c r="WFF28" s="23"/>
      <c r="WFG28" s="23"/>
      <c r="WFH28" s="23"/>
      <c r="WFI28" s="23"/>
      <c r="WFJ28" s="24"/>
      <c r="WFK28" s="14"/>
      <c r="WFL28" s="23"/>
      <c r="WFM28" s="23"/>
      <c r="WFN28" s="23"/>
      <c r="WFO28" s="23"/>
      <c r="WFP28" s="23"/>
      <c r="WFQ28" s="23"/>
      <c r="WFR28" s="24"/>
      <c r="WFS28" s="14"/>
      <c r="WFT28" s="23"/>
      <c r="WFU28" s="23"/>
      <c r="WFV28" s="23"/>
      <c r="WFW28" s="23"/>
      <c r="WFX28" s="23"/>
      <c r="WFY28" s="23"/>
      <c r="WFZ28" s="24"/>
      <c r="WGA28" s="14"/>
      <c r="WGB28" s="23"/>
      <c r="WGC28" s="23"/>
      <c r="WGD28" s="23"/>
      <c r="WGE28" s="23"/>
      <c r="WGF28" s="23"/>
      <c r="WGG28" s="23"/>
      <c r="WGH28" s="24"/>
      <c r="WGI28" s="14"/>
      <c r="WGJ28" s="23"/>
      <c r="WGK28" s="23"/>
      <c r="WGL28" s="23"/>
      <c r="WGM28" s="23"/>
      <c r="WGN28" s="23"/>
      <c r="WGO28" s="23"/>
      <c r="WGP28" s="24"/>
      <c r="WGQ28" s="14"/>
      <c r="WGR28" s="23"/>
      <c r="WGS28" s="23"/>
      <c r="WGT28" s="23"/>
      <c r="WGU28" s="23"/>
      <c r="WGV28" s="23"/>
      <c r="WGW28" s="23"/>
      <c r="WGX28" s="24"/>
      <c r="WGY28" s="14"/>
      <c r="WGZ28" s="23"/>
      <c r="WHA28" s="23"/>
      <c r="WHB28" s="23"/>
      <c r="WHC28" s="23"/>
      <c r="WHD28" s="23"/>
      <c r="WHE28" s="23"/>
      <c r="WHF28" s="24"/>
      <c r="WHG28" s="14"/>
      <c r="WHH28" s="23"/>
      <c r="WHI28" s="23"/>
      <c r="WHJ28" s="23"/>
      <c r="WHK28" s="23"/>
      <c r="WHL28" s="23"/>
      <c r="WHM28" s="23"/>
      <c r="WHN28" s="24"/>
      <c r="WHO28" s="14"/>
      <c r="WHP28" s="23"/>
      <c r="WHQ28" s="23"/>
      <c r="WHR28" s="23"/>
      <c r="WHS28" s="23"/>
      <c r="WHT28" s="23"/>
      <c r="WHU28" s="23"/>
      <c r="WHV28" s="24"/>
      <c r="WHW28" s="14"/>
      <c r="WHX28" s="23"/>
      <c r="WHY28" s="23"/>
      <c r="WHZ28" s="23"/>
      <c r="WIA28" s="23"/>
      <c r="WIB28" s="23"/>
      <c r="WIC28" s="23"/>
      <c r="WID28" s="24"/>
      <c r="WIE28" s="14"/>
      <c r="WIF28" s="23"/>
      <c r="WIG28" s="23"/>
      <c r="WIH28" s="23"/>
      <c r="WII28" s="23"/>
      <c r="WIJ28" s="23"/>
      <c r="WIK28" s="23"/>
      <c r="WIL28" s="24"/>
      <c r="WIM28" s="14"/>
      <c r="WIN28" s="23"/>
      <c r="WIO28" s="23"/>
      <c r="WIP28" s="23"/>
      <c r="WIQ28" s="23"/>
      <c r="WIR28" s="23"/>
      <c r="WIS28" s="23"/>
      <c r="WIT28" s="24"/>
      <c r="WIU28" s="14"/>
      <c r="WIV28" s="23"/>
      <c r="WIW28" s="23"/>
      <c r="WIX28" s="23"/>
      <c r="WIY28" s="23"/>
      <c r="WIZ28" s="23"/>
      <c r="WJA28" s="23"/>
      <c r="WJB28" s="24"/>
      <c r="WJC28" s="14"/>
      <c r="WJD28" s="23"/>
      <c r="WJE28" s="23"/>
      <c r="WJF28" s="23"/>
      <c r="WJG28" s="23"/>
      <c r="WJH28" s="23"/>
      <c r="WJI28" s="23"/>
      <c r="WJJ28" s="24"/>
      <c r="WJK28" s="14"/>
      <c r="WJL28" s="23"/>
      <c r="WJM28" s="23"/>
      <c r="WJN28" s="23"/>
      <c r="WJO28" s="23"/>
      <c r="WJP28" s="23"/>
      <c r="WJQ28" s="23"/>
      <c r="WJR28" s="24"/>
      <c r="WJS28" s="14"/>
      <c r="WJT28" s="23"/>
      <c r="WJU28" s="23"/>
      <c r="WJV28" s="23"/>
      <c r="WJW28" s="23"/>
      <c r="WJX28" s="23"/>
      <c r="WJY28" s="23"/>
      <c r="WJZ28" s="24"/>
      <c r="WKA28" s="14"/>
      <c r="WKB28" s="23"/>
      <c r="WKC28" s="23"/>
      <c r="WKD28" s="23"/>
      <c r="WKE28" s="23"/>
      <c r="WKF28" s="23"/>
      <c r="WKG28" s="23"/>
      <c r="WKH28" s="24"/>
      <c r="WKI28" s="14"/>
      <c r="WKJ28" s="23"/>
      <c r="WKK28" s="23"/>
      <c r="WKL28" s="23"/>
      <c r="WKM28" s="23"/>
      <c r="WKN28" s="23"/>
      <c r="WKO28" s="23"/>
      <c r="WKP28" s="24"/>
      <c r="WKQ28" s="14"/>
      <c r="WKR28" s="23"/>
      <c r="WKS28" s="23"/>
      <c r="WKT28" s="23"/>
      <c r="WKU28" s="23"/>
      <c r="WKV28" s="23"/>
      <c r="WKW28" s="23"/>
      <c r="WKX28" s="24"/>
      <c r="WKY28" s="14"/>
      <c r="WKZ28" s="23"/>
      <c r="WLA28" s="23"/>
      <c r="WLB28" s="23"/>
      <c r="WLC28" s="23"/>
      <c r="WLD28" s="23"/>
      <c r="WLE28" s="23"/>
      <c r="WLF28" s="24"/>
      <c r="WLG28" s="14"/>
      <c r="WLH28" s="23"/>
      <c r="WLI28" s="23"/>
      <c r="WLJ28" s="23"/>
      <c r="WLK28" s="23"/>
      <c r="WLL28" s="23"/>
      <c r="WLM28" s="23"/>
      <c r="WLN28" s="24"/>
      <c r="WLO28" s="14"/>
      <c r="WLP28" s="23"/>
      <c r="WLQ28" s="23"/>
      <c r="WLR28" s="23"/>
      <c r="WLS28" s="23"/>
      <c r="WLT28" s="23"/>
      <c r="WLU28" s="23"/>
      <c r="WLV28" s="24"/>
      <c r="WLW28" s="14"/>
      <c r="WLX28" s="23"/>
      <c r="WLY28" s="23"/>
      <c r="WLZ28" s="23"/>
      <c r="WMA28" s="23"/>
      <c r="WMB28" s="23"/>
      <c r="WMC28" s="23"/>
      <c r="WMD28" s="24"/>
      <c r="WME28" s="14"/>
      <c r="WMF28" s="23"/>
      <c r="WMG28" s="23"/>
      <c r="WMH28" s="23"/>
      <c r="WMI28" s="23"/>
      <c r="WMJ28" s="23"/>
      <c r="WMK28" s="23"/>
      <c r="WML28" s="24"/>
      <c r="WMM28" s="14"/>
      <c r="WMN28" s="23"/>
      <c r="WMO28" s="23"/>
      <c r="WMP28" s="23"/>
      <c r="WMQ28" s="23"/>
      <c r="WMR28" s="23"/>
      <c r="WMS28" s="23"/>
      <c r="WMT28" s="24"/>
      <c r="WMU28" s="14"/>
      <c r="WMV28" s="23"/>
      <c r="WMW28" s="23"/>
      <c r="WMX28" s="23"/>
      <c r="WMY28" s="23"/>
      <c r="WMZ28" s="23"/>
      <c r="WNA28" s="23"/>
      <c r="WNB28" s="24"/>
      <c r="WNC28" s="14"/>
      <c r="WND28" s="23"/>
      <c r="WNE28" s="23"/>
      <c r="WNF28" s="23"/>
      <c r="WNG28" s="23"/>
      <c r="WNH28" s="23"/>
      <c r="WNI28" s="23"/>
      <c r="WNJ28" s="24"/>
      <c r="WNK28" s="14"/>
      <c r="WNL28" s="23"/>
      <c r="WNM28" s="23"/>
      <c r="WNN28" s="23"/>
      <c r="WNO28" s="23"/>
      <c r="WNP28" s="23"/>
      <c r="WNQ28" s="23"/>
      <c r="WNR28" s="24"/>
      <c r="WNS28" s="14"/>
      <c r="WNT28" s="23"/>
      <c r="WNU28" s="23"/>
      <c r="WNV28" s="23"/>
      <c r="WNW28" s="23"/>
      <c r="WNX28" s="23"/>
      <c r="WNY28" s="23"/>
      <c r="WNZ28" s="24"/>
      <c r="WOA28" s="14"/>
      <c r="WOB28" s="23"/>
      <c r="WOC28" s="23"/>
      <c r="WOD28" s="23"/>
      <c r="WOE28" s="23"/>
      <c r="WOF28" s="23"/>
      <c r="WOG28" s="23"/>
      <c r="WOH28" s="24"/>
      <c r="WOI28" s="14"/>
      <c r="WOJ28" s="23"/>
      <c r="WOK28" s="23"/>
      <c r="WOL28" s="23"/>
      <c r="WOM28" s="23"/>
      <c r="WON28" s="23"/>
      <c r="WOO28" s="23"/>
      <c r="WOP28" s="24"/>
      <c r="WOQ28" s="14"/>
      <c r="WOR28" s="23"/>
      <c r="WOS28" s="23"/>
      <c r="WOT28" s="23"/>
      <c r="WOU28" s="23"/>
      <c r="WOV28" s="23"/>
      <c r="WOW28" s="23"/>
      <c r="WOX28" s="24"/>
      <c r="WOY28" s="14"/>
      <c r="WOZ28" s="23"/>
      <c r="WPA28" s="23"/>
      <c r="WPB28" s="23"/>
      <c r="WPC28" s="23"/>
      <c r="WPD28" s="23"/>
      <c r="WPE28" s="23"/>
      <c r="WPF28" s="24"/>
      <c r="WPG28" s="14"/>
      <c r="WPH28" s="23"/>
      <c r="WPI28" s="23"/>
      <c r="WPJ28" s="23"/>
      <c r="WPK28" s="23"/>
      <c r="WPL28" s="23"/>
      <c r="WPM28" s="23"/>
      <c r="WPN28" s="24"/>
      <c r="WPO28" s="14"/>
      <c r="WPP28" s="23"/>
      <c r="WPQ28" s="23"/>
      <c r="WPR28" s="23"/>
      <c r="WPS28" s="23"/>
      <c r="WPT28" s="23"/>
      <c r="WPU28" s="23"/>
      <c r="WPV28" s="24"/>
      <c r="WPW28" s="14"/>
      <c r="WPX28" s="23"/>
      <c r="WPY28" s="23"/>
      <c r="WPZ28" s="23"/>
      <c r="WQA28" s="23"/>
      <c r="WQB28" s="23"/>
      <c r="WQC28" s="23"/>
      <c r="WQD28" s="24"/>
      <c r="WQE28" s="14"/>
      <c r="WQF28" s="23"/>
      <c r="WQG28" s="23"/>
      <c r="WQH28" s="23"/>
      <c r="WQI28" s="23"/>
      <c r="WQJ28" s="23"/>
      <c r="WQK28" s="23"/>
      <c r="WQL28" s="24"/>
      <c r="WQM28" s="14"/>
      <c r="WQN28" s="23"/>
      <c r="WQO28" s="23"/>
      <c r="WQP28" s="23"/>
      <c r="WQQ28" s="23"/>
      <c r="WQR28" s="23"/>
      <c r="WQS28" s="23"/>
      <c r="WQT28" s="24"/>
      <c r="WQU28" s="14"/>
      <c r="WQV28" s="23"/>
      <c r="WQW28" s="23"/>
      <c r="WQX28" s="23"/>
      <c r="WQY28" s="23"/>
      <c r="WQZ28" s="23"/>
      <c r="WRA28" s="23"/>
      <c r="WRB28" s="24"/>
      <c r="WRC28" s="14"/>
      <c r="WRD28" s="23"/>
      <c r="WRE28" s="23"/>
      <c r="WRF28" s="23"/>
      <c r="WRG28" s="23"/>
      <c r="WRH28" s="23"/>
      <c r="WRI28" s="23"/>
      <c r="WRJ28" s="24"/>
      <c r="WRK28" s="14"/>
      <c r="WRL28" s="23"/>
      <c r="WRM28" s="23"/>
      <c r="WRN28" s="23"/>
      <c r="WRO28" s="23"/>
      <c r="WRP28" s="23"/>
      <c r="WRQ28" s="23"/>
      <c r="WRR28" s="24"/>
      <c r="WRS28" s="14"/>
      <c r="WRT28" s="23"/>
      <c r="WRU28" s="23"/>
      <c r="WRV28" s="23"/>
      <c r="WRW28" s="23"/>
      <c r="WRX28" s="23"/>
      <c r="WRY28" s="23"/>
      <c r="WRZ28" s="24"/>
      <c r="WSA28" s="14"/>
      <c r="WSB28" s="23"/>
      <c r="WSC28" s="23"/>
      <c r="WSD28" s="23"/>
      <c r="WSE28" s="23"/>
      <c r="WSF28" s="23"/>
      <c r="WSG28" s="23"/>
      <c r="WSH28" s="24"/>
      <c r="WSI28" s="14"/>
      <c r="WSJ28" s="23"/>
      <c r="WSK28" s="23"/>
      <c r="WSL28" s="23"/>
      <c r="WSM28" s="23"/>
      <c r="WSN28" s="23"/>
      <c r="WSO28" s="23"/>
      <c r="WSP28" s="24"/>
      <c r="WSQ28" s="14"/>
      <c r="WSR28" s="23"/>
      <c r="WSS28" s="23"/>
      <c r="WST28" s="23"/>
      <c r="WSU28" s="23"/>
      <c r="WSV28" s="23"/>
      <c r="WSW28" s="23"/>
      <c r="WSX28" s="24"/>
      <c r="WSY28" s="14"/>
      <c r="WSZ28" s="23"/>
      <c r="WTA28" s="23"/>
      <c r="WTB28" s="23"/>
      <c r="WTC28" s="23"/>
      <c r="WTD28" s="23"/>
      <c r="WTE28" s="23"/>
      <c r="WTF28" s="24"/>
      <c r="WTG28" s="14"/>
      <c r="WTH28" s="23"/>
      <c r="WTI28" s="23"/>
      <c r="WTJ28" s="23"/>
      <c r="WTK28" s="23"/>
      <c r="WTL28" s="23"/>
      <c r="WTM28" s="23"/>
      <c r="WTN28" s="24"/>
      <c r="WTO28" s="14"/>
      <c r="WTP28" s="23"/>
      <c r="WTQ28" s="23"/>
      <c r="WTR28" s="23"/>
      <c r="WTS28" s="23"/>
      <c r="WTT28" s="23"/>
      <c r="WTU28" s="23"/>
      <c r="WTV28" s="24"/>
      <c r="WTW28" s="14"/>
      <c r="WTX28" s="23"/>
      <c r="WTY28" s="23"/>
      <c r="WTZ28" s="23"/>
      <c r="WUA28" s="23"/>
      <c r="WUB28" s="23"/>
      <c r="WUC28" s="23"/>
      <c r="WUD28" s="24"/>
      <c r="WUE28" s="14"/>
      <c r="WUF28" s="23"/>
      <c r="WUG28" s="23"/>
      <c r="WUH28" s="23"/>
      <c r="WUI28" s="23"/>
      <c r="WUJ28" s="23"/>
      <c r="WUK28" s="23"/>
      <c r="WUL28" s="24"/>
      <c r="WUM28" s="14"/>
      <c r="WUN28" s="23"/>
      <c r="WUO28" s="23"/>
      <c r="WUP28" s="23"/>
      <c r="WUQ28" s="23"/>
      <c r="WUR28" s="23"/>
      <c r="WUS28" s="23"/>
      <c r="WUT28" s="24"/>
      <c r="WUU28" s="14"/>
      <c r="WUV28" s="23"/>
      <c r="WUW28" s="23"/>
      <c r="WUX28" s="23"/>
      <c r="WUY28" s="23"/>
      <c r="WUZ28" s="23"/>
      <c r="WVA28" s="23"/>
      <c r="WVB28" s="24"/>
      <c r="WVC28" s="14"/>
      <c r="WVD28" s="23"/>
      <c r="WVE28" s="23"/>
      <c r="WVF28" s="23"/>
      <c r="WVG28" s="23"/>
      <c r="WVH28" s="23"/>
      <c r="WVI28" s="23"/>
      <c r="WVJ28" s="24"/>
      <c r="WVK28" s="14"/>
      <c r="WVL28" s="23"/>
      <c r="WVM28" s="23"/>
      <c r="WVN28" s="23"/>
      <c r="WVO28" s="23"/>
      <c r="WVP28" s="23"/>
      <c r="WVQ28" s="23"/>
      <c r="WVR28" s="24"/>
      <c r="WVS28" s="14"/>
      <c r="WVT28" s="23"/>
      <c r="WVU28" s="23"/>
      <c r="WVV28" s="23"/>
      <c r="WVW28" s="23"/>
      <c r="WVX28" s="23"/>
      <c r="WVY28" s="23"/>
      <c r="WVZ28" s="24"/>
      <c r="WWA28" s="14"/>
      <c r="WWB28" s="23"/>
      <c r="WWC28" s="23"/>
      <c r="WWD28" s="23"/>
      <c r="WWE28" s="23"/>
      <c r="WWF28" s="23"/>
      <c r="WWG28" s="23"/>
      <c r="WWH28" s="24"/>
      <c r="WWI28" s="14"/>
      <c r="WWJ28" s="23"/>
      <c r="WWK28" s="23"/>
      <c r="WWL28" s="23"/>
      <c r="WWM28" s="23"/>
      <c r="WWN28" s="23"/>
      <c r="WWO28" s="23"/>
      <c r="WWP28" s="24"/>
      <c r="WWQ28" s="14"/>
      <c r="WWR28" s="23"/>
      <c r="WWS28" s="23"/>
      <c r="WWT28" s="23"/>
      <c r="WWU28" s="23"/>
      <c r="WWV28" s="23"/>
      <c r="WWW28" s="23"/>
      <c r="WWX28" s="24"/>
      <c r="WWY28" s="14"/>
      <c r="WWZ28" s="23"/>
      <c r="WXA28" s="23"/>
      <c r="WXB28" s="23"/>
      <c r="WXC28" s="23"/>
      <c r="WXD28" s="23"/>
      <c r="WXE28" s="23"/>
      <c r="WXF28" s="24"/>
      <c r="WXG28" s="14"/>
      <c r="WXH28" s="23"/>
      <c r="WXI28" s="23"/>
      <c r="WXJ28" s="23"/>
      <c r="WXK28" s="23"/>
      <c r="WXL28" s="23"/>
      <c r="WXM28" s="23"/>
      <c r="WXN28" s="24"/>
      <c r="WXO28" s="14"/>
      <c r="WXP28" s="23"/>
      <c r="WXQ28" s="23"/>
      <c r="WXR28" s="23"/>
      <c r="WXS28" s="23"/>
      <c r="WXT28" s="23"/>
      <c r="WXU28" s="23"/>
      <c r="WXV28" s="24"/>
      <c r="WXW28" s="14"/>
      <c r="WXX28" s="23"/>
      <c r="WXY28" s="23"/>
      <c r="WXZ28" s="23"/>
      <c r="WYA28" s="23"/>
      <c r="WYB28" s="23"/>
      <c r="WYC28" s="23"/>
      <c r="WYD28" s="24"/>
      <c r="WYE28" s="14"/>
      <c r="WYF28" s="23"/>
      <c r="WYG28" s="23"/>
      <c r="WYH28" s="23"/>
      <c r="WYI28" s="23"/>
      <c r="WYJ28" s="23"/>
      <c r="WYK28" s="23"/>
      <c r="WYL28" s="24"/>
      <c r="WYM28" s="14"/>
      <c r="WYN28" s="23"/>
      <c r="WYO28" s="23"/>
      <c r="WYP28" s="23"/>
      <c r="WYQ28" s="23"/>
      <c r="WYR28" s="23"/>
      <c r="WYS28" s="23"/>
      <c r="WYT28" s="24"/>
      <c r="WYU28" s="14"/>
      <c r="WYV28" s="23"/>
      <c r="WYW28" s="23"/>
      <c r="WYX28" s="23"/>
      <c r="WYY28" s="23"/>
      <c r="WYZ28" s="23"/>
      <c r="WZA28" s="23"/>
      <c r="WZB28" s="24"/>
      <c r="WZC28" s="14"/>
      <c r="WZD28" s="23"/>
      <c r="WZE28" s="23"/>
      <c r="WZF28" s="23"/>
      <c r="WZG28" s="23"/>
      <c r="WZH28" s="23"/>
      <c r="WZI28" s="23"/>
      <c r="WZJ28" s="24"/>
      <c r="WZK28" s="14"/>
      <c r="WZL28" s="23"/>
      <c r="WZM28" s="23"/>
      <c r="WZN28" s="23"/>
      <c r="WZO28" s="23"/>
      <c r="WZP28" s="23"/>
      <c r="WZQ28" s="23"/>
      <c r="WZR28" s="24"/>
      <c r="WZS28" s="14"/>
      <c r="WZT28" s="23"/>
      <c r="WZU28" s="23"/>
      <c r="WZV28" s="23"/>
      <c r="WZW28" s="23"/>
      <c r="WZX28" s="23"/>
      <c r="WZY28" s="23"/>
      <c r="WZZ28" s="24"/>
      <c r="XAA28" s="14"/>
      <c r="XAB28" s="23"/>
      <c r="XAC28" s="23"/>
      <c r="XAD28" s="23"/>
      <c r="XAE28" s="23"/>
      <c r="XAF28" s="23"/>
      <c r="XAG28" s="23"/>
      <c r="XAH28" s="24"/>
      <c r="XAI28" s="14"/>
      <c r="XAJ28" s="23"/>
      <c r="XAK28" s="23"/>
      <c r="XAL28" s="23"/>
      <c r="XAM28" s="23"/>
      <c r="XAN28" s="23"/>
      <c r="XAO28" s="23"/>
      <c r="XAP28" s="24"/>
      <c r="XAQ28" s="14"/>
      <c r="XAR28" s="23"/>
      <c r="XAS28" s="23"/>
      <c r="XAT28" s="23"/>
      <c r="XAU28" s="23"/>
      <c r="XAV28" s="23"/>
      <c r="XAW28" s="23"/>
      <c r="XAX28" s="24"/>
      <c r="XAY28" s="14"/>
      <c r="XAZ28" s="23"/>
      <c r="XBA28" s="23"/>
      <c r="XBB28" s="23"/>
      <c r="XBC28" s="23"/>
      <c r="XBD28" s="23"/>
      <c r="XBE28" s="23"/>
      <c r="XBF28" s="24"/>
      <c r="XBG28" s="14"/>
      <c r="XBH28" s="23"/>
      <c r="XBI28" s="23"/>
      <c r="XBJ28" s="23"/>
      <c r="XBK28" s="23"/>
      <c r="XBL28" s="23"/>
      <c r="XBM28" s="23"/>
      <c r="XBN28" s="24"/>
      <c r="XBO28" s="14"/>
      <c r="XBP28" s="23"/>
      <c r="XBQ28" s="23"/>
      <c r="XBR28" s="23"/>
      <c r="XBS28" s="23"/>
      <c r="XBT28" s="23"/>
      <c r="XBU28" s="23"/>
      <c r="XBV28" s="24"/>
      <c r="XBW28" s="14"/>
      <c r="XBX28" s="23"/>
      <c r="XBY28" s="23"/>
      <c r="XBZ28" s="23"/>
      <c r="XCA28" s="23"/>
      <c r="XCB28" s="23"/>
      <c r="XCC28" s="23"/>
      <c r="XCD28" s="24"/>
      <c r="XCE28" s="14"/>
      <c r="XCF28" s="23"/>
      <c r="XCG28" s="23"/>
      <c r="XCH28" s="23"/>
      <c r="XCI28" s="23"/>
      <c r="XCJ28" s="23"/>
      <c r="XCK28" s="23"/>
      <c r="XCL28" s="24"/>
      <c r="XCM28" s="14"/>
      <c r="XCN28" s="23"/>
      <c r="XCO28" s="23"/>
      <c r="XCP28" s="23"/>
      <c r="XCQ28" s="23"/>
      <c r="XCR28" s="23"/>
      <c r="XCS28" s="23"/>
      <c r="XCT28" s="24"/>
      <c r="XCU28" s="14"/>
      <c r="XCV28" s="23"/>
      <c r="XCW28" s="23"/>
      <c r="XCX28" s="23"/>
      <c r="XCY28" s="23"/>
      <c r="XCZ28" s="23"/>
      <c r="XDA28" s="23"/>
      <c r="XDB28" s="24"/>
      <c r="XDC28" s="14"/>
      <c r="XDD28" s="23"/>
      <c r="XDE28" s="23"/>
      <c r="XDF28" s="23"/>
      <c r="XDG28" s="23"/>
      <c r="XDH28" s="23"/>
      <c r="XDI28" s="23"/>
      <c r="XDJ28" s="24"/>
      <c r="XDK28" s="14"/>
      <c r="XDL28" s="23"/>
      <c r="XDM28" s="23"/>
      <c r="XDN28" s="23"/>
      <c r="XDO28" s="23"/>
      <c r="XDP28" s="23"/>
      <c r="XDQ28" s="23"/>
      <c r="XDR28" s="24"/>
      <c r="XDS28" s="14"/>
      <c r="XDT28" s="23"/>
      <c r="XDU28" s="23"/>
      <c r="XDV28" s="23"/>
      <c r="XDW28" s="23"/>
      <c r="XDX28" s="23"/>
      <c r="XDY28" s="23"/>
    </row>
    <row r="29" spans="2:16353">
      <c r="B29" s="16" t="s">
        <v>111</v>
      </c>
      <c r="C29" s="17" t="s">
        <v>136</v>
      </c>
      <c r="D29" s="10">
        <f>+'[45]CE da incollare'!D41</f>
        <v>-5850</v>
      </c>
      <c r="E29" s="10">
        <v>-2143</v>
      </c>
      <c r="F29" s="10">
        <f t="shared" si="1"/>
        <v>-3707</v>
      </c>
      <c r="G29" s="10">
        <f>+'[45]CE da incollare'!E41</f>
        <v>-3634</v>
      </c>
      <c r="H29" s="10">
        <v>-2053</v>
      </c>
      <c r="I29" s="10">
        <f t="shared" si="2"/>
        <v>-1581</v>
      </c>
      <c r="J29" s="10">
        <f t="shared" si="3"/>
        <v>-2216</v>
      </c>
      <c r="K29" s="63">
        <f t="shared" si="4"/>
        <v>0.60979636763896528</v>
      </c>
    </row>
    <row r="30" spans="2:16353" s="1" customFormat="1">
      <c r="B30" s="21" t="s">
        <v>129</v>
      </c>
      <c r="C30" s="22" t="s">
        <v>130</v>
      </c>
      <c r="D30" s="15">
        <f>+D28+D29</f>
        <v>12476</v>
      </c>
      <c r="E30" s="15">
        <f t="shared" ref="E30:J30" si="6">+E28+E29</f>
        <v>4547</v>
      </c>
      <c r="F30" s="15">
        <f t="shared" si="6"/>
        <v>7929</v>
      </c>
      <c r="G30" s="15">
        <f t="shared" si="6"/>
        <v>8583</v>
      </c>
      <c r="H30" s="15">
        <f t="shared" si="6"/>
        <v>4491</v>
      </c>
      <c r="I30" s="15">
        <f t="shared" si="6"/>
        <v>4092</v>
      </c>
      <c r="J30" s="15">
        <f t="shared" si="6"/>
        <v>3893</v>
      </c>
      <c r="K30" s="64">
        <f t="shared" si="4"/>
        <v>0.45357101246650355</v>
      </c>
      <c r="L30" s="23"/>
      <c r="M30" s="23"/>
      <c r="N30" s="23"/>
      <c r="O30" s="23"/>
      <c r="P30" s="23"/>
      <c r="Q30" s="23"/>
      <c r="R30" s="24"/>
      <c r="S30" s="14"/>
      <c r="T30" s="23"/>
      <c r="U30" s="23"/>
      <c r="V30" s="23"/>
      <c r="W30" s="23"/>
      <c r="X30" s="23"/>
      <c r="Y30" s="23"/>
      <c r="Z30" s="24"/>
      <c r="AA30" s="14"/>
      <c r="AB30" s="23"/>
      <c r="AC30" s="23"/>
      <c r="AD30" s="23"/>
      <c r="AE30" s="23"/>
      <c r="AF30" s="23"/>
      <c r="AG30" s="23"/>
      <c r="AH30" s="24"/>
      <c r="AI30" s="14"/>
      <c r="AJ30" s="23"/>
      <c r="AK30" s="23"/>
      <c r="AL30" s="23"/>
      <c r="AM30" s="23"/>
      <c r="AN30" s="23"/>
      <c r="AO30" s="23"/>
      <c r="AP30" s="24"/>
      <c r="AQ30" s="14"/>
      <c r="AR30" s="23"/>
      <c r="AS30" s="23"/>
      <c r="AT30" s="23"/>
      <c r="AU30" s="23"/>
      <c r="AV30" s="23"/>
      <c r="AW30" s="23"/>
      <c r="AX30" s="24"/>
      <c r="AY30" s="14"/>
      <c r="AZ30" s="23"/>
      <c r="BA30" s="23"/>
      <c r="BB30" s="23"/>
      <c r="BC30" s="23"/>
      <c r="BD30" s="23"/>
      <c r="BE30" s="23"/>
      <c r="BF30" s="24"/>
      <c r="BG30" s="14"/>
      <c r="BH30" s="23"/>
      <c r="BI30" s="23"/>
      <c r="BJ30" s="23"/>
      <c r="BK30" s="23"/>
      <c r="BL30" s="23"/>
      <c r="BM30" s="23"/>
      <c r="BN30" s="24"/>
      <c r="BO30" s="14"/>
      <c r="BP30" s="23"/>
      <c r="BQ30" s="23"/>
      <c r="BR30" s="23"/>
      <c r="BS30" s="23"/>
      <c r="BT30" s="23"/>
      <c r="BU30" s="23"/>
      <c r="BV30" s="24"/>
      <c r="BW30" s="14"/>
      <c r="BX30" s="23"/>
      <c r="BY30" s="23"/>
      <c r="BZ30" s="23"/>
      <c r="CA30" s="23"/>
      <c r="CB30" s="23"/>
      <c r="CC30" s="23"/>
      <c r="CD30" s="24"/>
      <c r="CE30" s="14"/>
      <c r="CF30" s="23"/>
      <c r="CG30" s="23"/>
      <c r="CH30" s="23"/>
      <c r="CI30" s="23"/>
      <c r="CJ30" s="23"/>
      <c r="CK30" s="23"/>
      <c r="CL30" s="24"/>
      <c r="CM30" s="14"/>
      <c r="CN30" s="23"/>
      <c r="CO30" s="23"/>
      <c r="CP30" s="23"/>
      <c r="CQ30" s="23"/>
      <c r="CR30" s="23"/>
      <c r="CS30" s="23"/>
      <c r="CT30" s="24"/>
      <c r="CU30" s="14"/>
      <c r="CV30" s="23"/>
      <c r="CW30" s="23"/>
      <c r="CX30" s="23"/>
      <c r="CY30" s="23"/>
      <c r="CZ30" s="23"/>
      <c r="DA30" s="23"/>
      <c r="DB30" s="24"/>
      <c r="DC30" s="14"/>
      <c r="DD30" s="23"/>
      <c r="DE30" s="23"/>
      <c r="DF30" s="23"/>
      <c r="DG30" s="23"/>
      <c r="DH30" s="23"/>
      <c r="DI30" s="23"/>
      <c r="DJ30" s="24"/>
      <c r="DK30" s="14"/>
      <c r="DL30" s="23"/>
      <c r="DM30" s="23"/>
      <c r="DN30" s="23"/>
      <c r="DO30" s="23"/>
      <c r="DP30" s="23"/>
      <c r="DQ30" s="23"/>
      <c r="DR30" s="24"/>
      <c r="DS30" s="14"/>
      <c r="DT30" s="23"/>
      <c r="DU30" s="23"/>
      <c r="DV30" s="23"/>
      <c r="DW30" s="23"/>
      <c r="DX30" s="23"/>
      <c r="DY30" s="23"/>
      <c r="DZ30" s="24"/>
      <c r="EA30" s="14"/>
      <c r="EB30" s="23"/>
      <c r="EC30" s="23"/>
      <c r="ED30" s="23"/>
      <c r="EE30" s="23"/>
      <c r="EF30" s="23"/>
      <c r="EG30" s="23"/>
      <c r="EH30" s="24"/>
      <c r="EI30" s="14"/>
      <c r="EJ30" s="23"/>
      <c r="EK30" s="23"/>
      <c r="EL30" s="23"/>
      <c r="EM30" s="23"/>
      <c r="EN30" s="23"/>
      <c r="EO30" s="23"/>
      <c r="EP30" s="24"/>
      <c r="EQ30" s="14"/>
      <c r="ER30" s="23"/>
      <c r="ES30" s="23"/>
      <c r="ET30" s="23"/>
      <c r="EU30" s="23"/>
      <c r="EV30" s="23"/>
      <c r="EW30" s="23"/>
      <c r="EX30" s="24"/>
      <c r="EY30" s="14"/>
      <c r="EZ30" s="23"/>
      <c r="FA30" s="23"/>
      <c r="FB30" s="23"/>
      <c r="FC30" s="23"/>
      <c r="FD30" s="23"/>
      <c r="FE30" s="23"/>
      <c r="FF30" s="24"/>
      <c r="FG30" s="14"/>
      <c r="FH30" s="23"/>
      <c r="FI30" s="23"/>
      <c r="FJ30" s="23"/>
      <c r="FK30" s="23"/>
      <c r="FL30" s="23"/>
      <c r="FM30" s="23"/>
      <c r="FN30" s="24"/>
      <c r="FO30" s="14"/>
      <c r="FP30" s="23"/>
      <c r="FQ30" s="23"/>
      <c r="FR30" s="23"/>
      <c r="FS30" s="23"/>
      <c r="FT30" s="23"/>
      <c r="FU30" s="23"/>
      <c r="FV30" s="24"/>
      <c r="FW30" s="14"/>
      <c r="FX30" s="23"/>
      <c r="FY30" s="23"/>
      <c r="FZ30" s="23"/>
      <c r="GA30" s="23"/>
      <c r="GB30" s="23"/>
      <c r="GC30" s="23"/>
      <c r="GD30" s="24"/>
      <c r="GE30" s="14"/>
      <c r="GF30" s="23"/>
      <c r="GG30" s="23"/>
      <c r="GH30" s="23"/>
      <c r="GI30" s="23"/>
      <c r="GJ30" s="23"/>
      <c r="GK30" s="23"/>
      <c r="GL30" s="24"/>
      <c r="GM30" s="14"/>
      <c r="GN30" s="23"/>
      <c r="GO30" s="23"/>
      <c r="GP30" s="23"/>
      <c r="GQ30" s="23"/>
      <c r="GR30" s="23"/>
      <c r="GS30" s="23"/>
      <c r="GT30" s="24"/>
      <c r="GU30" s="14"/>
      <c r="GV30" s="23"/>
      <c r="GW30" s="23"/>
      <c r="GX30" s="23"/>
      <c r="GY30" s="23"/>
      <c r="GZ30" s="23"/>
      <c r="HA30" s="23"/>
      <c r="HB30" s="24"/>
      <c r="HC30" s="14"/>
      <c r="HD30" s="23"/>
      <c r="HE30" s="23"/>
      <c r="HF30" s="23"/>
      <c r="HG30" s="23"/>
      <c r="HH30" s="23"/>
      <c r="HI30" s="23"/>
      <c r="HJ30" s="24"/>
      <c r="HK30" s="14"/>
      <c r="HL30" s="23"/>
      <c r="HM30" s="23"/>
      <c r="HN30" s="23"/>
      <c r="HO30" s="23"/>
      <c r="HP30" s="23"/>
      <c r="HQ30" s="23"/>
      <c r="HR30" s="24"/>
      <c r="HS30" s="14"/>
      <c r="HT30" s="23"/>
      <c r="HU30" s="23"/>
      <c r="HV30" s="23"/>
      <c r="HW30" s="23"/>
      <c r="HX30" s="23"/>
      <c r="HY30" s="23"/>
      <c r="HZ30" s="24"/>
      <c r="IA30" s="14"/>
      <c r="IB30" s="23"/>
      <c r="IC30" s="23"/>
      <c r="ID30" s="23"/>
      <c r="IE30" s="23"/>
      <c r="IF30" s="23"/>
      <c r="IG30" s="23"/>
      <c r="IH30" s="24"/>
      <c r="II30" s="14"/>
      <c r="IJ30" s="23"/>
      <c r="IK30" s="23"/>
      <c r="IL30" s="23"/>
      <c r="IM30" s="23"/>
      <c r="IN30" s="23"/>
      <c r="IO30" s="23"/>
      <c r="IP30" s="24"/>
      <c r="IQ30" s="14"/>
      <c r="IR30" s="23"/>
      <c r="IS30" s="23"/>
      <c r="IT30" s="23"/>
      <c r="IU30" s="23"/>
      <c r="IV30" s="23"/>
      <c r="IW30" s="23"/>
      <c r="IX30" s="24"/>
      <c r="IY30" s="14"/>
      <c r="IZ30" s="23"/>
      <c r="JA30" s="23"/>
      <c r="JB30" s="23"/>
      <c r="JC30" s="23"/>
      <c r="JD30" s="23"/>
      <c r="JE30" s="23"/>
      <c r="JF30" s="24"/>
      <c r="JG30" s="14"/>
      <c r="JH30" s="23"/>
      <c r="JI30" s="23"/>
      <c r="JJ30" s="23"/>
      <c r="JK30" s="23"/>
      <c r="JL30" s="23"/>
      <c r="JM30" s="23"/>
      <c r="JN30" s="24"/>
      <c r="JO30" s="14"/>
      <c r="JP30" s="23"/>
      <c r="JQ30" s="23"/>
      <c r="JR30" s="23"/>
      <c r="JS30" s="23"/>
      <c r="JT30" s="23"/>
      <c r="JU30" s="23"/>
      <c r="JV30" s="24"/>
      <c r="JW30" s="14"/>
      <c r="JX30" s="23"/>
      <c r="JY30" s="23"/>
      <c r="JZ30" s="23"/>
      <c r="KA30" s="23"/>
      <c r="KB30" s="23"/>
      <c r="KC30" s="23"/>
      <c r="KD30" s="24"/>
      <c r="KE30" s="14"/>
      <c r="KF30" s="23"/>
      <c r="KG30" s="23"/>
      <c r="KH30" s="23"/>
      <c r="KI30" s="23"/>
      <c r="KJ30" s="23"/>
      <c r="KK30" s="23"/>
      <c r="KL30" s="24"/>
      <c r="KM30" s="14"/>
      <c r="KN30" s="23"/>
      <c r="KO30" s="23"/>
      <c r="KP30" s="23"/>
      <c r="KQ30" s="23"/>
      <c r="KR30" s="23"/>
      <c r="KS30" s="23"/>
      <c r="KT30" s="24"/>
      <c r="KU30" s="14"/>
      <c r="KV30" s="23"/>
      <c r="KW30" s="23"/>
      <c r="KX30" s="23"/>
      <c r="KY30" s="23"/>
      <c r="KZ30" s="23"/>
      <c r="LA30" s="23"/>
      <c r="LB30" s="24"/>
      <c r="LC30" s="14"/>
      <c r="LD30" s="23"/>
      <c r="LE30" s="23"/>
      <c r="LF30" s="23"/>
      <c r="LG30" s="23"/>
      <c r="LH30" s="23"/>
      <c r="LI30" s="23"/>
      <c r="LJ30" s="24"/>
      <c r="LK30" s="14"/>
      <c r="LL30" s="23"/>
      <c r="LM30" s="23"/>
      <c r="LN30" s="23"/>
      <c r="LO30" s="23"/>
      <c r="LP30" s="23"/>
      <c r="LQ30" s="23"/>
      <c r="LR30" s="24"/>
      <c r="LS30" s="14"/>
      <c r="LT30" s="23"/>
      <c r="LU30" s="23"/>
      <c r="LV30" s="23"/>
      <c r="LW30" s="23"/>
      <c r="LX30" s="23"/>
      <c r="LY30" s="23"/>
      <c r="LZ30" s="24"/>
      <c r="MA30" s="14"/>
      <c r="MB30" s="23"/>
      <c r="MC30" s="23"/>
      <c r="MD30" s="23"/>
      <c r="ME30" s="23"/>
      <c r="MF30" s="23"/>
      <c r="MG30" s="23"/>
      <c r="MH30" s="24"/>
      <c r="MI30" s="14"/>
      <c r="MJ30" s="23"/>
      <c r="MK30" s="23"/>
      <c r="ML30" s="23"/>
      <c r="MM30" s="23"/>
      <c r="MN30" s="23"/>
      <c r="MO30" s="23"/>
      <c r="MP30" s="24"/>
      <c r="MQ30" s="14"/>
      <c r="MR30" s="23"/>
      <c r="MS30" s="23"/>
      <c r="MT30" s="23"/>
      <c r="MU30" s="23"/>
      <c r="MV30" s="23"/>
      <c r="MW30" s="23"/>
      <c r="MX30" s="24"/>
      <c r="MY30" s="14"/>
      <c r="MZ30" s="23"/>
      <c r="NA30" s="23"/>
      <c r="NB30" s="23"/>
      <c r="NC30" s="23"/>
      <c r="ND30" s="23"/>
      <c r="NE30" s="23"/>
      <c r="NF30" s="24"/>
      <c r="NG30" s="14"/>
      <c r="NH30" s="23"/>
      <c r="NI30" s="23"/>
      <c r="NJ30" s="23"/>
      <c r="NK30" s="23"/>
      <c r="NL30" s="23"/>
      <c r="NM30" s="23"/>
      <c r="NN30" s="24"/>
      <c r="NO30" s="14"/>
      <c r="NP30" s="23"/>
      <c r="NQ30" s="23"/>
      <c r="NR30" s="23"/>
      <c r="NS30" s="23"/>
      <c r="NT30" s="23"/>
      <c r="NU30" s="23"/>
      <c r="NV30" s="24"/>
      <c r="NW30" s="14"/>
      <c r="NX30" s="23"/>
      <c r="NY30" s="23"/>
      <c r="NZ30" s="23"/>
      <c r="OA30" s="23"/>
      <c r="OB30" s="23"/>
      <c r="OC30" s="23"/>
      <c r="OD30" s="24"/>
      <c r="OE30" s="14"/>
      <c r="OF30" s="23"/>
      <c r="OG30" s="23"/>
      <c r="OH30" s="23"/>
      <c r="OI30" s="23"/>
      <c r="OJ30" s="23"/>
      <c r="OK30" s="23"/>
      <c r="OL30" s="24"/>
      <c r="OM30" s="14"/>
      <c r="ON30" s="23"/>
      <c r="OO30" s="23"/>
      <c r="OP30" s="23"/>
      <c r="OQ30" s="23"/>
      <c r="OR30" s="23"/>
      <c r="OS30" s="23"/>
      <c r="OT30" s="24"/>
      <c r="OU30" s="14"/>
      <c r="OV30" s="23"/>
      <c r="OW30" s="23"/>
      <c r="OX30" s="23"/>
      <c r="OY30" s="23"/>
      <c r="OZ30" s="23"/>
      <c r="PA30" s="23"/>
      <c r="PB30" s="24"/>
      <c r="PC30" s="14"/>
      <c r="PD30" s="23"/>
      <c r="PE30" s="23"/>
      <c r="PF30" s="23"/>
      <c r="PG30" s="23"/>
      <c r="PH30" s="23"/>
      <c r="PI30" s="23"/>
      <c r="PJ30" s="24"/>
      <c r="PK30" s="14"/>
      <c r="PL30" s="23"/>
      <c r="PM30" s="23"/>
      <c r="PN30" s="23"/>
      <c r="PO30" s="23"/>
      <c r="PP30" s="23"/>
      <c r="PQ30" s="23"/>
      <c r="PR30" s="24"/>
      <c r="PS30" s="14"/>
      <c r="PT30" s="23"/>
      <c r="PU30" s="23"/>
      <c r="PV30" s="23"/>
      <c r="PW30" s="23"/>
      <c r="PX30" s="23"/>
      <c r="PY30" s="23"/>
      <c r="PZ30" s="24"/>
      <c r="QA30" s="14"/>
      <c r="QB30" s="23"/>
      <c r="QC30" s="23"/>
      <c r="QD30" s="23"/>
      <c r="QE30" s="23"/>
      <c r="QF30" s="23"/>
      <c r="QG30" s="23"/>
      <c r="QH30" s="24"/>
      <c r="QI30" s="14"/>
      <c r="QJ30" s="23"/>
      <c r="QK30" s="23"/>
      <c r="QL30" s="23"/>
      <c r="QM30" s="23"/>
      <c r="QN30" s="23"/>
      <c r="QO30" s="23"/>
      <c r="QP30" s="24"/>
      <c r="QQ30" s="14"/>
      <c r="QR30" s="23"/>
      <c r="QS30" s="23"/>
      <c r="QT30" s="23"/>
      <c r="QU30" s="23"/>
      <c r="QV30" s="23"/>
      <c r="QW30" s="23"/>
      <c r="QX30" s="24"/>
      <c r="QY30" s="14"/>
      <c r="QZ30" s="23"/>
      <c r="RA30" s="23"/>
      <c r="RB30" s="23"/>
      <c r="RC30" s="23"/>
      <c r="RD30" s="23"/>
      <c r="RE30" s="23"/>
      <c r="RF30" s="24"/>
      <c r="RG30" s="14"/>
      <c r="RH30" s="23"/>
      <c r="RI30" s="23"/>
      <c r="RJ30" s="23"/>
      <c r="RK30" s="23"/>
      <c r="RL30" s="23"/>
      <c r="RM30" s="23"/>
      <c r="RN30" s="24"/>
      <c r="RO30" s="14"/>
      <c r="RP30" s="23"/>
      <c r="RQ30" s="23"/>
      <c r="RR30" s="23"/>
      <c r="RS30" s="23"/>
      <c r="RT30" s="23"/>
      <c r="RU30" s="23"/>
      <c r="RV30" s="24"/>
      <c r="RW30" s="14"/>
      <c r="RX30" s="23"/>
      <c r="RY30" s="23"/>
      <c r="RZ30" s="23"/>
      <c r="SA30" s="23"/>
      <c r="SB30" s="23"/>
      <c r="SC30" s="23"/>
      <c r="SD30" s="24"/>
      <c r="SE30" s="14"/>
      <c r="SF30" s="23"/>
      <c r="SG30" s="23"/>
      <c r="SH30" s="23"/>
      <c r="SI30" s="23"/>
      <c r="SJ30" s="23"/>
      <c r="SK30" s="23"/>
      <c r="SL30" s="24"/>
      <c r="SM30" s="14"/>
      <c r="SN30" s="23"/>
      <c r="SO30" s="23"/>
      <c r="SP30" s="23"/>
      <c r="SQ30" s="23"/>
      <c r="SR30" s="23"/>
      <c r="SS30" s="23"/>
      <c r="ST30" s="24"/>
      <c r="SU30" s="14"/>
      <c r="SV30" s="23"/>
      <c r="SW30" s="23"/>
      <c r="SX30" s="23"/>
      <c r="SY30" s="23"/>
      <c r="SZ30" s="23"/>
      <c r="TA30" s="23"/>
      <c r="TB30" s="24"/>
      <c r="TC30" s="14"/>
      <c r="TD30" s="23"/>
      <c r="TE30" s="23"/>
      <c r="TF30" s="23"/>
      <c r="TG30" s="23"/>
      <c r="TH30" s="23"/>
      <c r="TI30" s="23"/>
      <c r="TJ30" s="24"/>
      <c r="TK30" s="14"/>
      <c r="TL30" s="23"/>
      <c r="TM30" s="23"/>
      <c r="TN30" s="23"/>
      <c r="TO30" s="23"/>
      <c r="TP30" s="23"/>
      <c r="TQ30" s="23"/>
      <c r="TR30" s="24"/>
      <c r="TS30" s="14"/>
      <c r="TT30" s="23"/>
      <c r="TU30" s="23"/>
      <c r="TV30" s="23"/>
      <c r="TW30" s="23"/>
      <c r="TX30" s="23"/>
      <c r="TY30" s="23"/>
      <c r="TZ30" s="24"/>
      <c r="UA30" s="14"/>
      <c r="UB30" s="23"/>
      <c r="UC30" s="23"/>
      <c r="UD30" s="23"/>
      <c r="UE30" s="23"/>
      <c r="UF30" s="23"/>
      <c r="UG30" s="23"/>
      <c r="UH30" s="24"/>
      <c r="UI30" s="14"/>
      <c r="UJ30" s="23"/>
      <c r="UK30" s="23"/>
      <c r="UL30" s="23"/>
      <c r="UM30" s="23"/>
      <c r="UN30" s="23"/>
      <c r="UO30" s="23"/>
      <c r="UP30" s="24"/>
      <c r="UQ30" s="14"/>
      <c r="UR30" s="23"/>
      <c r="US30" s="23"/>
      <c r="UT30" s="23"/>
      <c r="UU30" s="23"/>
      <c r="UV30" s="23"/>
      <c r="UW30" s="23"/>
      <c r="UX30" s="24"/>
      <c r="UY30" s="14"/>
      <c r="UZ30" s="23"/>
      <c r="VA30" s="23"/>
      <c r="VB30" s="23"/>
      <c r="VC30" s="23"/>
      <c r="VD30" s="23"/>
      <c r="VE30" s="23"/>
      <c r="VF30" s="24"/>
      <c r="VG30" s="14"/>
      <c r="VH30" s="23"/>
      <c r="VI30" s="23"/>
      <c r="VJ30" s="23"/>
      <c r="VK30" s="23"/>
      <c r="VL30" s="23"/>
      <c r="VM30" s="23"/>
      <c r="VN30" s="24"/>
      <c r="VO30" s="14"/>
      <c r="VP30" s="23"/>
      <c r="VQ30" s="23"/>
      <c r="VR30" s="23"/>
      <c r="VS30" s="23"/>
      <c r="VT30" s="23"/>
      <c r="VU30" s="23"/>
      <c r="VV30" s="24"/>
      <c r="VW30" s="14"/>
      <c r="VX30" s="23"/>
      <c r="VY30" s="23"/>
      <c r="VZ30" s="23"/>
      <c r="WA30" s="23"/>
      <c r="WB30" s="23"/>
      <c r="WC30" s="23"/>
      <c r="WD30" s="24"/>
      <c r="WE30" s="14"/>
      <c r="WF30" s="23"/>
      <c r="WG30" s="23"/>
      <c r="WH30" s="23"/>
      <c r="WI30" s="23"/>
      <c r="WJ30" s="23"/>
      <c r="WK30" s="23"/>
      <c r="WL30" s="24"/>
      <c r="WM30" s="14"/>
      <c r="WN30" s="23"/>
      <c r="WO30" s="23"/>
      <c r="WP30" s="23"/>
      <c r="WQ30" s="23"/>
      <c r="WR30" s="23"/>
      <c r="WS30" s="23"/>
      <c r="WT30" s="24"/>
      <c r="WU30" s="14"/>
      <c r="WV30" s="23"/>
      <c r="WW30" s="23"/>
      <c r="WX30" s="23"/>
      <c r="WY30" s="23"/>
      <c r="WZ30" s="23"/>
      <c r="XA30" s="23"/>
      <c r="XB30" s="24"/>
      <c r="XC30" s="14"/>
      <c r="XD30" s="23"/>
      <c r="XE30" s="23"/>
      <c r="XF30" s="23"/>
      <c r="XG30" s="23"/>
      <c r="XH30" s="23"/>
      <c r="XI30" s="23"/>
      <c r="XJ30" s="24"/>
      <c r="XK30" s="14"/>
      <c r="XL30" s="23"/>
      <c r="XM30" s="23"/>
      <c r="XN30" s="23"/>
      <c r="XO30" s="23"/>
      <c r="XP30" s="23"/>
      <c r="XQ30" s="23"/>
      <c r="XR30" s="24"/>
      <c r="XS30" s="14"/>
      <c r="XT30" s="23"/>
      <c r="XU30" s="23"/>
      <c r="XV30" s="23"/>
      <c r="XW30" s="23"/>
      <c r="XX30" s="23"/>
      <c r="XY30" s="23"/>
      <c r="XZ30" s="24"/>
      <c r="YA30" s="14"/>
      <c r="YB30" s="23"/>
      <c r="YC30" s="23"/>
      <c r="YD30" s="23"/>
      <c r="YE30" s="23"/>
      <c r="YF30" s="23"/>
      <c r="YG30" s="23"/>
      <c r="YH30" s="24"/>
      <c r="YI30" s="14"/>
      <c r="YJ30" s="23"/>
      <c r="YK30" s="23"/>
      <c r="YL30" s="23"/>
      <c r="YM30" s="23"/>
      <c r="YN30" s="23"/>
      <c r="YO30" s="23"/>
      <c r="YP30" s="24"/>
      <c r="YQ30" s="14"/>
      <c r="YR30" s="23"/>
      <c r="YS30" s="23"/>
      <c r="YT30" s="23"/>
      <c r="YU30" s="23"/>
      <c r="YV30" s="23"/>
      <c r="YW30" s="23"/>
      <c r="YX30" s="24"/>
      <c r="YY30" s="14"/>
      <c r="YZ30" s="23"/>
      <c r="ZA30" s="23"/>
      <c r="ZB30" s="23"/>
      <c r="ZC30" s="23"/>
      <c r="ZD30" s="23"/>
      <c r="ZE30" s="23"/>
      <c r="ZF30" s="24"/>
      <c r="ZG30" s="14"/>
      <c r="ZH30" s="23"/>
      <c r="ZI30" s="23"/>
      <c r="ZJ30" s="23"/>
      <c r="ZK30" s="23"/>
      <c r="ZL30" s="23"/>
      <c r="ZM30" s="23"/>
      <c r="ZN30" s="24"/>
      <c r="ZO30" s="14"/>
      <c r="ZP30" s="23"/>
      <c r="ZQ30" s="23"/>
      <c r="ZR30" s="23"/>
      <c r="ZS30" s="23"/>
      <c r="ZT30" s="23"/>
      <c r="ZU30" s="23"/>
      <c r="ZV30" s="24"/>
      <c r="ZW30" s="14"/>
      <c r="ZX30" s="23"/>
      <c r="ZY30" s="23"/>
      <c r="ZZ30" s="23"/>
      <c r="AAA30" s="23"/>
      <c r="AAB30" s="23"/>
      <c r="AAC30" s="23"/>
      <c r="AAD30" s="24"/>
      <c r="AAE30" s="14"/>
      <c r="AAF30" s="23"/>
      <c r="AAG30" s="23"/>
      <c r="AAH30" s="23"/>
      <c r="AAI30" s="23"/>
      <c r="AAJ30" s="23"/>
      <c r="AAK30" s="23"/>
      <c r="AAL30" s="24"/>
      <c r="AAM30" s="14"/>
      <c r="AAN30" s="23"/>
      <c r="AAO30" s="23"/>
      <c r="AAP30" s="23"/>
      <c r="AAQ30" s="23"/>
      <c r="AAR30" s="23"/>
      <c r="AAS30" s="23"/>
      <c r="AAT30" s="24"/>
      <c r="AAU30" s="14"/>
      <c r="AAV30" s="23"/>
      <c r="AAW30" s="23"/>
      <c r="AAX30" s="23"/>
      <c r="AAY30" s="23"/>
      <c r="AAZ30" s="23"/>
      <c r="ABA30" s="23"/>
      <c r="ABB30" s="24"/>
      <c r="ABC30" s="14"/>
      <c r="ABD30" s="23"/>
      <c r="ABE30" s="23"/>
      <c r="ABF30" s="23"/>
      <c r="ABG30" s="23"/>
      <c r="ABH30" s="23"/>
      <c r="ABI30" s="23"/>
      <c r="ABJ30" s="24"/>
      <c r="ABK30" s="14"/>
      <c r="ABL30" s="23"/>
      <c r="ABM30" s="23"/>
      <c r="ABN30" s="23"/>
      <c r="ABO30" s="23"/>
      <c r="ABP30" s="23"/>
      <c r="ABQ30" s="23"/>
      <c r="ABR30" s="24"/>
      <c r="ABS30" s="14"/>
      <c r="ABT30" s="23"/>
      <c r="ABU30" s="23"/>
      <c r="ABV30" s="23"/>
      <c r="ABW30" s="23"/>
      <c r="ABX30" s="23"/>
      <c r="ABY30" s="23"/>
      <c r="ABZ30" s="24"/>
      <c r="ACA30" s="14"/>
      <c r="ACB30" s="23"/>
      <c r="ACC30" s="23"/>
      <c r="ACD30" s="23"/>
      <c r="ACE30" s="23"/>
      <c r="ACF30" s="23"/>
      <c r="ACG30" s="23"/>
      <c r="ACH30" s="24"/>
      <c r="ACI30" s="14"/>
      <c r="ACJ30" s="23"/>
      <c r="ACK30" s="23"/>
      <c r="ACL30" s="23"/>
      <c r="ACM30" s="23"/>
      <c r="ACN30" s="23"/>
      <c r="ACO30" s="23"/>
      <c r="ACP30" s="24"/>
      <c r="ACQ30" s="14"/>
      <c r="ACR30" s="23"/>
      <c r="ACS30" s="23"/>
      <c r="ACT30" s="23"/>
      <c r="ACU30" s="23"/>
      <c r="ACV30" s="23"/>
      <c r="ACW30" s="23"/>
      <c r="ACX30" s="24"/>
      <c r="ACY30" s="14"/>
      <c r="ACZ30" s="23"/>
      <c r="ADA30" s="23"/>
      <c r="ADB30" s="23"/>
      <c r="ADC30" s="23"/>
      <c r="ADD30" s="23"/>
      <c r="ADE30" s="23"/>
      <c r="ADF30" s="24"/>
      <c r="ADG30" s="14"/>
      <c r="ADH30" s="23"/>
      <c r="ADI30" s="23"/>
      <c r="ADJ30" s="23"/>
      <c r="ADK30" s="23"/>
      <c r="ADL30" s="23"/>
      <c r="ADM30" s="23"/>
      <c r="ADN30" s="24"/>
      <c r="ADO30" s="14"/>
      <c r="ADP30" s="23"/>
      <c r="ADQ30" s="23"/>
      <c r="ADR30" s="23"/>
      <c r="ADS30" s="23"/>
      <c r="ADT30" s="23"/>
      <c r="ADU30" s="23"/>
      <c r="ADV30" s="24"/>
      <c r="ADW30" s="14"/>
      <c r="ADX30" s="23"/>
      <c r="ADY30" s="23"/>
      <c r="ADZ30" s="23"/>
      <c r="AEA30" s="23"/>
      <c r="AEB30" s="23"/>
      <c r="AEC30" s="23"/>
      <c r="AED30" s="24"/>
      <c r="AEE30" s="14"/>
      <c r="AEF30" s="23"/>
      <c r="AEG30" s="23"/>
      <c r="AEH30" s="23"/>
      <c r="AEI30" s="23"/>
      <c r="AEJ30" s="23"/>
      <c r="AEK30" s="23"/>
      <c r="AEL30" s="24"/>
      <c r="AEM30" s="14"/>
      <c r="AEN30" s="23"/>
      <c r="AEO30" s="23"/>
      <c r="AEP30" s="23"/>
      <c r="AEQ30" s="23"/>
      <c r="AER30" s="23"/>
      <c r="AES30" s="23"/>
      <c r="AET30" s="24"/>
      <c r="AEU30" s="14"/>
      <c r="AEV30" s="23"/>
      <c r="AEW30" s="23"/>
      <c r="AEX30" s="23"/>
      <c r="AEY30" s="23"/>
      <c r="AEZ30" s="23"/>
      <c r="AFA30" s="23"/>
      <c r="AFB30" s="24"/>
      <c r="AFC30" s="14"/>
      <c r="AFD30" s="23"/>
      <c r="AFE30" s="23"/>
      <c r="AFF30" s="23"/>
      <c r="AFG30" s="23"/>
      <c r="AFH30" s="23"/>
      <c r="AFI30" s="23"/>
      <c r="AFJ30" s="24"/>
      <c r="AFK30" s="14"/>
      <c r="AFL30" s="23"/>
      <c r="AFM30" s="23"/>
      <c r="AFN30" s="23"/>
      <c r="AFO30" s="23"/>
      <c r="AFP30" s="23"/>
      <c r="AFQ30" s="23"/>
      <c r="AFR30" s="24"/>
      <c r="AFS30" s="14"/>
      <c r="AFT30" s="23"/>
      <c r="AFU30" s="23"/>
      <c r="AFV30" s="23"/>
      <c r="AFW30" s="23"/>
      <c r="AFX30" s="23"/>
      <c r="AFY30" s="23"/>
      <c r="AFZ30" s="24"/>
      <c r="AGA30" s="14"/>
      <c r="AGB30" s="23"/>
      <c r="AGC30" s="23"/>
      <c r="AGD30" s="23"/>
      <c r="AGE30" s="23"/>
      <c r="AGF30" s="23"/>
      <c r="AGG30" s="23"/>
      <c r="AGH30" s="24"/>
      <c r="AGI30" s="14"/>
      <c r="AGJ30" s="23"/>
      <c r="AGK30" s="23"/>
      <c r="AGL30" s="23"/>
      <c r="AGM30" s="23"/>
      <c r="AGN30" s="23"/>
      <c r="AGO30" s="23"/>
      <c r="AGP30" s="24"/>
      <c r="AGQ30" s="14"/>
      <c r="AGR30" s="23"/>
      <c r="AGS30" s="23"/>
      <c r="AGT30" s="23"/>
      <c r="AGU30" s="23"/>
      <c r="AGV30" s="23"/>
      <c r="AGW30" s="23"/>
      <c r="AGX30" s="24"/>
      <c r="AGY30" s="14"/>
      <c r="AGZ30" s="23"/>
      <c r="AHA30" s="23"/>
      <c r="AHB30" s="23"/>
      <c r="AHC30" s="23"/>
      <c r="AHD30" s="23"/>
      <c r="AHE30" s="23"/>
      <c r="AHF30" s="24"/>
      <c r="AHG30" s="14"/>
      <c r="AHH30" s="23"/>
      <c r="AHI30" s="23"/>
      <c r="AHJ30" s="23"/>
      <c r="AHK30" s="23"/>
      <c r="AHL30" s="23"/>
      <c r="AHM30" s="23"/>
      <c r="AHN30" s="24"/>
      <c r="AHO30" s="14"/>
      <c r="AHP30" s="23"/>
      <c r="AHQ30" s="23"/>
      <c r="AHR30" s="23"/>
      <c r="AHS30" s="23"/>
      <c r="AHT30" s="23"/>
      <c r="AHU30" s="23"/>
      <c r="AHV30" s="24"/>
      <c r="AHW30" s="14"/>
      <c r="AHX30" s="23"/>
      <c r="AHY30" s="23"/>
      <c r="AHZ30" s="23"/>
      <c r="AIA30" s="23"/>
      <c r="AIB30" s="23"/>
      <c r="AIC30" s="23"/>
      <c r="AID30" s="24"/>
      <c r="AIE30" s="14"/>
      <c r="AIF30" s="23"/>
      <c r="AIG30" s="23"/>
      <c r="AIH30" s="23"/>
      <c r="AII30" s="23"/>
      <c r="AIJ30" s="23"/>
      <c r="AIK30" s="23"/>
      <c r="AIL30" s="24"/>
      <c r="AIM30" s="14"/>
      <c r="AIN30" s="23"/>
      <c r="AIO30" s="23"/>
      <c r="AIP30" s="23"/>
      <c r="AIQ30" s="23"/>
      <c r="AIR30" s="23"/>
      <c r="AIS30" s="23"/>
      <c r="AIT30" s="24"/>
      <c r="AIU30" s="14"/>
      <c r="AIV30" s="23"/>
      <c r="AIW30" s="23"/>
      <c r="AIX30" s="23"/>
      <c r="AIY30" s="23"/>
      <c r="AIZ30" s="23"/>
      <c r="AJA30" s="23"/>
      <c r="AJB30" s="24"/>
      <c r="AJC30" s="14"/>
      <c r="AJD30" s="23"/>
      <c r="AJE30" s="23"/>
      <c r="AJF30" s="23"/>
      <c r="AJG30" s="23"/>
      <c r="AJH30" s="23"/>
      <c r="AJI30" s="23"/>
      <c r="AJJ30" s="24"/>
      <c r="AJK30" s="14"/>
      <c r="AJL30" s="23"/>
      <c r="AJM30" s="23"/>
      <c r="AJN30" s="23"/>
      <c r="AJO30" s="23"/>
      <c r="AJP30" s="23"/>
      <c r="AJQ30" s="23"/>
      <c r="AJR30" s="24"/>
      <c r="AJS30" s="14"/>
      <c r="AJT30" s="23"/>
      <c r="AJU30" s="23"/>
      <c r="AJV30" s="23"/>
      <c r="AJW30" s="23"/>
      <c r="AJX30" s="23"/>
      <c r="AJY30" s="23"/>
      <c r="AJZ30" s="24"/>
      <c r="AKA30" s="14"/>
      <c r="AKB30" s="23"/>
      <c r="AKC30" s="23"/>
      <c r="AKD30" s="23"/>
      <c r="AKE30" s="23"/>
      <c r="AKF30" s="23"/>
      <c r="AKG30" s="23"/>
      <c r="AKH30" s="24"/>
      <c r="AKI30" s="14"/>
      <c r="AKJ30" s="23"/>
      <c r="AKK30" s="23"/>
      <c r="AKL30" s="23"/>
      <c r="AKM30" s="23"/>
      <c r="AKN30" s="23"/>
      <c r="AKO30" s="23"/>
      <c r="AKP30" s="24"/>
      <c r="AKQ30" s="14"/>
      <c r="AKR30" s="23"/>
      <c r="AKS30" s="23"/>
      <c r="AKT30" s="23"/>
      <c r="AKU30" s="23"/>
      <c r="AKV30" s="23"/>
      <c r="AKW30" s="23"/>
      <c r="AKX30" s="24"/>
      <c r="AKY30" s="14"/>
      <c r="AKZ30" s="23"/>
      <c r="ALA30" s="23"/>
      <c r="ALB30" s="23"/>
      <c r="ALC30" s="23"/>
      <c r="ALD30" s="23"/>
      <c r="ALE30" s="23"/>
      <c r="ALF30" s="24"/>
      <c r="ALG30" s="14"/>
      <c r="ALH30" s="23"/>
      <c r="ALI30" s="23"/>
      <c r="ALJ30" s="23"/>
      <c r="ALK30" s="23"/>
      <c r="ALL30" s="23"/>
      <c r="ALM30" s="23"/>
      <c r="ALN30" s="24"/>
      <c r="ALO30" s="14"/>
      <c r="ALP30" s="23"/>
      <c r="ALQ30" s="23"/>
      <c r="ALR30" s="23"/>
      <c r="ALS30" s="23"/>
      <c r="ALT30" s="23"/>
      <c r="ALU30" s="23"/>
      <c r="ALV30" s="24"/>
      <c r="ALW30" s="14"/>
      <c r="ALX30" s="23"/>
      <c r="ALY30" s="23"/>
      <c r="ALZ30" s="23"/>
      <c r="AMA30" s="23"/>
      <c r="AMB30" s="23"/>
      <c r="AMC30" s="23"/>
      <c r="AMD30" s="24"/>
      <c r="AME30" s="14"/>
      <c r="AMF30" s="23"/>
      <c r="AMG30" s="23"/>
      <c r="AMH30" s="23"/>
      <c r="AMI30" s="23"/>
      <c r="AMJ30" s="23"/>
      <c r="AMK30" s="23"/>
      <c r="AML30" s="24"/>
      <c r="AMM30" s="14"/>
      <c r="AMN30" s="23"/>
      <c r="AMO30" s="23"/>
      <c r="AMP30" s="23"/>
      <c r="AMQ30" s="23"/>
      <c r="AMR30" s="23"/>
      <c r="AMS30" s="23"/>
      <c r="AMT30" s="24"/>
      <c r="AMU30" s="14"/>
      <c r="AMV30" s="23"/>
      <c r="AMW30" s="23"/>
      <c r="AMX30" s="23"/>
      <c r="AMY30" s="23"/>
      <c r="AMZ30" s="23"/>
      <c r="ANA30" s="23"/>
      <c r="ANB30" s="24"/>
      <c r="ANC30" s="14"/>
      <c r="AND30" s="23"/>
      <c r="ANE30" s="23"/>
      <c r="ANF30" s="23"/>
      <c r="ANG30" s="23"/>
      <c r="ANH30" s="23"/>
      <c r="ANI30" s="23"/>
      <c r="ANJ30" s="24"/>
      <c r="ANK30" s="14"/>
      <c r="ANL30" s="23"/>
      <c r="ANM30" s="23"/>
      <c r="ANN30" s="23"/>
      <c r="ANO30" s="23"/>
      <c r="ANP30" s="23"/>
      <c r="ANQ30" s="23"/>
      <c r="ANR30" s="24"/>
      <c r="ANS30" s="14"/>
      <c r="ANT30" s="23"/>
      <c r="ANU30" s="23"/>
      <c r="ANV30" s="23"/>
      <c r="ANW30" s="23"/>
      <c r="ANX30" s="23"/>
      <c r="ANY30" s="23"/>
      <c r="ANZ30" s="24"/>
      <c r="AOA30" s="14"/>
      <c r="AOB30" s="23"/>
      <c r="AOC30" s="23"/>
      <c r="AOD30" s="23"/>
      <c r="AOE30" s="23"/>
      <c r="AOF30" s="23"/>
      <c r="AOG30" s="23"/>
      <c r="AOH30" s="24"/>
      <c r="AOI30" s="14"/>
      <c r="AOJ30" s="23"/>
      <c r="AOK30" s="23"/>
      <c r="AOL30" s="23"/>
      <c r="AOM30" s="23"/>
      <c r="AON30" s="23"/>
      <c r="AOO30" s="23"/>
      <c r="AOP30" s="24"/>
      <c r="AOQ30" s="14"/>
      <c r="AOR30" s="23"/>
      <c r="AOS30" s="23"/>
      <c r="AOT30" s="23"/>
      <c r="AOU30" s="23"/>
      <c r="AOV30" s="23"/>
      <c r="AOW30" s="23"/>
      <c r="AOX30" s="24"/>
      <c r="AOY30" s="14"/>
      <c r="AOZ30" s="23"/>
      <c r="APA30" s="23"/>
      <c r="APB30" s="23"/>
      <c r="APC30" s="23"/>
      <c r="APD30" s="23"/>
      <c r="APE30" s="23"/>
      <c r="APF30" s="24"/>
      <c r="APG30" s="14"/>
      <c r="APH30" s="23"/>
      <c r="API30" s="23"/>
      <c r="APJ30" s="23"/>
      <c r="APK30" s="23"/>
      <c r="APL30" s="23"/>
      <c r="APM30" s="23"/>
      <c r="APN30" s="24"/>
      <c r="APO30" s="14"/>
      <c r="APP30" s="23"/>
      <c r="APQ30" s="23"/>
      <c r="APR30" s="23"/>
      <c r="APS30" s="23"/>
      <c r="APT30" s="23"/>
      <c r="APU30" s="23"/>
      <c r="APV30" s="24"/>
      <c r="APW30" s="14"/>
      <c r="APX30" s="23"/>
      <c r="APY30" s="23"/>
      <c r="APZ30" s="23"/>
      <c r="AQA30" s="23"/>
      <c r="AQB30" s="23"/>
      <c r="AQC30" s="23"/>
      <c r="AQD30" s="24"/>
      <c r="AQE30" s="14"/>
      <c r="AQF30" s="23"/>
      <c r="AQG30" s="23"/>
      <c r="AQH30" s="23"/>
      <c r="AQI30" s="23"/>
      <c r="AQJ30" s="23"/>
      <c r="AQK30" s="23"/>
      <c r="AQL30" s="24"/>
      <c r="AQM30" s="14"/>
      <c r="AQN30" s="23"/>
      <c r="AQO30" s="23"/>
      <c r="AQP30" s="23"/>
      <c r="AQQ30" s="23"/>
      <c r="AQR30" s="23"/>
      <c r="AQS30" s="23"/>
      <c r="AQT30" s="24"/>
      <c r="AQU30" s="14"/>
      <c r="AQV30" s="23"/>
      <c r="AQW30" s="23"/>
      <c r="AQX30" s="23"/>
      <c r="AQY30" s="23"/>
      <c r="AQZ30" s="23"/>
      <c r="ARA30" s="23"/>
      <c r="ARB30" s="24"/>
      <c r="ARC30" s="14"/>
      <c r="ARD30" s="23"/>
      <c r="ARE30" s="23"/>
      <c r="ARF30" s="23"/>
      <c r="ARG30" s="23"/>
      <c r="ARH30" s="23"/>
      <c r="ARI30" s="23"/>
      <c r="ARJ30" s="24"/>
      <c r="ARK30" s="14"/>
      <c r="ARL30" s="23"/>
      <c r="ARM30" s="23"/>
      <c r="ARN30" s="23"/>
      <c r="ARO30" s="23"/>
      <c r="ARP30" s="23"/>
      <c r="ARQ30" s="23"/>
      <c r="ARR30" s="24"/>
      <c r="ARS30" s="14"/>
      <c r="ART30" s="23"/>
      <c r="ARU30" s="23"/>
      <c r="ARV30" s="23"/>
      <c r="ARW30" s="23"/>
      <c r="ARX30" s="23"/>
      <c r="ARY30" s="23"/>
      <c r="ARZ30" s="24"/>
      <c r="ASA30" s="14"/>
      <c r="ASB30" s="23"/>
      <c r="ASC30" s="23"/>
      <c r="ASD30" s="23"/>
      <c r="ASE30" s="23"/>
      <c r="ASF30" s="23"/>
      <c r="ASG30" s="23"/>
      <c r="ASH30" s="24"/>
      <c r="ASI30" s="14"/>
      <c r="ASJ30" s="23"/>
      <c r="ASK30" s="23"/>
      <c r="ASL30" s="23"/>
      <c r="ASM30" s="23"/>
      <c r="ASN30" s="23"/>
      <c r="ASO30" s="23"/>
      <c r="ASP30" s="24"/>
      <c r="ASQ30" s="14"/>
      <c r="ASR30" s="23"/>
      <c r="ASS30" s="23"/>
      <c r="AST30" s="23"/>
      <c r="ASU30" s="23"/>
      <c r="ASV30" s="23"/>
      <c r="ASW30" s="23"/>
      <c r="ASX30" s="24"/>
      <c r="ASY30" s="14"/>
      <c r="ASZ30" s="23"/>
      <c r="ATA30" s="23"/>
      <c r="ATB30" s="23"/>
      <c r="ATC30" s="23"/>
      <c r="ATD30" s="23"/>
      <c r="ATE30" s="23"/>
      <c r="ATF30" s="24"/>
      <c r="ATG30" s="14"/>
      <c r="ATH30" s="23"/>
      <c r="ATI30" s="23"/>
      <c r="ATJ30" s="23"/>
      <c r="ATK30" s="23"/>
      <c r="ATL30" s="23"/>
      <c r="ATM30" s="23"/>
      <c r="ATN30" s="24"/>
      <c r="ATO30" s="14"/>
      <c r="ATP30" s="23"/>
      <c r="ATQ30" s="23"/>
      <c r="ATR30" s="23"/>
      <c r="ATS30" s="23"/>
      <c r="ATT30" s="23"/>
      <c r="ATU30" s="23"/>
      <c r="ATV30" s="24"/>
      <c r="ATW30" s="14"/>
      <c r="ATX30" s="23"/>
      <c r="ATY30" s="23"/>
      <c r="ATZ30" s="23"/>
      <c r="AUA30" s="23"/>
      <c r="AUB30" s="23"/>
      <c r="AUC30" s="23"/>
      <c r="AUD30" s="24"/>
      <c r="AUE30" s="14"/>
      <c r="AUF30" s="23"/>
      <c r="AUG30" s="23"/>
      <c r="AUH30" s="23"/>
      <c r="AUI30" s="23"/>
      <c r="AUJ30" s="23"/>
      <c r="AUK30" s="23"/>
      <c r="AUL30" s="24"/>
      <c r="AUM30" s="14"/>
      <c r="AUN30" s="23"/>
      <c r="AUO30" s="23"/>
      <c r="AUP30" s="23"/>
      <c r="AUQ30" s="23"/>
      <c r="AUR30" s="23"/>
      <c r="AUS30" s="23"/>
      <c r="AUT30" s="24"/>
      <c r="AUU30" s="14"/>
      <c r="AUV30" s="23"/>
      <c r="AUW30" s="23"/>
      <c r="AUX30" s="23"/>
      <c r="AUY30" s="23"/>
      <c r="AUZ30" s="23"/>
      <c r="AVA30" s="23"/>
      <c r="AVB30" s="24"/>
      <c r="AVC30" s="14"/>
      <c r="AVD30" s="23"/>
      <c r="AVE30" s="23"/>
      <c r="AVF30" s="23"/>
      <c r="AVG30" s="23"/>
      <c r="AVH30" s="23"/>
      <c r="AVI30" s="23"/>
      <c r="AVJ30" s="24"/>
      <c r="AVK30" s="14"/>
      <c r="AVL30" s="23"/>
      <c r="AVM30" s="23"/>
      <c r="AVN30" s="23"/>
      <c r="AVO30" s="23"/>
      <c r="AVP30" s="23"/>
      <c r="AVQ30" s="23"/>
      <c r="AVR30" s="24"/>
      <c r="AVS30" s="14"/>
      <c r="AVT30" s="23"/>
      <c r="AVU30" s="23"/>
      <c r="AVV30" s="23"/>
      <c r="AVW30" s="23"/>
      <c r="AVX30" s="23"/>
      <c r="AVY30" s="23"/>
      <c r="AVZ30" s="24"/>
      <c r="AWA30" s="14"/>
      <c r="AWB30" s="23"/>
      <c r="AWC30" s="23"/>
      <c r="AWD30" s="23"/>
      <c r="AWE30" s="23"/>
      <c r="AWF30" s="23"/>
      <c r="AWG30" s="23"/>
      <c r="AWH30" s="24"/>
      <c r="AWI30" s="14"/>
      <c r="AWJ30" s="23"/>
      <c r="AWK30" s="23"/>
      <c r="AWL30" s="23"/>
      <c r="AWM30" s="23"/>
      <c r="AWN30" s="23"/>
      <c r="AWO30" s="23"/>
      <c r="AWP30" s="24"/>
      <c r="AWQ30" s="14"/>
      <c r="AWR30" s="23"/>
      <c r="AWS30" s="23"/>
      <c r="AWT30" s="23"/>
      <c r="AWU30" s="23"/>
      <c r="AWV30" s="23"/>
      <c r="AWW30" s="23"/>
      <c r="AWX30" s="24"/>
      <c r="AWY30" s="14"/>
      <c r="AWZ30" s="23"/>
      <c r="AXA30" s="23"/>
      <c r="AXB30" s="23"/>
      <c r="AXC30" s="23"/>
      <c r="AXD30" s="23"/>
      <c r="AXE30" s="23"/>
      <c r="AXF30" s="24"/>
      <c r="AXG30" s="14"/>
      <c r="AXH30" s="23"/>
      <c r="AXI30" s="23"/>
      <c r="AXJ30" s="23"/>
      <c r="AXK30" s="23"/>
      <c r="AXL30" s="23"/>
      <c r="AXM30" s="23"/>
      <c r="AXN30" s="24"/>
      <c r="AXO30" s="14"/>
      <c r="AXP30" s="23"/>
      <c r="AXQ30" s="23"/>
      <c r="AXR30" s="23"/>
      <c r="AXS30" s="23"/>
      <c r="AXT30" s="23"/>
      <c r="AXU30" s="23"/>
      <c r="AXV30" s="24"/>
      <c r="AXW30" s="14"/>
      <c r="AXX30" s="23"/>
      <c r="AXY30" s="23"/>
      <c r="AXZ30" s="23"/>
      <c r="AYA30" s="23"/>
      <c r="AYB30" s="23"/>
      <c r="AYC30" s="23"/>
      <c r="AYD30" s="24"/>
      <c r="AYE30" s="14"/>
      <c r="AYF30" s="23"/>
      <c r="AYG30" s="23"/>
      <c r="AYH30" s="23"/>
      <c r="AYI30" s="23"/>
      <c r="AYJ30" s="23"/>
      <c r="AYK30" s="23"/>
      <c r="AYL30" s="24"/>
      <c r="AYM30" s="14"/>
      <c r="AYN30" s="23"/>
      <c r="AYO30" s="23"/>
      <c r="AYP30" s="23"/>
      <c r="AYQ30" s="23"/>
      <c r="AYR30" s="23"/>
      <c r="AYS30" s="23"/>
      <c r="AYT30" s="24"/>
      <c r="AYU30" s="14"/>
      <c r="AYV30" s="23"/>
      <c r="AYW30" s="23"/>
      <c r="AYX30" s="23"/>
      <c r="AYY30" s="23"/>
      <c r="AYZ30" s="23"/>
      <c r="AZA30" s="23"/>
      <c r="AZB30" s="24"/>
      <c r="AZC30" s="14"/>
      <c r="AZD30" s="23"/>
      <c r="AZE30" s="23"/>
      <c r="AZF30" s="23"/>
      <c r="AZG30" s="23"/>
      <c r="AZH30" s="23"/>
      <c r="AZI30" s="23"/>
      <c r="AZJ30" s="24"/>
      <c r="AZK30" s="14"/>
      <c r="AZL30" s="23"/>
      <c r="AZM30" s="23"/>
      <c r="AZN30" s="23"/>
      <c r="AZO30" s="23"/>
      <c r="AZP30" s="23"/>
      <c r="AZQ30" s="23"/>
      <c r="AZR30" s="24"/>
      <c r="AZS30" s="14"/>
      <c r="AZT30" s="23"/>
      <c r="AZU30" s="23"/>
      <c r="AZV30" s="23"/>
      <c r="AZW30" s="23"/>
      <c r="AZX30" s="23"/>
      <c r="AZY30" s="23"/>
      <c r="AZZ30" s="24"/>
      <c r="BAA30" s="14"/>
      <c r="BAB30" s="23"/>
      <c r="BAC30" s="23"/>
      <c r="BAD30" s="23"/>
      <c r="BAE30" s="23"/>
      <c r="BAF30" s="23"/>
      <c r="BAG30" s="23"/>
      <c r="BAH30" s="24"/>
      <c r="BAI30" s="14"/>
      <c r="BAJ30" s="23"/>
      <c r="BAK30" s="23"/>
      <c r="BAL30" s="23"/>
      <c r="BAM30" s="23"/>
      <c r="BAN30" s="23"/>
      <c r="BAO30" s="23"/>
      <c r="BAP30" s="24"/>
      <c r="BAQ30" s="14"/>
      <c r="BAR30" s="23"/>
      <c r="BAS30" s="23"/>
      <c r="BAT30" s="23"/>
      <c r="BAU30" s="23"/>
      <c r="BAV30" s="23"/>
      <c r="BAW30" s="23"/>
      <c r="BAX30" s="24"/>
      <c r="BAY30" s="14"/>
      <c r="BAZ30" s="23"/>
      <c r="BBA30" s="23"/>
      <c r="BBB30" s="23"/>
      <c r="BBC30" s="23"/>
      <c r="BBD30" s="23"/>
      <c r="BBE30" s="23"/>
      <c r="BBF30" s="24"/>
      <c r="BBG30" s="14"/>
      <c r="BBH30" s="23"/>
      <c r="BBI30" s="23"/>
      <c r="BBJ30" s="23"/>
      <c r="BBK30" s="23"/>
      <c r="BBL30" s="23"/>
      <c r="BBM30" s="23"/>
      <c r="BBN30" s="24"/>
      <c r="BBO30" s="14"/>
      <c r="BBP30" s="23"/>
      <c r="BBQ30" s="23"/>
      <c r="BBR30" s="23"/>
      <c r="BBS30" s="23"/>
      <c r="BBT30" s="23"/>
      <c r="BBU30" s="23"/>
      <c r="BBV30" s="24"/>
      <c r="BBW30" s="14"/>
      <c r="BBX30" s="23"/>
      <c r="BBY30" s="23"/>
      <c r="BBZ30" s="23"/>
      <c r="BCA30" s="23"/>
      <c r="BCB30" s="23"/>
      <c r="BCC30" s="23"/>
      <c r="BCD30" s="24"/>
      <c r="BCE30" s="14"/>
      <c r="BCF30" s="23"/>
      <c r="BCG30" s="23"/>
      <c r="BCH30" s="23"/>
      <c r="BCI30" s="23"/>
      <c r="BCJ30" s="23"/>
      <c r="BCK30" s="23"/>
      <c r="BCL30" s="24"/>
      <c r="BCM30" s="14"/>
      <c r="BCN30" s="23"/>
      <c r="BCO30" s="23"/>
      <c r="BCP30" s="23"/>
      <c r="BCQ30" s="23"/>
      <c r="BCR30" s="23"/>
      <c r="BCS30" s="23"/>
      <c r="BCT30" s="24"/>
      <c r="BCU30" s="14"/>
      <c r="BCV30" s="23"/>
      <c r="BCW30" s="23"/>
      <c r="BCX30" s="23"/>
      <c r="BCY30" s="23"/>
      <c r="BCZ30" s="23"/>
      <c r="BDA30" s="23"/>
      <c r="BDB30" s="24"/>
      <c r="BDC30" s="14"/>
      <c r="BDD30" s="23"/>
      <c r="BDE30" s="23"/>
      <c r="BDF30" s="23"/>
      <c r="BDG30" s="23"/>
      <c r="BDH30" s="23"/>
      <c r="BDI30" s="23"/>
      <c r="BDJ30" s="24"/>
      <c r="BDK30" s="14"/>
      <c r="BDL30" s="23"/>
      <c r="BDM30" s="23"/>
      <c r="BDN30" s="23"/>
      <c r="BDO30" s="23"/>
      <c r="BDP30" s="23"/>
      <c r="BDQ30" s="23"/>
      <c r="BDR30" s="24"/>
      <c r="BDS30" s="14"/>
      <c r="BDT30" s="23"/>
      <c r="BDU30" s="23"/>
      <c r="BDV30" s="23"/>
      <c r="BDW30" s="23"/>
      <c r="BDX30" s="23"/>
      <c r="BDY30" s="23"/>
      <c r="BDZ30" s="24"/>
      <c r="BEA30" s="14"/>
      <c r="BEB30" s="23"/>
      <c r="BEC30" s="23"/>
      <c r="BED30" s="23"/>
      <c r="BEE30" s="23"/>
      <c r="BEF30" s="23"/>
      <c r="BEG30" s="23"/>
      <c r="BEH30" s="24"/>
      <c r="BEI30" s="14"/>
      <c r="BEJ30" s="23"/>
      <c r="BEK30" s="23"/>
      <c r="BEL30" s="23"/>
      <c r="BEM30" s="23"/>
      <c r="BEN30" s="23"/>
      <c r="BEO30" s="23"/>
      <c r="BEP30" s="24"/>
      <c r="BEQ30" s="14"/>
      <c r="BER30" s="23"/>
      <c r="BES30" s="23"/>
      <c r="BET30" s="23"/>
      <c r="BEU30" s="23"/>
      <c r="BEV30" s="23"/>
      <c r="BEW30" s="23"/>
      <c r="BEX30" s="24"/>
      <c r="BEY30" s="14"/>
      <c r="BEZ30" s="23"/>
      <c r="BFA30" s="23"/>
      <c r="BFB30" s="23"/>
      <c r="BFC30" s="23"/>
      <c r="BFD30" s="23"/>
      <c r="BFE30" s="23"/>
      <c r="BFF30" s="24"/>
      <c r="BFG30" s="14"/>
      <c r="BFH30" s="23"/>
      <c r="BFI30" s="23"/>
      <c r="BFJ30" s="23"/>
      <c r="BFK30" s="23"/>
      <c r="BFL30" s="23"/>
      <c r="BFM30" s="23"/>
      <c r="BFN30" s="24"/>
      <c r="BFO30" s="14"/>
      <c r="BFP30" s="23"/>
      <c r="BFQ30" s="23"/>
      <c r="BFR30" s="23"/>
      <c r="BFS30" s="23"/>
      <c r="BFT30" s="23"/>
      <c r="BFU30" s="23"/>
      <c r="BFV30" s="24"/>
      <c r="BFW30" s="14"/>
      <c r="BFX30" s="23"/>
      <c r="BFY30" s="23"/>
      <c r="BFZ30" s="23"/>
      <c r="BGA30" s="23"/>
      <c r="BGB30" s="23"/>
      <c r="BGC30" s="23"/>
      <c r="BGD30" s="24"/>
      <c r="BGE30" s="14"/>
      <c r="BGF30" s="23"/>
      <c r="BGG30" s="23"/>
      <c r="BGH30" s="23"/>
      <c r="BGI30" s="23"/>
      <c r="BGJ30" s="23"/>
      <c r="BGK30" s="23"/>
      <c r="BGL30" s="24"/>
      <c r="BGM30" s="14"/>
      <c r="BGN30" s="23"/>
      <c r="BGO30" s="23"/>
      <c r="BGP30" s="23"/>
      <c r="BGQ30" s="23"/>
      <c r="BGR30" s="23"/>
      <c r="BGS30" s="23"/>
      <c r="BGT30" s="24"/>
      <c r="BGU30" s="14"/>
      <c r="BGV30" s="23"/>
      <c r="BGW30" s="23"/>
      <c r="BGX30" s="23"/>
      <c r="BGY30" s="23"/>
      <c r="BGZ30" s="23"/>
      <c r="BHA30" s="23"/>
      <c r="BHB30" s="24"/>
      <c r="BHC30" s="14"/>
      <c r="BHD30" s="23"/>
      <c r="BHE30" s="23"/>
      <c r="BHF30" s="23"/>
      <c r="BHG30" s="23"/>
      <c r="BHH30" s="23"/>
      <c r="BHI30" s="23"/>
      <c r="BHJ30" s="24"/>
      <c r="BHK30" s="14"/>
      <c r="BHL30" s="23"/>
      <c r="BHM30" s="23"/>
      <c r="BHN30" s="23"/>
      <c r="BHO30" s="23"/>
      <c r="BHP30" s="23"/>
      <c r="BHQ30" s="23"/>
      <c r="BHR30" s="24"/>
      <c r="BHS30" s="14"/>
      <c r="BHT30" s="23"/>
      <c r="BHU30" s="23"/>
      <c r="BHV30" s="23"/>
      <c r="BHW30" s="23"/>
      <c r="BHX30" s="23"/>
      <c r="BHY30" s="23"/>
      <c r="BHZ30" s="24"/>
      <c r="BIA30" s="14"/>
      <c r="BIB30" s="23"/>
      <c r="BIC30" s="23"/>
      <c r="BID30" s="23"/>
      <c r="BIE30" s="23"/>
      <c r="BIF30" s="23"/>
      <c r="BIG30" s="23"/>
      <c r="BIH30" s="24"/>
      <c r="BII30" s="14"/>
      <c r="BIJ30" s="23"/>
      <c r="BIK30" s="23"/>
      <c r="BIL30" s="23"/>
      <c r="BIM30" s="23"/>
      <c r="BIN30" s="23"/>
      <c r="BIO30" s="23"/>
      <c r="BIP30" s="24"/>
      <c r="BIQ30" s="14"/>
      <c r="BIR30" s="23"/>
      <c r="BIS30" s="23"/>
      <c r="BIT30" s="23"/>
      <c r="BIU30" s="23"/>
      <c r="BIV30" s="23"/>
      <c r="BIW30" s="23"/>
      <c r="BIX30" s="24"/>
      <c r="BIY30" s="14"/>
      <c r="BIZ30" s="23"/>
      <c r="BJA30" s="23"/>
      <c r="BJB30" s="23"/>
      <c r="BJC30" s="23"/>
      <c r="BJD30" s="23"/>
      <c r="BJE30" s="23"/>
      <c r="BJF30" s="24"/>
      <c r="BJG30" s="14"/>
      <c r="BJH30" s="23"/>
      <c r="BJI30" s="23"/>
      <c r="BJJ30" s="23"/>
      <c r="BJK30" s="23"/>
      <c r="BJL30" s="23"/>
      <c r="BJM30" s="23"/>
      <c r="BJN30" s="24"/>
      <c r="BJO30" s="14"/>
      <c r="BJP30" s="23"/>
      <c r="BJQ30" s="23"/>
      <c r="BJR30" s="23"/>
      <c r="BJS30" s="23"/>
      <c r="BJT30" s="23"/>
      <c r="BJU30" s="23"/>
      <c r="BJV30" s="24"/>
      <c r="BJW30" s="14"/>
      <c r="BJX30" s="23"/>
      <c r="BJY30" s="23"/>
      <c r="BJZ30" s="23"/>
      <c r="BKA30" s="23"/>
      <c r="BKB30" s="23"/>
      <c r="BKC30" s="23"/>
      <c r="BKD30" s="24"/>
      <c r="BKE30" s="14"/>
      <c r="BKF30" s="23"/>
      <c r="BKG30" s="23"/>
      <c r="BKH30" s="23"/>
      <c r="BKI30" s="23"/>
      <c r="BKJ30" s="23"/>
      <c r="BKK30" s="23"/>
      <c r="BKL30" s="24"/>
      <c r="BKM30" s="14"/>
      <c r="BKN30" s="23"/>
      <c r="BKO30" s="23"/>
      <c r="BKP30" s="23"/>
      <c r="BKQ30" s="23"/>
      <c r="BKR30" s="23"/>
      <c r="BKS30" s="23"/>
      <c r="BKT30" s="24"/>
      <c r="BKU30" s="14"/>
      <c r="BKV30" s="23"/>
      <c r="BKW30" s="23"/>
      <c r="BKX30" s="23"/>
      <c r="BKY30" s="23"/>
      <c r="BKZ30" s="23"/>
      <c r="BLA30" s="23"/>
      <c r="BLB30" s="24"/>
      <c r="BLC30" s="14"/>
      <c r="BLD30" s="23"/>
      <c r="BLE30" s="23"/>
      <c r="BLF30" s="23"/>
      <c r="BLG30" s="23"/>
      <c r="BLH30" s="23"/>
      <c r="BLI30" s="23"/>
      <c r="BLJ30" s="24"/>
      <c r="BLK30" s="14"/>
      <c r="BLL30" s="23"/>
      <c r="BLM30" s="23"/>
      <c r="BLN30" s="23"/>
      <c r="BLO30" s="23"/>
      <c r="BLP30" s="23"/>
      <c r="BLQ30" s="23"/>
      <c r="BLR30" s="24"/>
      <c r="BLS30" s="14"/>
      <c r="BLT30" s="23"/>
      <c r="BLU30" s="23"/>
      <c r="BLV30" s="23"/>
      <c r="BLW30" s="23"/>
      <c r="BLX30" s="23"/>
      <c r="BLY30" s="23"/>
      <c r="BLZ30" s="24"/>
      <c r="BMA30" s="14"/>
      <c r="BMB30" s="23"/>
      <c r="BMC30" s="23"/>
      <c r="BMD30" s="23"/>
      <c r="BME30" s="23"/>
      <c r="BMF30" s="23"/>
      <c r="BMG30" s="23"/>
      <c r="BMH30" s="24"/>
      <c r="BMI30" s="14"/>
      <c r="BMJ30" s="23"/>
      <c r="BMK30" s="23"/>
      <c r="BML30" s="23"/>
      <c r="BMM30" s="23"/>
      <c r="BMN30" s="23"/>
      <c r="BMO30" s="23"/>
      <c r="BMP30" s="24"/>
      <c r="BMQ30" s="14"/>
      <c r="BMR30" s="23"/>
      <c r="BMS30" s="23"/>
      <c r="BMT30" s="23"/>
      <c r="BMU30" s="23"/>
      <c r="BMV30" s="23"/>
      <c r="BMW30" s="23"/>
      <c r="BMX30" s="24"/>
      <c r="BMY30" s="14"/>
      <c r="BMZ30" s="23"/>
      <c r="BNA30" s="23"/>
      <c r="BNB30" s="23"/>
      <c r="BNC30" s="23"/>
      <c r="BND30" s="23"/>
      <c r="BNE30" s="23"/>
      <c r="BNF30" s="24"/>
      <c r="BNG30" s="14"/>
      <c r="BNH30" s="23"/>
      <c r="BNI30" s="23"/>
      <c r="BNJ30" s="23"/>
      <c r="BNK30" s="23"/>
      <c r="BNL30" s="23"/>
      <c r="BNM30" s="23"/>
      <c r="BNN30" s="24"/>
      <c r="BNO30" s="14"/>
      <c r="BNP30" s="23"/>
      <c r="BNQ30" s="23"/>
      <c r="BNR30" s="23"/>
      <c r="BNS30" s="23"/>
      <c r="BNT30" s="23"/>
      <c r="BNU30" s="23"/>
      <c r="BNV30" s="24"/>
      <c r="BNW30" s="14"/>
      <c r="BNX30" s="23"/>
      <c r="BNY30" s="23"/>
      <c r="BNZ30" s="23"/>
      <c r="BOA30" s="23"/>
      <c r="BOB30" s="23"/>
      <c r="BOC30" s="23"/>
      <c r="BOD30" s="24"/>
      <c r="BOE30" s="14"/>
      <c r="BOF30" s="23"/>
      <c r="BOG30" s="23"/>
      <c r="BOH30" s="23"/>
      <c r="BOI30" s="23"/>
      <c r="BOJ30" s="23"/>
      <c r="BOK30" s="23"/>
      <c r="BOL30" s="24"/>
      <c r="BOM30" s="14"/>
      <c r="BON30" s="23"/>
      <c r="BOO30" s="23"/>
      <c r="BOP30" s="23"/>
      <c r="BOQ30" s="23"/>
      <c r="BOR30" s="23"/>
      <c r="BOS30" s="23"/>
      <c r="BOT30" s="24"/>
      <c r="BOU30" s="14"/>
      <c r="BOV30" s="23"/>
      <c r="BOW30" s="23"/>
      <c r="BOX30" s="23"/>
      <c r="BOY30" s="23"/>
      <c r="BOZ30" s="23"/>
      <c r="BPA30" s="23"/>
      <c r="BPB30" s="24"/>
      <c r="BPC30" s="14"/>
      <c r="BPD30" s="23"/>
      <c r="BPE30" s="23"/>
      <c r="BPF30" s="23"/>
      <c r="BPG30" s="23"/>
      <c r="BPH30" s="23"/>
      <c r="BPI30" s="23"/>
      <c r="BPJ30" s="24"/>
      <c r="BPK30" s="14"/>
      <c r="BPL30" s="23"/>
      <c r="BPM30" s="23"/>
      <c r="BPN30" s="23"/>
      <c r="BPO30" s="23"/>
      <c r="BPP30" s="23"/>
      <c r="BPQ30" s="23"/>
      <c r="BPR30" s="24"/>
      <c r="BPS30" s="14"/>
      <c r="BPT30" s="23"/>
      <c r="BPU30" s="23"/>
      <c r="BPV30" s="23"/>
      <c r="BPW30" s="23"/>
      <c r="BPX30" s="23"/>
      <c r="BPY30" s="23"/>
      <c r="BPZ30" s="24"/>
      <c r="BQA30" s="14"/>
      <c r="BQB30" s="23"/>
      <c r="BQC30" s="23"/>
      <c r="BQD30" s="23"/>
      <c r="BQE30" s="23"/>
      <c r="BQF30" s="23"/>
      <c r="BQG30" s="23"/>
      <c r="BQH30" s="24"/>
      <c r="BQI30" s="14"/>
      <c r="BQJ30" s="23"/>
      <c r="BQK30" s="23"/>
      <c r="BQL30" s="23"/>
      <c r="BQM30" s="23"/>
      <c r="BQN30" s="23"/>
      <c r="BQO30" s="23"/>
      <c r="BQP30" s="24"/>
      <c r="BQQ30" s="14"/>
      <c r="BQR30" s="23"/>
      <c r="BQS30" s="23"/>
      <c r="BQT30" s="23"/>
      <c r="BQU30" s="23"/>
      <c r="BQV30" s="23"/>
      <c r="BQW30" s="23"/>
      <c r="BQX30" s="24"/>
      <c r="BQY30" s="14"/>
      <c r="BQZ30" s="23"/>
      <c r="BRA30" s="23"/>
      <c r="BRB30" s="23"/>
      <c r="BRC30" s="23"/>
      <c r="BRD30" s="23"/>
      <c r="BRE30" s="23"/>
      <c r="BRF30" s="24"/>
      <c r="BRG30" s="14"/>
      <c r="BRH30" s="23"/>
      <c r="BRI30" s="23"/>
      <c r="BRJ30" s="23"/>
      <c r="BRK30" s="23"/>
      <c r="BRL30" s="23"/>
      <c r="BRM30" s="23"/>
      <c r="BRN30" s="24"/>
      <c r="BRO30" s="14"/>
      <c r="BRP30" s="23"/>
      <c r="BRQ30" s="23"/>
      <c r="BRR30" s="23"/>
      <c r="BRS30" s="23"/>
      <c r="BRT30" s="23"/>
      <c r="BRU30" s="23"/>
      <c r="BRV30" s="24"/>
      <c r="BRW30" s="14"/>
      <c r="BRX30" s="23"/>
      <c r="BRY30" s="23"/>
      <c r="BRZ30" s="23"/>
      <c r="BSA30" s="23"/>
      <c r="BSB30" s="23"/>
      <c r="BSC30" s="23"/>
      <c r="BSD30" s="24"/>
      <c r="BSE30" s="14"/>
      <c r="BSF30" s="23"/>
      <c r="BSG30" s="23"/>
      <c r="BSH30" s="23"/>
      <c r="BSI30" s="23"/>
      <c r="BSJ30" s="23"/>
      <c r="BSK30" s="23"/>
      <c r="BSL30" s="24"/>
      <c r="BSM30" s="14"/>
      <c r="BSN30" s="23"/>
      <c r="BSO30" s="23"/>
      <c r="BSP30" s="23"/>
      <c r="BSQ30" s="23"/>
      <c r="BSR30" s="23"/>
      <c r="BSS30" s="23"/>
      <c r="BST30" s="24"/>
      <c r="BSU30" s="14"/>
      <c r="BSV30" s="23"/>
      <c r="BSW30" s="23"/>
      <c r="BSX30" s="23"/>
      <c r="BSY30" s="23"/>
      <c r="BSZ30" s="23"/>
      <c r="BTA30" s="23"/>
      <c r="BTB30" s="24"/>
      <c r="BTC30" s="14"/>
      <c r="BTD30" s="23"/>
      <c r="BTE30" s="23"/>
      <c r="BTF30" s="23"/>
      <c r="BTG30" s="23"/>
      <c r="BTH30" s="23"/>
      <c r="BTI30" s="23"/>
      <c r="BTJ30" s="24"/>
      <c r="BTK30" s="14"/>
      <c r="BTL30" s="23"/>
      <c r="BTM30" s="23"/>
      <c r="BTN30" s="23"/>
      <c r="BTO30" s="23"/>
      <c r="BTP30" s="23"/>
      <c r="BTQ30" s="23"/>
      <c r="BTR30" s="24"/>
      <c r="BTS30" s="14"/>
      <c r="BTT30" s="23"/>
      <c r="BTU30" s="23"/>
      <c r="BTV30" s="23"/>
      <c r="BTW30" s="23"/>
      <c r="BTX30" s="23"/>
      <c r="BTY30" s="23"/>
      <c r="BTZ30" s="24"/>
      <c r="BUA30" s="14"/>
      <c r="BUB30" s="23"/>
      <c r="BUC30" s="23"/>
      <c r="BUD30" s="23"/>
      <c r="BUE30" s="23"/>
      <c r="BUF30" s="23"/>
      <c r="BUG30" s="23"/>
      <c r="BUH30" s="24"/>
      <c r="BUI30" s="14"/>
      <c r="BUJ30" s="23"/>
      <c r="BUK30" s="23"/>
      <c r="BUL30" s="23"/>
      <c r="BUM30" s="23"/>
      <c r="BUN30" s="23"/>
      <c r="BUO30" s="23"/>
      <c r="BUP30" s="24"/>
      <c r="BUQ30" s="14"/>
      <c r="BUR30" s="23"/>
      <c r="BUS30" s="23"/>
      <c r="BUT30" s="23"/>
      <c r="BUU30" s="23"/>
      <c r="BUV30" s="23"/>
      <c r="BUW30" s="23"/>
      <c r="BUX30" s="24"/>
      <c r="BUY30" s="14"/>
      <c r="BUZ30" s="23"/>
      <c r="BVA30" s="23"/>
      <c r="BVB30" s="23"/>
      <c r="BVC30" s="23"/>
      <c r="BVD30" s="23"/>
      <c r="BVE30" s="23"/>
      <c r="BVF30" s="24"/>
      <c r="BVG30" s="14"/>
      <c r="BVH30" s="23"/>
      <c r="BVI30" s="23"/>
      <c r="BVJ30" s="23"/>
      <c r="BVK30" s="23"/>
      <c r="BVL30" s="23"/>
      <c r="BVM30" s="23"/>
      <c r="BVN30" s="24"/>
      <c r="BVO30" s="14"/>
      <c r="BVP30" s="23"/>
      <c r="BVQ30" s="23"/>
      <c r="BVR30" s="23"/>
      <c r="BVS30" s="23"/>
      <c r="BVT30" s="23"/>
      <c r="BVU30" s="23"/>
      <c r="BVV30" s="24"/>
      <c r="BVW30" s="14"/>
      <c r="BVX30" s="23"/>
      <c r="BVY30" s="23"/>
      <c r="BVZ30" s="23"/>
      <c r="BWA30" s="23"/>
      <c r="BWB30" s="23"/>
      <c r="BWC30" s="23"/>
      <c r="BWD30" s="24"/>
      <c r="BWE30" s="14"/>
      <c r="BWF30" s="23"/>
      <c r="BWG30" s="23"/>
      <c r="BWH30" s="23"/>
      <c r="BWI30" s="23"/>
      <c r="BWJ30" s="23"/>
      <c r="BWK30" s="23"/>
      <c r="BWL30" s="24"/>
      <c r="BWM30" s="14"/>
      <c r="BWN30" s="23"/>
      <c r="BWO30" s="23"/>
      <c r="BWP30" s="23"/>
      <c r="BWQ30" s="23"/>
      <c r="BWR30" s="23"/>
      <c r="BWS30" s="23"/>
      <c r="BWT30" s="24"/>
      <c r="BWU30" s="14"/>
      <c r="BWV30" s="23"/>
      <c r="BWW30" s="23"/>
      <c r="BWX30" s="23"/>
      <c r="BWY30" s="23"/>
      <c r="BWZ30" s="23"/>
      <c r="BXA30" s="23"/>
      <c r="BXB30" s="24"/>
      <c r="BXC30" s="14"/>
      <c r="BXD30" s="23"/>
      <c r="BXE30" s="23"/>
      <c r="BXF30" s="23"/>
      <c r="BXG30" s="23"/>
      <c r="BXH30" s="23"/>
      <c r="BXI30" s="23"/>
      <c r="BXJ30" s="24"/>
      <c r="BXK30" s="14"/>
      <c r="BXL30" s="23"/>
      <c r="BXM30" s="23"/>
      <c r="BXN30" s="23"/>
      <c r="BXO30" s="23"/>
      <c r="BXP30" s="23"/>
      <c r="BXQ30" s="23"/>
      <c r="BXR30" s="24"/>
      <c r="BXS30" s="14"/>
      <c r="BXT30" s="23"/>
      <c r="BXU30" s="23"/>
      <c r="BXV30" s="23"/>
      <c r="BXW30" s="23"/>
      <c r="BXX30" s="23"/>
      <c r="BXY30" s="23"/>
      <c r="BXZ30" s="24"/>
      <c r="BYA30" s="14"/>
      <c r="BYB30" s="23"/>
      <c r="BYC30" s="23"/>
      <c r="BYD30" s="23"/>
      <c r="BYE30" s="23"/>
      <c r="BYF30" s="23"/>
      <c r="BYG30" s="23"/>
      <c r="BYH30" s="24"/>
      <c r="BYI30" s="14"/>
      <c r="BYJ30" s="23"/>
      <c r="BYK30" s="23"/>
      <c r="BYL30" s="23"/>
      <c r="BYM30" s="23"/>
      <c r="BYN30" s="23"/>
      <c r="BYO30" s="23"/>
      <c r="BYP30" s="24"/>
      <c r="BYQ30" s="14"/>
      <c r="BYR30" s="23"/>
      <c r="BYS30" s="23"/>
      <c r="BYT30" s="23"/>
      <c r="BYU30" s="23"/>
      <c r="BYV30" s="23"/>
      <c r="BYW30" s="23"/>
      <c r="BYX30" s="24"/>
      <c r="BYY30" s="14"/>
      <c r="BYZ30" s="23"/>
      <c r="BZA30" s="23"/>
      <c r="BZB30" s="23"/>
      <c r="BZC30" s="23"/>
      <c r="BZD30" s="23"/>
      <c r="BZE30" s="23"/>
      <c r="BZF30" s="24"/>
      <c r="BZG30" s="14"/>
      <c r="BZH30" s="23"/>
      <c r="BZI30" s="23"/>
      <c r="BZJ30" s="23"/>
      <c r="BZK30" s="23"/>
      <c r="BZL30" s="23"/>
      <c r="BZM30" s="23"/>
      <c r="BZN30" s="24"/>
      <c r="BZO30" s="14"/>
      <c r="BZP30" s="23"/>
      <c r="BZQ30" s="23"/>
      <c r="BZR30" s="23"/>
      <c r="BZS30" s="23"/>
      <c r="BZT30" s="23"/>
      <c r="BZU30" s="23"/>
      <c r="BZV30" s="24"/>
      <c r="BZW30" s="14"/>
      <c r="BZX30" s="23"/>
      <c r="BZY30" s="23"/>
      <c r="BZZ30" s="23"/>
      <c r="CAA30" s="23"/>
      <c r="CAB30" s="23"/>
      <c r="CAC30" s="23"/>
      <c r="CAD30" s="24"/>
      <c r="CAE30" s="14"/>
      <c r="CAF30" s="23"/>
      <c r="CAG30" s="23"/>
      <c r="CAH30" s="23"/>
      <c r="CAI30" s="23"/>
      <c r="CAJ30" s="23"/>
      <c r="CAK30" s="23"/>
      <c r="CAL30" s="24"/>
      <c r="CAM30" s="14"/>
      <c r="CAN30" s="23"/>
      <c r="CAO30" s="23"/>
      <c r="CAP30" s="23"/>
      <c r="CAQ30" s="23"/>
      <c r="CAR30" s="23"/>
      <c r="CAS30" s="23"/>
      <c r="CAT30" s="24"/>
      <c r="CAU30" s="14"/>
      <c r="CAV30" s="23"/>
      <c r="CAW30" s="23"/>
      <c r="CAX30" s="23"/>
      <c r="CAY30" s="23"/>
      <c r="CAZ30" s="23"/>
      <c r="CBA30" s="23"/>
      <c r="CBB30" s="24"/>
      <c r="CBC30" s="14"/>
      <c r="CBD30" s="23"/>
      <c r="CBE30" s="23"/>
      <c r="CBF30" s="23"/>
      <c r="CBG30" s="23"/>
      <c r="CBH30" s="23"/>
      <c r="CBI30" s="23"/>
      <c r="CBJ30" s="24"/>
      <c r="CBK30" s="14"/>
      <c r="CBL30" s="23"/>
      <c r="CBM30" s="23"/>
      <c r="CBN30" s="23"/>
      <c r="CBO30" s="23"/>
      <c r="CBP30" s="23"/>
      <c r="CBQ30" s="23"/>
      <c r="CBR30" s="24"/>
      <c r="CBS30" s="14"/>
      <c r="CBT30" s="23"/>
      <c r="CBU30" s="23"/>
      <c r="CBV30" s="23"/>
      <c r="CBW30" s="23"/>
      <c r="CBX30" s="23"/>
      <c r="CBY30" s="23"/>
      <c r="CBZ30" s="24"/>
      <c r="CCA30" s="14"/>
      <c r="CCB30" s="23"/>
      <c r="CCC30" s="23"/>
      <c r="CCD30" s="23"/>
      <c r="CCE30" s="23"/>
      <c r="CCF30" s="23"/>
      <c r="CCG30" s="23"/>
      <c r="CCH30" s="24"/>
      <c r="CCI30" s="14"/>
      <c r="CCJ30" s="23"/>
      <c r="CCK30" s="23"/>
      <c r="CCL30" s="23"/>
      <c r="CCM30" s="23"/>
      <c r="CCN30" s="23"/>
      <c r="CCO30" s="23"/>
      <c r="CCP30" s="24"/>
      <c r="CCQ30" s="14"/>
      <c r="CCR30" s="23"/>
      <c r="CCS30" s="23"/>
      <c r="CCT30" s="23"/>
      <c r="CCU30" s="23"/>
      <c r="CCV30" s="23"/>
      <c r="CCW30" s="23"/>
      <c r="CCX30" s="24"/>
      <c r="CCY30" s="14"/>
      <c r="CCZ30" s="23"/>
      <c r="CDA30" s="23"/>
      <c r="CDB30" s="23"/>
      <c r="CDC30" s="23"/>
      <c r="CDD30" s="23"/>
      <c r="CDE30" s="23"/>
      <c r="CDF30" s="24"/>
      <c r="CDG30" s="14"/>
      <c r="CDH30" s="23"/>
      <c r="CDI30" s="23"/>
      <c r="CDJ30" s="23"/>
      <c r="CDK30" s="23"/>
      <c r="CDL30" s="23"/>
      <c r="CDM30" s="23"/>
      <c r="CDN30" s="24"/>
      <c r="CDO30" s="14"/>
      <c r="CDP30" s="23"/>
      <c r="CDQ30" s="23"/>
      <c r="CDR30" s="23"/>
      <c r="CDS30" s="23"/>
      <c r="CDT30" s="23"/>
      <c r="CDU30" s="23"/>
      <c r="CDV30" s="24"/>
      <c r="CDW30" s="14"/>
      <c r="CDX30" s="23"/>
      <c r="CDY30" s="23"/>
      <c r="CDZ30" s="23"/>
      <c r="CEA30" s="23"/>
      <c r="CEB30" s="23"/>
      <c r="CEC30" s="23"/>
      <c r="CED30" s="24"/>
      <c r="CEE30" s="14"/>
      <c r="CEF30" s="23"/>
      <c r="CEG30" s="23"/>
      <c r="CEH30" s="23"/>
      <c r="CEI30" s="23"/>
      <c r="CEJ30" s="23"/>
      <c r="CEK30" s="23"/>
      <c r="CEL30" s="24"/>
      <c r="CEM30" s="14"/>
      <c r="CEN30" s="23"/>
      <c r="CEO30" s="23"/>
      <c r="CEP30" s="23"/>
      <c r="CEQ30" s="23"/>
      <c r="CER30" s="23"/>
      <c r="CES30" s="23"/>
      <c r="CET30" s="24"/>
      <c r="CEU30" s="14"/>
      <c r="CEV30" s="23"/>
      <c r="CEW30" s="23"/>
      <c r="CEX30" s="23"/>
      <c r="CEY30" s="23"/>
      <c r="CEZ30" s="23"/>
      <c r="CFA30" s="23"/>
      <c r="CFB30" s="24"/>
      <c r="CFC30" s="14"/>
      <c r="CFD30" s="23"/>
      <c r="CFE30" s="23"/>
      <c r="CFF30" s="23"/>
      <c r="CFG30" s="23"/>
      <c r="CFH30" s="23"/>
      <c r="CFI30" s="23"/>
      <c r="CFJ30" s="24"/>
      <c r="CFK30" s="14"/>
      <c r="CFL30" s="23"/>
      <c r="CFM30" s="23"/>
      <c r="CFN30" s="23"/>
      <c r="CFO30" s="23"/>
      <c r="CFP30" s="23"/>
      <c r="CFQ30" s="23"/>
      <c r="CFR30" s="24"/>
      <c r="CFS30" s="14"/>
      <c r="CFT30" s="23"/>
      <c r="CFU30" s="23"/>
      <c r="CFV30" s="23"/>
      <c r="CFW30" s="23"/>
      <c r="CFX30" s="23"/>
      <c r="CFY30" s="23"/>
      <c r="CFZ30" s="24"/>
      <c r="CGA30" s="14"/>
      <c r="CGB30" s="23"/>
      <c r="CGC30" s="23"/>
      <c r="CGD30" s="23"/>
      <c r="CGE30" s="23"/>
      <c r="CGF30" s="23"/>
      <c r="CGG30" s="23"/>
      <c r="CGH30" s="24"/>
      <c r="CGI30" s="14"/>
      <c r="CGJ30" s="23"/>
      <c r="CGK30" s="23"/>
      <c r="CGL30" s="23"/>
      <c r="CGM30" s="23"/>
      <c r="CGN30" s="23"/>
      <c r="CGO30" s="23"/>
      <c r="CGP30" s="24"/>
      <c r="CGQ30" s="14"/>
      <c r="CGR30" s="23"/>
      <c r="CGS30" s="23"/>
      <c r="CGT30" s="23"/>
      <c r="CGU30" s="23"/>
      <c r="CGV30" s="23"/>
      <c r="CGW30" s="23"/>
      <c r="CGX30" s="24"/>
      <c r="CGY30" s="14"/>
      <c r="CGZ30" s="23"/>
      <c r="CHA30" s="23"/>
      <c r="CHB30" s="23"/>
      <c r="CHC30" s="23"/>
      <c r="CHD30" s="23"/>
      <c r="CHE30" s="23"/>
      <c r="CHF30" s="24"/>
      <c r="CHG30" s="14"/>
      <c r="CHH30" s="23"/>
      <c r="CHI30" s="23"/>
      <c r="CHJ30" s="23"/>
      <c r="CHK30" s="23"/>
      <c r="CHL30" s="23"/>
      <c r="CHM30" s="23"/>
      <c r="CHN30" s="24"/>
      <c r="CHO30" s="14"/>
      <c r="CHP30" s="23"/>
      <c r="CHQ30" s="23"/>
      <c r="CHR30" s="23"/>
      <c r="CHS30" s="23"/>
      <c r="CHT30" s="23"/>
      <c r="CHU30" s="23"/>
      <c r="CHV30" s="24"/>
      <c r="CHW30" s="14"/>
      <c r="CHX30" s="23"/>
      <c r="CHY30" s="23"/>
      <c r="CHZ30" s="23"/>
      <c r="CIA30" s="23"/>
      <c r="CIB30" s="23"/>
      <c r="CIC30" s="23"/>
      <c r="CID30" s="24"/>
      <c r="CIE30" s="14"/>
      <c r="CIF30" s="23"/>
      <c r="CIG30" s="23"/>
      <c r="CIH30" s="23"/>
      <c r="CII30" s="23"/>
      <c r="CIJ30" s="23"/>
      <c r="CIK30" s="23"/>
      <c r="CIL30" s="24"/>
      <c r="CIM30" s="14"/>
      <c r="CIN30" s="23"/>
      <c r="CIO30" s="23"/>
      <c r="CIP30" s="23"/>
      <c r="CIQ30" s="23"/>
      <c r="CIR30" s="23"/>
      <c r="CIS30" s="23"/>
      <c r="CIT30" s="24"/>
      <c r="CIU30" s="14"/>
      <c r="CIV30" s="23"/>
      <c r="CIW30" s="23"/>
      <c r="CIX30" s="23"/>
      <c r="CIY30" s="23"/>
      <c r="CIZ30" s="23"/>
      <c r="CJA30" s="23"/>
      <c r="CJB30" s="24"/>
      <c r="CJC30" s="14"/>
      <c r="CJD30" s="23"/>
      <c r="CJE30" s="23"/>
      <c r="CJF30" s="23"/>
      <c r="CJG30" s="23"/>
      <c r="CJH30" s="23"/>
      <c r="CJI30" s="23"/>
      <c r="CJJ30" s="24"/>
      <c r="CJK30" s="14"/>
      <c r="CJL30" s="23"/>
      <c r="CJM30" s="23"/>
      <c r="CJN30" s="23"/>
      <c r="CJO30" s="23"/>
      <c r="CJP30" s="23"/>
      <c r="CJQ30" s="23"/>
      <c r="CJR30" s="24"/>
      <c r="CJS30" s="14"/>
      <c r="CJT30" s="23"/>
      <c r="CJU30" s="23"/>
      <c r="CJV30" s="23"/>
      <c r="CJW30" s="23"/>
      <c r="CJX30" s="23"/>
      <c r="CJY30" s="23"/>
      <c r="CJZ30" s="24"/>
      <c r="CKA30" s="14"/>
      <c r="CKB30" s="23"/>
      <c r="CKC30" s="23"/>
      <c r="CKD30" s="23"/>
      <c r="CKE30" s="23"/>
      <c r="CKF30" s="23"/>
      <c r="CKG30" s="23"/>
      <c r="CKH30" s="24"/>
      <c r="CKI30" s="14"/>
      <c r="CKJ30" s="23"/>
      <c r="CKK30" s="23"/>
      <c r="CKL30" s="23"/>
      <c r="CKM30" s="23"/>
      <c r="CKN30" s="23"/>
      <c r="CKO30" s="23"/>
      <c r="CKP30" s="24"/>
      <c r="CKQ30" s="14"/>
      <c r="CKR30" s="23"/>
      <c r="CKS30" s="23"/>
      <c r="CKT30" s="23"/>
      <c r="CKU30" s="23"/>
      <c r="CKV30" s="23"/>
      <c r="CKW30" s="23"/>
      <c r="CKX30" s="24"/>
      <c r="CKY30" s="14"/>
      <c r="CKZ30" s="23"/>
      <c r="CLA30" s="23"/>
      <c r="CLB30" s="23"/>
      <c r="CLC30" s="23"/>
      <c r="CLD30" s="23"/>
      <c r="CLE30" s="23"/>
      <c r="CLF30" s="24"/>
      <c r="CLG30" s="14"/>
      <c r="CLH30" s="23"/>
      <c r="CLI30" s="23"/>
      <c r="CLJ30" s="23"/>
      <c r="CLK30" s="23"/>
      <c r="CLL30" s="23"/>
      <c r="CLM30" s="23"/>
      <c r="CLN30" s="24"/>
      <c r="CLO30" s="14"/>
      <c r="CLP30" s="23"/>
      <c r="CLQ30" s="23"/>
      <c r="CLR30" s="23"/>
      <c r="CLS30" s="23"/>
      <c r="CLT30" s="23"/>
      <c r="CLU30" s="23"/>
      <c r="CLV30" s="24"/>
      <c r="CLW30" s="14"/>
      <c r="CLX30" s="23"/>
      <c r="CLY30" s="23"/>
      <c r="CLZ30" s="23"/>
      <c r="CMA30" s="23"/>
      <c r="CMB30" s="23"/>
      <c r="CMC30" s="23"/>
      <c r="CMD30" s="24"/>
      <c r="CME30" s="14"/>
      <c r="CMF30" s="23"/>
      <c r="CMG30" s="23"/>
      <c r="CMH30" s="23"/>
      <c r="CMI30" s="23"/>
      <c r="CMJ30" s="23"/>
      <c r="CMK30" s="23"/>
      <c r="CML30" s="24"/>
      <c r="CMM30" s="14"/>
      <c r="CMN30" s="23"/>
      <c r="CMO30" s="23"/>
      <c r="CMP30" s="23"/>
      <c r="CMQ30" s="23"/>
      <c r="CMR30" s="23"/>
      <c r="CMS30" s="23"/>
      <c r="CMT30" s="24"/>
      <c r="CMU30" s="14"/>
      <c r="CMV30" s="23"/>
      <c r="CMW30" s="23"/>
      <c r="CMX30" s="23"/>
      <c r="CMY30" s="23"/>
      <c r="CMZ30" s="23"/>
      <c r="CNA30" s="23"/>
      <c r="CNB30" s="24"/>
      <c r="CNC30" s="14"/>
      <c r="CND30" s="23"/>
      <c r="CNE30" s="23"/>
      <c r="CNF30" s="23"/>
      <c r="CNG30" s="23"/>
      <c r="CNH30" s="23"/>
      <c r="CNI30" s="23"/>
      <c r="CNJ30" s="24"/>
      <c r="CNK30" s="14"/>
      <c r="CNL30" s="23"/>
      <c r="CNM30" s="23"/>
      <c r="CNN30" s="23"/>
      <c r="CNO30" s="23"/>
      <c r="CNP30" s="23"/>
      <c r="CNQ30" s="23"/>
      <c r="CNR30" s="24"/>
      <c r="CNS30" s="14"/>
      <c r="CNT30" s="23"/>
      <c r="CNU30" s="23"/>
      <c r="CNV30" s="23"/>
      <c r="CNW30" s="23"/>
      <c r="CNX30" s="23"/>
      <c r="CNY30" s="23"/>
      <c r="CNZ30" s="24"/>
      <c r="COA30" s="14"/>
      <c r="COB30" s="23"/>
      <c r="COC30" s="23"/>
      <c r="COD30" s="23"/>
      <c r="COE30" s="23"/>
      <c r="COF30" s="23"/>
      <c r="COG30" s="23"/>
      <c r="COH30" s="24"/>
      <c r="COI30" s="14"/>
      <c r="COJ30" s="23"/>
      <c r="COK30" s="23"/>
      <c r="COL30" s="23"/>
      <c r="COM30" s="23"/>
      <c r="CON30" s="23"/>
      <c r="COO30" s="23"/>
      <c r="COP30" s="24"/>
      <c r="COQ30" s="14"/>
      <c r="COR30" s="23"/>
      <c r="COS30" s="23"/>
      <c r="COT30" s="23"/>
      <c r="COU30" s="23"/>
      <c r="COV30" s="23"/>
      <c r="COW30" s="23"/>
      <c r="COX30" s="24"/>
      <c r="COY30" s="14"/>
      <c r="COZ30" s="23"/>
      <c r="CPA30" s="23"/>
      <c r="CPB30" s="23"/>
      <c r="CPC30" s="23"/>
      <c r="CPD30" s="23"/>
      <c r="CPE30" s="23"/>
      <c r="CPF30" s="24"/>
      <c r="CPG30" s="14"/>
      <c r="CPH30" s="23"/>
      <c r="CPI30" s="23"/>
      <c r="CPJ30" s="23"/>
      <c r="CPK30" s="23"/>
      <c r="CPL30" s="23"/>
      <c r="CPM30" s="23"/>
      <c r="CPN30" s="24"/>
      <c r="CPO30" s="14"/>
      <c r="CPP30" s="23"/>
      <c r="CPQ30" s="23"/>
      <c r="CPR30" s="23"/>
      <c r="CPS30" s="23"/>
      <c r="CPT30" s="23"/>
      <c r="CPU30" s="23"/>
      <c r="CPV30" s="24"/>
      <c r="CPW30" s="14"/>
      <c r="CPX30" s="23"/>
      <c r="CPY30" s="23"/>
      <c r="CPZ30" s="23"/>
      <c r="CQA30" s="23"/>
      <c r="CQB30" s="23"/>
      <c r="CQC30" s="23"/>
      <c r="CQD30" s="24"/>
      <c r="CQE30" s="14"/>
      <c r="CQF30" s="23"/>
      <c r="CQG30" s="23"/>
      <c r="CQH30" s="23"/>
      <c r="CQI30" s="23"/>
      <c r="CQJ30" s="23"/>
      <c r="CQK30" s="23"/>
      <c r="CQL30" s="24"/>
      <c r="CQM30" s="14"/>
      <c r="CQN30" s="23"/>
      <c r="CQO30" s="23"/>
      <c r="CQP30" s="23"/>
      <c r="CQQ30" s="23"/>
      <c r="CQR30" s="23"/>
      <c r="CQS30" s="23"/>
      <c r="CQT30" s="24"/>
      <c r="CQU30" s="14"/>
      <c r="CQV30" s="23"/>
      <c r="CQW30" s="23"/>
      <c r="CQX30" s="23"/>
      <c r="CQY30" s="23"/>
      <c r="CQZ30" s="23"/>
      <c r="CRA30" s="23"/>
      <c r="CRB30" s="24"/>
      <c r="CRC30" s="14"/>
      <c r="CRD30" s="23"/>
      <c r="CRE30" s="23"/>
      <c r="CRF30" s="23"/>
      <c r="CRG30" s="23"/>
      <c r="CRH30" s="23"/>
      <c r="CRI30" s="23"/>
      <c r="CRJ30" s="24"/>
      <c r="CRK30" s="14"/>
      <c r="CRL30" s="23"/>
      <c r="CRM30" s="23"/>
      <c r="CRN30" s="23"/>
      <c r="CRO30" s="23"/>
      <c r="CRP30" s="23"/>
      <c r="CRQ30" s="23"/>
      <c r="CRR30" s="24"/>
      <c r="CRS30" s="14"/>
      <c r="CRT30" s="23"/>
      <c r="CRU30" s="23"/>
      <c r="CRV30" s="23"/>
      <c r="CRW30" s="23"/>
      <c r="CRX30" s="23"/>
      <c r="CRY30" s="23"/>
      <c r="CRZ30" s="24"/>
      <c r="CSA30" s="14"/>
      <c r="CSB30" s="23"/>
      <c r="CSC30" s="23"/>
      <c r="CSD30" s="23"/>
      <c r="CSE30" s="23"/>
      <c r="CSF30" s="23"/>
      <c r="CSG30" s="23"/>
      <c r="CSH30" s="24"/>
      <c r="CSI30" s="14"/>
      <c r="CSJ30" s="23"/>
      <c r="CSK30" s="23"/>
      <c r="CSL30" s="23"/>
      <c r="CSM30" s="23"/>
      <c r="CSN30" s="23"/>
      <c r="CSO30" s="23"/>
      <c r="CSP30" s="24"/>
      <c r="CSQ30" s="14"/>
      <c r="CSR30" s="23"/>
      <c r="CSS30" s="23"/>
      <c r="CST30" s="23"/>
      <c r="CSU30" s="23"/>
      <c r="CSV30" s="23"/>
      <c r="CSW30" s="23"/>
      <c r="CSX30" s="24"/>
      <c r="CSY30" s="14"/>
      <c r="CSZ30" s="23"/>
      <c r="CTA30" s="23"/>
      <c r="CTB30" s="23"/>
      <c r="CTC30" s="23"/>
      <c r="CTD30" s="23"/>
      <c r="CTE30" s="23"/>
      <c r="CTF30" s="24"/>
      <c r="CTG30" s="14"/>
      <c r="CTH30" s="23"/>
      <c r="CTI30" s="23"/>
      <c r="CTJ30" s="23"/>
      <c r="CTK30" s="23"/>
      <c r="CTL30" s="23"/>
      <c r="CTM30" s="23"/>
      <c r="CTN30" s="24"/>
      <c r="CTO30" s="14"/>
      <c r="CTP30" s="23"/>
      <c r="CTQ30" s="23"/>
      <c r="CTR30" s="23"/>
      <c r="CTS30" s="23"/>
      <c r="CTT30" s="23"/>
      <c r="CTU30" s="23"/>
      <c r="CTV30" s="24"/>
      <c r="CTW30" s="14"/>
      <c r="CTX30" s="23"/>
      <c r="CTY30" s="23"/>
      <c r="CTZ30" s="23"/>
      <c r="CUA30" s="23"/>
      <c r="CUB30" s="23"/>
      <c r="CUC30" s="23"/>
      <c r="CUD30" s="24"/>
      <c r="CUE30" s="14"/>
      <c r="CUF30" s="23"/>
      <c r="CUG30" s="23"/>
      <c r="CUH30" s="23"/>
      <c r="CUI30" s="23"/>
      <c r="CUJ30" s="23"/>
      <c r="CUK30" s="23"/>
      <c r="CUL30" s="24"/>
      <c r="CUM30" s="14"/>
      <c r="CUN30" s="23"/>
      <c r="CUO30" s="23"/>
      <c r="CUP30" s="23"/>
      <c r="CUQ30" s="23"/>
      <c r="CUR30" s="23"/>
      <c r="CUS30" s="23"/>
      <c r="CUT30" s="24"/>
      <c r="CUU30" s="14"/>
      <c r="CUV30" s="23"/>
      <c r="CUW30" s="23"/>
      <c r="CUX30" s="23"/>
      <c r="CUY30" s="23"/>
      <c r="CUZ30" s="23"/>
      <c r="CVA30" s="23"/>
      <c r="CVB30" s="24"/>
      <c r="CVC30" s="14"/>
      <c r="CVD30" s="23"/>
      <c r="CVE30" s="23"/>
      <c r="CVF30" s="23"/>
      <c r="CVG30" s="23"/>
      <c r="CVH30" s="23"/>
      <c r="CVI30" s="23"/>
      <c r="CVJ30" s="24"/>
      <c r="CVK30" s="14"/>
      <c r="CVL30" s="23"/>
      <c r="CVM30" s="23"/>
      <c r="CVN30" s="23"/>
      <c r="CVO30" s="23"/>
      <c r="CVP30" s="23"/>
      <c r="CVQ30" s="23"/>
      <c r="CVR30" s="24"/>
      <c r="CVS30" s="14"/>
      <c r="CVT30" s="23"/>
      <c r="CVU30" s="23"/>
      <c r="CVV30" s="23"/>
      <c r="CVW30" s="23"/>
      <c r="CVX30" s="23"/>
      <c r="CVY30" s="23"/>
      <c r="CVZ30" s="24"/>
      <c r="CWA30" s="14"/>
      <c r="CWB30" s="23"/>
      <c r="CWC30" s="23"/>
      <c r="CWD30" s="23"/>
      <c r="CWE30" s="23"/>
      <c r="CWF30" s="23"/>
      <c r="CWG30" s="23"/>
      <c r="CWH30" s="24"/>
      <c r="CWI30" s="14"/>
      <c r="CWJ30" s="23"/>
      <c r="CWK30" s="23"/>
      <c r="CWL30" s="23"/>
      <c r="CWM30" s="23"/>
      <c r="CWN30" s="23"/>
      <c r="CWO30" s="23"/>
      <c r="CWP30" s="24"/>
      <c r="CWQ30" s="14"/>
      <c r="CWR30" s="23"/>
      <c r="CWS30" s="23"/>
      <c r="CWT30" s="23"/>
      <c r="CWU30" s="23"/>
      <c r="CWV30" s="23"/>
      <c r="CWW30" s="23"/>
      <c r="CWX30" s="24"/>
      <c r="CWY30" s="14"/>
      <c r="CWZ30" s="23"/>
      <c r="CXA30" s="23"/>
      <c r="CXB30" s="23"/>
      <c r="CXC30" s="23"/>
      <c r="CXD30" s="23"/>
      <c r="CXE30" s="23"/>
      <c r="CXF30" s="24"/>
      <c r="CXG30" s="14"/>
      <c r="CXH30" s="23"/>
      <c r="CXI30" s="23"/>
      <c r="CXJ30" s="23"/>
      <c r="CXK30" s="23"/>
      <c r="CXL30" s="23"/>
      <c r="CXM30" s="23"/>
      <c r="CXN30" s="24"/>
      <c r="CXO30" s="14"/>
      <c r="CXP30" s="23"/>
      <c r="CXQ30" s="23"/>
      <c r="CXR30" s="23"/>
      <c r="CXS30" s="23"/>
      <c r="CXT30" s="23"/>
      <c r="CXU30" s="23"/>
      <c r="CXV30" s="24"/>
      <c r="CXW30" s="14"/>
      <c r="CXX30" s="23"/>
      <c r="CXY30" s="23"/>
      <c r="CXZ30" s="23"/>
      <c r="CYA30" s="23"/>
      <c r="CYB30" s="23"/>
      <c r="CYC30" s="23"/>
      <c r="CYD30" s="24"/>
      <c r="CYE30" s="14"/>
      <c r="CYF30" s="23"/>
      <c r="CYG30" s="23"/>
      <c r="CYH30" s="23"/>
      <c r="CYI30" s="23"/>
      <c r="CYJ30" s="23"/>
      <c r="CYK30" s="23"/>
      <c r="CYL30" s="24"/>
      <c r="CYM30" s="14"/>
      <c r="CYN30" s="23"/>
      <c r="CYO30" s="23"/>
      <c r="CYP30" s="23"/>
      <c r="CYQ30" s="23"/>
      <c r="CYR30" s="23"/>
      <c r="CYS30" s="23"/>
      <c r="CYT30" s="24"/>
      <c r="CYU30" s="14"/>
      <c r="CYV30" s="23"/>
      <c r="CYW30" s="23"/>
      <c r="CYX30" s="23"/>
      <c r="CYY30" s="23"/>
      <c r="CYZ30" s="23"/>
      <c r="CZA30" s="23"/>
      <c r="CZB30" s="24"/>
      <c r="CZC30" s="14"/>
      <c r="CZD30" s="23"/>
      <c r="CZE30" s="23"/>
      <c r="CZF30" s="23"/>
      <c r="CZG30" s="23"/>
      <c r="CZH30" s="23"/>
      <c r="CZI30" s="23"/>
      <c r="CZJ30" s="24"/>
      <c r="CZK30" s="14"/>
      <c r="CZL30" s="23"/>
      <c r="CZM30" s="23"/>
      <c r="CZN30" s="23"/>
      <c r="CZO30" s="23"/>
      <c r="CZP30" s="23"/>
      <c r="CZQ30" s="23"/>
      <c r="CZR30" s="24"/>
      <c r="CZS30" s="14"/>
      <c r="CZT30" s="23"/>
      <c r="CZU30" s="23"/>
      <c r="CZV30" s="23"/>
      <c r="CZW30" s="23"/>
      <c r="CZX30" s="23"/>
      <c r="CZY30" s="23"/>
      <c r="CZZ30" s="24"/>
      <c r="DAA30" s="14"/>
      <c r="DAB30" s="23"/>
      <c r="DAC30" s="23"/>
      <c r="DAD30" s="23"/>
      <c r="DAE30" s="23"/>
      <c r="DAF30" s="23"/>
      <c r="DAG30" s="23"/>
      <c r="DAH30" s="24"/>
      <c r="DAI30" s="14"/>
      <c r="DAJ30" s="23"/>
      <c r="DAK30" s="23"/>
      <c r="DAL30" s="23"/>
      <c r="DAM30" s="23"/>
      <c r="DAN30" s="23"/>
      <c r="DAO30" s="23"/>
      <c r="DAP30" s="24"/>
      <c r="DAQ30" s="14"/>
      <c r="DAR30" s="23"/>
      <c r="DAS30" s="23"/>
      <c r="DAT30" s="23"/>
      <c r="DAU30" s="23"/>
      <c r="DAV30" s="23"/>
      <c r="DAW30" s="23"/>
      <c r="DAX30" s="24"/>
      <c r="DAY30" s="14"/>
      <c r="DAZ30" s="23"/>
      <c r="DBA30" s="23"/>
      <c r="DBB30" s="23"/>
      <c r="DBC30" s="23"/>
      <c r="DBD30" s="23"/>
      <c r="DBE30" s="23"/>
      <c r="DBF30" s="24"/>
      <c r="DBG30" s="14"/>
      <c r="DBH30" s="23"/>
      <c r="DBI30" s="23"/>
      <c r="DBJ30" s="23"/>
      <c r="DBK30" s="23"/>
      <c r="DBL30" s="23"/>
      <c r="DBM30" s="23"/>
      <c r="DBN30" s="24"/>
      <c r="DBO30" s="14"/>
      <c r="DBP30" s="23"/>
      <c r="DBQ30" s="23"/>
      <c r="DBR30" s="23"/>
      <c r="DBS30" s="23"/>
      <c r="DBT30" s="23"/>
      <c r="DBU30" s="23"/>
      <c r="DBV30" s="24"/>
      <c r="DBW30" s="14"/>
      <c r="DBX30" s="23"/>
      <c r="DBY30" s="23"/>
      <c r="DBZ30" s="23"/>
      <c r="DCA30" s="23"/>
      <c r="DCB30" s="23"/>
      <c r="DCC30" s="23"/>
      <c r="DCD30" s="24"/>
      <c r="DCE30" s="14"/>
      <c r="DCF30" s="23"/>
      <c r="DCG30" s="23"/>
      <c r="DCH30" s="23"/>
      <c r="DCI30" s="23"/>
      <c r="DCJ30" s="23"/>
      <c r="DCK30" s="23"/>
      <c r="DCL30" s="24"/>
      <c r="DCM30" s="14"/>
      <c r="DCN30" s="23"/>
      <c r="DCO30" s="23"/>
      <c r="DCP30" s="23"/>
      <c r="DCQ30" s="23"/>
      <c r="DCR30" s="23"/>
      <c r="DCS30" s="23"/>
      <c r="DCT30" s="24"/>
      <c r="DCU30" s="14"/>
      <c r="DCV30" s="23"/>
      <c r="DCW30" s="23"/>
      <c r="DCX30" s="23"/>
      <c r="DCY30" s="23"/>
      <c r="DCZ30" s="23"/>
      <c r="DDA30" s="23"/>
      <c r="DDB30" s="24"/>
      <c r="DDC30" s="14"/>
      <c r="DDD30" s="23"/>
      <c r="DDE30" s="23"/>
      <c r="DDF30" s="23"/>
      <c r="DDG30" s="23"/>
      <c r="DDH30" s="23"/>
      <c r="DDI30" s="23"/>
      <c r="DDJ30" s="24"/>
      <c r="DDK30" s="14"/>
      <c r="DDL30" s="23"/>
      <c r="DDM30" s="23"/>
      <c r="DDN30" s="23"/>
      <c r="DDO30" s="23"/>
      <c r="DDP30" s="23"/>
      <c r="DDQ30" s="23"/>
      <c r="DDR30" s="24"/>
      <c r="DDS30" s="14"/>
      <c r="DDT30" s="23"/>
      <c r="DDU30" s="23"/>
      <c r="DDV30" s="23"/>
      <c r="DDW30" s="23"/>
      <c r="DDX30" s="23"/>
      <c r="DDY30" s="23"/>
      <c r="DDZ30" s="24"/>
      <c r="DEA30" s="14"/>
      <c r="DEB30" s="23"/>
      <c r="DEC30" s="23"/>
      <c r="DED30" s="23"/>
      <c r="DEE30" s="23"/>
      <c r="DEF30" s="23"/>
      <c r="DEG30" s="23"/>
      <c r="DEH30" s="24"/>
      <c r="DEI30" s="14"/>
      <c r="DEJ30" s="23"/>
      <c r="DEK30" s="23"/>
      <c r="DEL30" s="23"/>
      <c r="DEM30" s="23"/>
      <c r="DEN30" s="23"/>
      <c r="DEO30" s="23"/>
      <c r="DEP30" s="24"/>
      <c r="DEQ30" s="14"/>
      <c r="DER30" s="23"/>
      <c r="DES30" s="23"/>
      <c r="DET30" s="23"/>
      <c r="DEU30" s="23"/>
      <c r="DEV30" s="23"/>
      <c r="DEW30" s="23"/>
      <c r="DEX30" s="24"/>
      <c r="DEY30" s="14"/>
      <c r="DEZ30" s="23"/>
      <c r="DFA30" s="23"/>
      <c r="DFB30" s="23"/>
      <c r="DFC30" s="23"/>
      <c r="DFD30" s="23"/>
      <c r="DFE30" s="23"/>
      <c r="DFF30" s="24"/>
      <c r="DFG30" s="14"/>
      <c r="DFH30" s="23"/>
      <c r="DFI30" s="23"/>
      <c r="DFJ30" s="23"/>
      <c r="DFK30" s="23"/>
      <c r="DFL30" s="23"/>
      <c r="DFM30" s="23"/>
      <c r="DFN30" s="24"/>
      <c r="DFO30" s="14"/>
      <c r="DFP30" s="23"/>
      <c r="DFQ30" s="23"/>
      <c r="DFR30" s="23"/>
      <c r="DFS30" s="23"/>
      <c r="DFT30" s="23"/>
      <c r="DFU30" s="23"/>
      <c r="DFV30" s="24"/>
      <c r="DFW30" s="14"/>
      <c r="DFX30" s="23"/>
      <c r="DFY30" s="23"/>
      <c r="DFZ30" s="23"/>
      <c r="DGA30" s="23"/>
      <c r="DGB30" s="23"/>
      <c r="DGC30" s="23"/>
      <c r="DGD30" s="24"/>
      <c r="DGE30" s="14"/>
      <c r="DGF30" s="23"/>
      <c r="DGG30" s="23"/>
      <c r="DGH30" s="23"/>
      <c r="DGI30" s="23"/>
      <c r="DGJ30" s="23"/>
      <c r="DGK30" s="23"/>
      <c r="DGL30" s="24"/>
      <c r="DGM30" s="14"/>
      <c r="DGN30" s="23"/>
      <c r="DGO30" s="23"/>
      <c r="DGP30" s="23"/>
      <c r="DGQ30" s="23"/>
      <c r="DGR30" s="23"/>
      <c r="DGS30" s="23"/>
      <c r="DGT30" s="24"/>
      <c r="DGU30" s="14"/>
      <c r="DGV30" s="23"/>
      <c r="DGW30" s="23"/>
      <c r="DGX30" s="23"/>
      <c r="DGY30" s="23"/>
      <c r="DGZ30" s="23"/>
      <c r="DHA30" s="23"/>
      <c r="DHB30" s="24"/>
      <c r="DHC30" s="14"/>
      <c r="DHD30" s="23"/>
      <c r="DHE30" s="23"/>
      <c r="DHF30" s="23"/>
      <c r="DHG30" s="23"/>
      <c r="DHH30" s="23"/>
      <c r="DHI30" s="23"/>
      <c r="DHJ30" s="24"/>
      <c r="DHK30" s="14"/>
      <c r="DHL30" s="23"/>
      <c r="DHM30" s="23"/>
      <c r="DHN30" s="23"/>
      <c r="DHO30" s="23"/>
      <c r="DHP30" s="23"/>
      <c r="DHQ30" s="23"/>
      <c r="DHR30" s="24"/>
      <c r="DHS30" s="14"/>
      <c r="DHT30" s="23"/>
      <c r="DHU30" s="23"/>
      <c r="DHV30" s="23"/>
      <c r="DHW30" s="23"/>
      <c r="DHX30" s="23"/>
      <c r="DHY30" s="23"/>
      <c r="DHZ30" s="24"/>
      <c r="DIA30" s="14"/>
      <c r="DIB30" s="23"/>
      <c r="DIC30" s="23"/>
      <c r="DID30" s="23"/>
      <c r="DIE30" s="23"/>
      <c r="DIF30" s="23"/>
      <c r="DIG30" s="23"/>
      <c r="DIH30" s="24"/>
      <c r="DII30" s="14"/>
      <c r="DIJ30" s="23"/>
      <c r="DIK30" s="23"/>
      <c r="DIL30" s="23"/>
      <c r="DIM30" s="23"/>
      <c r="DIN30" s="23"/>
      <c r="DIO30" s="23"/>
      <c r="DIP30" s="24"/>
      <c r="DIQ30" s="14"/>
      <c r="DIR30" s="23"/>
      <c r="DIS30" s="23"/>
      <c r="DIT30" s="23"/>
      <c r="DIU30" s="23"/>
      <c r="DIV30" s="23"/>
      <c r="DIW30" s="23"/>
      <c r="DIX30" s="24"/>
      <c r="DIY30" s="14"/>
      <c r="DIZ30" s="23"/>
      <c r="DJA30" s="23"/>
      <c r="DJB30" s="23"/>
      <c r="DJC30" s="23"/>
      <c r="DJD30" s="23"/>
      <c r="DJE30" s="23"/>
      <c r="DJF30" s="24"/>
      <c r="DJG30" s="14"/>
      <c r="DJH30" s="23"/>
      <c r="DJI30" s="23"/>
      <c r="DJJ30" s="23"/>
      <c r="DJK30" s="23"/>
      <c r="DJL30" s="23"/>
      <c r="DJM30" s="23"/>
      <c r="DJN30" s="24"/>
      <c r="DJO30" s="14"/>
      <c r="DJP30" s="23"/>
      <c r="DJQ30" s="23"/>
      <c r="DJR30" s="23"/>
      <c r="DJS30" s="23"/>
      <c r="DJT30" s="23"/>
      <c r="DJU30" s="23"/>
      <c r="DJV30" s="24"/>
      <c r="DJW30" s="14"/>
      <c r="DJX30" s="23"/>
      <c r="DJY30" s="23"/>
      <c r="DJZ30" s="23"/>
      <c r="DKA30" s="23"/>
      <c r="DKB30" s="23"/>
      <c r="DKC30" s="23"/>
      <c r="DKD30" s="24"/>
      <c r="DKE30" s="14"/>
      <c r="DKF30" s="23"/>
      <c r="DKG30" s="23"/>
      <c r="DKH30" s="23"/>
      <c r="DKI30" s="23"/>
      <c r="DKJ30" s="23"/>
      <c r="DKK30" s="23"/>
      <c r="DKL30" s="24"/>
      <c r="DKM30" s="14"/>
      <c r="DKN30" s="23"/>
      <c r="DKO30" s="23"/>
      <c r="DKP30" s="23"/>
      <c r="DKQ30" s="23"/>
      <c r="DKR30" s="23"/>
      <c r="DKS30" s="23"/>
      <c r="DKT30" s="24"/>
      <c r="DKU30" s="14"/>
      <c r="DKV30" s="23"/>
      <c r="DKW30" s="23"/>
      <c r="DKX30" s="23"/>
      <c r="DKY30" s="23"/>
      <c r="DKZ30" s="23"/>
      <c r="DLA30" s="23"/>
      <c r="DLB30" s="24"/>
      <c r="DLC30" s="14"/>
      <c r="DLD30" s="23"/>
      <c r="DLE30" s="23"/>
      <c r="DLF30" s="23"/>
      <c r="DLG30" s="23"/>
      <c r="DLH30" s="23"/>
      <c r="DLI30" s="23"/>
      <c r="DLJ30" s="24"/>
      <c r="DLK30" s="14"/>
      <c r="DLL30" s="23"/>
      <c r="DLM30" s="23"/>
      <c r="DLN30" s="23"/>
      <c r="DLO30" s="23"/>
      <c r="DLP30" s="23"/>
      <c r="DLQ30" s="23"/>
      <c r="DLR30" s="24"/>
      <c r="DLS30" s="14"/>
      <c r="DLT30" s="23"/>
      <c r="DLU30" s="23"/>
      <c r="DLV30" s="23"/>
      <c r="DLW30" s="23"/>
      <c r="DLX30" s="23"/>
      <c r="DLY30" s="23"/>
      <c r="DLZ30" s="24"/>
      <c r="DMA30" s="14"/>
      <c r="DMB30" s="23"/>
      <c r="DMC30" s="23"/>
      <c r="DMD30" s="23"/>
      <c r="DME30" s="23"/>
      <c r="DMF30" s="23"/>
      <c r="DMG30" s="23"/>
      <c r="DMH30" s="24"/>
      <c r="DMI30" s="14"/>
      <c r="DMJ30" s="23"/>
      <c r="DMK30" s="23"/>
      <c r="DML30" s="23"/>
      <c r="DMM30" s="23"/>
      <c r="DMN30" s="23"/>
      <c r="DMO30" s="23"/>
      <c r="DMP30" s="24"/>
      <c r="DMQ30" s="14"/>
      <c r="DMR30" s="23"/>
      <c r="DMS30" s="23"/>
      <c r="DMT30" s="23"/>
      <c r="DMU30" s="23"/>
      <c r="DMV30" s="23"/>
      <c r="DMW30" s="23"/>
      <c r="DMX30" s="24"/>
      <c r="DMY30" s="14"/>
      <c r="DMZ30" s="23"/>
      <c r="DNA30" s="23"/>
      <c r="DNB30" s="23"/>
      <c r="DNC30" s="23"/>
      <c r="DND30" s="23"/>
      <c r="DNE30" s="23"/>
      <c r="DNF30" s="24"/>
      <c r="DNG30" s="14"/>
      <c r="DNH30" s="23"/>
      <c r="DNI30" s="23"/>
      <c r="DNJ30" s="23"/>
      <c r="DNK30" s="23"/>
      <c r="DNL30" s="23"/>
      <c r="DNM30" s="23"/>
      <c r="DNN30" s="24"/>
      <c r="DNO30" s="14"/>
      <c r="DNP30" s="23"/>
      <c r="DNQ30" s="23"/>
      <c r="DNR30" s="23"/>
      <c r="DNS30" s="23"/>
      <c r="DNT30" s="23"/>
      <c r="DNU30" s="23"/>
      <c r="DNV30" s="24"/>
      <c r="DNW30" s="14"/>
      <c r="DNX30" s="23"/>
      <c r="DNY30" s="23"/>
      <c r="DNZ30" s="23"/>
      <c r="DOA30" s="23"/>
      <c r="DOB30" s="23"/>
      <c r="DOC30" s="23"/>
      <c r="DOD30" s="24"/>
      <c r="DOE30" s="14"/>
      <c r="DOF30" s="23"/>
      <c r="DOG30" s="23"/>
      <c r="DOH30" s="23"/>
      <c r="DOI30" s="23"/>
      <c r="DOJ30" s="23"/>
      <c r="DOK30" s="23"/>
      <c r="DOL30" s="24"/>
      <c r="DOM30" s="14"/>
      <c r="DON30" s="23"/>
      <c r="DOO30" s="23"/>
      <c r="DOP30" s="23"/>
      <c r="DOQ30" s="23"/>
      <c r="DOR30" s="23"/>
      <c r="DOS30" s="23"/>
      <c r="DOT30" s="24"/>
      <c r="DOU30" s="14"/>
      <c r="DOV30" s="23"/>
      <c r="DOW30" s="23"/>
      <c r="DOX30" s="23"/>
      <c r="DOY30" s="23"/>
      <c r="DOZ30" s="23"/>
      <c r="DPA30" s="23"/>
      <c r="DPB30" s="24"/>
      <c r="DPC30" s="14"/>
      <c r="DPD30" s="23"/>
      <c r="DPE30" s="23"/>
      <c r="DPF30" s="23"/>
      <c r="DPG30" s="23"/>
      <c r="DPH30" s="23"/>
      <c r="DPI30" s="23"/>
      <c r="DPJ30" s="24"/>
      <c r="DPK30" s="14"/>
      <c r="DPL30" s="23"/>
      <c r="DPM30" s="23"/>
      <c r="DPN30" s="23"/>
      <c r="DPO30" s="23"/>
      <c r="DPP30" s="23"/>
      <c r="DPQ30" s="23"/>
      <c r="DPR30" s="24"/>
      <c r="DPS30" s="14"/>
      <c r="DPT30" s="23"/>
      <c r="DPU30" s="23"/>
      <c r="DPV30" s="23"/>
      <c r="DPW30" s="23"/>
      <c r="DPX30" s="23"/>
      <c r="DPY30" s="23"/>
      <c r="DPZ30" s="24"/>
      <c r="DQA30" s="14"/>
      <c r="DQB30" s="23"/>
      <c r="DQC30" s="23"/>
      <c r="DQD30" s="23"/>
      <c r="DQE30" s="23"/>
      <c r="DQF30" s="23"/>
      <c r="DQG30" s="23"/>
      <c r="DQH30" s="24"/>
      <c r="DQI30" s="14"/>
      <c r="DQJ30" s="23"/>
      <c r="DQK30" s="23"/>
      <c r="DQL30" s="23"/>
      <c r="DQM30" s="23"/>
      <c r="DQN30" s="23"/>
      <c r="DQO30" s="23"/>
      <c r="DQP30" s="24"/>
      <c r="DQQ30" s="14"/>
      <c r="DQR30" s="23"/>
      <c r="DQS30" s="23"/>
      <c r="DQT30" s="23"/>
      <c r="DQU30" s="23"/>
      <c r="DQV30" s="23"/>
      <c r="DQW30" s="23"/>
      <c r="DQX30" s="24"/>
      <c r="DQY30" s="14"/>
      <c r="DQZ30" s="23"/>
      <c r="DRA30" s="23"/>
      <c r="DRB30" s="23"/>
      <c r="DRC30" s="23"/>
      <c r="DRD30" s="23"/>
      <c r="DRE30" s="23"/>
      <c r="DRF30" s="24"/>
      <c r="DRG30" s="14"/>
      <c r="DRH30" s="23"/>
      <c r="DRI30" s="23"/>
      <c r="DRJ30" s="23"/>
      <c r="DRK30" s="23"/>
      <c r="DRL30" s="23"/>
      <c r="DRM30" s="23"/>
      <c r="DRN30" s="24"/>
      <c r="DRO30" s="14"/>
      <c r="DRP30" s="23"/>
      <c r="DRQ30" s="23"/>
      <c r="DRR30" s="23"/>
      <c r="DRS30" s="23"/>
      <c r="DRT30" s="23"/>
      <c r="DRU30" s="23"/>
      <c r="DRV30" s="24"/>
      <c r="DRW30" s="14"/>
      <c r="DRX30" s="23"/>
      <c r="DRY30" s="23"/>
      <c r="DRZ30" s="23"/>
      <c r="DSA30" s="23"/>
      <c r="DSB30" s="23"/>
      <c r="DSC30" s="23"/>
      <c r="DSD30" s="24"/>
      <c r="DSE30" s="14"/>
      <c r="DSF30" s="23"/>
      <c r="DSG30" s="23"/>
      <c r="DSH30" s="23"/>
      <c r="DSI30" s="23"/>
      <c r="DSJ30" s="23"/>
      <c r="DSK30" s="23"/>
      <c r="DSL30" s="24"/>
      <c r="DSM30" s="14"/>
      <c r="DSN30" s="23"/>
      <c r="DSO30" s="23"/>
      <c r="DSP30" s="23"/>
      <c r="DSQ30" s="23"/>
      <c r="DSR30" s="23"/>
      <c r="DSS30" s="23"/>
      <c r="DST30" s="24"/>
      <c r="DSU30" s="14"/>
      <c r="DSV30" s="23"/>
      <c r="DSW30" s="23"/>
      <c r="DSX30" s="23"/>
      <c r="DSY30" s="23"/>
      <c r="DSZ30" s="23"/>
      <c r="DTA30" s="23"/>
      <c r="DTB30" s="24"/>
      <c r="DTC30" s="14"/>
      <c r="DTD30" s="23"/>
      <c r="DTE30" s="23"/>
      <c r="DTF30" s="23"/>
      <c r="DTG30" s="23"/>
      <c r="DTH30" s="23"/>
      <c r="DTI30" s="23"/>
      <c r="DTJ30" s="24"/>
      <c r="DTK30" s="14"/>
      <c r="DTL30" s="23"/>
      <c r="DTM30" s="23"/>
      <c r="DTN30" s="23"/>
      <c r="DTO30" s="23"/>
      <c r="DTP30" s="23"/>
      <c r="DTQ30" s="23"/>
      <c r="DTR30" s="24"/>
      <c r="DTS30" s="14"/>
      <c r="DTT30" s="23"/>
      <c r="DTU30" s="23"/>
      <c r="DTV30" s="23"/>
      <c r="DTW30" s="23"/>
      <c r="DTX30" s="23"/>
      <c r="DTY30" s="23"/>
      <c r="DTZ30" s="24"/>
      <c r="DUA30" s="14"/>
      <c r="DUB30" s="23"/>
      <c r="DUC30" s="23"/>
      <c r="DUD30" s="23"/>
      <c r="DUE30" s="23"/>
      <c r="DUF30" s="23"/>
      <c r="DUG30" s="23"/>
      <c r="DUH30" s="24"/>
      <c r="DUI30" s="14"/>
      <c r="DUJ30" s="23"/>
      <c r="DUK30" s="23"/>
      <c r="DUL30" s="23"/>
      <c r="DUM30" s="23"/>
      <c r="DUN30" s="23"/>
      <c r="DUO30" s="23"/>
      <c r="DUP30" s="24"/>
      <c r="DUQ30" s="14"/>
      <c r="DUR30" s="23"/>
      <c r="DUS30" s="23"/>
      <c r="DUT30" s="23"/>
      <c r="DUU30" s="23"/>
      <c r="DUV30" s="23"/>
      <c r="DUW30" s="23"/>
      <c r="DUX30" s="24"/>
      <c r="DUY30" s="14"/>
      <c r="DUZ30" s="23"/>
      <c r="DVA30" s="23"/>
      <c r="DVB30" s="23"/>
      <c r="DVC30" s="23"/>
      <c r="DVD30" s="23"/>
      <c r="DVE30" s="23"/>
      <c r="DVF30" s="24"/>
      <c r="DVG30" s="14"/>
      <c r="DVH30" s="23"/>
      <c r="DVI30" s="23"/>
      <c r="DVJ30" s="23"/>
      <c r="DVK30" s="23"/>
      <c r="DVL30" s="23"/>
      <c r="DVM30" s="23"/>
      <c r="DVN30" s="24"/>
      <c r="DVO30" s="14"/>
      <c r="DVP30" s="23"/>
      <c r="DVQ30" s="23"/>
      <c r="DVR30" s="23"/>
      <c r="DVS30" s="23"/>
      <c r="DVT30" s="23"/>
      <c r="DVU30" s="23"/>
      <c r="DVV30" s="24"/>
      <c r="DVW30" s="14"/>
      <c r="DVX30" s="23"/>
      <c r="DVY30" s="23"/>
      <c r="DVZ30" s="23"/>
      <c r="DWA30" s="23"/>
      <c r="DWB30" s="23"/>
      <c r="DWC30" s="23"/>
      <c r="DWD30" s="24"/>
      <c r="DWE30" s="14"/>
      <c r="DWF30" s="23"/>
      <c r="DWG30" s="23"/>
      <c r="DWH30" s="23"/>
      <c r="DWI30" s="23"/>
      <c r="DWJ30" s="23"/>
      <c r="DWK30" s="23"/>
      <c r="DWL30" s="24"/>
      <c r="DWM30" s="14"/>
      <c r="DWN30" s="23"/>
      <c r="DWO30" s="23"/>
      <c r="DWP30" s="23"/>
      <c r="DWQ30" s="23"/>
      <c r="DWR30" s="23"/>
      <c r="DWS30" s="23"/>
      <c r="DWT30" s="24"/>
      <c r="DWU30" s="14"/>
      <c r="DWV30" s="23"/>
      <c r="DWW30" s="23"/>
      <c r="DWX30" s="23"/>
      <c r="DWY30" s="23"/>
      <c r="DWZ30" s="23"/>
      <c r="DXA30" s="23"/>
      <c r="DXB30" s="24"/>
      <c r="DXC30" s="14"/>
      <c r="DXD30" s="23"/>
      <c r="DXE30" s="23"/>
      <c r="DXF30" s="23"/>
      <c r="DXG30" s="23"/>
      <c r="DXH30" s="23"/>
      <c r="DXI30" s="23"/>
      <c r="DXJ30" s="24"/>
      <c r="DXK30" s="14"/>
      <c r="DXL30" s="23"/>
      <c r="DXM30" s="23"/>
      <c r="DXN30" s="23"/>
      <c r="DXO30" s="23"/>
      <c r="DXP30" s="23"/>
      <c r="DXQ30" s="23"/>
      <c r="DXR30" s="24"/>
      <c r="DXS30" s="14"/>
      <c r="DXT30" s="23"/>
      <c r="DXU30" s="23"/>
      <c r="DXV30" s="23"/>
      <c r="DXW30" s="23"/>
      <c r="DXX30" s="23"/>
      <c r="DXY30" s="23"/>
      <c r="DXZ30" s="24"/>
      <c r="DYA30" s="14"/>
      <c r="DYB30" s="23"/>
      <c r="DYC30" s="23"/>
      <c r="DYD30" s="23"/>
      <c r="DYE30" s="23"/>
      <c r="DYF30" s="23"/>
      <c r="DYG30" s="23"/>
      <c r="DYH30" s="24"/>
      <c r="DYI30" s="14"/>
      <c r="DYJ30" s="23"/>
      <c r="DYK30" s="23"/>
      <c r="DYL30" s="23"/>
      <c r="DYM30" s="23"/>
      <c r="DYN30" s="23"/>
      <c r="DYO30" s="23"/>
      <c r="DYP30" s="24"/>
      <c r="DYQ30" s="14"/>
      <c r="DYR30" s="23"/>
      <c r="DYS30" s="23"/>
      <c r="DYT30" s="23"/>
      <c r="DYU30" s="23"/>
      <c r="DYV30" s="23"/>
      <c r="DYW30" s="23"/>
      <c r="DYX30" s="24"/>
      <c r="DYY30" s="14"/>
      <c r="DYZ30" s="23"/>
      <c r="DZA30" s="23"/>
      <c r="DZB30" s="23"/>
      <c r="DZC30" s="23"/>
      <c r="DZD30" s="23"/>
      <c r="DZE30" s="23"/>
      <c r="DZF30" s="24"/>
      <c r="DZG30" s="14"/>
      <c r="DZH30" s="23"/>
      <c r="DZI30" s="23"/>
      <c r="DZJ30" s="23"/>
      <c r="DZK30" s="23"/>
      <c r="DZL30" s="23"/>
      <c r="DZM30" s="23"/>
      <c r="DZN30" s="24"/>
      <c r="DZO30" s="14"/>
      <c r="DZP30" s="23"/>
      <c r="DZQ30" s="23"/>
      <c r="DZR30" s="23"/>
      <c r="DZS30" s="23"/>
      <c r="DZT30" s="23"/>
      <c r="DZU30" s="23"/>
      <c r="DZV30" s="24"/>
      <c r="DZW30" s="14"/>
      <c r="DZX30" s="23"/>
      <c r="DZY30" s="23"/>
      <c r="DZZ30" s="23"/>
      <c r="EAA30" s="23"/>
      <c r="EAB30" s="23"/>
      <c r="EAC30" s="23"/>
      <c r="EAD30" s="24"/>
      <c r="EAE30" s="14"/>
      <c r="EAF30" s="23"/>
      <c r="EAG30" s="23"/>
      <c r="EAH30" s="23"/>
      <c r="EAI30" s="23"/>
      <c r="EAJ30" s="23"/>
      <c r="EAK30" s="23"/>
      <c r="EAL30" s="24"/>
      <c r="EAM30" s="14"/>
      <c r="EAN30" s="23"/>
      <c r="EAO30" s="23"/>
      <c r="EAP30" s="23"/>
      <c r="EAQ30" s="23"/>
      <c r="EAR30" s="23"/>
      <c r="EAS30" s="23"/>
      <c r="EAT30" s="24"/>
      <c r="EAU30" s="14"/>
      <c r="EAV30" s="23"/>
      <c r="EAW30" s="23"/>
      <c r="EAX30" s="23"/>
      <c r="EAY30" s="23"/>
      <c r="EAZ30" s="23"/>
      <c r="EBA30" s="23"/>
      <c r="EBB30" s="24"/>
      <c r="EBC30" s="14"/>
      <c r="EBD30" s="23"/>
      <c r="EBE30" s="23"/>
      <c r="EBF30" s="23"/>
      <c r="EBG30" s="23"/>
      <c r="EBH30" s="23"/>
      <c r="EBI30" s="23"/>
      <c r="EBJ30" s="24"/>
      <c r="EBK30" s="14"/>
      <c r="EBL30" s="23"/>
      <c r="EBM30" s="23"/>
      <c r="EBN30" s="23"/>
      <c r="EBO30" s="23"/>
      <c r="EBP30" s="23"/>
      <c r="EBQ30" s="23"/>
      <c r="EBR30" s="24"/>
      <c r="EBS30" s="14"/>
      <c r="EBT30" s="23"/>
      <c r="EBU30" s="23"/>
      <c r="EBV30" s="23"/>
      <c r="EBW30" s="23"/>
      <c r="EBX30" s="23"/>
      <c r="EBY30" s="23"/>
      <c r="EBZ30" s="24"/>
      <c r="ECA30" s="14"/>
      <c r="ECB30" s="23"/>
      <c r="ECC30" s="23"/>
      <c r="ECD30" s="23"/>
      <c r="ECE30" s="23"/>
      <c r="ECF30" s="23"/>
      <c r="ECG30" s="23"/>
      <c r="ECH30" s="24"/>
      <c r="ECI30" s="14"/>
      <c r="ECJ30" s="23"/>
      <c r="ECK30" s="23"/>
      <c r="ECL30" s="23"/>
      <c r="ECM30" s="23"/>
      <c r="ECN30" s="23"/>
      <c r="ECO30" s="23"/>
      <c r="ECP30" s="24"/>
      <c r="ECQ30" s="14"/>
      <c r="ECR30" s="23"/>
      <c r="ECS30" s="23"/>
      <c r="ECT30" s="23"/>
      <c r="ECU30" s="23"/>
      <c r="ECV30" s="23"/>
      <c r="ECW30" s="23"/>
      <c r="ECX30" s="24"/>
      <c r="ECY30" s="14"/>
      <c r="ECZ30" s="23"/>
      <c r="EDA30" s="23"/>
      <c r="EDB30" s="23"/>
      <c r="EDC30" s="23"/>
      <c r="EDD30" s="23"/>
      <c r="EDE30" s="23"/>
      <c r="EDF30" s="24"/>
      <c r="EDG30" s="14"/>
      <c r="EDH30" s="23"/>
      <c r="EDI30" s="23"/>
      <c r="EDJ30" s="23"/>
      <c r="EDK30" s="23"/>
      <c r="EDL30" s="23"/>
      <c r="EDM30" s="23"/>
      <c r="EDN30" s="24"/>
      <c r="EDO30" s="14"/>
      <c r="EDP30" s="23"/>
      <c r="EDQ30" s="23"/>
      <c r="EDR30" s="23"/>
      <c r="EDS30" s="23"/>
      <c r="EDT30" s="23"/>
      <c r="EDU30" s="23"/>
      <c r="EDV30" s="24"/>
      <c r="EDW30" s="14"/>
      <c r="EDX30" s="23"/>
      <c r="EDY30" s="23"/>
      <c r="EDZ30" s="23"/>
      <c r="EEA30" s="23"/>
      <c r="EEB30" s="23"/>
      <c r="EEC30" s="23"/>
      <c r="EED30" s="24"/>
      <c r="EEE30" s="14"/>
      <c r="EEF30" s="23"/>
      <c r="EEG30" s="23"/>
      <c r="EEH30" s="23"/>
      <c r="EEI30" s="23"/>
      <c r="EEJ30" s="23"/>
      <c r="EEK30" s="23"/>
      <c r="EEL30" s="24"/>
      <c r="EEM30" s="14"/>
      <c r="EEN30" s="23"/>
      <c r="EEO30" s="23"/>
      <c r="EEP30" s="23"/>
      <c r="EEQ30" s="23"/>
      <c r="EER30" s="23"/>
      <c r="EES30" s="23"/>
      <c r="EET30" s="24"/>
      <c r="EEU30" s="14"/>
      <c r="EEV30" s="23"/>
      <c r="EEW30" s="23"/>
      <c r="EEX30" s="23"/>
      <c r="EEY30" s="23"/>
      <c r="EEZ30" s="23"/>
      <c r="EFA30" s="23"/>
      <c r="EFB30" s="24"/>
      <c r="EFC30" s="14"/>
      <c r="EFD30" s="23"/>
      <c r="EFE30" s="23"/>
      <c r="EFF30" s="23"/>
      <c r="EFG30" s="23"/>
      <c r="EFH30" s="23"/>
      <c r="EFI30" s="23"/>
      <c r="EFJ30" s="24"/>
      <c r="EFK30" s="14"/>
      <c r="EFL30" s="23"/>
      <c r="EFM30" s="23"/>
      <c r="EFN30" s="23"/>
      <c r="EFO30" s="23"/>
      <c r="EFP30" s="23"/>
      <c r="EFQ30" s="23"/>
      <c r="EFR30" s="24"/>
      <c r="EFS30" s="14"/>
      <c r="EFT30" s="23"/>
      <c r="EFU30" s="23"/>
      <c r="EFV30" s="23"/>
      <c r="EFW30" s="23"/>
      <c r="EFX30" s="23"/>
      <c r="EFY30" s="23"/>
      <c r="EFZ30" s="24"/>
      <c r="EGA30" s="14"/>
      <c r="EGB30" s="23"/>
      <c r="EGC30" s="23"/>
      <c r="EGD30" s="23"/>
      <c r="EGE30" s="23"/>
      <c r="EGF30" s="23"/>
      <c r="EGG30" s="23"/>
      <c r="EGH30" s="24"/>
      <c r="EGI30" s="14"/>
      <c r="EGJ30" s="23"/>
      <c r="EGK30" s="23"/>
      <c r="EGL30" s="23"/>
      <c r="EGM30" s="23"/>
      <c r="EGN30" s="23"/>
      <c r="EGO30" s="23"/>
      <c r="EGP30" s="24"/>
      <c r="EGQ30" s="14"/>
      <c r="EGR30" s="23"/>
      <c r="EGS30" s="23"/>
      <c r="EGT30" s="23"/>
      <c r="EGU30" s="23"/>
      <c r="EGV30" s="23"/>
      <c r="EGW30" s="23"/>
      <c r="EGX30" s="24"/>
      <c r="EGY30" s="14"/>
      <c r="EGZ30" s="23"/>
      <c r="EHA30" s="23"/>
      <c r="EHB30" s="23"/>
      <c r="EHC30" s="23"/>
      <c r="EHD30" s="23"/>
      <c r="EHE30" s="23"/>
      <c r="EHF30" s="24"/>
      <c r="EHG30" s="14"/>
      <c r="EHH30" s="23"/>
      <c r="EHI30" s="23"/>
      <c r="EHJ30" s="23"/>
      <c r="EHK30" s="23"/>
      <c r="EHL30" s="23"/>
      <c r="EHM30" s="23"/>
      <c r="EHN30" s="24"/>
      <c r="EHO30" s="14"/>
      <c r="EHP30" s="23"/>
      <c r="EHQ30" s="23"/>
      <c r="EHR30" s="23"/>
      <c r="EHS30" s="23"/>
      <c r="EHT30" s="23"/>
      <c r="EHU30" s="23"/>
      <c r="EHV30" s="24"/>
      <c r="EHW30" s="14"/>
      <c r="EHX30" s="23"/>
      <c r="EHY30" s="23"/>
      <c r="EHZ30" s="23"/>
      <c r="EIA30" s="23"/>
      <c r="EIB30" s="23"/>
      <c r="EIC30" s="23"/>
      <c r="EID30" s="24"/>
      <c r="EIE30" s="14"/>
      <c r="EIF30" s="23"/>
      <c r="EIG30" s="23"/>
      <c r="EIH30" s="23"/>
      <c r="EII30" s="23"/>
      <c r="EIJ30" s="23"/>
      <c r="EIK30" s="23"/>
      <c r="EIL30" s="24"/>
      <c r="EIM30" s="14"/>
      <c r="EIN30" s="23"/>
      <c r="EIO30" s="23"/>
      <c r="EIP30" s="23"/>
      <c r="EIQ30" s="23"/>
      <c r="EIR30" s="23"/>
      <c r="EIS30" s="23"/>
      <c r="EIT30" s="24"/>
      <c r="EIU30" s="14"/>
      <c r="EIV30" s="23"/>
      <c r="EIW30" s="23"/>
      <c r="EIX30" s="23"/>
      <c r="EIY30" s="23"/>
      <c r="EIZ30" s="23"/>
      <c r="EJA30" s="23"/>
      <c r="EJB30" s="24"/>
      <c r="EJC30" s="14"/>
      <c r="EJD30" s="23"/>
      <c r="EJE30" s="23"/>
      <c r="EJF30" s="23"/>
      <c r="EJG30" s="23"/>
      <c r="EJH30" s="23"/>
      <c r="EJI30" s="23"/>
      <c r="EJJ30" s="24"/>
      <c r="EJK30" s="14"/>
      <c r="EJL30" s="23"/>
      <c r="EJM30" s="23"/>
      <c r="EJN30" s="23"/>
      <c r="EJO30" s="23"/>
      <c r="EJP30" s="23"/>
      <c r="EJQ30" s="23"/>
      <c r="EJR30" s="24"/>
      <c r="EJS30" s="14"/>
      <c r="EJT30" s="23"/>
      <c r="EJU30" s="23"/>
      <c r="EJV30" s="23"/>
      <c r="EJW30" s="23"/>
      <c r="EJX30" s="23"/>
      <c r="EJY30" s="23"/>
      <c r="EJZ30" s="24"/>
      <c r="EKA30" s="14"/>
      <c r="EKB30" s="23"/>
      <c r="EKC30" s="23"/>
      <c r="EKD30" s="23"/>
      <c r="EKE30" s="23"/>
      <c r="EKF30" s="23"/>
      <c r="EKG30" s="23"/>
      <c r="EKH30" s="24"/>
      <c r="EKI30" s="14"/>
      <c r="EKJ30" s="23"/>
      <c r="EKK30" s="23"/>
      <c r="EKL30" s="23"/>
      <c r="EKM30" s="23"/>
      <c r="EKN30" s="23"/>
      <c r="EKO30" s="23"/>
      <c r="EKP30" s="24"/>
      <c r="EKQ30" s="14"/>
      <c r="EKR30" s="23"/>
      <c r="EKS30" s="23"/>
      <c r="EKT30" s="23"/>
      <c r="EKU30" s="23"/>
      <c r="EKV30" s="23"/>
      <c r="EKW30" s="23"/>
      <c r="EKX30" s="24"/>
      <c r="EKY30" s="14"/>
      <c r="EKZ30" s="23"/>
      <c r="ELA30" s="23"/>
      <c r="ELB30" s="23"/>
      <c r="ELC30" s="23"/>
      <c r="ELD30" s="23"/>
      <c r="ELE30" s="23"/>
      <c r="ELF30" s="24"/>
      <c r="ELG30" s="14"/>
      <c r="ELH30" s="23"/>
      <c r="ELI30" s="23"/>
      <c r="ELJ30" s="23"/>
      <c r="ELK30" s="23"/>
      <c r="ELL30" s="23"/>
      <c r="ELM30" s="23"/>
      <c r="ELN30" s="24"/>
      <c r="ELO30" s="14"/>
      <c r="ELP30" s="23"/>
      <c r="ELQ30" s="23"/>
      <c r="ELR30" s="23"/>
      <c r="ELS30" s="23"/>
      <c r="ELT30" s="23"/>
      <c r="ELU30" s="23"/>
      <c r="ELV30" s="24"/>
      <c r="ELW30" s="14"/>
      <c r="ELX30" s="23"/>
      <c r="ELY30" s="23"/>
      <c r="ELZ30" s="23"/>
      <c r="EMA30" s="23"/>
      <c r="EMB30" s="23"/>
      <c r="EMC30" s="23"/>
      <c r="EMD30" s="24"/>
      <c r="EME30" s="14"/>
      <c r="EMF30" s="23"/>
      <c r="EMG30" s="23"/>
      <c r="EMH30" s="23"/>
      <c r="EMI30" s="23"/>
      <c r="EMJ30" s="23"/>
      <c r="EMK30" s="23"/>
      <c r="EML30" s="24"/>
      <c r="EMM30" s="14"/>
      <c r="EMN30" s="23"/>
      <c r="EMO30" s="23"/>
      <c r="EMP30" s="23"/>
      <c r="EMQ30" s="23"/>
      <c r="EMR30" s="23"/>
      <c r="EMS30" s="23"/>
      <c r="EMT30" s="24"/>
      <c r="EMU30" s="14"/>
      <c r="EMV30" s="23"/>
      <c r="EMW30" s="23"/>
      <c r="EMX30" s="23"/>
      <c r="EMY30" s="23"/>
      <c r="EMZ30" s="23"/>
      <c r="ENA30" s="23"/>
      <c r="ENB30" s="24"/>
      <c r="ENC30" s="14"/>
      <c r="END30" s="23"/>
      <c r="ENE30" s="23"/>
      <c r="ENF30" s="23"/>
      <c r="ENG30" s="23"/>
      <c r="ENH30" s="23"/>
      <c r="ENI30" s="23"/>
      <c r="ENJ30" s="24"/>
      <c r="ENK30" s="14"/>
      <c r="ENL30" s="23"/>
      <c r="ENM30" s="23"/>
      <c r="ENN30" s="23"/>
      <c r="ENO30" s="23"/>
      <c r="ENP30" s="23"/>
      <c r="ENQ30" s="23"/>
      <c r="ENR30" s="24"/>
      <c r="ENS30" s="14"/>
      <c r="ENT30" s="23"/>
      <c r="ENU30" s="23"/>
      <c r="ENV30" s="23"/>
      <c r="ENW30" s="23"/>
      <c r="ENX30" s="23"/>
      <c r="ENY30" s="23"/>
      <c r="ENZ30" s="24"/>
      <c r="EOA30" s="14"/>
      <c r="EOB30" s="23"/>
      <c r="EOC30" s="23"/>
      <c r="EOD30" s="23"/>
      <c r="EOE30" s="23"/>
      <c r="EOF30" s="23"/>
      <c r="EOG30" s="23"/>
      <c r="EOH30" s="24"/>
      <c r="EOI30" s="14"/>
      <c r="EOJ30" s="23"/>
      <c r="EOK30" s="23"/>
      <c r="EOL30" s="23"/>
      <c r="EOM30" s="23"/>
      <c r="EON30" s="23"/>
      <c r="EOO30" s="23"/>
      <c r="EOP30" s="24"/>
      <c r="EOQ30" s="14"/>
      <c r="EOR30" s="23"/>
      <c r="EOS30" s="23"/>
      <c r="EOT30" s="23"/>
      <c r="EOU30" s="23"/>
      <c r="EOV30" s="23"/>
      <c r="EOW30" s="23"/>
      <c r="EOX30" s="24"/>
      <c r="EOY30" s="14"/>
      <c r="EOZ30" s="23"/>
      <c r="EPA30" s="23"/>
      <c r="EPB30" s="23"/>
      <c r="EPC30" s="23"/>
      <c r="EPD30" s="23"/>
      <c r="EPE30" s="23"/>
      <c r="EPF30" s="24"/>
      <c r="EPG30" s="14"/>
      <c r="EPH30" s="23"/>
      <c r="EPI30" s="23"/>
      <c r="EPJ30" s="23"/>
      <c r="EPK30" s="23"/>
      <c r="EPL30" s="23"/>
      <c r="EPM30" s="23"/>
      <c r="EPN30" s="24"/>
      <c r="EPO30" s="14"/>
      <c r="EPP30" s="23"/>
      <c r="EPQ30" s="23"/>
      <c r="EPR30" s="23"/>
      <c r="EPS30" s="23"/>
      <c r="EPT30" s="23"/>
      <c r="EPU30" s="23"/>
      <c r="EPV30" s="24"/>
      <c r="EPW30" s="14"/>
      <c r="EPX30" s="23"/>
      <c r="EPY30" s="23"/>
      <c r="EPZ30" s="23"/>
      <c r="EQA30" s="23"/>
      <c r="EQB30" s="23"/>
      <c r="EQC30" s="23"/>
      <c r="EQD30" s="24"/>
      <c r="EQE30" s="14"/>
      <c r="EQF30" s="23"/>
      <c r="EQG30" s="23"/>
      <c r="EQH30" s="23"/>
      <c r="EQI30" s="23"/>
      <c r="EQJ30" s="23"/>
      <c r="EQK30" s="23"/>
      <c r="EQL30" s="24"/>
      <c r="EQM30" s="14"/>
      <c r="EQN30" s="23"/>
      <c r="EQO30" s="23"/>
      <c r="EQP30" s="23"/>
      <c r="EQQ30" s="23"/>
      <c r="EQR30" s="23"/>
      <c r="EQS30" s="23"/>
      <c r="EQT30" s="24"/>
      <c r="EQU30" s="14"/>
      <c r="EQV30" s="23"/>
      <c r="EQW30" s="23"/>
      <c r="EQX30" s="23"/>
      <c r="EQY30" s="23"/>
      <c r="EQZ30" s="23"/>
      <c r="ERA30" s="23"/>
      <c r="ERB30" s="24"/>
      <c r="ERC30" s="14"/>
      <c r="ERD30" s="23"/>
      <c r="ERE30" s="23"/>
      <c r="ERF30" s="23"/>
      <c r="ERG30" s="23"/>
      <c r="ERH30" s="23"/>
      <c r="ERI30" s="23"/>
      <c r="ERJ30" s="24"/>
      <c r="ERK30" s="14"/>
      <c r="ERL30" s="23"/>
      <c r="ERM30" s="23"/>
      <c r="ERN30" s="23"/>
      <c r="ERO30" s="23"/>
      <c r="ERP30" s="23"/>
      <c r="ERQ30" s="23"/>
      <c r="ERR30" s="24"/>
      <c r="ERS30" s="14"/>
      <c r="ERT30" s="23"/>
      <c r="ERU30" s="23"/>
      <c r="ERV30" s="23"/>
      <c r="ERW30" s="23"/>
      <c r="ERX30" s="23"/>
      <c r="ERY30" s="23"/>
      <c r="ERZ30" s="24"/>
      <c r="ESA30" s="14"/>
      <c r="ESB30" s="23"/>
      <c r="ESC30" s="23"/>
      <c r="ESD30" s="23"/>
      <c r="ESE30" s="23"/>
      <c r="ESF30" s="23"/>
      <c r="ESG30" s="23"/>
      <c r="ESH30" s="24"/>
      <c r="ESI30" s="14"/>
      <c r="ESJ30" s="23"/>
      <c r="ESK30" s="23"/>
      <c r="ESL30" s="23"/>
      <c r="ESM30" s="23"/>
      <c r="ESN30" s="23"/>
      <c r="ESO30" s="23"/>
      <c r="ESP30" s="24"/>
      <c r="ESQ30" s="14"/>
      <c r="ESR30" s="23"/>
      <c r="ESS30" s="23"/>
      <c r="EST30" s="23"/>
      <c r="ESU30" s="23"/>
      <c r="ESV30" s="23"/>
      <c r="ESW30" s="23"/>
      <c r="ESX30" s="24"/>
      <c r="ESY30" s="14"/>
      <c r="ESZ30" s="23"/>
      <c r="ETA30" s="23"/>
      <c r="ETB30" s="23"/>
      <c r="ETC30" s="23"/>
      <c r="ETD30" s="23"/>
      <c r="ETE30" s="23"/>
      <c r="ETF30" s="24"/>
      <c r="ETG30" s="14"/>
      <c r="ETH30" s="23"/>
      <c r="ETI30" s="23"/>
      <c r="ETJ30" s="23"/>
      <c r="ETK30" s="23"/>
      <c r="ETL30" s="23"/>
      <c r="ETM30" s="23"/>
      <c r="ETN30" s="24"/>
      <c r="ETO30" s="14"/>
      <c r="ETP30" s="23"/>
      <c r="ETQ30" s="23"/>
      <c r="ETR30" s="23"/>
      <c r="ETS30" s="23"/>
      <c r="ETT30" s="23"/>
      <c r="ETU30" s="23"/>
      <c r="ETV30" s="24"/>
      <c r="ETW30" s="14"/>
      <c r="ETX30" s="23"/>
      <c r="ETY30" s="23"/>
      <c r="ETZ30" s="23"/>
      <c r="EUA30" s="23"/>
      <c r="EUB30" s="23"/>
      <c r="EUC30" s="23"/>
      <c r="EUD30" s="24"/>
      <c r="EUE30" s="14"/>
      <c r="EUF30" s="23"/>
      <c r="EUG30" s="23"/>
      <c r="EUH30" s="23"/>
      <c r="EUI30" s="23"/>
      <c r="EUJ30" s="23"/>
      <c r="EUK30" s="23"/>
      <c r="EUL30" s="24"/>
      <c r="EUM30" s="14"/>
      <c r="EUN30" s="23"/>
      <c r="EUO30" s="23"/>
      <c r="EUP30" s="23"/>
      <c r="EUQ30" s="23"/>
      <c r="EUR30" s="23"/>
      <c r="EUS30" s="23"/>
      <c r="EUT30" s="24"/>
      <c r="EUU30" s="14"/>
      <c r="EUV30" s="23"/>
      <c r="EUW30" s="23"/>
      <c r="EUX30" s="23"/>
      <c r="EUY30" s="23"/>
      <c r="EUZ30" s="23"/>
      <c r="EVA30" s="23"/>
      <c r="EVB30" s="24"/>
      <c r="EVC30" s="14"/>
      <c r="EVD30" s="23"/>
      <c r="EVE30" s="23"/>
      <c r="EVF30" s="23"/>
      <c r="EVG30" s="23"/>
      <c r="EVH30" s="23"/>
      <c r="EVI30" s="23"/>
      <c r="EVJ30" s="24"/>
      <c r="EVK30" s="14"/>
      <c r="EVL30" s="23"/>
      <c r="EVM30" s="23"/>
      <c r="EVN30" s="23"/>
      <c r="EVO30" s="23"/>
      <c r="EVP30" s="23"/>
      <c r="EVQ30" s="23"/>
      <c r="EVR30" s="24"/>
      <c r="EVS30" s="14"/>
      <c r="EVT30" s="23"/>
      <c r="EVU30" s="23"/>
      <c r="EVV30" s="23"/>
      <c r="EVW30" s="23"/>
      <c r="EVX30" s="23"/>
      <c r="EVY30" s="23"/>
      <c r="EVZ30" s="24"/>
      <c r="EWA30" s="14"/>
      <c r="EWB30" s="23"/>
      <c r="EWC30" s="23"/>
      <c r="EWD30" s="23"/>
      <c r="EWE30" s="23"/>
      <c r="EWF30" s="23"/>
      <c r="EWG30" s="23"/>
      <c r="EWH30" s="24"/>
      <c r="EWI30" s="14"/>
      <c r="EWJ30" s="23"/>
      <c r="EWK30" s="23"/>
      <c r="EWL30" s="23"/>
      <c r="EWM30" s="23"/>
      <c r="EWN30" s="23"/>
      <c r="EWO30" s="23"/>
      <c r="EWP30" s="24"/>
      <c r="EWQ30" s="14"/>
      <c r="EWR30" s="23"/>
      <c r="EWS30" s="23"/>
      <c r="EWT30" s="23"/>
      <c r="EWU30" s="23"/>
      <c r="EWV30" s="23"/>
      <c r="EWW30" s="23"/>
      <c r="EWX30" s="24"/>
      <c r="EWY30" s="14"/>
      <c r="EWZ30" s="23"/>
      <c r="EXA30" s="23"/>
      <c r="EXB30" s="23"/>
      <c r="EXC30" s="23"/>
      <c r="EXD30" s="23"/>
      <c r="EXE30" s="23"/>
      <c r="EXF30" s="24"/>
      <c r="EXG30" s="14"/>
      <c r="EXH30" s="23"/>
      <c r="EXI30" s="23"/>
      <c r="EXJ30" s="23"/>
      <c r="EXK30" s="23"/>
      <c r="EXL30" s="23"/>
      <c r="EXM30" s="23"/>
      <c r="EXN30" s="24"/>
      <c r="EXO30" s="14"/>
      <c r="EXP30" s="23"/>
      <c r="EXQ30" s="23"/>
      <c r="EXR30" s="23"/>
      <c r="EXS30" s="23"/>
      <c r="EXT30" s="23"/>
      <c r="EXU30" s="23"/>
      <c r="EXV30" s="24"/>
      <c r="EXW30" s="14"/>
      <c r="EXX30" s="23"/>
      <c r="EXY30" s="23"/>
      <c r="EXZ30" s="23"/>
      <c r="EYA30" s="23"/>
      <c r="EYB30" s="23"/>
      <c r="EYC30" s="23"/>
      <c r="EYD30" s="24"/>
      <c r="EYE30" s="14"/>
      <c r="EYF30" s="23"/>
      <c r="EYG30" s="23"/>
      <c r="EYH30" s="23"/>
      <c r="EYI30" s="23"/>
      <c r="EYJ30" s="23"/>
      <c r="EYK30" s="23"/>
      <c r="EYL30" s="24"/>
      <c r="EYM30" s="14"/>
      <c r="EYN30" s="23"/>
      <c r="EYO30" s="23"/>
      <c r="EYP30" s="23"/>
      <c r="EYQ30" s="23"/>
      <c r="EYR30" s="23"/>
      <c r="EYS30" s="23"/>
      <c r="EYT30" s="24"/>
      <c r="EYU30" s="14"/>
      <c r="EYV30" s="23"/>
      <c r="EYW30" s="23"/>
      <c r="EYX30" s="23"/>
      <c r="EYY30" s="23"/>
      <c r="EYZ30" s="23"/>
      <c r="EZA30" s="23"/>
      <c r="EZB30" s="24"/>
      <c r="EZC30" s="14"/>
      <c r="EZD30" s="23"/>
      <c r="EZE30" s="23"/>
      <c r="EZF30" s="23"/>
      <c r="EZG30" s="23"/>
      <c r="EZH30" s="23"/>
      <c r="EZI30" s="23"/>
      <c r="EZJ30" s="24"/>
      <c r="EZK30" s="14"/>
      <c r="EZL30" s="23"/>
      <c r="EZM30" s="23"/>
      <c r="EZN30" s="23"/>
      <c r="EZO30" s="23"/>
      <c r="EZP30" s="23"/>
      <c r="EZQ30" s="23"/>
      <c r="EZR30" s="24"/>
      <c r="EZS30" s="14"/>
      <c r="EZT30" s="23"/>
      <c r="EZU30" s="23"/>
      <c r="EZV30" s="23"/>
      <c r="EZW30" s="23"/>
      <c r="EZX30" s="23"/>
      <c r="EZY30" s="23"/>
      <c r="EZZ30" s="24"/>
      <c r="FAA30" s="14"/>
      <c r="FAB30" s="23"/>
      <c r="FAC30" s="23"/>
      <c r="FAD30" s="23"/>
      <c r="FAE30" s="23"/>
      <c r="FAF30" s="23"/>
      <c r="FAG30" s="23"/>
      <c r="FAH30" s="24"/>
      <c r="FAI30" s="14"/>
      <c r="FAJ30" s="23"/>
      <c r="FAK30" s="23"/>
      <c r="FAL30" s="23"/>
      <c r="FAM30" s="23"/>
      <c r="FAN30" s="23"/>
      <c r="FAO30" s="23"/>
      <c r="FAP30" s="24"/>
      <c r="FAQ30" s="14"/>
      <c r="FAR30" s="23"/>
      <c r="FAS30" s="23"/>
      <c r="FAT30" s="23"/>
      <c r="FAU30" s="23"/>
      <c r="FAV30" s="23"/>
      <c r="FAW30" s="23"/>
      <c r="FAX30" s="24"/>
      <c r="FAY30" s="14"/>
      <c r="FAZ30" s="23"/>
      <c r="FBA30" s="23"/>
      <c r="FBB30" s="23"/>
      <c r="FBC30" s="23"/>
      <c r="FBD30" s="23"/>
      <c r="FBE30" s="23"/>
      <c r="FBF30" s="24"/>
      <c r="FBG30" s="14"/>
      <c r="FBH30" s="23"/>
      <c r="FBI30" s="23"/>
      <c r="FBJ30" s="23"/>
      <c r="FBK30" s="23"/>
      <c r="FBL30" s="23"/>
      <c r="FBM30" s="23"/>
      <c r="FBN30" s="24"/>
      <c r="FBO30" s="14"/>
      <c r="FBP30" s="23"/>
      <c r="FBQ30" s="23"/>
      <c r="FBR30" s="23"/>
      <c r="FBS30" s="23"/>
      <c r="FBT30" s="23"/>
      <c r="FBU30" s="23"/>
      <c r="FBV30" s="24"/>
      <c r="FBW30" s="14"/>
      <c r="FBX30" s="23"/>
      <c r="FBY30" s="23"/>
      <c r="FBZ30" s="23"/>
      <c r="FCA30" s="23"/>
      <c r="FCB30" s="23"/>
      <c r="FCC30" s="23"/>
      <c r="FCD30" s="24"/>
      <c r="FCE30" s="14"/>
      <c r="FCF30" s="23"/>
      <c r="FCG30" s="23"/>
      <c r="FCH30" s="23"/>
      <c r="FCI30" s="23"/>
      <c r="FCJ30" s="23"/>
      <c r="FCK30" s="23"/>
      <c r="FCL30" s="24"/>
      <c r="FCM30" s="14"/>
      <c r="FCN30" s="23"/>
      <c r="FCO30" s="23"/>
      <c r="FCP30" s="23"/>
      <c r="FCQ30" s="23"/>
      <c r="FCR30" s="23"/>
      <c r="FCS30" s="23"/>
      <c r="FCT30" s="24"/>
      <c r="FCU30" s="14"/>
      <c r="FCV30" s="23"/>
      <c r="FCW30" s="23"/>
      <c r="FCX30" s="23"/>
      <c r="FCY30" s="23"/>
      <c r="FCZ30" s="23"/>
      <c r="FDA30" s="23"/>
      <c r="FDB30" s="24"/>
      <c r="FDC30" s="14"/>
      <c r="FDD30" s="23"/>
      <c r="FDE30" s="23"/>
      <c r="FDF30" s="23"/>
      <c r="FDG30" s="23"/>
      <c r="FDH30" s="23"/>
      <c r="FDI30" s="23"/>
      <c r="FDJ30" s="24"/>
      <c r="FDK30" s="14"/>
      <c r="FDL30" s="23"/>
      <c r="FDM30" s="23"/>
      <c r="FDN30" s="23"/>
      <c r="FDO30" s="23"/>
      <c r="FDP30" s="23"/>
      <c r="FDQ30" s="23"/>
      <c r="FDR30" s="24"/>
      <c r="FDS30" s="14"/>
      <c r="FDT30" s="23"/>
      <c r="FDU30" s="23"/>
      <c r="FDV30" s="23"/>
      <c r="FDW30" s="23"/>
      <c r="FDX30" s="23"/>
      <c r="FDY30" s="23"/>
      <c r="FDZ30" s="24"/>
      <c r="FEA30" s="14"/>
      <c r="FEB30" s="23"/>
      <c r="FEC30" s="23"/>
      <c r="FED30" s="23"/>
      <c r="FEE30" s="23"/>
      <c r="FEF30" s="23"/>
      <c r="FEG30" s="23"/>
      <c r="FEH30" s="24"/>
      <c r="FEI30" s="14"/>
      <c r="FEJ30" s="23"/>
      <c r="FEK30" s="23"/>
      <c r="FEL30" s="23"/>
      <c r="FEM30" s="23"/>
      <c r="FEN30" s="23"/>
      <c r="FEO30" s="23"/>
      <c r="FEP30" s="24"/>
      <c r="FEQ30" s="14"/>
      <c r="FER30" s="23"/>
      <c r="FES30" s="23"/>
      <c r="FET30" s="23"/>
      <c r="FEU30" s="23"/>
      <c r="FEV30" s="23"/>
      <c r="FEW30" s="23"/>
      <c r="FEX30" s="24"/>
      <c r="FEY30" s="14"/>
      <c r="FEZ30" s="23"/>
      <c r="FFA30" s="23"/>
      <c r="FFB30" s="23"/>
      <c r="FFC30" s="23"/>
      <c r="FFD30" s="23"/>
      <c r="FFE30" s="23"/>
      <c r="FFF30" s="24"/>
      <c r="FFG30" s="14"/>
      <c r="FFH30" s="23"/>
      <c r="FFI30" s="23"/>
      <c r="FFJ30" s="23"/>
      <c r="FFK30" s="23"/>
      <c r="FFL30" s="23"/>
      <c r="FFM30" s="23"/>
      <c r="FFN30" s="24"/>
      <c r="FFO30" s="14"/>
      <c r="FFP30" s="23"/>
      <c r="FFQ30" s="23"/>
      <c r="FFR30" s="23"/>
      <c r="FFS30" s="23"/>
      <c r="FFT30" s="23"/>
      <c r="FFU30" s="23"/>
      <c r="FFV30" s="24"/>
      <c r="FFW30" s="14"/>
      <c r="FFX30" s="23"/>
      <c r="FFY30" s="23"/>
      <c r="FFZ30" s="23"/>
      <c r="FGA30" s="23"/>
      <c r="FGB30" s="23"/>
      <c r="FGC30" s="23"/>
      <c r="FGD30" s="24"/>
      <c r="FGE30" s="14"/>
      <c r="FGF30" s="23"/>
      <c r="FGG30" s="23"/>
      <c r="FGH30" s="23"/>
      <c r="FGI30" s="23"/>
      <c r="FGJ30" s="23"/>
      <c r="FGK30" s="23"/>
      <c r="FGL30" s="24"/>
      <c r="FGM30" s="14"/>
      <c r="FGN30" s="23"/>
      <c r="FGO30" s="23"/>
      <c r="FGP30" s="23"/>
      <c r="FGQ30" s="23"/>
      <c r="FGR30" s="23"/>
      <c r="FGS30" s="23"/>
      <c r="FGT30" s="24"/>
      <c r="FGU30" s="14"/>
      <c r="FGV30" s="23"/>
      <c r="FGW30" s="23"/>
      <c r="FGX30" s="23"/>
      <c r="FGY30" s="23"/>
      <c r="FGZ30" s="23"/>
      <c r="FHA30" s="23"/>
      <c r="FHB30" s="24"/>
      <c r="FHC30" s="14"/>
      <c r="FHD30" s="23"/>
      <c r="FHE30" s="23"/>
      <c r="FHF30" s="23"/>
      <c r="FHG30" s="23"/>
      <c r="FHH30" s="23"/>
      <c r="FHI30" s="23"/>
      <c r="FHJ30" s="24"/>
      <c r="FHK30" s="14"/>
      <c r="FHL30" s="23"/>
      <c r="FHM30" s="23"/>
      <c r="FHN30" s="23"/>
      <c r="FHO30" s="23"/>
      <c r="FHP30" s="23"/>
      <c r="FHQ30" s="23"/>
      <c r="FHR30" s="24"/>
      <c r="FHS30" s="14"/>
      <c r="FHT30" s="23"/>
      <c r="FHU30" s="23"/>
      <c r="FHV30" s="23"/>
      <c r="FHW30" s="23"/>
      <c r="FHX30" s="23"/>
      <c r="FHY30" s="23"/>
      <c r="FHZ30" s="24"/>
      <c r="FIA30" s="14"/>
      <c r="FIB30" s="23"/>
      <c r="FIC30" s="23"/>
      <c r="FID30" s="23"/>
      <c r="FIE30" s="23"/>
      <c r="FIF30" s="23"/>
      <c r="FIG30" s="23"/>
      <c r="FIH30" s="24"/>
      <c r="FII30" s="14"/>
      <c r="FIJ30" s="23"/>
      <c r="FIK30" s="23"/>
      <c r="FIL30" s="23"/>
      <c r="FIM30" s="23"/>
      <c r="FIN30" s="23"/>
      <c r="FIO30" s="23"/>
      <c r="FIP30" s="24"/>
      <c r="FIQ30" s="14"/>
      <c r="FIR30" s="23"/>
      <c r="FIS30" s="23"/>
      <c r="FIT30" s="23"/>
      <c r="FIU30" s="23"/>
      <c r="FIV30" s="23"/>
      <c r="FIW30" s="23"/>
      <c r="FIX30" s="24"/>
      <c r="FIY30" s="14"/>
      <c r="FIZ30" s="23"/>
      <c r="FJA30" s="23"/>
      <c r="FJB30" s="23"/>
      <c r="FJC30" s="23"/>
      <c r="FJD30" s="23"/>
      <c r="FJE30" s="23"/>
      <c r="FJF30" s="24"/>
      <c r="FJG30" s="14"/>
      <c r="FJH30" s="23"/>
      <c r="FJI30" s="23"/>
      <c r="FJJ30" s="23"/>
      <c r="FJK30" s="23"/>
      <c r="FJL30" s="23"/>
      <c r="FJM30" s="23"/>
      <c r="FJN30" s="24"/>
      <c r="FJO30" s="14"/>
      <c r="FJP30" s="23"/>
      <c r="FJQ30" s="23"/>
      <c r="FJR30" s="23"/>
      <c r="FJS30" s="23"/>
      <c r="FJT30" s="23"/>
      <c r="FJU30" s="23"/>
      <c r="FJV30" s="24"/>
      <c r="FJW30" s="14"/>
      <c r="FJX30" s="23"/>
      <c r="FJY30" s="23"/>
      <c r="FJZ30" s="23"/>
      <c r="FKA30" s="23"/>
      <c r="FKB30" s="23"/>
      <c r="FKC30" s="23"/>
      <c r="FKD30" s="24"/>
      <c r="FKE30" s="14"/>
      <c r="FKF30" s="23"/>
      <c r="FKG30" s="23"/>
      <c r="FKH30" s="23"/>
      <c r="FKI30" s="23"/>
      <c r="FKJ30" s="23"/>
      <c r="FKK30" s="23"/>
      <c r="FKL30" s="24"/>
      <c r="FKM30" s="14"/>
      <c r="FKN30" s="23"/>
      <c r="FKO30" s="23"/>
      <c r="FKP30" s="23"/>
      <c r="FKQ30" s="23"/>
      <c r="FKR30" s="23"/>
      <c r="FKS30" s="23"/>
      <c r="FKT30" s="24"/>
      <c r="FKU30" s="14"/>
      <c r="FKV30" s="23"/>
      <c r="FKW30" s="23"/>
      <c r="FKX30" s="23"/>
      <c r="FKY30" s="23"/>
      <c r="FKZ30" s="23"/>
      <c r="FLA30" s="23"/>
      <c r="FLB30" s="24"/>
      <c r="FLC30" s="14"/>
      <c r="FLD30" s="23"/>
      <c r="FLE30" s="23"/>
      <c r="FLF30" s="23"/>
      <c r="FLG30" s="23"/>
      <c r="FLH30" s="23"/>
      <c r="FLI30" s="23"/>
      <c r="FLJ30" s="24"/>
      <c r="FLK30" s="14"/>
      <c r="FLL30" s="23"/>
      <c r="FLM30" s="23"/>
      <c r="FLN30" s="23"/>
      <c r="FLO30" s="23"/>
      <c r="FLP30" s="23"/>
      <c r="FLQ30" s="23"/>
      <c r="FLR30" s="24"/>
      <c r="FLS30" s="14"/>
      <c r="FLT30" s="23"/>
      <c r="FLU30" s="23"/>
      <c r="FLV30" s="23"/>
      <c r="FLW30" s="23"/>
      <c r="FLX30" s="23"/>
      <c r="FLY30" s="23"/>
      <c r="FLZ30" s="24"/>
      <c r="FMA30" s="14"/>
      <c r="FMB30" s="23"/>
      <c r="FMC30" s="23"/>
      <c r="FMD30" s="23"/>
      <c r="FME30" s="23"/>
      <c r="FMF30" s="23"/>
      <c r="FMG30" s="23"/>
      <c r="FMH30" s="24"/>
      <c r="FMI30" s="14"/>
      <c r="FMJ30" s="23"/>
      <c r="FMK30" s="23"/>
      <c r="FML30" s="23"/>
      <c r="FMM30" s="23"/>
      <c r="FMN30" s="23"/>
      <c r="FMO30" s="23"/>
      <c r="FMP30" s="24"/>
      <c r="FMQ30" s="14"/>
      <c r="FMR30" s="23"/>
      <c r="FMS30" s="23"/>
      <c r="FMT30" s="23"/>
      <c r="FMU30" s="23"/>
      <c r="FMV30" s="23"/>
      <c r="FMW30" s="23"/>
      <c r="FMX30" s="24"/>
      <c r="FMY30" s="14"/>
      <c r="FMZ30" s="23"/>
      <c r="FNA30" s="23"/>
      <c r="FNB30" s="23"/>
      <c r="FNC30" s="23"/>
      <c r="FND30" s="23"/>
      <c r="FNE30" s="23"/>
      <c r="FNF30" s="24"/>
      <c r="FNG30" s="14"/>
      <c r="FNH30" s="23"/>
      <c r="FNI30" s="23"/>
      <c r="FNJ30" s="23"/>
      <c r="FNK30" s="23"/>
      <c r="FNL30" s="23"/>
      <c r="FNM30" s="23"/>
      <c r="FNN30" s="24"/>
      <c r="FNO30" s="14"/>
      <c r="FNP30" s="23"/>
      <c r="FNQ30" s="23"/>
      <c r="FNR30" s="23"/>
      <c r="FNS30" s="23"/>
      <c r="FNT30" s="23"/>
      <c r="FNU30" s="23"/>
      <c r="FNV30" s="24"/>
      <c r="FNW30" s="14"/>
      <c r="FNX30" s="23"/>
      <c r="FNY30" s="23"/>
      <c r="FNZ30" s="23"/>
      <c r="FOA30" s="23"/>
      <c r="FOB30" s="23"/>
      <c r="FOC30" s="23"/>
      <c r="FOD30" s="24"/>
      <c r="FOE30" s="14"/>
      <c r="FOF30" s="23"/>
      <c r="FOG30" s="23"/>
      <c r="FOH30" s="23"/>
      <c r="FOI30" s="23"/>
      <c r="FOJ30" s="23"/>
      <c r="FOK30" s="23"/>
      <c r="FOL30" s="24"/>
      <c r="FOM30" s="14"/>
      <c r="FON30" s="23"/>
      <c r="FOO30" s="23"/>
      <c r="FOP30" s="23"/>
      <c r="FOQ30" s="23"/>
      <c r="FOR30" s="23"/>
      <c r="FOS30" s="23"/>
      <c r="FOT30" s="24"/>
      <c r="FOU30" s="14"/>
      <c r="FOV30" s="23"/>
      <c r="FOW30" s="23"/>
      <c r="FOX30" s="23"/>
      <c r="FOY30" s="23"/>
      <c r="FOZ30" s="23"/>
      <c r="FPA30" s="23"/>
      <c r="FPB30" s="24"/>
      <c r="FPC30" s="14"/>
      <c r="FPD30" s="23"/>
      <c r="FPE30" s="23"/>
      <c r="FPF30" s="23"/>
      <c r="FPG30" s="23"/>
      <c r="FPH30" s="23"/>
      <c r="FPI30" s="23"/>
      <c r="FPJ30" s="24"/>
      <c r="FPK30" s="14"/>
      <c r="FPL30" s="23"/>
      <c r="FPM30" s="23"/>
      <c r="FPN30" s="23"/>
      <c r="FPO30" s="23"/>
      <c r="FPP30" s="23"/>
      <c r="FPQ30" s="23"/>
      <c r="FPR30" s="24"/>
      <c r="FPS30" s="14"/>
      <c r="FPT30" s="23"/>
      <c r="FPU30" s="23"/>
      <c r="FPV30" s="23"/>
      <c r="FPW30" s="23"/>
      <c r="FPX30" s="23"/>
      <c r="FPY30" s="23"/>
      <c r="FPZ30" s="24"/>
      <c r="FQA30" s="14"/>
      <c r="FQB30" s="23"/>
      <c r="FQC30" s="23"/>
      <c r="FQD30" s="23"/>
      <c r="FQE30" s="23"/>
      <c r="FQF30" s="23"/>
      <c r="FQG30" s="23"/>
      <c r="FQH30" s="24"/>
      <c r="FQI30" s="14"/>
      <c r="FQJ30" s="23"/>
      <c r="FQK30" s="23"/>
      <c r="FQL30" s="23"/>
      <c r="FQM30" s="23"/>
      <c r="FQN30" s="23"/>
      <c r="FQO30" s="23"/>
      <c r="FQP30" s="24"/>
      <c r="FQQ30" s="14"/>
      <c r="FQR30" s="23"/>
      <c r="FQS30" s="23"/>
      <c r="FQT30" s="23"/>
      <c r="FQU30" s="23"/>
      <c r="FQV30" s="23"/>
      <c r="FQW30" s="23"/>
      <c r="FQX30" s="24"/>
      <c r="FQY30" s="14"/>
      <c r="FQZ30" s="23"/>
      <c r="FRA30" s="23"/>
      <c r="FRB30" s="23"/>
      <c r="FRC30" s="23"/>
      <c r="FRD30" s="23"/>
      <c r="FRE30" s="23"/>
      <c r="FRF30" s="24"/>
      <c r="FRG30" s="14"/>
      <c r="FRH30" s="23"/>
      <c r="FRI30" s="23"/>
      <c r="FRJ30" s="23"/>
      <c r="FRK30" s="23"/>
      <c r="FRL30" s="23"/>
      <c r="FRM30" s="23"/>
      <c r="FRN30" s="24"/>
      <c r="FRO30" s="14"/>
      <c r="FRP30" s="23"/>
      <c r="FRQ30" s="23"/>
      <c r="FRR30" s="23"/>
      <c r="FRS30" s="23"/>
      <c r="FRT30" s="23"/>
      <c r="FRU30" s="23"/>
      <c r="FRV30" s="24"/>
      <c r="FRW30" s="14"/>
      <c r="FRX30" s="23"/>
      <c r="FRY30" s="23"/>
      <c r="FRZ30" s="23"/>
      <c r="FSA30" s="23"/>
      <c r="FSB30" s="23"/>
      <c r="FSC30" s="23"/>
      <c r="FSD30" s="24"/>
      <c r="FSE30" s="14"/>
      <c r="FSF30" s="23"/>
      <c r="FSG30" s="23"/>
      <c r="FSH30" s="23"/>
      <c r="FSI30" s="23"/>
      <c r="FSJ30" s="23"/>
      <c r="FSK30" s="23"/>
      <c r="FSL30" s="24"/>
      <c r="FSM30" s="14"/>
      <c r="FSN30" s="23"/>
      <c r="FSO30" s="23"/>
      <c r="FSP30" s="23"/>
      <c r="FSQ30" s="23"/>
      <c r="FSR30" s="23"/>
      <c r="FSS30" s="23"/>
      <c r="FST30" s="24"/>
      <c r="FSU30" s="14"/>
      <c r="FSV30" s="23"/>
      <c r="FSW30" s="23"/>
      <c r="FSX30" s="23"/>
      <c r="FSY30" s="23"/>
      <c r="FSZ30" s="23"/>
      <c r="FTA30" s="23"/>
      <c r="FTB30" s="24"/>
      <c r="FTC30" s="14"/>
      <c r="FTD30" s="23"/>
      <c r="FTE30" s="23"/>
      <c r="FTF30" s="23"/>
      <c r="FTG30" s="23"/>
      <c r="FTH30" s="23"/>
      <c r="FTI30" s="23"/>
      <c r="FTJ30" s="24"/>
      <c r="FTK30" s="14"/>
      <c r="FTL30" s="23"/>
      <c r="FTM30" s="23"/>
      <c r="FTN30" s="23"/>
      <c r="FTO30" s="23"/>
      <c r="FTP30" s="23"/>
      <c r="FTQ30" s="23"/>
      <c r="FTR30" s="24"/>
      <c r="FTS30" s="14"/>
      <c r="FTT30" s="23"/>
      <c r="FTU30" s="23"/>
      <c r="FTV30" s="23"/>
      <c r="FTW30" s="23"/>
      <c r="FTX30" s="23"/>
      <c r="FTY30" s="23"/>
      <c r="FTZ30" s="24"/>
      <c r="FUA30" s="14"/>
      <c r="FUB30" s="23"/>
      <c r="FUC30" s="23"/>
      <c r="FUD30" s="23"/>
      <c r="FUE30" s="23"/>
      <c r="FUF30" s="23"/>
      <c r="FUG30" s="23"/>
      <c r="FUH30" s="24"/>
      <c r="FUI30" s="14"/>
      <c r="FUJ30" s="23"/>
      <c r="FUK30" s="23"/>
      <c r="FUL30" s="23"/>
      <c r="FUM30" s="23"/>
      <c r="FUN30" s="23"/>
      <c r="FUO30" s="23"/>
      <c r="FUP30" s="24"/>
      <c r="FUQ30" s="14"/>
      <c r="FUR30" s="23"/>
      <c r="FUS30" s="23"/>
      <c r="FUT30" s="23"/>
      <c r="FUU30" s="23"/>
      <c r="FUV30" s="23"/>
      <c r="FUW30" s="23"/>
      <c r="FUX30" s="24"/>
      <c r="FUY30" s="14"/>
      <c r="FUZ30" s="23"/>
      <c r="FVA30" s="23"/>
      <c r="FVB30" s="23"/>
      <c r="FVC30" s="23"/>
      <c r="FVD30" s="23"/>
      <c r="FVE30" s="23"/>
      <c r="FVF30" s="24"/>
      <c r="FVG30" s="14"/>
      <c r="FVH30" s="23"/>
      <c r="FVI30" s="23"/>
      <c r="FVJ30" s="23"/>
      <c r="FVK30" s="23"/>
      <c r="FVL30" s="23"/>
      <c r="FVM30" s="23"/>
      <c r="FVN30" s="24"/>
      <c r="FVO30" s="14"/>
      <c r="FVP30" s="23"/>
      <c r="FVQ30" s="23"/>
      <c r="FVR30" s="23"/>
      <c r="FVS30" s="23"/>
      <c r="FVT30" s="23"/>
      <c r="FVU30" s="23"/>
      <c r="FVV30" s="24"/>
      <c r="FVW30" s="14"/>
      <c r="FVX30" s="23"/>
      <c r="FVY30" s="23"/>
      <c r="FVZ30" s="23"/>
      <c r="FWA30" s="23"/>
      <c r="FWB30" s="23"/>
      <c r="FWC30" s="23"/>
      <c r="FWD30" s="24"/>
      <c r="FWE30" s="14"/>
      <c r="FWF30" s="23"/>
      <c r="FWG30" s="23"/>
      <c r="FWH30" s="23"/>
      <c r="FWI30" s="23"/>
      <c r="FWJ30" s="23"/>
      <c r="FWK30" s="23"/>
      <c r="FWL30" s="24"/>
      <c r="FWM30" s="14"/>
      <c r="FWN30" s="23"/>
      <c r="FWO30" s="23"/>
      <c r="FWP30" s="23"/>
      <c r="FWQ30" s="23"/>
      <c r="FWR30" s="23"/>
      <c r="FWS30" s="23"/>
      <c r="FWT30" s="24"/>
      <c r="FWU30" s="14"/>
      <c r="FWV30" s="23"/>
      <c r="FWW30" s="23"/>
      <c r="FWX30" s="23"/>
      <c r="FWY30" s="23"/>
      <c r="FWZ30" s="23"/>
      <c r="FXA30" s="23"/>
      <c r="FXB30" s="24"/>
      <c r="FXC30" s="14"/>
      <c r="FXD30" s="23"/>
      <c r="FXE30" s="23"/>
      <c r="FXF30" s="23"/>
      <c r="FXG30" s="23"/>
      <c r="FXH30" s="23"/>
      <c r="FXI30" s="23"/>
      <c r="FXJ30" s="24"/>
      <c r="FXK30" s="14"/>
      <c r="FXL30" s="23"/>
      <c r="FXM30" s="23"/>
      <c r="FXN30" s="23"/>
      <c r="FXO30" s="23"/>
      <c r="FXP30" s="23"/>
      <c r="FXQ30" s="23"/>
      <c r="FXR30" s="24"/>
      <c r="FXS30" s="14"/>
      <c r="FXT30" s="23"/>
      <c r="FXU30" s="23"/>
      <c r="FXV30" s="23"/>
      <c r="FXW30" s="23"/>
      <c r="FXX30" s="23"/>
      <c r="FXY30" s="23"/>
      <c r="FXZ30" s="24"/>
      <c r="FYA30" s="14"/>
      <c r="FYB30" s="23"/>
      <c r="FYC30" s="23"/>
      <c r="FYD30" s="23"/>
      <c r="FYE30" s="23"/>
      <c r="FYF30" s="23"/>
      <c r="FYG30" s="23"/>
      <c r="FYH30" s="24"/>
      <c r="FYI30" s="14"/>
      <c r="FYJ30" s="23"/>
      <c r="FYK30" s="23"/>
      <c r="FYL30" s="23"/>
      <c r="FYM30" s="23"/>
      <c r="FYN30" s="23"/>
      <c r="FYO30" s="23"/>
      <c r="FYP30" s="24"/>
      <c r="FYQ30" s="14"/>
      <c r="FYR30" s="23"/>
      <c r="FYS30" s="23"/>
      <c r="FYT30" s="23"/>
      <c r="FYU30" s="23"/>
      <c r="FYV30" s="23"/>
      <c r="FYW30" s="23"/>
      <c r="FYX30" s="24"/>
      <c r="FYY30" s="14"/>
      <c r="FYZ30" s="23"/>
      <c r="FZA30" s="23"/>
      <c r="FZB30" s="23"/>
      <c r="FZC30" s="23"/>
      <c r="FZD30" s="23"/>
      <c r="FZE30" s="23"/>
      <c r="FZF30" s="24"/>
      <c r="FZG30" s="14"/>
      <c r="FZH30" s="23"/>
      <c r="FZI30" s="23"/>
      <c r="FZJ30" s="23"/>
      <c r="FZK30" s="23"/>
      <c r="FZL30" s="23"/>
      <c r="FZM30" s="23"/>
      <c r="FZN30" s="24"/>
      <c r="FZO30" s="14"/>
      <c r="FZP30" s="23"/>
      <c r="FZQ30" s="23"/>
      <c r="FZR30" s="23"/>
      <c r="FZS30" s="23"/>
      <c r="FZT30" s="23"/>
      <c r="FZU30" s="23"/>
      <c r="FZV30" s="24"/>
      <c r="FZW30" s="14"/>
      <c r="FZX30" s="23"/>
      <c r="FZY30" s="23"/>
      <c r="FZZ30" s="23"/>
      <c r="GAA30" s="23"/>
      <c r="GAB30" s="23"/>
      <c r="GAC30" s="23"/>
      <c r="GAD30" s="24"/>
      <c r="GAE30" s="14"/>
      <c r="GAF30" s="23"/>
      <c r="GAG30" s="23"/>
      <c r="GAH30" s="23"/>
      <c r="GAI30" s="23"/>
      <c r="GAJ30" s="23"/>
      <c r="GAK30" s="23"/>
      <c r="GAL30" s="24"/>
      <c r="GAM30" s="14"/>
      <c r="GAN30" s="23"/>
      <c r="GAO30" s="23"/>
      <c r="GAP30" s="23"/>
      <c r="GAQ30" s="23"/>
      <c r="GAR30" s="23"/>
      <c r="GAS30" s="23"/>
      <c r="GAT30" s="24"/>
      <c r="GAU30" s="14"/>
      <c r="GAV30" s="23"/>
      <c r="GAW30" s="23"/>
      <c r="GAX30" s="23"/>
      <c r="GAY30" s="23"/>
      <c r="GAZ30" s="23"/>
      <c r="GBA30" s="23"/>
      <c r="GBB30" s="24"/>
      <c r="GBC30" s="14"/>
      <c r="GBD30" s="23"/>
      <c r="GBE30" s="23"/>
      <c r="GBF30" s="23"/>
      <c r="GBG30" s="23"/>
      <c r="GBH30" s="23"/>
      <c r="GBI30" s="23"/>
      <c r="GBJ30" s="24"/>
      <c r="GBK30" s="14"/>
      <c r="GBL30" s="23"/>
      <c r="GBM30" s="23"/>
      <c r="GBN30" s="23"/>
      <c r="GBO30" s="23"/>
      <c r="GBP30" s="23"/>
      <c r="GBQ30" s="23"/>
      <c r="GBR30" s="24"/>
      <c r="GBS30" s="14"/>
      <c r="GBT30" s="23"/>
      <c r="GBU30" s="23"/>
      <c r="GBV30" s="23"/>
      <c r="GBW30" s="23"/>
      <c r="GBX30" s="23"/>
      <c r="GBY30" s="23"/>
      <c r="GBZ30" s="24"/>
      <c r="GCA30" s="14"/>
      <c r="GCB30" s="23"/>
      <c r="GCC30" s="23"/>
      <c r="GCD30" s="23"/>
      <c r="GCE30" s="23"/>
      <c r="GCF30" s="23"/>
      <c r="GCG30" s="23"/>
      <c r="GCH30" s="24"/>
      <c r="GCI30" s="14"/>
      <c r="GCJ30" s="23"/>
      <c r="GCK30" s="23"/>
      <c r="GCL30" s="23"/>
      <c r="GCM30" s="23"/>
      <c r="GCN30" s="23"/>
      <c r="GCO30" s="23"/>
      <c r="GCP30" s="24"/>
      <c r="GCQ30" s="14"/>
      <c r="GCR30" s="23"/>
      <c r="GCS30" s="23"/>
      <c r="GCT30" s="23"/>
      <c r="GCU30" s="23"/>
      <c r="GCV30" s="23"/>
      <c r="GCW30" s="23"/>
      <c r="GCX30" s="24"/>
      <c r="GCY30" s="14"/>
      <c r="GCZ30" s="23"/>
      <c r="GDA30" s="23"/>
      <c r="GDB30" s="23"/>
      <c r="GDC30" s="23"/>
      <c r="GDD30" s="23"/>
      <c r="GDE30" s="23"/>
      <c r="GDF30" s="24"/>
      <c r="GDG30" s="14"/>
      <c r="GDH30" s="23"/>
      <c r="GDI30" s="23"/>
      <c r="GDJ30" s="23"/>
      <c r="GDK30" s="23"/>
      <c r="GDL30" s="23"/>
      <c r="GDM30" s="23"/>
      <c r="GDN30" s="24"/>
      <c r="GDO30" s="14"/>
      <c r="GDP30" s="23"/>
      <c r="GDQ30" s="23"/>
      <c r="GDR30" s="23"/>
      <c r="GDS30" s="23"/>
      <c r="GDT30" s="23"/>
      <c r="GDU30" s="23"/>
      <c r="GDV30" s="24"/>
      <c r="GDW30" s="14"/>
      <c r="GDX30" s="23"/>
      <c r="GDY30" s="23"/>
      <c r="GDZ30" s="23"/>
      <c r="GEA30" s="23"/>
      <c r="GEB30" s="23"/>
      <c r="GEC30" s="23"/>
      <c r="GED30" s="24"/>
      <c r="GEE30" s="14"/>
      <c r="GEF30" s="23"/>
      <c r="GEG30" s="23"/>
      <c r="GEH30" s="23"/>
      <c r="GEI30" s="23"/>
      <c r="GEJ30" s="23"/>
      <c r="GEK30" s="23"/>
      <c r="GEL30" s="24"/>
      <c r="GEM30" s="14"/>
      <c r="GEN30" s="23"/>
      <c r="GEO30" s="23"/>
      <c r="GEP30" s="23"/>
      <c r="GEQ30" s="23"/>
      <c r="GER30" s="23"/>
      <c r="GES30" s="23"/>
      <c r="GET30" s="24"/>
      <c r="GEU30" s="14"/>
      <c r="GEV30" s="23"/>
      <c r="GEW30" s="23"/>
      <c r="GEX30" s="23"/>
      <c r="GEY30" s="23"/>
      <c r="GEZ30" s="23"/>
      <c r="GFA30" s="23"/>
      <c r="GFB30" s="24"/>
      <c r="GFC30" s="14"/>
      <c r="GFD30" s="23"/>
      <c r="GFE30" s="23"/>
      <c r="GFF30" s="23"/>
      <c r="GFG30" s="23"/>
      <c r="GFH30" s="23"/>
      <c r="GFI30" s="23"/>
      <c r="GFJ30" s="24"/>
      <c r="GFK30" s="14"/>
      <c r="GFL30" s="23"/>
      <c r="GFM30" s="23"/>
      <c r="GFN30" s="23"/>
      <c r="GFO30" s="23"/>
      <c r="GFP30" s="23"/>
      <c r="GFQ30" s="23"/>
      <c r="GFR30" s="24"/>
      <c r="GFS30" s="14"/>
      <c r="GFT30" s="23"/>
      <c r="GFU30" s="23"/>
      <c r="GFV30" s="23"/>
      <c r="GFW30" s="23"/>
      <c r="GFX30" s="23"/>
      <c r="GFY30" s="23"/>
      <c r="GFZ30" s="24"/>
      <c r="GGA30" s="14"/>
      <c r="GGB30" s="23"/>
      <c r="GGC30" s="23"/>
      <c r="GGD30" s="23"/>
      <c r="GGE30" s="23"/>
      <c r="GGF30" s="23"/>
      <c r="GGG30" s="23"/>
      <c r="GGH30" s="24"/>
      <c r="GGI30" s="14"/>
      <c r="GGJ30" s="23"/>
      <c r="GGK30" s="23"/>
      <c r="GGL30" s="23"/>
      <c r="GGM30" s="23"/>
      <c r="GGN30" s="23"/>
      <c r="GGO30" s="23"/>
      <c r="GGP30" s="24"/>
      <c r="GGQ30" s="14"/>
      <c r="GGR30" s="23"/>
      <c r="GGS30" s="23"/>
      <c r="GGT30" s="23"/>
      <c r="GGU30" s="23"/>
      <c r="GGV30" s="23"/>
      <c r="GGW30" s="23"/>
      <c r="GGX30" s="24"/>
      <c r="GGY30" s="14"/>
      <c r="GGZ30" s="23"/>
      <c r="GHA30" s="23"/>
      <c r="GHB30" s="23"/>
      <c r="GHC30" s="23"/>
      <c r="GHD30" s="23"/>
      <c r="GHE30" s="23"/>
      <c r="GHF30" s="24"/>
      <c r="GHG30" s="14"/>
      <c r="GHH30" s="23"/>
      <c r="GHI30" s="23"/>
      <c r="GHJ30" s="23"/>
      <c r="GHK30" s="23"/>
      <c r="GHL30" s="23"/>
      <c r="GHM30" s="23"/>
      <c r="GHN30" s="24"/>
      <c r="GHO30" s="14"/>
      <c r="GHP30" s="23"/>
      <c r="GHQ30" s="23"/>
      <c r="GHR30" s="23"/>
      <c r="GHS30" s="23"/>
      <c r="GHT30" s="23"/>
      <c r="GHU30" s="23"/>
      <c r="GHV30" s="24"/>
      <c r="GHW30" s="14"/>
      <c r="GHX30" s="23"/>
      <c r="GHY30" s="23"/>
      <c r="GHZ30" s="23"/>
      <c r="GIA30" s="23"/>
      <c r="GIB30" s="23"/>
      <c r="GIC30" s="23"/>
      <c r="GID30" s="24"/>
      <c r="GIE30" s="14"/>
      <c r="GIF30" s="23"/>
      <c r="GIG30" s="23"/>
      <c r="GIH30" s="23"/>
      <c r="GII30" s="23"/>
      <c r="GIJ30" s="23"/>
      <c r="GIK30" s="23"/>
      <c r="GIL30" s="24"/>
      <c r="GIM30" s="14"/>
      <c r="GIN30" s="23"/>
      <c r="GIO30" s="23"/>
      <c r="GIP30" s="23"/>
      <c r="GIQ30" s="23"/>
      <c r="GIR30" s="23"/>
      <c r="GIS30" s="23"/>
      <c r="GIT30" s="24"/>
      <c r="GIU30" s="14"/>
      <c r="GIV30" s="23"/>
      <c r="GIW30" s="23"/>
      <c r="GIX30" s="23"/>
      <c r="GIY30" s="23"/>
      <c r="GIZ30" s="23"/>
      <c r="GJA30" s="23"/>
      <c r="GJB30" s="24"/>
      <c r="GJC30" s="14"/>
      <c r="GJD30" s="23"/>
      <c r="GJE30" s="23"/>
      <c r="GJF30" s="23"/>
      <c r="GJG30" s="23"/>
      <c r="GJH30" s="23"/>
      <c r="GJI30" s="23"/>
      <c r="GJJ30" s="24"/>
      <c r="GJK30" s="14"/>
      <c r="GJL30" s="23"/>
      <c r="GJM30" s="23"/>
      <c r="GJN30" s="23"/>
      <c r="GJO30" s="23"/>
      <c r="GJP30" s="23"/>
      <c r="GJQ30" s="23"/>
      <c r="GJR30" s="24"/>
      <c r="GJS30" s="14"/>
      <c r="GJT30" s="23"/>
      <c r="GJU30" s="23"/>
      <c r="GJV30" s="23"/>
      <c r="GJW30" s="23"/>
      <c r="GJX30" s="23"/>
      <c r="GJY30" s="23"/>
      <c r="GJZ30" s="24"/>
      <c r="GKA30" s="14"/>
      <c r="GKB30" s="23"/>
      <c r="GKC30" s="23"/>
      <c r="GKD30" s="23"/>
      <c r="GKE30" s="23"/>
      <c r="GKF30" s="23"/>
      <c r="GKG30" s="23"/>
      <c r="GKH30" s="24"/>
      <c r="GKI30" s="14"/>
      <c r="GKJ30" s="23"/>
      <c r="GKK30" s="23"/>
      <c r="GKL30" s="23"/>
      <c r="GKM30" s="23"/>
      <c r="GKN30" s="23"/>
      <c r="GKO30" s="23"/>
      <c r="GKP30" s="24"/>
      <c r="GKQ30" s="14"/>
      <c r="GKR30" s="23"/>
      <c r="GKS30" s="23"/>
      <c r="GKT30" s="23"/>
      <c r="GKU30" s="23"/>
      <c r="GKV30" s="23"/>
      <c r="GKW30" s="23"/>
      <c r="GKX30" s="24"/>
      <c r="GKY30" s="14"/>
      <c r="GKZ30" s="23"/>
      <c r="GLA30" s="23"/>
      <c r="GLB30" s="23"/>
      <c r="GLC30" s="23"/>
      <c r="GLD30" s="23"/>
      <c r="GLE30" s="23"/>
      <c r="GLF30" s="24"/>
      <c r="GLG30" s="14"/>
      <c r="GLH30" s="23"/>
      <c r="GLI30" s="23"/>
      <c r="GLJ30" s="23"/>
      <c r="GLK30" s="23"/>
      <c r="GLL30" s="23"/>
      <c r="GLM30" s="23"/>
      <c r="GLN30" s="24"/>
      <c r="GLO30" s="14"/>
      <c r="GLP30" s="23"/>
      <c r="GLQ30" s="23"/>
      <c r="GLR30" s="23"/>
      <c r="GLS30" s="23"/>
      <c r="GLT30" s="23"/>
      <c r="GLU30" s="23"/>
      <c r="GLV30" s="24"/>
      <c r="GLW30" s="14"/>
      <c r="GLX30" s="23"/>
      <c r="GLY30" s="23"/>
      <c r="GLZ30" s="23"/>
      <c r="GMA30" s="23"/>
      <c r="GMB30" s="23"/>
      <c r="GMC30" s="23"/>
      <c r="GMD30" s="24"/>
      <c r="GME30" s="14"/>
      <c r="GMF30" s="23"/>
      <c r="GMG30" s="23"/>
      <c r="GMH30" s="23"/>
      <c r="GMI30" s="23"/>
      <c r="GMJ30" s="23"/>
      <c r="GMK30" s="23"/>
      <c r="GML30" s="24"/>
      <c r="GMM30" s="14"/>
      <c r="GMN30" s="23"/>
      <c r="GMO30" s="23"/>
      <c r="GMP30" s="23"/>
      <c r="GMQ30" s="23"/>
      <c r="GMR30" s="23"/>
      <c r="GMS30" s="23"/>
      <c r="GMT30" s="24"/>
      <c r="GMU30" s="14"/>
      <c r="GMV30" s="23"/>
      <c r="GMW30" s="23"/>
      <c r="GMX30" s="23"/>
      <c r="GMY30" s="23"/>
      <c r="GMZ30" s="23"/>
      <c r="GNA30" s="23"/>
      <c r="GNB30" s="24"/>
      <c r="GNC30" s="14"/>
      <c r="GND30" s="23"/>
      <c r="GNE30" s="23"/>
      <c r="GNF30" s="23"/>
      <c r="GNG30" s="23"/>
      <c r="GNH30" s="23"/>
      <c r="GNI30" s="23"/>
      <c r="GNJ30" s="24"/>
      <c r="GNK30" s="14"/>
      <c r="GNL30" s="23"/>
      <c r="GNM30" s="23"/>
      <c r="GNN30" s="23"/>
      <c r="GNO30" s="23"/>
      <c r="GNP30" s="23"/>
      <c r="GNQ30" s="23"/>
      <c r="GNR30" s="24"/>
      <c r="GNS30" s="14"/>
      <c r="GNT30" s="23"/>
      <c r="GNU30" s="23"/>
      <c r="GNV30" s="23"/>
      <c r="GNW30" s="23"/>
      <c r="GNX30" s="23"/>
      <c r="GNY30" s="23"/>
      <c r="GNZ30" s="24"/>
      <c r="GOA30" s="14"/>
      <c r="GOB30" s="23"/>
      <c r="GOC30" s="23"/>
      <c r="GOD30" s="23"/>
      <c r="GOE30" s="23"/>
      <c r="GOF30" s="23"/>
      <c r="GOG30" s="23"/>
      <c r="GOH30" s="24"/>
      <c r="GOI30" s="14"/>
      <c r="GOJ30" s="23"/>
      <c r="GOK30" s="23"/>
      <c r="GOL30" s="23"/>
      <c r="GOM30" s="23"/>
      <c r="GON30" s="23"/>
      <c r="GOO30" s="23"/>
      <c r="GOP30" s="24"/>
      <c r="GOQ30" s="14"/>
      <c r="GOR30" s="23"/>
      <c r="GOS30" s="23"/>
      <c r="GOT30" s="23"/>
      <c r="GOU30" s="23"/>
      <c r="GOV30" s="23"/>
      <c r="GOW30" s="23"/>
      <c r="GOX30" s="24"/>
      <c r="GOY30" s="14"/>
      <c r="GOZ30" s="23"/>
      <c r="GPA30" s="23"/>
      <c r="GPB30" s="23"/>
      <c r="GPC30" s="23"/>
      <c r="GPD30" s="23"/>
      <c r="GPE30" s="23"/>
      <c r="GPF30" s="24"/>
      <c r="GPG30" s="14"/>
      <c r="GPH30" s="23"/>
      <c r="GPI30" s="23"/>
      <c r="GPJ30" s="23"/>
      <c r="GPK30" s="23"/>
      <c r="GPL30" s="23"/>
      <c r="GPM30" s="23"/>
      <c r="GPN30" s="24"/>
      <c r="GPO30" s="14"/>
      <c r="GPP30" s="23"/>
      <c r="GPQ30" s="23"/>
      <c r="GPR30" s="23"/>
      <c r="GPS30" s="23"/>
      <c r="GPT30" s="23"/>
      <c r="GPU30" s="23"/>
      <c r="GPV30" s="24"/>
      <c r="GPW30" s="14"/>
      <c r="GPX30" s="23"/>
      <c r="GPY30" s="23"/>
      <c r="GPZ30" s="23"/>
      <c r="GQA30" s="23"/>
      <c r="GQB30" s="23"/>
      <c r="GQC30" s="23"/>
      <c r="GQD30" s="24"/>
      <c r="GQE30" s="14"/>
      <c r="GQF30" s="23"/>
      <c r="GQG30" s="23"/>
      <c r="GQH30" s="23"/>
      <c r="GQI30" s="23"/>
      <c r="GQJ30" s="23"/>
      <c r="GQK30" s="23"/>
      <c r="GQL30" s="24"/>
      <c r="GQM30" s="14"/>
      <c r="GQN30" s="23"/>
      <c r="GQO30" s="23"/>
      <c r="GQP30" s="23"/>
      <c r="GQQ30" s="23"/>
      <c r="GQR30" s="23"/>
      <c r="GQS30" s="23"/>
      <c r="GQT30" s="24"/>
      <c r="GQU30" s="14"/>
      <c r="GQV30" s="23"/>
      <c r="GQW30" s="23"/>
      <c r="GQX30" s="23"/>
      <c r="GQY30" s="23"/>
      <c r="GQZ30" s="23"/>
      <c r="GRA30" s="23"/>
      <c r="GRB30" s="24"/>
      <c r="GRC30" s="14"/>
      <c r="GRD30" s="23"/>
      <c r="GRE30" s="23"/>
      <c r="GRF30" s="23"/>
      <c r="GRG30" s="23"/>
      <c r="GRH30" s="23"/>
      <c r="GRI30" s="23"/>
      <c r="GRJ30" s="24"/>
      <c r="GRK30" s="14"/>
      <c r="GRL30" s="23"/>
      <c r="GRM30" s="23"/>
      <c r="GRN30" s="23"/>
      <c r="GRO30" s="23"/>
      <c r="GRP30" s="23"/>
      <c r="GRQ30" s="23"/>
      <c r="GRR30" s="24"/>
      <c r="GRS30" s="14"/>
      <c r="GRT30" s="23"/>
      <c r="GRU30" s="23"/>
      <c r="GRV30" s="23"/>
      <c r="GRW30" s="23"/>
      <c r="GRX30" s="23"/>
      <c r="GRY30" s="23"/>
      <c r="GRZ30" s="24"/>
      <c r="GSA30" s="14"/>
      <c r="GSB30" s="23"/>
      <c r="GSC30" s="23"/>
      <c r="GSD30" s="23"/>
      <c r="GSE30" s="23"/>
      <c r="GSF30" s="23"/>
      <c r="GSG30" s="23"/>
      <c r="GSH30" s="24"/>
      <c r="GSI30" s="14"/>
      <c r="GSJ30" s="23"/>
      <c r="GSK30" s="23"/>
      <c r="GSL30" s="23"/>
      <c r="GSM30" s="23"/>
      <c r="GSN30" s="23"/>
      <c r="GSO30" s="23"/>
      <c r="GSP30" s="24"/>
      <c r="GSQ30" s="14"/>
      <c r="GSR30" s="23"/>
      <c r="GSS30" s="23"/>
      <c r="GST30" s="23"/>
      <c r="GSU30" s="23"/>
      <c r="GSV30" s="23"/>
      <c r="GSW30" s="23"/>
      <c r="GSX30" s="24"/>
      <c r="GSY30" s="14"/>
      <c r="GSZ30" s="23"/>
      <c r="GTA30" s="23"/>
      <c r="GTB30" s="23"/>
      <c r="GTC30" s="23"/>
      <c r="GTD30" s="23"/>
      <c r="GTE30" s="23"/>
      <c r="GTF30" s="24"/>
      <c r="GTG30" s="14"/>
      <c r="GTH30" s="23"/>
      <c r="GTI30" s="23"/>
      <c r="GTJ30" s="23"/>
      <c r="GTK30" s="23"/>
      <c r="GTL30" s="23"/>
      <c r="GTM30" s="23"/>
      <c r="GTN30" s="24"/>
      <c r="GTO30" s="14"/>
      <c r="GTP30" s="23"/>
      <c r="GTQ30" s="23"/>
      <c r="GTR30" s="23"/>
      <c r="GTS30" s="23"/>
      <c r="GTT30" s="23"/>
      <c r="GTU30" s="23"/>
      <c r="GTV30" s="24"/>
      <c r="GTW30" s="14"/>
      <c r="GTX30" s="23"/>
      <c r="GTY30" s="23"/>
      <c r="GTZ30" s="23"/>
      <c r="GUA30" s="23"/>
      <c r="GUB30" s="23"/>
      <c r="GUC30" s="23"/>
      <c r="GUD30" s="24"/>
      <c r="GUE30" s="14"/>
      <c r="GUF30" s="23"/>
      <c r="GUG30" s="23"/>
      <c r="GUH30" s="23"/>
      <c r="GUI30" s="23"/>
      <c r="GUJ30" s="23"/>
      <c r="GUK30" s="23"/>
      <c r="GUL30" s="24"/>
      <c r="GUM30" s="14"/>
      <c r="GUN30" s="23"/>
      <c r="GUO30" s="23"/>
      <c r="GUP30" s="23"/>
      <c r="GUQ30" s="23"/>
      <c r="GUR30" s="23"/>
      <c r="GUS30" s="23"/>
      <c r="GUT30" s="24"/>
      <c r="GUU30" s="14"/>
      <c r="GUV30" s="23"/>
      <c r="GUW30" s="23"/>
      <c r="GUX30" s="23"/>
      <c r="GUY30" s="23"/>
      <c r="GUZ30" s="23"/>
      <c r="GVA30" s="23"/>
      <c r="GVB30" s="24"/>
      <c r="GVC30" s="14"/>
      <c r="GVD30" s="23"/>
      <c r="GVE30" s="23"/>
      <c r="GVF30" s="23"/>
      <c r="GVG30" s="23"/>
      <c r="GVH30" s="23"/>
      <c r="GVI30" s="23"/>
      <c r="GVJ30" s="24"/>
      <c r="GVK30" s="14"/>
      <c r="GVL30" s="23"/>
      <c r="GVM30" s="23"/>
      <c r="GVN30" s="23"/>
      <c r="GVO30" s="23"/>
      <c r="GVP30" s="23"/>
      <c r="GVQ30" s="23"/>
      <c r="GVR30" s="24"/>
      <c r="GVS30" s="14"/>
      <c r="GVT30" s="23"/>
      <c r="GVU30" s="23"/>
      <c r="GVV30" s="23"/>
      <c r="GVW30" s="23"/>
      <c r="GVX30" s="23"/>
      <c r="GVY30" s="23"/>
      <c r="GVZ30" s="24"/>
      <c r="GWA30" s="14"/>
      <c r="GWB30" s="23"/>
      <c r="GWC30" s="23"/>
      <c r="GWD30" s="23"/>
      <c r="GWE30" s="23"/>
      <c r="GWF30" s="23"/>
      <c r="GWG30" s="23"/>
      <c r="GWH30" s="24"/>
      <c r="GWI30" s="14"/>
      <c r="GWJ30" s="23"/>
      <c r="GWK30" s="23"/>
      <c r="GWL30" s="23"/>
      <c r="GWM30" s="23"/>
      <c r="GWN30" s="23"/>
      <c r="GWO30" s="23"/>
      <c r="GWP30" s="24"/>
      <c r="GWQ30" s="14"/>
      <c r="GWR30" s="23"/>
      <c r="GWS30" s="23"/>
      <c r="GWT30" s="23"/>
      <c r="GWU30" s="23"/>
      <c r="GWV30" s="23"/>
      <c r="GWW30" s="23"/>
      <c r="GWX30" s="24"/>
      <c r="GWY30" s="14"/>
      <c r="GWZ30" s="23"/>
      <c r="GXA30" s="23"/>
      <c r="GXB30" s="23"/>
      <c r="GXC30" s="23"/>
      <c r="GXD30" s="23"/>
      <c r="GXE30" s="23"/>
      <c r="GXF30" s="24"/>
      <c r="GXG30" s="14"/>
      <c r="GXH30" s="23"/>
      <c r="GXI30" s="23"/>
      <c r="GXJ30" s="23"/>
      <c r="GXK30" s="23"/>
      <c r="GXL30" s="23"/>
      <c r="GXM30" s="23"/>
      <c r="GXN30" s="24"/>
      <c r="GXO30" s="14"/>
      <c r="GXP30" s="23"/>
      <c r="GXQ30" s="23"/>
      <c r="GXR30" s="23"/>
      <c r="GXS30" s="23"/>
      <c r="GXT30" s="23"/>
      <c r="GXU30" s="23"/>
      <c r="GXV30" s="24"/>
      <c r="GXW30" s="14"/>
      <c r="GXX30" s="23"/>
      <c r="GXY30" s="23"/>
      <c r="GXZ30" s="23"/>
      <c r="GYA30" s="23"/>
      <c r="GYB30" s="23"/>
      <c r="GYC30" s="23"/>
      <c r="GYD30" s="24"/>
      <c r="GYE30" s="14"/>
      <c r="GYF30" s="23"/>
      <c r="GYG30" s="23"/>
      <c r="GYH30" s="23"/>
      <c r="GYI30" s="23"/>
      <c r="GYJ30" s="23"/>
      <c r="GYK30" s="23"/>
      <c r="GYL30" s="24"/>
      <c r="GYM30" s="14"/>
      <c r="GYN30" s="23"/>
      <c r="GYO30" s="23"/>
      <c r="GYP30" s="23"/>
      <c r="GYQ30" s="23"/>
      <c r="GYR30" s="23"/>
      <c r="GYS30" s="23"/>
      <c r="GYT30" s="24"/>
      <c r="GYU30" s="14"/>
      <c r="GYV30" s="23"/>
      <c r="GYW30" s="23"/>
      <c r="GYX30" s="23"/>
      <c r="GYY30" s="23"/>
      <c r="GYZ30" s="23"/>
      <c r="GZA30" s="23"/>
      <c r="GZB30" s="24"/>
      <c r="GZC30" s="14"/>
      <c r="GZD30" s="23"/>
      <c r="GZE30" s="23"/>
      <c r="GZF30" s="23"/>
      <c r="GZG30" s="23"/>
      <c r="GZH30" s="23"/>
      <c r="GZI30" s="23"/>
      <c r="GZJ30" s="24"/>
      <c r="GZK30" s="14"/>
      <c r="GZL30" s="23"/>
      <c r="GZM30" s="23"/>
      <c r="GZN30" s="23"/>
      <c r="GZO30" s="23"/>
      <c r="GZP30" s="23"/>
      <c r="GZQ30" s="23"/>
      <c r="GZR30" s="24"/>
      <c r="GZS30" s="14"/>
      <c r="GZT30" s="23"/>
      <c r="GZU30" s="23"/>
      <c r="GZV30" s="23"/>
      <c r="GZW30" s="23"/>
      <c r="GZX30" s="23"/>
      <c r="GZY30" s="23"/>
      <c r="GZZ30" s="24"/>
      <c r="HAA30" s="14"/>
      <c r="HAB30" s="23"/>
      <c r="HAC30" s="23"/>
      <c r="HAD30" s="23"/>
      <c r="HAE30" s="23"/>
      <c r="HAF30" s="23"/>
      <c r="HAG30" s="23"/>
      <c r="HAH30" s="24"/>
      <c r="HAI30" s="14"/>
      <c r="HAJ30" s="23"/>
      <c r="HAK30" s="23"/>
      <c r="HAL30" s="23"/>
      <c r="HAM30" s="23"/>
      <c r="HAN30" s="23"/>
      <c r="HAO30" s="23"/>
      <c r="HAP30" s="24"/>
      <c r="HAQ30" s="14"/>
      <c r="HAR30" s="23"/>
      <c r="HAS30" s="23"/>
      <c r="HAT30" s="23"/>
      <c r="HAU30" s="23"/>
      <c r="HAV30" s="23"/>
      <c r="HAW30" s="23"/>
      <c r="HAX30" s="24"/>
      <c r="HAY30" s="14"/>
      <c r="HAZ30" s="23"/>
      <c r="HBA30" s="23"/>
      <c r="HBB30" s="23"/>
      <c r="HBC30" s="23"/>
      <c r="HBD30" s="23"/>
      <c r="HBE30" s="23"/>
      <c r="HBF30" s="24"/>
      <c r="HBG30" s="14"/>
      <c r="HBH30" s="23"/>
      <c r="HBI30" s="23"/>
      <c r="HBJ30" s="23"/>
      <c r="HBK30" s="23"/>
      <c r="HBL30" s="23"/>
      <c r="HBM30" s="23"/>
      <c r="HBN30" s="24"/>
      <c r="HBO30" s="14"/>
      <c r="HBP30" s="23"/>
      <c r="HBQ30" s="23"/>
      <c r="HBR30" s="23"/>
      <c r="HBS30" s="23"/>
      <c r="HBT30" s="23"/>
      <c r="HBU30" s="23"/>
      <c r="HBV30" s="24"/>
      <c r="HBW30" s="14"/>
      <c r="HBX30" s="23"/>
      <c r="HBY30" s="23"/>
      <c r="HBZ30" s="23"/>
      <c r="HCA30" s="23"/>
      <c r="HCB30" s="23"/>
      <c r="HCC30" s="23"/>
      <c r="HCD30" s="24"/>
      <c r="HCE30" s="14"/>
      <c r="HCF30" s="23"/>
      <c r="HCG30" s="23"/>
      <c r="HCH30" s="23"/>
      <c r="HCI30" s="23"/>
      <c r="HCJ30" s="23"/>
      <c r="HCK30" s="23"/>
      <c r="HCL30" s="24"/>
      <c r="HCM30" s="14"/>
      <c r="HCN30" s="23"/>
      <c r="HCO30" s="23"/>
      <c r="HCP30" s="23"/>
      <c r="HCQ30" s="23"/>
      <c r="HCR30" s="23"/>
      <c r="HCS30" s="23"/>
      <c r="HCT30" s="24"/>
      <c r="HCU30" s="14"/>
      <c r="HCV30" s="23"/>
      <c r="HCW30" s="23"/>
      <c r="HCX30" s="23"/>
      <c r="HCY30" s="23"/>
      <c r="HCZ30" s="23"/>
      <c r="HDA30" s="23"/>
      <c r="HDB30" s="24"/>
      <c r="HDC30" s="14"/>
      <c r="HDD30" s="23"/>
      <c r="HDE30" s="23"/>
      <c r="HDF30" s="23"/>
      <c r="HDG30" s="23"/>
      <c r="HDH30" s="23"/>
      <c r="HDI30" s="23"/>
      <c r="HDJ30" s="24"/>
      <c r="HDK30" s="14"/>
      <c r="HDL30" s="23"/>
      <c r="HDM30" s="23"/>
      <c r="HDN30" s="23"/>
      <c r="HDO30" s="23"/>
      <c r="HDP30" s="23"/>
      <c r="HDQ30" s="23"/>
      <c r="HDR30" s="24"/>
      <c r="HDS30" s="14"/>
      <c r="HDT30" s="23"/>
      <c r="HDU30" s="23"/>
      <c r="HDV30" s="23"/>
      <c r="HDW30" s="23"/>
      <c r="HDX30" s="23"/>
      <c r="HDY30" s="23"/>
      <c r="HDZ30" s="24"/>
      <c r="HEA30" s="14"/>
      <c r="HEB30" s="23"/>
      <c r="HEC30" s="23"/>
      <c r="HED30" s="23"/>
      <c r="HEE30" s="23"/>
      <c r="HEF30" s="23"/>
      <c r="HEG30" s="23"/>
      <c r="HEH30" s="24"/>
      <c r="HEI30" s="14"/>
      <c r="HEJ30" s="23"/>
      <c r="HEK30" s="23"/>
      <c r="HEL30" s="23"/>
      <c r="HEM30" s="23"/>
      <c r="HEN30" s="23"/>
      <c r="HEO30" s="23"/>
      <c r="HEP30" s="24"/>
      <c r="HEQ30" s="14"/>
      <c r="HER30" s="23"/>
      <c r="HES30" s="23"/>
      <c r="HET30" s="23"/>
      <c r="HEU30" s="23"/>
      <c r="HEV30" s="23"/>
      <c r="HEW30" s="23"/>
      <c r="HEX30" s="24"/>
      <c r="HEY30" s="14"/>
      <c r="HEZ30" s="23"/>
      <c r="HFA30" s="23"/>
      <c r="HFB30" s="23"/>
      <c r="HFC30" s="23"/>
      <c r="HFD30" s="23"/>
      <c r="HFE30" s="23"/>
      <c r="HFF30" s="24"/>
      <c r="HFG30" s="14"/>
      <c r="HFH30" s="23"/>
      <c r="HFI30" s="23"/>
      <c r="HFJ30" s="23"/>
      <c r="HFK30" s="23"/>
      <c r="HFL30" s="23"/>
      <c r="HFM30" s="23"/>
      <c r="HFN30" s="24"/>
      <c r="HFO30" s="14"/>
      <c r="HFP30" s="23"/>
      <c r="HFQ30" s="23"/>
      <c r="HFR30" s="23"/>
      <c r="HFS30" s="23"/>
      <c r="HFT30" s="23"/>
      <c r="HFU30" s="23"/>
      <c r="HFV30" s="24"/>
      <c r="HFW30" s="14"/>
      <c r="HFX30" s="23"/>
      <c r="HFY30" s="23"/>
      <c r="HFZ30" s="23"/>
      <c r="HGA30" s="23"/>
      <c r="HGB30" s="23"/>
      <c r="HGC30" s="23"/>
      <c r="HGD30" s="24"/>
      <c r="HGE30" s="14"/>
      <c r="HGF30" s="23"/>
      <c r="HGG30" s="23"/>
      <c r="HGH30" s="23"/>
      <c r="HGI30" s="23"/>
      <c r="HGJ30" s="23"/>
      <c r="HGK30" s="23"/>
      <c r="HGL30" s="24"/>
      <c r="HGM30" s="14"/>
      <c r="HGN30" s="23"/>
      <c r="HGO30" s="23"/>
      <c r="HGP30" s="23"/>
      <c r="HGQ30" s="23"/>
      <c r="HGR30" s="23"/>
      <c r="HGS30" s="23"/>
      <c r="HGT30" s="24"/>
      <c r="HGU30" s="14"/>
      <c r="HGV30" s="23"/>
      <c r="HGW30" s="23"/>
      <c r="HGX30" s="23"/>
      <c r="HGY30" s="23"/>
      <c r="HGZ30" s="23"/>
      <c r="HHA30" s="23"/>
      <c r="HHB30" s="24"/>
      <c r="HHC30" s="14"/>
      <c r="HHD30" s="23"/>
      <c r="HHE30" s="23"/>
      <c r="HHF30" s="23"/>
      <c r="HHG30" s="23"/>
      <c r="HHH30" s="23"/>
      <c r="HHI30" s="23"/>
      <c r="HHJ30" s="24"/>
      <c r="HHK30" s="14"/>
      <c r="HHL30" s="23"/>
      <c r="HHM30" s="23"/>
      <c r="HHN30" s="23"/>
      <c r="HHO30" s="23"/>
      <c r="HHP30" s="23"/>
      <c r="HHQ30" s="23"/>
      <c r="HHR30" s="24"/>
      <c r="HHS30" s="14"/>
      <c r="HHT30" s="23"/>
      <c r="HHU30" s="23"/>
      <c r="HHV30" s="23"/>
      <c r="HHW30" s="23"/>
      <c r="HHX30" s="23"/>
      <c r="HHY30" s="23"/>
      <c r="HHZ30" s="24"/>
      <c r="HIA30" s="14"/>
      <c r="HIB30" s="23"/>
      <c r="HIC30" s="23"/>
      <c r="HID30" s="23"/>
      <c r="HIE30" s="23"/>
      <c r="HIF30" s="23"/>
      <c r="HIG30" s="23"/>
      <c r="HIH30" s="24"/>
      <c r="HII30" s="14"/>
      <c r="HIJ30" s="23"/>
      <c r="HIK30" s="23"/>
      <c r="HIL30" s="23"/>
      <c r="HIM30" s="23"/>
      <c r="HIN30" s="23"/>
      <c r="HIO30" s="23"/>
      <c r="HIP30" s="24"/>
      <c r="HIQ30" s="14"/>
      <c r="HIR30" s="23"/>
      <c r="HIS30" s="23"/>
      <c r="HIT30" s="23"/>
      <c r="HIU30" s="23"/>
      <c r="HIV30" s="23"/>
      <c r="HIW30" s="23"/>
      <c r="HIX30" s="24"/>
      <c r="HIY30" s="14"/>
      <c r="HIZ30" s="23"/>
      <c r="HJA30" s="23"/>
      <c r="HJB30" s="23"/>
      <c r="HJC30" s="23"/>
      <c r="HJD30" s="23"/>
      <c r="HJE30" s="23"/>
      <c r="HJF30" s="24"/>
      <c r="HJG30" s="14"/>
      <c r="HJH30" s="23"/>
      <c r="HJI30" s="23"/>
      <c r="HJJ30" s="23"/>
      <c r="HJK30" s="23"/>
      <c r="HJL30" s="23"/>
      <c r="HJM30" s="23"/>
      <c r="HJN30" s="24"/>
      <c r="HJO30" s="14"/>
      <c r="HJP30" s="23"/>
      <c r="HJQ30" s="23"/>
      <c r="HJR30" s="23"/>
      <c r="HJS30" s="23"/>
      <c r="HJT30" s="23"/>
      <c r="HJU30" s="23"/>
      <c r="HJV30" s="24"/>
      <c r="HJW30" s="14"/>
      <c r="HJX30" s="23"/>
      <c r="HJY30" s="23"/>
      <c r="HJZ30" s="23"/>
      <c r="HKA30" s="23"/>
      <c r="HKB30" s="23"/>
      <c r="HKC30" s="23"/>
      <c r="HKD30" s="24"/>
      <c r="HKE30" s="14"/>
      <c r="HKF30" s="23"/>
      <c r="HKG30" s="23"/>
      <c r="HKH30" s="23"/>
      <c r="HKI30" s="23"/>
      <c r="HKJ30" s="23"/>
      <c r="HKK30" s="23"/>
      <c r="HKL30" s="24"/>
      <c r="HKM30" s="14"/>
      <c r="HKN30" s="23"/>
      <c r="HKO30" s="23"/>
      <c r="HKP30" s="23"/>
      <c r="HKQ30" s="23"/>
      <c r="HKR30" s="23"/>
      <c r="HKS30" s="23"/>
      <c r="HKT30" s="24"/>
      <c r="HKU30" s="14"/>
      <c r="HKV30" s="23"/>
      <c r="HKW30" s="23"/>
      <c r="HKX30" s="23"/>
      <c r="HKY30" s="23"/>
      <c r="HKZ30" s="23"/>
      <c r="HLA30" s="23"/>
      <c r="HLB30" s="24"/>
      <c r="HLC30" s="14"/>
      <c r="HLD30" s="23"/>
      <c r="HLE30" s="23"/>
      <c r="HLF30" s="23"/>
      <c r="HLG30" s="23"/>
      <c r="HLH30" s="23"/>
      <c r="HLI30" s="23"/>
      <c r="HLJ30" s="24"/>
      <c r="HLK30" s="14"/>
      <c r="HLL30" s="23"/>
      <c r="HLM30" s="23"/>
      <c r="HLN30" s="23"/>
      <c r="HLO30" s="23"/>
      <c r="HLP30" s="23"/>
      <c r="HLQ30" s="23"/>
      <c r="HLR30" s="24"/>
      <c r="HLS30" s="14"/>
      <c r="HLT30" s="23"/>
      <c r="HLU30" s="23"/>
      <c r="HLV30" s="23"/>
      <c r="HLW30" s="23"/>
      <c r="HLX30" s="23"/>
      <c r="HLY30" s="23"/>
      <c r="HLZ30" s="24"/>
      <c r="HMA30" s="14"/>
      <c r="HMB30" s="23"/>
      <c r="HMC30" s="23"/>
      <c r="HMD30" s="23"/>
      <c r="HME30" s="23"/>
      <c r="HMF30" s="23"/>
      <c r="HMG30" s="23"/>
      <c r="HMH30" s="24"/>
      <c r="HMI30" s="14"/>
      <c r="HMJ30" s="23"/>
      <c r="HMK30" s="23"/>
      <c r="HML30" s="23"/>
      <c r="HMM30" s="23"/>
      <c r="HMN30" s="23"/>
      <c r="HMO30" s="23"/>
      <c r="HMP30" s="24"/>
      <c r="HMQ30" s="14"/>
      <c r="HMR30" s="23"/>
      <c r="HMS30" s="23"/>
      <c r="HMT30" s="23"/>
      <c r="HMU30" s="23"/>
      <c r="HMV30" s="23"/>
      <c r="HMW30" s="23"/>
      <c r="HMX30" s="24"/>
      <c r="HMY30" s="14"/>
      <c r="HMZ30" s="23"/>
      <c r="HNA30" s="23"/>
      <c r="HNB30" s="23"/>
      <c r="HNC30" s="23"/>
      <c r="HND30" s="23"/>
      <c r="HNE30" s="23"/>
      <c r="HNF30" s="24"/>
      <c r="HNG30" s="14"/>
      <c r="HNH30" s="23"/>
      <c r="HNI30" s="23"/>
      <c r="HNJ30" s="23"/>
      <c r="HNK30" s="23"/>
      <c r="HNL30" s="23"/>
      <c r="HNM30" s="23"/>
      <c r="HNN30" s="24"/>
      <c r="HNO30" s="14"/>
      <c r="HNP30" s="23"/>
      <c r="HNQ30" s="23"/>
      <c r="HNR30" s="23"/>
      <c r="HNS30" s="23"/>
      <c r="HNT30" s="23"/>
      <c r="HNU30" s="23"/>
      <c r="HNV30" s="24"/>
      <c r="HNW30" s="14"/>
      <c r="HNX30" s="23"/>
      <c r="HNY30" s="23"/>
      <c r="HNZ30" s="23"/>
      <c r="HOA30" s="23"/>
      <c r="HOB30" s="23"/>
      <c r="HOC30" s="23"/>
      <c r="HOD30" s="24"/>
      <c r="HOE30" s="14"/>
      <c r="HOF30" s="23"/>
      <c r="HOG30" s="23"/>
      <c r="HOH30" s="23"/>
      <c r="HOI30" s="23"/>
      <c r="HOJ30" s="23"/>
      <c r="HOK30" s="23"/>
      <c r="HOL30" s="24"/>
      <c r="HOM30" s="14"/>
      <c r="HON30" s="23"/>
      <c r="HOO30" s="23"/>
      <c r="HOP30" s="23"/>
      <c r="HOQ30" s="23"/>
      <c r="HOR30" s="23"/>
      <c r="HOS30" s="23"/>
      <c r="HOT30" s="24"/>
      <c r="HOU30" s="14"/>
      <c r="HOV30" s="23"/>
      <c r="HOW30" s="23"/>
      <c r="HOX30" s="23"/>
      <c r="HOY30" s="23"/>
      <c r="HOZ30" s="23"/>
      <c r="HPA30" s="23"/>
      <c r="HPB30" s="24"/>
      <c r="HPC30" s="14"/>
      <c r="HPD30" s="23"/>
      <c r="HPE30" s="23"/>
      <c r="HPF30" s="23"/>
      <c r="HPG30" s="23"/>
      <c r="HPH30" s="23"/>
      <c r="HPI30" s="23"/>
      <c r="HPJ30" s="24"/>
      <c r="HPK30" s="14"/>
      <c r="HPL30" s="23"/>
      <c r="HPM30" s="23"/>
      <c r="HPN30" s="23"/>
      <c r="HPO30" s="23"/>
      <c r="HPP30" s="23"/>
      <c r="HPQ30" s="23"/>
      <c r="HPR30" s="24"/>
      <c r="HPS30" s="14"/>
      <c r="HPT30" s="23"/>
      <c r="HPU30" s="23"/>
      <c r="HPV30" s="23"/>
      <c r="HPW30" s="23"/>
      <c r="HPX30" s="23"/>
      <c r="HPY30" s="23"/>
      <c r="HPZ30" s="24"/>
      <c r="HQA30" s="14"/>
      <c r="HQB30" s="23"/>
      <c r="HQC30" s="23"/>
      <c r="HQD30" s="23"/>
      <c r="HQE30" s="23"/>
      <c r="HQF30" s="23"/>
      <c r="HQG30" s="23"/>
      <c r="HQH30" s="24"/>
      <c r="HQI30" s="14"/>
      <c r="HQJ30" s="23"/>
      <c r="HQK30" s="23"/>
      <c r="HQL30" s="23"/>
      <c r="HQM30" s="23"/>
      <c r="HQN30" s="23"/>
      <c r="HQO30" s="23"/>
      <c r="HQP30" s="24"/>
      <c r="HQQ30" s="14"/>
      <c r="HQR30" s="23"/>
      <c r="HQS30" s="23"/>
      <c r="HQT30" s="23"/>
      <c r="HQU30" s="23"/>
      <c r="HQV30" s="23"/>
      <c r="HQW30" s="23"/>
      <c r="HQX30" s="24"/>
      <c r="HQY30" s="14"/>
      <c r="HQZ30" s="23"/>
      <c r="HRA30" s="23"/>
      <c r="HRB30" s="23"/>
      <c r="HRC30" s="23"/>
      <c r="HRD30" s="23"/>
      <c r="HRE30" s="23"/>
      <c r="HRF30" s="24"/>
      <c r="HRG30" s="14"/>
      <c r="HRH30" s="23"/>
      <c r="HRI30" s="23"/>
      <c r="HRJ30" s="23"/>
      <c r="HRK30" s="23"/>
      <c r="HRL30" s="23"/>
      <c r="HRM30" s="23"/>
      <c r="HRN30" s="24"/>
      <c r="HRO30" s="14"/>
      <c r="HRP30" s="23"/>
      <c r="HRQ30" s="23"/>
      <c r="HRR30" s="23"/>
      <c r="HRS30" s="23"/>
      <c r="HRT30" s="23"/>
      <c r="HRU30" s="23"/>
      <c r="HRV30" s="24"/>
      <c r="HRW30" s="14"/>
      <c r="HRX30" s="23"/>
      <c r="HRY30" s="23"/>
      <c r="HRZ30" s="23"/>
      <c r="HSA30" s="23"/>
      <c r="HSB30" s="23"/>
      <c r="HSC30" s="23"/>
      <c r="HSD30" s="24"/>
      <c r="HSE30" s="14"/>
      <c r="HSF30" s="23"/>
      <c r="HSG30" s="23"/>
      <c r="HSH30" s="23"/>
      <c r="HSI30" s="23"/>
      <c r="HSJ30" s="23"/>
      <c r="HSK30" s="23"/>
      <c r="HSL30" s="24"/>
      <c r="HSM30" s="14"/>
      <c r="HSN30" s="23"/>
      <c r="HSO30" s="23"/>
      <c r="HSP30" s="23"/>
      <c r="HSQ30" s="23"/>
      <c r="HSR30" s="23"/>
      <c r="HSS30" s="23"/>
      <c r="HST30" s="24"/>
      <c r="HSU30" s="14"/>
      <c r="HSV30" s="23"/>
      <c r="HSW30" s="23"/>
      <c r="HSX30" s="23"/>
      <c r="HSY30" s="23"/>
      <c r="HSZ30" s="23"/>
      <c r="HTA30" s="23"/>
      <c r="HTB30" s="24"/>
      <c r="HTC30" s="14"/>
      <c r="HTD30" s="23"/>
      <c r="HTE30" s="23"/>
      <c r="HTF30" s="23"/>
      <c r="HTG30" s="23"/>
      <c r="HTH30" s="23"/>
      <c r="HTI30" s="23"/>
      <c r="HTJ30" s="24"/>
      <c r="HTK30" s="14"/>
      <c r="HTL30" s="23"/>
      <c r="HTM30" s="23"/>
      <c r="HTN30" s="23"/>
      <c r="HTO30" s="23"/>
      <c r="HTP30" s="23"/>
      <c r="HTQ30" s="23"/>
      <c r="HTR30" s="24"/>
      <c r="HTS30" s="14"/>
      <c r="HTT30" s="23"/>
      <c r="HTU30" s="23"/>
      <c r="HTV30" s="23"/>
      <c r="HTW30" s="23"/>
      <c r="HTX30" s="23"/>
      <c r="HTY30" s="23"/>
      <c r="HTZ30" s="24"/>
      <c r="HUA30" s="14"/>
      <c r="HUB30" s="23"/>
      <c r="HUC30" s="23"/>
      <c r="HUD30" s="23"/>
      <c r="HUE30" s="23"/>
      <c r="HUF30" s="23"/>
      <c r="HUG30" s="23"/>
      <c r="HUH30" s="24"/>
      <c r="HUI30" s="14"/>
      <c r="HUJ30" s="23"/>
      <c r="HUK30" s="23"/>
      <c r="HUL30" s="23"/>
      <c r="HUM30" s="23"/>
      <c r="HUN30" s="23"/>
      <c r="HUO30" s="23"/>
      <c r="HUP30" s="24"/>
      <c r="HUQ30" s="14"/>
      <c r="HUR30" s="23"/>
      <c r="HUS30" s="23"/>
      <c r="HUT30" s="23"/>
      <c r="HUU30" s="23"/>
      <c r="HUV30" s="23"/>
      <c r="HUW30" s="23"/>
      <c r="HUX30" s="24"/>
      <c r="HUY30" s="14"/>
      <c r="HUZ30" s="23"/>
      <c r="HVA30" s="23"/>
      <c r="HVB30" s="23"/>
      <c r="HVC30" s="23"/>
      <c r="HVD30" s="23"/>
      <c r="HVE30" s="23"/>
      <c r="HVF30" s="24"/>
      <c r="HVG30" s="14"/>
      <c r="HVH30" s="23"/>
      <c r="HVI30" s="23"/>
      <c r="HVJ30" s="23"/>
      <c r="HVK30" s="23"/>
      <c r="HVL30" s="23"/>
      <c r="HVM30" s="23"/>
      <c r="HVN30" s="24"/>
      <c r="HVO30" s="14"/>
      <c r="HVP30" s="23"/>
      <c r="HVQ30" s="23"/>
      <c r="HVR30" s="23"/>
      <c r="HVS30" s="23"/>
      <c r="HVT30" s="23"/>
      <c r="HVU30" s="23"/>
      <c r="HVV30" s="24"/>
      <c r="HVW30" s="14"/>
      <c r="HVX30" s="23"/>
      <c r="HVY30" s="23"/>
      <c r="HVZ30" s="23"/>
      <c r="HWA30" s="23"/>
      <c r="HWB30" s="23"/>
      <c r="HWC30" s="23"/>
      <c r="HWD30" s="24"/>
      <c r="HWE30" s="14"/>
      <c r="HWF30" s="23"/>
      <c r="HWG30" s="23"/>
      <c r="HWH30" s="23"/>
      <c r="HWI30" s="23"/>
      <c r="HWJ30" s="23"/>
      <c r="HWK30" s="23"/>
      <c r="HWL30" s="24"/>
      <c r="HWM30" s="14"/>
      <c r="HWN30" s="23"/>
      <c r="HWO30" s="23"/>
      <c r="HWP30" s="23"/>
      <c r="HWQ30" s="23"/>
      <c r="HWR30" s="23"/>
      <c r="HWS30" s="23"/>
      <c r="HWT30" s="24"/>
      <c r="HWU30" s="14"/>
      <c r="HWV30" s="23"/>
      <c r="HWW30" s="23"/>
      <c r="HWX30" s="23"/>
      <c r="HWY30" s="23"/>
      <c r="HWZ30" s="23"/>
      <c r="HXA30" s="23"/>
      <c r="HXB30" s="24"/>
      <c r="HXC30" s="14"/>
      <c r="HXD30" s="23"/>
      <c r="HXE30" s="23"/>
      <c r="HXF30" s="23"/>
      <c r="HXG30" s="23"/>
      <c r="HXH30" s="23"/>
      <c r="HXI30" s="23"/>
      <c r="HXJ30" s="24"/>
      <c r="HXK30" s="14"/>
      <c r="HXL30" s="23"/>
      <c r="HXM30" s="23"/>
      <c r="HXN30" s="23"/>
      <c r="HXO30" s="23"/>
      <c r="HXP30" s="23"/>
      <c r="HXQ30" s="23"/>
      <c r="HXR30" s="24"/>
      <c r="HXS30" s="14"/>
      <c r="HXT30" s="23"/>
      <c r="HXU30" s="23"/>
      <c r="HXV30" s="23"/>
      <c r="HXW30" s="23"/>
      <c r="HXX30" s="23"/>
      <c r="HXY30" s="23"/>
      <c r="HXZ30" s="24"/>
      <c r="HYA30" s="14"/>
      <c r="HYB30" s="23"/>
      <c r="HYC30" s="23"/>
      <c r="HYD30" s="23"/>
      <c r="HYE30" s="23"/>
      <c r="HYF30" s="23"/>
      <c r="HYG30" s="23"/>
      <c r="HYH30" s="24"/>
      <c r="HYI30" s="14"/>
      <c r="HYJ30" s="23"/>
      <c r="HYK30" s="23"/>
      <c r="HYL30" s="23"/>
      <c r="HYM30" s="23"/>
      <c r="HYN30" s="23"/>
      <c r="HYO30" s="23"/>
      <c r="HYP30" s="24"/>
      <c r="HYQ30" s="14"/>
      <c r="HYR30" s="23"/>
      <c r="HYS30" s="23"/>
      <c r="HYT30" s="23"/>
      <c r="HYU30" s="23"/>
      <c r="HYV30" s="23"/>
      <c r="HYW30" s="23"/>
      <c r="HYX30" s="24"/>
      <c r="HYY30" s="14"/>
      <c r="HYZ30" s="23"/>
      <c r="HZA30" s="23"/>
      <c r="HZB30" s="23"/>
      <c r="HZC30" s="23"/>
      <c r="HZD30" s="23"/>
      <c r="HZE30" s="23"/>
      <c r="HZF30" s="24"/>
      <c r="HZG30" s="14"/>
      <c r="HZH30" s="23"/>
      <c r="HZI30" s="23"/>
      <c r="HZJ30" s="23"/>
      <c r="HZK30" s="23"/>
      <c r="HZL30" s="23"/>
      <c r="HZM30" s="23"/>
      <c r="HZN30" s="24"/>
      <c r="HZO30" s="14"/>
      <c r="HZP30" s="23"/>
      <c r="HZQ30" s="23"/>
      <c r="HZR30" s="23"/>
      <c r="HZS30" s="23"/>
      <c r="HZT30" s="23"/>
      <c r="HZU30" s="23"/>
      <c r="HZV30" s="24"/>
      <c r="HZW30" s="14"/>
      <c r="HZX30" s="23"/>
      <c r="HZY30" s="23"/>
      <c r="HZZ30" s="23"/>
      <c r="IAA30" s="23"/>
      <c r="IAB30" s="23"/>
      <c r="IAC30" s="23"/>
      <c r="IAD30" s="24"/>
      <c r="IAE30" s="14"/>
      <c r="IAF30" s="23"/>
      <c r="IAG30" s="23"/>
      <c r="IAH30" s="23"/>
      <c r="IAI30" s="23"/>
      <c r="IAJ30" s="23"/>
      <c r="IAK30" s="23"/>
      <c r="IAL30" s="24"/>
      <c r="IAM30" s="14"/>
      <c r="IAN30" s="23"/>
      <c r="IAO30" s="23"/>
      <c r="IAP30" s="23"/>
      <c r="IAQ30" s="23"/>
      <c r="IAR30" s="23"/>
      <c r="IAS30" s="23"/>
      <c r="IAT30" s="24"/>
      <c r="IAU30" s="14"/>
      <c r="IAV30" s="23"/>
      <c r="IAW30" s="23"/>
      <c r="IAX30" s="23"/>
      <c r="IAY30" s="23"/>
      <c r="IAZ30" s="23"/>
      <c r="IBA30" s="23"/>
      <c r="IBB30" s="24"/>
      <c r="IBC30" s="14"/>
      <c r="IBD30" s="23"/>
      <c r="IBE30" s="23"/>
      <c r="IBF30" s="23"/>
      <c r="IBG30" s="23"/>
      <c r="IBH30" s="23"/>
      <c r="IBI30" s="23"/>
      <c r="IBJ30" s="24"/>
      <c r="IBK30" s="14"/>
      <c r="IBL30" s="23"/>
      <c r="IBM30" s="23"/>
      <c r="IBN30" s="23"/>
      <c r="IBO30" s="23"/>
      <c r="IBP30" s="23"/>
      <c r="IBQ30" s="23"/>
      <c r="IBR30" s="24"/>
      <c r="IBS30" s="14"/>
      <c r="IBT30" s="23"/>
      <c r="IBU30" s="23"/>
      <c r="IBV30" s="23"/>
      <c r="IBW30" s="23"/>
      <c r="IBX30" s="23"/>
      <c r="IBY30" s="23"/>
      <c r="IBZ30" s="24"/>
      <c r="ICA30" s="14"/>
      <c r="ICB30" s="23"/>
      <c r="ICC30" s="23"/>
      <c r="ICD30" s="23"/>
      <c r="ICE30" s="23"/>
      <c r="ICF30" s="23"/>
      <c r="ICG30" s="23"/>
      <c r="ICH30" s="24"/>
      <c r="ICI30" s="14"/>
      <c r="ICJ30" s="23"/>
      <c r="ICK30" s="23"/>
      <c r="ICL30" s="23"/>
      <c r="ICM30" s="23"/>
      <c r="ICN30" s="23"/>
      <c r="ICO30" s="23"/>
      <c r="ICP30" s="24"/>
      <c r="ICQ30" s="14"/>
      <c r="ICR30" s="23"/>
      <c r="ICS30" s="23"/>
      <c r="ICT30" s="23"/>
      <c r="ICU30" s="23"/>
      <c r="ICV30" s="23"/>
      <c r="ICW30" s="23"/>
      <c r="ICX30" s="24"/>
      <c r="ICY30" s="14"/>
      <c r="ICZ30" s="23"/>
      <c r="IDA30" s="23"/>
      <c r="IDB30" s="23"/>
      <c r="IDC30" s="23"/>
      <c r="IDD30" s="23"/>
      <c r="IDE30" s="23"/>
      <c r="IDF30" s="24"/>
      <c r="IDG30" s="14"/>
      <c r="IDH30" s="23"/>
      <c r="IDI30" s="23"/>
      <c r="IDJ30" s="23"/>
      <c r="IDK30" s="23"/>
      <c r="IDL30" s="23"/>
      <c r="IDM30" s="23"/>
      <c r="IDN30" s="24"/>
      <c r="IDO30" s="14"/>
      <c r="IDP30" s="23"/>
      <c r="IDQ30" s="23"/>
      <c r="IDR30" s="23"/>
      <c r="IDS30" s="23"/>
      <c r="IDT30" s="23"/>
      <c r="IDU30" s="23"/>
      <c r="IDV30" s="24"/>
      <c r="IDW30" s="14"/>
      <c r="IDX30" s="23"/>
      <c r="IDY30" s="23"/>
      <c r="IDZ30" s="23"/>
      <c r="IEA30" s="23"/>
      <c r="IEB30" s="23"/>
      <c r="IEC30" s="23"/>
      <c r="IED30" s="24"/>
      <c r="IEE30" s="14"/>
      <c r="IEF30" s="23"/>
      <c r="IEG30" s="23"/>
      <c r="IEH30" s="23"/>
      <c r="IEI30" s="23"/>
      <c r="IEJ30" s="23"/>
      <c r="IEK30" s="23"/>
      <c r="IEL30" s="24"/>
      <c r="IEM30" s="14"/>
      <c r="IEN30" s="23"/>
      <c r="IEO30" s="23"/>
      <c r="IEP30" s="23"/>
      <c r="IEQ30" s="23"/>
      <c r="IER30" s="23"/>
      <c r="IES30" s="23"/>
      <c r="IET30" s="24"/>
      <c r="IEU30" s="14"/>
      <c r="IEV30" s="23"/>
      <c r="IEW30" s="23"/>
      <c r="IEX30" s="23"/>
      <c r="IEY30" s="23"/>
      <c r="IEZ30" s="23"/>
      <c r="IFA30" s="23"/>
      <c r="IFB30" s="24"/>
      <c r="IFC30" s="14"/>
      <c r="IFD30" s="23"/>
      <c r="IFE30" s="23"/>
      <c r="IFF30" s="23"/>
      <c r="IFG30" s="23"/>
      <c r="IFH30" s="23"/>
      <c r="IFI30" s="23"/>
      <c r="IFJ30" s="24"/>
      <c r="IFK30" s="14"/>
      <c r="IFL30" s="23"/>
      <c r="IFM30" s="23"/>
      <c r="IFN30" s="23"/>
      <c r="IFO30" s="23"/>
      <c r="IFP30" s="23"/>
      <c r="IFQ30" s="23"/>
      <c r="IFR30" s="24"/>
      <c r="IFS30" s="14"/>
      <c r="IFT30" s="23"/>
      <c r="IFU30" s="23"/>
      <c r="IFV30" s="23"/>
      <c r="IFW30" s="23"/>
      <c r="IFX30" s="23"/>
      <c r="IFY30" s="23"/>
      <c r="IFZ30" s="24"/>
      <c r="IGA30" s="14"/>
      <c r="IGB30" s="23"/>
      <c r="IGC30" s="23"/>
      <c r="IGD30" s="23"/>
      <c r="IGE30" s="23"/>
      <c r="IGF30" s="23"/>
      <c r="IGG30" s="23"/>
      <c r="IGH30" s="24"/>
      <c r="IGI30" s="14"/>
      <c r="IGJ30" s="23"/>
      <c r="IGK30" s="23"/>
      <c r="IGL30" s="23"/>
      <c r="IGM30" s="23"/>
      <c r="IGN30" s="23"/>
      <c r="IGO30" s="23"/>
      <c r="IGP30" s="24"/>
      <c r="IGQ30" s="14"/>
      <c r="IGR30" s="23"/>
      <c r="IGS30" s="23"/>
      <c r="IGT30" s="23"/>
      <c r="IGU30" s="23"/>
      <c r="IGV30" s="23"/>
      <c r="IGW30" s="23"/>
      <c r="IGX30" s="24"/>
      <c r="IGY30" s="14"/>
      <c r="IGZ30" s="23"/>
      <c r="IHA30" s="23"/>
      <c r="IHB30" s="23"/>
      <c r="IHC30" s="23"/>
      <c r="IHD30" s="23"/>
      <c r="IHE30" s="23"/>
      <c r="IHF30" s="24"/>
      <c r="IHG30" s="14"/>
      <c r="IHH30" s="23"/>
      <c r="IHI30" s="23"/>
      <c r="IHJ30" s="23"/>
      <c r="IHK30" s="23"/>
      <c r="IHL30" s="23"/>
      <c r="IHM30" s="23"/>
      <c r="IHN30" s="24"/>
      <c r="IHO30" s="14"/>
      <c r="IHP30" s="23"/>
      <c r="IHQ30" s="23"/>
      <c r="IHR30" s="23"/>
      <c r="IHS30" s="23"/>
      <c r="IHT30" s="23"/>
      <c r="IHU30" s="23"/>
      <c r="IHV30" s="24"/>
      <c r="IHW30" s="14"/>
      <c r="IHX30" s="23"/>
      <c r="IHY30" s="23"/>
      <c r="IHZ30" s="23"/>
      <c r="IIA30" s="23"/>
      <c r="IIB30" s="23"/>
      <c r="IIC30" s="23"/>
      <c r="IID30" s="24"/>
      <c r="IIE30" s="14"/>
      <c r="IIF30" s="23"/>
      <c r="IIG30" s="23"/>
      <c r="IIH30" s="23"/>
      <c r="III30" s="23"/>
      <c r="IIJ30" s="23"/>
      <c r="IIK30" s="23"/>
      <c r="IIL30" s="24"/>
      <c r="IIM30" s="14"/>
      <c r="IIN30" s="23"/>
      <c r="IIO30" s="23"/>
      <c r="IIP30" s="23"/>
      <c r="IIQ30" s="23"/>
      <c r="IIR30" s="23"/>
      <c r="IIS30" s="23"/>
      <c r="IIT30" s="24"/>
      <c r="IIU30" s="14"/>
      <c r="IIV30" s="23"/>
      <c r="IIW30" s="23"/>
      <c r="IIX30" s="23"/>
      <c r="IIY30" s="23"/>
      <c r="IIZ30" s="23"/>
      <c r="IJA30" s="23"/>
      <c r="IJB30" s="24"/>
      <c r="IJC30" s="14"/>
      <c r="IJD30" s="23"/>
      <c r="IJE30" s="23"/>
      <c r="IJF30" s="23"/>
      <c r="IJG30" s="23"/>
      <c r="IJH30" s="23"/>
      <c r="IJI30" s="23"/>
      <c r="IJJ30" s="24"/>
      <c r="IJK30" s="14"/>
      <c r="IJL30" s="23"/>
      <c r="IJM30" s="23"/>
      <c r="IJN30" s="23"/>
      <c r="IJO30" s="23"/>
      <c r="IJP30" s="23"/>
      <c r="IJQ30" s="23"/>
      <c r="IJR30" s="24"/>
      <c r="IJS30" s="14"/>
      <c r="IJT30" s="23"/>
      <c r="IJU30" s="23"/>
      <c r="IJV30" s="23"/>
      <c r="IJW30" s="23"/>
      <c r="IJX30" s="23"/>
      <c r="IJY30" s="23"/>
      <c r="IJZ30" s="24"/>
      <c r="IKA30" s="14"/>
      <c r="IKB30" s="23"/>
      <c r="IKC30" s="23"/>
      <c r="IKD30" s="23"/>
      <c r="IKE30" s="23"/>
      <c r="IKF30" s="23"/>
      <c r="IKG30" s="23"/>
      <c r="IKH30" s="24"/>
      <c r="IKI30" s="14"/>
      <c r="IKJ30" s="23"/>
      <c r="IKK30" s="23"/>
      <c r="IKL30" s="23"/>
      <c r="IKM30" s="23"/>
      <c r="IKN30" s="23"/>
      <c r="IKO30" s="23"/>
      <c r="IKP30" s="24"/>
      <c r="IKQ30" s="14"/>
      <c r="IKR30" s="23"/>
      <c r="IKS30" s="23"/>
      <c r="IKT30" s="23"/>
      <c r="IKU30" s="23"/>
      <c r="IKV30" s="23"/>
      <c r="IKW30" s="23"/>
      <c r="IKX30" s="24"/>
      <c r="IKY30" s="14"/>
      <c r="IKZ30" s="23"/>
      <c r="ILA30" s="23"/>
      <c r="ILB30" s="23"/>
      <c r="ILC30" s="23"/>
      <c r="ILD30" s="23"/>
      <c r="ILE30" s="23"/>
      <c r="ILF30" s="24"/>
      <c r="ILG30" s="14"/>
      <c r="ILH30" s="23"/>
      <c r="ILI30" s="23"/>
      <c r="ILJ30" s="23"/>
      <c r="ILK30" s="23"/>
      <c r="ILL30" s="23"/>
      <c r="ILM30" s="23"/>
      <c r="ILN30" s="24"/>
      <c r="ILO30" s="14"/>
      <c r="ILP30" s="23"/>
      <c r="ILQ30" s="23"/>
      <c r="ILR30" s="23"/>
      <c r="ILS30" s="23"/>
      <c r="ILT30" s="23"/>
      <c r="ILU30" s="23"/>
      <c r="ILV30" s="24"/>
      <c r="ILW30" s="14"/>
      <c r="ILX30" s="23"/>
      <c r="ILY30" s="23"/>
      <c r="ILZ30" s="23"/>
      <c r="IMA30" s="23"/>
      <c r="IMB30" s="23"/>
      <c r="IMC30" s="23"/>
      <c r="IMD30" s="24"/>
      <c r="IME30" s="14"/>
      <c r="IMF30" s="23"/>
      <c r="IMG30" s="23"/>
      <c r="IMH30" s="23"/>
      <c r="IMI30" s="23"/>
      <c r="IMJ30" s="23"/>
      <c r="IMK30" s="23"/>
      <c r="IML30" s="24"/>
      <c r="IMM30" s="14"/>
      <c r="IMN30" s="23"/>
      <c r="IMO30" s="23"/>
      <c r="IMP30" s="23"/>
      <c r="IMQ30" s="23"/>
      <c r="IMR30" s="23"/>
      <c r="IMS30" s="23"/>
      <c r="IMT30" s="24"/>
      <c r="IMU30" s="14"/>
      <c r="IMV30" s="23"/>
      <c r="IMW30" s="23"/>
      <c r="IMX30" s="23"/>
      <c r="IMY30" s="23"/>
      <c r="IMZ30" s="23"/>
      <c r="INA30" s="23"/>
      <c r="INB30" s="24"/>
      <c r="INC30" s="14"/>
      <c r="IND30" s="23"/>
      <c r="INE30" s="23"/>
      <c r="INF30" s="23"/>
      <c r="ING30" s="23"/>
      <c r="INH30" s="23"/>
      <c r="INI30" s="23"/>
      <c r="INJ30" s="24"/>
      <c r="INK30" s="14"/>
      <c r="INL30" s="23"/>
      <c r="INM30" s="23"/>
      <c r="INN30" s="23"/>
      <c r="INO30" s="23"/>
      <c r="INP30" s="23"/>
      <c r="INQ30" s="23"/>
      <c r="INR30" s="24"/>
      <c r="INS30" s="14"/>
      <c r="INT30" s="23"/>
      <c r="INU30" s="23"/>
      <c r="INV30" s="23"/>
      <c r="INW30" s="23"/>
      <c r="INX30" s="23"/>
      <c r="INY30" s="23"/>
      <c r="INZ30" s="24"/>
      <c r="IOA30" s="14"/>
      <c r="IOB30" s="23"/>
      <c r="IOC30" s="23"/>
      <c r="IOD30" s="23"/>
      <c r="IOE30" s="23"/>
      <c r="IOF30" s="23"/>
      <c r="IOG30" s="23"/>
      <c r="IOH30" s="24"/>
      <c r="IOI30" s="14"/>
      <c r="IOJ30" s="23"/>
      <c r="IOK30" s="23"/>
      <c r="IOL30" s="23"/>
      <c r="IOM30" s="23"/>
      <c r="ION30" s="23"/>
      <c r="IOO30" s="23"/>
      <c r="IOP30" s="24"/>
      <c r="IOQ30" s="14"/>
      <c r="IOR30" s="23"/>
      <c r="IOS30" s="23"/>
      <c r="IOT30" s="23"/>
      <c r="IOU30" s="23"/>
      <c r="IOV30" s="23"/>
      <c r="IOW30" s="23"/>
      <c r="IOX30" s="24"/>
      <c r="IOY30" s="14"/>
      <c r="IOZ30" s="23"/>
      <c r="IPA30" s="23"/>
      <c r="IPB30" s="23"/>
      <c r="IPC30" s="23"/>
      <c r="IPD30" s="23"/>
      <c r="IPE30" s="23"/>
      <c r="IPF30" s="24"/>
      <c r="IPG30" s="14"/>
      <c r="IPH30" s="23"/>
      <c r="IPI30" s="23"/>
      <c r="IPJ30" s="23"/>
      <c r="IPK30" s="23"/>
      <c r="IPL30" s="23"/>
      <c r="IPM30" s="23"/>
      <c r="IPN30" s="24"/>
      <c r="IPO30" s="14"/>
      <c r="IPP30" s="23"/>
      <c r="IPQ30" s="23"/>
      <c r="IPR30" s="23"/>
      <c r="IPS30" s="23"/>
      <c r="IPT30" s="23"/>
      <c r="IPU30" s="23"/>
      <c r="IPV30" s="24"/>
      <c r="IPW30" s="14"/>
      <c r="IPX30" s="23"/>
      <c r="IPY30" s="23"/>
      <c r="IPZ30" s="23"/>
      <c r="IQA30" s="23"/>
      <c r="IQB30" s="23"/>
      <c r="IQC30" s="23"/>
      <c r="IQD30" s="24"/>
      <c r="IQE30" s="14"/>
      <c r="IQF30" s="23"/>
      <c r="IQG30" s="23"/>
      <c r="IQH30" s="23"/>
      <c r="IQI30" s="23"/>
      <c r="IQJ30" s="23"/>
      <c r="IQK30" s="23"/>
      <c r="IQL30" s="24"/>
      <c r="IQM30" s="14"/>
      <c r="IQN30" s="23"/>
      <c r="IQO30" s="23"/>
      <c r="IQP30" s="23"/>
      <c r="IQQ30" s="23"/>
      <c r="IQR30" s="23"/>
      <c r="IQS30" s="23"/>
      <c r="IQT30" s="24"/>
      <c r="IQU30" s="14"/>
      <c r="IQV30" s="23"/>
      <c r="IQW30" s="23"/>
      <c r="IQX30" s="23"/>
      <c r="IQY30" s="23"/>
      <c r="IQZ30" s="23"/>
      <c r="IRA30" s="23"/>
      <c r="IRB30" s="24"/>
      <c r="IRC30" s="14"/>
      <c r="IRD30" s="23"/>
      <c r="IRE30" s="23"/>
      <c r="IRF30" s="23"/>
      <c r="IRG30" s="23"/>
      <c r="IRH30" s="23"/>
      <c r="IRI30" s="23"/>
      <c r="IRJ30" s="24"/>
      <c r="IRK30" s="14"/>
      <c r="IRL30" s="23"/>
      <c r="IRM30" s="23"/>
      <c r="IRN30" s="23"/>
      <c r="IRO30" s="23"/>
      <c r="IRP30" s="23"/>
      <c r="IRQ30" s="23"/>
      <c r="IRR30" s="24"/>
      <c r="IRS30" s="14"/>
      <c r="IRT30" s="23"/>
      <c r="IRU30" s="23"/>
      <c r="IRV30" s="23"/>
      <c r="IRW30" s="23"/>
      <c r="IRX30" s="23"/>
      <c r="IRY30" s="23"/>
      <c r="IRZ30" s="24"/>
      <c r="ISA30" s="14"/>
      <c r="ISB30" s="23"/>
      <c r="ISC30" s="23"/>
      <c r="ISD30" s="23"/>
      <c r="ISE30" s="23"/>
      <c r="ISF30" s="23"/>
      <c r="ISG30" s="23"/>
      <c r="ISH30" s="24"/>
      <c r="ISI30" s="14"/>
      <c r="ISJ30" s="23"/>
      <c r="ISK30" s="23"/>
      <c r="ISL30" s="23"/>
      <c r="ISM30" s="23"/>
      <c r="ISN30" s="23"/>
      <c r="ISO30" s="23"/>
      <c r="ISP30" s="24"/>
      <c r="ISQ30" s="14"/>
      <c r="ISR30" s="23"/>
      <c r="ISS30" s="23"/>
      <c r="IST30" s="23"/>
      <c r="ISU30" s="23"/>
      <c r="ISV30" s="23"/>
      <c r="ISW30" s="23"/>
      <c r="ISX30" s="24"/>
      <c r="ISY30" s="14"/>
      <c r="ISZ30" s="23"/>
      <c r="ITA30" s="23"/>
      <c r="ITB30" s="23"/>
      <c r="ITC30" s="23"/>
      <c r="ITD30" s="23"/>
      <c r="ITE30" s="23"/>
      <c r="ITF30" s="24"/>
      <c r="ITG30" s="14"/>
      <c r="ITH30" s="23"/>
      <c r="ITI30" s="23"/>
      <c r="ITJ30" s="23"/>
      <c r="ITK30" s="23"/>
      <c r="ITL30" s="23"/>
      <c r="ITM30" s="23"/>
      <c r="ITN30" s="24"/>
      <c r="ITO30" s="14"/>
      <c r="ITP30" s="23"/>
      <c r="ITQ30" s="23"/>
      <c r="ITR30" s="23"/>
      <c r="ITS30" s="23"/>
      <c r="ITT30" s="23"/>
      <c r="ITU30" s="23"/>
      <c r="ITV30" s="24"/>
      <c r="ITW30" s="14"/>
      <c r="ITX30" s="23"/>
      <c r="ITY30" s="23"/>
      <c r="ITZ30" s="23"/>
      <c r="IUA30" s="23"/>
      <c r="IUB30" s="23"/>
      <c r="IUC30" s="23"/>
      <c r="IUD30" s="24"/>
      <c r="IUE30" s="14"/>
      <c r="IUF30" s="23"/>
      <c r="IUG30" s="23"/>
      <c r="IUH30" s="23"/>
      <c r="IUI30" s="23"/>
      <c r="IUJ30" s="23"/>
      <c r="IUK30" s="23"/>
      <c r="IUL30" s="24"/>
      <c r="IUM30" s="14"/>
      <c r="IUN30" s="23"/>
      <c r="IUO30" s="23"/>
      <c r="IUP30" s="23"/>
      <c r="IUQ30" s="23"/>
      <c r="IUR30" s="23"/>
      <c r="IUS30" s="23"/>
      <c r="IUT30" s="24"/>
      <c r="IUU30" s="14"/>
      <c r="IUV30" s="23"/>
      <c r="IUW30" s="23"/>
      <c r="IUX30" s="23"/>
      <c r="IUY30" s="23"/>
      <c r="IUZ30" s="23"/>
      <c r="IVA30" s="23"/>
      <c r="IVB30" s="24"/>
      <c r="IVC30" s="14"/>
      <c r="IVD30" s="23"/>
      <c r="IVE30" s="23"/>
      <c r="IVF30" s="23"/>
      <c r="IVG30" s="23"/>
      <c r="IVH30" s="23"/>
      <c r="IVI30" s="23"/>
      <c r="IVJ30" s="24"/>
      <c r="IVK30" s="14"/>
      <c r="IVL30" s="23"/>
      <c r="IVM30" s="23"/>
      <c r="IVN30" s="23"/>
      <c r="IVO30" s="23"/>
      <c r="IVP30" s="23"/>
      <c r="IVQ30" s="23"/>
      <c r="IVR30" s="24"/>
      <c r="IVS30" s="14"/>
      <c r="IVT30" s="23"/>
      <c r="IVU30" s="23"/>
      <c r="IVV30" s="23"/>
      <c r="IVW30" s="23"/>
      <c r="IVX30" s="23"/>
      <c r="IVY30" s="23"/>
      <c r="IVZ30" s="24"/>
      <c r="IWA30" s="14"/>
      <c r="IWB30" s="23"/>
      <c r="IWC30" s="23"/>
      <c r="IWD30" s="23"/>
      <c r="IWE30" s="23"/>
      <c r="IWF30" s="23"/>
      <c r="IWG30" s="23"/>
      <c r="IWH30" s="24"/>
      <c r="IWI30" s="14"/>
      <c r="IWJ30" s="23"/>
      <c r="IWK30" s="23"/>
      <c r="IWL30" s="23"/>
      <c r="IWM30" s="23"/>
      <c r="IWN30" s="23"/>
      <c r="IWO30" s="23"/>
      <c r="IWP30" s="24"/>
      <c r="IWQ30" s="14"/>
      <c r="IWR30" s="23"/>
      <c r="IWS30" s="23"/>
      <c r="IWT30" s="23"/>
      <c r="IWU30" s="23"/>
      <c r="IWV30" s="23"/>
      <c r="IWW30" s="23"/>
      <c r="IWX30" s="24"/>
      <c r="IWY30" s="14"/>
      <c r="IWZ30" s="23"/>
      <c r="IXA30" s="23"/>
      <c r="IXB30" s="23"/>
      <c r="IXC30" s="23"/>
      <c r="IXD30" s="23"/>
      <c r="IXE30" s="23"/>
      <c r="IXF30" s="24"/>
      <c r="IXG30" s="14"/>
      <c r="IXH30" s="23"/>
      <c r="IXI30" s="23"/>
      <c r="IXJ30" s="23"/>
      <c r="IXK30" s="23"/>
      <c r="IXL30" s="23"/>
      <c r="IXM30" s="23"/>
      <c r="IXN30" s="24"/>
      <c r="IXO30" s="14"/>
      <c r="IXP30" s="23"/>
      <c r="IXQ30" s="23"/>
      <c r="IXR30" s="23"/>
      <c r="IXS30" s="23"/>
      <c r="IXT30" s="23"/>
      <c r="IXU30" s="23"/>
      <c r="IXV30" s="24"/>
      <c r="IXW30" s="14"/>
      <c r="IXX30" s="23"/>
      <c r="IXY30" s="23"/>
      <c r="IXZ30" s="23"/>
      <c r="IYA30" s="23"/>
      <c r="IYB30" s="23"/>
      <c r="IYC30" s="23"/>
      <c r="IYD30" s="24"/>
      <c r="IYE30" s="14"/>
      <c r="IYF30" s="23"/>
      <c r="IYG30" s="23"/>
      <c r="IYH30" s="23"/>
      <c r="IYI30" s="23"/>
      <c r="IYJ30" s="23"/>
      <c r="IYK30" s="23"/>
      <c r="IYL30" s="24"/>
      <c r="IYM30" s="14"/>
      <c r="IYN30" s="23"/>
      <c r="IYO30" s="23"/>
      <c r="IYP30" s="23"/>
      <c r="IYQ30" s="23"/>
      <c r="IYR30" s="23"/>
      <c r="IYS30" s="23"/>
      <c r="IYT30" s="24"/>
      <c r="IYU30" s="14"/>
      <c r="IYV30" s="23"/>
      <c r="IYW30" s="23"/>
      <c r="IYX30" s="23"/>
      <c r="IYY30" s="23"/>
      <c r="IYZ30" s="23"/>
      <c r="IZA30" s="23"/>
      <c r="IZB30" s="24"/>
      <c r="IZC30" s="14"/>
      <c r="IZD30" s="23"/>
      <c r="IZE30" s="23"/>
      <c r="IZF30" s="23"/>
      <c r="IZG30" s="23"/>
      <c r="IZH30" s="23"/>
      <c r="IZI30" s="23"/>
      <c r="IZJ30" s="24"/>
      <c r="IZK30" s="14"/>
      <c r="IZL30" s="23"/>
      <c r="IZM30" s="23"/>
      <c r="IZN30" s="23"/>
      <c r="IZO30" s="23"/>
      <c r="IZP30" s="23"/>
      <c r="IZQ30" s="23"/>
      <c r="IZR30" s="24"/>
      <c r="IZS30" s="14"/>
      <c r="IZT30" s="23"/>
      <c r="IZU30" s="23"/>
      <c r="IZV30" s="23"/>
      <c r="IZW30" s="23"/>
      <c r="IZX30" s="23"/>
      <c r="IZY30" s="23"/>
      <c r="IZZ30" s="24"/>
      <c r="JAA30" s="14"/>
      <c r="JAB30" s="23"/>
      <c r="JAC30" s="23"/>
      <c r="JAD30" s="23"/>
      <c r="JAE30" s="23"/>
      <c r="JAF30" s="23"/>
      <c r="JAG30" s="23"/>
      <c r="JAH30" s="24"/>
      <c r="JAI30" s="14"/>
      <c r="JAJ30" s="23"/>
      <c r="JAK30" s="23"/>
      <c r="JAL30" s="23"/>
      <c r="JAM30" s="23"/>
      <c r="JAN30" s="23"/>
      <c r="JAO30" s="23"/>
      <c r="JAP30" s="24"/>
      <c r="JAQ30" s="14"/>
      <c r="JAR30" s="23"/>
      <c r="JAS30" s="23"/>
      <c r="JAT30" s="23"/>
      <c r="JAU30" s="23"/>
      <c r="JAV30" s="23"/>
      <c r="JAW30" s="23"/>
      <c r="JAX30" s="24"/>
      <c r="JAY30" s="14"/>
      <c r="JAZ30" s="23"/>
      <c r="JBA30" s="23"/>
      <c r="JBB30" s="23"/>
      <c r="JBC30" s="23"/>
      <c r="JBD30" s="23"/>
      <c r="JBE30" s="23"/>
      <c r="JBF30" s="24"/>
      <c r="JBG30" s="14"/>
      <c r="JBH30" s="23"/>
      <c r="JBI30" s="23"/>
      <c r="JBJ30" s="23"/>
      <c r="JBK30" s="23"/>
      <c r="JBL30" s="23"/>
      <c r="JBM30" s="23"/>
      <c r="JBN30" s="24"/>
      <c r="JBO30" s="14"/>
      <c r="JBP30" s="23"/>
      <c r="JBQ30" s="23"/>
      <c r="JBR30" s="23"/>
      <c r="JBS30" s="23"/>
      <c r="JBT30" s="23"/>
      <c r="JBU30" s="23"/>
      <c r="JBV30" s="24"/>
      <c r="JBW30" s="14"/>
      <c r="JBX30" s="23"/>
      <c r="JBY30" s="23"/>
      <c r="JBZ30" s="23"/>
      <c r="JCA30" s="23"/>
      <c r="JCB30" s="23"/>
      <c r="JCC30" s="23"/>
      <c r="JCD30" s="24"/>
      <c r="JCE30" s="14"/>
      <c r="JCF30" s="23"/>
      <c r="JCG30" s="23"/>
      <c r="JCH30" s="23"/>
      <c r="JCI30" s="23"/>
      <c r="JCJ30" s="23"/>
      <c r="JCK30" s="23"/>
      <c r="JCL30" s="24"/>
      <c r="JCM30" s="14"/>
      <c r="JCN30" s="23"/>
      <c r="JCO30" s="23"/>
      <c r="JCP30" s="23"/>
      <c r="JCQ30" s="23"/>
      <c r="JCR30" s="23"/>
      <c r="JCS30" s="23"/>
      <c r="JCT30" s="24"/>
      <c r="JCU30" s="14"/>
      <c r="JCV30" s="23"/>
      <c r="JCW30" s="23"/>
      <c r="JCX30" s="23"/>
      <c r="JCY30" s="23"/>
      <c r="JCZ30" s="23"/>
      <c r="JDA30" s="23"/>
      <c r="JDB30" s="24"/>
      <c r="JDC30" s="14"/>
      <c r="JDD30" s="23"/>
      <c r="JDE30" s="23"/>
      <c r="JDF30" s="23"/>
      <c r="JDG30" s="23"/>
      <c r="JDH30" s="23"/>
      <c r="JDI30" s="23"/>
      <c r="JDJ30" s="24"/>
      <c r="JDK30" s="14"/>
      <c r="JDL30" s="23"/>
      <c r="JDM30" s="23"/>
      <c r="JDN30" s="23"/>
      <c r="JDO30" s="23"/>
      <c r="JDP30" s="23"/>
      <c r="JDQ30" s="23"/>
      <c r="JDR30" s="24"/>
      <c r="JDS30" s="14"/>
      <c r="JDT30" s="23"/>
      <c r="JDU30" s="23"/>
      <c r="JDV30" s="23"/>
      <c r="JDW30" s="23"/>
      <c r="JDX30" s="23"/>
      <c r="JDY30" s="23"/>
      <c r="JDZ30" s="24"/>
      <c r="JEA30" s="14"/>
      <c r="JEB30" s="23"/>
      <c r="JEC30" s="23"/>
      <c r="JED30" s="23"/>
      <c r="JEE30" s="23"/>
      <c r="JEF30" s="23"/>
      <c r="JEG30" s="23"/>
      <c r="JEH30" s="24"/>
      <c r="JEI30" s="14"/>
      <c r="JEJ30" s="23"/>
      <c r="JEK30" s="23"/>
      <c r="JEL30" s="23"/>
      <c r="JEM30" s="23"/>
      <c r="JEN30" s="23"/>
      <c r="JEO30" s="23"/>
      <c r="JEP30" s="24"/>
      <c r="JEQ30" s="14"/>
      <c r="JER30" s="23"/>
      <c r="JES30" s="23"/>
      <c r="JET30" s="23"/>
      <c r="JEU30" s="23"/>
      <c r="JEV30" s="23"/>
      <c r="JEW30" s="23"/>
      <c r="JEX30" s="24"/>
      <c r="JEY30" s="14"/>
      <c r="JEZ30" s="23"/>
      <c r="JFA30" s="23"/>
      <c r="JFB30" s="23"/>
      <c r="JFC30" s="23"/>
      <c r="JFD30" s="23"/>
      <c r="JFE30" s="23"/>
      <c r="JFF30" s="24"/>
      <c r="JFG30" s="14"/>
      <c r="JFH30" s="23"/>
      <c r="JFI30" s="23"/>
      <c r="JFJ30" s="23"/>
      <c r="JFK30" s="23"/>
      <c r="JFL30" s="23"/>
      <c r="JFM30" s="23"/>
      <c r="JFN30" s="24"/>
      <c r="JFO30" s="14"/>
      <c r="JFP30" s="23"/>
      <c r="JFQ30" s="23"/>
      <c r="JFR30" s="23"/>
      <c r="JFS30" s="23"/>
      <c r="JFT30" s="23"/>
      <c r="JFU30" s="23"/>
      <c r="JFV30" s="24"/>
      <c r="JFW30" s="14"/>
      <c r="JFX30" s="23"/>
      <c r="JFY30" s="23"/>
      <c r="JFZ30" s="23"/>
      <c r="JGA30" s="23"/>
      <c r="JGB30" s="23"/>
      <c r="JGC30" s="23"/>
      <c r="JGD30" s="24"/>
      <c r="JGE30" s="14"/>
      <c r="JGF30" s="23"/>
      <c r="JGG30" s="23"/>
      <c r="JGH30" s="23"/>
      <c r="JGI30" s="23"/>
      <c r="JGJ30" s="23"/>
      <c r="JGK30" s="23"/>
      <c r="JGL30" s="24"/>
      <c r="JGM30" s="14"/>
      <c r="JGN30" s="23"/>
      <c r="JGO30" s="23"/>
      <c r="JGP30" s="23"/>
      <c r="JGQ30" s="23"/>
      <c r="JGR30" s="23"/>
      <c r="JGS30" s="23"/>
      <c r="JGT30" s="24"/>
      <c r="JGU30" s="14"/>
      <c r="JGV30" s="23"/>
      <c r="JGW30" s="23"/>
      <c r="JGX30" s="23"/>
      <c r="JGY30" s="23"/>
      <c r="JGZ30" s="23"/>
      <c r="JHA30" s="23"/>
      <c r="JHB30" s="24"/>
      <c r="JHC30" s="14"/>
      <c r="JHD30" s="23"/>
      <c r="JHE30" s="23"/>
      <c r="JHF30" s="23"/>
      <c r="JHG30" s="23"/>
      <c r="JHH30" s="23"/>
      <c r="JHI30" s="23"/>
      <c r="JHJ30" s="24"/>
      <c r="JHK30" s="14"/>
      <c r="JHL30" s="23"/>
      <c r="JHM30" s="23"/>
      <c r="JHN30" s="23"/>
      <c r="JHO30" s="23"/>
      <c r="JHP30" s="23"/>
      <c r="JHQ30" s="23"/>
      <c r="JHR30" s="24"/>
      <c r="JHS30" s="14"/>
      <c r="JHT30" s="23"/>
      <c r="JHU30" s="23"/>
      <c r="JHV30" s="23"/>
      <c r="JHW30" s="23"/>
      <c r="JHX30" s="23"/>
      <c r="JHY30" s="23"/>
      <c r="JHZ30" s="24"/>
      <c r="JIA30" s="14"/>
      <c r="JIB30" s="23"/>
      <c r="JIC30" s="23"/>
      <c r="JID30" s="23"/>
      <c r="JIE30" s="23"/>
      <c r="JIF30" s="23"/>
      <c r="JIG30" s="23"/>
      <c r="JIH30" s="24"/>
      <c r="JII30" s="14"/>
      <c r="JIJ30" s="23"/>
      <c r="JIK30" s="23"/>
      <c r="JIL30" s="23"/>
      <c r="JIM30" s="23"/>
      <c r="JIN30" s="23"/>
      <c r="JIO30" s="23"/>
      <c r="JIP30" s="24"/>
      <c r="JIQ30" s="14"/>
      <c r="JIR30" s="23"/>
      <c r="JIS30" s="23"/>
      <c r="JIT30" s="23"/>
      <c r="JIU30" s="23"/>
      <c r="JIV30" s="23"/>
      <c r="JIW30" s="23"/>
      <c r="JIX30" s="24"/>
      <c r="JIY30" s="14"/>
      <c r="JIZ30" s="23"/>
      <c r="JJA30" s="23"/>
      <c r="JJB30" s="23"/>
      <c r="JJC30" s="23"/>
      <c r="JJD30" s="23"/>
      <c r="JJE30" s="23"/>
      <c r="JJF30" s="24"/>
      <c r="JJG30" s="14"/>
      <c r="JJH30" s="23"/>
      <c r="JJI30" s="23"/>
      <c r="JJJ30" s="23"/>
      <c r="JJK30" s="23"/>
      <c r="JJL30" s="23"/>
      <c r="JJM30" s="23"/>
      <c r="JJN30" s="24"/>
      <c r="JJO30" s="14"/>
      <c r="JJP30" s="23"/>
      <c r="JJQ30" s="23"/>
      <c r="JJR30" s="23"/>
      <c r="JJS30" s="23"/>
      <c r="JJT30" s="23"/>
      <c r="JJU30" s="23"/>
      <c r="JJV30" s="24"/>
      <c r="JJW30" s="14"/>
      <c r="JJX30" s="23"/>
      <c r="JJY30" s="23"/>
      <c r="JJZ30" s="23"/>
      <c r="JKA30" s="23"/>
      <c r="JKB30" s="23"/>
      <c r="JKC30" s="23"/>
      <c r="JKD30" s="24"/>
      <c r="JKE30" s="14"/>
      <c r="JKF30" s="23"/>
      <c r="JKG30" s="23"/>
      <c r="JKH30" s="23"/>
      <c r="JKI30" s="23"/>
      <c r="JKJ30" s="23"/>
      <c r="JKK30" s="23"/>
      <c r="JKL30" s="24"/>
      <c r="JKM30" s="14"/>
      <c r="JKN30" s="23"/>
      <c r="JKO30" s="23"/>
      <c r="JKP30" s="23"/>
      <c r="JKQ30" s="23"/>
      <c r="JKR30" s="23"/>
      <c r="JKS30" s="23"/>
      <c r="JKT30" s="24"/>
      <c r="JKU30" s="14"/>
      <c r="JKV30" s="23"/>
      <c r="JKW30" s="23"/>
      <c r="JKX30" s="23"/>
      <c r="JKY30" s="23"/>
      <c r="JKZ30" s="23"/>
      <c r="JLA30" s="23"/>
      <c r="JLB30" s="24"/>
      <c r="JLC30" s="14"/>
      <c r="JLD30" s="23"/>
      <c r="JLE30" s="23"/>
      <c r="JLF30" s="23"/>
      <c r="JLG30" s="23"/>
      <c r="JLH30" s="23"/>
      <c r="JLI30" s="23"/>
      <c r="JLJ30" s="24"/>
      <c r="JLK30" s="14"/>
      <c r="JLL30" s="23"/>
      <c r="JLM30" s="23"/>
      <c r="JLN30" s="23"/>
      <c r="JLO30" s="23"/>
      <c r="JLP30" s="23"/>
      <c r="JLQ30" s="23"/>
      <c r="JLR30" s="24"/>
      <c r="JLS30" s="14"/>
      <c r="JLT30" s="23"/>
      <c r="JLU30" s="23"/>
      <c r="JLV30" s="23"/>
      <c r="JLW30" s="23"/>
      <c r="JLX30" s="23"/>
      <c r="JLY30" s="23"/>
      <c r="JLZ30" s="24"/>
      <c r="JMA30" s="14"/>
      <c r="JMB30" s="23"/>
      <c r="JMC30" s="23"/>
      <c r="JMD30" s="23"/>
      <c r="JME30" s="23"/>
      <c r="JMF30" s="23"/>
      <c r="JMG30" s="23"/>
      <c r="JMH30" s="24"/>
      <c r="JMI30" s="14"/>
      <c r="JMJ30" s="23"/>
      <c r="JMK30" s="23"/>
      <c r="JML30" s="23"/>
      <c r="JMM30" s="23"/>
      <c r="JMN30" s="23"/>
      <c r="JMO30" s="23"/>
      <c r="JMP30" s="24"/>
      <c r="JMQ30" s="14"/>
      <c r="JMR30" s="23"/>
      <c r="JMS30" s="23"/>
      <c r="JMT30" s="23"/>
      <c r="JMU30" s="23"/>
      <c r="JMV30" s="23"/>
      <c r="JMW30" s="23"/>
      <c r="JMX30" s="24"/>
      <c r="JMY30" s="14"/>
      <c r="JMZ30" s="23"/>
      <c r="JNA30" s="23"/>
      <c r="JNB30" s="23"/>
      <c r="JNC30" s="23"/>
      <c r="JND30" s="23"/>
      <c r="JNE30" s="23"/>
      <c r="JNF30" s="24"/>
      <c r="JNG30" s="14"/>
      <c r="JNH30" s="23"/>
      <c r="JNI30" s="23"/>
      <c r="JNJ30" s="23"/>
      <c r="JNK30" s="23"/>
      <c r="JNL30" s="23"/>
      <c r="JNM30" s="23"/>
      <c r="JNN30" s="24"/>
      <c r="JNO30" s="14"/>
      <c r="JNP30" s="23"/>
      <c r="JNQ30" s="23"/>
      <c r="JNR30" s="23"/>
      <c r="JNS30" s="23"/>
      <c r="JNT30" s="23"/>
      <c r="JNU30" s="23"/>
      <c r="JNV30" s="24"/>
      <c r="JNW30" s="14"/>
      <c r="JNX30" s="23"/>
      <c r="JNY30" s="23"/>
      <c r="JNZ30" s="23"/>
      <c r="JOA30" s="23"/>
      <c r="JOB30" s="23"/>
      <c r="JOC30" s="23"/>
      <c r="JOD30" s="24"/>
      <c r="JOE30" s="14"/>
      <c r="JOF30" s="23"/>
      <c r="JOG30" s="23"/>
      <c r="JOH30" s="23"/>
      <c r="JOI30" s="23"/>
      <c r="JOJ30" s="23"/>
      <c r="JOK30" s="23"/>
      <c r="JOL30" s="24"/>
      <c r="JOM30" s="14"/>
      <c r="JON30" s="23"/>
      <c r="JOO30" s="23"/>
      <c r="JOP30" s="23"/>
      <c r="JOQ30" s="23"/>
      <c r="JOR30" s="23"/>
      <c r="JOS30" s="23"/>
      <c r="JOT30" s="24"/>
      <c r="JOU30" s="14"/>
      <c r="JOV30" s="23"/>
      <c r="JOW30" s="23"/>
      <c r="JOX30" s="23"/>
      <c r="JOY30" s="23"/>
      <c r="JOZ30" s="23"/>
      <c r="JPA30" s="23"/>
      <c r="JPB30" s="24"/>
      <c r="JPC30" s="14"/>
      <c r="JPD30" s="23"/>
      <c r="JPE30" s="23"/>
      <c r="JPF30" s="23"/>
      <c r="JPG30" s="23"/>
      <c r="JPH30" s="23"/>
      <c r="JPI30" s="23"/>
      <c r="JPJ30" s="24"/>
      <c r="JPK30" s="14"/>
      <c r="JPL30" s="23"/>
      <c r="JPM30" s="23"/>
      <c r="JPN30" s="23"/>
      <c r="JPO30" s="23"/>
      <c r="JPP30" s="23"/>
      <c r="JPQ30" s="23"/>
      <c r="JPR30" s="24"/>
      <c r="JPS30" s="14"/>
      <c r="JPT30" s="23"/>
      <c r="JPU30" s="23"/>
      <c r="JPV30" s="23"/>
      <c r="JPW30" s="23"/>
      <c r="JPX30" s="23"/>
      <c r="JPY30" s="23"/>
      <c r="JPZ30" s="24"/>
      <c r="JQA30" s="14"/>
      <c r="JQB30" s="23"/>
      <c r="JQC30" s="23"/>
      <c r="JQD30" s="23"/>
      <c r="JQE30" s="23"/>
      <c r="JQF30" s="23"/>
      <c r="JQG30" s="23"/>
      <c r="JQH30" s="24"/>
      <c r="JQI30" s="14"/>
      <c r="JQJ30" s="23"/>
      <c r="JQK30" s="23"/>
      <c r="JQL30" s="23"/>
      <c r="JQM30" s="23"/>
      <c r="JQN30" s="23"/>
      <c r="JQO30" s="23"/>
      <c r="JQP30" s="24"/>
      <c r="JQQ30" s="14"/>
      <c r="JQR30" s="23"/>
      <c r="JQS30" s="23"/>
      <c r="JQT30" s="23"/>
      <c r="JQU30" s="23"/>
      <c r="JQV30" s="23"/>
      <c r="JQW30" s="23"/>
      <c r="JQX30" s="24"/>
      <c r="JQY30" s="14"/>
      <c r="JQZ30" s="23"/>
      <c r="JRA30" s="23"/>
      <c r="JRB30" s="23"/>
      <c r="JRC30" s="23"/>
      <c r="JRD30" s="23"/>
      <c r="JRE30" s="23"/>
      <c r="JRF30" s="24"/>
      <c r="JRG30" s="14"/>
      <c r="JRH30" s="23"/>
      <c r="JRI30" s="23"/>
      <c r="JRJ30" s="23"/>
      <c r="JRK30" s="23"/>
      <c r="JRL30" s="23"/>
      <c r="JRM30" s="23"/>
      <c r="JRN30" s="24"/>
      <c r="JRO30" s="14"/>
      <c r="JRP30" s="23"/>
      <c r="JRQ30" s="23"/>
      <c r="JRR30" s="23"/>
      <c r="JRS30" s="23"/>
      <c r="JRT30" s="23"/>
      <c r="JRU30" s="23"/>
      <c r="JRV30" s="24"/>
      <c r="JRW30" s="14"/>
      <c r="JRX30" s="23"/>
      <c r="JRY30" s="23"/>
      <c r="JRZ30" s="23"/>
      <c r="JSA30" s="23"/>
      <c r="JSB30" s="23"/>
      <c r="JSC30" s="23"/>
      <c r="JSD30" s="24"/>
      <c r="JSE30" s="14"/>
      <c r="JSF30" s="23"/>
      <c r="JSG30" s="23"/>
      <c r="JSH30" s="23"/>
      <c r="JSI30" s="23"/>
      <c r="JSJ30" s="23"/>
      <c r="JSK30" s="23"/>
      <c r="JSL30" s="24"/>
      <c r="JSM30" s="14"/>
      <c r="JSN30" s="23"/>
      <c r="JSO30" s="23"/>
      <c r="JSP30" s="23"/>
      <c r="JSQ30" s="23"/>
      <c r="JSR30" s="23"/>
      <c r="JSS30" s="23"/>
      <c r="JST30" s="24"/>
      <c r="JSU30" s="14"/>
      <c r="JSV30" s="23"/>
      <c r="JSW30" s="23"/>
      <c r="JSX30" s="23"/>
      <c r="JSY30" s="23"/>
      <c r="JSZ30" s="23"/>
      <c r="JTA30" s="23"/>
      <c r="JTB30" s="24"/>
      <c r="JTC30" s="14"/>
      <c r="JTD30" s="23"/>
      <c r="JTE30" s="23"/>
      <c r="JTF30" s="23"/>
      <c r="JTG30" s="23"/>
      <c r="JTH30" s="23"/>
      <c r="JTI30" s="23"/>
      <c r="JTJ30" s="24"/>
      <c r="JTK30" s="14"/>
      <c r="JTL30" s="23"/>
      <c r="JTM30" s="23"/>
      <c r="JTN30" s="23"/>
      <c r="JTO30" s="23"/>
      <c r="JTP30" s="23"/>
      <c r="JTQ30" s="23"/>
      <c r="JTR30" s="24"/>
      <c r="JTS30" s="14"/>
      <c r="JTT30" s="23"/>
      <c r="JTU30" s="23"/>
      <c r="JTV30" s="23"/>
      <c r="JTW30" s="23"/>
      <c r="JTX30" s="23"/>
      <c r="JTY30" s="23"/>
      <c r="JTZ30" s="24"/>
      <c r="JUA30" s="14"/>
      <c r="JUB30" s="23"/>
      <c r="JUC30" s="23"/>
      <c r="JUD30" s="23"/>
      <c r="JUE30" s="23"/>
      <c r="JUF30" s="23"/>
      <c r="JUG30" s="23"/>
      <c r="JUH30" s="24"/>
      <c r="JUI30" s="14"/>
      <c r="JUJ30" s="23"/>
      <c r="JUK30" s="23"/>
      <c r="JUL30" s="23"/>
      <c r="JUM30" s="23"/>
      <c r="JUN30" s="23"/>
      <c r="JUO30" s="23"/>
      <c r="JUP30" s="24"/>
      <c r="JUQ30" s="14"/>
      <c r="JUR30" s="23"/>
      <c r="JUS30" s="23"/>
      <c r="JUT30" s="23"/>
      <c r="JUU30" s="23"/>
      <c r="JUV30" s="23"/>
      <c r="JUW30" s="23"/>
      <c r="JUX30" s="24"/>
      <c r="JUY30" s="14"/>
      <c r="JUZ30" s="23"/>
      <c r="JVA30" s="23"/>
      <c r="JVB30" s="23"/>
      <c r="JVC30" s="23"/>
      <c r="JVD30" s="23"/>
      <c r="JVE30" s="23"/>
      <c r="JVF30" s="24"/>
      <c r="JVG30" s="14"/>
      <c r="JVH30" s="23"/>
      <c r="JVI30" s="23"/>
      <c r="JVJ30" s="23"/>
      <c r="JVK30" s="23"/>
      <c r="JVL30" s="23"/>
      <c r="JVM30" s="23"/>
      <c r="JVN30" s="24"/>
      <c r="JVO30" s="14"/>
      <c r="JVP30" s="23"/>
      <c r="JVQ30" s="23"/>
      <c r="JVR30" s="23"/>
      <c r="JVS30" s="23"/>
      <c r="JVT30" s="23"/>
      <c r="JVU30" s="23"/>
      <c r="JVV30" s="24"/>
      <c r="JVW30" s="14"/>
      <c r="JVX30" s="23"/>
      <c r="JVY30" s="23"/>
      <c r="JVZ30" s="23"/>
      <c r="JWA30" s="23"/>
      <c r="JWB30" s="23"/>
      <c r="JWC30" s="23"/>
      <c r="JWD30" s="24"/>
      <c r="JWE30" s="14"/>
      <c r="JWF30" s="23"/>
      <c r="JWG30" s="23"/>
      <c r="JWH30" s="23"/>
      <c r="JWI30" s="23"/>
      <c r="JWJ30" s="23"/>
      <c r="JWK30" s="23"/>
      <c r="JWL30" s="24"/>
      <c r="JWM30" s="14"/>
      <c r="JWN30" s="23"/>
      <c r="JWO30" s="23"/>
      <c r="JWP30" s="23"/>
      <c r="JWQ30" s="23"/>
      <c r="JWR30" s="23"/>
      <c r="JWS30" s="23"/>
      <c r="JWT30" s="24"/>
      <c r="JWU30" s="14"/>
      <c r="JWV30" s="23"/>
      <c r="JWW30" s="23"/>
      <c r="JWX30" s="23"/>
      <c r="JWY30" s="23"/>
      <c r="JWZ30" s="23"/>
      <c r="JXA30" s="23"/>
      <c r="JXB30" s="24"/>
      <c r="JXC30" s="14"/>
      <c r="JXD30" s="23"/>
      <c r="JXE30" s="23"/>
      <c r="JXF30" s="23"/>
      <c r="JXG30" s="23"/>
      <c r="JXH30" s="23"/>
      <c r="JXI30" s="23"/>
      <c r="JXJ30" s="24"/>
      <c r="JXK30" s="14"/>
      <c r="JXL30" s="23"/>
      <c r="JXM30" s="23"/>
      <c r="JXN30" s="23"/>
      <c r="JXO30" s="23"/>
      <c r="JXP30" s="23"/>
      <c r="JXQ30" s="23"/>
      <c r="JXR30" s="24"/>
      <c r="JXS30" s="14"/>
      <c r="JXT30" s="23"/>
      <c r="JXU30" s="23"/>
      <c r="JXV30" s="23"/>
      <c r="JXW30" s="23"/>
      <c r="JXX30" s="23"/>
      <c r="JXY30" s="23"/>
      <c r="JXZ30" s="24"/>
      <c r="JYA30" s="14"/>
      <c r="JYB30" s="23"/>
      <c r="JYC30" s="23"/>
      <c r="JYD30" s="23"/>
      <c r="JYE30" s="23"/>
      <c r="JYF30" s="23"/>
      <c r="JYG30" s="23"/>
      <c r="JYH30" s="24"/>
      <c r="JYI30" s="14"/>
      <c r="JYJ30" s="23"/>
      <c r="JYK30" s="23"/>
      <c r="JYL30" s="23"/>
      <c r="JYM30" s="23"/>
      <c r="JYN30" s="23"/>
      <c r="JYO30" s="23"/>
      <c r="JYP30" s="24"/>
      <c r="JYQ30" s="14"/>
      <c r="JYR30" s="23"/>
      <c r="JYS30" s="23"/>
      <c r="JYT30" s="23"/>
      <c r="JYU30" s="23"/>
      <c r="JYV30" s="23"/>
      <c r="JYW30" s="23"/>
      <c r="JYX30" s="24"/>
      <c r="JYY30" s="14"/>
      <c r="JYZ30" s="23"/>
      <c r="JZA30" s="23"/>
      <c r="JZB30" s="23"/>
      <c r="JZC30" s="23"/>
      <c r="JZD30" s="23"/>
      <c r="JZE30" s="23"/>
      <c r="JZF30" s="24"/>
      <c r="JZG30" s="14"/>
      <c r="JZH30" s="23"/>
      <c r="JZI30" s="23"/>
      <c r="JZJ30" s="23"/>
      <c r="JZK30" s="23"/>
      <c r="JZL30" s="23"/>
      <c r="JZM30" s="23"/>
      <c r="JZN30" s="24"/>
      <c r="JZO30" s="14"/>
      <c r="JZP30" s="23"/>
      <c r="JZQ30" s="23"/>
      <c r="JZR30" s="23"/>
      <c r="JZS30" s="23"/>
      <c r="JZT30" s="23"/>
      <c r="JZU30" s="23"/>
      <c r="JZV30" s="24"/>
      <c r="JZW30" s="14"/>
      <c r="JZX30" s="23"/>
      <c r="JZY30" s="23"/>
      <c r="JZZ30" s="23"/>
      <c r="KAA30" s="23"/>
      <c r="KAB30" s="23"/>
      <c r="KAC30" s="23"/>
      <c r="KAD30" s="24"/>
      <c r="KAE30" s="14"/>
      <c r="KAF30" s="23"/>
      <c r="KAG30" s="23"/>
      <c r="KAH30" s="23"/>
      <c r="KAI30" s="23"/>
      <c r="KAJ30" s="23"/>
      <c r="KAK30" s="23"/>
      <c r="KAL30" s="24"/>
      <c r="KAM30" s="14"/>
      <c r="KAN30" s="23"/>
      <c r="KAO30" s="23"/>
      <c r="KAP30" s="23"/>
      <c r="KAQ30" s="23"/>
      <c r="KAR30" s="23"/>
      <c r="KAS30" s="23"/>
      <c r="KAT30" s="24"/>
      <c r="KAU30" s="14"/>
      <c r="KAV30" s="23"/>
      <c r="KAW30" s="23"/>
      <c r="KAX30" s="23"/>
      <c r="KAY30" s="23"/>
      <c r="KAZ30" s="23"/>
      <c r="KBA30" s="23"/>
      <c r="KBB30" s="24"/>
      <c r="KBC30" s="14"/>
      <c r="KBD30" s="23"/>
      <c r="KBE30" s="23"/>
      <c r="KBF30" s="23"/>
      <c r="KBG30" s="23"/>
      <c r="KBH30" s="23"/>
      <c r="KBI30" s="23"/>
      <c r="KBJ30" s="24"/>
      <c r="KBK30" s="14"/>
      <c r="KBL30" s="23"/>
      <c r="KBM30" s="23"/>
      <c r="KBN30" s="23"/>
      <c r="KBO30" s="23"/>
      <c r="KBP30" s="23"/>
      <c r="KBQ30" s="23"/>
      <c r="KBR30" s="24"/>
      <c r="KBS30" s="14"/>
      <c r="KBT30" s="23"/>
      <c r="KBU30" s="23"/>
      <c r="KBV30" s="23"/>
      <c r="KBW30" s="23"/>
      <c r="KBX30" s="23"/>
      <c r="KBY30" s="23"/>
      <c r="KBZ30" s="24"/>
      <c r="KCA30" s="14"/>
      <c r="KCB30" s="23"/>
      <c r="KCC30" s="23"/>
      <c r="KCD30" s="23"/>
      <c r="KCE30" s="23"/>
      <c r="KCF30" s="23"/>
      <c r="KCG30" s="23"/>
      <c r="KCH30" s="24"/>
      <c r="KCI30" s="14"/>
      <c r="KCJ30" s="23"/>
      <c r="KCK30" s="23"/>
      <c r="KCL30" s="23"/>
      <c r="KCM30" s="23"/>
      <c r="KCN30" s="23"/>
      <c r="KCO30" s="23"/>
      <c r="KCP30" s="24"/>
      <c r="KCQ30" s="14"/>
      <c r="KCR30" s="23"/>
      <c r="KCS30" s="23"/>
      <c r="KCT30" s="23"/>
      <c r="KCU30" s="23"/>
      <c r="KCV30" s="23"/>
      <c r="KCW30" s="23"/>
      <c r="KCX30" s="24"/>
      <c r="KCY30" s="14"/>
      <c r="KCZ30" s="23"/>
      <c r="KDA30" s="23"/>
      <c r="KDB30" s="23"/>
      <c r="KDC30" s="23"/>
      <c r="KDD30" s="23"/>
      <c r="KDE30" s="23"/>
      <c r="KDF30" s="24"/>
      <c r="KDG30" s="14"/>
      <c r="KDH30" s="23"/>
      <c r="KDI30" s="23"/>
      <c r="KDJ30" s="23"/>
      <c r="KDK30" s="23"/>
      <c r="KDL30" s="23"/>
      <c r="KDM30" s="23"/>
      <c r="KDN30" s="24"/>
      <c r="KDO30" s="14"/>
      <c r="KDP30" s="23"/>
      <c r="KDQ30" s="23"/>
      <c r="KDR30" s="23"/>
      <c r="KDS30" s="23"/>
      <c r="KDT30" s="23"/>
      <c r="KDU30" s="23"/>
      <c r="KDV30" s="24"/>
      <c r="KDW30" s="14"/>
      <c r="KDX30" s="23"/>
      <c r="KDY30" s="23"/>
      <c r="KDZ30" s="23"/>
      <c r="KEA30" s="23"/>
      <c r="KEB30" s="23"/>
      <c r="KEC30" s="23"/>
      <c r="KED30" s="24"/>
      <c r="KEE30" s="14"/>
      <c r="KEF30" s="23"/>
      <c r="KEG30" s="23"/>
      <c r="KEH30" s="23"/>
      <c r="KEI30" s="23"/>
      <c r="KEJ30" s="23"/>
      <c r="KEK30" s="23"/>
      <c r="KEL30" s="24"/>
      <c r="KEM30" s="14"/>
      <c r="KEN30" s="23"/>
      <c r="KEO30" s="23"/>
      <c r="KEP30" s="23"/>
      <c r="KEQ30" s="23"/>
      <c r="KER30" s="23"/>
      <c r="KES30" s="23"/>
      <c r="KET30" s="24"/>
      <c r="KEU30" s="14"/>
      <c r="KEV30" s="23"/>
      <c r="KEW30" s="23"/>
      <c r="KEX30" s="23"/>
      <c r="KEY30" s="23"/>
      <c r="KEZ30" s="23"/>
      <c r="KFA30" s="23"/>
      <c r="KFB30" s="24"/>
      <c r="KFC30" s="14"/>
      <c r="KFD30" s="23"/>
      <c r="KFE30" s="23"/>
      <c r="KFF30" s="23"/>
      <c r="KFG30" s="23"/>
      <c r="KFH30" s="23"/>
      <c r="KFI30" s="23"/>
      <c r="KFJ30" s="24"/>
      <c r="KFK30" s="14"/>
      <c r="KFL30" s="23"/>
      <c r="KFM30" s="23"/>
      <c r="KFN30" s="23"/>
      <c r="KFO30" s="23"/>
      <c r="KFP30" s="23"/>
      <c r="KFQ30" s="23"/>
      <c r="KFR30" s="24"/>
      <c r="KFS30" s="14"/>
      <c r="KFT30" s="23"/>
      <c r="KFU30" s="23"/>
      <c r="KFV30" s="23"/>
      <c r="KFW30" s="23"/>
      <c r="KFX30" s="23"/>
      <c r="KFY30" s="23"/>
      <c r="KFZ30" s="24"/>
      <c r="KGA30" s="14"/>
      <c r="KGB30" s="23"/>
      <c r="KGC30" s="23"/>
      <c r="KGD30" s="23"/>
      <c r="KGE30" s="23"/>
      <c r="KGF30" s="23"/>
      <c r="KGG30" s="23"/>
      <c r="KGH30" s="24"/>
      <c r="KGI30" s="14"/>
      <c r="KGJ30" s="23"/>
      <c r="KGK30" s="23"/>
      <c r="KGL30" s="23"/>
      <c r="KGM30" s="23"/>
      <c r="KGN30" s="23"/>
      <c r="KGO30" s="23"/>
      <c r="KGP30" s="24"/>
      <c r="KGQ30" s="14"/>
      <c r="KGR30" s="23"/>
      <c r="KGS30" s="23"/>
      <c r="KGT30" s="23"/>
      <c r="KGU30" s="23"/>
      <c r="KGV30" s="23"/>
      <c r="KGW30" s="23"/>
      <c r="KGX30" s="24"/>
      <c r="KGY30" s="14"/>
      <c r="KGZ30" s="23"/>
      <c r="KHA30" s="23"/>
      <c r="KHB30" s="23"/>
      <c r="KHC30" s="23"/>
      <c r="KHD30" s="23"/>
      <c r="KHE30" s="23"/>
      <c r="KHF30" s="24"/>
      <c r="KHG30" s="14"/>
      <c r="KHH30" s="23"/>
      <c r="KHI30" s="23"/>
      <c r="KHJ30" s="23"/>
      <c r="KHK30" s="23"/>
      <c r="KHL30" s="23"/>
      <c r="KHM30" s="23"/>
      <c r="KHN30" s="24"/>
      <c r="KHO30" s="14"/>
      <c r="KHP30" s="23"/>
      <c r="KHQ30" s="23"/>
      <c r="KHR30" s="23"/>
      <c r="KHS30" s="23"/>
      <c r="KHT30" s="23"/>
      <c r="KHU30" s="23"/>
      <c r="KHV30" s="24"/>
      <c r="KHW30" s="14"/>
      <c r="KHX30" s="23"/>
      <c r="KHY30" s="23"/>
      <c r="KHZ30" s="23"/>
      <c r="KIA30" s="23"/>
      <c r="KIB30" s="23"/>
      <c r="KIC30" s="23"/>
      <c r="KID30" s="24"/>
      <c r="KIE30" s="14"/>
      <c r="KIF30" s="23"/>
      <c r="KIG30" s="23"/>
      <c r="KIH30" s="23"/>
      <c r="KII30" s="23"/>
      <c r="KIJ30" s="23"/>
      <c r="KIK30" s="23"/>
      <c r="KIL30" s="24"/>
      <c r="KIM30" s="14"/>
      <c r="KIN30" s="23"/>
      <c r="KIO30" s="23"/>
      <c r="KIP30" s="23"/>
      <c r="KIQ30" s="23"/>
      <c r="KIR30" s="23"/>
      <c r="KIS30" s="23"/>
      <c r="KIT30" s="24"/>
      <c r="KIU30" s="14"/>
      <c r="KIV30" s="23"/>
      <c r="KIW30" s="23"/>
      <c r="KIX30" s="23"/>
      <c r="KIY30" s="23"/>
      <c r="KIZ30" s="23"/>
      <c r="KJA30" s="23"/>
      <c r="KJB30" s="24"/>
      <c r="KJC30" s="14"/>
      <c r="KJD30" s="23"/>
      <c r="KJE30" s="23"/>
      <c r="KJF30" s="23"/>
      <c r="KJG30" s="23"/>
      <c r="KJH30" s="23"/>
      <c r="KJI30" s="23"/>
      <c r="KJJ30" s="24"/>
      <c r="KJK30" s="14"/>
      <c r="KJL30" s="23"/>
      <c r="KJM30" s="23"/>
      <c r="KJN30" s="23"/>
      <c r="KJO30" s="23"/>
      <c r="KJP30" s="23"/>
      <c r="KJQ30" s="23"/>
      <c r="KJR30" s="24"/>
      <c r="KJS30" s="14"/>
      <c r="KJT30" s="23"/>
      <c r="KJU30" s="23"/>
      <c r="KJV30" s="23"/>
      <c r="KJW30" s="23"/>
      <c r="KJX30" s="23"/>
      <c r="KJY30" s="23"/>
      <c r="KJZ30" s="24"/>
      <c r="KKA30" s="14"/>
      <c r="KKB30" s="23"/>
      <c r="KKC30" s="23"/>
      <c r="KKD30" s="23"/>
      <c r="KKE30" s="23"/>
      <c r="KKF30" s="23"/>
      <c r="KKG30" s="23"/>
      <c r="KKH30" s="24"/>
      <c r="KKI30" s="14"/>
      <c r="KKJ30" s="23"/>
      <c r="KKK30" s="23"/>
      <c r="KKL30" s="23"/>
      <c r="KKM30" s="23"/>
      <c r="KKN30" s="23"/>
      <c r="KKO30" s="23"/>
      <c r="KKP30" s="24"/>
      <c r="KKQ30" s="14"/>
      <c r="KKR30" s="23"/>
      <c r="KKS30" s="23"/>
      <c r="KKT30" s="23"/>
      <c r="KKU30" s="23"/>
      <c r="KKV30" s="23"/>
      <c r="KKW30" s="23"/>
      <c r="KKX30" s="24"/>
      <c r="KKY30" s="14"/>
      <c r="KKZ30" s="23"/>
      <c r="KLA30" s="23"/>
      <c r="KLB30" s="23"/>
      <c r="KLC30" s="23"/>
      <c r="KLD30" s="23"/>
      <c r="KLE30" s="23"/>
      <c r="KLF30" s="24"/>
      <c r="KLG30" s="14"/>
      <c r="KLH30" s="23"/>
      <c r="KLI30" s="23"/>
      <c r="KLJ30" s="23"/>
      <c r="KLK30" s="23"/>
      <c r="KLL30" s="23"/>
      <c r="KLM30" s="23"/>
      <c r="KLN30" s="24"/>
      <c r="KLO30" s="14"/>
      <c r="KLP30" s="23"/>
      <c r="KLQ30" s="23"/>
      <c r="KLR30" s="23"/>
      <c r="KLS30" s="23"/>
      <c r="KLT30" s="23"/>
      <c r="KLU30" s="23"/>
      <c r="KLV30" s="24"/>
      <c r="KLW30" s="14"/>
      <c r="KLX30" s="23"/>
      <c r="KLY30" s="23"/>
      <c r="KLZ30" s="23"/>
      <c r="KMA30" s="23"/>
      <c r="KMB30" s="23"/>
      <c r="KMC30" s="23"/>
      <c r="KMD30" s="24"/>
      <c r="KME30" s="14"/>
      <c r="KMF30" s="23"/>
      <c r="KMG30" s="23"/>
      <c r="KMH30" s="23"/>
      <c r="KMI30" s="23"/>
      <c r="KMJ30" s="23"/>
      <c r="KMK30" s="23"/>
      <c r="KML30" s="24"/>
      <c r="KMM30" s="14"/>
      <c r="KMN30" s="23"/>
      <c r="KMO30" s="23"/>
      <c r="KMP30" s="23"/>
      <c r="KMQ30" s="23"/>
      <c r="KMR30" s="23"/>
      <c r="KMS30" s="23"/>
      <c r="KMT30" s="24"/>
      <c r="KMU30" s="14"/>
      <c r="KMV30" s="23"/>
      <c r="KMW30" s="23"/>
      <c r="KMX30" s="23"/>
      <c r="KMY30" s="23"/>
      <c r="KMZ30" s="23"/>
      <c r="KNA30" s="23"/>
      <c r="KNB30" s="24"/>
      <c r="KNC30" s="14"/>
      <c r="KND30" s="23"/>
      <c r="KNE30" s="23"/>
      <c r="KNF30" s="23"/>
      <c r="KNG30" s="23"/>
      <c r="KNH30" s="23"/>
      <c r="KNI30" s="23"/>
      <c r="KNJ30" s="24"/>
      <c r="KNK30" s="14"/>
      <c r="KNL30" s="23"/>
      <c r="KNM30" s="23"/>
      <c r="KNN30" s="23"/>
      <c r="KNO30" s="23"/>
      <c r="KNP30" s="23"/>
      <c r="KNQ30" s="23"/>
      <c r="KNR30" s="24"/>
      <c r="KNS30" s="14"/>
      <c r="KNT30" s="23"/>
      <c r="KNU30" s="23"/>
      <c r="KNV30" s="23"/>
      <c r="KNW30" s="23"/>
      <c r="KNX30" s="23"/>
      <c r="KNY30" s="23"/>
      <c r="KNZ30" s="24"/>
      <c r="KOA30" s="14"/>
      <c r="KOB30" s="23"/>
      <c r="KOC30" s="23"/>
      <c r="KOD30" s="23"/>
      <c r="KOE30" s="23"/>
      <c r="KOF30" s="23"/>
      <c r="KOG30" s="23"/>
      <c r="KOH30" s="24"/>
      <c r="KOI30" s="14"/>
      <c r="KOJ30" s="23"/>
      <c r="KOK30" s="23"/>
      <c r="KOL30" s="23"/>
      <c r="KOM30" s="23"/>
      <c r="KON30" s="23"/>
      <c r="KOO30" s="23"/>
      <c r="KOP30" s="24"/>
      <c r="KOQ30" s="14"/>
      <c r="KOR30" s="23"/>
      <c r="KOS30" s="23"/>
      <c r="KOT30" s="23"/>
      <c r="KOU30" s="23"/>
      <c r="KOV30" s="23"/>
      <c r="KOW30" s="23"/>
      <c r="KOX30" s="24"/>
      <c r="KOY30" s="14"/>
      <c r="KOZ30" s="23"/>
      <c r="KPA30" s="23"/>
      <c r="KPB30" s="23"/>
      <c r="KPC30" s="23"/>
      <c r="KPD30" s="23"/>
      <c r="KPE30" s="23"/>
      <c r="KPF30" s="24"/>
      <c r="KPG30" s="14"/>
      <c r="KPH30" s="23"/>
      <c r="KPI30" s="23"/>
      <c r="KPJ30" s="23"/>
      <c r="KPK30" s="23"/>
      <c r="KPL30" s="23"/>
      <c r="KPM30" s="23"/>
      <c r="KPN30" s="24"/>
      <c r="KPO30" s="14"/>
      <c r="KPP30" s="23"/>
      <c r="KPQ30" s="23"/>
      <c r="KPR30" s="23"/>
      <c r="KPS30" s="23"/>
      <c r="KPT30" s="23"/>
      <c r="KPU30" s="23"/>
      <c r="KPV30" s="24"/>
      <c r="KPW30" s="14"/>
      <c r="KPX30" s="23"/>
      <c r="KPY30" s="23"/>
      <c r="KPZ30" s="23"/>
      <c r="KQA30" s="23"/>
      <c r="KQB30" s="23"/>
      <c r="KQC30" s="23"/>
      <c r="KQD30" s="24"/>
      <c r="KQE30" s="14"/>
      <c r="KQF30" s="23"/>
      <c r="KQG30" s="23"/>
      <c r="KQH30" s="23"/>
      <c r="KQI30" s="23"/>
      <c r="KQJ30" s="23"/>
      <c r="KQK30" s="23"/>
      <c r="KQL30" s="24"/>
      <c r="KQM30" s="14"/>
      <c r="KQN30" s="23"/>
      <c r="KQO30" s="23"/>
      <c r="KQP30" s="23"/>
      <c r="KQQ30" s="23"/>
      <c r="KQR30" s="23"/>
      <c r="KQS30" s="23"/>
      <c r="KQT30" s="24"/>
      <c r="KQU30" s="14"/>
      <c r="KQV30" s="23"/>
      <c r="KQW30" s="23"/>
      <c r="KQX30" s="23"/>
      <c r="KQY30" s="23"/>
      <c r="KQZ30" s="23"/>
      <c r="KRA30" s="23"/>
      <c r="KRB30" s="24"/>
      <c r="KRC30" s="14"/>
      <c r="KRD30" s="23"/>
      <c r="KRE30" s="23"/>
      <c r="KRF30" s="23"/>
      <c r="KRG30" s="23"/>
      <c r="KRH30" s="23"/>
      <c r="KRI30" s="23"/>
      <c r="KRJ30" s="24"/>
      <c r="KRK30" s="14"/>
      <c r="KRL30" s="23"/>
      <c r="KRM30" s="23"/>
      <c r="KRN30" s="23"/>
      <c r="KRO30" s="23"/>
      <c r="KRP30" s="23"/>
      <c r="KRQ30" s="23"/>
      <c r="KRR30" s="24"/>
      <c r="KRS30" s="14"/>
      <c r="KRT30" s="23"/>
      <c r="KRU30" s="23"/>
      <c r="KRV30" s="23"/>
      <c r="KRW30" s="23"/>
      <c r="KRX30" s="23"/>
      <c r="KRY30" s="23"/>
      <c r="KRZ30" s="24"/>
      <c r="KSA30" s="14"/>
      <c r="KSB30" s="23"/>
      <c r="KSC30" s="23"/>
      <c r="KSD30" s="23"/>
      <c r="KSE30" s="23"/>
      <c r="KSF30" s="23"/>
      <c r="KSG30" s="23"/>
      <c r="KSH30" s="24"/>
      <c r="KSI30" s="14"/>
      <c r="KSJ30" s="23"/>
      <c r="KSK30" s="23"/>
      <c r="KSL30" s="23"/>
      <c r="KSM30" s="23"/>
      <c r="KSN30" s="23"/>
      <c r="KSO30" s="23"/>
      <c r="KSP30" s="24"/>
      <c r="KSQ30" s="14"/>
      <c r="KSR30" s="23"/>
      <c r="KSS30" s="23"/>
      <c r="KST30" s="23"/>
      <c r="KSU30" s="23"/>
      <c r="KSV30" s="23"/>
      <c r="KSW30" s="23"/>
      <c r="KSX30" s="24"/>
      <c r="KSY30" s="14"/>
      <c r="KSZ30" s="23"/>
      <c r="KTA30" s="23"/>
      <c r="KTB30" s="23"/>
      <c r="KTC30" s="23"/>
      <c r="KTD30" s="23"/>
      <c r="KTE30" s="23"/>
      <c r="KTF30" s="24"/>
      <c r="KTG30" s="14"/>
      <c r="KTH30" s="23"/>
      <c r="KTI30" s="23"/>
      <c r="KTJ30" s="23"/>
      <c r="KTK30" s="23"/>
      <c r="KTL30" s="23"/>
      <c r="KTM30" s="23"/>
      <c r="KTN30" s="24"/>
      <c r="KTO30" s="14"/>
      <c r="KTP30" s="23"/>
      <c r="KTQ30" s="23"/>
      <c r="KTR30" s="23"/>
      <c r="KTS30" s="23"/>
      <c r="KTT30" s="23"/>
      <c r="KTU30" s="23"/>
      <c r="KTV30" s="24"/>
      <c r="KTW30" s="14"/>
      <c r="KTX30" s="23"/>
      <c r="KTY30" s="23"/>
      <c r="KTZ30" s="23"/>
      <c r="KUA30" s="23"/>
      <c r="KUB30" s="23"/>
      <c r="KUC30" s="23"/>
      <c r="KUD30" s="24"/>
      <c r="KUE30" s="14"/>
      <c r="KUF30" s="23"/>
      <c r="KUG30" s="23"/>
      <c r="KUH30" s="23"/>
      <c r="KUI30" s="23"/>
      <c r="KUJ30" s="23"/>
      <c r="KUK30" s="23"/>
      <c r="KUL30" s="24"/>
      <c r="KUM30" s="14"/>
      <c r="KUN30" s="23"/>
      <c r="KUO30" s="23"/>
      <c r="KUP30" s="23"/>
      <c r="KUQ30" s="23"/>
      <c r="KUR30" s="23"/>
      <c r="KUS30" s="23"/>
      <c r="KUT30" s="24"/>
      <c r="KUU30" s="14"/>
      <c r="KUV30" s="23"/>
      <c r="KUW30" s="23"/>
      <c r="KUX30" s="23"/>
      <c r="KUY30" s="23"/>
      <c r="KUZ30" s="23"/>
      <c r="KVA30" s="23"/>
      <c r="KVB30" s="24"/>
      <c r="KVC30" s="14"/>
      <c r="KVD30" s="23"/>
      <c r="KVE30" s="23"/>
      <c r="KVF30" s="23"/>
      <c r="KVG30" s="23"/>
      <c r="KVH30" s="23"/>
      <c r="KVI30" s="23"/>
      <c r="KVJ30" s="24"/>
      <c r="KVK30" s="14"/>
      <c r="KVL30" s="23"/>
      <c r="KVM30" s="23"/>
      <c r="KVN30" s="23"/>
      <c r="KVO30" s="23"/>
      <c r="KVP30" s="23"/>
      <c r="KVQ30" s="23"/>
      <c r="KVR30" s="24"/>
      <c r="KVS30" s="14"/>
      <c r="KVT30" s="23"/>
      <c r="KVU30" s="23"/>
      <c r="KVV30" s="23"/>
      <c r="KVW30" s="23"/>
      <c r="KVX30" s="23"/>
      <c r="KVY30" s="23"/>
      <c r="KVZ30" s="24"/>
      <c r="KWA30" s="14"/>
      <c r="KWB30" s="23"/>
      <c r="KWC30" s="23"/>
      <c r="KWD30" s="23"/>
      <c r="KWE30" s="23"/>
      <c r="KWF30" s="23"/>
      <c r="KWG30" s="23"/>
      <c r="KWH30" s="24"/>
      <c r="KWI30" s="14"/>
      <c r="KWJ30" s="23"/>
      <c r="KWK30" s="23"/>
      <c r="KWL30" s="23"/>
      <c r="KWM30" s="23"/>
      <c r="KWN30" s="23"/>
      <c r="KWO30" s="23"/>
      <c r="KWP30" s="24"/>
      <c r="KWQ30" s="14"/>
      <c r="KWR30" s="23"/>
      <c r="KWS30" s="23"/>
      <c r="KWT30" s="23"/>
      <c r="KWU30" s="23"/>
      <c r="KWV30" s="23"/>
      <c r="KWW30" s="23"/>
      <c r="KWX30" s="24"/>
      <c r="KWY30" s="14"/>
      <c r="KWZ30" s="23"/>
      <c r="KXA30" s="23"/>
      <c r="KXB30" s="23"/>
      <c r="KXC30" s="23"/>
      <c r="KXD30" s="23"/>
      <c r="KXE30" s="23"/>
      <c r="KXF30" s="24"/>
      <c r="KXG30" s="14"/>
      <c r="KXH30" s="23"/>
      <c r="KXI30" s="23"/>
      <c r="KXJ30" s="23"/>
      <c r="KXK30" s="23"/>
      <c r="KXL30" s="23"/>
      <c r="KXM30" s="23"/>
      <c r="KXN30" s="24"/>
      <c r="KXO30" s="14"/>
      <c r="KXP30" s="23"/>
      <c r="KXQ30" s="23"/>
      <c r="KXR30" s="23"/>
      <c r="KXS30" s="23"/>
      <c r="KXT30" s="23"/>
      <c r="KXU30" s="23"/>
      <c r="KXV30" s="24"/>
      <c r="KXW30" s="14"/>
      <c r="KXX30" s="23"/>
      <c r="KXY30" s="23"/>
      <c r="KXZ30" s="23"/>
      <c r="KYA30" s="23"/>
      <c r="KYB30" s="23"/>
      <c r="KYC30" s="23"/>
      <c r="KYD30" s="24"/>
      <c r="KYE30" s="14"/>
      <c r="KYF30" s="23"/>
      <c r="KYG30" s="23"/>
      <c r="KYH30" s="23"/>
      <c r="KYI30" s="23"/>
      <c r="KYJ30" s="23"/>
      <c r="KYK30" s="23"/>
      <c r="KYL30" s="24"/>
      <c r="KYM30" s="14"/>
      <c r="KYN30" s="23"/>
      <c r="KYO30" s="23"/>
      <c r="KYP30" s="23"/>
      <c r="KYQ30" s="23"/>
      <c r="KYR30" s="23"/>
      <c r="KYS30" s="23"/>
      <c r="KYT30" s="24"/>
      <c r="KYU30" s="14"/>
      <c r="KYV30" s="23"/>
      <c r="KYW30" s="23"/>
      <c r="KYX30" s="23"/>
      <c r="KYY30" s="23"/>
      <c r="KYZ30" s="23"/>
      <c r="KZA30" s="23"/>
      <c r="KZB30" s="24"/>
      <c r="KZC30" s="14"/>
      <c r="KZD30" s="23"/>
      <c r="KZE30" s="23"/>
      <c r="KZF30" s="23"/>
      <c r="KZG30" s="23"/>
      <c r="KZH30" s="23"/>
      <c r="KZI30" s="23"/>
      <c r="KZJ30" s="24"/>
      <c r="KZK30" s="14"/>
      <c r="KZL30" s="23"/>
      <c r="KZM30" s="23"/>
      <c r="KZN30" s="23"/>
      <c r="KZO30" s="23"/>
      <c r="KZP30" s="23"/>
      <c r="KZQ30" s="23"/>
      <c r="KZR30" s="24"/>
      <c r="KZS30" s="14"/>
      <c r="KZT30" s="23"/>
      <c r="KZU30" s="23"/>
      <c r="KZV30" s="23"/>
      <c r="KZW30" s="23"/>
      <c r="KZX30" s="23"/>
      <c r="KZY30" s="23"/>
      <c r="KZZ30" s="24"/>
      <c r="LAA30" s="14"/>
      <c r="LAB30" s="23"/>
      <c r="LAC30" s="23"/>
      <c r="LAD30" s="23"/>
      <c r="LAE30" s="23"/>
      <c r="LAF30" s="23"/>
      <c r="LAG30" s="23"/>
      <c r="LAH30" s="24"/>
      <c r="LAI30" s="14"/>
      <c r="LAJ30" s="23"/>
      <c r="LAK30" s="23"/>
      <c r="LAL30" s="23"/>
      <c r="LAM30" s="23"/>
      <c r="LAN30" s="23"/>
      <c r="LAO30" s="23"/>
      <c r="LAP30" s="24"/>
      <c r="LAQ30" s="14"/>
      <c r="LAR30" s="23"/>
      <c r="LAS30" s="23"/>
      <c r="LAT30" s="23"/>
      <c r="LAU30" s="23"/>
      <c r="LAV30" s="23"/>
      <c r="LAW30" s="23"/>
      <c r="LAX30" s="24"/>
      <c r="LAY30" s="14"/>
      <c r="LAZ30" s="23"/>
      <c r="LBA30" s="23"/>
      <c r="LBB30" s="23"/>
      <c r="LBC30" s="23"/>
      <c r="LBD30" s="23"/>
      <c r="LBE30" s="23"/>
      <c r="LBF30" s="24"/>
      <c r="LBG30" s="14"/>
      <c r="LBH30" s="23"/>
      <c r="LBI30" s="23"/>
      <c r="LBJ30" s="23"/>
      <c r="LBK30" s="23"/>
      <c r="LBL30" s="23"/>
      <c r="LBM30" s="23"/>
      <c r="LBN30" s="24"/>
      <c r="LBO30" s="14"/>
      <c r="LBP30" s="23"/>
      <c r="LBQ30" s="23"/>
      <c r="LBR30" s="23"/>
      <c r="LBS30" s="23"/>
      <c r="LBT30" s="23"/>
      <c r="LBU30" s="23"/>
      <c r="LBV30" s="24"/>
      <c r="LBW30" s="14"/>
      <c r="LBX30" s="23"/>
      <c r="LBY30" s="23"/>
      <c r="LBZ30" s="23"/>
      <c r="LCA30" s="23"/>
      <c r="LCB30" s="23"/>
      <c r="LCC30" s="23"/>
      <c r="LCD30" s="24"/>
      <c r="LCE30" s="14"/>
      <c r="LCF30" s="23"/>
      <c r="LCG30" s="23"/>
      <c r="LCH30" s="23"/>
      <c r="LCI30" s="23"/>
      <c r="LCJ30" s="23"/>
      <c r="LCK30" s="23"/>
      <c r="LCL30" s="24"/>
      <c r="LCM30" s="14"/>
      <c r="LCN30" s="23"/>
      <c r="LCO30" s="23"/>
      <c r="LCP30" s="23"/>
      <c r="LCQ30" s="23"/>
      <c r="LCR30" s="23"/>
      <c r="LCS30" s="23"/>
      <c r="LCT30" s="24"/>
      <c r="LCU30" s="14"/>
      <c r="LCV30" s="23"/>
      <c r="LCW30" s="23"/>
      <c r="LCX30" s="23"/>
      <c r="LCY30" s="23"/>
      <c r="LCZ30" s="23"/>
      <c r="LDA30" s="23"/>
      <c r="LDB30" s="24"/>
      <c r="LDC30" s="14"/>
      <c r="LDD30" s="23"/>
      <c r="LDE30" s="23"/>
      <c r="LDF30" s="23"/>
      <c r="LDG30" s="23"/>
      <c r="LDH30" s="23"/>
      <c r="LDI30" s="23"/>
      <c r="LDJ30" s="24"/>
      <c r="LDK30" s="14"/>
      <c r="LDL30" s="23"/>
      <c r="LDM30" s="23"/>
      <c r="LDN30" s="23"/>
      <c r="LDO30" s="23"/>
      <c r="LDP30" s="23"/>
      <c r="LDQ30" s="23"/>
      <c r="LDR30" s="24"/>
      <c r="LDS30" s="14"/>
      <c r="LDT30" s="23"/>
      <c r="LDU30" s="23"/>
      <c r="LDV30" s="23"/>
      <c r="LDW30" s="23"/>
      <c r="LDX30" s="23"/>
      <c r="LDY30" s="23"/>
      <c r="LDZ30" s="24"/>
      <c r="LEA30" s="14"/>
      <c r="LEB30" s="23"/>
      <c r="LEC30" s="23"/>
      <c r="LED30" s="23"/>
      <c r="LEE30" s="23"/>
      <c r="LEF30" s="23"/>
      <c r="LEG30" s="23"/>
      <c r="LEH30" s="24"/>
      <c r="LEI30" s="14"/>
      <c r="LEJ30" s="23"/>
      <c r="LEK30" s="23"/>
      <c r="LEL30" s="23"/>
      <c r="LEM30" s="23"/>
      <c r="LEN30" s="23"/>
      <c r="LEO30" s="23"/>
      <c r="LEP30" s="24"/>
      <c r="LEQ30" s="14"/>
      <c r="LER30" s="23"/>
      <c r="LES30" s="23"/>
      <c r="LET30" s="23"/>
      <c r="LEU30" s="23"/>
      <c r="LEV30" s="23"/>
      <c r="LEW30" s="23"/>
      <c r="LEX30" s="24"/>
      <c r="LEY30" s="14"/>
      <c r="LEZ30" s="23"/>
      <c r="LFA30" s="23"/>
      <c r="LFB30" s="23"/>
      <c r="LFC30" s="23"/>
      <c r="LFD30" s="23"/>
      <c r="LFE30" s="23"/>
      <c r="LFF30" s="24"/>
      <c r="LFG30" s="14"/>
      <c r="LFH30" s="23"/>
      <c r="LFI30" s="23"/>
      <c r="LFJ30" s="23"/>
      <c r="LFK30" s="23"/>
      <c r="LFL30" s="23"/>
      <c r="LFM30" s="23"/>
      <c r="LFN30" s="24"/>
      <c r="LFO30" s="14"/>
      <c r="LFP30" s="23"/>
      <c r="LFQ30" s="23"/>
      <c r="LFR30" s="23"/>
      <c r="LFS30" s="23"/>
      <c r="LFT30" s="23"/>
      <c r="LFU30" s="23"/>
      <c r="LFV30" s="24"/>
      <c r="LFW30" s="14"/>
      <c r="LFX30" s="23"/>
      <c r="LFY30" s="23"/>
      <c r="LFZ30" s="23"/>
      <c r="LGA30" s="23"/>
      <c r="LGB30" s="23"/>
      <c r="LGC30" s="23"/>
      <c r="LGD30" s="24"/>
      <c r="LGE30" s="14"/>
      <c r="LGF30" s="23"/>
      <c r="LGG30" s="23"/>
      <c r="LGH30" s="23"/>
      <c r="LGI30" s="23"/>
      <c r="LGJ30" s="23"/>
      <c r="LGK30" s="23"/>
      <c r="LGL30" s="24"/>
      <c r="LGM30" s="14"/>
      <c r="LGN30" s="23"/>
      <c r="LGO30" s="23"/>
      <c r="LGP30" s="23"/>
      <c r="LGQ30" s="23"/>
      <c r="LGR30" s="23"/>
      <c r="LGS30" s="23"/>
      <c r="LGT30" s="24"/>
      <c r="LGU30" s="14"/>
      <c r="LGV30" s="23"/>
      <c r="LGW30" s="23"/>
      <c r="LGX30" s="23"/>
      <c r="LGY30" s="23"/>
      <c r="LGZ30" s="23"/>
      <c r="LHA30" s="23"/>
      <c r="LHB30" s="24"/>
      <c r="LHC30" s="14"/>
      <c r="LHD30" s="23"/>
      <c r="LHE30" s="23"/>
      <c r="LHF30" s="23"/>
      <c r="LHG30" s="23"/>
      <c r="LHH30" s="23"/>
      <c r="LHI30" s="23"/>
      <c r="LHJ30" s="24"/>
      <c r="LHK30" s="14"/>
      <c r="LHL30" s="23"/>
      <c r="LHM30" s="23"/>
      <c r="LHN30" s="23"/>
      <c r="LHO30" s="23"/>
      <c r="LHP30" s="23"/>
      <c r="LHQ30" s="23"/>
      <c r="LHR30" s="24"/>
      <c r="LHS30" s="14"/>
      <c r="LHT30" s="23"/>
      <c r="LHU30" s="23"/>
      <c r="LHV30" s="23"/>
      <c r="LHW30" s="23"/>
      <c r="LHX30" s="23"/>
      <c r="LHY30" s="23"/>
      <c r="LHZ30" s="24"/>
      <c r="LIA30" s="14"/>
      <c r="LIB30" s="23"/>
      <c r="LIC30" s="23"/>
      <c r="LID30" s="23"/>
      <c r="LIE30" s="23"/>
      <c r="LIF30" s="23"/>
      <c r="LIG30" s="23"/>
      <c r="LIH30" s="24"/>
      <c r="LII30" s="14"/>
      <c r="LIJ30" s="23"/>
      <c r="LIK30" s="23"/>
      <c r="LIL30" s="23"/>
      <c r="LIM30" s="23"/>
      <c r="LIN30" s="23"/>
      <c r="LIO30" s="23"/>
      <c r="LIP30" s="24"/>
      <c r="LIQ30" s="14"/>
      <c r="LIR30" s="23"/>
      <c r="LIS30" s="23"/>
      <c r="LIT30" s="23"/>
      <c r="LIU30" s="23"/>
      <c r="LIV30" s="23"/>
      <c r="LIW30" s="23"/>
      <c r="LIX30" s="24"/>
      <c r="LIY30" s="14"/>
      <c r="LIZ30" s="23"/>
      <c r="LJA30" s="23"/>
      <c r="LJB30" s="23"/>
      <c r="LJC30" s="23"/>
      <c r="LJD30" s="23"/>
      <c r="LJE30" s="23"/>
      <c r="LJF30" s="24"/>
      <c r="LJG30" s="14"/>
      <c r="LJH30" s="23"/>
      <c r="LJI30" s="23"/>
      <c r="LJJ30" s="23"/>
      <c r="LJK30" s="23"/>
      <c r="LJL30" s="23"/>
      <c r="LJM30" s="23"/>
      <c r="LJN30" s="24"/>
      <c r="LJO30" s="14"/>
      <c r="LJP30" s="23"/>
      <c r="LJQ30" s="23"/>
      <c r="LJR30" s="23"/>
      <c r="LJS30" s="23"/>
      <c r="LJT30" s="23"/>
      <c r="LJU30" s="23"/>
      <c r="LJV30" s="24"/>
      <c r="LJW30" s="14"/>
      <c r="LJX30" s="23"/>
      <c r="LJY30" s="23"/>
      <c r="LJZ30" s="23"/>
      <c r="LKA30" s="23"/>
      <c r="LKB30" s="23"/>
      <c r="LKC30" s="23"/>
      <c r="LKD30" s="24"/>
      <c r="LKE30" s="14"/>
      <c r="LKF30" s="23"/>
      <c r="LKG30" s="23"/>
      <c r="LKH30" s="23"/>
      <c r="LKI30" s="23"/>
      <c r="LKJ30" s="23"/>
      <c r="LKK30" s="23"/>
      <c r="LKL30" s="24"/>
      <c r="LKM30" s="14"/>
      <c r="LKN30" s="23"/>
      <c r="LKO30" s="23"/>
      <c r="LKP30" s="23"/>
      <c r="LKQ30" s="23"/>
      <c r="LKR30" s="23"/>
      <c r="LKS30" s="23"/>
      <c r="LKT30" s="24"/>
      <c r="LKU30" s="14"/>
      <c r="LKV30" s="23"/>
      <c r="LKW30" s="23"/>
      <c r="LKX30" s="23"/>
      <c r="LKY30" s="23"/>
      <c r="LKZ30" s="23"/>
      <c r="LLA30" s="23"/>
      <c r="LLB30" s="24"/>
      <c r="LLC30" s="14"/>
      <c r="LLD30" s="23"/>
      <c r="LLE30" s="23"/>
      <c r="LLF30" s="23"/>
      <c r="LLG30" s="23"/>
      <c r="LLH30" s="23"/>
      <c r="LLI30" s="23"/>
      <c r="LLJ30" s="24"/>
      <c r="LLK30" s="14"/>
      <c r="LLL30" s="23"/>
      <c r="LLM30" s="23"/>
      <c r="LLN30" s="23"/>
      <c r="LLO30" s="23"/>
      <c r="LLP30" s="23"/>
      <c r="LLQ30" s="23"/>
      <c r="LLR30" s="24"/>
      <c r="LLS30" s="14"/>
      <c r="LLT30" s="23"/>
      <c r="LLU30" s="23"/>
      <c r="LLV30" s="23"/>
      <c r="LLW30" s="23"/>
      <c r="LLX30" s="23"/>
      <c r="LLY30" s="23"/>
      <c r="LLZ30" s="24"/>
      <c r="LMA30" s="14"/>
      <c r="LMB30" s="23"/>
      <c r="LMC30" s="23"/>
      <c r="LMD30" s="23"/>
      <c r="LME30" s="23"/>
      <c r="LMF30" s="23"/>
      <c r="LMG30" s="23"/>
      <c r="LMH30" s="24"/>
      <c r="LMI30" s="14"/>
      <c r="LMJ30" s="23"/>
      <c r="LMK30" s="23"/>
      <c r="LML30" s="23"/>
      <c r="LMM30" s="23"/>
      <c r="LMN30" s="23"/>
      <c r="LMO30" s="23"/>
      <c r="LMP30" s="24"/>
      <c r="LMQ30" s="14"/>
      <c r="LMR30" s="23"/>
      <c r="LMS30" s="23"/>
      <c r="LMT30" s="23"/>
      <c r="LMU30" s="23"/>
      <c r="LMV30" s="23"/>
      <c r="LMW30" s="23"/>
      <c r="LMX30" s="24"/>
      <c r="LMY30" s="14"/>
      <c r="LMZ30" s="23"/>
      <c r="LNA30" s="23"/>
      <c r="LNB30" s="23"/>
      <c r="LNC30" s="23"/>
      <c r="LND30" s="23"/>
      <c r="LNE30" s="23"/>
      <c r="LNF30" s="24"/>
      <c r="LNG30" s="14"/>
      <c r="LNH30" s="23"/>
      <c r="LNI30" s="23"/>
      <c r="LNJ30" s="23"/>
      <c r="LNK30" s="23"/>
      <c r="LNL30" s="23"/>
      <c r="LNM30" s="23"/>
      <c r="LNN30" s="24"/>
      <c r="LNO30" s="14"/>
      <c r="LNP30" s="23"/>
      <c r="LNQ30" s="23"/>
      <c r="LNR30" s="23"/>
      <c r="LNS30" s="23"/>
      <c r="LNT30" s="23"/>
      <c r="LNU30" s="23"/>
      <c r="LNV30" s="24"/>
      <c r="LNW30" s="14"/>
      <c r="LNX30" s="23"/>
      <c r="LNY30" s="23"/>
      <c r="LNZ30" s="23"/>
      <c r="LOA30" s="23"/>
      <c r="LOB30" s="23"/>
      <c r="LOC30" s="23"/>
      <c r="LOD30" s="24"/>
      <c r="LOE30" s="14"/>
      <c r="LOF30" s="23"/>
      <c r="LOG30" s="23"/>
      <c r="LOH30" s="23"/>
      <c r="LOI30" s="23"/>
      <c r="LOJ30" s="23"/>
      <c r="LOK30" s="23"/>
      <c r="LOL30" s="24"/>
      <c r="LOM30" s="14"/>
      <c r="LON30" s="23"/>
      <c r="LOO30" s="23"/>
      <c r="LOP30" s="23"/>
      <c r="LOQ30" s="23"/>
      <c r="LOR30" s="23"/>
      <c r="LOS30" s="23"/>
      <c r="LOT30" s="24"/>
      <c r="LOU30" s="14"/>
      <c r="LOV30" s="23"/>
      <c r="LOW30" s="23"/>
      <c r="LOX30" s="23"/>
      <c r="LOY30" s="23"/>
      <c r="LOZ30" s="23"/>
      <c r="LPA30" s="23"/>
      <c r="LPB30" s="24"/>
      <c r="LPC30" s="14"/>
      <c r="LPD30" s="23"/>
      <c r="LPE30" s="23"/>
      <c r="LPF30" s="23"/>
      <c r="LPG30" s="23"/>
      <c r="LPH30" s="23"/>
      <c r="LPI30" s="23"/>
      <c r="LPJ30" s="24"/>
      <c r="LPK30" s="14"/>
      <c r="LPL30" s="23"/>
      <c r="LPM30" s="23"/>
      <c r="LPN30" s="23"/>
      <c r="LPO30" s="23"/>
      <c r="LPP30" s="23"/>
      <c r="LPQ30" s="23"/>
      <c r="LPR30" s="24"/>
      <c r="LPS30" s="14"/>
      <c r="LPT30" s="23"/>
      <c r="LPU30" s="23"/>
      <c r="LPV30" s="23"/>
      <c r="LPW30" s="23"/>
      <c r="LPX30" s="23"/>
      <c r="LPY30" s="23"/>
      <c r="LPZ30" s="24"/>
      <c r="LQA30" s="14"/>
      <c r="LQB30" s="23"/>
      <c r="LQC30" s="23"/>
      <c r="LQD30" s="23"/>
      <c r="LQE30" s="23"/>
      <c r="LQF30" s="23"/>
      <c r="LQG30" s="23"/>
      <c r="LQH30" s="24"/>
      <c r="LQI30" s="14"/>
      <c r="LQJ30" s="23"/>
      <c r="LQK30" s="23"/>
      <c r="LQL30" s="23"/>
      <c r="LQM30" s="23"/>
      <c r="LQN30" s="23"/>
      <c r="LQO30" s="23"/>
      <c r="LQP30" s="24"/>
      <c r="LQQ30" s="14"/>
      <c r="LQR30" s="23"/>
      <c r="LQS30" s="23"/>
      <c r="LQT30" s="23"/>
      <c r="LQU30" s="23"/>
      <c r="LQV30" s="23"/>
      <c r="LQW30" s="23"/>
      <c r="LQX30" s="24"/>
      <c r="LQY30" s="14"/>
      <c r="LQZ30" s="23"/>
      <c r="LRA30" s="23"/>
      <c r="LRB30" s="23"/>
      <c r="LRC30" s="23"/>
      <c r="LRD30" s="23"/>
      <c r="LRE30" s="23"/>
      <c r="LRF30" s="24"/>
      <c r="LRG30" s="14"/>
      <c r="LRH30" s="23"/>
      <c r="LRI30" s="23"/>
      <c r="LRJ30" s="23"/>
      <c r="LRK30" s="23"/>
      <c r="LRL30" s="23"/>
      <c r="LRM30" s="23"/>
      <c r="LRN30" s="24"/>
      <c r="LRO30" s="14"/>
      <c r="LRP30" s="23"/>
      <c r="LRQ30" s="23"/>
      <c r="LRR30" s="23"/>
      <c r="LRS30" s="23"/>
      <c r="LRT30" s="23"/>
      <c r="LRU30" s="23"/>
      <c r="LRV30" s="24"/>
      <c r="LRW30" s="14"/>
      <c r="LRX30" s="23"/>
      <c r="LRY30" s="23"/>
      <c r="LRZ30" s="23"/>
      <c r="LSA30" s="23"/>
      <c r="LSB30" s="23"/>
      <c r="LSC30" s="23"/>
      <c r="LSD30" s="24"/>
      <c r="LSE30" s="14"/>
      <c r="LSF30" s="23"/>
      <c r="LSG30" s="23"/>
      <c r="LSH30" s="23"/>
      <c r="LSI30" s="23"/>
      <c r="LSJ30" s="23"/>
      <c r="LSK30" s="23"/>
      <c r="LSL30" s="24"/>
      <c r="LSM30" s="14"/>
      <c r="LSN30" s="23"/>
      <c r="LSO30" s="23"/>
      <c r="LSP30" s="23"/>
      <c r="LSQ30" s="23"/>
      <c r="LSR30" s="23"/>
      <c r="LSS30" s="23"/>
      <c r="LST30" s="24"/>
      <c r="LSU30" s="14"/>
      <c r="LSV30" s="23"/>
      <c r="LSW30" s="23"/>
      <c r="LSX30" s="23"/>
      <c r="LSY30" s="23"/>
      <c r="LSZ30" s="23"/>
      <c r="LTA30" s="23"/>
      <c r="LTB30" s="24"/>
      <c r="LTC30" s="14"/>
      <c r="LTD30" s="23"/>
      <c r="LTE30" s="23"/>
      <c r="LTF30" s="23"/>
      <c r="LTG30" s="23"/>
      <c r="LTH30" s="23"/>
      <c r="LTI30" s="23"/>
      <c r="LTJ30" s="24"/>
      <c r="LTK30" s="14"/>
      <c r="LTL30" s="23"/>
      <c r="LTM30" s="23"/>
      <c r="LTN30" s="23"/>
      <c r="LTO30" s="23"/>
      <c r="LTP30" s="23"/>
      <c r="LTQ30" s="23"/>
      <c r="LTR30" s="24"/>
      <c r="LTS30" s="14"/>
      <c r="LTT30" s="23"/>
      <c r="LTU30" s="23"/>
      <c r="LTV30" s="23"/>
      <c r="LTW30" s="23"/>
      <c r="LTX30" s="23"/>
      <c r="LTY30" s="23"/>
      <c r="LTZ30" s="24"/>
      <c r="LUA30" s="14"/>
      <c r="LUB30" s="23"/>
      <c r="LUC30" s="23"/>
      <c r="LUD30" s="23"/>
      <c r="LUE30" s="23"/>
      <c r="LUF30" s="23"/>
      <c r="LUG30" s="23"/>
      <c r="LUH30" s="24"/>
      <c r="LUI30" s="14"/>
      <c r="LUJ30" s="23"/>
      <c r="LUK30" s="23"/>
      <c r="LUL30" s="23"/>
      <c r="LUM30" s="23"/>
      <c r="LUN30" s="23"/>
      <c r="LUO30" s="23"/>
      <c r="LUP30" s="24"/>
      <c r="LUQ30" s="14"/>
      <c r="LUR30" s="23"/>
      <c r="LUS30" s="23"/>
      <c r="LUT30" s="23"/>
      <c r="LUU30" s="23"/>
      <c r="LUV30" s="23"/>
      <c r="LUW30" s="23"/>
      <c r="LUX30" s="24"/>
      <c r="LUY30" s="14"/>
      <c r="LUZ30" s="23"/>
      <c r="LVA30" s="23"/>
      <c r="LVB30" s="23"/>
      <c r="LVC30" s="23"/>
      <c r="LVD30" s="23"/>
      <c r="LVE30" s="23"/>
      <c r="LVF30" s="24"/>
      <c r="LVG30" s="14"/>
      <c r="LVH30" s="23"/>
      <c r="LVI30" s="23"/>
      <c r="LVJ30" s="23"/>
      <c r="LVK30" s="23"/>
      <c r="LVL30" s="23"/>
      <c r="LVM30" s="23"/>
      <c r="LVN30" s="24"/>
      <c r="LVO30" s="14"/>
      <c r="LVP30" s="23"/>
      <c r="LVQ30" s="23"/>
      <c r="LVR30" s="23"/>
      <c r="LVS30" s="23"/>
      <c r="LVT30" s="23"/>
      <c r="LVU30" s="23"/>
      <c r="LVV30" s="24"/>
      <c r="LVW30" s="14"/>
      <c r="LVX30" s="23"/>
      <c r="LVY30" s="23"/>
      <c r="LVZ30" s="23"/>
      <c r="LWA30" s="23"/>
      <c r="LWB30" s="23"/>
      <c r="LWC30" s="23"/>
      <c r="LWD30" s="24"/>
      <c r="LWE30" s="14"/>
      <c r="LWF30" s="23"/>
      <c r="LWG30" s="23"/>
      <c r="LWH30" s="23"/>
      <c r="LWI30" s="23"/>
      <c r="LWJ30" s="23"/>
      <c r="LWK30" s="23"/>
      <c r="LWL30" s="24"/>
      <c r="LWM30" s="14"/>
      <c r="LWN30" s="23"/>
      <c r="LWO30" s="23"/>
      <c r="LWP30" s="23"/>
      <c r="LWQ30" s="23"/>
      <c r="LWR30" s="23"/>
      <c r="LWS30" s="23"/>
      <c r="LWT30" s="24"/>
      <c r="LWU30" s="14"/>
      <c r="LWV30" s="23"/>
      <c r="LWW30" s="23"/>
      <c r="LWX30" s="23"/>
      <c r="LWY30" s="23"/>
      <c r="LWZ30" s="23"/>
      <c r="LXA30" s="23"/>
      <c r="LXB30" s="24"/>
      <c r="LXC30" s="14"/>
      <c r="LXD30" s="23"/>
      <c r="LXE30" s="23"/>
      <c r="LXF30" s="23"/>
      <c r="LXG30" s="23"/>
      <c r="LXH30" s="23"/>
      <c r="LXI30" s="23"/>
      <c r="LXJ30" s="24"/>
      <c r="LXK30" s="14"/>
      <c r="LXL30" s="23"/>
      <c r="LXM30" s="23"/>
      <c r="LXN30" s="23"/>
      <c r="LXO30" s="23"/>
      <c r="LXP30" s="23"/>
      <c r="LXQ30" s="23"/>
      <c r="LXR30" s="24"/>
      <c r="LXS30" s="14"/>
      <c r="LXT30" s="23"/>
      <c r="LXU30" s="23"/>
      <c r="LXV30" s="23"/>
      <c r="LXW30" s="23"/>
      <c r="LXX30" s="23"/>
      <c r="LXY30" s="23"/>
      <c r="LXZ30" s="24"/>
      <c r="LYA30" s="14"/>
      <c r="LYB30" s="23"/>
      <c r="LYC30" s="23"/>
      <c r="LYD30" s="23"/>
      <c r="LYE30" s="23"/>
      <c r="LYF30" s="23"/>
      <c r="LYG30" s="23"/>
      <c r="LYH30" s="24"/>
      <c r="LYI30" s="14"/>
      <c r="LYJ30" s="23"/>
      <c r="LYK30" s="23"/>
      <c r="LYL30" s="23"/>
      <c r="LYM30" s="23"/>
      <c r="LYN30" s="23"/>
      <c r="LYO30" s="23"/>
      <c r="LYP30" s="24"/>
      <c r="LYQ30" s="14"/>
      <c r="LYR30" s="23"/>
      <c r="LYS30" s="23"/>
      <c r="LYT30" s="23"/>
      <c r="LYU30" s="23"/>
      <c r="LYV30" s="23"/>
      <c r="LYW30" s="23"/>
      <c r="LYX30" s="24"/>
      <c r="LYY30" s="14"/>
      <c r="LYZ30" s="23"/>
      <c r="LZA30" s="23"/>
      <c r="LZB30" s="23"/>
      <c r="LZC30" s="23"/>
      <c r="LZD30" s="23"/>
      <c r="LZE30" s="23"/>
      <c r="LZF30" s="24"/>
      <c r="LZG30" s="14"/>
      <c r="LZH30" s="23"/>
      <c r="LZI30" s="23"/>
      <c r="LZJ30" s="23"/>
      <c r="LZK30" s="23"/>
      <c r="LZL30" s="23"/>
      <c r="LZM30" s="23"/>
      <c r="LZN30" s="24"/>
      <c r="LZO30" s="14"/>
      <c r="LZP30" s="23"/>
      <c r="LZQ30" s="23"/>
      <c r="LZR30" s="23"/>
      <c r="LZS30" s="23"/>
      <c r="LZT30" s="23"/>
      <c r="LZU30" s="23"/>
      <c r="LZV30" s="24"/>
      <c r="LZW30" s="14"/>
      <c r="LZX30" s="23"/>
      <c r="LZY30" s="23"/>
      <c r="LZZ30" s="23"/>
      <c r="MAA30" s="23"/>
      <c r="MAB30" s="23"/>
      <c r="MAC30" s="23"/>
      <c r="MAD30" s="24"/>
      <c r="MAE30" s="14"/>
      <c r="MAF30" s="23"/>
      <c r="MAG30" s="23"/>
      <c r="MAH30" s="23"/>
      <c r="MAI30" s="23"/>
      <c r="MAJ30" s="23"/>
      <c r="MAK30" s="23"/>
      <c r="MAL30" s="24"/>
      <c r="MAM30" s="14"/>
      <c r="MAN30" s="23"/>
      <c r="MAO30" s="23"/>
      <c r="MAP30" s="23"/>
      <c r="MAQ30" s="23"/>
      <c r="MAR30" s="23"/>
      <c r="MAS30" s="23"/>
      <c r="MAT30" s="24"/>
      <c r="MAU30" s="14"/>
      <c r="MAV30" s="23"/>
      <c r="MAW30" s="23"/>
      <c r="MAX30" s="23"/>
      <c r="MAY30" s="23"/>
      <c r="MAZ30" s="23"/>
      <c r="MBA30" s="23"/>
      <c r="MBB30" s="24"/>
      <c r="MBC30" s="14"/>
      <c r="MBD30" s="23"/>
      <c r="MBE30" s="23"/>
      <c r="MBF30" s="23"/>
      <c r="MBG30" s="23"/>
      <c r="MBH30" s="23"/>
      <c r="MBI30" s="23"/>
      <c r="MBJ30" s="24"/>
      <c r="MBK30" s="14"/>
      <c r="MBL30" s="23"/>
      <c r="MBM30" s="23"/>
      <c r="MBN30" s="23"/>
      <c r="MBO30" s="23"/>
      <c r="MBP30" s="23"/>
      <c r="MBQ30" s="23"/>
      <c r="MBR30" s="24"/>
      <c r="MBS30" s="14"/>
      <c r="MBT30" s="23"/>
      <c r="MBU30" s="23"/>
      <c r="MBV30" s="23"/>
      <c r="MBW30" s="23"/>
      <c r="MBX30" s="23"/>
      <c r="MBY30" s="23"/>
      <c r="MBZ30" s="24"/>
      <c r="MCA30" s="14"/>
      <c r="MCB30" s="23"/>
      <c r="MCC30" s="23"/>
      <c r="MCD30" s="23"/>
      <c r="MCE30" s="23"/>
      <c r="MCF30" s="23"/>
      <c r="MCG30" s="23"/>
      <c r="MCH30" s="24"/>
      <c r="MCI30" s="14"/>
      <c r="MCJ30" s="23"/>
      <c r="MCK30" s="23"/>
      <c r="MCL30" s="23"/>
      <c r="MCM30" s="23"/>
      <c r="MCN30" s="23"/>
      <c r="MCO30" s="23"/>
      <c r="MCP30" s="24"/>
      <c r="MCQ30" s="14"/>
      <c r="MCR30" s="23"/>
      <c r="MCS30" s="23"/>
      <c r="MCT30" s="23"/>
      <c r="MCU30" s="23"/>
      <c r="MCV30" s="23"/>
      <c r="MCW30" s="23"/>
      <c r="MCX30" s="24"/>
      <c r="MCY30" s="14"/>
      <c r="MCZ30" s="23"/>
      <c r="MDA30" s="23"/>
      <c r="MDB30" s="23"/>
      <c r="MDC30" s="23"/>
      <c r="MDD30" s="23"/>
      <c r="MDE30" s="23"/>
      <c r="MDF30" s="24"/>
      <c r="MDG30" s="14"/>
      <c r="MDH30" s="23"/>
      <c r="MDI30" s="23"/>
      <c r="MDJ30" s="23"/>
      <c r="MDK30" s="23"/>
      <c r="MDL30" s="23"/>
      <c r="MDM30" s="23"/>
      <c r="MDN30" s="24"/>
      <c r="MDO30" s="14"/>
      <c r="MDP30" s="23"/>
      <c r="MDQ30" s="23"/>
      <c r="MDR30" s="23"/>
      <c r="MDS30" s="23"/>
      <c r="MDT30" s="23"/>
      <c r="MDU30" s="23"/>
      <c r="MDV30" s="24"/>
      <c r="MDW30" s="14"/>
      <c r="MDX30" s="23"/>
      <c r="MDY30" s="23"/>
      <c r="MDZ30" s="23"/>
      <c r="MEA30" s="23"/>
      <c r="MEB30" s="23"/>
      <c r="MEC30" s="23"/>
      <c r="MED30" s="24"/>
      <c r="MEE30" s="14"/>
      <c r="MEF30" s="23"/>
      <c r="MEG30" s="23"/>
      <c r="MEH30" s="23"/>
      <c r="MEI30" s="23"/>
      <c r="MEJ30" s="23"/>
      <c r="MEK30" s="23"/>
      <c r="MEL30" s="24"/>
      <c r="MEM30" s="14"/>
      <c r="MEN30" s="23"/>
      <c r="MEO30" s="23"/>
      <c r="MEP30" s="23"/>
      <c r="MEQ30" s="23"/>
      <c r="MER30" s="23"/>
      <c r="MES30" s="23"/>
      <c r="MET30" s="24"/>
      <c r="MEU30" s="14"/>
      <c r="MEV30" s="23"/>
      <c r="MEW30" s="23"/>
      <c r="MEX30" s="23"/>
      <c r="MEY30" s="23"/>
      <c r="MEZ30" s="23"/>
      <c r="MFA30" s="23"/>
      <c r="MFB30" s="24"/>
      <c r="MFC30" s="14"/>
      <c r="MFD30" s="23"/>
      <c r="MFE30" s="23"/>
      <c r="MFF30" s="23"/>
      <c r="MFG30" s="23"/>
      <c r="MFH30" s="23"/>
      <c r="MFI30" s="23"/>
      <c r="MFJ30" s="24"/>
      <c r="MFK30" s="14"/>
      <c r="MFL30" s="23"/>
      <c r="MFM30" s="23"/>
      <c r="MFN30" s="23"/>
      <c r="MFO30" s="23"/>
      <c r="MFP30" s="23"/>
      <c r="MFQ30" s="23"/>
      <c r="MFR30" s="24"/>
      <c r="MFS30" s="14"/>
      <c r="MFT30" s="23"/>
      <c r="MFU30" s="23"/>
      <c r="MFV30" s="23"/>
      <c r="MFW30" s="23"/>
      <c r="MFX30" s="23"/>
      <c r="MFY30" s="23"/>
      <c r="MFZ30" s="24"/>
      <c r="MGA30" s="14"/>
      <c r="MGB30" s="23"/>
      <c r="MGC30" s="23"/>
      <c r="MGD30" s="23"/>
      <c r="MGE30" s="23"/>
      <c r="MGF30" s="23"/>
      <c r="MGG30" s="23"/>
      <c r="MGH30" s="24"/>
      <c r="MGI30" s="14"/>
      <c r="MGJ30" s="23"/>
      <c r="MGK30" s="23"/>
      <c r="MGL30" s="23"/>
      <c r="MGM30" s="23"/>
      <c r="MGN30" s="23"/>
      <c r="MGO30" s="23"/>
      <c r="MGP30" s="24"/>
      <c r="MGQ30" s="14"/>
      <c r="MGR30" s="23"/>
      <c r="MGS30" s="23"/>
      <c r="MGT30" s="23"/>
      <c r="MGU30" s="23"/>
      <c r="MGV30" s="23"/>
      <c r="MGW30" s="23"/>
      <c r="MGX30" s="24"/>
      <c r="MGY30" s="14"/>
      <c r="MGZ30" s="23"/>
      <c r="MHA30" s="23"/>
      <c r="MHB30" s="23"/>
      <c r="MHC30" s="23"/>
      <c r="MHD30" s="23"/>
      <c r="MHE30" s="23"/>
      <c r="MHF30" s="24"/>
      <c r="MHG30" s="14"/>
      <c r="MHH30" s="23"/>
      <c r="MHI30" s="23"/>
      <c r="MHJ30" s="23"/>
      <c r="MHK30" s="23"/>
      <c r="MHL30" s="23"/>
      <c r="MHM30" s="23"/>
      <c r="MHN30" s="24"/>
      <c r="MHO30" s="14"/>
      <c r="MHP30" s="23"/>
      <c r="MHQ30" s="23"/>
      <c r="MHR30" s="23"/>
      <c r="MHS30" s="23"/>
      <c r="MHT30" s="23"/>
      <c r="MHU30" s="23"/>
      <c r="MHV30" s="24"/>
      <c r="MHW30" s="14"/>
      <c r="MHX30" s="23"/>
      <c r="MHY30" s="23"/>
      <c r="MHZ30" s="23"/>
      <c r="MIA30" s="23"/>
      <c r="MIB30" s="23"/>
      <c r="MIC30" s="23"/>
      <c r="MID30" s="24"/>
      <c r="MIE30" s="14"/>
      <c r="MIF30" s="23"/>
      <c r="MIG30" s="23"/>
      <c r="MIH30" s="23"/>
      <c r="MII30" s="23"/>
      <c r="MIJ30" s="23"/>
      <c r="MIK30" s="23"/>
      <c r="MIL30" s="24"/>
      <c r="MIM30" s="14"/>
      <c r="MIN30" s="23"/>
      <c r="MIO30" s="23"/>
      <c r="MIP30" s="23"/>
      <c r="MIQ30" s="23"/>
      <c r="MIR30" s="23"/>
      <c r="MIS30" s="23"/>
      <c r="MIT30" s="24"/>
      <c r="MIU30" s="14"/>
      <c r="MIV30" s="23"/>
      <c r="MIW30" s="23"/>
      <c r="MIX30" s="23"/>
      <c r="MIY30" s="23"/>
      <c r="MIZ30" s="23"/>
      <c r="MJA30" s="23"/>
      <c r="MJB30" s="24"/>
      <c r="MJC30" s="14"/>
      <c r="MJD30" s="23"/>
      <c r="MJE30" s="23"/>
      <c r="MJF30" s="23"/>
      <c r="MJG30" s="23"/>
      <c r="MJH30" s="23"/>
      <c r="MJI30" s="23"/>
      <c r="MJJ30" s="24"/>
      <c r="MJK30" s="14"/>
      <c r="MJL30" s="23"/>
      <c r="MJM30" s="23"/>
      <c r="MJN30" s="23"/>
      <c r="MJO30" s="23"/>
      <c r="MJP30" s="23"/>
      <c r="MJQ30" s="23"/>
      <c r="MJR30" s="24"/>
      <c r="MJS30" s="14"/>
      <c r="MJT30" s="23"/>
      <c r="MJU30" s="23"/>
      <c r="MJV30" s="23"/>
      <c r="MJW30" s="23"/>
      <c r="MJX30" s="23"/>
      <c r="MJY30" s="23"/>
      <c r="MJZ30" s="24"/>
      <c r="MKA30" s="14"/>
      <c r="MKB30" s="23"/>
      <c r="MKC30" s="23"/>
      <c r="MKD30" s="23"/>
      <c r="MKE30" s="23"/>
      <c r="MKF30" s="23"/>
      <c r="MKG30" s="23"/>
      <c r="MKH30" s="24"/>
      <c r="MKI30" s="14"/>
      <c r="MKJ30" s="23"/>
      <c r="MKK30" s="23"/>
      <c r="MKL30" s="23"/>
      <c r="MKM30" s="23"/>
      <c r="MKN30" s="23"/>
      <c r="MKO30" s="23"/>
      <c r="MKP30" s="24"/>
      <c r="MKQ30" s="14"/>
      <c r="MKR30" s="23"/>
      <c r="MKS30" s="23"/>
      <c r="MKT30" s="23"/>
      <c r="MKU30" s="23"/>
      <c r="MKV30" s="23"/>
      <c r="MKW30" s="23"/>
      <c r="MKX30" s="24"/>
      <c r="MKY30" s="14"/>
      <c r="MKZ30" s="23"/>
      <c r="MLA30" s="23"/>
      <c r="MLB30" s="23"/>
      <c r="MLC30" s="23"/>
      <c r="MLD30" s="23"/>
      <c r="MLE30" s="23"/>
      <c r="MLF30" s="24"/>
      <c r="MLG30" s="14"/>
      <c r="MLH30" s="23"/>
      <c r="MLI30" s="23"/>
      <c r="MLJ30" s="23"/>
      <c r="MLK30" s="23"/>
      <c r="MLL30" s="23"/>
      <c r="MLM30" s="23"/>
      <c r="MLN30" s="24"/>
      <c r="MLO30" s="14"/>
      <c r="MLP30" s="23"/>
      <c r="MLQ30" s="23"/>
      <c r="MLR30" s="23"/>
      <c r="MLS30" s="23"/>
      <c r="MLT30" s="23"/>
      <c r="MLU30" s="23"/>
      <c r="MLV30" s="24"/>
      <c r="MLW30" s="14"/>
      <c r="MLX30" s="23"/>
      <c r="MLY30" s="23"/>
      <c r="MLZ30" s="23"/>
      <c r="MMA30" s="23"/>
      <c r="MMB30" s="23"/>
      <c r="MMC30" s="23"/>
      <c r="MMD30" s="24"/>
      <c r="MME30" s="14"/>
      <c r="MMF30" s="23"/>
      <c r="MMG30" s="23"/>
      <c r="MMH30" s="23"/>
      <c r="MMI30" s="23"/>
      <c r="MMJ30" s="23"/>
      <c r="MMK30" s="23"/>
      <c r="MML30" s="24"/>
      <c r="MMM30" s="14"/>
      <c r="MMN30" s="23"/>
      <c r="MMO30" s="23"/>
      <c r="MMP30" s="23"/>
      <c r="MMQ30" s="23"/>
      <c r="MMR30" s="23"/>
      <c r="MMS30" s="23"/>
      <c r="MMT30" s="24"/>
      <c r="MMU30" s="14"/>
      <c r="MMV30" s="23"/>
      <c r="MMW30" s="23"/>
      <c r="MMX30" s="23"/>
      <c r="MMY30" s="23"/>
      <c r="MMZ30" s="23"/>
      <c r="MNA30" s="23"/>
      <c r="MNB30" s="24"/>
      <c r="MNC30" s="14"/>
      <c r="MND30" s="23"/>
      <c r="MNE30" s="23"/>
      <c r="MNF30" s="23"/>
      <c r="MNG30" s="23"/>
      <c r="MNH30" s="23"/>
      <c r="MNI30" s="23"/>
      <c r="MNJ30" s="24"/>
      <c r="MNK30" s="14"/>
      <c r="MNL30" s="23"/>
      <c r="MNM30" s="23"/>
      <c r="MNN30" s="23"/>
      <c r="MNO30" s="23"/>
      <c r="MNP30" s="23"/>
      <c r="MNQ30" s="23"/>
      <c r="MNR30" s="24"/>
      <c r="MNS30" s="14"/>
      <c r="MNT30" s="23"/>
      <c r="MNU30" s="23"/>
      <c r="MNV30" s="23"/>
      <c r="MNW30" s="23"/>
      <c r="MNX30" s="23"/>
      <c r="MNY30" s="23"/>
      <c r="MNZ30" s="24"/>
      <c r="MOA30" s="14"/>
      <c r="MOB30" s="23"/>
      <c r="MOC30" s="23"/>
      <c r="MOD30" s="23"/>
      <c r="MOE30" s="23"/>
      <c r="MOF30" s="23"/>
      <c r="MOG30" s="23"/>
      <c r="MOH30" s="24"/>
      <c r="MOI30" s="14"/>
      <c r="MOJ30" s="23"/>
      <c r="MOK30" s="23"/>
      <c r="MOL30" s="23"/>
      <c r="MOM30" s="23"/>
      <c r="MON30" s="23"/>
      <c r="MOO30" s="23"/>
      <c r="MOP30" s="24"/>
      <c r="MOQ30" s="14"/>
      <c r="MOR30" s="23"/>
      <c r="MOS30" s="23"/>
      <c r="MOT30" s="23"/>
      <c r="MOU30" s="23"/>
      <c r="MOV30" s="23"/>
      <c r="MOW30" s="23"/>
      <c r="MOX30" s="24"/>
      <c r="MOY30" s="14"/>
      <c r="MOZ30" s="23"/>
      <c r="MPA30" s="23"/>
      <c r="MPB30" s="23"/>
      <c r="MPC30" s="23"/>
      <c r="MPD30" s="23"/>
      <c r="MPE30" s="23"/>
      <c r="MPF30" s="24"/>
      <c r="MPG30" s="14"/>
      <c r="MPH30" s="23"/>
      <c r="MPI30" s="23"/>
      <c r="MPJ30" s="23"/>
      <c r="MPK30" s="23"/>
      <c r="MPL30" s="23"/>
      <c r="MPM30" s="23"/>
      <c r="MPN30" s="24"/>
      <c r="MPO30" s="14"/>
      <c r="MPP30" s="23"/>
      <c r="MPQ30" s="23"/>
      <c r="MPR30" s="23"/>
      <c r="MPS30" s="23"/>
      <c r="MPT30" s="23"/>
      <c r="MPU30" s="23"/>
      <c r="MPV30" s="24"/>
      <c r="MPW30" s="14"/>
      <c r="MPX30" s="23"/>
      <c r="MPY30" s="23"/>
      <c r="MPZ30" s="23"/>
      <c r="MQA30" s="23"/>
      <c r="MQB30" s="23"/>
      <c r="MQC30" s="23"/>
      <c r="MQD30" s="24"/>
      <c r="MQE30" s="14"/>
      <c r="MQF30" s="23"/>
      <c r="MQG30" s="23"/>
      <c r="MQH30" s="23"/>
      <c r="MQI30" s="23"/>
      <c r="MQJ30" s="23"/>
      <c r="MQK30" s="23"/>
      <c r="MQL30" s="24"/>
      <c r="MQM30" s="14"/>
      <c r="MQN30" s="23"/>
      <c r="MQO30" s="23"/>
      <c r="MQP30" s="23"/>
      <c r="MQQ30" s="23"/>
      <c r="MQR30" s="23"/>
      <c r="MQS30" s="23"/>
      <c r="MQT30" s="24"/>
      <c r="MQU30" s="14"/>
      <c r="MQV30" s="23"/>
      <c r="MQW30" s="23"/>
      <c r="MQX30" s="23"/>
      <c r="MQY30" s="23"/>
      <c r="MQZ30" s="23"/>
      <c r="MRA30" s="23"/>
      <c r="MRB30" s="24"/>
      <c r="MRC30" s="14"/>
      <c r="MRD30" s="23"/>
      <c r="MRE30" s="23"/>
      <c r="MRF30" s="23"/>
      <c r="MRG30" s="23"/>
      <c r="MRH30" s="23"/>
      <c r="MRI30" s="23"/>
      <c r="MRJ30" s="24"/>
      <c r="MRK30" s="14"/>
      <c r="MRL30" s="23"/>
      <c r="MRM30" s="23"/>
      <c r="MRN30" s="23"/>
      <c r="MRO30" s="23"/>
      <c r="MRP30" s="23"/>
      <c r="MRQ30" s="23"/>
      <c r="MRR30" s="24"/>
      <c r="MRS30" s="14"/>
      <c r="MRT30" s="23"/>
      <c r="MRU30" s="23"/>
      <c r="MRV30" s="23"/>
      <c r="MRW30" s="23"/>
      <c r="MRX30" s="23"/>
      <c r="MRY30" s="23"/>
      <c r="MRZ30" s="24"/>
      <c r="MSA30" s="14"/>
      <c r="MSB30" s="23"/>
      <c r="MSC30" s="23"/>
      <c r="MSD30" s="23"/>
      <c r="MSE30" s="23"/>
      <c r="MSF30" s="23"/>
      <c r="MSG30" s="23"/>
      <c r="MSH30" s="24"/>
      <c r="MSI30" s="14"/>
      <c r="MSJ30" s="23"/>
      <c r="MSK30" s="23"/>
      <c r="MSL30" s="23"/>
      <c r="MSM30" s="23"/>
      <c r="MSN30" s="23"/>
      <c r="MSO30" s="23"/>
      <c r="MSP30" s="24"/>
      <c r="MSQ30" s="14"/>
      <c r="MSR30" s="23"/>
      <c r="MSS30" s="23"/>
      <c r="MST30" s="23"/>
      <c r="MSU30" s="23"/>
      <c r="MSV30" s="23"/>
      <c r="MSW30" s="23"/>
      <c r="MSX30" s="24"/>
      <c r="MSY30" s="14"/>
      <c r="MSZ30" s="23"/>
      <c r="MTA30" s="23"/>
      <c r="MTB30" s="23"/>
      <c r="MTC30" s="23"/>
      <c r="MTD30" s="23"/>
      <c r="MTE30" s="23"/>
      <c r="MTF30" s="24"/>
      <c r="MTG30" s="14"/>
      <c r="MTH30" s="23"/>
      <c r="MTI30" s="23"/>
      <c r="MTJ30" s="23"/>
      <c r="MTK30" s="23"/>
      <c r="MTL30" s="23"/>
      <c r="MTM30" s="23"/>
      <c r="MTN30" s="24"/>
      <c r="MTO30" s="14"/>
      <c r="MTP30" s="23"/>
      <c r="MTQ30" s="23"/>
      <c r="MTR30" s="23"/>
      <c r="MTS30" s="23"/>
      <c r="MTT30" s="23"/>
      <c r="MTU30" s="23"/>
      <c r="MTV30" s="24"/>
      <c r="MTW30" s="14"/>
      <c r="MTX30" s="23"/>
      <c r="MTY30" s="23"/>
      <c r="MTZ30" s="23"/>
      <c r="MUA30" s="23"/>
      <c r="MUB30" s="23"/>
      <c r="MUC30" s="23"/>
      <c r="MUD30" s="24"/>
      <c r="MUE30" s="14"/>
      <c r="MUF30" s="23"/>
      <c r="MUG30" s="23"/>
      <c r="MUH30" s="23"/>
      <c r="MUI30" s="23"/>
      <c r="MUJ30" s="23"/>
      <c r="MUK30" s="23"/>
      <c r="MUL30" s="24"/>
      <c r="MUM30" s="14"/>
      <c r="MUN30" s="23"/>
      <c r="MUO30" s="23"/>
      <c r="MUP30" s="23"/>
      <c r="MUQ30" s="23"/>
      <c r="MUR30" s="23"/>
      <c r="MUS30" s="23"/>
      <c r="MUT30" s="24"/>
      <c r="MUU30" s="14"/>
      <c r="MUV30" s="23"/>
      <c r="MUW30" s="23"/>
      <c r="MUX30" s="23"/>
      <c r="MUY30" s="23"/>
      <c r="MUZ30" s="23"/>
      <c r="MVA30" s="23"/>
      <c r="MVB30" s="24"/>
      <c r="MVC30" s="14"/>
      <c r="MVD30" s="23"/>
      <c r="MVE30" s="23"/>
      <c r="MVF30" s="23"/>
      <c r="MVG30" s="23"/>
      <c r="MVH30" s="23"/>
      <c r="MVI30" s="23"/>
      <c r="MVJ30" s="24"/>
      <c r="MVK30" s="14"/>
      <c r="MVL30" s="23"/>
      <c r="MVM30" s="23"/>
      <c r="MVN30" s="23"/>
      <c r="MVO30" s="23"/>
      <c r="MVP30" s="23"/>
      <c r="MVQ30" s="23"/>
      <c r="MVR30" s="24"/>
      <c r="MVS30" s="14"/>
      <c r="MVT30" s="23"/>
      <c r="MVU30" s="23"/>
      <c r="MVV30" s="23"/>
      <c r="MVW30" s="23"/>
      <c r="MVX30" s="23"/>
      <c r="MVY30" s="23"/>
      <c r="MVZ30" s="24"/>
      <c r="MWA30" s="14"/>
      <c r="MWB30" s="23"/>
      <c r="MWC30" s="23"/>
      <c r="MWD30" s="23"/>
      <c r="MWE30" s="23"/>
      <c r="MWF30" s="23"/>
      <c r="MWG30" s="23"/>
      <c r="MWH30" s="24"/>
      <c r="MWI30" s="14"/>
      <c r="MWJ30" s="23"/>
      <c r="MWK30" s="23"/>
      <c r="MWL30" s="23"/>
      <c r="MWM30" s="23"/>
      <c r="MWN30" s="23"/>
      <c r="MWO30" s="23"/>
      <c r="MWP30" s="24"/>
      <c r="MWQ30" s="14"/>
      <c r="MWR30" s="23"/>
      <c r="MWS30" s="23"/>
      <c r="MWT30" s="23"/>
      <c r="MWU30" s="23"/>
      <c r="MWV30" s="23"/>
      <c r="MWW30" s="23"/>
      <c r="MWX30" s="24"/>
      <c r="MWY30" s="14"/>
      <c r="MWZ30" s="23"/>
      <c r="MXA30" s="23"/>
      <c r="MXB30" s="23"/>
      <c r="MXC30" s="23"/>
      <c r="MXD30" s="23"/>
      <c r="MXE30" s="23"/>
      <c r="MXF30" s="24"/>
      <c r="MXG30" s="14"/>
      <c r="MXH30" s="23"/>
      <c r="MXI30" s="23"/>
      <c r="MXJ30" s="23"/>
      <c r="MXK30" s="23"/>
      <c r="MXL30" s="23"/>
      <c r="MXM30" s="23"/>
      <c r="MXN30" s="24"/>
      <c r="MXO30" s="14"/>
      <c r="MXP30" s="23"/>
      <c r="MXQ30" s="23"/>
      <c r="MXR30" s="23"/>
      <c r="MXS30" s="23"/>
      <c r="MXT30" s="23"/>
      <c r="MXU30" s="23"/>
      <c r="MXV30" s="24"/>
      <c r="MXW30" s="14"/>
      <c r="MXX30" s="23"/>
      <c r="MXY30" s="23"/>
      <c r="MXZ30" s="23"/>
      <c r="MYA30" s="23"/>
      <c r="MYB30" s="23"/>
      <c r="MYC30" s="23"/>
      <c r="MYD30" s="24"/>
      <c r="MYE30" s="14"/>
      <c r="MYF30" s="23"/>
      <c r="MYG30" s="23"/>
      <c r="MYH30" s="23"/>
      <c r="MYI30" s="23"/>
      <c r="MYJ30" s="23"/>
      <c r="MYK30" s="23"/>
      <c r="MYL30" s="24"/>
      <c r="MYM30" s="14"/>
      <c r="MYN30" s="23"/>
      <c r="MYO30" s="23"/>
      <c r="MYP30" s="23"/>
      <c r="MYQ30" s="23"/>
      <c r="MYR30" s="23"/>
      <c r="MYS30" s="23"/>
      <c r="MYT30" s="24"/>
      <c r="MYU30" s="14"/>
      <c r="MYV30" s="23"/>
      <c r="MYW30" s="23"/>
      <c r="MYX30" s="23"/>
      <c r="MYY30" s="23"/>
      <c r="MYZ30" s="23"/>
      <c r="MZA30" s="23"/>
      <c r="MZB30" s="24"/>
      <c r="MZC30" s="14"/>
      <c r="MZD30" s="23"/>
      <c r="MZE30" s="23"/>
      <c r="MZF30" s="23"/>
      <c r="MZG30" s="23"/>
      <c r="MZH30" s="23"/>
      <c r="MZI30" s="23"/>
      <c r="MZJ30" s="24"/>
      <c r="MZK30" s="14"/>
      <c r="MZL30" s="23"/>
      <c r="MZM30" s="23"/>
      <c r="MZN30" s="23"/>
      <c r="MZO30" s="23"/>
      <c r="MZP30" s="23"/>
      <c r="MZQ30" s="23"/>
      <c r="MZR30" s="24"/>
      <c r="MZS30" s="14"/>
      <c r="MZT30" s="23"/>
      <c r="MZU30" s="23"/>
      <c r="MZV30" s="23"/>
      <c r="MZW30" s="23"/>
      <c r="MZX30" s="23"/>
      <c r="MZY30" s="23"/>
      <c r="MZZ30" s="24"/>
      <c r="NAA30" s="14"/>
      <c r="NAB30" s="23"/>
      <c r="NAC30" s="23"/>
      <c r="NAD30" s="23"/>
      <c r="NAE30" s="23"/>
      <c r="NAF30" s="23"/>
      <c r="NAG30" s="23"/>
      <c r="NAH30" s="24"/>
      <c r="NAI30" s="14"/>
      <c r="NAJ30" s="23"/>
      <c r="NAK30" s="23"/>
      <c r="NAL30" s="23"/>
      <c r="NAM30" s="23"/>
      <c r="NAN30" s="23"/>
      <c r="NAO30" s="23"/>
      <c r="NAP30" s="24"/>
      <c r="NAQ30" s="14"/>
      <c r="NAR30" s="23"/>
      <c r="NAS30" s="23"/>
      <c r="NAT30" s="23"/>
      <c r="NAU30" s="23"/>
      <c r="NAV30" s="23"/>
      <c r="NAW30" s="23"/>
      <c r="NAX30" s="24"/>
      <c r="NAY30" s="14"/>
      <c r="NAZ30" s="23"/>
      <c r="NBA30" s="23"/>
      <c r="NBB30" s="23"/>
      <c r="NBC30" s="23"/>
      <c r="NBD30" s="23"/>
      <c r="NBE30" s="23"/>
      <c r="NBF30" s="24"/>
      <c r="NBG30" s="14"/>
      <c r="NBH30" s="23"/>
      <c r="NBI30" s="23"/>
      <c r="NBJ30" s="23"/>
      <c r="NBK30" s="23"/>
      <c r="NBL30" s="23"/>
      <c r="NBM30" s="23"/>
      <c r="NBN30" s="24"/>
      <c r="NBO30" s="14"/>
      <c r="NBP30" s="23"/>
      <c r="NBQ30" s="23"/>
      <c r="NBR30" s="23"/>
      <c r="NBS30" s="23"/>
      <c r="NBT30" s="23"/>
      <c r="NBU30" s="23"/>
      <c r="NBV30" s="24"/>
      <c r="NBW30" s="14"/>
      <c r="NBX30" s="23"/>
      <c r="NBY30" s="23"/>
      <c r="NBZ30" s="23"/>
      <c r="NCA30" s="23"/>
      <c r="NCB30" s="23"/>
      <c r="NCC30" s="23"/>
      <c r="NCD30" s="24"/>
      <c r="NCE30" s="14"/>
      <c r="NCF30" s="23"/>
      <c r="NCG30" s="23"/>
      <c r="NCH30" s="23"/>
      <c r="NCI30" s="23"/>
      <c r="NCJ30" s="23"/>
      <c r="NCK30" s="23"/>
      <c r="NCL30" s="24"/>
      <c r="NCM30" s="14"/>
      <c r="NCN30" s="23"/>
      <c r="NCO30" s="23"/>
      <c r="NCP30" s="23"/>
      <c r="NCQ30" s="23"/>
      <c r="NCR30" s="23"/>
      <c r="NCS30" s="23"/>
      <c r="NCT30" s="24"/>
      <c r="NCU30" s="14"/>
      <c r="NCV30" s="23"/>
      <c r="NCW30" s="23"/>
      <c r="NCX30" s="23"/>
      <c r="NCY30" s="23"/>
      <c r="NCZ30" s="23"/>
      <c r="NDA30" s="23"/>
      <c r="NDB30" s="24"/>
      <c r="NDC30" s="14"/>
      <c r="NDD30" s="23"/>
      <c r="NDE30" s="23"/>
      <c r="NDF30" s="23"/>
      <c r="NDG30" s="23"/>
      <c r="NDH30" s="23"/>
      <c r="NDI30" s="23"/>
      <c r="NDJ30" s="24"/>
      <c r="NDK30" s="14"/>
      <c r="NDL30" s="23"/>
      <c r="NDM30" s="23"/>
      <c r="NDN30" s="23"/>
      <c r="NDO30" s="23"/>
      <c r="NDP30" s="23"/>
      <c r="NDQ30" s="23"/>
      <c r="NDR30" s="24"/>
      <c r="NDS30" s="14"/>
      <c r="NDT30" s="23"/>
      <c r="NDU30" s="23"/>
      <c r="NDV30" s="23"/>
      <c r="NDW30" s="23"/>
      <c r="NDX30" s="23"/>
      <c r="NDY30" s="23"/>
      <c r="NDZ30" s="24"/>
      <c r="NEA30" s="14"/>
      <c r="NEB30" s="23"/>
      <c r="NEC30" s="23"/>
      <c r="NED30" s="23"/>
      <c r="NEE30" s="23"/>
      <c r="NEF30" s="23"/>
      <c r="NEG30" s="23"/>
      <c r="NEH30" s="24"/>
      <c r="NEI30" s="14"/>
      <c r="NEJ30" s="23"/>
      <c r="NEK30" s="23"/>
      <c r="NEL30" s="23"/>
      <c r="NEM30" s="23"/>
      <c r="NEN30" s="23"/>
      <c r="NEO30" s="23"/>
      <c r="NEP30" s="24"/>
      <c r="NEQ30" s="14"/>
      <c r="NER30" s="23"/>
      <c r="NES30" s="23"/>
      <c r="NET30" s="23"/>
      <c r="NEU30" s="23"/>
      <c r="NEV30" s="23"/>
      <c r="NEW30" s="23"/>
      <c r="NEX30" s="24"/>
      <c r="NEY30" s="14"/>
      <c r="NEZ30" s="23"/>
      <c r="NFA30" s="23"/>
      <c r="NFB30" s="23"/>
      <c r="NFC30" s="23"/>
      <c r="NFD30" s="23"/>
      <c r="NFE30" s="23"/>
      <c r="NFF30" s="24"/>
      <c r="NFG30" s="14"/>
      <c r="NFH30" s="23"/>
      <c r="NFI30" s="23"/>
      <c r="NFJ30" s="23"/>
      <c r="NFK30" s="23"/>
      <c r="NFL30" s="23"/>
      <c r="NFM30" s="23"/>
      <c r="NFN30" s="24"/>
      <c r="NFO30" s="14"/>
      <c r="NFP30" s="23"/>
      <c r="NFQ30" s="23"/>
      <c r="NFR30" s="23"/>
      <c r="NFS30" s="23"/>
      <c r="NFT30" s="23"/>
      <c r="NFU30" s="23"/>
      <c r="NFV30" s="24"/>
      <c r="NFW30" s="14"/>
      <c r="NFX30" s="23"/>
      <c r="NFY30" s="23"/>
      <c r="NFZ30" s="23"/>
      <c r="NGA30" s="23"/>
      <c r="NGB30" s="23"/>
      <c r="NGC30" s="23"/>
      <c r="NGD30" s="24"/>
      <c r="NGE30" s="14"/>
      <c r="NGF30" s="23"/>
      <c r="NGG30" s="23"/>
      <c r="NGH30" s="23"/>
      <c r="NGI30" s="23"/>
      <c r="NGJ30" s="23"/>
      <c r="NGK30" s="23"/>
      <c r="NGL30" s="24"/>
      <c r="NGM30" s="14"/>
      <c r="NGN30" s="23"/>
      <c r="NGO30" s="23"/>
      <c r="NGP30" s="23"/>
      <c r="NGQ30" s="23"/>
      <c r="NGR30" s="23"/>
      <c r="NGS30" s="23"/>
      <c r="NGT30" s="24"/>
      <c r="NGU30" s="14"/>
      <c r="NGV30" s="23"/>
      <c r="NGW30" s="23"/>
      <c r="NGX30" s="23"/>
      <c r="NGY30" s="23"/>
      <c r="NGZ30" s="23"/>
      <c r="NHA30" s="23"/>
      <c r="NHB30" s="24"/>
      <c r="NHC30" s="14"/>
      <c r="NHD30" s="23"/>
      <c r="NHE30" s="23"/>
      <c r="NHF30" s="23"/>
      <c r="NHG30" s="23"/>
      <c r="NHH30" s="23"/>
      <c r="NHI30" s="23"/>
      <c r="NHJ30" s="24"/>
      <c r="NHK30" s="14"/>
      <c r="NHL30" s="23"/>
      <c r="NHM30" s="23"/>
      <c r="NHN30" s="23"/>
      <c r="NHO30" s="23"/>
      <c r="NHP30" s="23"/>
      <c r="NHQ30" s="23"/>
      <c r="NHR30" s="24"/>
      <c r="NHS30" s="14"/>
      <c r="NHT30" s="23"/>
      <c r="NHU30" s="23"/>
      <c r="NHV30" s="23"/>
      <c r="NHW30" s="23"/>
      <c r="NHX30" s="23"/>
      <c r="NHY30" s="23"/>
      <c r="NHZ30" s="24"/>
      <c r="NIA30" s="14"/>
      <c r="NIB30" s="23"/>
      <c r="NIC30" s="23"/>
      <c r="NID30" s="23"/>
      <c r="NIE30" s="23"/>
      <c r="NIF30" s="23"/>
      <c r="NIG30" s="23"/>
      <c r="NIH30" s="24"/>
      <c r="NII30" s="14"/>
      <c r="NIJ30" s="23"/>
      <c r="NIK30" s="23"/>
      <c r="NIL30" s="23"/>
      <c r="NIM30" s="23"/>
      <c r="NIN30" s="23"/>
      <c r="NIO30" s="23"/>
      <c r="NIP30" s="24"/>
      <c r="NIQ30" s="14"/>
      <c r="NIR30" s="23"/>
      <c r="NIS30" s="23"/>
      <c r="NIT30" s="23"/>
      <c r="NIU30" s="23"/>
      <c r="NIV30" s="23"/>
      <c r="NIW30" s="23"/>
      <c r="NIX30" s="24"/>
      <c r="NIY30" s="14"/>
      <c r="NIZ30" s="23"/>
      <c r="NJA30" s="23"/>
      <c r="NJB30" s="23"/>
      <c r="NJC30" s="23"/>
      <c r="NJD30" s="23"/>
      <c r="NJE30" s="23"/>
      <c r="NJF30" s="24"/>
      <c r="NJG30" s="14"/>
      <c r="NJH30" s="23"/>
      <c r="NJI30" s="23"/>
      <c r="NJJ30" s="23"/>
      <c r="NJK30" s="23"/>
      <c r="NJL30" s="23"/>
      <c r="NJM30" s="23"/>
      <c r="NJN30" s="24"/>
      <c r="NJO30" s="14"/>
      <c r="NJP30" s="23"/>
      <c r="NJQ30" s="23"/>
      <c r="NJR30" s="23"/>
      <c r="NJS30" s="23"/>
      <c r="NJT30" s="23"/>
      <c r="NJU30" s="23"/>
      <c r="NJV30" s="24"/>
      <c r="NJW30" s="14"/>
      <c r="NJX30" s="23"/>
      <c r="NJY30" s="23"/>
      <c r="NJZ30" s="23"/>
      <c r="NKA30" s="23"/>
      <c r="NKB30" s="23"/>
      <c r="NKC30" s="23"/>
      <c r="NKD30" s="24"/>
      <c r="NKE30" s="14"/>
      <c r="NKF30" s="23"/>
      <c r="NKG30" s="23"/>
      <c r="NKH30" s="23"/>
      <c r="NKI30" s="23"/>
      <c r="NKJ30" s="23"/>
      <c r="NKK30" s="23"/>
      <c r="NKL30" s="24"/>
      <c r="NKM30" s="14"/>
      <c r="NKN30" s="23"/>
      <c r="NKO30" s="23"/>
      <c r="NKP30" s="23"/>
      <c r="NKQ30" s="23"/>
      <c r="NKR30" s="23"/>
      <c r="NKS30" s="23"/>
      <c r="NKT30" s="24"/>
      <c r="NKU30" s="14"/>
      <c r="NKV30" s="23"/>
      <c r="NKW30" s="23"/>
      <c r="NKX30" s="23"/>
      <c r="NKY30" s="23"/>
      <c r="NKZ30" s="23"/>
      <c r="NLA30" s="23"/>
      <c r="NLB30" s="24"/>
      <c r="NLC30" s="14"/>
      <c r="NLD30" s="23"/>
      <c r="NLE30" s="23"/>
      <c r="NLF30" s="23"/>
      <c r="NLG30" s="23"/>
      <c r="NLH30" s="23"/>
      <c r="NLI30" s="23"/>
      <c r="NLJ30" s="24"/>
      <c r="NLK30" s="14"/>
      <c r="NLL30" s="23"/>
      <c r="NLM30" s="23"/>
      <c r="NLN30" s="23"/>
      <c r="NLO30" s="23"/>
      <c r="NLP30" s="23"/>
      <c r="NLQ30" s="23"/>
      <c r="NLR30" s="24"/>
      <c r="NLS30" s="14"/>
      <c r="NLT30" s="23"/>
      <c r="NLU30" s="23"/>
      <c r="NLV30" s="23"/>
      <c r="NLW30" s="23"/>
      <c r="NLX30" s="23"/>
      <c r="NLY30" s="23"/>
      <c r="NLZ30" s="24"/>
      <c r="NMA30" s="14"/>
      <c r="NMB30" s="23"/>
      <c r="NMC30" s="23"/>
      <c r="NMD30" s="23"/>
      <c r="NME30" s="23"/>
      <c r="NMF30" s="23"/>
      <c r="NMG30" s="23"/>
      <c r="NMH30" s="24"/>
      <c r="NMI30" s="14"/>
      <c r="NMJ30" s="23"/>
      <c r="NMK30" s="23"/>
      <c r="NML30" s="23"/>
      <c r="NMM30" s="23"/>
      <c r="NMN30" s="23"/>
      <c r="NMO30" s="23"/>
      <c r="NMP30" s="24"/>
      <c r="NMQ30" s="14"/>
      <c r="NMR30" s="23"/>
      <c r="NMS30" s="23"/>
      <c r="NMT30" s="23"/>
      <c r="NMU30" s="23"/>
      <c r="NMV30" s="23"/>
      <c r="NMW30" s="23"/>
      <c r="NMX30" s="24"/>
      <c r="NMY30" s="14"/>
      <c r="NMZ30" s="23"/>
      <c r="NNA30" s="23"/>
      <c r="NNB30" s="23"/>
      <c r="NNC30" s="23"/>
      <c r="NND30" s="23"/>
      <c r="NNE30" s="23"/>
      <c r="NNF30" s="24"/>
      <c r="NNG30" s="14"/>
      <c r="NNH30" s="23"/>
      <c r="NNI30" s="23"/>
      <c r="NNJ30" s="23"/>
      <c r="NNK30" s="23"/>
      <c r="NNL30" s="23"/>
      <c r="NNM30" s="23"/>
      <c r="NNN30" s="24"/>
      <c r="NNO30" s="14"/>
      <c r="NNP30" s="23"/>
      <c r="NNQ30" s="23"/>
      <c r="NNR30" s="23"/>
      <c r="NNS30" s="23"/>
      <c r="NNT30" s="23"/>
      <c r="NNU30" s="23"/>
      <c r="NNV30" s="24"/>
      <c r="NNW30" s="14"/>
      <c r="NNX30" s="23"/>
      <c r="NNY30" s="23"/>
      <c r="NNZ30" s="23"/>
      <c r="NOA30" s="23"/>
      <c r="NOB30" s="23"/>
      <c r="NOC30" s="23"/>
      <c r="NOD30" s="24"/>
      <c r="NOE30" s="14"/>
      <c r="NOF30" s="23"/>
      <c r="NOG30" s="23"/>
      <c r="NOH30" s="23"/>
      <c r="NOI30" s="23"/>
      <c r="NOJ30" s="23"/>
      <c r="NOK30" s="23"/>
      <c r="NOL30" s="24"/>
      <c r="NOM30" s="14"/>
      <c r="NON30" s="23"/>
      <c r="NOO30" s="23"/>
      <c r="NOP30" s="23"/>
      <c r="NOQ30" s="23"/>
      <c r="NOR30" s="23"/>
      <c r="NOS30" s="23"/>
      <c r="NOT30" s="24"/>
      <c r="NOU30" s="14"/>
      <c r="NOV30" s="23"/>
      <c r="NOW30" s="23"/>
      <c r="NOX30" s="23"/>
      <c r="NOY30" s="23"/>
      <c r="NOZ30" s="23"/>
      <c r="NPA30" s="23"/>
      <c r="NPB30" s="24"/>
      <c r="NPC30" s="14"/>
      <c r="NPD30" s="23"/>
      <c r="NPE30" s="23"/>
      <c r="NPF30" s="23"/>
      <c r="NPG30" s="23"/>
      <c r="NPH30" s="23"/>
      <c r="NPI30" s="23"/>
      <c r="NPJ30" s="24"/>
      <c r="NPK30" s="14"/>
      <c r="NPL30" s="23"/>
      <c r="NPM30" s="23"/>
      <c r="NPN30" s="23"/>
      <c r="NPO30" s="23"/>
      <c r="NPP30" s="23"/>
      <c r="NPQ30" s="23"/>
      <c r="NPR30" s="24"/>
      <c r="NPS30" s="14"/>
      <c r="NPT30" s="23"/>
      <c r="NPU30" s="23"/>
      <c r="NPV30" s="23"/>
      <c r="NPW30" s="23"/>
      <c r="NPX30" s="23"/>
      <c r="NPY30" s="23"/>
      <c r="NPZ30" s="24"/>
      <c r="NQA30" s="14"/>
      <c r="NQB30" s="23"/>
      <c r="NQC30" s="23"/>
      <c r="NQD30" s="23"/>
      <c r="NQE30" s="23"/>
      <c r="NQF30" s="23"/>
      <c r="NQG30" s="23"/>
      <c r="NQH30" s="24"/>
      <c r="NQI30" s="14"/>
      <c r="NQJ30" s="23"/>
      <c r="NQK30" s="23"/>
      <c r="NQL30" s="23"/>
      <c r="NQM30" s="23"/>
      <c r="NQN30" s="23"/>
      <c r="NQO30" s="23"/>
      <c r="NQP30" s="24"/>
      <c r="NQQ30" s="14"/>
      <c r="NQR30" s="23"/>
      <c r="NQS30" s="23"/>
      <c r="NQT30" s="23"/>
      <c r="NQU30" s="23"/>
      <c r="NQV30" s="23"/>
      <c r="NQW30" s="23"/>
      <c r="NQX30" s="24"/>
      <c r="NQY30" s="14"/>
      <c r="NQZ30" s="23"/>
      <c r="NRA30" s="23"/>
      <c r="NRB30" s="23"/>
      <c r="NRC30" s="23"/>
      <c r="NRD30" s="23"/>
      <c r="NRE30" s="23"/>
      <c r="NRF30" s="24"/>
      <c r="NRG30" s="14"/>
      <c r="NRH30" s="23"/>
      <c r="NRI30" s="23"/>
      <c r="NRJ30" s="23"/>
      <c r="NRK30" s="23"/>
      <c r="NRL30" s="23"/>
      <c r="NRM30" s="23"/>
      <c r="NRN30" s="24"/>
      <c r="NRO30" s="14"/>
      <c r="NRP30" s="23"/>
      <c r="NRQ30" s="23"/>
      <c r="NRR30" s="23"/>
      <c r="NRS30" s="23"/>
      <c r="NRT30" s="23"/>
      <c r="NRU30" s="23"/>
      <c r="NRV30" s="24"/>
      <c r="NRW30" s="14"/>
      <c r="NRX30" s="23"/>
      <c r="NRY30" s="23"/>
      <c r="NRZ30" s="23"/>
      <c r="NSA30" s="23"/>
      <c r="NSB30" s="23"/>
      <c r="NSC30" s="23"/>
      <c r="NSD30" s="24"/>
      <c r="NSE30" s="14"/>
      <c r="NSF30" s="23"/>
      <c r="NSG30" s="23"/>
      <c r="NSH30" s="23"/>
      <c r="NSI30" s="23"/>
      <c r="NSJ30" s="23"/>
      <c r="NSK30" s="23"/>
      <c r="NSL30" s="24"/>
      <c r="NSM30" s="14"/>
      <c r="NSN30" s="23"/>
      <c r="NSO30" s="23"/>
      <c r="NSP30" s="23"/>
      <c r="NSQ30" s="23"/>
      <c r="NSR30" s="23"/>
      <c r="NSS30" s="23"/>
      <c r="NST30" s="24"/>
      <c r="NSU30" s="14"/>
      <c r="NSV30" s="23"/>
      <c r="NSW30" s="23"/>
      <c r="NSX30" s="23"/>
      <c r="NSY30" s="23"/>
      <c r="NSZ30" s="23"/>
      <c r="NTA30" s="23"/>
      <c r="NTB30" s="24"/>
      <c r="NTC30" s="14"/>
      <c r="NTD30" s="23"/>
      <c r="NTE30" s="23"/>
      <c r="NTF30" s="23"/>
      <c r="NTG30" s="23"/>
      <c r="NTH30" s="23"/>
      <c r="NTI30" s="23"/>
      <c r="NTJ30" s="24"/>
      <c r="NTK30" s="14"/>
      <c r="NTL30" s="23"/>
      <c r="NTM30" s="23"/>
      <c r="NTN30" s="23"/>
      <c r="NTO30" s="23"/>
      <c r="NTP30" s="23"/>
      <c r="NTQ30" s="23"/>
      <c r="NTR30" s="24"/>
      <c r="NTS30" s="14"/>
      <c r="NTT30" s="23"/>
      <c r="NTU30" s="23"/>
      <c r="NTV30" s="23"/>
      <c r="NTW30" s="23"/>
      <c r="NTX30" s="23"/>
      <c r="NTY30" s="23"/>
      <c r="NTZ30" s="24"/>
      <c r="NUA30" s="14"/>
      <c r="NUB30" s="23"/>
      <c r="NUC30" s="23"/>
      <c r="NUD30" s="23"/>
      <c r="NUE30" s="23"/>
      <c r="NUF30" s="23"/>
      <c r="NUG30" s="23"/>
      <c r="NUH30" s="24"/>
      <c r="NUI30" s="14"/>
      <c r="NUJ30" s="23"/>
      <c r="NUK30" s="23"/>
      <c r="NUL30" s="23"/>
      <c r="NUM30" s="23"/>
      <c r="NUN30" s="23"/>
      <c r="NUO30" s="23"/>
      <c r="NUP30" s="24"/>
      <c r="NUQ30" s="14"/>
      <c r="NUR30" s="23"/>
      <c r="NUS30" s="23"/>
      <c r="NUT30" s="23"/>
      <c r="NUU30" s="23"/>
      <c r="NUV30" s="23"/>
      <c r="NUW30" s="23"/>
      <c r="NUX30" s="24"/>
      <c r="NUY30" s="14"/>
      <c r="NUZ30" s="23"/>
      <c r="NVA30" s="23"/>
      <c r="NVB30" s="23"/>
      <c r="NVC30" s="23"/>
      <c r="NVD30" s="23"/>
      <c r="NVE30" s="23"/>
      <c r="NVF30" s="24"/>
      <c r="NVG30" s="14"/>
      <c r="NVH30" s="23"/>
      <c r="NVI30" s="23"/>
      <c r="NVJ30" s="23"/>
      <c r="NVK30" s="23"/>
      <c r="NVL30" s="23"/>
      <c r="NVM30" s="23"/>
      <c r="NVN30" s="24"/>
      <c r="NVO30" s="14"/>
      <c r="NVP30" s="23"/>
      <c r="NVQ30" s="23"/>
      <c r="NVR30" s="23"/>
      <c r="NVS30" s="23"/>
      <c r="NVT30" s="23"/>
      <c r="NVU30" s="23"/>
      <c r="NVV30" s="24"/>
      <c r="NVW30" s="14"/>
      <c r="NVX30" s="23"/>
      <c r="NVY30" s="23"/>
      <c r="NVZ30" s="23"/>
      <c r="NWA30" s="23"/>
      <c r="NWB30" s="23"/>
      <c r="NWC30" s="23"/>
      <c r="NWD30" s="24"/>
      <c r="NWE30" s="14"/>
      <c r="NWF30" s="23"/>
      <c r="NWG30" s="23"/>
      <c r="NWH30" s="23"/>
      <c r="NWI30" s="23"/>
      <c r="NWJ30" s="23"/>
      <c r="NWK30" s="23"/>
      <c r="NWL30" s="24"/>
      <c r="NWM30" s="14"/>
      <c r="NWN30" s="23"/>
      <c r="NWO30" s="23"/>
      <c r="NWP30" s="23"/>
      <c r="NWQ30" s="23"/>
      <c r="NWR30" s="23"/>
      <c r="NWS30" s="23"/>
      <c r="NWT30" s="24"/>
      <c r="NWU30" s="14"/>
      <c r="NWV30" s="23"/>
      <c r="NWW30" s="23"/>
      <c r="NWX30" s="23"/>
      <c r="NWY30" s="23"/>
      <c r="NWZ30" s="23"/>
      <c r="NXA30" s="23"/>
      <c r="NXB30" s="24"/>
      <c r="NXC30" s="14"/>
      <c r="NXD30" s="23"/>
      <c r="NXE30" s="23"/>
      <c r="NXF30" s="23"/>
      <c r="NXG30" s="23"/>
      <c r="NXH30" s="23"/>
      <c r="NXI30" s="23"/>
      <c r="NXJ30" s="24"/>
      <c r="NXK30" s="14"/>
      <c r="NXL30" s="23"/>
      <c r="NXM30" s="23"/>
      <c r="NXN30" s="23"/>
      <c r="NXO30" s="23"/>
      <c r="NXP30" s="23"/>
      <c r="NXQ30" s="23"/>
      <c r="NXR30" s="24"/>
      <c r="NXS30" s="14"/>
      <c r="NXT30" s="23"/>
      <c r="NXU30" s="23"/>
      <c r="NXV30" s="23"/>
      <c r="NXW30" s="23"/>
      <c r="NXX30" s="23"/>
      <c r="NXY30" s="23"/>
      <c r="NXZ30" s="24"/>
      <c r="NYA30" s="14"/>
      <c r="NYB30" s="23"/>
      <c r="NYC30" s="23"/>
      <c r="NYD30" s="23"/>
      <c r="NYE30" s="23"/>
      <c r="NYF30" s="23"/>
      <c r="NYG30" s="23"/>
      <c r="NYH30" s="24"/>
      <c r="NYI30" s="14"/>
      <c r="NYJ30" s="23"/>
      <c r="NYK30" s="23"/>
      <c r="NYL30" s="23"/>
      <c r="NYM30" s="23"/>
      <c r="NYN30" s="23"/>
      <c r="NYO30" s="23"/>
      <c r="NYP30" s="24"/>
      <c r="NYQ30" s="14"/>
      <c r="NYR30" s="23"/>
      <c r="NYS30" s="23"/>
      <c r="NYT30" s="23"/>
      <c r="NYU30" s="23"/>
      <c r="NYV30" s="23"/>
      <c r="NYW30" s="23"/>
      <c r="NYX30" s="24"/>
      <c r="NYY30" s="14"/>
      <c r="NYZ30" s="23"/>
      <c r="NZA30" s="23"/>
      <c r="NZB30" s="23"/>
      <c r="NZC30" s="23"/>
      <c r="NZD30" s="23"/>
      <c r="NZE30" s="23"/>
      <c r="NZF30" s="24"/>
      <c r="NZG30" s="14"/>
      <c r="NZH30" s="23"/>
      <c r="NZI30" s="23"/>
      <c r="NZJ30" s="23"/>
      <c r="NZK30" s="23"/>
      <c r="NZL30" s="23"/>
      <c r="NZM30" s="23"/>
      <c r="NZN30" s="24"/>
      <c r="NZO30" s="14"/>
      <c r="NZP30" s="23"/>
      <c r="NZQ30" s="23"/>
      <c r="NZR30" s="23"/>
      <c r="NZS30" s="23"/>
      <c r="NZT30" s="23"/>
      <c r="NZU30" s="23"/>
      <c r="NZV30" s="24"/>
      <c r="NZW30" s="14"/>
      <c r="NZX30" s="23"/>
      <c r="NZY30" s="23"/>
      <c r="NZZ30" s="23"/>
      <c r="OAA30" s="23"/>
      <c r="OAB30" s="23"/>
      <c r="OAC30" s="23"/>
      <c r="OAD30" s="24"/>
      <c r="OAE30" s="14"/>
      <c r="OAF30" s="23"/>
      <c r="OAG30" s="23"/>
      <c r="OAH30" s="23"/>
      <c r="OAI30" s="23"/>
      <c r="OAJ30" s="23"/>
      <c r="OAK30" s="23"/>
      <c r="OAL30" s="24"/>
      <c r="OAM30" s="14"/>
      <c r="OAN30" s="23"/>
      <c r="OAO30" s="23"/>
      <c r="OAP30" s="23"/>
      <c r="OAQ30" s="23"/>
      <c r="OAR30" s="23"/>
      <c r="OAS30" s="23"/>
      <c r="OAT30" s="24"/>
      <c r="OAU30" s="14"/>
      <c r="OAV30" s="23"/>
      <c r="OAW30" s="23"/>
      <c r="OAX30" s="23"/>
      <c r="OAY30" s="23"/>
      <c r="OAZ30" s="23"/>
      <c r="OBA30" s="23"/>
      <c r="OBB30" s="24"/>
      <c r="OBC30" s="14"/>
      <c r="OBD30" s="23"/>
      <c r="OBE30" s="23"/>
      <c r="OBF30" s="23"/>
      <c r="OBG30" s="23"/>
      <c r="OBH30" s="23"/>
      <c r="OBI30" s="23"/>
      <c r="OBJ30" s="24"/>
      <c r="OBK30" s="14"/>
      <c r="OBL30" s="23"/>
      <c r="OBM30" s="23"/>
      <c r="OBN30" s="23"/>
      <c r="OBO30" s="23"/>
      <c r="OBP30" s="23"/>
      <c r="OBQ30" s="23"/>
      <c r="OBR30" s="24"/>
      <c r="OBS30" s="14"/>
      <c r="OBT30" s="23"/>
      <c r="OBU30" s="23"/>
      <c r="OBV30" s="23"/>
      <c r="OBW30" s="23"/>
      <c r="OBX30" s="23"/>
      <c r="OBY30" s="23"/>
      <c r="OBZ30" s="24"/>
      <c r="OCA30" s="14"/>
      <c r="OCB30" s="23"/>
      <c r="OCC30" s="23"/>
      <c r="OCD30" s="23"/>
      <c r="OCE30" s="23"/>
      <c r="OCF30" s="23"/>
      <c r="OCG30" s="23"/>
      <c r="OCH30" s="24"/>
      <c r="OCI30" s="14"/>
      <c r="OCJ30" s="23"/>
      <c r="OCK30" s="23"/>
      <c r="OCL30" s="23"/>
      <c r="OCM30" s="23"/>
      <c r="OCN30" s="23"/>
      <c r="OCO30" s="23"/>
      <c r="OCP30" s="24"/>
      <c r="OCQ30" s="14"/>
      <c r="OCR30" s="23"/>
      <c r="OCS30" s="23"/>
      <c r="OCT30" s="23"/>
      <c r="OCU30" s="23"/>
      <c r="OCV30" s="23"/>
      <c r="OCW30" s="23"/>
      <c r="OCX30" s="24"/>
      <c r="OCY30" s="14"/>
      <c r="OCZ30" s="23"/>
      <c r="ODA30" s="23"/>
      <c r="ODB30" s="23"/>
      <c r="ODC30" s="23"/>
      <c r="ODD30" s="23"/>
      <c r="ODE30" s="23"/>
      <c r="ODF30" s="24"/>
      <c r="ODG30" s="14"/>
      <c r="ODH30" s="23"/>
      <c r="ODI30" s="23"/>
      <c r="ODJ30" s="23"/>
      <c r="ODK30" s="23"/>
      <c r="ODL30" s="23"/>
      <c r="ODM30" s="23"/>
      <c r="ODN30" s="24"/>
      <c r="ODO30" s="14"/>
      <c r="ODP30" s="23"/>
      <c r="ODQ30" s="23"/>
      <c r="ODR30" s="23"/>
      <c r="ODS30" s="23"/>
      <c r="ODT30" s="23"/>
      <c r="ODU30" s="23"/>
      <c r="ODV30" s="24"/>
      <c r="ODW30" s="14"/>
      <c r="ODX30" s="23"/>
      <c r="ODY30" s="23"/>
      <c r="ODZ30" s="23"/>
      <c r="OEA30" s="23"/>
      <c r="OEB30" s="23"/>
      <c r="OEC30" s="23"/>
      <c r="OED30" s="24"/>
      <c r="OEE30" s="14"/>
      <c r="OEF30" s="23"/>
      <c r="OEG30" s="23"/>
      <c r="OEH30" s="23"/>
      <c r="OEI30" s="23"/>
      <c r="OEJ30" s="23"/>
      <c r="OEK30" s="23"/>
      <c r="OEL30" s="24"/>
      <c r="OEM30" s="14"/>
      <c r="OEN30" s="23"/>
      <c r="OEO30" s="23"/>
      <c r="OEP30" s="23"/>
      <c r="OEQ30" s="23"/>
      <c r="OER30" s="23"/>
      <c r="OES30" s="23"/>
      <c r="OET30" s="24"/>
      <c r="OEU30" s="14"/>
      <c r="OEV30" s="23"/>
      <c r="OEW30" s="23"/>
      <c r="OEX30" s="23"/>
      <c r="OEY30" s="23"/>
      <c r="OEZ30" s="23"/>
      <c r="OFA30" s="23"/>
      <c r="OFB30" s="24"/>
      <c r="OFC30" s="14"/>
      <c r="OFD30" s="23"/>
      <c r="OFE30" s="23"/>
      <c r="OFF30" s="23"/>
      <c r="OFG30" s="23"/>
      <c r="OFH30" s="23"/>
      <c r="OFI30" s="23"/>
      <c r="OFJ30" s="24"/>
      <c r="OFK30" s="14"/>
      <c r="OFL30" s="23"/>
      <c r="OFM30" s="23"/>
      <c r="OFN30" s="23"/>
      <c r="OFO30" s="23"/>
      <c r="OFP30" s="23"/>
      <c r="OFQ30" s="23"/>
      <c r="OFR30" s="24"/>
      <c r="OFS30" s="14"/>
      <c r="OFT30" s="23"/>
      <c r="OFU30" s="23"/>
      <c r="OFV30" s="23"/>
      <c r="OFW30" s="23"/>
      <c r="OFX30" s="23"/>
      <c r="OFY30" s="23"/>
      <c r="OFZ30" s="24"/>
      <c r="OGA30" s="14"/>
      <c r="OGB30" s="23"/>
      <c r="OGC30" s="23"/>
      <c r="OGD30" s="23"/>
      <c r="OGE30" s="23"/>
      <c r="OGF30" s="23"/>
      <c r="OGG30" s="23"/>
      <c r="OGH30" s="24"/>
      <c r="OGI30" s="14"/>
      <c r="OGJ30" s="23"/>
      <c r="OGK30" s="23"/>
      <c r="OGL30" s="23"/>
      <c r="OGM30" s="23"/>
      <c r="OGN30" s="23"/>
      <c r="OGO30" s="23"/>
      <c r="OGP30" s="24"/>
      <c r="OGQ30" s="14"/>
      <c r="OGR30" s="23"/>
      <c r="OGS30" s="23"/>
      <c r="OGT30" s="23"/>
      <c r="OGU30" s="23"/>
      <c r="OGV30" s="23"/>
      <c r="OGW30" s="23"/>
      <c r="OGX30" s="24"/>
      <c r="OGY30" s="14"/>
      <c r="OGZ30" s="23"/>
      <c r="OHA30" s="23"/>
      <c r="OHB30" s="23"/>
      <c r="OHC30" s="23"/>
      <c r="OHD30" s="23"/>
      <c r="OHE30" s="23"/>
      <c r="OHF30" s="24"/>
      <c r="OHG30" s="14"/>
      <c r="OHH30" s="23"/>
      <c r="OHI30" s="23"/>
      <c r="OHJ30" s="23"/>
      <c r="OHK30" s="23"/>
      <c r="OHL30" s="23"/>
      <c r="OHM30" s="23"/>
      <c r="OHN30" s="24"/>
      <c r="OHO30" s="14"/>
      <c r="OHP30" s="23"/>
      <c r="OHQ30" s="23"/>
      <c r="OHR30" s="23"/>
      <c r="OHS30" s="23"/>
      <c r="OHT30" s="23"/>
      <c r="OHU30" s="23"/>
      <c r="OHV30" s="24"/>
      <c r="OHW30" s="14"/>
      <c r="OHX30" s="23"/>
      <c r="OHY30" s="23"/>
      <c r="OHZ30" s="23"/>
      <c r="OIA30" s="23"/>
      <c r="OIB30" s="23"/>
      <c r="OIC30" s="23"/>
      <c r="OID30" s="24"/>
      <c r="OIE30" s="14"/>
      <c r="OIF30" s="23"/>
      <c r="OIG30" s="23"/>
      <c r="OIH30" s="23"/>
      <c r="OII30" s="23"/>
      <c r="OIJ30" s="23"/>
      <c r="OIK30" s="23"/>
      <c r="OIL30" s="24"/>
      <c r="OIM30" s="14"/>
      <c r="OIN30" s="23"/>
      <c r="OIO30" s="23"/>
      <c r="OIP30" s="23"/>
      <c r="OIQ30" s="23"/>
      <c r="OIR30" s="23"/>
      <c r="OIS30" s="23"/>
      <c r="OIT30" s="24"/>
      <c r="OIU30" s="14"/>
      <c r="OIV30" s="23"/>
      <c r="OIW30" s="23"/>
      <c r="OIX30" s="23"/>
      <c r="OIY30" s="23"/>
      <c r="OIZ30" s="23"/>
      <c r="OJA30" s="23"/>
      <c r="OJB30" s="24"/>
      <c r="OJC30" s="14"/>
      <c r="OJD30" s="23"/>
      <c r="OJE30" s="23"/>
      <c r="OJF30" s="23"/>
      <c r="OJG30" s="23"/>
      <c r="OJH30" s="23"/>
      <c r="OJI30" s="23"/>
      <c r="OJJ30" s="24"/>
      <c r="OJK30" s="14"/>
      <c r="OJL30" s="23"/>
      <c r="OJM30" s="23"/>
      <c r="OJN30" s="23"/>
      <c r="OJO30" s="23"/>
      <c r="OJP30" s="23"/>
      <c r="OJQ30" s="23"/>
      <c r="OJR30" s="24"/>
      <c r="OJS30" s="14"/>
      <c r="OJT30" s="23"/>
      <c r="OJU30" s="23"/>
      <c r="OJV30" s="23"/>
      <c r="OJW30" s="23"/>
      <c r="OJX30" s="23"/>
      <c r="OJY30" s="23"/>
      <c r="OJZ30" s="24"/>
      <c r="OKA30" s="14"/>
      <c r="OKB30" s="23"/>
      <c r="OKC30" s="23"/>
      <c r="OKD30" s="23"/>
      <c r="OKE30" s="23"/>
      <c r="OKF30" s="23"/>
      <c r="OKG30" s="23"/>
      <c r="OKH30" s="24"/>
      <c r="OKI30" s="14"/>
      <c r="OKJ30" s="23"/>
      <c r="OKK30" s="23"/>
      <c r="OKL30" s="23"/>
      <c r="OKM30" s="23"/>
      <c r="OKN30" s="23"/>
      <c r="OKO30" s="23"/>
      <c r="OKP30" s="24"/>
      <c r="OKQ30" s="14"/>
      <c r="OKR30" s="23"/>
      <c r="OKS30" s="23"/>
      <c r="OKT30" s="23"/>
      <c r="OKU30" s="23"/>
      <c r="OKV30" s="23"/>
      <c r="OKW30" s="23"/>
      <c r="OKX30" s="24"/>
      <c r="OKY30" s="14"/>
      <c r="OKZ30" s="23"/>
      <c r="OLA30" s="23"/>
      <c r="OLB30" s="23"/>
      <c r="OLC30" s="23"/>
      <c r="OLD30" s="23"/>
      <c r="OLE30" s="23"/>
      <c r="OLF30" s="24"/>
      <c r="OLG30" s="14"/>
      <c r="OLH30" s="23"/>
      <c r="OLI30" s="23"/>
      <c r="OLJ30" s="23"/>
      <c r="OLK30" s="23"/>
      <c r="OLL30" s="23"/>
      <c r="OLM30" s="23"/>
      <c r="OLN30" s="24"/>
      <c r="OLO30" s="14"/>
      <c r="OLP30" s="23"/>
      <c r="OLQ30" s="23"/>
      <c r="OLR30" s="23"/>
      <c r="OLS30" s="23"/>
      <c r="OLT30" s="23"/>
      <c r="OLU30" s="23"/>
      <c r="OLV30" s="24"/>
      <c r="OLW30" s="14"/>
      <c r="OLX30" s="23"/>
      <c r="OLY30" s="23"/>
      <c r="OLZ30" s="23"/>
      <c r="OMA30" s="23"/>
      <c r="OMB30" s="23"/>
      <c r="OMC30" s="23"/>
      <c r="OMD30" s="24"/>
      <c r="OME30" s="14"/>
      <c r="OMF30" s="23"/>
      <c r="OMG30" s="23"/>
      <c r="OMH30" s="23"/>
      <c r="OMI30" s="23"/>
      <c r="OMJ30" s="23"/>
      <c r="OMK30" s="23"/>
      <c r="OML30" s="24"/>
      <c r="OMM30" s="14"/>
      <c r="OMN30" s="23"/>
      <c r="OMO30" s="23"/>
      <c r="OMP30" s="23"/>
      <c r="OMQ30" s="23"/>
      <c r="OMR30" s="23"/>
      <c r="OMS30" s="23"/>
      <c r="OMT30" s="24"/>
      <c r="OMU30" s="14"/>
      <c r="OMV30" s="23"/>
      <c r="OMW30" s="23"/>
      <c r="OMX30" s="23"/>
      <c r="OMY30" s="23"/>
      <c r="OMZ30" s="23"/>
      <c r="ONA30" s="23"/>
      <c r="ONB30" s="24"/>
      <c r="ONC30" s="14"/>
      <c r="OND30" s="23"/>
      <c r="ONE30" s="23"/>
      <c r="ONF30" s="23"/>
      <c r="ONG30" s="23"/>
      <c r="ONH30" s="23"/>
      <c r="ONI30" s="23"/>
      <c r="ONJ30" s="24"/>
      <c r="ONK30" s="14"/>
      <c r="ONL30" s="23"/>
      <c r="ONM30" s="23"/>
      <c r="ONN30" s="23"/>
      <c r="ONO30" s="23"/>
      <c r="ONP30" s="23"/>
      <c r="ONQ30" s="23"/>
      <c r="ONR30" s="24"/>
      <c r="ONS30" s="14"/>
      <c r="ONT30" s="23"/>
      <c r="ONU30" s="23"/>
      <c r="ONV30" s="23"/>
      <c r="ONW30" s="23"/>
      <c r="ONX30" s="23"/>
      <c r="ONY30" s="23"/>
      <c r="ONZ30" s="24"/>
      <c r="OOA30" s="14"/>
      <c r="OOB30" s="23"/>
      <c r="OOC30" s="23"/>
      <c r="OOD30" s="23"/>
      <c r="OOE30" s="23"/>
      <c r="OOF30" s="23"/>
      <c r="OOG30" s="23"/>
      <c r="OOH30" s="24"/>
      <c r="OOI30" s="14"/>
      <c r="OOJ30" s="23"/>
      <c r="OOK30" s="23"/>
      <c r="OOL30" s="23"/>
      <c r="OOM30" s="23"/>
      <c r="OON30" s="23"/>
      <c r="OOO30" s="23"/>
      <c r="OOP30" s="24"/>
      <c r="OOQ30" s="14"/>
      <c r="OOR30" s="23"/>
      <c r="OOS30" s="23"/>
      <c r="OOT30" s="23"/>
      <c r="OOU30" s="23"/>
      <c r="OOV30" s="23"/>
      <c r="OOW30" s="23"/>
      <c r="OOX30" s="24"/>
      <c r="OOY30" s="14"/>
      <c r="OOZ30" s="23"/>
      <c r="OPA30" s="23"/>
      <c r="OPB30" s="23"/>
      <c r="OPC30" s="23"/>
      <c r="OPD30" s="23"/>
      <c r="OPE30" s="23"/>
      <c r="OPF30" s="24"/>
      <c r="OPG30" s="14"/>
      <c r="OPH30" s="23"/>
      <c r="OPI30" s="23"/>
      <c r="OPJ30" s="23"/>
      <c r="OPK30" s="23"/>
      <c r="OPL30" s="23"/>
      <c r="OPM30" s="23"/>
      <c r="OPN30" s="24"/>
      <c r="OPO30" s="14"/>
      <c r="OPP30" s="23"/>
      <c r="OPQ30" s="23"/>
      <c r="OPR30" s="23"/>
      <c r="OPS30" s="23"/>
      <c r="OPT30" s="23"/>
      <c r="OPU30" s="23"/>
      <c r="OPV30" s="24"/>
      <c r="OPW30" s="14"/>
      <c r="OPX30" s="23"/>
      <c r="OPY30" s="23"/>
      <c r="OPZ30" s="23"/>
      <c r="OQA30" s="23"/>
      <c r="OQB30" s="23"/>
      <c r="OQC30" s="23"/>
      <c r="OQD30" s="24"/>
      <c r="OQE30" s="14"/>
      <c r="OQF30" s="23"/>
      <c r="OQG30" s="23"/>
      <c r="OQH30" s="23"/>
      <c r="OQI30" s="23"/>
      <c r="OQJ30" s="23"/>
      <c r="OQK30" s="23"/>
      <c r="OQL30" s="24"/>
      <c r="OQM30" s="14"/>
      <c r="OQN30" s="23"/>
      <c r="OQO30" s="23"/>
      <c r="OQP30" s="23"/>
      <c r="OQQ30" s="23"/>
      <c r="OQR30" s="23"/>
      <c r="OQS30" s="23"/>
      <c r="OQT30" s="24"/>
      <c r="OQU30" s="14"/>
      <c r="OQV30" s="23"/>
      <c r="OQW30" s="23"/>
      <c r="OQX30" s="23"/>
      <c r="OQY30" s="23"/>
      <c r="OQZ30" s="23"/>
      <c r="ORA30" s="23"/>
      <c r="ORB30" s="24"/>
      <c r="ORC30" s="14"/>
      <c r="ORD30" s="23"/>
      <c r="ORE30" s="23"/>
      <c r="ORF30" s="23"/>
      <c r="ORG30" s="23"/>
      <c r="ORH30" s="23"/>
      <c r="ORI30" s="23"/>
      <c r="ORJ30" s="24"/>
      <c r="ORK30" s="14"/>
      <c r="ORL30" s="23"/>
      <c r="ORM30" s="23"/>
      <c r="ORN30" s="23"/>
      <c r="ORO30" s="23"/>
      <c r="ORP30" s="23"/>
      <c r="ORQ30" s="23"/>
      <c r="ORR30" s="24"/>
      <c r="ORS30" s="14"/>
      <c r="ORT30" s="23"/>
      <c r="ORU30" s="23"/>
      <c r="ORV30" s="23"/>
      <c r="ORW30" s="23"/>
      <c r="ORX30" s="23"/>
      <c r="ORY30" s="23"/>
      <c r="ORZ30" s="24"/>
      <c r="OSA30" s="14"/>
      <c r="OSB30" s="23"/>
      <c r="OSC30" s="23"/>
      <c r="OSD30" s="23"/>
      <c r="OSE30" s="23"/>
      <c r="OSF30" s="23"/>
      <c r="OSG30" s="23"/>
      <c r="OSH30" s="24"/>
      <c r="OSI30" s="14"/>
      <c r="OSJ30" s="23"/>
      <c r="OSK30" s="23"/>
      <c r="OSL30" s="23"/>
      <c r="OSM30" s="23"/>
      <c r="OSN30" s="23"/>
      <c r="OSO30" s="23"/>
      <c r="OSP30" s="24"/>
      <c r="OSQ30" s="14"/>
      <c r="OSR30" s="23"/>
      <c r="OSS30" s="23"/>
      <c r="OST30" s="23"/>
      <c r="OSU30" s="23"/>
      <c r="OSV30" s="23"/>
      <c r="OSW30" s="23"/>
      <c r="OSX30" s="24"/>
      <c r="OSY30" s="14"/>
      <c r="OSZ30" s="23"/>
      <c r="OTA30" s="23"/>
      <c r="OTB30" s="23"/>
      <c r="OTC30" s="23"/>
      <c r="OTD30" s="23"/>
      <c r="OTE30" s="23"/>
      <c r="OTF30" s="24"/>
      <c r="OTG30" s="14"/>
      <c r="OTH30" s="23"/>
      <c r="OTI30" s="23"/>
      <c r="OTJ30" s="23"/>
      <c r="OTK30" s="23"/>
      <c r="OTL30" s="23"/>
      <c r="OTM30" s="23"/>
      <c r="OTN30" s="24"/>
      <c r="OTO30" s="14"/>
      <c r="OTP30" s="23"/>
      <c r="OTQ30" s="23"/>
      <c r="OTR30" s="23"/>
      <c r="OTS30" s="23"/>
      <c r="OTT30" s="23"/>
      <c r="OTU30" s="23"/>
      <c r="OTV30" s="24"/>
      <c r="OTW30" s="14"/>
      <c r="OTX30" s="23"/>
      <c r="OTY30" s="23"/>
      <c r="OTZ30" s="23"/>
      <c r="OUA30" s="23"/>
      <c r="OUB30" s="23"/>
      <c r="OUC30" s="23"/>
      <c r="OUD30" s="24"/>
      <c r="OUE30" s="14"/>
      <c r="OUF30" s="23"/>
      <c r="OUG30" s="23"/>
      <c r="OUH30" s="23"/>
      <c r="OUI30" s="23"/>
      <c r="OUJ30" s="23"/>
      <c r="OUK30" s="23"/>
      <c r="OUL30" s="24"/>
      <c r="OUM30" s="14"/>
      <c r="OUN30" s="23"/>
      <c r="OUO30" s="23"/>
      <c r="OUP30" s="23"/>
      <c r="OUQ30" s="23"/>
      <c r="OUR30" s="23"/>
      <c r="OUS30" s="23"/>
      <c r="OUT30" s="24"/>
      <c r="OUU30" s="14"/>
      <c r="OUV30" s="23"/>
      <c r="OUW30" s="23"/>
      <c r="OUX30" s="23"/>
      <c r="OUY30" s="23"/>
      <c r="OUZ30" s="23"/>
      <c r="OVA30" s="23"/>
      <c r="OVB30" s="24"/>
      <c r="OVC30" s="14"/>
      <c r="OVD30" s="23"/>
      <c r="OVE30" s="23"/>
      <c r="OVF30" s="23"/>
      <c r="OVG30" s="23"/>
      <c r="OVH30" s="23"/>
      <c r="OVI30" s="23"/>
      <c r="OVJ30" s="24"/>
      <c r="OVK30" s="14"/>
      <c r="OVL30" s="23"/>
      <c r="OVM30" s="23"/>
      <c r="OVN30" s="23"/>
      <c r="OVO30" s="23"/>
      <c r="OVP30" s="23"/>
      <c r="OVQ30" s="23"/>
      <c r="OVR30" s="24"/>
      <c r="OVS30" s="14"/>
      <c r="OVT30" s="23"/>
      <c r="OVU30" s="23"/>
      <c r="OVV30" s="23"/>
      <c r="OVW30" s="23"/>
      <c r="OVX30" s="23"/>
      <c r="OVY30" s="23"/>
      <c r="OVZ30" s="24"/>
      <c r="OWA30" s="14"/>
      <c r="OWB30" s="23"/>
      <c r="OWC30" s="23"/>
      <c r="OWD30" s="23"/>
      <c r="OWE30" s="23"/>
      <c r="OWF30" s="23"/>
      <c r="OWG30" s="23"/>
      <c r="OWH30" s="24"/>
      <c r="OWI30" s="14"/>
      <c r="OWJ30" s="23"/>
      <c r="OWK30" s="23"/>
      <c r="OWL30" s="23"/>
      <c r="OWM30" s="23"/>
      <c r="OWN30" s="23"/>
      <c r="OWO30" s="23"/>
      <c r="OWP30" s="24"/>
      <c r="OWQ30" s="14"/>
      <c r="OWR30" s="23"/>
      <c r="OWS30" s="23"/>
      <c r="OWT30" s="23"/>
      <c r="OWU30" s="23"/>
      <c r="OWV30" s="23"/>
      <c r="OWW30" s="23"/>
      <c r="OWX30" s="24"/>
      <c r="OWY30" s="14"/>
      <c r="OWZ30" s="23"/>
      <c r="OXA30" s="23"/>
      <c r="OXB30" s="23"/>
      <c r="OXC30" s="23"/>
      <c r="OXD30" s="23"/>
      <c r="OXE30" s="23"/>
      <c r="OXF30" s="24"/>
      <c r="OXG30" s="14"/>
      <c r="OXH30" s="23"/>
      <c r="OXI30" s="23"/>
      <c r="OXJ30" s="23"/>
      <c r="OXK30" s="23"/>
      <c r="OXL30" s="23"/>
      <c r="OXM30" s="23"/>
      <c r="OXN30" s="24"/>
      <c r="OXO30" s="14"/>
      <c r="OXP30" s="23"/>
      <c r="OXQ30" s="23"/>
      <c r="OXR30" s="23"/>
      <c r="OXS30" s="23"/>
      <c r="OXT30" s="23"/>
      <c r="OXU30" s="23"/>
      <c r="OXV30" s="24"/>
      <c r="OXW30" s="14"/>
      <c r="OXX30" s="23"/>
      <c r="OXY30" s="23"/>
      <c r="OXZ30" s="23"/>
      <c r="OYA30" s="23"/>
      <c r="OYB30" s="23"/>
      <c r="OYC30" s="23"/>
      <c r="OYD30" s="24"/>
      <c r="OYE30" s="14"/>
      <c r="OYF30" s="23"/>
      <c r="OYG30" s="23"/>
      <c r="OYH30" s="23"/>
      <c r="OYI30" s="23"/>
      <c r="OYJ30" s="23"/>
      <c r="OYK30" s="23"/>
      <c r="OYL30" s="24"/>
      <c r="OYM30" s="14"/>
      <c r="OYN30" s="23"/>
      <c r="OYO30" s="23"/>
      <c r="OYP30" s="23"/>
      <c r="OYQ30" s="23"/>
      <c r="OYR30" s="23"/>
      <c r="OYS30" s="23"/>
      <c r="OYT30" s="24"/>
      <c r="OYU30" s="14"/>
      <c r="OYV30" s="23"/>
      <c r="OYW30" s="23"/>
      <c r="OYX30" s="23"/>
      <c r="OYY30" s="23"/>
      <c r="OYZ30" s="23"/>
      <c r="OZA30" s="23"/>
      <c r="OZB30" s="24"/>
      <c r="OZC30" s="14"/>
      <c r="OZD30" s="23"/>
      <c r="OZE30" s="23"/>
      <c r="OZF30" s="23"/>
      <c r="OZG30" s="23"/>
      <c r="OZH30" s="23"/>
      <c r="OZI30" s="23"/>
      <c r="OZJ30" s="24"/>
      <c r="OZK30" s="14"/>
      <c r="OZL30" s="23"/>
      <c r="OZM30" s="23"/>
      <c r="OZN30" s="23"/>
      <c r="OZO30" s="23"/>
      <c r="OZP30" s="23"/>
      <c r="OZQ30" s="23"/>
      <c r="OZR30" s="24"/>
      <c r="OZS30" s="14"/>
      <c r="OZT30" s="23"/>
      <c r="OZU30" s="23"/>
      <c r="OZV30" s="23"/>
      <c r="OZW30" s="23"/>
      <c r="OZX30" s="23"/>
      <c r="OZY30" s="23"/>
      <c r="OZZ30" s="24"/>
      <c r="PAA30" s="14"/>
      <c r="PAB30" s="23"/>
      <c r="PAC30" s="23"/>
      <c r="PAD30" s="23"/>
      <c r="PAE30" s="23"/>
      <c r="PAF30" s="23"/>
      <c r="PAG30" s="23"/>
      <c r="PAH30" s="24"/>
      <c r="PAI30" s="14"/>
      <c r="PAJ30" s="23"/>
      <c r="PAK30" s="23"/>
      <c r="PAL30" s="23"/>
      <c r="PAM30" s="23"/>
      <c r="PAN30" s="23"/>
      <c r="PAO30" s="23"/>
      <c r="PAP30" s="24"/>
      <c r="PAQ30" s="14"/>
      <c r="PAR30" s="23"/>
      <c r="PAS30" s="23"/>
      <c r="PAT30" s="23"/>
      <c r="PAU30" s="23"/>
      <c r="PAV30" s="23"/>
      <c r="PAW30" s="23"/>
      <c r="PAX30" s="24"/>
      <c r="PAY30" s="14"/>
      <c r="PAZ30" s="23"/>
      <c r="PBA30" s="23"/>
      <c r="PBB30" s="23"/>
      <c r="PBC30" s="23"/>
      <c r="PBD30" s="23"/>
      <c r="PBE30" s="23"/>
      <c r="PBF30" s="24"/>
      <c r="PBG30" s="14"/>
      <c r="PBH30" s="23"/>
      <c r="PBI30" s="23"/>
      <c r="PBJ30" s="23"/>
      <c r="PBK30" s="23"/>
      <c r="PBL30" s="23"/>
      <c r="PBM30" s="23"/>
      <c r="PBN30" s="24"/>
      <c r="PBO30" s="14"/>
      <c r="PBP30" s="23"/>
      <c r="PBQ30" s="23"/>
      <c r="PBR30" s="23"/>
      <c r="PBS30" s="23"/>
      <c r="PBT30" s="23"/>
      <c r="PBU30" s="23"/>
      <c r="PBV30" s="24"/>
      <c r="PBW30" s="14"/>
      <c r="PBX30" s="23"/>
      <c r="PBY30" s="23"/>
      <c r="PBZ30" s="23"/>
      <c r="PCA30" s="23"/>
      <c r="PCB30" s="23"/>
      <c r="PCC30" s="23"/>
      <c r="PCD30" s="24"/>
      <c r="PCE30" s="14"/>
      <c r="PCF30" s="23"/>
      <c r="PCG30" s="23"/>
      <c r="PCH30" s="23"/>
      <c r="PCI30" s="23"/>
      <c r="PCJ30" s="23"/>
      <c r="PCK30" s="23"/>
      <c r="PCL30" s="24"/>
      <c r="PCM30" s="14"/>
      <c r="PCN30" s="23"/>
      <c r="PCO30" s="23"/>
      <c r="PCP30" s="23"/>
      <c r="PCQ30" s="23"/>
      <c r="PCR30" s="23"/>
      <c r="PCS30" s="23"/>
      <c r="PCT30" s="24"/>
      <c r="PCU30" s="14"/>
      <c r="PCV30" s="23"/>
      <c r="PCW30" s="23"/>
      <c r="PCX30" s="23"/>
      <c r="PCY30" s="23"/>
      <c r="PCZ30" s="23"/>
      <c r="PDA30" s="23"/>
      <c r="PDB30" s="24"/>
      <c r="PDC30" s="14"/>
      <c r="PDD30" s="23"/>
      <c r="PDE30" s="23"/>
      <c r="PDF30" s="23"/>
      <c r="PDG30" s="23"/>
      <c r="PDH30" s="23"/>
      <c r="PDI30" s="23"/>
      <c r="PDJ30" s="24"/>
      <c r="PDK30" s="14"/>
      <c r="PDL30" s="23"/>
      <c r="PDM30" s="23"/>
      <c r="PDN30" s="23"/>
      <c r="PDO30" s="23"/>
      <c r="PDP30" s="23"/>
      <c r="PDQ30" s="23"/>
      <c r="PDR30" s="24"/>
      <c r="PDS30" s="14"/>
      <c r="PDT30" s="23"/>
      <c r="PDU30" s="23"/>
      <c r="PDV30" s="23"/>
      <c r="PDW30" s="23"/>
      <c r="PDX30" s="23"/>
      <c r="PDY30" s="23"/>
      <c r="PDZ30" s="24"/>
      <c r="PEA30" s="14"/>
      <c r="PEB30" s="23"/>
      <c r="PEC30" s="23"/>
      <c r="PED30" s="23"/>
      <c r="PEE30" s="23"/>
      <c r="PEF30" s="23"/>
      <c r="PEG30" s="23"/>
      <c r="PEH30" s="24"/>
      <c r="PEI30" s="14"/>
      <c r="PEJ30" s="23"/>
      <c r="PEK30" s="23"/>
      <c r="PEL30" s="23"/>
      <c r="PEM30" s="23"/>
      <c r="PEN30" s="23"/>
      <c r="PEO30" s="23"/>
      <c r="PEP30" s="24"/>
      <c r="PEQ30" s="14"/>
      <c r="PER30" s="23"/>
      <c r="PES30" s="23"/>
      <c r="PET30" s="23"/>
      <c r="PEU30" s="23"/>
      <c r="PEV30" s="23"/>
      <c r="PEW30" s="23"/>
      <c r="PEX30" s="24"/>
      <c r="PEY30" s="14"/>
      <c r="PEZ30" s="23"/>
      <c r="PFA30" s="23"/>
      <c r="PFB30" s="23"/>
      <c r="PFC30" s="23"/>
      <c r="PFD30" s="23"/>
      <c r="PFE30" s="23"/>
      <c r="PFF30" s="24"/>
      <c r="PFG30" s="14"/>
      <c r="PFH30" s="23"/>
      <c r="PFI30" s="23"/>
      <c r="PFJ30" s="23"/>
      <c r="PFK30" s="23"/>
      <c r="PFL30" s="23"/>
      <c r="PFM30" s="23"/>
      <c r="PFN30" s="24"/>
      <c r="PFO30" s="14"/>
      <c r="PFP30" s="23"/>
      <c r="PFQ30" s="23"/>
      <c r="PFR30" s="23"/>
      <c r="PFS30" s="23"/>
      <c r="PFT30" s="23"/>
      <c r="PFU30" s="23"/>
      <c r="PFV30" s="24"/>
      <c r="PFW30" s="14"/>
      <c r="PFX30" s="23"/>
      <c r="PFY30" s="23"/>
      <c r="PFZ30" s="23"/>
      <c r="PGA30" s="23"/>
      <c r="PGB30" s="23"/>
      <c r="PGC30" s="23"/>
      <c r="PGD30" s="24"/>
      <c r="PGE30" s="14"/>
      <c r="PGF30" s="23"/>
      <c r="PGG30" s="23"/>
      <c r="PGH30" s="23"/>
      <c r="PGI30" s="23"/>
      <c r="PGJ30" s="23"/>
      <c r="PGK30" s="23"/>
      <c r="PGL30" s="24"/>
      <c r="PGM30" s="14"/>
      <c r="PGN30" s="23"/>
      <c r="PGO30" s="23"/>
      <c r="PGP30" s="23"/>
      <c r="PGQ30" s="23"/>
      <c r="PGR30" s="23"/>
      <c r="PGS30" s="23"/>
      <c r="PGT30" s="24"/>
      <c r="PGU30" s="14"/>
      <c r="PGV30" s="23"/>
      <c r="PGW30" s="23"/>
      <c r="PGX30" s="23"/>
      <c r="PGY30" s="23"/>
      <c r="PGZ30" s="23"/>
      <c r="PHA30" s="23"/>
      <c r="PHB30" s="24"/>
      <c r="PHC30" s="14"/>
      <c r="PHD30" s="23"/>
      <c r="PHE30" s="23"/>
      <c r="PHF30" s="23"/>
      <c r="PHG30" s="23"/>
      <c r="PHH30" s="23"/>
      <c r="PHI30" s="23"/>
      <c r="PHJ30" s="24"/>
      <c r="PHK30" s="14"/>
      <c r="PHL30" s="23"/>
      <c r="PHM30" s="23"/>
      <c r="PHN30" s="23"/>
      <c r="PHO30" s="23"/>
      <c r="PHP30" s="23"/>
      <c r="PHQ30" s="23"/>
      <c r="PHR30" s="24"/>
      <c r="PHS30" s="14"/>
      <c r="PHT30" s="23"/>
      <c r="PHU30" s="23"/>
      <c r="PHV30" s="23"/>
      <c r="PHW30" s="23"/>
      <c r="PHX30" s="23"/>
      <c r="PHY30" s="23"/>
      <c r="PHZ30" s="24"/>
      <c r="PIA30" s="14"/>
      <c r="PIB30" s="23"/>
      <c r="PIC30" s="23"/>
      <c r="PID30" s="23"/>
      <c r="PIE30" s="23"/>
      <c r="PIF30" s="23"/>
      <c r="PIG30" s="23"/>
      <c r="PIH30" s="24"/>
      <c r="PII30" s="14"/>
      <c r="PIJ30" s="23"/>
      <c r="PIK30" s="23"/>
      <c r="PIL30" s="23"/>
      <c r="PIM30" s="23"/>
      <c r="PIN30" s="23"/>
      <c r="PIO30" s="23"/>
      <c r="PIP30" s="24"/>
      <c r="PIQ30" s="14"/>
      <c r="PIR30" s="23"/>
      <c r="PIS30" s="23"/>
      <c r="PIT30" s="23"/>
      <c r="PIU30" s="23"/>
      <c r="PIV30" s="23"/>
      <c r="PIW30" s="23"/>
      <c r="PIX30" s="24"/>
      <c r="PIY30" s="14"/>
      <c r="PIZ30" s="23"/>
      <c r="PJA30" s="23"/>
      <c r="PJB30" s="23"/>
      <c r="PJC30" s="23"/>
      <c r="PJD30" s="23"/>
      <c r="PJE30" s="23"/>
      <c r="PJF30" s="24"/>
      <c r="PJG30" s="14"/>
      <c r="PJH30" s="23"/>
      <c r="PJI30" s="23"/>
      <c r="PJJ30" s="23"/>
      <c r="PJK30" s="23"/>
      <c r="PJL30" s="23"/>
      <c r="PJM30" s="23"/>
      <c r="PJN30" s="24"/>
      <c r="PJO30" s="14"/>
      <c r="PJP30" s="23"/>
      <c r="PJQ30" s="23"/>
      <c r="PJR30" s="23"/>
      <c r="PJS30" s="23"/>
      <c r="PJT30" s="23"/>
      <c r="PJU30" s="23"/>
      <c r="PJV30" s="24"/>
      <c r="PJW30" s="14"/>
      <c r="PJX30" s="23"/>
      <c r="PJY30" s="23"/>
      <c r="PJZ30" s="23"/>
      <c r="PKA30" s="23"/>
      <c r="PKB30" s="23"/>
      <c r="PKC30" s="23"/>
      <c r="PKD30" s="24"/>
      <c r="PKE30" s="14"/>
      <c r="PKF30" s="23"/>
      <c r="PKG30" s="23"/>
      <c r="PKH30" s="23"/>
      <c r="PKI30" s="23"/>
      <c r="PKJ30" s="23"/>
      <c r="PKK30" s="23"/>
      <c r="PKL30" s="24"/>
      <c r="PKM30" s="14"/>
      <c r="PKN30" s="23"/>
      <c r="PKO30" s="23"/>
      <c r="PKP30" s="23"/>
      <c r="PKQ30" s="23"/>
      <c r="PKR30" s="23"/>
      <c r="PKS30" s="23"/>
      <c r="PKT30" s="24"/>
      <c r="PKU30" s="14"/>
      <c r="PKV30" s="23"/>
      <c r="PKW30" s="23"/>
      <c r="PKX30" s="23"/>
      <c r="PKY30" s="23"/>
      <c r="PKZ30" s="23"/>
      <c r="PLA30" s="23"/>
      <c r="PLB30" s="24"/>
      <c r="PLC30" s="14"/>
      <c r="PLD30" s="23"/>
      <c r="PLE30" s="23"/>
      <c r="PLF30" s="23"/>
      <c r="PLG30" s="23"/>
      <c r="PLH30" s="23"/>
      <c r="PLI30" s="23"/>
      <c r="PLJ30" s="24"/>
      <c r="PLK30" s="14"/>
      <c r="PLL30" s="23"/>
      <c r="PLM30" s="23"/>
      <c r="PLN30" s="23"/>
      <c r="PLO30" s="23"/>
      <c r="PLP30" s="23"/>
      <c r="PLQ30" s="23"/>
      <c r="PLR30" s="24"/>
      <c r="PLS30" s="14"/>
      <c r="PLT30" s="23"/>
      <c r="PLU30" s="23"/>
      <c r="PLV30" s="23"/>
      <c r="PLW30" s="23"/>
      <c r="PLX30" s="23"/>
      <c r="PLY30" s="23"/>
      <c r="PLZ30" s="24"/>
      <c r="PMA30" s="14"/>
      <c r="PMB30" s="23"/>
      <c r="PMC30" s="23"/>
      <c r="PMD30" s="23"/>
      <c r="PME30" s="23"/>
      <c r="PMF30" s="23"/>
      <c r="PMG30" s="23"/>
      <c r="PMH30" s="24"/>
      <c r="PMI30" s="14"/>
      <c r="PMJ30" s="23"/>
      <c r="PMK30" s="23"/>
      <c r="PML30" s="23"/>
      <c r="PMM30" s="23"/>
      <c r="PMN30" s="23"/>
      <c r="PMO30" s="23"/>
      <c r="PMP30" s="24"/>
      <c r="PMQ30" s="14"/>
      <c r="PMR30" s="23"/>
      <c r="PMS30" s="23"/>
      <c r="PMT30" s="23"/>
      <c r="PMU30" s="23"/>
      <c r="PMV30" s="23"/>
      <c r="PMW30" s="23"/>
      <c r="PMX30" s="24"/>
      <c r="PMY30" s="14"/>
      <c r="PMZ30" s="23"/>
      <c r="PNA30" s="23"/>
      <c r="PNB30" s="23"/>
      <c r="PNC30" s="23"/>
      <c r="PND30" s="23"/>
      <c r="PNE30" s="23"/>
      <c r="PNF30" s="24"/>
      <c r="PNG30" s="14"/>
      <c r="PNH30" s="23"/>
      <c r="PNI30" s="23"/>
      <c r="PNJ30" s="23"/>
      <c r="PNK30" s="23"/>
      <c r="PNL30" s="23"/>
      <c r="PNM30" s="23"/>
      <c r="PNN30" s="24"/>
      <c r="PNO30" s="14"/>
      <c r="PNP30" s="23"/>
      <c r="PNQ30" s="23"/>
      <c r="PNR30" s="23"/>
      <c r="PNS30" s="23"/>
      <c r="PNT30" s="23"/>
      <c r="PNU30" s="23"/>
      <c r="PNV30" s="24"/>
      <c r="PNW30" s="14"/>
      <c r="PNX30" s="23"/>
      <c r="PNY30" s="23"/>
      <c r="PNZ30" s="23"/>
      <c r="POA30" s="23"/>
      <c r="POB30" s="23"/>
      <c r="POC30" s="23"/>
      <c r="POD30" s="24"/>
      <c r="POE30" s="14"/>
      <c r="POF30" s="23"/>
      <c r="POG30" s="23"/>
      <c r="POH30" s="23"/>
      <c r="POI30" s="23"/>
      <c r="POJ30" s="23"/>
      <c r="POK30" s="23"/>
      <c r="POL30" s="24"/>
      <c r="POM30" s="14"/>
      <c r="PON30" s="23"/>
      <c r="POO30" s="23"/>
      <c r="POP30" s="23"/>
      <c r="POQ30" s="23"/>
      <c r="POR30" s="23"/>
      <c r="POS30" s="23"/>
      <c r="POT30" s="24"/>
      <c r="POU30" s="14"/>
      <c r="POV30" s="23"/>
      <c r="POW30" s="23"/>
      <c r="POX30" s="23"/>
      <c r="POY30" s="23"/>
      <c r="POZ30" s="23"/>
      <c r="PPA30" s="23"/>
      <c r="PPB30" s="24"/>
      <c r="PPC30" s="14"/>
      <c r="PPD30" s="23"/>
      <c r="PPE30" s="23"/>
      <c r="PPF30" s="23"/>
      <c r="PPG30" s="23"/>
      <c r="PPH30" s="23"/>
      <c r="PPI30" s="23"/>
      <c r="PPJ30" s="24"/>
      <c r="PPK30" s="14"/>
      <c r="PPL30" s="23"/>
      <c r="PPM30" s="23"/>
      <c r="PPN30" s="23"/>
      <c r="PPO30" s="23"/>
      <c r="PPP30" s="23"/>
      <c r="PPQ30" s="23"/>
      <c r="PPR30" s="24"/>
      <c r="PPS30" s="14"/>
      <c r="PPT30" s="23"/>
      <c r="PPU30" s="23"/>
      <c r="PPV30" s="23"/>
      <c r="PPW30" s="23"/>
      <c r="PPX30" s="23"/>
      <c r="PPY30" s="23"/>
      <c r="PPZ30" s="24"/>
      <c r="PQA30" s="14"/>
      <c r="PQB30" s="23"/>
      <c r="PQC30" s="23"/>
      <c r="PQD30" s="23"/>
      <c r="PQE30" s="23"/>
      <c r="PQF30" s="23"/>
      <c r="PQG30" s="23"/>
      <c r="PQH30" s="24"/>
      <c r="PQI30" s="14"/>
      <c r="PQJ30" s="23"/>
      <c r="PQK30" s="23"/>
      <c r="PQL30" s="23"/>
      <c r="PQM30" s="23"/>
      <c r="PQN30" s="23"/>
      <c r="PQO30" s="23"/>
      <c r="PQP30" s="24"/>
      <c r="PQQ30" s="14"/>
      <c r="PQR30" s="23"/>
      <c r="PQS30" s="23"/>
      <c r="PQT30" s="23"/>
      <c r="PQU30" s="23"/>
      <c r="PQV30" s="23"/>
      <c r="PQW30" s="23"/>
      <c r="PQX30" s="24"/>
      <c r="PQY30" s="14"/>
      <c r="PQZ30" s="23"/>
      <c r="PRA30" s="23"/>
      <c r="PRB30" s="23"/>
      <c r="PRC30" s="23"/>
      <c r="PRD30" s="23"/>
      <c r="PRE30" s="23"/>
      <c r="PRF30" s="24"/>
      <c r="PRG30" s="14"/>
      <c r="PRH30" s="23"/>
      <c r="PRI30" s="23"/>
      <c r="PRJ30" s="23"/>
      <c r="PRK30" s="23"/>
      <c r="PRL30" s="23"/>
      <c r="PRM30" s="23"/>
      <c r="PRN30" s="24"/>
      <c r="PRO30" s="14"/>
      <c r="PRP30" s="23"/>
      <c r="PRQ30" s="23"/>
      <c r="PRR30" s="23"/>
      <c r="PRS30" s="23"/>
      <c r="PRT30" s="23"/>
      <c r="PRU30" s="23"/>
      <c r="PRV30" s="24"/>
      <c r="PRW30" s="14"/>
      <c r="PRX30" s="23"/>
      <c r="PRY30" s="23"/>
      <c r="PRZ30" s="23"/>
      <c r="PSA30" s="23"/>
      <c r="PSB30" s="23"/>
      <c r="PSC30" s="23"/>
      <c r="PSD30" s="24"/>
      <c r="PSE30" s="14"/>
      <c r="PSF30" s="23"/>
      <c r="PSG30" s="23"/>
      <c r="PSH30" s="23"/>
      <c r="PSI30" s="23"/>
      <c r="PSJ30" s="23"/>
      <c r="PSK30" s="23"/>
      <c r="PSL30" s="24"/>
      <c r="PSM30" s="14"/>
      <c r="PSN30" s="23"/>
      <c r="PSO30" s="23"/>
      <c r="PSP30" s="23"/>
      <c r="PSQ30" s="23"/>
      <c r="PSR30" s="23"/>
      <c r="PSS30" s="23"/>
      <c r="PST30" s="24"/>
      <c r="PSU30" s="14"/>
      <c r="PSV30" s="23"/>
      <c r="PSW30" s="23"/>
      <c r="PSX30" s="23"/>
      <c r="PSY30" s="23"/>
      <c r="PSZ30" s="23"/>
      <c r="PTA30" s="23"/>
      <c r="PTB30" s="24"/>
      <c r="PTC30" s="14"/>
      <c r="PTD30" s="23"/>
      <c r="PTE30" s="23"/>
      <c r="PTF30" s="23"/>
      <c r="PTG30" s="23"/>
      <c r="PTH30" s="23"/>
      <c r="PTI30" s="23"/>
      <c r="PTJ30" s="24"/>
      <c r="PTK30" s="14"/>
      <c r="PTL30" s="23"/>
      <c r="PTM30" s="23"/>
      <c r="PTN30" s="23"/>
      <c r="PTO30" s="23"/>
      <c r="PTP30" s="23"/>
      <c r="PTQ30" s="23"/>
      <c r="PTR30" s="24"/>
      <c r="PTS30" s="14"/>
      <c r="PTT30" s="23"/>
      <c r="PTU30" s="23"/>
      <c r="PTV30" s="23"/>
      <c r="PTW30" s="23"/>
      <c r="PTX30" s="23"/>
      <c r="PTY30" s="23"/>
      <c r="PTZ30" s="24"/>
      <c r="PUA30" s="14"/>
      <c r="PUB30" s="23"/>
      <c r="PUC30" s="23"/>
      <c r="PUD30" s="23"/>
      <c r="PUE30" s="23"/>
      <c r="PUF30" s="23"/>
      <c r="PUG30" s="23"/>
      <c r="PUH30" s="24"/>
      <c r="PUI30" s="14"/>
      <c r="PUJ30" s="23"/>
      <c r="PUK30" s="23"/>
      <c r="PUL30" s="23"/>
      <c r="PUM30" s="23"/>
      <c r="PUN30" s="23"/>
      <c r="PUO30" s="23"/>
      <c r="PUP30" s="24"/>
      <c r="PUQ30" s="14"/>
      <c r="PUR30" s="23"/>
      <c r="PUS30" s="23"/>
      <c r="PUT30" s="23"/>
      <c r="PUU30" s="23"/>
      <c r="PUV30" s="23"/>
      <c r="PUW30" s="23"/>
      <c r="PUX30" s="24"/>
      <c r="PUY30" s="14"/>
      <c r="PUZ30" s="23"/>
      <c r="PVA30" s="23"/>
      <c r="PVB30" s="23"/>
      <c r="PVC30" s="23"/>
      <c r="PVD30" s="23"/>
      <c r="PVE30" s="23"/>
      <c r="PVF30" s="24"/>
      <c r="PVG30" s="14"/>
      <c r="PVH30" s="23"/>
      <c r="PVI30" s="23"/>
      <c r="PVJ30" s="23"/>
      <c r="PVK30" s="23"/>
      <c r="PVL30" s="23"/>
      <c r="PVM30" s="23"/>
      <c r="PVN30" s="24"/>
      <c r="PVO30" s="14"/>
      <c r="PVP30" s="23"/>
      <c r="PVQ30" s="23"/>
      <c r="PVR30" s="23"/>
      <c r="PVS30" s="23"/>
      <c r="PVT30" s="23"/>
      <c r="PVU30" s="23"/>
      <c r="PVV30" s="24"/>
      <c r="PVW30" s="14"/>
      <c r="PVX30" s="23"/>
      <c r="PVY30" s="23"/>
      <c r="PVZ30" s="23"/>
      <c r="PWA30" s="23"/>
      <c r="PWB30" s="23"/>
      <c r="PWC30" s="23"/>
      <c r="PWD30" s="24"/>
      <c r="PWE30" s="14"/>
      <c r="PWF30" s="23"/>
      <c r="PWG30" s="23"/>
      <c r="PWH30" s="23"/>
      <c r="PWI30" s="23"/>
      <c r="PWJ30" s="23"/>
      <c r="PWK30" s="23"/>
      <c r="PWL30" s="24"/>
      <c r="PWM30" s="14"/>
      <c r="PWN30" s="23"/>
      <c r="PWO30" s="23"/>
      <c r="PWP30" s="23"/>
      <c r="PWQ30" s="23"/>
      <c r="PWR30" s="23"/>
      <c r="PWS30" s="23"/>
      <c r="PWT30" s="24"/>
      <c r="PWU30" s="14"/>
      <c r="PWV30" s="23"/>
      <c r="PWW30" s="23"/>
      <c r="PWX30" s="23"/>
      <c r="PWY30" s="23"/>
      <c r="PWZ30" s="23"/>
      <c r="PXA30" s="23"/>
      <c r="PXB30" s="24"/>
      <c r="PXC30" s="14"/>
      <c r="PXD30" s="23"/>
      <c r="PXE30" s="23"/>
      <c r="PXF30" s="23"/>
      <c r="PXG30" s="23"/>
      <c r="PXH30" s="23"/>
      <c r="PXI30" s="23"/>
      <c r="PXJ30" s="24"/>
      <c r="PXK30" s="14"/>
      <c r="PXL30" s="23"/>
      <c r="PXM30" s="23"/>
      <c r="PXN30" s="23"/>
      <c r="PXO30" s="23"/>
      <c r="PXP30" s="23"/>
      <c r="PXQ30" s="23"/>
      <c r="PXR30" s="24"/>
      <c r="PXS30" s="14"/>
      <c r="PXT30" s="23"/>
      <c r="PXU30" s="23"/>
      <c r="PXV30" s="23"/>
      <c r="PXW30" s="23"/>
      <c r="PXX30" s="23"/>
      <c r="PXY30" s="23"/>
      <c r="PXZ30" s="24"/>
      <c r="PYA30" s="14"/>
      <c r="PYB30" s="23"/>
      <c r="PYC30" s="23"/>
      <c r="PYD30" s="23"/>
      <c r="PYE30" s="23"/>
      <c r="PYF30" s="23"/>
      <c r="PYG30" s="23"/>
      <c r="PYH30" s="24"/>
      <c r="PYI30" s="14"/>
      <c r="PYJ30" s="23"/>
      <c r="PYK30" s="23"/>
      <c r="PYL30" s="23"/>
      <c r="PYM30" s="23"/>
      <c r="PYN30" s="23"/>
      <c r="PYO30" s="23"/>
      <c r="PYP30" s="24"/>
      <c r="PYQ30" s="14"/>
      <c r="PYR30" s="23"/>
      <c r="PYS30" s="23"/>
      <c r="PYT30" s="23"/>
      <c r="PYU30" s="23"/>
      <c r="PYV30" s="23"/>
      <c r="PYW30" s="23"/>
      <c r="PYX30" s="24"/>
      <c r="PYY30" s="14"/>
      <c r="PYZ30" s="23"/>
      <c r="PZA30" s="23"/>
      <c r="PZB30" s="23"/>
      <c r="PZC30" s="23"/>
      <c r="PZD30" s="23"/>
      <c r="PZE30" s="23"/>
      <c r="PZF30" s="24"/>
      <c r="PZG30" s="14"/>
      <c r="PZH30" s="23"/>
      <c r="PZI30" s="23"/>
      <c r="PZJ30" s="23"/>
      <c r="PZK30" s="23"/>
      <c r="PZL30" s="23"/>
      <c r="PZM30" s="23"/>
      <c r="PZN30" s="24"/>
      <c r="PZO30" s="14"/>
      <c r="PZP30" s="23"/>
      <c r="PZQ30" s="23"/>
      <c r="PZR30" s="23"/>
      <c r="PZS30" s="23"/>
      <c r="PZT30" s="23"/>
      <c r="PZU30" s="23"/>
      <c r="PZV30" s="24"/>
      <c r="PZW30" s="14"/>
      <c r="PZX30" s="23"/>
      <c r="PZY30" s="23"/>
      <c r="PZZ30" s="23"/>
      <c r="QAA30" s="23"/>
      <c r="QAB30" s="23"/>
      <c r="QAC30" s="23"/>
      <c r="QAD30" s="24"/>
      <c r="QAE30" s="14"/>
      <c r="QAF30" s="23"/>
      <c r="QAG30" s="23"/>
      <c r="QAH30" s="23"/>
      <c r="QAI30" s="23"/>
      <c r="QAJ30" s="23"/>
      <c r="QAK30" s="23"/>
      <c r="QAL30" s="24"/>
      <c r="QAM30" s="14"/>
      <c r="QAN30" s="23"/>
      <c r="QAO30" s="23"/>
      <c r="QAP30" s="23"/>
      <c r="QAQ30" s="23"/>
      <c r="QAR30" s="23"/>
      <c r="QAS30" s="23"/>
      <c r="QAT30" s="24"/>
      <c r="QAU30" s="14"/>
      <c r="QAV30" s="23"/>
      <c r="QAW30" s="23"/>
      <c r="QAX30" s="23"/>
      <c r="QAY30" s="23"/>
      <c r="QAZ30" s="23"/>
      <c r="QBA30" s="23"/>
      <c r="QBB30" s="24"/>
      <c r="QBC30" s="14"/>
      <c r="QBD30" s="23"/>
      <c r="QBE30" s="23"/>
      <c r="QBF30" s="23"/>
      <c r="QBG30" s="23"/>
      <c r="QBH30" s="23"/>
      <c r="QBI30" s="23"/>
      <c r="QBJ30" s="24"/>
      <c r="QBK30" s="14"/>
      <c r="QBL30" s="23"/>
      <c r="QBM30" s="23"/>
      <c r="QBN30" s="23"/>
      <c r="QBO30" s="23"/>
      <c r="QBP30" s="23"/>
      <c r="QBQ30" s="23"/>
      <c r="QBR30" s="24"/>
      <c r="QBS30" s="14"/>
      <c r="QBT30" s="23"/>
      <c r="QBU30" s="23"/>
      <c r="QBV30" s="23"/>
      <c r="QBW30" s="23"/>
      <c r="QBX30" s="23"/>
      <c r="QBY30" s="23"/>
      <c r="QBZ30" s="24"/>
      <c r="QCA30" s="14"/>
      <c r="QCB30" s="23"/>
      <c r="QCC30" s="23"/>
      <c r="QCD30" s="23"/>
      <c r="QCE30" s="23"/>
      <c r="QCF30" s="23"/>
      <c r="QCG30" s="23"/>
      <c r="QCH30" s="24"/>
      <c r="QCI30" s="14"/>
      <c r="QCJ30" s="23"/>
      <c r="QCK30" s="23"/>
      <c r="QCL30" s="23"/>
      <c r="QCM30" s="23"/>
      <c r="QCN30" s="23"/>
      <c r="QCO30" s="23"/>
      <c r="QCP30" s="24"/>
      <c r="QCQ30" s="14"/>
      <c r="QCR30" s="23"/>
      <c r="QCS30" s="23"/>
      <c r="QCT30" s="23"/>
      <c r="QCU30" s="23"/>
      <c r="QCV30" s="23"/>
      <c r="QCW30" s="23"/>
      <c r="QCX30" s="24"/>
      <c r="QCY30" s="14"/>
      <c r="QCZ30" s="23"/>
      <c r="QDA30" s="23"/>
      <c r="QDB30" s="23"/>
      <c r="QDC30" s="23"/>
      <c r="QDD30" s="23"/>
      <c r="QDE30" s="23"/>
      <c r="QDF30" s="24"/>
      <c r="QDG30" s="14"/>
      <c r="QDH30" s="23"/>
      <c r="QDI30" s="23"/>
      <c r="QDJ30" s="23"/>
      <c r="QDK30" s="23"/>
      <c r="QDL30" s="23"/>
      <c r="QDM30" s="23"/>
      <c r="QDN30" s="24"/>
      <c r="QDO30" s="14"/>
      <c r="QDP30" s="23"/>
      <c r="QDQ30" s="23"/>
      <c r="QDR30" s="23"/>
      <c r="QDS30" s="23"/>
      <c r="QDT30" s="23"/>
      <c r="QDU30" s="23"/>
      <c r="QDV30" s="24"/>
      <c r="QDW30" s="14"/>
      <c r="QDX30" s="23"/>
      <c r="QDY30" s="23"/>
      <c r="QDZ30" s="23"/>
      <c r="QEA30" s="23"/>
      <c r="QEB30" s="23"/>
      <c r="QEC30" s="23"/>
      <c r="QED30" s="24"/>
      <c r="QEE30" s="14"/>
      <c r="QEF30" s="23"/>
      <c r="QEG30" s="23"/>
      <c r="QEH30" s="23"/>
      <c r="QEI30" s="23"/>
      <c r="QEJ30" s="23"/>
      <c r="QEK30" s="23"/>
      <c r="QEL30" s="24"/>
      <c r="QEM30" s="14"/>
      <c r="QEN30" s="23"/>
      <c r="QEO30" s="23"/>
      <c r="QEP30" s="23"/>
      <c r="QEQ30" s="23"/>
      <c r="QER30" s="23"/>
      <c r="QES30" s="23"/>
      <c r="QET30" s="24"/>
      <c r="QEU30" s="14"/>
      <c r="QEV30" s="23"/>
      <c r="QEW30" s="23"/>
      <c r="QEX30" s="23"/>
      <c r="QEY30" s="23"/>
      <c r="QEZ30" s="23"/>
      <c r="QFA30" s="23"/>
      <c r="QFB30" s="24"/>
      <c r="QFC30" s="14"/>
      <c r="QFD30" s="23"/>
      <c r="QFE30" s="23"/>
      <c r="QFF30" s="23"/>
      <c r="QFG30" s="23"/>
      <c r="QFH30" s="23"/>
      <c r="QFI30" s="23"/>
      <c r="QFJ30" s="24"/>
      <c r="QFK30" s="14"/>
      <c r="QFL30" s="23"/>
      <c r="QFM30" s="23"/>
      <c r="QFN30" s="23"/>
      <c r="QFO30" s="23"/>
      <c r="QFP30" s="23"/>
      <c r="QFQ30" s="23"/>
      <c r="QFR30" s="24"/>
      <c r="QFS30" s="14"/>
      <c r="QFT30" s="23"/>
      <c r="QFU30" s="23"/>
      <c r="QFV30" s="23"/>
      <c r="QFW30" s="23"/>
      <c r="QFX30" s="23"/>
      <c r="QFY30" s="23"/>
      <c r="QFZ30" s="24"/>
      <c r="QGA30" s="14"/>
      <c r="QGB30" s="23"/>
      <c r="QGC30" s="23"/>
      <c r="QGD30" s="23"/>
      <c r="QGE30" s="23"/>
      <c r="QGF30" s="23"/>
      <c r="QGG30" s="23"/>
      <c r="QGH30" s="24"/>
      <c r="QGI30" s="14"/>
      <c r="QGJ30" s="23"/>
      <c r="QGK30" s="23"/>
      <c r="QGL30" s="23"/>
      <c r="QGM30" s="23"/>
      <c r="QGN30" s="23"/>
      <c r="QGO30" s="23"/>
      <c r="QGP30" s="24"/>
      <c r="QGQ30" s="14"/>
      <c r="QGR30" s="23"/>
      <c r="QGS30" s="23"/>
      <c r="QGT30" s="23"/>
      <c r="QGU30" s="23"/>
      <c r="QGV30" s="23"/>
      <c r="QGW30" s="23"/>
      <c r="QGX30" s="24"/>
      <c r="QGY30" s="14"/>
      <c r="QGZ30" s="23"/>
      <c r="QHA30" s="23"/>
      <c r="QHB30" s="23"/>
      <c r="QHC30" s="23"/>
      <c r="QHD30" s="23"/>
      <c r="QHE30" s="23"/>
      <c r="QHF30" s="24"/>
      <c r="QHG30" s="14"/>
      <c r="QHH30" s="23"/>
      <c r="QHI30" s="23"/>
      <c r="QHJ30" s="23"/>
      <c r="QHK30" s="23"/>
      <c r="QHL30" s="23"/>
      <c r="QHM30" s="23"/>
      <c r="QHN30" s="24"/>
      <c r="QHO30" s="14"/>
      <c r="QHP30" s="23"/>
      <c r="QHQ30" s="23"/>
      <c r="QHR30" s="23"/>
      <c r="QHS30" s="23"/>
      <c r="QHT30" s="23"/>
      <c r="QHU30" s="23"/>
      <c r="QHV30" s="24"/>
      <c r="QHW30" s="14"/>
      <c r="QHX30" s="23"/>
      <c r="QHY30" s="23"/>
      <c r="QHZ30" s="23"/>
      <c r="QIA30" s="23"/>
      <c r="QIB30" s="23"/>
      <c r="QIC30" s="23"/>
      <c r="QID30" s="24"/>
      <c r="QIE30" s="14"/>
      <c r="QIF30" s="23"/>
      <c r="QIG30" s="23"/>
      <c r="QIH30" s="23"/>
      <c r="QII30" s="23"/>
      <c r="QIJ30" s="23"/>
      <c r="QIK30" s="23"/>
      <c r="QIL30" s="24"/>
      <c r="QIM30" s="14"/>
      <c r="QIN30" s="23"/>
      <c r="QIO30" s="23"/>
      <c r="QIP30" s="23"/>
      <c r="QIQ30" s="23"/>
      <c r="QIR30" s="23"/>
      <c r="QIS30" s="23"/>
      <c r="QIT30" s="24"/>
      <c r="QIU30" s="14"/>
      <c r="QIV30" s="23"/>
      <c r="QIW30" s="23"/>
      <c r="QIX30" s="23"/>
      <c r="QIY30" s="23"/>
      <c r="QIZ30" s="23"/>
      <c r="QJA30" s="23"/>
      <c r="QJB30" s="24"/>
      <c r="QJC30" s="14"/>
      <c r="QJD30" s="23"/>
      <c r="QJE30" s="23"/>
      <c r="QJF30" s="23"/>
      <c r="QJG30" s="23"/>
      <c r="QJH30" s="23"/>
      <c r="QJI30" s="23"/>
      <c r="QJJ30" s="24"/>
      <c r="QJK30" s="14"/>
      <c r="QJL30" s="23"/>
      <c r="QJM30" s="23"/>
      <c r="QJN30" s="23"/>
      <c r="QJO30" s="23"/>
      <c r="QJP30" s="23"/>
      <c r="QJQ30" s="23"/>
      <c r="QJR30" s="24"/>
      <c r="QJS30" s="14"/>
      <c r="QJT30" s="23"/>
      <c r="QJU30" s="23"/>
      <c r="QJV30" s="23"/>
      <c r="QJW30" s="23"/>
      <c r="QJX30" s="23"/>
      <c r="QJY30" s="23"/>
      <c r="QJZ30" s="24"/>
      <c r="QKA30" s="14"/>
      <c r="QKB30" s="23"/>
      <c r="QKC30" s="23"/>
      <c r="QKD30" s="23"/>
      <c r="QKE30" s="23"/>
      <c r="QKF30" s="23"/>
      <c r="QKG30" s="23"/>
      <c r="QKH30" s="24"/>
      <c r="QKI30" s="14"/>
      <c r="QKJ30" s="23"/>
      <c r="QKK30" s="23"/>
      <c r="QKL30" s="23"/>
      <c r="QKM30" s="23"/>
      <c r="QKN30" s="23"/>
      <c r="QKO30" s="23"/>
      <c r="QKP30" s="24"/>
      <c r="QKQ30" s="14"/>
      <c r="QKR30" s="23"/>
      <c r="QKS30" s="23"/>
      <c r="QKT30" s="23"/>
      <c r="QKU30" s="23"/>
      <c r="QKV30" s="23"/>
      <c r="QKW30" s="23"/>
      <c r="QKX30" s="24"/>
      <c r="QKY30" s="14"/>
      <c r="QKZ30" s="23"/>
      <c r="QLA30" s="23"/>
      <c r="QLB30" s="23"/>
      <c r="QLC30" s="23"/>
      <c r="QLD30" s="23"/>
      <c r="QLE30" s="23"/>
      <c r="QLF30" s="24"/>
      <c r="QLG30" s="14"/>
      <c r="QLH30" s="23"/>
      <c r="QLI30" s="23"/>
      <c r="QLJ30" s="23"/>
      <c r="QLK30" s="23"/>
      <c r="QLL30" s="23"/>
      <c r="QLM30" s="23"/>
      <c r="QLN30" s="24"/>
      <c r="QLO30" s="14"/>
      <c r="QLP30" s="23"/>
      <c r="QLQ30" s="23"/>
      <c r="QLR30" s="23"/>
      <c r="QLS30" s="23"/>
      <c r="QLT30" s="23"/>
      <c r="QLU30" s="23"/>
      <c r="QLV30" s="24"/>
      <c r="QLW30" s="14"/>
      <c r="QLX30" s="23"/>
      <c r="QLY30" s="23"/>
      <c r="QLZ30" s="23"/>
      <c r="QMA30" s="23"/>
      <c r="QMB30" s="23"/>
      <c r="QMC30" s="23"/>
      <c r="QMD30" s="24"/>
      <c r="QME30" s="14"/>
      <c r="QMF30" s="23"/>
      <c r="QMG30" s="23"/>
      <c r="QMH30" s="23"/>
      <c r="QMI30" s="23"/>
      <c r="QMJ30" s="23"/>
      <c r="QMK30" s="23"/>
      <c r="QML30" s="24"/>
      <c r="QMM30" s="14"/>
      <c r="QMN30" s="23"/>
      <c r="QMO30" s="23"/>
      <c r="QMP30" s="23"/>
      <c r="QMQ30" s="23"/>
      <c r="QMR30" s="23"/>
      <c r="QMS30" s="23"/>
      <c r="QMT30" s="24"/>
      <c r="QMU30" s="14"/>
      <c r="QMV30" s="23"/>
      <c r="QMW30" s="23"/>
      <c r="QMX30" s="23"/>
      <c r="QMY30" s="23"/>
      <c r="QMZ30" s="23"/>
      <c r="QNA30" s="23"/>
      <c r="QNB30" s="24"/>
      <c r="QNC30" s="14"/>
      <c r="QND30" s="23"/>
      <c r="QNE30" s="23"/>
      <c r="QNF30" s="23"/>
      <c r="QNG30" s="23"/>
      <c r="QNH30" s="23"/>
      <c r="QNI30" s="23"/>
      <c r="QNJ30" s="24"/>
      <c r="QNK30" s="14"/>
      <c r="QNL30" s="23"/>
      <c r="QNM30" s="23"/>
      <c r="QNN30" s="23"/>
      <c r="QNO30" s="23"/>
      <c r="QNP30" s="23"/>
      <c r="QNQ30" s="23"/>
      <c r="QNR30" s="24"/>
      <c r="QNS30" s="14"/>
      <c r="QNT30" s="23"/>
      <c r="QNU30" s="23"/>
      <c r="QNV30" s="23"/>
      <c r="QNW30" s="23"/>
      <c r="QNX30" s="23"/>
      <c r="QNY30" s="23"/>
      <c r="QNZ30" s="24"/>
      <c r="QOA30" s="14"/>
      <c r="QOB30" s="23"/>
      <c r="QOC30" s="23"/>
      <c r="QOD30" s="23"/>
      <c r="QOE30" s="23"/>
      <c r="QOF30" s="23"/>
      <c r="QOG30" s="23"/>
      <c r="QOH30" s="24"/>
      <c r="QOI30" s="14"/>
      <c r="QOJ30" s="23"/>
      <c r="QOK30" s="23"/>
      <c r="QOL30" s="23"/>
      <c r="QOM30" s="23"/>
      <c r="QON30" s="23"/>
      <c r="QOO30" s="23"/>
      <c r="QOP30" s="24"/>
      <c r="QOQ30" s="14"/>
      <c r="QOR30" s="23"/>
      <c r="QOS30" s="23"/>
      <c r="QOT30" s="23"/>
      <c r="QOU30" s="23"/>
      <c r="QOV30" s="23"/>
      <c r="QOW30" s="23"/>
      <c r="QOX30" s="24"/>
      <c r="QOY30" s="14"/>
      <c r="QOZ30" s="23"/>
      <c r="QPA30" s="23"/>
      <c r="QPB30" s="23"/>
      <c r="QPC30" s="23"/>
      <c r="QPD30" s="23"/>
      <c r="QPE30" s="23"/>
      <c r="QPF30" s="24"/>
      <c r="QPG30" s="14"/>
      <c r="QPH30" s="23"/>
      <c r="QPI30" s="23"/>
      <c r="QPJ30" s="23"/>
      <c r="QPK30" s="23"/>
      <c r="QPL30" s="23"/>
      <c r="QPM30" s="23"/>
      <c r="QPN30" s="24"/>
      <c r="QPO30" s="14"/>
      <c r="QPP30" s="23"/>
      <c r="QPQ30" s="23"/>
      <c r="QPR30" s="23"/>
      <c r="QPS30" s="23"/>
      <c r="QPT30" s="23"/>
      <c r="QPU30" s="23"/>
      <c r="QPV30" s="24"/>
      <c r="QPW30" s="14"/>
      <c r="QPX30" s="23"/>
      <c r="QPY30" s="23"/>
      <c r="QPZ30" s="23"/>
      <c r="QQA30" s="23"/>
      <c r="QQB30" s="23"/>
      <c r="QQC30" s="23"/>
      <c r="QQD30" s="24"/>
      <c r="QQE30" s="14"/>
      <c r="QQF30" s="23"/>
      <c r="QQG30" s="23"/>
      <c r="QQH30" s="23"/>
      <c r="QQI30" s="23"/>
      <c r="QQJ30" s="23"/>
      <c r="QQK30" s="23"/>
      <c r="QQL30" s="24"/>
      <c r="QQM30" s="14"/>
      <c r="QQN30" s="23"/>
      <c r="QQO30" s="23"/>
      <c r="QQP30" s="23"/>
      <c r="QQQ30" s="23"/>
      <c r="QQR30" s="23"/>
      <c r="QQS30" s="23"/>
      <c r="QQT30" s="24"/>
      <c r="QQU30" s="14"/>
      <c r="QQV30" s="23"/>
      <c r="QQW30" s="23"/>
      <c r="QQX30" s="23"/>
      <c r="QQY30" s="23"/>
      <c r="QQZ30" s="23"/>
      <c r="QRA30" s="23"/>
      <c r="QRB30" s="24"/>
      <c r="QRC30" s="14"/>
      <c r="QRD30" s="23"/>
      <c r="QRE30" s="23"/>
      <c r="QRF30" s="23"/>
      <c r="QRG30" s="23"/>
      <c r="QRH30" s="23"/>
      <c r="QRI30" s="23"/>
      <c r="QRJ30" s="24"/>
      <c r="QRK30" s="14"/>
      <c r="QRL30" s="23"/>
      <c r="QRM30" s="23"/>
      <c r="QRN30" s="23"/>
      <c r="QRO30" s="23"/>
      <c r="QRP30" s="23"/>
      <c r="QRQ30" s="23"/>
      <c r="QRR30" s="24"/>
      <c r="QRS30" s="14"/>
      <c r="QRT30" s="23"/>
      <c r="QRU30" s="23"/>
      <c r="QRV30" s="23"/>
      <c r="QRW30" s="23"/>
      <c r="QRX30" s="23"/>
      <c r="QRY30" s="23"/>
      <c r="QRZ30" s="24"/>
      <c r="QSA30" s="14"/>
      <c r="QSB30" s="23"/>
      <c r="QSC30" s="23"/>
      <c r="QSD30" s="23"/>
      <c r="QSE30" s="23"/>
      <c r="QSF30" s="23"/>
      <c r="QSG30" s="23"/>
      <c r="QSH30" s="24"/>
      <c r="QSI30" s="14"/>
      <c r="QSJ30" s="23"/>
      <c r="QSK30" s="23"/>
      <c r="QSL30" s="23"/>
      <c r="QSM30" s="23"/>
      <c r="QSN30" s="23"/>
      <c r="QSO30" s="23"/>
      <c r="QSP30" s="24"/>
      <c r="QSQ30" s="14"/>
      <c r="QSR30" s="23"/>
      <c r="QSS30" s="23"/>
      <c r="QST30" s="23"/>
      <c r="QSU30" s="23"/>
      <c r="QSV30" s="23"/>
      <c r="QSW30" s="23"/>
      <c r="QSX30" s="24"/>
      <c r="QSY30" s="14"/>
      <c r="QSZ30" s="23"/>
      <c r="QTA30" s="23"/>
      <c r="QTB30" s="23"/>
      <c r="QTC30" s="23"/>
      <c r="QTD30" s="23"/>
      <c r="QTE30" s="23"/>
      <c r="QTF30" s="24"/>
      <c r="QTG30" s="14"/>
      <c r="QTH30" s="23"/>
      <c r="QTI30" s="23"/>
      <c r="QTJ30" s="23"/>
      <c r="QTK30" s="23"/>
      <c r="QTL30" s="23"/>
      <c r="QTM30" s="23"/>
      <c r="QTN30" s="24"/>
      <c r="QTO30" s="14"/>
      <c r="QTP30" s="23"/>
      <c r="QTQ30" s="23"/>
      <c r="QTR30" s="23"/>
      <c r="QTS30" s="23"/>
      <c r="QTT30" s="23"/>
      <c r="QTU30" s="23"/>
      <c r="QTV30" s="24"/>
      <c r="QTW30" s="14"/>
      <c r="QTX30" s="23"/>
      <c r="QTY30" s="23"/>
      <c r="QTZ30" s="23"/>
      <c r="QUA30" s="23"/>
      <c r="QUB30" s="23"/>
      <c r="QUC30" s="23"/>
      <c r="QUD30" s="24"/>
      <c r="QUE30" s="14"/>
      <c r="QUF30" s="23"/>
      <c r="QUG30" s="23"/>
      <c r="QUH30" s="23"/>
      <c r="QUI30" s="23"/>
      <c r="QUJ30" s="23"/>
      <c r="QUK30" s="23"/>
      <c r="QUL30" s="24"/>
      <c r="QUM30" s="14"/>
      <c r="QUN30" s="23"/>
      <c r="QUO30" s="23"/>
      <c r="QUP30" s="23"/>
      <c r="QUQ30" s="23"/>
      <c r="QUR30" s="23"/>
      <c r="QUS30" s="23"/>
      <c r="QUT30" s="24"/>
      <c r="QUU30" s="14"/>
      <c r="QUV30" s="23"/>
      <c r="QUW30" s="23"/>
      <c r="QUX30" s="23"/>
      <c r="QUY30" s="23"/>
      <c r="QUZ30" s="23"/>
      <c r="QVA30" s="23"/>
      <c r="QVB30" s="24"/>
      <c r="QVC30" s="14"/>
      <c r="QVD30" s="23"/>
      <c r="QVE30" s="23"/>
      <c r="QVF30" s="23"/>
      <c r="QVG30" s="23"/>
      <c r="QVH30" s="23"/>
      <c r="QVI30" s="23"/>
      <c r="QVJ30" s="24"/>
      <c r="QVK30" s="14"/>
      <c r="QVL30" s="23"/>
      <c r="QVM30" s="23"/>
      <c r="QVN30" s="23"/>
      <c r="QVO30" s="23"/>
      <c r="QVP30" s="23"/>
      <c r="QVQ30" s="23"/>
      <c r="QVR30" s="24"/>
      <c r="QVS30" s="14"/>
      <c r="QVT30" s="23"/>
      <c r="QVU30" s="23"/>
      <c r="QVV30" s="23"/>
      <c r="QVW30" s="23"/>
      <c r="QVX30" s="23"/>
      <c r="QVY30" s="23"/>
      <c r="QVZ30" s="24"/>
      <c r="QWA30" s="14"/>
      <c r="QWB30" s="23"/>
      <c r="QWC30" s="23"/>
      <c r="QWD30" s="23"/>
      <c r="QWE30" s="23"/>
      <c r="QWF30" s="23"/>
      <c r="QWG30" s="23"/>
      <c r="QWH30" s="24"/>
      <c r="QWI30" s="14"/>
      <c r="QWJ30" s="23"/>
      <c r="QWK30" s="23"/>
      <c r="QWL30" s="23"/>
      <c r="QWM30" s="23"/>
      <c r="QWN30" s="23"/>
      <c r="QWO30" s="23"/>
      <c r="QWP30" s="24"/>
      <c r="QWQ30" s="14"/>
      <c r="QWR30" s="23"/>
      <c r="QWS30" s="23"/>
      <c r="QWT30" s="23"/>
      <c r="QWU30" s="23"/>
      <c r="QWV30" s="23"/>
      <c r="QWW30" s="23"/>
      <c r="QWX30" s="24"/>
      <c r="QWY30" s="14"/>
      <c r="QWZ30" s="23"/>
      <c r="QXA30" s="23"/>
      <c r="QXB30" s="23"/>
      <c r="QXC30" s="23"/>
      <c r="QXD30" s="23"/>
      <c r="QXE30" s="23"/>
      <c r="QXF30" s="24"/>
      <c r="QXG30" s="14"/>
      <c r="QXH30" s="23"/>
      <c r="QXI30" s="23"/>
      <c r="QXJ30" s="23"/>
      <c r="QXK30" s="23"/>
      <c r="QXL30" s="23"/>
      <c r="QXM30" s="23"/>
      <c r="QXN30" s="24"/>
      <c r="QXO30" s="14"/>
      <c r="QXP30" s="23"/>
      <c r="QXQ30" s="23"/>
      <c r="QXR30" s="23"/>
      <c r="QXS30" s="23"/>
      <c r="QXT30" s="23"/>
      <c r="QXU30" s="23"/>
      <c r="QXV30" s="24"/>
      <c r="QXW30" s="14"/>
      <c r="QXX30" s="23"/>
      <c r="QXY30" s="23"/>
      <c r="QXZ30" s="23"/>
      <c r="QYA30" s="23"/>
      <c r="QYB30" s="23"/>
      <c r="QYC30" s="23"/>
      <c r="QYD30" s="24"/>
      <c r="QYE30" s="14"/>
      <c r="QYF30" s="23"/>
      <c r="QYG30" s="23"/>
      <c r="QYH30" s="23"/>
      <c r="QYI30" s="23"/>
      <c r="QYJ30" s="23"/>
      <c r="QYK30" s="23"/>
      <c r="QYL30" s="24"/>
      <c r="QYM30" s="14"/>
      <c r="QYN30" s="23"/>
      <c r="QYO30" s="23"/>
      <c r="QYP30" s="23"/>
      <c r="QYQ30" s="23"/>
      <c r="QYR30" s="23"/>
      <c r="QYS30" s="23"/>
      <c r="QYT30" s="24"/>
      <c r="QYU30" s="14"/>
      <c r="QYV30" s="23"/>
      <c r="QYW30" s="23"/>
      <c r="QYX30" s="23"/>
      <c r="QYY30" s="23"/>
      <c r="QYZ30" s="23"/>
      <c r="QZA30" s="23"/>
      <c r="QZB30" s="24"/>
      <c r="QZC30" s="14"/>
      <c r="QZD30" s="23"/>
      <c r="QZE30" s="23"/>
      <c r="QZF30" s="23"/>
      <c r="QZG30" s="23"/>
      <c r="QZH30" s="23"/>
      <c r="QZI30" s="23"/>
      <c r="QZJ30" s="24"/>
      <c r="QZK30" s="14"/>
      <c r="QZL30" s="23"/>
      <c r="QZM30" s="23"/>
      <c r="QZN30" s="23"/>
      <c r="QZO30" s="23"/>
      <c r="QZP30" s="23"/>
      <c r="QZQ30" s="23"/>
      <c r="QZR30" s="24"/>
      <c r="QZS30" s="14"/>
      <c r="QZT30" s="23"/>
      <c r="QZU30" s="23"/>
      <c r="QZV30" s="23"/>
      <c r="QZW30" s="23"/>
      <c r="QZX30" s="23"/>
      <c r="QZY30" s="23"/>
      <c r="QZZ30" s="24"/>
      <c r="RAA30" s="14"/>
      <c r="RAB30" s="23"/>
      <c r="RAC30" s="23"/>
      <c r="RAD30" s="23"/>
      <c r="RAE30" s="23"/>
      <c r="RAF30" s="23"/>
      <c r="RAG30" s="23"/>
      <c r="RAH30" s="24"/>
      <c r="RAI30" s="14"/>
      <c r="RAJ30" s="23"/>
      <c r="RAK30" s="23"/>
      <c r="RAL30" s="23"/>
      <c r="RAM30" s="23"/>
      <c r="RAN30" s="23"/>
      <c r="RAO30" s="23"/>
      <c r="RAP30" s="24"/>
      <c r="RAQ30" s="14"/>
      <c r="RAR30" s="23"/>
      <c r="RAS30" s="23"/>
      <c r="RAT30" s="23"/>
      <c r="RAU30" s="23"/>
      <c r="RAV30" s="23"/>
      <c r="RAW30" s="23"/>
      <c r="RAX30" s="24"/>
      <c r="RAY30" s="14"/>
      <c r="RAZ30" s="23"/>
      <c r="RBA30" s="23"/>
      <c r="RBB30" s="23"/>
      <c r="RBC30" s="23"/>
      <c r="RBD30" s="23"/>
      <c r="RBE30" s="23"/>
      <c r="RBF30" s="24"/>
      <c r="RBG30" s="14"/>
      <c r="RBH30" s="23"/>
      <c r="RBI30" s="23"/>
      <c r="RBJ30" s="23"/>
      <c r="RBK30" s="23"/>
      <c r="RBL30" s="23"/>
      <c r="RBM30" s="23"/>
      <c r="RBN30" s="24"/>
      <c r="RBO30" s="14"/>
      <c r="RBP30" s="23"/>
      <c r="RBQ30" s="23"/>
      <c r="RBR30" s="23"/>
      <c r="RBS30" s="23"/>
      <c r="RBT30" s="23"/>
      <c r="RBU30" s="23"/>
      <c r="RBV30" s="24"/>
      <c r="RBW30" s="14"/>
      <c r="RBX30" s="23"/>
      <c r="RBY30" s="23"/>
      <c r="RBZ30" s="23"/>
      <c r="RCA30" s="23"/>
      <c r="RCB30" s="23"/>
      <c r="RCC30" s="23"/>
      <c r="RCD30" s="24"/>
      <c r="RCE30" s="14"/>
      <c r="RCF30" s="23"/>
      <c r="RCG30" s="23"/>
      <c r="RCH30" s="23"/>
      <c r="RCI30" s="23"/>
      <c r="RCJ30" s="23"/>
      <c r="RCK30" s="23"/>
      <c r="RCL30" s="24"/>
      <c r="RCM30" s="14"/>
      <c r="RCN30" s="23"/>
      <c r="RCO30" s="23"/>
      <c r="RCP30" s="23"/>
      <c r="RCQ30" s="23"/>
      <c r="RCR30" s="23"/>
      <c r="RCS30" s="23"/>
      <c r="RCT30" s="24"/>
      <c r="RCU30" s="14"/>
      <c r="RCV30" s="23"/>
      <c r="RCW30" s="23"/>
      <c r="RCX30" s="23"/>
      <c r="RCY30" s="23"/>
      <c r="RCZ30" s="23"/>
      <c r="RDA30" s="23"/>
      <c r="RDB30" s="24"/>
      <c r="RDC30" s="14"/>
      <c r="RDD30" s="23"/>
      <c r="RDE30" s="23"/>
      <c r="RDF30" s="23"/>
      <c r="RDG30" s="23"/>
      <c r="RDH30" s="23"/>
      <c r="RDI30" s="23"/>
      <c r="RDJ30" s="24"/>
      <c r="RDK30" s="14"/>
      <c r="RDL30" s="23"/>
      <c r="RDM30" s="23"/>
      <c r="RDN30" s="23"/>
      <c r="RDO30" s="23"/>
      <c r="RDP30" s="23"/>
      <c r="RDQ30" s="23"/>
      <c r="RDR30" s="24"/>
      <c r="RDS30" s="14"/>
      <c r="RDT30" s="23"/>
      <c r="RDU30" s="23"/>
      <c r="RDV30" s="23"/>
      <c r="RDW30" s="23"/>
      <c r="RDX30" s="23"/>
      <c r="RDY30" s="23"/>
      <c r="RDZ30" s="24"/>
      <c r="REA30" s="14"/>
      <c r="REB30" s="23"/>
      <c r="REC30" s="23"/>
      <c r="RED30" s="23"/>
      <c r="REE30" s="23"/>
      <c r="REF30" s="23"/>
      <c r="REG30" s="23"/>
      <c r="REH30" s="24"/>
      <c r="REI30" s="14"/>
      <c r="REJ30" s="23"/>
      <c r="REK30" s="23"/>
      <c r="REL30" s="23"/>
      <c r="REM30" s="23"/>
      <c r="REN30" s="23"/>
      <c r="REO30" s="23"/>
      <c r="REP30" s="24"/>
      <c r="REQ30" s="14"/>
      <c r="RER30" s="23"/>
      <c r="RES30" s="23"/>
      <c r="RET30" s="23"/>
      <c r="REU30" s="23"/>
      <c r="REV30" s="23"/>
      <c r="REW30" s="23"/>
      <c r="REX30" s="24"/>
      <c r="REY30" s="14"/>
      <c r="REZ30" s="23"/>
      <c r="RFA30" s="23"/>
      <c r="RFB30" s="23"/>
      <c r="RFC30" s="23"/>
      <c r="RFD30" s="23"/>
      <c r="RFE30" s="23"/>
      <c r="RFF30" s="24"/>
      <c r="RFG30" s="14"/>
      <c r="RFH30" s="23"/>
      <c r="RFI30" s="23"/>
      <c r="RFJ30" s="23"/>
      <c r="RFK30" s="23"/>
      <c r="RFL30" s="23"/>
      <c r="RFM30" s="23"/>
      <c r="RFN30" s="24"/>
      <c r="RFO30" s="14"/>
      <c r="RFP30" s="23"/>
      <c r="RFQ30" s="23"/>
      <c r="RFR30" s="23"/>
      <c r="RFS30" s="23"/>
      <c r="RFT30" s="23"/>
      <c r="RFU30" s="23"/>
      <c r="RFV30" s="24"/>
      <c r="RFW30" s="14"/>
      <c r="RFX30" s="23"/>
      <c r="RFY30" s="23"/>
      <c r="RFZ30" s="23"/>
      <c r="RGA30" s="23"/>
      <c r="RGB30" s="23"/>
      <c r="RGC30" s="23"/>
      <c r="RGD30" s="24"/>
      <c r="RGE30" s="14"/>
      <c r="RGF30" s="23"/>
      <c r="RGG30" s="23"/>
      <c r="RGH30" s="23"/>
      <c r="RGI30" s="23"/>
      <c r="RGJ30" s="23"/>
      <c r="RGK30" s="23"/>
      <c r="RGL30" s="24"/>
      <c r="RGM30" s="14"/>
      <c r="RGN30" s="23"/>
      <c r="RGO30" s="23"/>
      <c r="RGP30" s="23"/>
      <c r="RGQ30" s="23"/>
      <c r="RGR30" s="23"/>
      <c r="RGS30" s="23"/>
      <c r="RGT30" s="24"/>
      <c r="RGU30" s="14"/>
      <c r="RGV30" s="23"/>
      <c r="RGW30" s="23"/>
      <c r="RGX30" s="23"/>
      <c r="RGY30" s="23"/>
      <c r="RGZ30" s="23"/>
      <c r="RHA30" s="23"/>
      <c r="RHB30" s="24"/>
      <c r="RHC30" s="14"/>
      <c r="RHD30" s="23"/>
      <c r="RHE30" s="23"/>
      <c r="RHF30" s="23"/>
      <c r="RHG30" s="23"/>
      <c r="RHH30" s="23"/>
      <c r="RHI30" s="23"/>
      <c r="RHJ30" s="24"/>
      <c r="RHK30" s="14"/>
      <c r="RHL30" s="23"/>
      <c r="RHM30" s="23"/>
      <c r="RHN30" s="23"/>
      <c r="RHO30" s="23"/>
      <c r="RHP30" s="23"/>
      <c r="RHQ30" s="23"/>
      <c r="RHR30" s="24"/>
      <c r="RHS30" s="14"/>
      <c r="RHT30" s="23"/>
      <c r="RHU30" s="23"/>
      <c r="RHV30" s="23"/>
      <c r="RHW30" s="23"/>
      <c r="RHX30" s="23"/>
      <c r="RHY30" s="23"/>
      <c r="RHZ30" s="24"/>
      <c r="RIA30" s="14"/>
      <c r="RIB30" s="23"/>
      <c r="RIC30" s="23"/>
      <c r="RID30" s="23"/>
      <c r="RIE30" s="23"/>
      <c r="RIF30" s="23"/>
      <c r="RIG30" s="23"/>
      <c r="RIH30" s="24"/>
      <c r="RII30" s="14"/>
      <c r="RIJ30" s="23"/>
      <c r="RIK30" s="23"/>
      <c r="RIL30" s="23"/>
      <c r="RIM30" s="23"/>
      <c r="RIN30" s="23"/>
      <c r="RIO30" s="23"/>
      <c r="RIP30" s="24"/>
      <c r="RIQ30" s="14"/>
      <c r="RIR30" s="23"/>
      <c r="RIS30" s="23"/>
      <c r="RIT30" s="23"/>
      <c r="RIU30" s="23"/>
      <c r="RIV30" s="23"/>
      <c r="RIW30" s="23"/>
      <c r="RIX30" s="24"/>
      <c r="RIY30" s="14"/>
      <c r="RIZ30" s="23"/>
      <c r="RJA30" s="23"/>
      <c r="RJB30" s="23"/>
      <c r="RJC30" s="23"/>
      <c r="RJD30" s="23"/>
      <c r="RJE30" s="23"/>
      <c r="RJF30" s="24"/>
      <c r="RJG30" s="14"/>
      <c r="RJH30" s="23"/>
      <c r="RJI30" s="23"/>
      <c r="RJJ30" s="23"/>
      <c r="RJK30" s="23"/>
      <c r="RJL30" s="23"/>
      <c r="RJM30" s="23"/>
      <c r="RJN30" s="24"/>
      <c r="RJO30" s="14"/>
      <c r="RJP30" s="23"/>
      <c r="RJQ30" s="23"/>
      <c r="RJR30" s="23"/>
      <c r="RJS30" s="23"/>
      <c r="RJT30" s="23"/>
      <c r="RJU30" s="23"/>
      <c r="RJV30" s="24"/>
      <c r="RJW30" s="14"/>
      <c r="RJX30" s="23"/>
      <c r="RJY30" s="23"/>
      <c r="RJZ30" s="23"/>
      <c r="RKA30" s="23"/>
      <c r="RKB30" s="23"/>
      <c r="RKC30" s="23"/>
      <c r="RKD30" s="24"/>
      <c r="RKE30" s="14"/>
      <c r="RKF30" s="23"/>
      <c r="RKG30" s="23"/>
      <c r="RKH30" s="23"/>
      <c r="RKI30" s="23"/>
      <c r="RKJ30" s="23"/>
      <c r="RKK30" s="23"/>
      <c r="RKL30" s="24"/>
      <c r="RKM30" s="14"/>
      <c r="RKN30" s="23"/>
      <c r="RKO30" s="23"/>
      <c r="RKP30" s="23"/>
      <c r="RKQ30" s="23"/>
      <c r="RKR30" s="23"/>
      <c r="RKS30" s="23"/>
      <c r="RKT30" s="24"/>
      <c r="RKU30" s="14"/>
      <c r="RKV30" s="23"/>
      <c r="RKW30" s="23"/>
      <c r="RKX30" s="23"/>
      <c r="RKY30" s="23"/>
      <c r="RKZ30" s="23"/>
      <c r="RLA30" s="23"/>
      <c r="RLB30" s="24"/>
      <c r="RLC30" s="14"/>
      <c r="RLD30" s="23"/>
      <c r="RLE30" s="23"/>
      <c r="RLF30" s="23"/>
      <c r="RLG30" s="23"/>
      <c r="RLH30" s="23"/>
      <c r="RLI30" s="23"/>
      <c r="RLJ30" s="24"/>
      <c r="RLK30" s="14"/>
      <c r="RLL30" s="23"/>
      <c r="RLM30" s="23"/>
      <c r="RLN30" s="23"/>
      <c r="RLO30" s="23"/>
      <c r="RLP30" s="23"/>
      <c r="RLQ30" s="23"/>
      <c r="RLR30" s="24"/>
      <c r="RLS30" s="14"/>
      <c r="RLT30" s="23"/>
      <c r="RLU30" s="23"/>
      <c r="RLV30" s="23"/>
      <c r="RLW30" s="23"/>
      <c r="RLX30" s="23"/>
      <c r="RLY30" s="23"/>
      <c r="RLZ30" s="24"/>
      <c r="RMA30" s="14"/>
      <c r="RMB30" s="23"/>
      <c r="RMC30" s="23"/>
      <c r="RMD30" s="23"/>
      <c r="RME30" s="23"/>
      <c r="RMF30" s="23"/>
      <c r="RMG30" s="23"/>
      <c r="RMH30" s="24"/>
      <c r="RMI30" s="14"/>
      <c r="RMJ30" s="23"/>
      <c r="RMK30" s="23"/>
      <c r="RML30" s="23"/>
      <c r="RMM30" s="23"/>
      <c r="RMN30" s="23"/>
      <c r="RMO30" s="23"/>
      <c r="RMP30" s="24"/>
      <c r="RMQ30" s="14"/>
      <c r="RMR30" s="23"/>
      <c r="RMS30" s="23"/>
      <c r="RMT30" s="23"/>
      <c r="RMU30" s="23"/>
      <c r="RMV30" s="23"/>
      <c r="RMW30" s="23"/>
      <c r="RMX30" s="24"/>
      <c r="RMY30" s="14"/>
      <c r="RMZ30" s="23"/>
      <c r="RNA30" s="23"/>
      <c r="RNB30" s="23"/>
      <c r="RNC30" s="23"/>
      <c r="RND30" s="23"/>
      <c r="RNE30" s="23"/>
      <c r="RNF30" s="24"/>
      <c r="RNG30" s="14"/>
      <c r="RNH30" s="23"/>
      <c r="RNI30" s="23"/>
      <c r="RNJ30" s="23"/>
      <c r="RNK30" s="23"/>
      <c r="RNL30" s="23"/>
      <c r="RNM30" s="23"/>
      <c r="RNN30" s="24"/>
      <c r="RNO30" s="14"/>
      <c r="RNP30" s="23"/>
      <c r="RNQ30" s="23"/>
      <c r="RNR30" s="23"/>
      <c r="RNS30" s="23"/>
      <c r="RNT30" s="23"/>
      <c r="RNU30" s="23"/>
      <c r="RNV30" s="24"/>
      <c r="RNW30" s="14"/>
      <c r="RNX30" s="23"/>
      <c r="RNY30" s="23"/>
      <c r="RNZ30" s="23"/>
      <c r="ROA30" s="23"/>
      <c r="ROB30" s="23"/>
      <c r="ROC30" s="23"/>
      <c r="ROD30" s="24"/>
      <c r="ROE30" s="14"/>
      <c r="ROF30" s="23"/>
      <c r="ROG30" s="23"/>
      <c r="ROH30" s="23"/>
      <c r="ROI30" s="23"/>
      <c r="ROJ30" s="23"/>
      <c r="ROK30" s="23"/>
      <c r="ROL30" s="24"/>
      <c r="ROM30" s="14"/>
      <c r="RON30" s="23"/>
      <c r="ROO30" s="23"/>
      <c r="ROP30" s="23"/>
      <c r="ROQ30" s="23"/>
      <c r="ROR30" s="23"/>
      <c r="ROS30" s="23"/>
      <c r="ROT30" s="24"/>
      <c r="ROU30" s="14"/>
      <c r="ROV30" s="23"/>
      <c r="ROW30" s="23"/>
      <c r="ROX30" s="23"/>
      <c r="ROY30" s="23"/>
      <c r="ROZ30" s="23"/>
      <c r="RPA30" s="23"/>
      <c r="RPB30" s="24"/>
      <c r="RPC30" s="14"/>
      <c r="RPD30" s="23"/>
      <c r="RPE30" s="23"/>
      <c r="RPF30" s="23"/>
      <c r="RPG30" s="23"/>
      <c r="RPH30" s="23"/>
      <c r="RPI30" s="23"/>
      <c r="RPJ30" s="24"/>
      <c r="RPK30" s="14"/>
      <c r="RPL30" s="23"/>
      <c r="RPM30" s="23"/>
      <c r="RPN30" s="23"/>
      <c r="RPO30" s="23"/>
      <c r="RPP30" s="23"/>
      <c r="RPQ30" s="23"/>
      <c r="RPR30" s="24"/>
      <c r="RPS30" s="14"/>
      <c r="RPT30" s="23"/>
      <c r="RPU30" s="23"/>
      <c r="RPV30" s="23"/>
      <c r="RPW30" s="23"/>
      <c r="RPX30" s="23"/>
      <c r="RPY30" s="23"/>
      <c r="RPZ30" s="24"/>
      <c r="RQA30" s="14"/>
      <c r="RQB30" s="23"/>
      <c r="RQC30" s="23"/>
      <c r="RQD30" s="23"/>
      <c r="RQE30" s="23"/>
      <c r="RQF30" s="23"/>
      <c r="RQG30" s="23"/>
      <c r="RQH30" s="24"/>
      <c r="RQI30" s="14"/>
      <c r="RQJ30" s="23"/>
      <c r="RQK30" s="23"/>
      <c r="RQL30" s="23"/>
      <c r="RQM30" s="23"/>
      <c r="RQN30" s="23"/>
      <c r="RQO30" s="23"/>
      <c r="RQP30" s="24"/>
      <c r="RQQ30" s="14"/>
      <c r="RQR30" s="23"/>
      <c r="RQS30" s="23"/>
      <c r="RQT30" s="23"/>
      <c r="RQU30" s="23"/>
      <c r="RQV30" s="23"/>
      <c r="RQW30" s="23"/>
      <c r="RQX30" s="24"/>
      <c r="RQY30" s="14"/>
      <c r="RQZ30" s="23"/>
      <c r="RRA30" s="23"/>
      <c r="RRB30" s="23"/>
      <c r="RRC30" s="23"/>
      <c r="RRD30" s="23"/>
      <c r="RRE30" s="23"/>
      <c r="RRF30" s="24"/>
      <c r="RRG30" s="14"/>
      <c r="RRH30" s="23"/>
      <c r="RRI30" s="23"/>
      <c r="RRJ30" s="23"/>
      <c r="RRK30" s="23"/>
      <c r="RRL30" s="23"/>
      <c r="RRM30" s="23"/>
      <c r="RRN30" s="24"/>
      <c r="RRO30" s="14"/>
      <c r="RRP30" s="23"/>
      <c r="RRQ30" s="23"/>
      <c r="RRR30" s="23"/>
      <c r="RRS30" s="23"/>
      <c r="RRT30" s="23"/>
      <c r="RRU30" s="23"/>
      <c r="RRV30" s="24"/>
      <c r="RRW30" s="14"/>
      <c r="RRX30" s="23"/>
      <c r="RRY30" s="23"/>
      <c r="RRZ30" s="23"/>
      <c r="RSA30" s="23"/>
      <c r="RSB30" s="23"/>
      <c r="RSC30" s="23"/>
      <c r="RSD30" s="24"/>
      <c r="RSE30" s="14"/>
      <c r="RSF30" s="23"/>
      <c r="RSG30" s="23"/>
      <c r="RSH30" s="23"/>
      <c r="RSI30" s="23"/>
      <c r="RSJ30" s="23"/>
      <c r="RSK30" s="23"/>
      <c r="RSL30" s="24"/>
      <c r="RSM30" s="14"/>
      <c r="RSN30" s="23"/>
      <c r="RSO30" s="23"/>
      <c r="RSP30" s="23"/>
      <c r="RSQ30" s="23"/>
      <c r="RSR30" s="23"/>
      <c r="RSS30" s="23"/>
      <c r="RST30" s="24"/>
      <c r="RSU30" s="14"/>
      <c r="RSV30" s="23"/>
      <c r="RSW30" s="23"/>
      <c r="RSX30" s="23"/>
      <c r="RSY30" s="23"/>
      <c r="RSZ30" s="23"/>
      <c r="RTA30" s="23"/>
      <c r="RTB30" s="24"/>
      <c r="RTC30" s="14"/>
      <c r="RTD30" s="23"/>
      <c r="RTE30" s="23"/>
      <c r="RTF30" s="23"/>
      <c r="RTG30" s="23"/>
      <c r="RTH30" s="23"/>
      <c r="RTI30" s="23"/>
      <c r="RTJ30" s="24"/>
      <c r="RTK30" s="14"/>
      <c r="RTL30" s="23"/>
      <c r="RTM30" s="23"/>
      <c r="RTN30" s="23"/>
      <c r="RTO30" s="23"/>
      <c r="RTP30" s="23"/>
      <c r="RTQ30" s="23"/>
      <c r="RTR30" s="24"/>
      <c r="RTS30" s="14"/>
      <c r="RTT30" s="23"/>
      <c r="RTU30" s="23"/>
      <c r="RTV30" s="23"/>
      <c r="RTW30" s="23"/>
      <c r="RTX30" s="23"/>
      <c r="RTY30" s="23"/>
      <c r="RTZ30" s="24"/>
      <c r="RUA30" s="14"/>
      <c r="RUB30" s="23"/>
      <c r="RUC30" s="23"/>
      <c r="RUD30" s="23"/>
      <c r="RUE30" s="23"/>
      <c r="RUF30" s="23"/>
      <c r="RUG30" s="23"/>
      <c r="RUH30" s="24"/>
      <c r="RUI30" s="14"/>
      <c r="RUJ30" s="23"/>
      <c r="RUK30" s="23"/>
      <c r="RUL30" s="23"/>
      <c r="RUM30" s="23"/>
      <c r="RUN30" s="23"/>
      <c r="RUO30" s="23"/>
      <c r="RUP30" s="24"/>
      <c r="RUQ30" s="14"/>
      <c r="RUR30" s="23"/>
      <c r="RUS30" s="23"/>
      <c r="RUT30" s="23"/>
      <c r="RUU30" s="23"/>
      <c r="RUV30" s="23"/>
      <c r="RUW30" s="23"/>
      <c r="RUX30" s="24"/>
      <c r="RUY30" s="14"/>
      <c r="RUZ30" s="23"/>
      <c r="RVA30" s="23"/>
      <c r="RVB30" s="23"/>
      <c r="RVC30" s="23"/>
      <c r="RVD30" s="23"/>
      <c r="RVE30" s="23"/>
      <c r="RVF30" s="24"/>
      <c r="RVG30" s="14"/>
      <c r="RVH30" s="23"/>
      <c r="RVI30" s="23"/>
      <c r="RVJ30" s="23"/>
      <c r="RVK30" s="23"/>
      <c r="RVL30" s="23"/>
      <c r="RVM30" s="23"/>
      <c r="RVN30" s="24"/>
      <c r="RVO30" s="14"/>
      <c r="RVP30" s="23"/>
      <c r="RVQ30" s="23"/>
      <c r="RVR30" s="23"/>
      <c r="RVS30" s="23"/>
      <c r="RVT30" s="23"/>
      <c r="RVU30" s="23"/>
      <c r="RVV30" s="24"/>
      <c r="RVW30" s="14"/>
      <c r="RVX30" s="23"/>
      <c r="RVY30" s="23"/>
      <c r="RVZ30" s="23"/>
      <c r="RWA30" s="23"/>
      <c r="RWB30" s="23"/>
      <c r="RWC30" s="23"/>
      <c r="RWD30" s="24"/>
      <c r="RWE30" s="14"/>
      <c r="RWF30" s="23"/>
      <c r="RWG30" s="23"/>
      <c r="RWH30" s="23"/>
      <c r="RWI30" s="23"/>
      <c r="RWJ30" s="23"/>
      <c r="RWK30" s="23"/>
      <c r="RWL30" s="24"/>
      <c r="RWM30" s="14"/>
      <c r="RWN30" s="23"/>
      <c r="RWO30" s="23"/>
      <c r="RWP30" s="23"/>
      <c r="RWQ30" s="23"/>
      <c r="RWR30" s="23"/>
      <c r="RWS30" s="23"/>
      <c r="RWT30" s="24"/>
      <c r="RWU30" s="14"/>
      <c r="RWV30" s="23"/>
      <c r="RWW30" s="23"/>
      <c r="RWX30" s="23"/>
      <c r="RWY30" s="23"/>
      <c r="RWZ30" s="23"/>
      <c r="RXA30" s="23"/>
      <c r="RXB30" s="24"/>
      <c r="RXC30" s="14"/>
      <c r="RXD30" s="23"/>
      <c r="RXE30" s="23"/>
      <c r="RXF30" s="23"/>
      <c r="RXG30" s="23"/>
      <c r="RXH30" s="23"/>
      <c r="RXI30" s="23"/>
      <c r="RXJ30" s="24"/>
      <c r="RXK30" s="14"/>
      <c r="RXL30" s="23"/>
      <c r="RXM30" s="23"/>
      <c r="RXN30" s="23"/>
      <c r="RXO30" s="23"/>
      <c r="RXP30" s="23"/>
      <c r="RXQ30" s="23"/>
      <c r="RXR30" s="24"/>
      <c r="RXS30" s="14"/>
      <c r="RXT30" s="23"/>
      <c r="RXU30" s="23"/>
      <c r="RXV30" s="23"/>
      <c r="RXW30" s="23"/>
      <c r="RXX30" s="23"/>
      <c r="RXY30" s="23"/>
      <c r="RXZ30" s="24"/>
      <c r="RYA30" s="14"/>
      <c r="RYB30" s="23"/>
      <c r="RYC30" s="23"/>
      <c r="RYD30" s="23"/>
      <c r="RYE30" s="23"/>
      <c r="RYF30" s="23"/>
      <c r="RYG30" s="23"/>
      <c r="RYH30" s="24"/>
      <c r="RYI30" s="14"/>
      <c r="RYJ30" s="23"/>
      <c r="RYK30" s="23"/>
      <c r="RYL30" s="23"/>
      <c r="RYM30" s="23"/>
      <c r="RYN30" s="23"/>
      <c r="RYO30" s="23"/>
      <c r="RYP30" s="24"/>
      <c r="RYQ30" s="14"/>
      <c r="RYR30" s="23"/>
      <c r="RYS30" s="23"/>
      <c r="RYT30" s="23"/>
      <c r="RYU30" s="23"/>
      <c r="RYV30" s="23"/>
      <c r="RYW30" s="23"/>
      <c r="RYX30" s="24"/>
      <c r="RYY30" s="14"/>
      <c r="RYZ30" s="23"/>
      <c r="RZA30" s="23"/>
      <c r="RZB30" s="23"/>
      <c r="RZC30" s="23"/>
      <c r="RZD30" s="23"/>
      <c r="RZE30" s="23"/>
      <c r="RZF30" s="24"/>
      <c r="RZG30" s="14"/>
      <c r="RZH30" s="23"/>
      <c r="RZI30" s="23"/>
      <c r="RZJ30" s="23"/>
      <c r="RZK30" s="23"/>
      <c r="RZL30" s="23"/>
      <c r="RZM30" s="23"/>
      <c r="RZN30" s="24"/>
      <c r="RZO30" s="14"/>
      <c r="RZP30" s="23"/>
      <c r="RZQ30" s="23"/>
      <c r="RZR30" s="23"/>
      <c r="RZS30" s="23"/>
      <c r="RZT30" s="23"/>
      <c r="RZU30" s="23"/>
      <c r="RZV30" s="24"/>
      <c r="RZW30" s="14"/>
      <c r="RZX30" s="23"/>
      <c r="RZY30" s="23"/>
      <c r="RZZ30" s="23"/>
      <c r="SAA30" s="23"/>
      <c r="SAB30" s="23"/>
      <c r="SAC30" s="23"/>
      <c r="SAD30" s="24"/>
      <c r="SAE30" s="14"/>
      <c r="SAF30" s="23"/>
      <c r="SAG30" s="23"/>
      <c r="SAH30" s="23"/>
      <c r="SAI30" s="23"/>
      <c r="SAJ30" s="23"/>
      <c r="SAK30" s="23"/>
      <c r="SAL30" s="24"/>
      <c r="SAM30" s="14"/>
      <c r="SAN30" s="23"/>
      <c r="SAO30" s="23"/>
      <c r="SAP30" s="23"/>
      <c r="SAQ30" s="23"/>
      <c r="SAR30" s="23"/>
      <c r="SAS30" s="23"/>
      <c r="SAT30" s="24"/>
      <c r="SAU30" s="14"/>
      <c r="SAV30" s="23"/>
      <c r="SAW30" s="23"/>
      <c r="SAX30" s="23"/>
      <c r="SAY30" s="23"/>
      <c r="SAZ30" s="23"/>
      <c r="SBA30" s="23"/>
      <c r="SBB30" s="24"/>
      <c r="SBC30" s="14"/>
      <c r="SBD30" s="23"/>
      <c r="SBE30" s="23"/>
      <c r="SBF30" s="23"/>
      <c r="SBG30" s="23"/>
      <c r="SBH30" s="23"/>
      <c r="SBI30" s="23"/>
      <c r="SBJ30" s="24"/>
      <c r="SBK30" s="14"/>
      <c r="SBL30" s="23"/>
      <c r="SBM30" s="23"/>
      <c r="SBN30" s="23"/>
      <c r="SBO30" s="23"/>
      <c r="SBP30" s="23"/>
      <c r="SBQ30" s="23"/>
      <c r="SBR30" s="24"/>
      <c r="SBS30" s="14"/>
      <c r="SBT30" s="23"/>
      <c r="SBU30" s="23"/>
      <c r="SBV30" s="23"/>
      <c r="SBW30" s="23"/>
      <c r="SBX30" s="23"/>
      <c r="SBY30" s="23"/>
      <c r="SBZ30" s="24"/>
      <c r="SCA30" s="14"/>
      <c r="SCB30" s="23"/>
      <c r="SCC30" s="23"/>
      <c r="SCD30" s="23"/>
      <c r="SCE30" s="23"/>
      <c r="SCF30" s="23"/>
      <c r="SCG30" s="23"/>
      <c r="SCH30" s="24"/>
      <c r="SCI30" s="14"/>
      <c r="SCJ30" s="23"/>
      <c r="SCK30" s="23"/>
      <c r="SCL30" s="23"/>
      <c r="SCM30" s="23"/>
      <c r="SCN30" s="23"/>
      <c r="SCO30" s="23"/>
      <c r="SCP30" s="24"/>
      <c r="SCQ30" s="14"/>
      <c r="SCR30" s="23"/>
      <c r="SCS30" s="23"/>
      <c r="SCT30" s="23"/>
      <c r="SCU30" s="23"/>
      <c r="SCV30" s="23"/>
      <c r="SCW30" s="23"/>
      <c r="SCX30" s="24"/>
      <c r="SCY30" s="14"/>
      <c r="SCZ30" s="23"/>
      <c r="SDA30" s="23"/>
      <c r="SDB30" s="23"/>
      <c r="SDC30" s="23"/>
      <c r="SDD30" s="23"/>
      <c r="SDE30" s="23"/>
      <c r="SDF30" s="24"/>
      <c r="SDG30" s="14"/>
      <c r="SDH30" s="23"/>
      <c r="SDI30" s="23"/>
      <c r="SDJ30" s="23"/>
      <c r="SDK30" s="23"/>
      <c r="SDL30" s="23"/>
      <c r="SDM30" s="23"/>
      <c r="SDN30" s="24"/>
      <c r="SDO30" s="14"/>
      <c r="SDP30" s="23"/>
      <c r="SDQ30" s="23"/>
      <c r="SDR30" s="23"/>
      <c r="SDS30" s="23"/>
      <c r="SDT30" s="23"/>
      <c r="SDU30" s="23"/>
      <c r="SDV30" s="24"/>
      <c r="SDW30" s="14"/>
      <c r="SDX30" s="23"/>
      <c r="SDY30" s="23"/>
      <c r="SDZ30" s="23"/>
      <c r="SEA30" s="23"/>
      <c r="SEB30" s="23"/>
      <c r="SEC30" s="23"/>
      <c r="SED30" s="24"/>
      <c r="SEE30" s="14"/>
      <c r="SEF30" s="23"/>
      <c r="SEG30" s="23"/>
      <c r="SEH30" s="23"/>
      <c r="SEI30" s="23"/>
      <c r="SEJ30" s="23"/>
      <c r="SEK30" s="23"/>
      <c r="SEL30" s="24"/>
      <c r="SEM30" s="14"/>
      <c r="SEN30" s="23"/>
      <c r="SEO30" s="23"/>
      <c r="SEP30" s="23"/>
      <c r="SEQ30" s="23"/>
      <c r="SER30" s="23"/>
      <c r="SES30" s="23"/>
      <c r="SET30" s="24"/>
      <c r="SEU30" s="14"/>
      <c r="SEV30" s="23"/>
      <c r="SEW30" s="23"/>
      <c r="SEX30" s="23"/>
      <c r="SEY30" s="23"/>
      <c r="SEZ30" s="23"/>
      <c r="SFA30" s="23"/>
      <c r="SFB30" s="24"/>
      <c r="SFC30" s="14"/>
      <c r="SFD30" s="23"/>
      <c r="SFE30" s="23"/>
      <c r="SFF30" s="23"/>
      <c r="SFG30" s="23"/>
      <c r="SFH30" s="23"/>
      <c r="SFI30" s="23"/>
      <c r="SFJ30" s="24"/>
      <c r="SFK30" s="14"/>
      <c r="SFL30" s="23"/>
      <c r="SFM30" s="23"/>
      <c r="SFN30" s="23"/>
      <c r="SFO30" s="23"/>
      <c r="SFP30" s="23"/>
      <c r="SFQ30" s="23"/>
      <c r="SFR30" s="24"/>
      <c r="SFS30" s="14"/>
      <c r="SFT30" s="23"/>
      <c r="SFU30" s="23"/>
      <c r="SFV30" s="23"/>
      <c r="SFW30" s="23"/>
      <c r="SFX30" s="23"/>
      <c r="SFY30" s="23"/>
      <c r="SFZ30" s="24"/>
      <c r="SGA30" s="14"/>
      <c r="SGB30" s="23"/>
      <c r="SGC30" s="23"/>
      <c r="SGD30" s="23"/>
      <c r="SGE30" s="23"/>
      <c r="SGF30" s="23"/>
      <c r="SGG30" s="23"/>
      <c r="SGH30" s="24"/>
      <c r="SGI30" s="14"/>
      <c r="SGJ30" s="23"/>
      <c r="SGK30" s="23"/>
      <c r="SGL30" s="23"/>
      <c r="SGM30" s="23"/>
      <c r="SGN30" s="23"/>
      <c r="SGO30" s="23"/>
      <c r="SGP30" s="24"/>
      <c r="SGQ30" s="14"/>
      <c r="SGR30" s="23"/>
      <c r="SGS30" s="23"/>
      <c r="SGT30" s="23"/>
      <c r="SGU30" s="23"/>
      <c r="SGV30" s="23"/>
      <c r="SGW30" s="23"/>
      <c r="SGX30" s="24"/>
      <c r="SGY30" s="14"/>
      <c r="SGZ30" s="23"/>
      <c r="SHA30" s="23"/>
      <c r="SHB30" s="23"/>
      <c r="SHC30" s="23"/>
      <c r="SHD30" s="23"/>
      <c r="SHE30" s="23"/>
      <c r="SHF30" s="24"/>
      <c r="SHG30" s="14"/>
      <c r="SHH30" s="23"/>
      <c r="SHI30" s="23"/>
      <c r="SHJ30" s="23"/>
      <c r="SHK30" s="23"/>
      <c r="SHL30" s="23"/>
      <c r="SHM30" s="23"/>
      <c r="SHN30" s="24"/>
      <c r="SHO30" s="14"/>
      <c r="SHP30" s="23"/>
      <c r="SHQ30" s="23"/>
      <c r="SHR30" s="23"/>
      <c r="SHS30" s="23"/>
      <c r="SHT30" s="23"/>
      <c r="SHU30" s="23"/>
      <c r="SHV30" s="24"/>
      <c r="SHW30" s="14"/>
      <c r="SHX30" s="23"/>
      <c r="SHY30" s="23"/>
      <c r="SHZ30" s="23"/>
      <c r="SIA30" s="23"/>
      <c r="SIB30" s="23"/>
      <c r="SIC30" s="23"/>
      <c r="SID30" s="24"/>
      <c r="SIE30" s="14"/>
      <c r="SIF30" s="23"/>
      <c r="SIG30" s="23"/>
      <c r="SIH30" s="23"/>
      <c r="SII30" s="23"/>
      <c r="SIJ30" s="23"/>
      <c r="SIK30" s="23"/>
      <c r="SIL30" s="24"/>
      <c r="SIM30" s="14"/>
      <c r="SIN30" s="23"/>
      <c r="SIO30" s="23"/>
      <c r="SIP30" s="23"/>
      <c r="SIQ30" s="23"/>
      <c r="SIR30" s="23"/>
      <c r="SIS30" s="23"/>
      <c r="SIT30" s="24"/>
      <c r="SIU30" s="14"/>
      <c r="SIV30" s="23"/>
      <c r="SIW30" s="23"/>
      <c r="SIX30" s="23"/>
      <c r="SIY30" s="23"/>
      <c r="SIZ30" s="23"/>
      <c r="SJA30" s="23"/>
      <c r="SJB30" s="24"/>
      <c r="SJC30" s="14"/>
      <c r="SJD30" s="23"/>
      <c r="SJE30" s="23"/>
      <c r="SJF30" s="23"/>
      <c r="SJG30" s="23"/>
      <c r="SJH30" s="23"/>
      <c r="SJI30" s="23"/>
      <c r="SJJ30" s="24"/>
      <c r="SJK30" s="14"/>
      <c r="SJL30" s="23"/>
      <c r="SJM30" s="23"/>
      <c r="SJN30" s="23"/>
      <c r="SJO30" s="23"/>
      <c r="SJP30" s="23"/>
      <c r="SJQ30" s="23"/>
      <c r="SJR30" s="24"/>
      <c r="SJS30" s="14"/>
      <c r="SJT30" s="23"/>
      <c r="SJU30" s="23"/>
      <c r="SJV30" s="23"/>
      <c r="SJW30" s="23"/>
      <c r="SJX30" s="23"/>
      <c r="SJY30" s="23"/>
      <c r="SJZ30" s="24"/>
      <c r="SKA30" s="14"/>
      <c r="SKB30" s="23"/>
      <c r="SKC30" s="23"/>
      <c r="SKD30" s="23"/>
      <c r="SKE30" s="23"/>
      <c r="SKF30" s="23"/>
      <c r="SKG30" s="23"/>
      <c r="SKH30" s="24"/>
      <c r="SKI30" s="14"/>
      <c r="SKJ30" s="23"/>
      <c r="SKK30" s="23"/>
      <c r="SKL30" s="23"/>
      <c r="SKM30" s="23"/>
      <c r="SKN30" s="23"/>
      <c r="SKO30" s="23"/>
      <c r="SKP30" s="24"/>
      <c r="SKQ30" s="14"/>
      <c r="SKR30" s="23"/>
      <c r="SKS30" s="23"/>
      <c r="SKT30" s="23"/>
      <c r="SKU30" s="23"/>
      <c r="SKV30" s="23"/>
      <c r="SKW30" s="23"/>
      <c r="SKX30" s="24"/>
      <c r="SKY30" s="14"/>
      <c r="SKZ30" s="23"/>
      <c r="SLA30" s="23"/>
      <c r="SLB30" s="23"/>
      <c r="SLC30" s="23"/>
      <c r="SLD30" s="23"/>
      <c r="SLE30" s="23"/>
      <c r="SLF30" s="24"/>
      <c r="SLG30" s="14"/>
      <c r="SLH30" s="23"/>
      <c r="SLI30" s="23"/>
      <c r="SLJ30" s="23"/>
      <c r="SLK30" s="23"/>
      <c r="SLL30" s="23"/>
      <c r="SLM30" s="23"/>
      <c r="SLN30" s="24"/>
      <c r="SLO30" s="14"/>
      <c r="SLP30" s="23"/>
      <c r="SLQ30" s="23"/>
      <c r="SLR30" s="23"/>
      <c r="SLS30" s="23"/>
      <c r="SLT30" s="23"/>
      <c r="SLU30" s="23"/>
      <c r="SLV30" s="24"/>
      <c r="SLW30" s="14"/>
      <c r="SLX30" s="23"/>
      <c r="SLY30" s="23"/>
      <c r="SLZ30" s="23"/>
      <c r="SMA30" s="23"/>
      <c r="SMB30" s="23"/>
      <c r="SMC30" s="23"/>
      <c r="SMD30" s="24"/>
      <c r="SME30" s="14"/>
      <c r="SMF30" s="23"/>
      <c r="SMG30" s="23"/>
      <c r="SMH30" s="23"/>
      <c r="SMI30" s="23"/>
      <c r="SMJ30" s="23"/>
      <c r="SMK30" s="23"/>
      <c r="SML30" s="24"/>
      <c r="SMM30" s="14"/>
      <c r="SMN30" s="23"/>
      <c r="SMO30" s="23"/>
      <c r="SMP30" s="23"/>
      <c r="SMQ30" s="23"/>
      <c r="SMR30" s="23"/>
      <c r="SMS30" s="23"/>
      <c r="SMT30" s="24"/>
      <c r="SMU30" s="14"/>
      <c r="SMV30" s="23"/>
      <c r="SMW30" s="23"/>
      <c r="SMX30" s="23"/>
      <c r="SMY30" s="23"/>
      <c r="SMZ30" s="23"/>
      <c r="SNA30" s="23"/>
      <c r="SNB30" s="24"/>
      <c r="SNC30" s="14"/>
      <c r="SND30" s="23"/>
      <c r="SNE30" s="23"/>
      <c r="SNF30" s="23"/>
      <c r="SNG30" s="23"/>
      <c r="SNH30" s="23"/>
      <c r="SNI30" s="23"/>
      <c r="SNJ30" s="24"/>
      <c r="SNK30" s="14"/>
      <c r="SNL30" s="23"/>
      <c r="SNM30" s="23"/>
      <c r="SNN30" s="23"/>
      <c r="SNO30" s="23"/>
      <c r="SNP30" s="23"/>
      <c r="SNQ30" s="23"/>
      <c r="SNR30" s="24"/>
      <c r="SNS30" s="14"/>
      <c r="SNT30" s="23"/>
      <c r="SNU30" s="23"/>
      <c r="SNV30" s="23"/>
      <c r="SNW30" s="23"/>
      <c r="SNX30" s="23"/>
      <c r="SNY30" s="23"/>
      <c r="SNZ30" s="24"/>
      <c r="SOA30" s="14"/>
      <c r="SOB30" s="23"/>
      <c r="SOC30" s="23"/>
      <c r="SOD30" s="23"/>
      <c r="SOE30" s="23"/>
      <c r="SOF30" s="23"/>
      <c r="SOG30" s="23"/>
      <c r="SOH30" s="24"/>
      <c r="SOI30" s="14"/>
      <c r="SOJ30" s="23"/>
      <c r="SOK30" s="23"/>
      <c r="SOL30" s="23"/>
      <c r="SOM30" s="23"/>
      <c r="SON30" s="23"/>
      <c r="SOO30" s="23"/>
      <c r="SOP30" s="24"/>
      <c r="SOQ30" s="14"/>
      <c r="SOR30" s="23"/>
      <c r="SOS30" s="23"/>
      <c r="SOT30" s="23"/>
      <c r="SOU30" s="23"/>
      <c r="SOV30" s="23"/>
      <c r="SOW30" s="23"/>
      <c r="SOX30" s="24"/>
      <c r="SOY30" s="14"/>
      <c r="SOZ30" s="23"/>
      <c r="SPA30" s="23"/>
      <c r="SPB30" s="23"/>
      <c r="SPC30" s="23"/>
      <c r="SPD30" s="23"/>
      <c r="SPE30" s="23"/>
      <c r="SPF30" s="24"/>
      <c r="SPG30" s="14"/>
      <c r="SPH30" s="23"/>
      <c r="SPI30" s="23"/>
      <c r="SPJ30" s="23"/>
      <c r="SPK30" s="23"/>
      <c r="SPL30" s="23"/>
      <c r="SPM30" s="23"/>
      <c r="SPN30" s="24"/>
      <c r="SPO30" s="14"/>
      <c r="SPP30" s="23"/>
      <c r="SPQ30" s="23"/>
      <c r="SPR30" s="23"/>
      <c r="SPS30" s="23"/>
      <c r="SPT30" s="23"/>
      <c r="SPU30" s="23"/>
      <c r="SPV30" s="24"/>
      <c r="SPW30" s="14"/>
      <c r="SPX30" s="23"/>
      <c r="SPY30" s="23"/>
      <c r="SPZ30" s="23"/>
      <c r="SQA30" s="23"/>
      <c r="SQB30" s="23"/>
      <c r="SQC30" s="23"/>
      <c r="SQD30" s="24"/>
      <c r="SQE30" s="14"/>
      <c r="SQF30" s="23"/>
      <c r="SQG30" s="23"/>
      <c r="SQH30" s="23"/>
      <c r="SQI30" s="23"/>
      <c r="SQJ30" s="23"/>
      <c r="SQK30" s="23"/>
      <c r="SQL30" s="24"/>
      <c r="SQM30" s="14"/>
      <c r="SQN30" s="23"/>
      <c r="SQO30" s="23"/>
      <c r="SQP30" s="23"/>
      <c r="SQQ30" s="23"/>
      <c r="SQR30" s="23"/>
      <c r="SQS30" s="23"/>
      <c r="SQT30" s="24"/>
      <c r="SQU30" s="14"/>
      <c r="SQV30" s="23"/>
      <c r="SQW30" s="23"/>
      <c r="SQX30" s="23"/>
      <c r="SQY30" s="23"/>
      <c r="SQZ30" s="23"/>
      <c r="SRA30" s="23"/>
      <c r="SRB30" s="24"/>
      <c r="SRC30" s="14"/>
      <c r="SRD30" s="23"/>
      <c r="SRE30" s="23"/>
      <c r="SRF30" s="23"/>
      <c r="SRG30" s="23"/>
      <c r="SRH30" s="23"/>
      <c r="SRI30" s="23"/>
      <c r="SRJ30" s="24"/>
      <c r="SRK30" s="14"/>
      <c r="SRL30" s="23"/>
      <c r="SRM30" s="23"/>
      <c r="SRN30" s="23"/>
      <c r="SRO30" s="23"/>
      <c r="SRP30" s="23"/>
      <c r="SRQ30" s="23"/>
      <c r="SRR30" s="24"/>
      <c r="SRS30" s="14"/>
      <c r="SRT30" s="23"/>
      <c r="SRU30" s="23"/>
      <c r="SRV30" s="23"/>
      <c r="SRW30" s="23"/>
      <c r="SRX30" s="23"/>
      <c r="SRY30" s="23"/>
      <c r="SRZ30" s="24"/>
      <c r="SSA30" s="14"/>
      <c r="SSB30" s="23"/>
      <c r="SSC30" s="23"/>
      <c r="SSD30" s="23"/>
      <c r="SSE30" s="23"/>
      <c r="SSF30" s="23"/>
      <c r="SSG30" s="23"/>
      <c r="SSH30" s="24"/>
      <c r="SSI30" s="14"/>
      <c r="SSJ30" s="23"/>
      <c r="SSK30" s="23"/>
      <c r="SSL30" s="23"/>
      <c r="SSM30" s="23"/>
      <c r="SSN30" s="23"/>
      <c r="SSO30" s="23"/>
      <c r="SSP30" s="24"/>
      <c r="SSQ30" s="14"/>
      <c r="SSR30" s="23"/>
      <c r="SSS30" s="23"/>
      <c r="SST30" s="23"/>
      <c r="SSU30" s="23"/>
      <c r="SSV30" s="23"/>
      <c r="SSW30" s="23"/>
      <c r="SSX30" s="24"/>
      <c r="SSY30" s="14"/>
      <c r="SSZ30" s="23"/>
      <c r="STA30" s="23"/>
      <c r="STB30" s="23"/>
      <c r="STC30" s="23"/>
      <c r="STD30" s="23"/>
      <c r="STE30" s="23"/>
      <c r="STF30" s="24"/>
      <c r="STG30" s="14"/>
      <c r="STH30" s="23"/>
      <c r="STI30" s="23"/>
      <c r="STJ30" s="23"/>
      <c r="STK30" s="23"/>
      <c r="STL30" s="23"/>
      <c r="STM30" s="23"/>
      <c r="STN30" s="24"/>
      <c r="STO30" s="14"/>
      <c r="STP30" s="23"/>
      <c r="STQ30" s="23"/>
      <c r="STR30" s="23"/>
      <c r="STS30" s="23"/>
      <c r="STT30" s="23"/>
      <c r="STU30" s="23"/>
      <c r="STV30" s="24"/>
      <c r="STW30" s="14"/>
      <c r="STX30" s="23"/>
      <c r="STY30" s="23"/>
      <c r="STZ30" s="23"/>
      <c r="SUA30" s="23"/>
      <c r="SUB30" s="23"/>
      <c r="SUC30" s="23"/>
      <c r="SUD30" s="24"/>
      <c r="SUE30" s="14"/>
      <c r="SUF30" s="23"/>
      <c r="SUG30" s="23"/>
      <c r="SUH30" s="23"/>
      <c r="SUI30" s="23"/>
      <c r="SUJ30" s="23"/>
      <c r="SUK30" s="23"/>
      <c r="SUL30" s="24"/>
      <c r="SUM30" s="14"/>
      <c r="SUN30" s="23"/>
      <c r="SUO30" s="23"/>
      <c r="SUP30" s="23"/>
      <c r="SUQ30" s="23"/>
      <c r="SUR30" s="23"/>
      <c r="SUS30" s="23"/>
      <c r="SUT30" s="24"/>
      <c r="SUU30" s="14"/>
      <c r="SUV30" s="23"/>
      <c r="SUW30" s="23"/>
      <c r="SUX30" s="23"/>
      <c r="SUY30" s="23"/>
      <c r="SUZ30" s="23"/>
      <c r="SVA30" s="23"/>
      <c r="SVB30" s="24"/>
      <c r="SVC30" s="14"/>
      <c r="SVD30" s="23"/>
      <c r="SVE30" s="23"/>
      <c r="SVF30" s="23"/>
      <c r="SVG30" s="23"/>
      <c r="SVH30" s="23"/>
      <c r="SVI30" s="23"/>
      <c r="SVJ30" s="24"/>
      <c r="SVK30" s="14"/>
      <c r="SVL30" s="23"/>
      <c r="SVM30" s="23"/>
      <c r="SVN30" s="23"/>
      <c r="SVO30" s="23"/>
      <c r="SVP30" s="23"/>
      <c r="SVQ30" s="23"/>
      <c r="SVR30" s="24"/>
      <c r="SVS30" s="14"/>
      <c r="SVT30" s="23"/>
      <c r="SVU30" s="23"/>
      <c r="SVV30" s="23"/>
      <c r="SVW30" s="23"/>
      <c r="SVX30" s="23"/>
      <c r="SVY30" s="23"/>
      <c r="SVZ30" s="24"/>
      <c r="SWA30" s="14"/>
      <c r="SWB30" s="23"/>
      <c r="SWC30" s="23"/>
      <c r="SWD30" s="23"/>
      <c r="SWE30" s="23"/>
      <c r="SWF30" s="23"/>
      <c r="SWG30" s="23"/>
      <c r="SWH30" s="24"/>
      <c r="SWI30" s="14"/>
      <c r="SWJ30" s="23"/>
      <c r="SWK30" s="23"/>
      <c r="SWL30" s="23"/>
      <c r="SWM30" s="23"/>
      <c r="SWN30" s="23"/>
      <c r="SWO30" s="23"/>
      <c r="SWP30" s="24"/>
      <c r="SWQ30" s="14"/>
      <c r="SWR30" s="23"/>
      <c r="SWS30" s="23"/>
      <c r="SWT30" s="23"/>
      <c r="SWU30" s="23"/>
      <c r="SWV30" s="23"/>
      <c r="SWW30" s="23"/>
      <c r="SWX30" s="24"/>
      <c r="SWY30" s="14"/>
      <c r="SWZ30" s="23"/>
      <c r="SXA30" s="23"/>
      <c r="SXB30" s="23"/>
      <c r="SXC30" s="23"/>
      <c r="SXD30" s="23"/>
      <c r="SXE30" s="23"/>
      <c r="SXF30" s="24"/>
      <c r="SXG30" s="14"/>
      <c r="SXH30" s="23"/>
      <c r="SXI30" s="23"/>
      <c r="SXJ30" s="23"/>
      <c r="SXK30" s="23"/>
      <c r="SXL30" s="23"/>
      <c r="SXM30" s="23"/>
      <c r="SXN30" s="24"/>
      <c r="SXO30" s="14"/>
      <c r="SXP30" s="23"/>
      <c r="SXQ30" s="23"/>
      <c r="SXR30" s="23"/>
      <c r="SXS30" s="23"/>
      <c r="SXT30" s="23"/>
      <c r="SXU30" s="23"/>
      <c r="SXV30" s="24"/>
      <c r="SXW30" s="14"/>
      <c r="SXX30" s="23"/>
      <c r="SXY30" s="23"/>
      <c r="SXZ30" s="23"/>
      <c r="SYA30" s="23"/>
      <c r="SYB30" s="23"/>
      <c r="SYC30" s="23"/>
      <c r="SYD30" s="24"/>
      <c r="SYE30" s="14"/>
      <c r="SYF30" s="23"/>
      <c r="SYG30" s="23"/>
      <c r="SYH30" s="23"/>
      <c r="SYI30" s="23"/>
      <c r="SYJ30" s="23"/>
      <c r="SYK30" s="23"/>
      <c r="SYL30" s="24"/>
      <c r="SYM30" s="14"/>
      <c r="SYN30" s="23"/>
      <c r="SYO30" s="23"/>
      <c r="SYP30" s="23"/>
      <c r="SYQ30" s="23"/>
      <c r="SYR30" s="23"/>
      <c r="SYS30" s="23"/>
      <c r="SYT30" s="24"/>
      <c r="SYU30" s="14"/>
      <c r="SYV30" s="23"/>
      <c r="SYW30" s="23"/>
      <c r="SYX30" s="23"/>
      <c r="SYY30" s="23"/>
      <c r="SYZ30" s="23"/>
      <c r="SZA30" s="23"/>
      <c r="SZB30" s="24"/>
      <c r="SZC30" s="14"/>
      <c r="SZD30" s="23"/>
      <c r="SZE30" s="23"/>
      <c r="SZF30" s="23"/>
      <c r="SZG30" s="23"/>
      <c r="SZH30" s="23"/>
      <c r="SZI30" s="23"/>
      <c r="SZJ30" s="24"/>
      <c r="SZK30" s="14"/>
      <c r="SZL30" s="23"/>
      <c r="SZM30" s="23"/>
      <c r="SZN30" s="23"/>
      <c r="SZO30" s="23"/>
      <c r="SZP30" s="23"/>
      <c r="SZQ30" s="23"/>
      <c r="SZR30" s="24"/>
      <c r="SZS30" s="14"/>
      <c r="SZT30" s="23"/>
      <c r="SZU30" s="23"/>
      <c r="SZV30" s="23"/>
      <c r="SZW30" s="23"/>
      <c r="SZX30" s="23"/>
      <c r="SZY30" s="23"/>
      <c r="SZZ30" s="24"/>
      <c r="TAA30" s="14"/>
      <c r="TAB30" s="23"/>
      <c r="TAC30" s="23"/>
      <c r="TAD30" s="23"/>
      <c r="TAE30" s="23"/>
      <c r="TAF30" s="23"/>
      <c r="TAG30" s="23"/>
      <c r="TAH30" s="24"/>
      <c r="TAI30" s="14"/>
      <c r="TAJ30" s="23"/>
      <c r="TAK30" s="23"/>
      <c r="TAL30" s="23"/>
      <c r="TAM30" s="23"/>
      <c r="TAN30" s="23"/>
      <c r="TAO30" s="23"/>
      <c r="TAP30" s="24"/>
      <c r="TAQ30" s="14"/>
      <c r="TAR30" s="23"/>
      <c r="TAS30" s="23"/>
      <c r="TAT30" s="23"/>
      <c r="TAU30" s="23"/>
      <c r="TAV30" s="23"/>
      <c r="TAW30" s="23"/>
      <c r="TAX30" s="24"/>
      <c r="TAY30" s="14"/>
      <c r="TAZ30" s="23"/>
      <c r="TBA30" s="23"/>
      <c r="TBB30" s="23"/>
      <c r="TBC30" s="23"/>
      <c r="TBD30" s="23"/>
      <c r="TBE30" s="23"/>
      <c r="TBF30" s="24"/>
      <c r="TBG30" s="14"/>
      <c r="TBH30" s="23"/>
      <c r="TBI30" s="23"/>
      <c r="TBJ30" s="23"/>
      <c r="TBK30" s="23"/>
      <c r="TBL30" s="23"/>
      <c r="TBM30" s="23"/>
      <c r="TBN30" s="24"/>
      <c r="TBO30" s="14"/>
      <c r="TBP30" s="23"/>
      <c r="TBQ30" s="23"/>
      <c r="TBR30" s="23"/>
      <c r="TBS30" s="23"/>
      <c r="TBT30" s="23"/>
      <c r="TBU30" s="23"/>
      <c r="TBV30" s="24"/>
      <c r="TBW30" s="14"/>
      <c r="TBX30" s="23"/>
      <c r="TBY30" s="23"/>
      <c r="TBZ30" s="23"/>
      <c r="TCA30" s="23"/>
      <c r="TCB30" s="23"/>
      <c r="TCC30" s="23"/>
      <c r="TCD30" s="24"/>
      <c r="TCE30" s="14"/>
      <c r="TCF30" s="23"/>
      <c r="TCG30" s="23"/>
      <c r="TCH30" s="23"/>
      <c r="TCI30" s="23"/>
      <c r="TCJ30" s="23"/>
      <c r="TCK30" s="23"/>
      <c r="TCL30" s="24"/>
      <c r="TCM30" s="14"/>
      <c r="TCN30" s="23"/>
      <c r="TCO30" s="23"/>
      <c r="TCP30" s="23"/>
      <c r="TCQ30" s="23"/>
      <c r="TCR30" s="23"/>
      <c r="TCS30" s="23"/>
      <c r="TCT30" s="24"/>
      <c r="TCU30" s="14"/>
      <c r="TCV30" s="23"/>
      <c r="TCW30" s="23"/>
      <c r="TCX30" s="23"/>
      <c r="TCY30" s="23"/>
      <c r="TCZ30" s="23"/>
      <c r="TDA30" s="23"/>
      <c r="TDB30" s="24"/>
      <c r="TDC30" s="14"/>
      <c r="TDD30" s="23"/>
      <c r="TDE30" s="23"/>
      <c r="TDF30" s="23"/>
      <c r="TDG30" s="23"/>
      <c r="TDH30" s="23"/>
      <c r="TDI30" s="23"/>
      <c r="TDJ30" s="24"/>
      <c r="TDK30" s="14"/>
      <c r="TDL30" s="23"/>
      <c r="TDM30" s="23"/>
      <c r="TDN30" s="23"/>
      <c r="TDO30" s="23"/>
      <c r="TDP30" s="23"/>
      <c r="TDQ30" s="23"/>
      <c r="TDR30" s="24"/>
      <c r="TDS30" s="14"/>
      <c r="TDT30" s="23"/>
      <c r="TDU30" s="23"/>
      <c r="TDV30" s="23"/>
      <c r="TDW30" s="23"/>
      <c r="TDX30" s="23"/>
      <c r="TDY30" s="23"/>
      <c r="TDZ30" s="24"/>
      <c r="TEA30" s="14"/>
      <c r="TEB30" s="23"/>
      <c r="TEC30" s="23"/>
      <c r="TED30" s="23"/>
      <c r="TEE30" s="23"/>
      <c r="TEF30" s="23"/>
      <c r="TEG30" s="23"/>
      <c r="TEH30" s="24"/>
      <c r="TEI30" s="14"/>
      <c r="TEJ30" s="23"/>
      <c r="TEK30" s="23"/>
      <c r="TEL30" s="23"/>
      <c r="TEM30" s="23"/>
      <c r="TEN30" s="23"/>
      <c r="TEO30" s="23"/>
      <c r="TEP30" s="24"/>
      <c r="TEQ30" s="14"/>
      <c r="TER30" s="23"/>
      <c r="TES30" s="23"/>
      <c r="TET30" s="23"/>
      <c r="TEU30" s="23"/>
      <c r="TEV30" s="23"/>
      <c r="TEW30" s="23"/>
      <c r="TEX30" s="24"/>
      <c r="TEY30" s="14"/>
      <c r="TEZ30" s="23"/>
      <c r="TFA30" s="23"/>
      <c r="TFB30" s="23"/>
      <c r="TFC30" s="23"/>
      <c r="TFD30" s="23"/>
      <c r="TFE30" s="23"/>
      <c r="TFF30" s="24"/>
      <c r="TFG30" s="14"/>
      <c r="TFH30" s="23"/>
      <c r="TFI30" s="23"/>
      <c r="TFJ30" s="23"/>
      <c r="TFK30" s="23"/>
      <c r="TFL30" s="23"/>
      <c r="TFM30" s="23"/>
      <c r="TFN30" s="24"/>
      <c r="TFO30" s="14"/>
      <c r="TFP30" s="23"/>
      <c r="TFQ30" s="23"/>
      <c r="TFR30" s="23"/>
      <c r="TFS30" s="23"/>
      <c r="TFT30" s="23"/>
      <c r="TFU30" s="23"/>
      <c r="TFV30" s="24"/>
      <c r="TFW30" s="14"/>
      <c r="TFX30" s="23"/>
      <c r="TFY30" s="23"/>
      <c r="TFZ30" s="23"/>
      <c r="TGA30" s="23"/>
      <c r="TGB30" s="23"/>
      <c r="TGC30" s="23"/>
      <c r="TGD30" s="24"/>
      <c r="TGE30" s="14"/>
      <c r="TGF30" s="23"/>
      <c r="TGG30" s="23"/>
      <c r="TGH30" s="23"/>
      <c r="TGI30" s="23"/>
      <c r="TGJ30" s="23"/>
      <c r="TGK30" s="23"/>
      <c r="TGL30" s="24"/>
      <c r="TGM30" s="14"/>
      <c r="TGN30" s="23"/>
      <c r="TGO30" s="23"/>
      <c r="TGP30" s="23"/>
      <c r="TGQ30" s="23"/>
      <c r="TGR30" s="23"/>
      <c r="TGS30" s="23"/>
      <c r="TGT30" s="24"/>
      <c r="TGU30" s="14"/>
      <c r="TGV30" s="23"/>
      <c r="TGW30" s="23"/>
      <c r="TGX30" s="23"/>
      <c r="TGY30" s="23"/>
      <c r="TGZ30" s="23"/>
      <c r="THA30" s="23"/>
      <c r="THB30" s="24"/>
      <c r="THC30" s="14"/>
      <c r="THD30" s="23"/>
      <c r="THE30" s="23"/>
      <c r="THF30" s="23"/>
      <c r="THG30" s="23"/>
      <c r="THH30" s="23"/>
      <c r="THI30" s="23"/>
      <c r="THJ30" s="24"/>
      <c r="THK30" s="14"/>
      <c r="THL30" s="23"/>
      <c r="THM30" s="23"/>
      <c r="THN30" s="23"/>
      <c r="THO30" s="23"/>
      <c r="THP30" s="23"/>
      <c r="THQ30" s="23"/>
      <c r="THR30" s="24"/>
      <c r="THS30" s="14"/>
      <c r="THT30" s="23"/>
      <c r="THU30" s="23"/>
      <c r="THV30" s="23"/>
      <c r="THW30" s="23"/>
      <c r="THX30" s="23"/>
      <c r="THY30" s="23"/>
      <c r="THZ30" s="24"/>
      <c r="TIA30" s="14"/>
      <c r="TIB30" s="23"/>
      <c r="TIC30" s="23"/>
      <c r="TID30" s="23"/>
      <c r="TIE30" s="23"/>
      <c r="TIF30" s="23"/>
      <c r="TIG30" s="23"/>
      <c r="TIH30" s="24"/>
      <c r="TII30" s="14"/>
      <c r="TIJ30" s="23"/>
      <c r="TIK30" s="23"/>
      <c r="TIL30" s="23"/>
      <c r="TIM30" s="23"/>
      <c r="TIN30" s="23"/>
      <c r="TIO30" s="23"/>
      <c r="TIP30" s="24"/>
      <c r="TIQ30" s="14"/>
      <c r="TIR30" s="23"/>
      <c r="TIS30" s="23"/>
      <c r="TIT30" s="23"/>
      <c r="TIU30" s="23"/>
      <c r="TIV30" s="23"/>
      <c r="TIW30" s="23"/>
      <c r="TIX30" s="24"/>
      <c r="TIY30" s="14"/>
      <c r="TIZ30" s="23"/>
      <c r="TJA30" s="23"/>
      <c r="TJB30" s="23"/>
      <c r="TJC30" s="23"/>
      <c r="TJD30" s="23"/>
      <c r="TJE30" s="23"/>
      <c r="TJF30" s="24"/>
      <c r="TJG30" s="14"/>
      <c r="TJH30" s="23"/>
      <c r="TJI30" s="23"/>
      <c r="TJJ30" s="23"/>
      <c r="TJK30" s="23"/>
      <c r="TJL30" s="23"/>
      <c r="TJM30" s="23"/>
      <c r="TJN30" s="24"/>
      <c r="TJO30" s="14"/>
      <c r="TJP30" s="23"/>
      <c r="TJQ30" s="23"/>
      <c r="TJR30" s="23"/>
      <c r="TJS30" s="23"/>
      <c r="TJT30" s="23"/>
      <c r="TJU30" s="23"/>
      <c r="TJV30" s="24"/>
      <c r="TJW30" s="14"/>
      <c r="TJX30" s="23"/>
      <c r="TJY30" s="23"/>
      <c r="TJZ30" s="23"/>
      <c r="TKA30" s="23"/>
      <c r="TKB30" s="23"/>
      <c r="TKC30" s="23"/>
      <c r="TKD30" s="24"/>
      <c r="TKE30" s="14"/>
      <c r="TKF30" s="23"/>
      <c r="TKG30" s="23"/>
      <c r="TKH30" s="23"/>
      <c r="TKI30" s="23"/>
      <c r="TKJ30" s="23"/>
      <c r="TKK30" s="23"/>
      <c r="TKL30" s="24"/>
      <c r="TKM30" s="14"/>
      <c r="TKN30" s="23"/>
      <c r="TKO30" s="23"/>
      <c r="TKP30" s="23"/>
      <c r="TKQ30" s="23"/>
      <c r="TKR30" s="23"/>
      <c r="TKS30" s="23"/>
      <c r="TKT30" s="24"/>
      <c r="TKU30" s="14"/>
      <c r="TKV30" s="23"/>
      <c r="TKW30" s="23"/>
      <c r="TKX30" s="23"/>
      <c r="TKY30" s="23"/>
      <c r="TKZ30" s="23"/>
      <c r="TLA30" s="23"/>
      <c r="TLB30" s="24"/>
      <c r="TLC30" s="14"/>
      <c r="TLD30" s="23"/>
      <c r="TLE30" s="23"/>
      <c r="TLF30" s="23"/>
      <c r="TLG30" s="23"/>
      <c r="TLH30" s="23"/>
      <c r="TLI30" s="23"/>
      <c r="TLJ30" s="24"/>
      <c r="TLK30" s="14"/>
      <c r="TLL30" s="23"/>
      <c r="TLM30" s="23"/>
      <c r="TLN30" s="23"/>
      <c r="TLO30" s="23"/>
      <c r="TLP30" s="23"/>
      <c r="TLQ30" s="23"/>
      <c r="TLR30" s="24"/>
      <c r="TLS30" s="14"/>
      <c r="TLT30" s="23"/>
      <c r="TLU30" s="23"/>
      <c r="TLV30" s="23"/>
      <c r="TLW30" s="23"/>
      <c r="TLX30" s="23"/>
      <c r="TLY30" s="23"/>
      <c r="TLZ30" s="24"/>
      <c r="TMA30" s="14"/>
      <c r="TMB30" s="23"/>
      <c r="TMC30" s="23"/>
      <c r="TMD30" s="23"/>
      <c r="TME30" s="23"/>
      <c r="TMF30" s="23"/>
      <c r="TMG30" s="23"/>
      <c r="TMH30" s="24"/>
      <c r="TMI30" s="14"/>
      <c r="TMJ30" s="23"/>
      <c r="TMK30" s="23"/>
      <c r="TML30" s="23"/>
      <c r="TMM30" s="23"/>
      <c r="TMN30" s="23"/>
      <c r="TMO30" s="23"/>
      <c r="TMP30" s="24"/>
      <c r="TMQ30" s="14"/>
      <c r="TMR30" s="23"/>
      <c r="TMS30" s="23"/>
      <c r="TMT30" s="23"/>
      <c r="TMU30" s="23"/>
      <c r="TMV30" s="23"/>
      <c r="TMW30" s="23"/>
      <c r="TMX30" s="24"/>
      <c r="TMY30" s="14"/>
      <c r="TMZ30" s="23"/>
      <c r="TNA30" s="23"/>
      <c r="TNB30" s="23"/>
      <c r="TNC30" s="23"/>
      <c r="TND30" s="23"/>
      <c r="TNE30" s="23"/>
      <c r="TNF30" s="24"/>
      <c r="TNG30" s="14"/>
      <c r="TNH30" s="23"/>
      <c r="TNI30" s="23"/>
      <c r="TNJ30" s="23"/>
      <c r="TNK30" s="23"/>
      <c r="TNL30" s="23"/>
      <c r="TNM30" s="23"/>
      <c r="TNN30" s="24"/>
      <c r="TNO30" s="14"/>
      <c r="TNP30" s="23"/>
      <c r="TNQ30" s="23"/>
      <c r="TNR30" s="23"/>
      <c r="TNS30" s="23"/>
      <c r="TNT30" s="23"/>
      <c r="TNU30" s="23"/>
      <c r="TNV30" s="24"/>
      <c r="TNW30" s="14"/>
      <c r="TNX30" s="23"/>
      <c r="TNY30" s="23"/>
      <c r="TNZ30" s="23"/>
      <c r="TOA30" s="23"/>
      <c r="TOB30" s="23"/>
      <c r="TOC30" s="23"/>
      <c r="TOD30" s="24"/>
      <c r="TOE30" s="14"/>
      <c r="TOF30" s="23"/>
      <c r="TOG30" s="23"/>
      <c r="TOH30" s="23"/>
      <c r="TOI30" s="23"/>
      <c r="TOJ30" s="23"/>
      <c r="TOK30" s="23"/>
      <c r="TOL30" s="24"/>
      <c r="TOM30" s="14"/>
      <c r="TON30" s="23"/>
      <c r="TOO30" s="23"/>
      <c r="TOP30" s="23"/>
      <c r="TOQ30" s="23"/>
      <c r="TOR30" s="23"/>
      <c r="TOS30" s="23"/>
      <c r="TOT30" s="24"/>
      <c r="TOU30" s="14"/>
      <c r="TOV30" s="23"/>
      <c r="TOW30" s="23"/>
      <c r="TOX30" s="23"/>
      <c r="TOY30" s="23"/>
      <c r="TOZ30" s="23"/>
      <c r="TPA30" s="23"/>
      <c r="TPB30" s="24"/>
      <c r="TPC30" s="14"/>
      <c r="TPD30" s="23"/>
      <c r="TPE30" s="23"/>
      <c r="TPF30" s="23"/>
      <c r="TPG30" s="23"/>
      <c r="TPH30" s="23"/>
      <c r="TPI30" s="23"/>
      <c r="TPJ30" s="24"/>
      <c r="TPK30" s="14"/>
      <c r="TPL30" s="23"/>
      <c r="TPM30" s="23"/>
      <c r="TPN30" s="23"/>
      <c r="TPO30" s="23"/>
      <c r="TPP30" s="23"/>
      <c r="TPQ30" s="23"/>
      <c r="TPR30" s="24"/>
      <c r="TPS30" s="14"/>
      <c r="TPT30" s="23"/>
      <c r="TPU30" s="23"/>
      <c r="TPV30" s="23"/>
      <c r="TPW30" s="23"/>
      <c r="TPX30" s="23"/>
      <c r="TPY30" s="23"/>
      <c r="TPZ30" s="24"/>
      <c r="TQA30" s="14"/>
      <c r="TQB30" s="23"/>
      <c r="TQC30" s="23"/>
      <c r="TQD30" s="23"/>
      <c r="TQE30" s="23"/>
      <c r="TQF30" s="23"/>
      <c r="TQG30" s="23"/>
      <c r="TQH30" s="24"/>
      <c r="TQI30" s="14"/>
      <c r="TQJ30" s="23"/>
      <c r="TQK30" s="23"/>
      <c r="TQL30" s="23"/>
      <c r="TQM30" s="23"/>
      <c r="TQN30" s="23"/>
      <c r="TQO30" s="23"/>
      <c r="TQP30" s="24"/>
      <c r="TQQ30" s="14"/>
      <c r="TQR30" s="23"/>
      <c r="TQS30" s="23"/>
      <c r="TQT30" s="23"/>
      <c r="TQU30" s="23"/>
      <c r="TQV30" s="23"/>
      <c r="TQW30" s="23"/>
      <c r="TQX30" s="24"/>
      <c r="TQY30" s="14"/>
      <c r="TQZ30" s="23"/>
      <c r="TRA30" s="23"/>
      <c r="TRB30" s="23"/>
      <c r="TRC30" s="23"/>
      <c r="TRD30" s="23"/>
      <c r="TRE30" s="23"/>
      <c r="TRF30" s="24"/>
      <c r="TRG30" s="14"/>
      <c r="TRH30" s="23"/>
      <c r="TRI30" s="23"/>
      <c r="TRJ30" s="23"/>
      <c r="TRK30" s="23"/>
      <c r="TRL30" s="23"/>
      <c r="TRM30" s="23"/>
      <c r="TRN30" s="24"/>
      <c r="TRO30" s="14"/>
      <c r="TRP30" s="23"/>
      <c r="TRQ30" s="23"/>
      <c r="TRR30" s="23"/>
      <c r="TRS30" s="23"/>
      <c r="TRT30" s="23"/>
      <c r="TRU30" s="23"/>
      <c r="TRV30" s="24"/>
      <c r="TRW30" s="14"/>
      <c r="TRX30" s="23"/>
      <c r="TRY30" s="23"/>
      <c r="TRZ30" s="23"/>
      <c r="TSA30" s="23"/>
      <c r="TSB30" s="23"/>
      <c r="TSC30" s="23"/>
      <c r="TSD30" s="24"/>
      <c r="TSE30" s="14"/>
      <c r="TSF30" s="23"/>
      <c r="TSG30" s="23"/>
      <c r="TSH30" s="23"/>
      <c r="TSI30" s="23"/>
      <c r="TSJ30" s="23"/>
      <c r="TSK30" s="23"/>
      <c r="TSL30" s="24"/>
      <c r="TSM30" s="14"/>
      <c r="TSN30" s="23"/>
      <c r="TSO30" s="23"/>
      <c r="TSP30" s="23"/>
      <c r="TSQ30" s="23"/>
      <c r="TSR30" s="23"/>
      <c r="TSS30" s="23"/>
      <c r="TST30" s="24"/>
      <c r="TSU30" s="14"/>
      <c r="TSV30" s="23"/>
      <c r="TSW30" s="23"/>
      <c r="TSX30" s="23"/>
      <c r="TSY30" s="23"/>
      <c r="TSZ30" s="23"/>
      <c r="TTA30" s="23"/>
      <c r="TTB30" s="24"/>
      <c r="TTC30" s="14"/>
      <c r="TTD30" s="23"/>
      <c r="TTE30" s="23"/>
      <c r="TTF30" s="23"/>
      <c r="TTG30" s="23"/>
      <c r="TTH30" s="23"/>
      <c r="TTI30" s="23"/>
      <c r="TTJ30" s="24"/>
      <c r="TTK30" s="14"/>
      <c r="TTL30" s="23"/>
      <c r="TTM30" s="23"/>
      <c r="TTN30" s="23"/>
      <c r="TTO30" s="23"/>
      <c r="TTP30" s="23"/>
      <c r="TTQ30" s="23"/>
      <c r="TTR30" s="24"/>
      <c r="TTS30" s="14"/>
      <c r="TTT30" s="23"/>
      <c r="TTU30" s="23"/>
      <c r="TTV30" s="23"/>
      <c r="TTW30" s="23"/>
      <c r="TTX30" s="23"/>
      <c r="TTY30" s="23"/>
      <c r="TTZ30" s="24"/>
      <c r="TUA30" s="14"/>
      <c r="TUB30" s="23"/>
      <c r="TUC30" s="23"/>
      <c r="TUD30" s="23"/>
      <c r="TUE30" s="23"/>
      <c r="TUF30" s="23"/>
      <c r="TUG30" s="23"/>
      <c r="TUH30" s="24"/>
      <c r="TUI30" s="14"/>
      <c r="TUJ30" s="23"/>
      <c r="TUK30" s="23"/>
      <c r="TUL30" s="23"/>
      <c r="TUM30" s="23"/>
      <c r="TUN30" s="23"/>
      <c r="TUO30" s="23"/>
      <c r="TUP30" s="24"/>
      <c r="TUQ30" s="14"/>
      <c r="TUR30" s="23"/>
      <c r="TUS30" s="23"/>
      <c r="TUT30" s="23"/>
      <c r="TUU30" s="23"/>
      <c r="TUV30" s="23"/>
      <c r="TUW30" s="23"/>
      <c r="TUX30" s="24"/>
      <c r="TUY30" s="14"/>
      <c r="TUZ30" s="23"/>
      <c r="TVA30" s="23"/>
      <c r="TVB30" s="23"/>
      <c r="TVC30" s="23"/>
      <c r="TVD30" s="23"/>
      <c r="TVE30" s="23"/>
      <c r="TVF30" s="24"/>
      <c r="TVG30" s="14"/>
      <c r="TVH30" s="23"/>
      <c r="TVI30" s="23"/>
      <c r="TVJ30" s="23"/>
      <c r="TVK30" s="23"/>
      <c r="TVL30" s="23"/>
      <c r="TVM30" s="23"/>
      <c r="TVN30" s="24"/>
      <c r="TVO30" s="14"/>
      <c r="TVP30" s="23"/>
      <c r="TVQ30" s="23"/>
      <c r="TVR30" s="23"/>
      <c r="TVS30" s="23"/>
      <c r="TVT30" s="23"/>
      <c r="TVU30" s="23"/>
      <c r="TVV30" s="24"/>
      <c r="TVW30" s="14"/>
      <c r="TVX30" s="23"/>
      <c r="TVY30" s="23"/>
      <c r="TVZ30" s="23"/>
      <c r="TWA30" s="23"/>
      <c r="TWB30" s="23"/>
      <c r="TWC30" s="23"/>
      <c r="TWD30" s="24"/>
      <c r="TWE30" s="14"/>
      <c r="TWF30" s="23"/>
      <c r="TWG30" s="23"/>
      <c r="TWH30" s="23"/>
      <c r="TWI30" s="23"/>
      <c r="TWJ30" s="23"/>
      <c r="TWK30" s="23"/>
      <c r="TWL30" s="24"/>
      <c r="TWM30" s="14"/>
      <c r="TWN30" s="23"/>
      <c r="TWO30" s="23"/>
      <c r="TWP30" s="23"/>
      <c r="TWQ30" s="23"/>
      <c r="TWR30" s="23"/>
      <c r="TWS30" s="23"/>
      <c r="TWT30" s="24"/>
      <c r="TWU30" s="14"/>
      <c r="TWV30" s="23"/>
      <c r="TWW30" s="23"/>
      <c r="TWX30" s="23"/>
      <c r="TWY30" s="23"/>
      <c r="TWZ30" s="23"/>
      <c r="TXA30" s="23"/>
      <c r="TXB30" s="24"/>
      <c r="TXC30" s="14"/>
      <c r="TXD30" s="23"/>
      <c r="TXE30" s="23"/>
      <c r="TXF30" s="23"/>
      <c r="TXG30" s="23"/>
      <c r="TXH30" s="23"/>
      <c r="TXI30" s="23"/>
      <c r="TXJ30" s="24"/>
      <c r="TXK30" s="14"/>
      <c r="TXL30" s="23"/>
      <c r="TXM30" s="23"/>
      <c r="TXN30" s="23"/>
      <c r="TXO30" s="23"/>
      <c r="TXP30" s="23"/>
      <c r="TXQ30" s="23"/>
      <c r="TXR30" s="24"/>
      <c r="TXS30" s="14"/>
      <c r="TXT30" s="23"/>
      <c r="TXU30" s="23"/>
      <c r="TXV30" s="23"/>
      <c r="TXW30" s="23"/>
      <c r="TXX30" s="23"/>
      <c r="TXY30" s="23"/>
      <c r="TXZ30" s="24"/>
      <c r="TYA30" s="14"/>
      <c r="TYB30" s="23"/>
      <c r="TYC30" s="23"/>
      <c r="TYD30" s="23"/>
      <c r="TYE30" s="23"/>
      <c r="TYF30" s="23"/>
      <c r="TYG30" s="23"/>
      <c r="TYH30" s="24"/>
      <c r="TYI30" s="14"/>
      <c r="TYJ30" s="23"/>
      <c r="TYK30" s="23"/>
      <c r="TYL30" s="23"/>
      <c r="TYM30" s="23"/>
      <c r="TYN30" s="23"/>
      <c r="TYO30" s="23"/>
      <c r="TYP30" s="24"/>
      <c r="TYQ30" s="14"/>
      <c r="TYR30" s="23"/>
      <c r="TYS30" s="23"/>
      <c r="TYT30" s="23"/>
      <c r="TYU30" s="23"/>
      <c r="TYV30" s="23"/>
      <c r="TYW30" s="23"/>
      <c r="TYX30" s="24"/>
      <c r="TYY30" s="14"/>
      <c r="TYZ30" s="23"/>
      <c r="TZA30" s="23"/>
      <c r="TZB30" s="23"/>
      <c r="TZC30" s="23"/>
      <c r="TZD30" s="23"/>
      <c r="TZE30" s="23"/>
      <c r="TZF30" s="24"/>
      <c r="TZG30" s="14"/>
      <c r="TZH30" s="23"/>
      <c r="TZI30" s="23"/>
      <c r="TZJ30" s="23"/>
      <c r="TZK30" s="23"/>
      <c r="TZL30" s="23"/>
      <c r="TZM30" s="23"/>
      <c r="TZN30" s="24"/>
      <c r="TZO30" s="14"/>
      <c r="TZP30" s="23"/>
      <c r="TZQ30" s="23"/>
      <c r="TZR30" s="23"/>
      <c r="TZS30" s="23"/>
      <c r="TZT30" s="23"/>
      <c r="TZU30" s="23"/>
      <c r="TZV30" s="24"/>
      <c r="TZW30" s="14"/>
      <c r="TZX30" s="23"/>
      <c r="TZY30" s="23"/>
      <c r="TZZ30" s="23"/>
      <c r="UAA30" s="23"/>
      <c r="UAB30" s="23"/>
      <c r="UAC30" s="23"/>
      <c r="UAD30" s="24"/>
      <c r="UAE30" s="14"/>
      <c r="UAF30" s="23"/>
      <c r="UAG30" s="23"/>
      <c r="UAH30" s="23"/>
      <c r="UAI30" s="23"/>
      <c r="UAJ30" s="23"/>
      <c r="UAK30" s="23"/>
      <c r="UAL30" s="24"/>
      <c r="UAM30" s="14"/>
      <c r="UAN30" s="23"/>
      <c r="UAO30" s="23"/>
      <c r="UAP30" s="23"/>
      <c r="UAQ30" s="23"/>
      <c r="UAR30" s="23"/>
      <c r="UAS30" s="23"/>
      <c r="UAT30" s="24"/>
      <c r="UAU30" s="14"/>
      <c r="UAV30" s="23"/>
      <c r="UAW30" s="23"/>
      <c r="UAX30" s="23"/>
      <c r="UAY30" s="23"/>
      <c r="UAZ30" s="23"/>
      <c r="UBA30" s="23"/>
      <c r="UBB30" s="24"/>
      <c r="UBC30" s="14"/>
      <c r="UBD30" s="23"/>
      <c r="UBE30" s="23"/>
      <c r="UBF30" s="23"/>
      <c r="UBG30" s="23"/>
      <c r="UBH30" s="23"/>
      <c r="UBI30" s="23"/>
      <c r="UBJ30" s="24"/>
      <c r="UBK30" s="14"/>
      <c r="UBL30" s="23"/>
      <c r="UBM30" s="23"/>
      <c r="UBN30" s="23"/>
      <c r="UBO30" s="23"/>
      <c r="UBP30" s="23"/>
      <c r="UBQ30" s="23"/>
      <c r="UBR30" s="24"/>
      <c r="UBS30" s="14"/>
      <c r="UBT30" s="23"/>
      <c r="UBU30" s="23"/>
      <c r="UBV30" s="23"/>
      <c r="UBW30" s="23"/>
      <c r="UBX30" s="23"/>
      <c r="UBY30" s="23"/>
      <c r="UBZ30" s="24"/>
      <c r="UCA30" s="14"/>
      <c r="UCB30" s="23"/>
      <c r="UCC30" s="23"/>
      <c r="UCD30" s="23"/>
      <c r="UCE30" s="23"/>
      <c r="UCF30" s="23"/>
      <c r="UCG30" s="23"/>
      <c r="UCH30" s="24"/>
      <c r="UCI30" s="14"/>
      <c r="UCJ30" s="23"/>
      <c r="UCK30" s="23"/>
      <c r="UCL30" s="23"/>
      <c r="UCM30" s="23"/>
      <c r="UCN30" s="23"/>
      <c r="UCO30" s="23"/>
      <c r="UCP30" s="24"/>
      <c r="UCQ30" s="14"/>
      <c r="UCR30" s="23"/>
      <c r="UCS30" s="23"/>
      <c r="UCT30" s="23"/>
      <c r="UCU30" s="23"/>
      <c r="UCV30" s="23"/>
      <c r="UCW30" s="23"/>
      <c r="UCX30" s="24"/>
      <c r="UCY30" s="14"/>
      <c r="UCZ30" s="23"/>
      <c r="UDA30" s="23"/>
      <c r="UDB30" s="23"/>
      <c r="UDC30" s="23"/>
      <c r="UDD30" s="23"/>
      <c r="UDE30" s="23"/>
      <c r="UDF30" s="24"/>
      <c r="UDG30" s="14"/>
      <c r="UDH30" s="23"/>
      <c r="UDI30" s="23"/>
      <c r="UDJ30" s="23"/>
      <c r="UDK30" s="23"/>
      <c r="UDL30" s="23"/>
      <c r="UDM30" s="23"/>
      <c r="UDN30" s="24"/>
      <c r="UDO30" s="14"/>
      <c r="UDP30" s="23"/>
      <c r="UDQ30" s="23"/>
      <c r="UDR30" s="23"/>
      <c r="UDS30" s="23"/>
      <c r="UDT30" s="23"/>
      <c r="UDU30" s="23"/>
      <c r="UDV30" s="24"/>
      <c r="UDW30" s="14"/>
      <c r="UDX30" s="23"/>
      <c r="UDY30" s="23"/>
      <c r="UDZ30" s="23"/>
      <c r="UEA30" s="23"/>
      <c r="UEB30" s="23"/>
      <c r="UEC30" s="23"/>
      <c r="UED30" s="24"/>
      <c r="UEE30" s="14"/>
      <c r="UEF30" s="23"/>
      <c r="UEG30" s="23"/>
      <c r="UEH30" s="23"/>
      <c r="UEI30" s="23"/>
      <c r="UEJ30" s="23"/>
      <c r="UEK30" s="23"/>
      <c r="UEL30" s="24"/>
      <c r="UEM30" s="14"/>
      <c r="UEN30" s="23"/>
      <c r="UEO30" s="23"/>
      <c r="UEP30" s="23"/>
      <c r="UEQ30" s="23"/>
      <c r="UER30" s="23"/>
      <c r="UES30" s="23"/>
      <c r="UET30" s="24"/>
      <c r="UEU30" s="14"/>
      <c r="UEV30" s="23"/>
      <c r="UEW30" s="23"/>
      <c r="UEX30" s="23"/>
      <c r="UEY30" s="23"/>
      <c r="UEZ30" s="23"/>
      <c r="UFA30" s="23"/>
      <c r="UFB30" s="24"/>
      <c r="UFC30" s="14"/>
      <c r="UFD30" s="23"/>
      <c r="UFE30" s="23"/>
      <c r="UFF30" s="23"/>
      <c r="UFG30" s="23"/>
      <c r="UFH30" s="23"/>
      <c r="UFI30" s="23"/>
      <c r="UFJ30" s="24"/>
      <c r="UFK30" s="14"/>
      <c r="UFL30" s="23"/>
      <c r="UFM30" s="23"/>
      <c r="UFN30" s="23"/>
      <c r="UFO30" s="23"/>
      <c r="UFP30" s="23"/>
      <c r="UFQ30" s="23"/>
      <c r="UFR30" s="24"/>
      <c r="UFS30" s="14"/>
      <c r="UFT30" s="23"/>
      <c r="UFU30" s="23"/>
      <c r="UFV30" s="23"/>
      <c r="UFW30" s="23"/>
      <c r="UFX30" s="23"/>
      <c r="UFY30" s="23"/>
      <c r="UFZ30" s="24"/>
      <c r="UGA30" s="14"/>
      <c r="UGB30" s="23"/>
      <c r="UGC30" s="23"/>
      <c r="UGD30" s="23"/>
      <c r="UGE30" s="23"/>
      <c r="UGF30" s="23"/>
      <c r="UGG30" s="23"/>
      <c r="UGH30" s="24"/>
      <c r="UGI30" s="14"/>
      <c r="UGJ30" s="23"/>
      <c r="UGK30" s="23"/>
      <c r="UGL30" s="23"/>
      <c r="UGM30" s="23"/>
      <c r="UGN30" s="23"/>
      <c r="UGO30" s="23"/>
      <c r="UGP30" s="24"/>
      <c r="UGQ30" s="14"/>
      <c r="UGR30" s="23"/>
      <c r="UGS30" s="23"/>
      <c r="UGT30" s="23"/>
      <c r="UGU30" s="23"/>
      <c r="UGV30" s="23"/>
      <c r="UGW30" s="23"/>
      <c r="UGX30" s="24"/>
      <c r="UGY30" s="14"/>
      <c r="UGZ30" s="23"/>
      <c r="UHA30" s="23"/>
      <c r="UHB30" s="23"/>
      <c r="UHC30" s="23"/>
      <c r="UHD30" s="23"/>
      <c r="UHE30" s="23"/>
      <c r="UHF30" s="24"/>
      <c r="UHG30" s="14"/>
      <c r="UHH30" s="23"/>
      <c r="UHI30" s="23"/>
      <c r="UHJ30" s="23"/>
      <c r="UHK30" s="23"/>
      <c r="UHL30" s="23"/>
      <c r="UHM30" s="23"/>
      <c r="UHN30" s="24"/>
      <c r="UHO30" s="14"/>
      <c r="UHP30" s="23"/>
      <c r="UHQ30" s="23"/>
      <c r="UHR30" s="23"/>
      <c r="UHS30" s="23"/>
      <c r="UHT30" s="23"/>
      <c r="UHU30" s="23"/>
      <c r="UHV30" s="24"/>
      <c r="UHW30" s="14"/>
      <c r="UHX30" s="23"/>
      <c r="UHY30" s="23"/>
      <c r="UHZ30" s="23"/>
      <c r="UIA30" s="23"/>
      <c r="UIB30" s="23"/>
      <c r="UIC30" s="23"/>
      <c r="UID30" s="24"/>
      <c r="UIE30" s="14"/>
      <c r="UIF30" s="23"/>
      <c r="UIG30" s="23"/>
      <c r="UIH30" s="23"/>
      <c r="UII30" s="23"/>
      <c r="UIJ30" s="23"/>
      <c r="UIK30" s="23"/>
      <c r="UIL30" s="24"/>
      <c r="UIM30" s="14"/>
      <c r="UIN30" s="23"/>
      <c r="UIO30" s="23"/>
      <c r="UIP30" s="23"/>
      <c r="UIQ30" s="23"/>
      <c r="UIR30" s="23"/>
      <c r="UIS30" s="23"/>
      <c r="UIT30" s="24"/>
      <c r="UIU30" s="14"/>
      <c r="UIV30" s="23"/>
      <c r="UIW30" s="23"/>
      <c r="UIX30" s="23"/>
      <c r="UIY30" s="23"/>
      <c r="UIZ30" s="23"/>
      <c r="UJA30" s="23"/>
      <c r="UJB30" s="24"/>
      <c r="UJC30" s="14"/>
      <c r="UJD30" s="23"/>
      <c r="UJE30" s="23"/>
      <c r="UJF30" s="23"/>
      <c r="UJG30" s="23"/>
      <c r="UJH30" s="23"/>
      <c r="UJI30" s="23"/>
      <c r="UJJ30" s="24"/>
      <c r="UJK30" s="14"/>
      <c r="UJL30" s="23"/>
      <c r="UJM30" s="23"/>
      <c r="UJN30" s="23"/>
      <c r="UJO30" s="23"/>
      <c r="UJP30" s="23"/>
      <c r="UJQ30" s="23"/>
      <c r="UJR30" s="24"/>
      <c r="UJS30" s="14"/>
      <c r="UJT30" s="23"/>
      <c r="UJU30" s="23"/>
      <c r="UJV30" s="23"/>
      <c r="UJW30" s="23"/>
      <c r="UJX30" s="23"/>
      <c r="UJY30" s="23"/>
      <c r="UJZ30" s="24"/>
      <c r="UKA30" s="14"/>
      <c r="UKB30" s="23"/>
      <c r="UKC30" s="23"/>
      <c r="UKD30" s="23"/>
      <c r="UKE30" s="23"/>
      <c r="UKF30" s="23"/>
      <c r="UKG30" s="23"/>
      <c r="UKH30" s="24"/>
      <c r="UKI30" s="14"/>
      <c r="UKJ30" s="23"/>
      <c r="UKK30" s="23"/>
      <c r="UKL30" s="23"/>
      <c r="UKM30" s="23"/>
      <c r="UKN30" s="23"/>
      <c r="UKO30" s="23"/>
      <c r="UKP30" s="24"/>
      <c r="UKQ30" s="14"/>
      <c r="UKR30" s="23"/>
      <c r="UKS30" s="23"/>
      <c r="UKT30" s="23"/>
      <c r="UKU30" s="23"/>
      <c r="UKV30" s="23"/>
      <c r="UKW30" s="23"/>
      <c r="UKX30" s="24"/>
      <c r="UKY30" s="14"/>
      <c r="UKZ30" s="23"/>
      <c r="ULA30" s="23"/>
      <c r="ULB30" s="23"/>
      <c r="ULC30" s="23"/>
      <c r="ULD30" s="23"/>
      <c r="ULE30" s="23"/>
      <c r="ULF30" s="24"/>
      <c r="ULG30" s="14"/>
      <c r="ULH30" s="23"/>
      <c r="ULI30" s="23"/>
      <c r="ULJ30" s="23"/>
      <c r="ULK30" s="23"/>
      <c r="ULL30" s="23"/>
      <c r="ULM30" s="23"/>
      <c r="ULN30" s="24"/>
      <c r="ULO30" s="14"/>
      <c r="ULP30" s="23"/>
      <c r="ULQ30" s="23"/>
      <c r="ULR30" s="23"/>
      <c r="ULS30" s="23"/>
      <c r="ULT30" s="23"/>
      <c r="ULU30" s="23"/>
      <c r="ULV30" s="24"/>
      <c r="ULW30" s="14"/>
      <c r="ULX30" s="23"/>
      <c r="ULY30" s="23"/>
      <c r="ULZ30" s="23"/>
      <c r="UMA30" s="23"/>
      <c r="UMB30" s="23"/>
      <c r="UMC30" s="23"/>
      <c r="UMD30" s="24"/>
      <c r="UME30" s="14"/>
      <c r="UMF30" s="23"/>
      <c r="UMG30" s="23"/>
      <c r="UMH30" s="23"/>
      <c r="UMI30" s="23"/>
      <c r="UMJ30" s="23"/>
      <c r="UMK30" s="23"/>
      <c r="UML30" s="24"/>
      <c r="UMM30" s="14"/>
      <c r="UMN30" s="23"/>
      <c r="UMO30" s="23"/>
      <c r="UMP30" s="23"/>
      <c r="UMQ30" s="23"/>
      <c r="UMR30" s="23"/>
      <c r="UMS30" s="23"/>
      <c r="UMT30" s="24"/>
      <c r="UMU30" s="14"/>
      <c r="UMV30" s="23"/>
      <c r="UMW30" s="23"/>
      <c r="UMX30" s="23"/>
      <c r="UMY30" s="23"/>
      <c r="UMZ30" s="23"/>
      <c r="UNA30" s="23"/>
      <c r="UNB30" s="24"/>
      <c r="UNC30" s="14"/>
      <c r="UND30" s="23"/>
      <c r="UNE30" s="23"/>
      <c r="UNF30" s="23"/>
      <c r="UNG30" s="23"/>
      <c r="UNH30" s="23"/>
      <c r="UNI30" s="23"/>
      <c r="UNJ30" s="24"/>
      <c r="UNK30" s="14"/>
      <c r="UNL30" s="23"/>
      <c r="UNM30" s="23"/>
      <c r="UNN30" s="23"/>
      <c r="UNO30" s="23"/>
      <c r="UNP30" s="23"/>
      <c r="UNQ30" s="23"/>
      <c r="UNR30" s="24"/>
      <c r="UNS30" s="14"/>
      <c r="UNT30" s="23"/>
      <c r="UNU30" s="23"/>
      <c r="UNV30" s="23"/>
      <c r="UNW30" s="23"/>
      <c r="UNX30" s="23"/>
      <c r="UNY30" s="23"/>
      <c r="UNZ30" s="24"/>
      <c r="UOA30" s="14"/>
      <c r="UOB30" s="23"/>
      <c r="UOC30" s="23"/>
      <c r="UOD30" s="23"/>
      <c r="UOE30" s="23"/>
      <c r="UOF30" s="23"/>
      <c r="UOG30" s="23"/>
      <c r="UOH30" s="24"/>
      <c r="UOI30" s="14"/>
      <c r="UOJ30" s="23"/>
      <c r="UOK30" s="23"/>
      <c r="UOL30" s="23"/>
      <c r="UOM30" s="23"/>
      <c r="UON30" s="23"/>
      <c r="UOO30" s="23"/>
      <c r="UOP30" s="24"/>
      <c r="UOQ30" s="14"/>
      <c r="UOR30" s="23"/>
      <c r="UOS30" s="23"/>
      <c r="UOT30" s="23"/>
      <c r="UOU30" s="23"/>
      <c r="UOV30" s="23"/>
      <c r="UOW30" s="23"/>
      <c r="UOX30" s="24"/>
      <c r="UOY30" s="14"/>
      <c r="UOZ30" s="23"/>
      <c r="UPA30" s="23"/>
      <c r="UPB30" s="23"/>
      <c r="UPC30" s="23"/>
      <c r="UPD30" s="23"/>
      <c r="UPE30" s="23"/>
      <c r="UPF30" s="24"/>
      <c r="UPG30" s="14"/>
      <c r="UPH30" s="23"/>
      <c r="UPI30" s="23"/>
      <c r="UPJ30" s="23"/>
      <c r="UPK30" s="23"/>
      <c r="UPL30" s="23"/>
      <c r="UPM30" s="23"/>
      <c r="UPN30" s="24"/>
      <c r="UPO30" s="14"/>
      <c r="UPP30" s="23"/>
      <c r="UPQ30" s="23"/>
      <c r="UPR30" s="23"/>
      <c r="UPS30" s="23"/>
      <c r="UPT30" s="23"/>
      <c r="UPU30" s="23"/>
      <c r="UPV30" s="24"/>
      <c r="UPW30" s="14"/>
      <c r="UPX30" s="23"/>
      <c r="UPY30" s="23"/>
      <c r="UPZ30" s="23"/>
      <c r="UQA30" s="23"/>
      <c r="UQB30" s="23"/>
      <c r="UQC30" s="23"/>
      <c r="UQD30" s="24"/>
      <c r="UQE30" s="14"/>
      <c r="UQF30" s="23"/>
      <c r="UQG30" s="23"/>
      <c r="UQH30" s="23"/>
      <c r="UQI30" s="23"/>
      <c r="UQJ30" s="23"/>
      <c r="UQK30" s="23"/>
      <c r="UQL30" s="24"/>
      <c r="UQM30" s="14"/>
      <c r="UQN30" s="23"/>
      <c r="UQO30" s="23"/>
      <c r="UQP30" s="23"/>
      <c r="UQQ30" s="23"/>
      <c r="UQR30" s="23"/>
      <c r="UQS30" s="23"/>
      <c r="UQT30" s="24"/>
      <c r="UQU30" s="14"/>
      <c r="UQV30" s="23"/>
      <c r="UQW30" s="23"/>
      <c r="UQX30" s="23"/>
      <c r="UQY30" s="23"/>
      <c r="UQZ30" s="23"/>
      <c r="URA30" s="23"/>
      <c r="URB30" s="24"/>
      <c r="URC30" s="14"/>
      <c r="URD30" s="23"/>
      <c r="URE30" s="23"/>
      <c r="URF30" s="23"/>
      <c r="URG30" s="23"/>
      <c r="URH30" s="23"/>
      <c r="URI30" s="23"/>
      <c r="URJ30" s="24"/>
      <c r="URK30" s="14"/>
      <c r="URL30" s="23"/>
      <c r="URM30" s="23"/>
      <c r="URN30" s="23"/>
      <c r="URO30" s="23"/>
      <c r="URP30" s="23"/>
      <c r="URQ30" s="23"/>
      <c r="URR30" s="24"/>
      <c r="URS30" s="14"/>
      <c r="URT30" s="23"/>
      <c r="URU30" s="23"/>
      <c r="URV30" s="23"/>
      <c r="URW30" s="23"/>
      <c r="URX30" s="23"/>
      <c r="URY30" s="23"/>
      <c r="URZ30" s="24"/>
      <c r="USA30" s="14"/>
      <c r="USB30" s="23"/>
      <c r="USC30" s="23"/>
      <c r="USD30" s="23"/>
      <c r="USE30" s="23"/>
      <c r="USF30" s="23"/>
      <c r="USG30" s="23"/>
      <c r="USH30" s="24"/>
      <c r="USI30" s="14"/>
      <c r="USJ30" s="23"/>
      <c r="USK30" s="23"/>
      <c r="USL30" s="23"/>
      <c r="USM30" s="23"/>
      <c r="USN30" s="23"/>
      <c r="USO30" s="23"/>
      <c r="USP30" s="24"/>
      <c r="USQ30" s="14"/>
      <c r="USR30" s="23"/>
      <c r="USS30" s="23"/>
      <c r="UST30" s="23"/>
      <c r="USU30" s="23"/>
      <c r="USV30" s="23"/>
      <c r="USW30" s="23"/>
      <c r="USX30" s="24"/>
      <c r="USY30" s="14"/>
      <c r="USZ30" s="23"/>
      <c r="UTA30" s="23"/>
      <c r="UTB30" s="23"/>
      <c r="UTC30" s="23"/>
      <c r="UTD30" s="23"/>
      <c r="UTE30" s="23"/>
      <c r="UTF30" s="24"/>
      <c r="UTG30" s="14"/>
      <c r="UTH30" s="23"/>
      <c r="UTI30" s="23"/>
      <c r="UTJ30" s="23"/>
      <c r="UTK30" s="23"/>
      <c r="UTL30" s="23"/>
      <c r="UTM30" s="23"/>
      <c r="UTN30" s="24"/>
      <c r="UTO30" s="14"/>
      <c r="UTP30" s="23"/>
      <c r="UTQ30" s="23"/>
      <c r="UTR30" s="23"/>
      <c r="UTS30" s="23"/>
      <c r="UTT30" s="23"/>
      <c r="UTU30" s="23"/>
      <c r="UTV30" s="24"/>
      <c r="UTW30" s="14"/>
      <c r="UTX30" s="23"/>
      <c r="UTY30" s="23"/>
      <c r="UTZ30" s="23"/>
      <c r="UUA30" s="23"/>
      <c r="UUB30" s="23"/>
      <c r="UUC30" s="23"/>
      <c r="UUD30" s="24"/>
      <c r="UUE30" s="14"/>
      <c r="UUF30" s="23"/>
      <c r="UUG30" s="23"/>
      <c r="UUH30" s="23"/>
      <c r="UUI30" s="23"/>
      <c r="UUJ30" s="23"/>
      <c r="UUK30" s="23"/>
      <c r="UUL30" s="24"/>
      <c r="UUM30" s="14"/>
      <c r="UUN30" s="23"/>
      <c r="UUO30" s="23"/>
      <c r="UUP30" s="23"/>
      <c r="UUQ30" s="23"/>
      <c r="UUR30" s="23"/>
      <c r="UUS30" s="23"/>
      <c r="UUT30" s="24"/>
      <c r="UUU30" s="14"/>
      <c r="UUV30" s="23"/>
      <c r="UUW30" s="23"/>
      <c r="UUX30" s="23"/>
      <c r="UUY30" s="23"/>
      <c r="UUZ30" s="23"/>
      <c r="UVA30" s="23"/>
      <c r="UVB30" s="24"/>
      <c r="UVC30" s="14"/>
      <c r="UVD30" s="23"/>
      <c r="UVE30" s="23"/>
      <c r="UVF30" s="23"/>
      <c r="UVG30" s="23"/>
      <c r="UVH30" s="23"/>
      <c r="UVI30" s="23"/>
      <c r="UVJ30" s="24"/>
      <c r="UVK30" s="14"/>
      <c r="UVL30" s="23"/>
      <c r="UVM30" s="23"/>
      <c r="UVN30" s="23"/>
      <c r="UVO30" s="23"/>
      <c r="UVP30" s="23"/>
      <c r="UVQ30" s="23"/>
      <c r="UVR30" s="24"/>
      <c r="UVS30" s="14"/>
      <c r="UVT30" s="23"/>
      <c r="UVU30" s="23"/>
      <c r="UVV30" s="23"/>
      <c r="UVW30" s="23"/>
      <c r="UVX30" s="23"/>
      <c r="UVY30" s="23"/>
      <c r="UVZ30" s="24"/>
      <c r="UWA30" s="14"/>
      <c r="UWB30" s="23"/>
      <c r="UWC30" s="23"/>
      <c r="UWD30" s="23"/>
      <c r="UWE30" s="23"/>
      <c r="UWF30" s="23"/>
      <c r="UWG30" s="23"/>
      <c r="UWH30" s="24"/>
      <c r="UWI30" s="14"/>
      <c r="UWJ30" s="23"/>
      <c r="UWK30" s="23"/>
      <c r="UWL30" s="23"/>
      <c r="UWM30" s="23"/>
      <c r="UWN30" s="23"/>
      <c r="UWO30" s="23"/>
      <c r="UWP30" s="24"/>
      <c r="UWQ30" s="14"/>
      <c r="UWR30" s="23"/>
      <c r="UWS30" s="23"/>
      <c r="UWT30" s="23"/>
      <c r="UWU30" s="23"/>
      <c r="UWV30" s="23"/>
      <c r="UWW30" s="23"/>
      <c r="UWX30" s="24"/>
      <c r="UWY30" s="14"/>
      <c r="UWZ30" s="23"/>
      <c r="UXA30" s="23"/>
      <c r="UXB30" s="23"/>
      <c r="UXC30" s="23"/>
      <c r="UXD30" s="23"/>
      <c r="UXE30" s="23"/>
      <c r="UXF30" s="24"/>
      <c r="UXG30" s="14"/>
      <c r="UXH30" s="23"/>
      <c r="UXI30" s="23"/>
      <c r="UXJ30" s="23"/>
      <c r="UXK30" s="23"/>
      <c r="UXL30" s="23"/>
      <c r="UXM30" s="23"/>
      <c r="UXN30" s="24"/>
      <c r="UXO30" s="14"/>
      <c r="UXP30" s="23"/>
      <c r="UXQ30" s="23"/>
      <c r="UXR30" s="23"/>
      <c r="UXS30" s="23"/>
      <c r="UXT30" s="23"/>
      <c r="UXU30" s="23"/>
      <c r="UXV30" s="24"/>
      <c r="UXW30" s="14"/>
      <c r="UXX30" s="23"/>
      <c r="UXY30" s="23"/>
      <c r="UXZ30" s="23"/>
      <c r="UYA30" s="23"/>
      <c r="UYB30" s="23"/>
      <c r="UYC30" s="23"/>
      <c r="UYD30" s="24"/>
      <c r="UYE30" s="14"/>
      <c r="UYF30" s="23"/>
      <c r="UYG30" s="23"/>
      <c r="UYH30" s="23"/>
      <c r="UYI30" s="23"/>
      <c r="UYJ30" s="23"/>
      <c r="UYK30" s="23"/>
      <c r="UYL30" s="24"/>
      <c r="UYM30" s="14"/>
      <c r="UYN30" s="23"/>
      <c r="UYO30" s="23"/>
      <c r="UYP30" s="23"/>
      <c r="UYQ30" s="23"/>
      <c r="UYR30" s="23"/>
      <c r="UYS30" s="23"/>
      <c r="UYT30" s="24"/>
      <c r="UYU30" s="14"/>
      <c r="UYV30" s="23"/>
      <c r="UYW30" s="23"/>
      <c r="UYX30" s="23"/>
      <c r="UYY30" s="23"/>
      <c r="UYZ30" s="23"/>
      <c r="UZA30" s="23"/>
      <c r="UZB30" s="24"/>
      <c r="UZC30" s="14"/>
      <c r="UZD30" s="23"/>
      <c r="UZE30" s="23"/>
      <c r="UZF30" s="23"/>
      <c r="UZG30" s="23"/>
      <c r="UZH30" s="23"/>
      <c r="UZI30" s="23"/>
      <c r="UZJ30" s="24"/>
      <c r="UZK30" s="14"/>
      <c r="UZL30" s="23"/>
      <c r="UZM30" s="23"/>
      <c r="UZN30" s="23"/>
      <c r="UZO30" s="23"/>
      <c r="UZP30" s="23"/>
      <c r="UZQ30" s="23"/>
      <c r="UZR30" s="24"/>
      <c r="UZS30" s="14"/>
      <c r="UZT30" s="23"/>
      <c r="UZU30" s="23"/>
      <c r="UZV30" s="23"/>
      <c r="UZW30" s="23"/>
      <c r="UZX30" s="23"/>
      <c r="UZY30" s="23"/>
      <c r="UZZ30" s="24"/>
      <c r="VAA30" s="14"/>
      <c r="VAB30" s="23"/>
      <c r="VAC30" s="23"/>
      <c r="VAD30" s="23"/>
      <c r="VAE30" s="23"/>
      <c r="VAF30" s="23"/>
      <c r="VAG30" s="23"/>
      <c r="VAH30" s="24"/>
      <c r="VAI30" s="14"/>
      <c r="VAJ30" s="23"/>
      <c r="VAK30" s="23"/>
      <c r="VAL30" s="23"/>
      <c r="VAM30" s="23"/>
      <c r="VAN30" s="23"/>
      <c r="VAO30" s="23"/>
      <c r="VAP30" s="24"/>
      <c r="VAQ30" s="14"/>
      <c r="VAR30" s="23"/>
      <c r="VAS30" s="23"/>
      <c r="VAT30" s="23"/>
      <c r="VAU30" s="23"/>
      <c r="VAV30" s="23"/>
      <c r="VAW30" s="23"/>
      <c r="VAX30" s="24"/>
      <c r="VAY30" s="14"/>
      <c r="VAZ30" s="23"/>
      <c r="VBA30" s="23"/>
      <c r="VBB30" s="23"/>
      <c r="VBC30" s="23"/>
      <c r="VBD30" s="23"/>
      <c r="VBE30" s="23"/>
      <c r="VBF30" s="24"/>
      <c r="VBG30" s="14"/>
      <c r="VBH30" s="23"/>
      <c r="VBI30" s="23"/>
      <c r="VBJ30" s="23"/>
      <c r="VBK30" s="23"/>
      <c r="VBL30" s="23"/>
      <c r="VBM30" s="23"/>
      <c r="VBN30" s="24"/>
      <c r="VBO30" s="14"/>
      <c r="VBP30" s="23"/>
      <c r="VBQ30" s="23"/>
      <c r="VBR30" s="23"/>
      <c r="VBS30" s="23"/>
      <c r="VBT30" s="23"/>
      <c r="VBU30" s="23"/>
      <c r="VBV30" s="24"/>
      <c r="VBW30" s="14"/>
      <c r="VBX30" s="23"/>
      <c r="VBY30" s="23"/>
      <c r="VBZ30" s="23"/>
      <c r="VCA30" s="23"/>
      <c r="VCB30" s="23"/>
      <c r="VCC30" s="23"/>
      <c r="VCD30" s="24"/>
      <c r="VCE30" s="14"/>
      <c r="VCF30" s="23"/>
      <c r="VCG30" s="23"/>
      <c r="VCH30" s="23"/>
      <c r="VCI30" s="23"/>
      <c r="VCJ30" s="23"/>
      <c r="VCK30" s="23"/>
      <c r="VCL30" s="24"/>
      <c r="VCM30" s="14"/>
      <c r="VCN30" s="23"/>
      <c r="VCO30" s="23"/>
      <c r="VCP30" s="23"/>
      <c r="VCQ30" s="23"/>
      <c r="VCR30" s="23"/>
      <c r="VCS30" s="23"/>
      <c r="VCT30" s="24"/>
      <c r="VCU30" s="14"/>
      <c r="VCV30" s="23"/>
      <c r="VCW30" s="23"/>
      <c r="VCX30" s="23"/>
      <c r="VCY30" s="23"/>
      <c r="VCZ30" s="23"/>
      <c r="VDA30" s="23"/>
      <c r="VDB30" s="24"/>
      <c r="VDC30" s="14"/>
      <c r="VDD30" s="23"/>
      <c r="VDE30" s="23"/>
      <c r="VDF30" s="23"/>
      <c r="VDG30" s="23"/>
      <c r="VDH30" s="23"/>
      <c r="VDI30" s="23"/>
      <c r="VDJ30" s="24"/>
      <c r="VDK30" s="14"/>
      <c r="VDL30" s="23"/>
      <c r="VDM30" s="23"/>
      <c r="VDN30" s="23"/>
      <c r="VDO30" s="23"/>
      <c r="VDP30" s="23"/>
      <c r="VDQ30" s="23"/>
      <c r="VDR30" s="24"/>
      <c r="VDS30" s="14"/>
      <c r="VDT30" s="23"/>
      <c r="VDU30" s="23"/>
      <c r="VDV30" s="23"/>
      <c r="VDW30" s="23"/>
      <c r="VDX30" s="23"/>
      <c r="VDY30" s="23"/>
      <c r="VDZ30" s="24"/>
      <c r="VEA30" s="14"/>
      <c r="VEB30" s="23"/>
      <c r="VEC30" s="23"/>
      <c r="VED30" s="23"/>
      <c r="VEE30" s="23"/>
      <c r="VEF30" s="23"/>
      <c r="VEG30" s="23"/>
      <c r="VEH30" s="24"/>
      <c r="VEI30" s="14"/>
      <c r="VEJ30" s="23"/>
      <c r="VEK30" s="23"/>
      <c r="VEL30" s="23"/>
      <c r="VEM30" s="23"/>
      <c r="VEN30" s="23"/>
      <c r="VEO30" s="23"/>
      <c r="VEP30" s="24"/>
      <c r="VEQ30" s="14"/>
      <c r="VER30" s="23"/>
      <c r="VES30" s="23"/>
      <c r="VET30" s="23"/>
      <c r="VEU30" s="23"/>
      <c r="VEV30" s="23"/>
      <c r="VEW30" s="23"/>
      <c r="VEX30" s="24"/>
      <c r="VEY30" s="14"/>
      <c r="VEZ30" s="23"/>
      <c r="VFA30" s="23"/>
      <c r="VFB30" s="23"/>
      <c r="VFC30" s="23"/>
      <c r="VFD30" s="23"/>
      <c r="VFE30" s="23"/>
      <c r="VFF30" s="24"/>
      <c r="VFG30" s="14"/>
      <c r="VFH30" s="23"/>
      <c r="VFI30" s="23"/>
      <c r="VFJ30" s="23"/>
      <c r="VFK30" s="23"/>
      <c r="VFL30" s="23"/>
      <c r="VFM30" s="23"/>
      <c r="VFN30" s="24"/>
      <c r="VFO30" s="14"/>
      <c r="VFP30" s="23"/>
      <c r="VFQ30" s="23"/>
      <c r="VFR30" s="23"/>
      <c r="VFS30" s="23"/>
      <c r="VFT30" s="23"/>
      <c r="VFU30" s="23"/>
      <c r="VFV30" s="24"/>
      <c r="VFW30" s="14"/>
      <c r="VFX30" s="23"/>
      <c r="VFY30" s="23"/>
      <c r="VFZ30" s="23"/>
      <c r="VGA30" s="23"/>
      <c r="VGB30" s="23"/>
      <c r="VGC30" s="23"/>
      <c r="VGD30" s="24"/>
      <c r="VGE30" s="14"/>
      <c r="VGF30" s="23"/>
      <c r="VGG30" s="23"/>
      <c r="VGH30" s="23"/>
      <c r="VGI30" s="23"/>
      <c r="VGJ30" s="23"/>
      <c r="VGK30" s="23"/>
      <c r="VGL30" s="24"/>
      <c r="VGM30" s="14"/>
      <c r="VGN30" s="23"/>
      <c r="VGO30" s="23"/>
      <c r="VGP30" s="23"/>
      <c r="VGQ30" s="23"/>
      <c r="VGR30" s="23"/>
      <c r="VGS30" s="23"/>
      <c r="VGT30" s="24"/>
      <c r="VGU30" s="14"/>
      <c r="VGV30" s="23"/>
      <c r="VGW30" s="23"/>
      <c r="VGX30" s="23"/>
      <c r="VGY30" s="23"/>
      <c r="VGZ30" s="23"/>
      <c r="VHA30" s="23"/>
      <c r="VHB30" s="24"/>
      <c r="VHC30" s="14"/>
      <c r="VHD30" s="23"/>
      <c r="VHE30" s="23"/>
      <c r="VHF30" s="23"/>
      <c r="VHG30" s="23"/>
      <c r="VHH30" s="23"/>
      <c r="VHI30" s="23"/>
      <c r="VHJ30" s="24"/>
      <c r="VHK30" s="14"/>
      <c r="VHL30" s="23"/>
      <c r="VHM30" s="23"/>
      <c r="VHN30" s="23"/>
      <c r="VHO30" s="23"/>
      <c r="VHP30" s="23"/>
      <c r="VHQ30" s="23"/>
      <c r="VHR30" s="24"/>
      <c r="VHS30" s="14"/>
      <c r="VHT30" s="23"/>
      <c r="VHU30" s="23"/>
      <c r="VHV30" s="23"/>
      <c r="VHW30" s="23"/>
      <c r="VHX30" s="23"/>
      <c r="VHY30" s="23"/>
      <c r="VHZ30" s="24"/>
      <c r="VIA30" s="14"/>
      <c r="VIB30" s="23"/>
      <c r="VIC30" s="23"/>
      <c r="VID30" s="23"/>
      <c r="VIE30" s="23"/>
      <c r="VIF30" s="23"/>
      <c r="VIG30" s="23"/>
      <c r="VIH30" s="24"/>
      <c r="VII30" s="14"/>
      <c r="VIJ30" s="23"/>
      <c r="VIK30" s="23"/>
      <c r="VIL30" s="23"/>
      <c r="VIM30" s="23"/>
      <c r="VIN30" s="23"/>
      <c r="VIO30" s="23"/>
      <c r="VIP30" s="24"/>
      <c r="VIQ30" s="14"/>
      <c r="VIR30" s="23"/>
      <c r="VIS30" s="23"/>
      <c r="VIT30" s="23"/>
      <c r="VIU30" s="23"/>
      <c r="VIV30" s="23"/>
      <c r="VIW30" s="23"/>
      <c r="VIX30" s="24"/>
      <c r="VIY30" s="14"/>
      <c r="VIZ30" s="23"/>
      <c r="VJA30" s="23"/>
      <c r="VJB30" s="23"/>
      <c r="VJC30" s="23"/>
      <c r="VJD30" s="23"/>
      <c r="VJE30" s="23"/>
      <c r="VJF30" s="24"/>
      <c r="VJG30" s="14"/>
      <c r="VJH30" s="23"/>
      <c r="VJI30" s="23"/>
      <c r="VJJ30" s="23"/>
      <c r="VJK30" s="23"/>
      <c r="VJL30" s="23"/>
      <c r="VJM30" s="23"/>
      <c r="VJN30" s="24"/>
      <c r="VJO30" s="14"/>
      <c r="VJP30" s="23"/>
      <c r="VJQ30" s="23"/>
      <c r="VJR30" s="23"/>
      <c r="VJS30" s="23"/>
      <c r="VJT30" s="23"/>
      <c r="VJU30" s="23"/>
      <c r="VJV30" s="24"/>
      <c r="VJW30" s="14"/>
      <c r="VJX30" s="23"/>
      <c r="VJY30" s="23"/>
      <c r="VJZ30" s="23"/>
      <c r="VKA30" s="23"/>
      <c r="VKB30" s="23"/>
      <c r="VKC30" s="23"/>
      <c r="VKD30" s="24"/>
      <c r="VKE30" s="14"/>
      <c r="VKF30" s="23"/>
      <c r="VKG30" s="23"/>
      <c r="VKH30" s="23"/>
      <c r="VKI30" s="23"/>
      <c r="VKJ30" s="23"/>
      <c r="VKK30" s="23"/>
      <c r="VKL30" s="24"/>
      <c r="VKM30" s="14"/>
      <c r="VKN30" s="23"/>
      <c r="VKO30" s="23"/>
      <c r="VKP30" s="23"/>
      <c r="VKQ30" s="23"/>
      <c r="VKR30" s="23"/>
      <c r="VKS30" s="23"/>
      <c r="VKT30" s="24"/>
      <c r="VKU30" s="14"/>
      <c r="VKV30" s="23"/>
      <c r="VKW30" s="23"/>
      <c r="VKX30" s="23"/>
      <c r="VKY30" s="23"/>
      <c r="VKZ30" s="23"/>
      <c r="VLA30" s="23"/>
      <c r="VLB30" s="24"/>
      <c r="VLC30" s="14"/>
      <c r="VLD30" s="23"/>
      <c r="VLE30" s="23"/>
      <c r="VLF30" s="23"/>
      <c r="VLG30" s="23"/>
      <c r="VLH30" s="23"/>
      <c r="VLI30" s="23"/>
      <c r="VLJ30" s="24"/>
      <c r="VLK30" s="14"/>
      <c r="VLL30" s="23"/>
      <c r="VLM30" s="23"/>
      <c r="VLN30" s="23"/>
      <c r="VLO30" s="23"/>
      <c r="VLP30" s="23"/>
      <c r="VLQ30" s="23"/>
      <c r="VLR30" s="24"/>
      <c r="VLS30" s="14"/>
      <c r="VLT30" s="23"/>
      <c r="VLU30" s="23"/>
      <c r="VLV30" s="23"/>
      <c r="VLW30" s="23"/>
      <c r="VLX30" s="23"/>
      <c r="VLY30" s="23"/>
      <c r="VLZ30" s="24"/>
      <c r="VMA30" s="14"/>
      <c r="VMB30" s="23"/>
      <c r="VMC30" s="23"/>
      <c r="VMD30" s="23"/>
      <c r="VME30" s="23"/>
      <c r="VMF30" s="23"/>
      <c r="VMG30" s="23"/>
      <c r="VMH30" s="24"/>
      <c r="VMI30" s="14"/>
      <c r="VMJ30" s="23"/>
      <c r="VMK30" s="23"/>
      <c r="VML30" s="23"/>
      <c r="VMM30" s="23"/>
      <c r="VMN30" s="23"/>
      <c r="VMO30" s="23"/>
      <c r="VMP30" s="24"/>
      <c r="VMQ30" s="14"/>
      <c r="VMR30" s="23"/>
      <c r="VMS30" s="23"/>
      <c r="VMT30" s="23"/>
      <c r="VMU30" s="23"/>
      <c r="VMV30" s="23"/>
      <c r="VMW30" s="23"/>
      <c r="VMX30" s="24"/>
      <c r="VMY30" s="14"/>
      <c r="VMZ30" s="23"/>
      <c r="VNA30" s="23"/>
      <c r="VNB30" s="23"/>
      <c r="VNC30" s="23"/>
      <c r="VND30" s="23"/>
      <c r="VNE30" s="23"/>
      <c r="VNF30" s="24"/>
      <c r="VNG30" s="14"/>
      <c r="VNH30" s="23"/>
      <c r="VNI30" s="23"/>
      <c r="VNJ30" s="23"/>
      <c r="VNK30" s="23"/>
      <c r="VNL30" s="23"/>
      <c r="VNM30" s="23"/>
      <c r="VNN30" s="24"/>
      <c r="VNO30" s="14"/>
      <c r="VNP30" s="23"/>
      <c r="VNQ30" s="23"/>
      <c r="VNR30" s="23"/>
      <c r="VNS30" s="23"/>
      <c r="VNT30" s="23"/>
      <c r="VNU30" s="23"/>
      <c r="VNV30" s="24"/>
      <c r="VNW30" s="14"/>
      <c r="VNX30" s="23"/>
      <c r="VNY30" s="23"/>
      <c r="VNZ30" s="23"/>
      <c r="VOA30" s="23"/>
      <c r="VOB30" s="23"/>
      <c r="VOC30" s="23"/>
      <c r="VOD30" s="24"/>
      <c r="VOE30" s="14"/>
      <c r="VOF30" s="23"/>
      <c r="VOG30" s="23"/>
      <c r="VOH30" s="23"/>
      <c r="VOI30" s="23"/>
      <c r="VOJ30" s="23"/>
      <c r="VOK30" s="23"/>
      <c r="VOL30" s="24"/>
      <c r="VOM30" s="14"/>
      <c r="VON30" s="23"/>
      <c r="VOO30" s="23"/>
      <c r="VOP30" s="23"/>
      <c r="VOQ30" s="23"/>
      <c r="VOR30" s="23"/>
      <c r="VOS30" s="23"/>
      <c r="VOT30" s="24"/>
      <c r="VOU30" s="14"/>
      <c r="VOV30" s="23"/>
      <c r="VOW30" s="23"/>
      <c r="VOX30" s="23"/>
      <c r="VOY30" s="23"/>
      <c r="VOZ30" s="23"/>
      <c r="VPA30" s="23"/>
      <c r="VPB30" s="24"/>
      <c r="VPC30" s="14"/>
      <c r="VPD30" s="23"/>
      <c r="VPE30" s="23"/>
      <c r="VPF30" s="23"/>
      <c r="VPG30" s="23"/>
      <c r="VPH30" s="23"/>
      <c r="VPI30" s="23"/>
      <c r="VPJ30" s="24"/>
      <c r="VPK30" s="14"/>
      <c r="VPL30" s="23"/>
      <c r="VPM30" s="23"/>
      <c r="VPN30" s="23"/>
      <c r="VPO30" s="23"/>
      <c r="VPP30" s="23"/>
      <c r="VPQ30" s="23"/>
      <c r="VPR30" s="24"/>
      <c r="VPS30" s="14"/>
      <c r="VPT30" s="23"/>
      <c r="VPU30" s="23"/>
      <c r="VPV30" s="23"/>
      <c r="VPW30" s="23"/>
      <c r="VPX30" s="23"/>
      <c r="VPY30" s="23"/>
      <c r="VPZ30" s="24"/>
      <c r="VQA30" s="14"/>
      <c r="VQB30" s="23"/>
      <c r="VQC30" s="23"/>
      <c r="VQD30" s="23"/>
      <c r="VQE30" s="23"/>
      <c r="VQF30" s="23"/>
      <c r="VQG30" s="23"/>
      <c r="VQH30" s="24"/>
      <c r="VQI30" s="14"/>
      <c r="VQJ30" s="23"/>
      <c r="VQK30" s="23"/>
      <c r="VQL30" s="23"/>
      <c r="VQM30" s="23"/>
      <c r="VQN30" s="23"/>
      <c r="VQO30" s="23"/>
      <c r="VQP30" s="24"/>
      <c r="VQQ30" s="14"/>
      <c r="VQR30" s="23"/>
      <c r="VQS30" s="23"/>
      <c r="VQT30" s="23"/>
      <c r="VQU30" s="23"/>
      <c r="VQV30" s="23"/>
      <c r="VQW30" s="23"/>
      <c r="VQX30" s="24"/>
      <c r="VQY30" s="14"/>
      <c r="VQZ30" s="23"/>
      <c r="VRA30" s="23"/>
      <c r="VRB30" s="23"/>
      <c r="VRC30" s="23"/>
      <c r="VRD30" s="23"/>
      <c r="VRE30" s="23"/>
      <c r="VRF30" s="24"/>
      <c r="VRG30" s="14"/>
      <c r="VRH30" s="23"/>
      <c r="VRI30" s="23"/>
      <c r="VRJ30" s="23"/>
      <c r="VRK30" s="23"/>
      <c r="VRL30" s="23"/>
      <c r="VRM30" s="23"/>
      <c r="VRN30" s="24"/>
      <c r="VRO30" s="14"/>
      <c r="VRP30" s="23"/>
      <c r="VRQ30" s="23"/>
      <c r="VRR30" s="23"/>
      <c r="VRS30" s="23"/>
      <c r="VRT30" s="23"/>
      <c r="VRU30" s="23"/>
      <c r="VRV30" s="24"/>
      <c r="VRW30" s="14"/>
      <c r="VRX30" s="23"/>
      <c r="VRY30" s="23"/>
      <c r="VRZ30" s="23"/>
      <c r="VSA30" s="23"/>
      <c r="VSB30" s="23"/>
      <c r="VSC30" s="23"/>
      <c r="VSD30" s="24"/>
      <c r="VSE30" s="14"/>
      <c r="VSF30" s="23"/>
      <c r="VSG30" s="23"/>
      <c r="VSH30" s="23"/>
      <c r="VSI30" s="23"/>
      <c r="VSJ30" s="23"/>
      <c r="VSK30" s="23"/>
      <c r="VSL30" s="24"/>
      <c r="VSM30" s="14"/>
      <c r="VSN30" s="23"/>
      <c r="VSO30" s="23"/>
      <c r="VSP30" s="23"/>
      <c r="VSQ30" s="23"/>
      <c r="VSR30" s="23"/>
      <c r="VSS30" s="23"/>
      <c r="VST30" s="24"/>
      <c r="VSU30" s="14"/>
      <c r="VSV30" s="23"/>
      <c r="VSW30" s="23"/>
      <c r="VSX30" s="23"/>
      <c r="VSY30" s="23"/>
      <c r="VSZ30" s="23"/>
      <c r="VTA30" s="23"/>
      <c r="VTB30" s="24"/>
      <c r="VTC30" s="14"/>
      <c r="VTD30" s="23"/>
      <c r="VTE30" s="23"/>
      <c r="VTF30" s="23"/>
      <c r="VTG30" s="23"/>
      <c r="VTH30" s="23"/>
      <c r="VTI30" s="23"/>
      <c r="VTJ30" s="24"/>
      <c r="VTK30" s="14"/>
      <c r="VTL30" s="23"/>
      <c r="VTM30" s="23"/>
      <c r="VTN30" s="23"/>
      <c r="VTO30" s="23"/>
      <c r="VTP30" s="23"/>
      <c r="VTQ30" s="23"/>
      <c r="VTR30" s="24"/>
      <c r="VTS30" s="14"/>
      <c r="VTT30" s="23"/>
      <c r="VTU30" s="23"/>
      <c r="VTV30" s="23"/>
      <c r="VTW30" s="23"/>
      <c r="VTX30" s="23"/>
      <c r="VTY30" s="23"/>
      <c r="VTZ30" s="24"/>
      <c r="VUA30" s="14"/>
      <c r="VUB30" s="23"/>
      <c r="VUC30" s="23"/>
      <c r="VUD30" s="23"/>
      <c r="VUE30" s="23"/>
      <c r="VUF30" s="23"/>
      <c r="VUG30" s="23"/>
      <c r="VUH30" s="24"/>
      <c r="VUI30" s="14"/>
      <c r="VUJ30" s="23"/>
      <c r="VUK30" s="23"/>
      <c r="VUL30" s="23"/>
      <c r="VUM30" s="23"/>
      <c r="VUN30" s="23"/>
      <c r="VUO30" s="23"/>
      <c r="VUP30" s="24"/>
      <c r="VUQ30" s="14"/>
      <c r="VUR30" s="23"/>
      <c r="VUS30" s="23"/>
      <c r="VUT30" s="23"/>
      <c r="VUU30" s="23"/>
      <c r="VUV30" s="23"/>
      <c r="VUW30" s="23"/>
      <c r="VUX30" s="24"/>
      <c r="VUY30" s="14"/>
      <c r="VUZ30" s="23"/>
      <c r="VVA30" s="23"/>
      <c r="VVB30" s="23"/>
      <c r="VVC30" s="23"/>
      <c r="VVD30" s="23"/>
      <c r="VVE30" s="23"/>
      <c r="VVF30" s="24"/>
      <c r="VVG30" s="14"/>
      <c r="VVH30" s="23"/>
      <c r="VVI30" s="23"/>
      <c r="VVJ30" s="23"/>
      <c r="VVK30" s="23"/>
      <c r="VVL30" s="23"/>
      <c r="VVM30" s="23"/>
      <c r="VVN30" s="24"/>
      <c r="VVO30" s="14"/>
      <c r="VVP30" s="23"/>
      <c r="VVQ30" s="23"/>
      <c r="VVR30" s="23"/>
      <c r="VVS30" s="23"/>
      <c r="VVT30" s="23"/>
      <c r="VVU30" s="23"/>
      <c r="VVV30" s="24"/>
      <c r="VVW30" s="14"/>
      <c r="VVX30" s="23"/>
      <c r="VVY30" s="23"/>
      <c r="VVZ30" s="23"/>
      <c r="VWA30" s="23"/>
      <c r="VWB30" s="23"/>
      <c r="VWC30" s="23"/>
      <c r="VWD30" s="24"/>
      <c r="VWE30" s="14"/>
      <c r="VWF30" s="23"/>
      <c r="VWG30" s="23"/>
      <c r="VWH30" s="23"/>
      <c r="VWI30" s="23"/>
      <c r="VWJ30" s="23"/>
      <c r="VWK30" s="23"/>
      <c r="VWL30" s="24"/>
      <c r="VWM30" s="14"/>
      <c r="VWN30" s="23"/>
      <c r="VWO30" s="23"/>
      <c r="VWP30" s="23"/>
      <c r="VWQ30" s="23"/>
      <c r="VWR30" s="23"/>
      <c r="VWS30" s="23"/>
      <c r="VWT30" s="24"/>
      <c r="VWU30" s="14"/>
      <c r="VWV30" s="23"/>
      <c r="VWW30" s="23"/>
      <c r="VWX30" s="23"/>
      <c r="VWY30" s="23"/>
      <c r="VWZ30" s="23"/>
      <c r="VXA30" s="23"/>
      <c r="VXB30" s="24"/>
      <c r="VXC30" s="14"/>
      <c r="VXD30" s="23"/>
      <c r="VXE30" s="23"/>
      <c r="VXF30" s="23"/>
      <c r="VXG30" s="23"/>
      <c r="VXH30" s="23"/>
      <c r="VXI30" s="23"/>
      <c r="VXJ30" s="24"/>
      <c r="VXK30" s="14"/>
      <c r="VXL30" s="23"/>
      <c r="VXM30" s="23"/>
      <c r="VXN30" s="23"/>
      <c r="VXO30" s="23"/>
      <c r="VXP30" s="23"/>
      <c r="VXQ30" s="23"/>
      <c r="VXR30" s="24"/>
      <c r="VXS30" s="14"/>
      <c r="VXT30" s="23"/>
      <c r="VXU30" s="23"/>
      <c r="VXV30" s="23"/>
      <c r="VXW30" s="23"/>
      <c r="VXX30" s="23"/>
      <c r="VXY30" s="23"/>
      <c r="VXZ30" s="24"/>
      <c r="VYA30" s="14"/>
      <c r="VYB30" s="23"/>
      <c r="VYC30" s="23"/>
      <c r="VYD30" s="23"/>
      <c r="VYE30" s="23"/>
      <c r="VYF30" s="23"/>
      <c r="VYG30" s="23"/>
      <c r="VYH30" s="24"/>
      <c r="VYI30" s="14"/>
      <c r="VYJ30" s="23"/>
      <c r="VYK30" s="23"/>
      <c r="VYL30" s="23"/>
      <c r="VYM30" s="23"/>
      <c r="VYN30" s="23"/>
      <c r="VYO30" s="23"/>
      <c r="VYP30" s="24"/>
      <c r="VYQ30" s="14"/>
      <c r="VYR30" s="23"/>
      <c r="VYS30" s="23"/>
      <c r="VYT30" s="23"/>
      <c r="VYU30" s="23"/>
      <c r="VYV30" s="23"/>
      <c r="VYW30" s="23"/>
      <c r="VYX30" s="24"/>
      <c r="VYY30" s="14"/>
      <c r="VYZ30" s="23"/>
      <c r="VZA30" s="23"/>
      <c r="VZB30" s="23"/>
      <c r="VZC30" s="23"/>
      <c r="VZD30" s="23"/>
      <c r="VZE30" s="23"/>
      <c r="VZF30" s="24"/>
      <c r="VZG30" s="14"/>
      <c r="VZH30" s="23"/>
      <c r="VZI30" s="23"/>
      <c r="VZJ30" s="23"/>
      <c r="VZK30" s="23"/>
      <c r="VZL30" s="23"/>
      <c r="VZM30" s="23"/>
      <c r="VZN30" s="24"/>
      <c r="VZO30" s="14"/>
      <c r="VZP30" s="23"/>
      <c r="VZQ30" s="23"/>
      <c r="VZR30" s="23"/>
      <c r="VZS30" s="23"/>
      <c r="VZT30" s="23"/>
      <c r="VZU30" s="23"/>
      <c r="VZV30" s="24"/>
      <c r="VZW30" s="14"/>
      <c r="VZX30" s="23"/>
      <c r="VZY30" s="23"/>
      <c r="VZZ30" s="23"/>
      <c r="WAA30" s="23"/>
      <c r="WAB30" s="23"/>
      <c r="WAC30" s="23"/>
      <c r="WAD30" s="24"/>
      <c r="WAE30" s="14"/>
      <c r="WAF30" s="23"/>
      <c r="WAG30" s="23"/>
      <c r="WAH30" s="23"/>
      <c r="WAI30" s="23"/>
      <c r="WAJ30" s="23"/>
      <c r="WAK30" s="23"/>
      <c r="WAL30" s="24"/>
      <c r="WAM30" s="14"/>
      <c r="WAN30" s="23"/>
      <c r="WAO30" s="23"/>
      <c r="WAP30" s="23"/>
      <c r="WAQ30" s="23"/>
      <c r="WAR30" s="23"/>
      <c r="WAS30" s="23"/>
      <c r="WAT30" s="24"/>
      <c r="WAU30" s="14"/>
      <c r="WAV30" s="23"/>
      <c r="WAW30" s="23"/>
      <c r="WAX30" s="23"/>
      <c r="WAY30" s="23"/>
      <c r="WAZ30" s="23"/>
      <c r="WBA30" s="23"/>
      <c r="WBB30" s="24"/>
      <c r="WBC30" s="14"/>
      <c r="WBD30" s="23"/>
      <c r="WBE30" s="23"/>
      <c r="WBF30" s="23"/>
      <c r="WBG30" s="23"/>
      <c r="WBH30" s="23"/>
      <c r="WBI30" s="23"/>
      <c r="WBJ30" s="24"/>
      <c r="WBK30" s="14"/>
      <c r="WBL30" s="23"/>
      <c r="WBM30" s="23"/>
      <c r="WBN30" s="23"/>
      <c r="WBO30" s="23"/>
      <c r="WBP30" s="23"/>
      <c r="WBQ30" s="23"/>
      <c r="WBR30" s="24"/>
      <c r="WBS30" s="14"/>
      <c r="WBT30" s="23"/>
      <c r="WBU30" s="23"/>
      <c r="WBV30" s="23"/>
      <c r="WBW30" s="23"/>
      <c r="WBX30" s="23"/>
      <c r="WBY30" s="23"/>
      <c r="WBZ30" s="24"/>
      <c r="WCA30" s="14"/>
      <c r="WCB30" s="23"/>
      <c r="WCC30" s="23"/>
      <c r="WCD30" s="23"/>
      <c r="WCE30" s="23"/>
      <c r="WCF30" s="23"/>
      <c r="WCG30" s="23"/>
      <c r="WCH30" s="24"/>
      <c r="WCI30" s="14"/>
      <c r="WCJ30" s="23"/>
      <c r="WCK30" s="23"/>
      <c r="WCL30" s="23"/>
      <c r="WCM30" s="23"/>
      <c r="WCN30" s="23"/>
      <c r="WCO30" s="23"/>
      <c r="WCP30" s="24"/>
      <c r="WCQ30" s="14"/>
      <c r="WCR30" s="23"/>
      <c r="WCS30" s="23"/>
      <c r="WCT30" s="23"/>
      <c r="WCU30" s="23"/>
      <c r="WCV30" s="23"/>
      <c r="WCW30" s="23"/>
      <c r="WCX30" s="24"/>
      <c r="WCY30" s="14"/>
      <c r="WCZ30" s="23"/>
      <c r="WDA30" s="23"/>
      <c r="WDB30" s="23"/>
      <c r="WDC30" s="23"/>
      <c r="WDD30" s="23"/>
      <c r="WDE30" s="23"/>
      <c r="WDF30" s="24"/>
      <c r="WDG30" s="14"/>
      <c r="WDH30" s="23"/>
      <c r="WDI30" s="23"/>
      <c r="WDJ30" s="23"/>
      <c r="WDK30" s="23"/>
      <c r="WDL30" s="23"/>
      <c r="WDM30" s="23"/>
      <c r="WDN30" s="24"/>
      <c r="WDO30" s="14"/>
      <c r="WDP30" s="23"/>
      <c r="WDQ30" s="23"/>
      <c r="WDR30" s="23"/>
      <c r="WDS30" s="23"/>
      <c r="WDT30" s="23"/>
      <c r="WDU30" s="23"/>
      <c r="WDV30" s="24"/>
      <c r="WDW30" s="14"/>
      <c r="WDX30" s="23"/>
      <c r="WDY30" s="23"/>
      <c r="WDZ30" s="23"/>
      <c r="WEA30" s="23"/>
      <c r="WEB30" s="23"/>
      <c r="WEC30" s="23"/>
      <c r="WED30" s="24"/>
      <c r="WEE30" s="14"/>
      <c r="WEF30" s="23"/>
      <c r="WEG30" s="23"/>
      <c r="WEH30" s="23"/>
      <c r="WEI30" s="23"/>
      <c r="WEJ30" s="23"/>
      <c r="WEK30" s="23"/>
      <c r="WEL30" s="24"/>
      <c r="WEM30" s="14"/>
      <c r="WEN30" s="23"/>
      <c r="WEO30" s="23"/>
      <c r="WEP30" s="23"/>
      <c r="WEQ30" s="23"/>
      <c r="WER30" s="23"/>
      <c r="WES30" s="23"/>
      <c r="WET30" s="24"/>
      <c r="WEU30" s="14"/>
      <c r="WEV30" s="23"/>
      <c r="WEW30" s="23"/>
      <c r="WEX30" s="23"/>
      <c r="WEY30" s="23"/>
      <c r="WEZ30" s="23"/>
      <c r="WFA30" s="23"/>
      <c r="WFB30" s="24"/>
      <c r="WFC30" s="14"/>
      <c r="WFD30" s="23"/>
      <c r="WFE30" s="23"/>
      <c r="WFF30" s="23"/>
      <c r="WFG30" s="23"/>
      <c r="WFH30" s="23"/>
      <c r="WFI30" s="23"/>
      <c r="WFJ30" s="24"/>
      <c r="WFK30" s="14"/>
      <c r="WFL30" s="23"/>
      <c r="WFM30" s="23"/>
      <c r="WFN30" s="23"/>
      <c r="WFO30" s="23"/>
      <c r="WFP30" s="23"/>
      <c r="WFQ30" s="23"/>
      <c r="WFR30" s="24"/>
      <c r="WFS30" s="14"/>
      <c r="WFT30" s="23"/>
      <c r="WFU30" s="23"/>
      <c r="WFV30" s="23"/>
      <c r="WFW30" s="23"/>
      <c r="WFX30" s="23"/>
      <c r="WFY30" s="23"/>
      <c r="WFZ30" s="24"/>
      <c r="WGA30" s="14"/>
      <c r="WGB30" s="23"/>
      <c r="WGC30" s="23"/>
      <c r="WGD30" s="23"/>
      <c r="WGE30" s="23"/>
      <c r="WGF30" s="23"/>
      <c r="WGG30" s="23"/>
      <c r="WGH30" s="24"/>
      <c r="WGI30" s="14"/>
      <c r="WGJ30" s="23"/>
      <c r="WGK30" s="23"/>
      <c r="WGL30" s="23"/>
      <c r="WGM30" s="23"/>
      <c r="WGN30" s="23"/>
      <c r="WGO30" s="23"/>
      <c r="WGP30" s="24"/>
      <c r="WGQ30" s="14"/>
      <c r="WGR30" s="23"/>
      <c r="WGS30" s="23"/>
      <c r="WGT30" s="23"/>
      <c r="WGU30" s="23"/>
      <c r="WGV30" s="23"/>
      <c r="WGW30" s="23"/>
      <c r="WGX30" s="24"/>
      <c r="WGY30" s="14"/>
      <c r="WGZ30" s="23"/>
      <c r="WHA30" s="23"/>
      <c r="WHB30" s="23"/>
      <c r="WHC30" s="23"/>
      <c r="WHD30" s="23"/>
      <c r="WHE30" s="23"/>
      <c r="WHF30" s="24"/>
      <c r="WHG30" s="14"/>
      <c r="WHH30" s="23"/>
      <c r="WHI30" s="23"/>
      <c r="WHJ30" s="23"/>
      <c r="WHK30" s="23"/>
      <c r="WHL30" s="23"/>
      <c r="WHM30" s="23"/>
      <c r="WHN30" s="24"/>
      <c r="WHO30" s="14"/>
      <c r="WHP30" s="23"/>
      <c r="WHQ30" s="23"/>
      <c r="WHR30" s="23"/>
      <c r="WHS30" s="23"/>
      <c r="WHT30" s="23"/>
      <c r="WHU30" s="23"/>
      <c r="WHV30" s="24"/>
      <c r="WHW30" s="14"/>
      <c r="WHX30" s="23"/>
      <c r="WHY30" s="23"/>
      <c r="WHZ30" s="23"/>
      <c r="WIA30" s="23"/>
      <c r="WIB30" s="23"/>
      <c r="WIC30" s="23"/>
      <c r="WID30" s="24"/>
      <c r="WIE30" s="14"/>
      <c r="WIF30" s="23"/>
      <c r="WIG30" s="23"/>
      <c r="WIH30" s="23"/>
      <c r="WII30" s="23"/>
      <c r="WIJ30" s="23"/>
      <c r="WIK30" s="23"/>
      <c r="WIL30" s="24"/>
      <c r="WIM30" s="14"/>
      <c r="WIN30" s="23"/>
      <c r="WIO30" s="23"/>
      <c r="WIP30" s="23"/>
      <c r="WIQ30" s="23"/>
      <c r="WIR30" s="23"/>
      <c r="WIS30" s="23"/>
      <c r="WIT30" s="24"/>
      <c r="WIU30" s="14"/>
      <c r="WIV30" s="23"/>
      <c r="WIW30" s="23"/>
      <c r="WIX30" s="23"/>
      <c r="WIY30" s="23"/>
      <c r="WIZ30" s="23"/>
      <c r="WJA30" s="23"/>
      <c r="WJB30" s="24"/>
      <c r="WJC30" s="14"/>
      <c r="WJD30" s="23"/>
      <c r="WJE30" s="23"/>
      <c r="WJF30" s="23"/>
      <c r="WJG30" s="23"/>
      <c r="WJH30" s="23"/>
      <c r="WJI30" s="23"/>
      <c r="WJJ30" s="24"/>
      <c r="WJK30" s="14"/>
      <c r="WJL30" s="23"/>
      <c r="WJM30" s="23"/>
      <c r="WJN30" s="23"/>
      <c r="WJO30" s="23"/>
      <c r="WJP30" s="23"/>
      <c r="WJQ30" s="23"/>
      <c r="WJR30" s="24"/>
      <c r="WJS30" s="14"/>
      <c r="WJT30" s="23"/>
      <c r="WJU30" s="23"/>
      <c r="WJV30" s="23"/>
      <c r="WJW30" s="23"/>
      <c r="WJX30" s="23"/>
      <c r="WJY30" s="23"/>
      <c r="WJZ30" s="24"/>
      <c r="WKA30" s="14"/>
      <c r="WKB30" s="23"/>
      <c r="WKC30" s="23"/>
      <c r="WKD30" s="23"/>
      <c r="WKE30" s="23"/>
      <c r="WKF30" s="23"/>
      <c r="WKG30" s="23"/>
      <c r="WKH30" s="24"/>
      <c r="WKI30" s="14"/>
      <c r="WKJ30" s="23"/>
      <c r="WKK30" s="23"/>
      <c r="WKL30" s="23"/>
      <c r="WKM30" s="23"/>
      <c r="WKN30" s="23"/>
      <c r="WKO30" s="23"/>
      <c r="WKP30" s="24"/>
      <c r="WKQ30" s="14"/>
      <c r="WKR30" s="23"/>
      <c r="WKS30" s="23"/>
      <c r="WKT30" s="23"/>
      <c r="WKU30" s="23"/>
      <c r="WKV30" s="23"/>
      <c r="WKW30" s="23"/>
      <c r="WKX30" s="24"/>
      <c r="WKY30" s="14"/>
      <c r="WKZ30" s="23"/>
      <c r="WLA30" s="23"/>
      <c r="WLB30" s="23"/>
      <c r="WLC30" s="23"/>
      <c r="WLD30" s="23"/>
      <c r="WLE30" s="23"/>
      <c r="WLF30" s="24"/>
      <c r="WLG30" s="14"/>
      <c r="WLH30" s="23"/>
      <c r="WLI30" s="23"/>
      <c r="WLJ30" s="23"/>
      <c r="WLK30" s="23"/>
      <c r="WLL30" s="23"/>
      <c r="WLM30" s="23"/>
      <c r="WLN30" s="24"/>
      <c r="WLO30" s="14"/>
      <c r="WLP30" s="23"/>
      <c r="WLQ30" s="23"/>
      <c r="WLR30" s="23"/>
      <c r="WLS30" s="23"/>
      <c r="WLT30" s="23"/>
      <c r="WLU30" s="23"/>
      <c r="WLV30" s="24"/>
      <c r="WLW30" s="14"/>
      <c r="WLX30" s="23"/>
      <c r="WLY30" s="23"/>
      <c r="WLZ30" s="23"/>
      <c r="WMA30" s="23"/>
      <c r="WMB30" s="23"/>
      <c r="WMC30" s="23"/>
      <c r="WMD30" s="24"/>
      <c r="WME30" s="14"/>
      <c r="WMF30" s="23"/>
      <c r="WMG30" s="23"/>
      <c r="WMH30" s="23"/>
      <c r="WMI30" s="23"/>
      <c r="WMJ30" s="23"/>
      <c r="WMK30" s="23"/>
      <c r="WML30" s="24"/>
      <c r="WMM30" s="14"/>
      <c r="WMN30" s="23"/>
      <c r="WMO30" s="23"/>
      <c r="WMP30" s="23"/>
      <c r="WMQ30" s="23"/>
      <c r="WMR30" s="23"/>
      <c r="WMS30" s="23"/>
      <c r="WMT30" s="24"/>
      <c r="WMU30" s="14"/>
      <c r="WMV30" s="23"/>
      <c r="WMW30" s="23"/>
      <c r="WMX30" s="23"/>
      <c r="WMY30" s="23"/>
      <c r="WMZ30" s="23"/>
      <c r="WNA30" s="23"/>
      <c r="WNB30" s="24"/>
      <c r="WNC30" s="14"/>
      <c r="WND30" s="23"/>
      <c r="WNE30" s="23"/>
      <c r="WNF30" s="23"/>
      <c r="WNG30" s="23"/>
      <c r="WNH30" s="23"/>
      <c r="WNI30" s="23"/>
      <c r="WNJ30" s="24"/>
      <c r="WNK30" s="14"/>
      <c r="WNL30" s="23"/>
      <c r="WNM30" s="23"/>
      <c r="WNN30" s="23"/>
      <c r="WNO30" s="23"/>
      <c r="WNP30" s="23"/>
      <c r="WNQ30" s="23"/>
      <c r="WNR30" s="24"/>
      <c r="WNS30" s="14"/>
      <c r="WNT30" s="23"/>
      <c r="WNU30" s="23"/>
      <c r="WNV30" s="23"/>
      <c r="WNW30" s="23"/>
      <c r="WNX30" s="23"/>
      <c r="WNY30" s="23"/>
      <c r="WNZ30" s="24"/>
      <c r="WOA30" s="14"/>
      <c r="WOB30" s="23"/>
      <c r="WOC30" s="23"/>
      <c r="WOD30" s="23"/>
      <c r="WOE30" s="23"/>
      <c r="WOF30" s="23"/>
      <c r="WOG30" s="23"/>
      <c r="WOH30" s="24"/>
      <c r="WOI30" s="14"/>
      <c r="WOJ30" s="23"/>
      <c r="WOK30" s="23"/>
      <c r="WOL30" s="23"/>
      <c r="WOM30" s="23"/>
      <c r="WON30" s="23"/>
      <c r="WOO30" s="23"/>
      <c r="WOP30" s="24"/>
      <c r="WOQ30" s="14"/>
      <c r="WOR30" s="23"/>
      <c r="WOS30" s="23"/>
      <c r="WOT30" s="23"/>
      <c r="WOU30" s="23"/>
      <c r="WOV30" s="23"/>
      <c r="WOW30" s="23"/>
      <c r="WOX30" s="24"/>
      <c r="WOY30" s="14"/>
      <c r="WOZ30" s="23"/>
      <c r="WPA30" s="23"/>
      <c r="WPB30" s="23"/>
      <c r="WPC30" s="23"/>
      <c r="WPD30" s="23"/>
      <c r="WPE30" s="23"/>
      <c r="WPF30" s="24"/>
      <c r="WPG30" s="14"/>
      <c r="WPH30" s="23"/>
      <c r="WPI30" s="23"/>
      <c r="WPJ30" s="23"/>
      <c r="WPK30" s="23"/>
      <c r="WPL30" s="23"/>
      <c r="WPM30" s="23"/>
      <c r="WPN30" s="24"/>
      <c r="WPO30" s="14"/>
      <c r="WPP30" s="23"/>
      <c r="WPQ30" s="23"/>
      <c r="WPR30" s="23"/>
      <c r="WPS30" s="23"/>
      <c r="WPT30" s="23"/>
      <c r="WPU30" s="23"/>
      <c r="WPV30" s="24"/>
      <c r="WPW30" s="14"/>
      <c r="WPX30" s="23"/>
      <c r="WPY30" s="23"/>
      <c r="WPZ30" s="23"/>
      <c r="WQA30" s="23"/>
      <c r="WQB30" s="23"/>
      <c r="WQC30" s="23"/>
      <c r="WQD30" s="24"/>
      <c r="WQE30" s="14"/>
      <c r="WQF30" s="23"/>
      <c r="WQG30" s="23"/>
      <c r="WQH30" s="23"/>
      <c r="WQI30" s="23"/>
      <c r="WQJ30" s="23"/>
      <c r="WQK30" s="23"/>
      <c r="WQL30" s="24"/>
      <c r="WQM30" s="14"/>
      <c r="WQN30" s="23"/>
      <c r="WQO30" s="23"/>
      <c r="WQP30" s="23"/>
      <c r="WQQ30" s="23"/>
      <c r="WQR30" s="23"/>
      <c r="WQS30" s="23"/>
      <c r="WQT30" s="24"/>
      <c r="WQU30" s="14"/>
      <c r="WQV30" s="23"/>
      <c r="WQW30" s="23"/>
      <c r="WQX30" s="23"/>
      <c r="WQY30" s="23"/>
      <c r="WQZ30" s="23"/>
      <c r="WRA30" s="23"/>
      <c r="WRB30" s="24"/>
      <c r="WRC30" s="14"/>
      <c r="WRD30" s="23"/>
      <c r="WRE30" s="23"/>
      <c r="WRF30" s="23"/>
      <c r="WRG30" s="23"/>
      <c r="WRH30" s="23"/>
      <c r="WRI30" s="23"/>
      <c r="WRJ30" s="24"/>
      <c r="WRK30" s="14"/>
      <c r="WRL30" s="23"/>
      <c r="WRM30" s="23"/>
      <c r="WRN30" s="23"/>
      <c r="WRO30" s="23"/>
      <c r="WRP30" s="23"/>
      <c r="WRQ30" s="23"/>
      <c r="WRR30" s="24"/>
      <c r="WRS30" s="14"/>
      <c r="WRT30" s="23"/>
      <c r="WRU30" s="23"/>
      <c r="WRV30" s="23"/>
      <c r="WRW30" s="23"/>
      <c r="WRX30" s="23"/>
      <c r="WRY30" s="23"/>
      <c r="WRZ30" s="24"/>
      <c r="WSA30" s="14"/>
      <c r="WSB30" s="23"/>
      <c r="WSC30" s="23"/>
      <c r="WSD30" s="23"/>
      <c r="WSE30" s="23"/>
      <c r="WSF30" s="23"/>
      <c r="WSG30" s="23"/>
      <c r="WSH30" s="24"/>
      <c r="WSI30" s="14"/>
      <c r="WSJ30" s="23"/>
      <c r="WSK30" s="23"/>
      <c r="WSL30" s="23"/>
      <c r="WSM30" s="23"/>
      <c r="WSN30" s="23"/>
      <c r="WSO30" s="23"/>
      <c r="WSP30" s="24"/>
      <c r="WSQ30" s="14"/>
      <c r="WSR30" s="23"/>
      <c r="WSS30" s="23"/>
      <c r="WST30" s="23"/>
      <c r="WSU30" s="23"/>
      <c r="WSV30" s="23"/>
      <c r="WSW30" s="23"/>
      <c r="WSX30" s="24"/>
      <c r="WSY30" s="14"/>
      <c r="WSZ30" s="23"/>
      <c r="WTA30" s="23"/>
      <c r="WTB30" s="23"/>
      <c r="WTC30" s="23"/>
      <c r="WTD30" s="23"/>
      <c r="WTE30" s="23"/>
      <c r="WTF30" s="24"/>
      <c r="WTG30" s="14"/>
      <c r="WTH30" s="23"/>
      <c r="WTI30" s="23"/>
      <c r="WTJ30" s="23"/>
      <c r="WTK30" s="23"/>
      <c r="WTL30" s="23"/>
      <c r="WTM30" s="23"/>
      <c r="WTN30" s="24"/>
      <c r="WTO30" s="14"/>
      <c r="WTP30" s="23"/>
      <c r="WTQ30" s="23"/>
      <c r="WTR30" s="23"/>
      <c r="WTS30" s="23"/>
      <c r="WTT30" s="23"/>
      <c r="WTU30" s="23"/>
      <c r="WTV30" s="24"/>
      <c r="WTW30" s="14"/>
      <c r="WTX30" s="23"/>
      <c r="WTY30" s="23"/>
      <c r="WTZ30" s="23"/>
      <c r="WUA30" s="23"/>
      <c r="WUB30" s="23"/>
      <c r="WUC30" s="23"/>
      <c r="WUD30" s="24"/>
      <c r="WUE30" s="14"/>
      <c r="WUF30" s="23"/>
      <c r="WUG30" s="23"/>
      <c r="WUH30" s="23"/>
      <c r="WUI30" s="23"/>
      <c r="WUJ30" s="23"/>
      <c r="WUK30" s="23"/>
      <c r="WUL30" s="24"/>
      <c r="WUM30" s="14"/>
      <c r="WUN30" s="23"/>
      <c r="WUO30" s="23"/>
      <c r="WUP30" s="23"/>
      <c r="WUQ30" s="23"/>
      <c r="WUR30" s="23"/>
      <c r="WUS30" s="23"/>
      <c r="WUT30" s="24"/>
      <c r="WUU30" s="14"/>
      <c r="WUV30" s="23"/>
      <c r="WUW30" s="23"/>
      <c r="WUX30" s="23"/>
      <c r="WUY30" s="23"/>
      <c r="WUZ30" s="23"/>
      <c r="WVA30" s="23"/>
      <c r="WVB30" s="24"/>
      <c r="WVC30" s="14"/>
      <c r="WVD30" s="23"/>
      <c r="WVE30" s="23"/>
      <c r="WVF30" s="23"/>
      <c r="WVG30" s="23"/>
      <c r="WVH30" s="23"/>
      <c r="WVI30" s="23"/>
      <c r="WVJ30" s="24"/>
      <c r="WVK30" s="14"/>
      <c r="WVL30" s="23"/>
      <c r="WVM30" s="23"/>
      <c r="WVN30" s="23"/>
      <c r="WVO30" s="23"/>
      <c r="WVP30" s="23"/>
      <c r="WVQ30" s="23"/>
      <c r="WVR30" s="24"/>
      <c r="WVS30" s="14"/>
      <c r="WVT30" s="23"/>
      <c r="WVU30" s="23"/>
      <c r="WVV30" s="23"/>
      <c r="WVW30" s="23"/>
      <c r="WVX30" s="23"/>
      <c r="WVY30" s="23"/>
      <c r="WVZ30" s="24"/>
      <c r="WWA30" s="14"/>
      <c r="WWB30" s="23"/>
      <c r="WWC30" s="23"/>
      <c r="WWD30" s="23"/>
      <c r="WWE30" s="23"/>
      <c r="WWF30" s="23"/>
      <c r="WWG30" s="23"/>
      <c r="WWH30" s="24"/>
      <c r="WWI30" s="14"/>
      <c r="WWJ30" s="23"/>
      <c r="WWK30" s="23"/>
      <c r="WWL30" s="23"/>
      <c r="WWM30" s="23"/>
      <c r="WWN30" s="23"/>
      <c r="WWO30" s="23"/>
      <c r="WWP30" s="24"/>
      <c r="WWQ30" s="14"/>
      <c r="WWR30" s="23"/>
      <c r="WWS30" s="23"/>
      <c r="WWT30" s="23"/>
      <c r="WWU30" s="23"/>
      <c r="WWV30" s="23"/>
      <c r="WWW30" s="23"/>
      <c r="WWX30" s="24"/>
      <c r="WWY30" s="14"/>
      <c r="WWZ30" s="23"/>
      <c r="WXA30" s="23"/>
      <c r="WXB30" s="23"/>
      <c r="WXC30" s="23"/>
      <c r="WXD30" s="23"/>
      <c r="WXE30" s="23"/>
      <c r="WXF30" s="24"/>
      <c r="WXG30" s="14"/>
      <c r="WXH30" s="23"/>
      <c r="WXI30" s="23"/>
      <c r="WXJ30" s="23"/>
      <c r="WXK30" s="23"/>
      <c r="WXL30" s="23"/>
      <c r="WXM30" s="23"/>
      <c r="WXN30" s="24"/>
      <c r="WXO30" s="14"/>
      <c r="WXP30" s="23"/>
      <c r="WXQ30" s="23"/>
      <c r="WXR30" s="23"/>
      <c r="WXS30" s="23"/>
      <c r="WXT30" s="23"/>
      <c r="WXU30" s="23"/>
      <c r="WXV30" s="24"/>
      <c r="WXW30" s="14"/>
      <c r="WXX30" s="23"/>
      <c r="WXY30" s="23"/>
      <c r="WXZ30" s="23"/>
      <c r="WYA30" s="23"/>
      <c r="WYB30" s="23"/>
      <c r="WYC30" s="23"/>
      <c r="WYD30" s="24"/>
      <c r="WYE30" s="14"/>
      <c r="WYF30" s="23"/>
      <c r="WYG30" s="23"/>
      <c r="WYH30" s="23"/>
      <c r="WYI30" s="23"/>
      <c r="WYJ30" s="23"/>
      <c r="WYK30" s="23"/>
      <c r="WYL30" s="24"/>
      <c r="WYM30" s="14"/>
      <c r="WYN30" s="23"/>
      <c r="WYO30" s="23"/>
      <c r="WYP30" s="23"/>
      <c r="WYQ30" s="23"/>
      <c r="WYR30" s="23"/>
      <c r="WYS30" s="23"/>
      <c r="WYT30" s="24"/>
      <c r="WYU30" s="14"/>
      <c r="WYV30" s="23"/>
      <c r="WYW30" s="23"/>
      <c r="WYX30" s="23"/>
      <c r="WYY30" s="23"/>
      <c r="WYZ30" s="23"/>
      <c r="WZA30" s="23"/>
      <c r="WZB30" s="24"/>
      <c r="WZC30" s="14"/>
      <c r="WZD30" s="23"/>
      <c r="WZE30" s="23"/>
      <c r="WZF30" s="23"/>
      <c r="WZG30" s="23"/>
      <c r="WZH30" s="23"/>
      <c r="WZI30" s="23"/>
      <c r="WZJ30" s="24"/>
      <c r="WZK30" s="14"/>
      <c r="WZL30" s="23"/>
      <c r="WZM30" s="23"/>
      <c r="WZN30" s="23"/>
      <c r="WZO30" s="23"/>
      <c r="WZP30" s="23"/>
      <c r="WZQ30" s="23"/>
      <c r="WZR30" s="24"/>
      <c r="WZS30" s="14"/>
      <c r="WZT30" s="23"/>
      <c r="WZU30" s="23"/>
      <c r="WZV30" s="23"/>
      <c r="WZW30" s="23"/>
      <c r="WZX30" s="23"/>
      <c r="WZY30" s="23"/>
      <c r="WZZ30" s="24"/>
      <c r="XAA30" s="14"/>
      <c r="XAB30" s="23"/>
      <c r="XAC30" s="23"/>
      <c r="XAD30" s="23"/>
      <c r="XAE30" s="23"/>
      <c r="XAF30" s="23"/>
      <c r="XAG30" s="23"/>
      <c r="XAH30" s="24"/>
      <c r="XAI30" s="14"/>
      <c r="XAJ30" s="23"/>
      <c r="XAK30" s="23"/>
      <c r="XAL30" s="23"/>
      <c r="XAM30" s="23"/>
      <c r="XAN30" s="23"/>
      <c r="XAO30" s="23"/>
      <c r="XAP30" s="24"/>
      <c r="XAQ30" s="14"/>
      <c r="XAR30" s="23"/>
      <c r="XAS30" s="23"/>
      <c r="XAT30" s="23"/>
      <c r="XAU30" s="23"/>
      <c r="XAV30" s="23"/>
      <c r="XAW30" s="23"/>
      <c r="XAX30" s="24"/>
      <c r="XAY30" s="14"/>
      <c r="XAZ30" s="23"/>
      <c r="XBA30" s="23"/>
      <c r="XBB30" s="23"/>
      <c r="XBC30" s="23"/>
      <c r="XBD30" s="23"/>
      <c r="XBE30" s="23"/>
      <c r="XBF30" s="24"/>
      <c r="XBG30" s="14"/>
      <c r="XBH30" s="23"/>
      <c r="XBI30" s="23"/>
      <c r="XBJ30" s="23"/>
      <c r="XBK30" s="23"/>
      <c r="XBL30" s="23"/>
      <c r="XBM30" s="23"/>
      <c r="XBN30" s="24"/>
      <c r="XBO30" s="14"/>
      <c r="XBP30" s="23"/>
      <c r="XBQ30" s="23"/>
      <c r="XBR30" s="23"/>
      <c r="XBS30" s="23"/>
      <c r="XBT30" s="23"/>
      <c r="XBU30" s="23"/>
      <c r="XBV30" s="24"/>
      <c r="XBW30" s="14"/>
      <c r="XBX30" s="23"/>
      <c r="XBY30" s="23"/>
      <c r="XBZ30" s="23"/>
      <c r="XCA30" s="23"/>
      <c r="XCB30" s="23"/>
      <c r="XCC30" s="23"/>
      <c r="XCD30" s="24"/>
      <c r="XCE30" s="14"/>
      <c r="XCF30" s="23"/>
      <c r="XCG30" s="23"/>
      <c r="XCH30" s="23"/>
      <c r="XCI30" s="23"/>
      <c r="XCJ30" s="23"/>
      <c r="XCK30" s="23"/>
      <c r="XCL30" s="24"/>
      <c r="XCM30" s="14"/>
      <c r="XCN30" s="23"/>
      <c r="XCO30" s="23"/>
      <c r="XCP30" s="23"/>
      <c r="XCQ30" s="23"/>
      <c r="XCR30" s="23"/>
      <c r="XCS30" s="23"/>
      <c r="XCT30" s="24"/>
      <c r="XCU30" s="14"/>
      <c r="XCV30" s="23"/>
      <c r="XCW30" s="23"/>
      <c r="XCX30" s="23"/>
      <c r="XCY30" s="23"/>
      <c r="XCZ30" s="23"/>
      <c r="XDA30" s="23"/>
      <c r="XDB30" s="24"/>
      <c r="XDC30" s="14"/>
      <c r="XDD30" s="23"/>
      <c r="XDE30" s="23"/>
      <c r="XDF30" s="23"/>
      <c r="XDG30" s="23"/>
      <c r="XDH30" s="23"/>
      <c r="XDI30" s="23"/>
      <c r="XDJ30" s="24"/>
      <c r="XDK30" s="14"/>
      <c r="XDL30" s="23"/>
      <c r="XDM30" s="23"/>
      <c r="XDN30" s="23"/>
      <c r="XDO30" s="23"/>
      <c r="XDP30" s="23"/>
      <c r="XDQ30" s="23"/>
      <c r="XDR30" s="24"/>
      <c r="XDS30" s="14"/>
      <c r="XDT30" s="23"/>
      <c r="XDU30" s="23"/>
      <c r="XDV30" s="23"/>
      <c r="XDW30" s="23"/>
      <c r="XDX30" s="23"/>
      <c r="XDY30" s="23"/>
    </row>
    <row r="31" spans="2:16353">
      <c r="B31" s="16" t="s">
        <v>127</v>
      </c>
      <c r="C31" s="17" t="s">
        <v>128</v>
      </c>
      <c r="D31" s="10">
        <f>+'[45]CE da incollare'!D43</f>
        <v>-23</v>
      </c>
      <c r="E31" s="10">
        <v>-24</v>
      </c>
      <c r="F31" s="10">
        <f t="shared" si="1"/>
        <v>1</v>
      </c>
      <c r="G31" s="10">
        <f>+'[45]CE da incollare'!E43</f>
        <v>0</v>
      </c>
      <c r="H31" s="10">
        <v>0</v>
      </c>
      <c r="I31" s="10">
        <f t="shared" si="2"/>
        <v>0</v>
      </c>
      <c r="J31" s="10">
        <f t="shared" si="3"/>
        <v>-23</v>
      </c>
      <c r="K31" s="63" t="s">
        <v>194</v>
      </c>
    </row>
    <row r="32" spans="2:16353" s="1" customFormat="1">
      <c r="B32" s="110" t="s">
        <v>178</v>
      </c>
      <c r="C32" s="111" t="s">
        <v>117</v>
      </c>
      <c r="D32" s="112">
        <f>+D30+D31</f>
        <v>12453</v>
      </c>
      <c r="E32" s="112">
        <f t="shared" ref="E32:J32" si="7">+E30+E31</f>
        <v>4523</v>
      </c>
      <c r="F32" s="112">
        <f t="shared" si="7"/>
        <v>7930</v>
      </c>
      <c r="G32" s="112">
        <f t="shared" si="7"/>
        <v>8583</v>
      </c>
      <c r="H32" s="112">
        <f t="shared" si="7"/>
        <v>4491</v>
      </c>
      <c r="I32" s="112">
        <f t="shared" si="7"/>
        <v>4092</v>
      </c>
      <c r="J32" s="112">
        <f t="shared" si="7"/>
        <v>3870</v>
      </c>
      <c r="K32" s="113">
        <f t="shared" si="4"/>
        <v>0.45089129674938833</v>
      </c>
      <c r="L32" s="23"/>
      <c r="M32" s="23"/>
      <c r="N32" s="23"/>
      <c r="O32" s="23"/>
      <c r="P32" s="23"/>
      <c r="Q32" s="23"/>
      <c r="R32" s="24"/>
      <c r="S32" s="14"/>
      <c r="T32" s="23"/>
      <c r="U32" s="23"/>
      <c r="V32" s="23"/>
      <c r="W32" s="23"/>
      <c r="X32" s="23"/>
      <c r="Y32" s="23"/>
      <c r="Z32" s="24"/>
      <c r="AA32" s="14"/>
      <c r="AB32" s="23"/>
      <c r="AC32" s="23"/>
      <c r="AD32" s="23"/>
      <c r="AE32" s="23"/>
      <c r="AF32" s="23"/>
      <c r="AG32" s="23"/>
      <c r="AH32" s="24"/>
      <c r="AI32" s="14"/>
      <c r="AJ32" s="23"/>
      <c r="AK32" s="23"/>
      <c r="AL32" s="23"/>
      <c r="AM32" s="23"/>
      <c r="AN32" s="23"/>
      <c r="AO32" s="23"/>
      <c r="AP32" s="24"/>
      <c r="AQ32" s="14"/>
      <c r="AR32" s="23"/>
      <c r="AS32" s="23"/>
      <c r="AT32" s="23"/>
      <c r="AU32" s="23"/>
      <c r="AV32" s="23"/>
      <c r="AW32" s="23"/>
      <c r="AX32" s="24"/>
      <c r="AY32" s="14"/>
      <c r="AZ32" s="23"/>
      <c r="BA32" s="23"/>
      <c r="BB32" s="23"/>
      <c r="BC32" s="23"/>
      <c r="BD32" s="23"/>
      <c r="BE32" s="23"/>
      <c r="BF32" s="24"/>
      <c r="BG32" s="14"/>
      <c r="BH32" s="23"/>
      <c r="BI32" s="23"/>
      <c r="BJ32" s="23"/>
      <c r="BK32" s="23"/>
      <c r="BL32" s="23"/>
      <c r="BM32" s="23"/>
      <c r="BN32" s="24"/>
      <c r="BO32" s="14"/>
      <c r="BP32" s="23"/>
      <c r="BQ32" s="23"/>
      <c r="BR32" s="23"/>
      <c r="BS32" s="23"/>
      <c r="BT32" s="23"/>
      <c r="BU32" s="23"/>
      <c r="BV32" s="24"/>
      <c r="BW32" s="14"/>
      <c r="BX32" s="23"/>
      <c r="BY32" s="23"/>
      <c r="BZ32" s="23"/>
      <c r="CA32" s="23"/>
      <c r="CB32" s="23"/>
      <c r="CC32" s="23"/>
      <c r="CD32" s="24"/>
      <c r="CE32" s="14"/>
      <c r="CF32" s="23"/>
      <c r="CG32" s="23"/>
      <c r="CH32" s="23"/>
      <c r="CI32" s="23"/>
      <c r="CJ32" s="23"/>
      <c r="CK32" s="23"/>
      <c r="CL32" s="24"/>
      <c r="CM32" s="14"/>
      <c r="CN32" s="23"/>
      <c r="CO32" s="23"/>
      <c r="CP32" s="23"/>
      <c r="CQ32" s="23"/>
      <c r="CR32" s="23"/>
      <c r="CS32" s="23"/>
      <c r="CT32" s="24"/>
      <c r="CU32" s="14"/>
      <c r="CV32" s="23"/>
      <c r="CW32" s="23"/>
      <c r="CX32" s="23"/>
      <c r="CY32" s="23"/>
      <c r="CZ32" s="23"/>
      <c r="DA32" s="23"/>
      <c r="DB32" s="24"/>
      <c r="DC32" s="14"/>
      <c r="DD32" s="23"/>
      <c r="DE32" s="23"/>
      <c r="DF32" s="23"/>
      <c r="DG32" s="23"/>
      <c r="DH32" s="23"/>
      <c r="DI32" s="23"/>
      <c r="DJ32" s="24"/>
      <c r="DK32" s="14"/>
      <c r="DL32" s="23"/>
      <c r="DM32" s="23"/>
      <c r="DN32" s="23"/>
      <c r="DO32" s="23"/>
      <c r="DP32" s="23"/>
      <c r="DQ32" s="23"/>
      <c r="DR32" s="24"/>
      <c r="DS32" s="14"/>
      <c r="DT32" s="23"/>
      <c r="DU32" s="23"/>
      <c r="DV32" s="23"/>
      <c r="DW32" s="23"/>
      <c r="DX32" s="23"/>
      <c r="DY32" s="23"/>
      <c r="DZ32" s="24"/>
      <c r="EA32" s="14"/>
      <c r="EB32" s="23"/>
      <c r="EC32" s="23"/>
      <c r="ED32" s="23"/>
      <c r="EE32" s="23"/>
      <c r="EF32" s="23"/>
      <c r="EG32" s="23"/>
      <c r="EH32" s="24"/>
      <c r="EI32" s="14"/>
      <c r="EJ32" s="23"/>
      <c r="EK32" s="23"/>
      <c r="EL32" s="23"/>
      <c r="EM32" s="23"/>
      <c r="EN32" s="23"/>
      <c r="EO32" s="23"/>
      <c r="EP32" s="24"/>
      <c r="EQ32" s="14"/>
      <c r="ER32" s="23"/>
      <c r="ES32" s="23"/>
      <c r="ET32" s="23"/>
      <c r="EU32" s="23"/>
      <c r="EV32" s="23"/>
      <c r="EW32" s="23"/>
      <c r="EX32" s="24"/>
      <c r="EY32" s="14"/>
      <c r="EZ32" s="23"/>
      <c r="FA32" s="23"/>
      <c r="FB32" s="23"/>
      <c r="FC32" s="23"/>
      <c r="FD32" s="23"/>
      <c r="FE32" s="23"/>
      <c r="FF32" s="24"/>
      <c r="FG32" s="14"/>
      <c r="FH32" s="23"/>
      <c r="FI32" s="23"/>
      <c r="FJ32" s="23"/>
      <c r="FK32" s="23"/>
      <c r="FL32" s="23"/>
      <c r="FM32" s="23"/>
      <c r="FN32" s="24"/>
      <c r="FO32" s="14"/>
      <c r="FP32" s="23"/>
      <c r="FQ32" s="23"/>
      <c r="FR32" s="23"/>
      <c r="FS32" s="23"/>
      <c r="FT32" s="23"/>
      <c r="FU32" s="23"/>
      <c r="FV32" s="24"/>
      <c r="FW32" s="14"/>
      <c r="FX32" s="23"/>
      <c r="FY32" s="23"/>
      <c r="FZ32" s="23"/>
      <c r="GA32" s="23"/>
      <c r="GB32" s="23"/>
      <c r="GC32" s="23"/>
      <c r="GD32" s="24"/>
      <c r="GE32" s="14"/>
      <c r="GF32" s="23"/>
      <c r="GG32" s="23"/>
      <c r="GH32" s="23"/>
      <c r="GI32" s="23"/>
      <c r="GJ32" s="23"/>
      <c r="GK32" s="23"/>
      <c r="GL32" s="24"/>
      <c r="GM32" s="14"/>
      <c r="GN32" s="23"/>
      <c r="GO32" s="23"/>
      <c r="GP32" s="23"/>
      <c r="GQ32" s="23"/>
      <c r="GR32" s="23"/>
      <c r="GS32" s="23"/>
      <c r="GT32" s="24"/>
      <c r="GU32" s="14"/>
      <c r="GV32" s="23"/>
      <c r="GW32" s="23"/>
      <c r="GX32" s="23"/>
      <c r="GY32" s="23"/>
      <c r="GZ32" s="23"/>
      <c r="HA32" s="23"/>
      <c r="HB32" s="24"/>
      <c r="HC32" s="14"/>
      <c r="HD32" s="23"/>
      <c r="HE32" s="23"/>
      <c r="HF32" s="23"/>
      <c r="HG32" s="23"/>
      <c r="HH32" s="23"/>
      <c r="HI32" s="23"/>
      <c r="HJ32" s="24"/>
      <c r="HK32" s="14"/>
      <c r="HL32" s="23"/>
      <c r="HM32" s="23"/>
      <c r="HN32" s="23"/>
      <c r="HO32" s="23"/>
      <c r="HP32" s="23"/>
      <c r="HQ32" s="23"/>
      <c r="HR32" s="24"/>
      <c r="HS32" s="14"/>
      <c r="HT32" s="23"/>
      <c r="HU32" s="23"/>
      <c r="HV32" s="23"/>
      <c r="HW32" s="23"/>
      <c r="HX32" s="23"/>
      <c r="HY32" s="23"/>
      <c r="HZ32" s="24"/>
      <c r="IA32" s="14"/>
      <c r="IB32" s="23"/>
      <c r="IC32" s="23"/>
      <c r="ID32" s="23"/>
      <c r="IE32" s="23"/>
      <c r="IF32" s="23"/>
      <c r="IG32" s="23"/>
      <c r="IH32" s="24"/>
      <c r="II32" s="14"/>
      <c r="IJ32" s="23"/>
      <c r="IK32" s="23"/>
      <c r="IL32" s="23"/>
      <c r="IM32" s="23"/>
      <c r="IN32" s="23"/>
      <c r="IO32" s="23"/>
      <c r="IP32" s="24"/>
      <c r="IQ32" s="14"/>
      <c r="IR32" s="23"/>
      <c r="IS32" s="23"/>
      <c r="IT32" s="23"/>
      <c r="IU32" s="23"/>
      <c r="IV32" s="23"/>
      <c r="IW32" s="23"/>
      <c r="IX32" s="24"/>
      <c r="IY32" s="14"/>
      <c r="IZ32" s="23"/>
      <c r="JA32" s="23"/>
      <c r="JB32" s="23"/>
      <c r="JC32" s="23"/>
      <c r="JD32" s="23"/>
      <c r="JE32" s="23"/>
      <c r="JF32" s="24"/>
      <c r="JG32" s="14"/>
      <c r="JH32" s="23"/>
      <c r="JI32" s="23"/>
      <c r="JJ32" s="23"/>
      <c r="JK32" s="23"/>
      <c r="JL32" s="23"/>
      <c r="JM32" s="23"/>
      <c r="JN32" s="24"/>
      <c r="JO32" s="14"/>
      <c r="JP32" s="23"/>
      <c r="JQ32" s="23"/>
      <c r="JR32" s="23"/>
      <c r="JS32" s="23"/>
      <c r="JT32" s="23"/>
      <c r="JU32" s="23"/>
      <c r="JV32" s="24"/>
      <c r="JW32" s="14"/>
      <c r="JX32" s="23"/>
      <c r="JY32" s="23"/>
      <c r="JZ32" s="23"/>
      <c r="KA32" s="23"/>
      <c r="KB32" s="23"/>
      <c r="KC32" s="23"/>
      <c r="KD32" s="24"/>
      <c r="KE32" s="14"/>
      <c r="KF32" s="23"/>
      <c r="KG32" s="23"/>
      <c r="KH32" s="23"/>
      <c r="KI32" s="23"/>
      <c r="KJ32" s="23"/>
      <c r="KK32" s="23"/>
      <c r="KL32" s="24"/>
      <c r="KM32" s="14"/>
      <c r="KN32" s="23"/>
      <c r="KO32" s="23"/>
      <c r="KP32" s="23"/>
      <c r="KQ32" s="23"/>
      <c r="KR32" s="23"/>
      <c r="KS32" s="23"/>
      <c r="KT32" s="24"/>
      <c r="KU32" s="14"/>
      <c r="KV32" s="23"/>
      <c r="KW32" s="23"/>
      <c r="KX32" s="23"/>
      <c r="KY32" s="23"/>
      <c r="KZ32" s="23"/>
      <c r="LA32" s="23"/>
      <c r="LB32" s="24"/>
      <c r="LC32" s="14"/>
      <c r="LD32" s="23"/>
      <c r="LE32" s="23"/>
      <c r="LF32" s="23"/>
      <c r="LG32" s="23"/>
      <c r="LH32" s="23"/>
      <c r="LI32" s="23"/>
      <c r="LJ32" s="24"/>
      <c r="LK32" s="14"/>
      <c r="LL32" s="23"/>
      <c r="LM32" s="23"/>
      <c r="LN32" s="23"/>
      <c r="LO32" s="23"/>
      <c r="LP32" s="23"/>
      <c r="LQ32" s="23"/>
      <c r="LR32" s="24"/>
      <c r="LS32" s="14"/>
      <c r="LT32" s="23"/>
      <c r="LU32" s="23"/>
      <c r="LV32" s="23"/>
      <c r="LW32" s="23"/>
      <c r="LX32" s="23"/>
      <c r="LY32" s="23"/>
      <c r="LZ32" s="24"/>
      <c r="MA32" s="14"/>
      <c r="MB32" s="23"/>
      <c r="MC32" s="23"/>
      <c r="MD32" s="23"/>
      <c r="ME32" s="23"/>
      <c r="MF32" s="23"/>
      <c r="MG32" s="23"/>
      <c r="MH32" s="24"/>
      <c r="MI32" s="14"/>
      <c r="MJ32" s="23"/>
      <c r="MK32" s="23"/>
      <c r="ML32" s="23"/>
      <c r="MM32" s="23"/>
      <c r="MN32" s="23"/>
      <c r="MO32" s="23"/>
      <c r="MP32" s="24"/>
      <c r="MQ32" s="14"/>
      <c r="MR32" s="23"/>
      <c r="MS32" s="23"/>
      <c r="MT32" s="23"/>
      <c r="MU32" s="23"/>
      <c r="MV32" s="23"/>
      <c r="MW32" s="23"/>
      <c r="MX32" s="24"/>
      <c r="MY32" s="14"/>
      <c r="MZ32" s="23"/>
      <c r="NA32" s="23"/>
      <c r="NB32" s="23"/>
      <c r="NC32" s="23"/>
      <c r="ND32" s="23"/>
      <c r="NE32" s="23"/>
      <c r="NF32" s="24"/>
      <c r="NG32" s="14"/>
      <c r="NH32" s="23"/>
      <c r="NI32" s="23"/>
      <c r="NJ32" s="23"/>
      <c r="NK32" s="23"/>
      <c r="NL32" s="23"/>
      <c r="NM32" s="23"/>
      <c r="NN32" s="24"/>
      <c r="NO32" s="14"/>
      <c r="NP32" s="23"/>
      <c r="NQ32" s="23"/>
      <c r="NR32" s="23"/>
      <c r="NS32" s="23"/>
      <c r="NT32" s="23"/>
      <c r="NU32" s="23"/>
      <c r="NV32" s="24"/>
      <c r="NW32" s="14"/>
      <c r="NX32" s="23"/>
      <c r="NY32" s="23"/>
      <c r="NZ32" s="23"/>
      <c r="OA32" s="23"/>
      <c r="OB32" s="23"/>
      <c r="OC32" s="23"/>
      <c r="OD32" s="24"/>
      <c r="OE32" s="14"/>
      <c r="OF32" s="23"/>
      <c r="OG32" s="23"/>
      <c r="OH32" s="23"/>
      <c r="OI32" s="23"/>
      <c r="OJ32" s="23"/>
      <c r="OK32" s="23"/>
      <c r="OL32" s="24"/>
      <c r="OM32" s="14"/>
      <c r="ON32" s="23"/>
      <c r="OO32" s="23"/>
      <c r="OP32" s="23"/>
      <c r="OQ32" s="23"/>
      <c r="OR32" s="23"/>
      <c r="OS32" s="23"/>
      <c r="OT32" s="24"/>
      <c r="OU32" s="14"/>
      <c r="OV32" s="23"/>
      <c r="OW32" s="23"/>
      <c r="OX32" s="23"/>
      <c r="OY32" s="23"/>
      <c r="OZ32" s="23"/>
      <c r="PA32" s="23"/>
      <c r="PB32" s="24"/>
      <c r="PC32" s="14"/>
      <c r="PD32" s="23"/>
      <c r="PE32" s="23"/>
      <c r="PF32" s="23"/>
      <c r="PG32" s="23"/>
      <c r="PH32" s="23"/>
      <c r="PI32" s="23"/>
      <c r="PJ32" s="24"/>
      <c r="PK32" s="14"/>
      <c r="PL32" s="23"/>
      <c r="PM32" s="23"/>
      <c r="PN32" s="23"/>
      <c r="PO32" s="23"/>
      <c r="PP32" s="23"/>
      <c r="PQ32" s="23"/>
      <c r="PR32" s="24"/>
      <c r="PS32" s="14"/>
      <c r="PT32" s="23"/>
      <c r="PU32" s="23"/>
      <c r="PV32" s="23"/>
      <c r="PW32" s="23"/>
      <c r="PX32" s="23"/>
      <c r="PY32" s="23"/>
      <c r="PZ32" s="24"/>
      <c r="QA32" s="14"/>
      <c r="QB32" s="23"/>
      <c r="QC32" s="23"/>
      <c r="QD32" s="23"/>
      <c r="QE32" s="23"/>
      <c r="QF32" s="23"/>
      <c r="QG32" s="23"/>
      <c r="QH32" s="24"/>
      <c r="QI32" s="14"/>
      <c r="QJ32" s="23"/>
      <c r="QK32" s="23"/>
      <c r="QL32" s="23"/>
      <c r="QM32" s="23"/>
      <c r="QN32" s="23"/>
      <c r="QO32" s="23"/>
      <c r="QP32" s="24"/>
      <c r="QQ32" s="14"/>
      <c r="QR32" s="23"/>
      <c r="QS32" s="23"/>
      <c r="QT32" s="23"/>
      <c r="QU32" s="23"/>
      <c r="QV32" s="23"/>
      <c r="QW32" s="23"/>
      <c r="QX32" s="24"/>
      <c r="QY32" s="14"/>
      <c r="QZ32" s="23"/>
      <c r="RA32" s="23"/>
      <c r="RB32" s="23"/>
      <c r="RC32" s="23"/>
      <c r="RD32" s="23"/>
      <c r="RE32" s="23"/>
      <c r="RF32" s="24"/>
      <c r="RG32" s="14"/>
      <c r="RH32" s="23"/>
      <c r="RI32" s="23"/>
      <c r="RJ32" s="23"/>
      <c r="RK32" s="23"/>
      <c r="RL32" s="23"/>
      <c r="RM32" s="23"/>
      <c r="RN32" s="24"/>
      <c r="RO32" s="14"/>
      <c r="RP32" s="23"/>
      <c r="RQ32" s="23"/>
      <c r="RR32" s="23"/>
      <c r="RS32" s="23"/>
      <c r="RT32" s="23"/>
      <c r="RU32" s="23"/>
      <c r="RV32" s="24"/>
      <c r="RW32" s="14"/>
      <c r="RX32" s="23"/>
      <c r="RY32" s="23"/>
      <c r="RZ32" s="23"/>
      <c r="SA32" s="23"/>
      <c r="SB32" s="23"/>
      <c r="SC32" s="23"/>
      <c r="SD32" s="24"/>
      <c r="SE32" s="14"/>
      <c r="SF32" s="23"/>
      <c r="SG32" s="23"/>
      <c r="SH32" s="23"/>
      <c r="SI32" s="23"/>
      <c r="SJ32" s="23"/>
      <c r="SK32" s="23"/>
      <c r="SL32" s="24"/>
      <c r="SM32" s="14"/>
      <c r="SN32" s="23"/>
      <c r="SO32" s="23"/>
      <c r="SP32" s="23"/>
      <c r="SQ32" s="23"/>
      <c r="SR32" s="23"/>
      <c r="SS32" s="23"/>
      <c r="ST32" s="24"/>
      <c r="SU32" s="14"/>
      <c r="SV32" s="23"/>
      <c r="SW32" s="23"/>
      <c r="SX32" s="23"/>
      <c r="SY32" s="23"/>
      <c r="SZ32" s="23"/>
      <c r="TA32" s="23"/>
      <c r="TB32" s="24"/>
      <c r="TC32" s="14"/>
      <c r="TD32" s="23"/>
      <c r="TE32" s="23"/>
      <c r="TF32" s="23"/>
      <c r="TG32" s="23"/>
      <c r="TH32" s="23"/>
      <c r="TI32" s="23"/>
      <c r="TJ32" s="24"/>
      <c r="TK32" s="14"/>
      <c r="TL32" s="23"/>
      <c r="TM32" s="23"/>
      <c r="TN32" s="23"/>
      <c r="TO32" s="23"/>
      <c r="TP32" s="23"/>
      <c r="TQ32" s="23"/>
      <c r="TR32" s="24"/>
      <c r="TS32" s="14"/>
      <c r="TT32" s="23"/>
      <c r="TU32" s="23"/>
      <c r="TV32" s="23"/>
      <c r="TW32" s="23"/>
      <c r="TX32" s="23"/>
      <c r="TY32" s="23"/>
      <c r="TZ32" s="24"/>
      <c r="UA32" s="14"/>
      <c r="UB32" s="23"/>
      <c r="UC32" s="23"/>
      <c r="UD32" s="23"/>
      <c r="UE32" s="23"/>
      <c r="UF32" s="23"/>
      <c r="UG32" s="23"/>
      <c r="UH32" s="24"/>
      <c r="UI32" s="14"/>
      <c r="UJ32" s="23"/>
      <c r="UK32" s="23"/>
      <c r="UL32" s="23"/>
      <c r="UM32" s="23"/>
      <c r="UN32" s="23"/>
      <c r="UO32" s="23"/>
      <c r="UP32" s="24"/>
      <c r="UQ32" s="14"/>
      <c r="UR32" s="23"/>
      <c r="US32" s="23"/>
      <c r="UT32" s="23"/>
      <c r="UU32" s="23"/>
      <c r="UV32" s="23"/>
      <c r="UW32" s="23"/>
      <c r="UX32" s="24"/>
      <c r="UY32" s="14"/>
      <c r="UZ32" s="23"/>
      <c r="VA32" s="23"/>
      <c r="VB32" s="23"/>
      <c r="VC32" s="23"/>
      <c r="VD32" s="23"/>
      <c r="VE32" s="23"/>
      <c r="VF32" s="24"/>
      <c r="VG32" s="14"/>
      <c r="VH32" s="23"/>
      <c r="VI32" s="23"/>
      <c r="VJ32" s="23"/>
      <c r="VK32" s="23"/>
      <c r="VL32" s="23"/>
      <c r="VM32" s="23"/>
      <c r="VN32" s="24"/>
      <c r="VO32" s="14"/>
      <c r="VP32" s="23"/>
      <c r="VQ32" s="23"/>
      <c r="VR32" s="23"/>
      <c r="VS32" s="23"/>
      <c r="VT32" s="23"/>
      <c r="VU32" s="23"/>
      <c r="VV32" s="24"/>
      <c r="VW32" s="14"/>
      <c r="VX32" s="23"/>
      <c r="VY32" s="23"/>
      <c r="VZ32" s="23"/>
      <c r="WA32" s="23"/>
      <c r="WB32" s="23"/>
      <c r="WC32" s="23"/>
      <c r="WD32" s="24"/>
      <c r="WE32" s="14"/>
      <c r="WF32" s="23"/>
      <c r="WG32" s="23"/>
      <c r="WH32" s="23"/>
      <c r="WI32" s="23"/>
      <c r="WJ32" s="23"/>
      <c r="WK32" s="23"/>
      <c r="WL32" s="24"/>
      <c r="WM32" s="14"/>
      <c r="WN32" s="23"/>
      <c r="WO32" s="23"/>
      <c r="WP32" s="23"/>
      <c r="WQ32" s="23"/>
      <c r="WR32" s="23"/>
      <c r="WS32" s="23"/>
      <c r="WT32" s="24"/>
      <c r="WU32" s="14"/>
      <c r="WV32" s="23"/>
      <c r="WW32" s="23"/>
      <c r="WX32" s="23"/>
      <c r="WY32" s="23"/>
      <c r="WZ32" s="23"/>
      <c r="XA32" s="23"/>
      <c r="XB32" s="24"/>
      <c r="XC32" s="14"/>
      <c r="XD32" s="23"/>
      <c r="XE32" s="23"/>
      <c r="XF32" s="23"/>
      <c r="XG32" s="23"/>
      <c r="XH32" s="23"/>
      <c r="XI32" s="23"/>
      <c r="XJ32" s="24"/>
      <c r="XK32" s="14"/>
      <c r="XL32" s="23"/>
      <c r="XM32" s="23"/>
      <c r="XN32" s="23"/>
      <c r="XO32" s="23"/>
      <c r="XP32" s="23"/>
      <c r="XQ32" s="23"/>
      <c r="XR32" s="24"/>
      <c r="XS32" s="14"/>
      <c r="XT32" s="23"/>
      <c r="XU32" s="23"/>
      <c r="XV32" s="23"/>
      <c r="XW32" s="23"/>
      <c r="XX32" s="23"/>
      <c r="XY32" s="23"/>
      <c r="XZ32" s="24"/>
      <c r="YA32" s="14"/>
      <c r="YB32" s="23"/>
      <c r="YC32" s="23"/>
      <c r="YD32" s="23"/>
      <c r="YE32" s="23"/>
      <c r="YF32" s="23"/>
      <c r="YG32" s="23"/>
      <c r="YH32" s="24"/>
      <c r="YI32" s="14"/>
      <c r="YJ32" s="23"/>
      <c r="YK32" s="23"/>
      <c r="YL32" s="23"/>
      <c r="YM32" s="23"/>
      <c r="YN32" s="23"/>
      <c r="YO32" s="23"/>
      <c r="YP32" s="24"/>
      <c r="YQ32" s="14"/>
      <c r="YR32" s="23"/>
      <c r="YS32" s="23"/>
      <c r="YT32" s="23"/>
      <c r="YU32" s="23"/>
      <c r="YV32" s="23"/>
      <c r="YW32" s="23"/>
      <c r="YX32" s="24"/>
      <c r="YY32" s="14"/>
      <c r="YZ32" s="23"/>
      <c r="ZA32" s="23"/>
      <c r="ZB32" s="23"/>
      <c r="ZC32" s="23"/>
      <c r="ZD32" s="23"/>
      <c r="ZE32" s="23"/>
      <c r="ZF32" s="24"/>
      <c r="ZG32" s="14"/>
      <c r="ZH32" s="23"/>
      <c r="ZI32" s="23"/>
      <c r="ZJ32" s="23"/>
      <c r="ZK32" s="23"/>
      <c r="ZL32" s="23"/>
      <c r="ZM32" s="23"/>
      <c r="ZN32" s="24"/>
      <c r="ZO32" s="14"/>
      <c r="ZP32" s="23"/>
      <c r="ZQ32" s="23"/>
      <c r="ZR32" s="23"/>
      <c r="ZS32" s="23"/>
      <c r="ZT32" s="23"/>
      <c r="ZU32" s="23"/>
      <c r="ZV32" s="24"/>
      <c r="ZW32" s="14"/>
      <c r="ZX32" s="23"/>
      <c r="ZY32" s="23"/>
      <c r="ZZ32" s="23"/>
      <c r="AAA32" s="23"/>
      <c r="AAB32" s="23"/>
      <c r="AAC32" s="23"/>
      <c r="AAD32" s="24"/>
      <c r="AAE32" s="14"/>
      <c r="AAF32" s="23"/>
      <c r="AAG32" s="23"/>
      <c r="AAH32" s="23"/>
      <c r="AAI32" s="23"/>
      <c r="AAJ32" s="23"/>
      <c r="AAK32" s="23"/>
      <c r="AAL32" s="24"/>
      <c r="AAM32" s="14"/>
      <c r="AAN32" s="23"/>
      <c r="AAO32" s="23"/>
      <c r="AAP32" s="23"/>
      <c r="AAQ32" s="23"/>
      <c r="AAR32" s="23"/>
      <c r="AAS32" s="23"/>
      <c r="AAT32" s="24"/>
      <c r="AAU32" s="14"/>
      <c r="AAV32" s="23"/>
      <c r="AAW32" s="23"/>
      <c r="AAX32" s="23"/>
      <c r="AAY32" s="23"/>
      <c r="AAZ32" s="23"/>
      <c r="ABA32" s="23"/>
      <c r="ABB32" s="24"/>
      <c r="ABC32" s="14"/>
      <c r="ABD32" s="23"/>
      <c r="ABE32" s="23"/>
      <c r="ABF32" s="23"/>
      <c r="ABG32" s="23"/>
      <c r="ABH32" s="23"/>
      <c r="ABI32" s="23"/>
      <c r="ABJ32" s="24"/>
      <c r="ABK32" s="14"/>
      <c r="ABL32" s="23"/>
      <c r="ABM32" s="23"/>
      <c r="ABN32" s="23"/>
      <c r="ABO32" s="23"/>
      <c r="ABP32" s="23"/>
      <c r="ABQ32" s="23"/>
      <c r="ABR32" s="24"/>
      <c r="ABS32" s="14"/>
      <c r="ABT32" s="23"/>
      <c r="ABU32" s="23"/>
      <c r="ABV32" s="23"/>
      <c r="ABW32" s="23"/>
      <c r="ABX32" s="23"/>
      <c r="ABY32" s="23"/>
      <c r="ABZ32" s="24"/>
      <c r="ACA32" s="14"/>
      <c r="ACB32" s="23"/>
      <c r="ACC32" s="23"/>
      <c r="ACD32" s="23"/>
      <c r="ACE32" s="23"/>
      <c r="ACF32" s="23"/>
      <c r="ACG32" s="23"/>
      <c r="ACH32" s="24"/>
      <c r="ACI32" s="14"/>
      <c r="ACJ32" s="23"/>
      <c r="ACK32" s="23"/>
      <c r="ACL32" s="23"/>
      <c r="ACM32" s="23"/>
      <c r="ACN32" s="23"/>
      <c r="ACO32" s="23"/>
      <c r="ACP32" s="24"/>
      <c r="ACQ32" s="14"/>
      <c r="ACR32" s="23"/>
      <c r="ACS32" s="23"/>
      <c r="ACT32" s="23"/>
      <c r="ACU32" s="23"/>
      <c r="ACV32" s="23"/>
      <c r="ACW32" s="23"/>
      <c r="ACX32" s="24"/>
      <c r="ACY32" s="14"/>
      <c r="ACZ32" s="23"/>
      <c r="ADA32" s="23"/>
      <c r="ADB32" s="23"/>
      <c r="ADC32" s="23"/>
      <c r="ADD32" s="23"/>
      <c r="ADE32" s="23"/>
      <c r="ADF32" s="24"/>
      <c r="ADG32" s="14"/>
      <c r="ADH32" s="23"/>
      <c r="ADI32" s="23"/>
      <c r="ADJ32" s="23"/>
      <c r="ADK32" s="23"/>
      <c r="ADL32" s="23"/>
      <c r="ADM32" s="23"/>
      <c r="ADN32" s="24"/>
      <c r="ADO32" s="14"/>
      <c r="ADP32" s="23"/>
      <c r="ADQ32" s="23"/>
      <c r="ADR32" s="23"/>
      <c r="ADS32" s="23"/>
      <c r="ADT32" s="23"/>
      <c r="ADU32" s="23"/>
      <c r="ADV32" s="24"/>
      <c r="ADW32" s="14"/>
      <c r="ADX32" s="23"/>
      <c r="ADY32" s="23"/>
      <c r="ADZ32" s="23"/>
      <c r="AEA32" s="23"/>
      <c r="AEB32" s="23"/>
      <c r="AEC32" s="23"/>
      <c r="AED32" s="24"/>
      <c r="AEE32" s="14"/>
      <c r="AEF32" s="23"/>
      <c r="AEG32" s="23"/>
      <c r="AEH32" s="23"/>
      <c r="AEI32" s="23"/>
      <c r="AEJ32" s="23"/>
      <c r="AEK32" s="23"/>
      <c r="AEL32" s="24"/>
      <c r="AEM32" s="14"/>
      <c r="AEN32" s="23"/>
      <c r="AEO32" s="23"/>
      <c r="AEP32" s="23"/>
      <c r="AEQ32" s="23"/>
      <c r="AER32" s="23"/>
      <c r="AES32" s="23"/>
      <c r="AET32" s="24"/>
      <c r="AEU32" s="14"/>
      <c r="AEV32" s="23"/>
      <c r="AEW32" s="23"/>
      <c r="AEX32" s="23"/>
      <c r="AEY32" s="23"/>
      <c r="AEZ32" s="23"/>
      <c r="AFA32" s="23"/>
      <c r="AFB32" s="24"/>
      <c r="AFC32" s="14"/>
      <c r="AFD32" s="23"/>
      <c r="AFE32" s="23"/>
      <c r="AFF32" s="23"/>
      <c r="AFG32" s="23"/>
      <c r="AFH32" s="23"/>
      <c r="AFI32" s="23"/>
      <c r="AFJ32" s="24"/>
      <c r="AFK32" s="14"/>
      <c r="AFL32" s="23"/>
      <c r="AFM32" s="23"/>
      <c r="AFN32" s="23"/>
      <c r="AFO32" s="23"/>
      <c r="AFP32" s="23"/>
      <c r="AFQ32" s="23"/>
      <c r="AFR32" s="24"/>
      <c r="AFS32" s="14"/>
      <c r="AFT32" s="23"/>
      <c r="AFU32" s="23"/>
      <c r="AFV32" s="23"/>
      <c r="AFW32" s="23"/>
      <c r="AFX32" s="23"/>
      <c r="AFY32" s="23"/>
      <c r="AFZ32" s="24"/>
      <c r="AGA32" s="14"/>
      <c r="AGB32" s="23"/>
      <c r="AGC32" s="23"/>
      <c r="AGD32" s="23"/>
      <c r="AGE32" s="23"/>
      <c r="AGF32" s="23"/>
      <c r="AGG32" s="23"/>
      <c r="AGH32" s="24"/>
      <c r="AGI32" s="14"/>
      <c r="AGJ32" s="23"/>
      <c r="AGK32" s="23"/>
      <c r="AGL32" s="23"/>
      <c r="AGM32" s="23"/>
      <c r="AGN32" s="23"/>
      <c r="AGO32" s="23"/>
      <c r="AGP32" s="24"/>
      <c r="AGQ32" s="14"/>
      <c r="AGR32" s="23"/>
      <c r="AGS32" s="23"/>
      <c r="AGT32" s="23"/>
      <c r="AGU32" s="23"/>
      <c r="AGV32" s="23"/>
      <c r="AGW32" s="23"/>
      <c r="AGX32" s="24"/>
      <c r="AGY32" s="14"/>
      <c r="AGZ32" s="23"/>
      <c r="AHA32" s="23"/>
      <c r="AHB32" s="23"/>
      <c r="AHC32" s="23"/>
      <c r="AHD32" s="23"/>
      <c r="AHE32" s="23"/>
      <c r="AHF32" s="24"/>
      <c r="AHG32" s="14"/>
      <c r="AHH32" s="23"/>
      <c r="AHI32" s="23"/>
      <c r="AHJ32" s="23"/>
      <c r="AHK32" s="23"/>
      <c r="AHL32" s="23"/>
      <c r="AHM32" s="23"/>
      <c r="AHN32" s="24"/>
      <c r="AHO32" s="14"/>
      <c r="AHP32" s="23"/>
      <c r="AHQ32" s="23"/>
      <c r="AHR32" s="23"/>
      <c r="AHS32" s="23"/>
      <c r="AHT32" s="23"/>
      <c r="AHU32" s="23"/>
      <c r="AHV32" s="24"/>
      <c r="AHW32" s="14"/>
      <c r="AHX32" s="23"/>
      <c r="AHY32" s="23"/>
      <c r="AHZ32" s="23"/>
      <c r="AIA32" s="23"/>
      <c r="AIB32" s="23"/>
      <c r="AIC32" s="23"/>
      <c r="AID32" s="24"/>
      <c r="AIE32" s="14"/>
      <c r="AIF32" s="23"/>
      <c r="AIG32" s="23"/>
      <c r="AIH32" s="23"/>
      <c r="AII32" s="23"/>
      <c r="AIJ32" s="23"/>
      <c r="AIK32" s="23"/>
      <c r="AIL32" s="24"/>
      <c r="AIM32" s="14"/>
      <c r="AIN32" s="23"/>
      <c r="AIO32" s="23"/>
      <c r="AIP32" s="23"/>
      <c r="AIQ32" s="23"/>
      <c r="AIR32" s="23"/>
      <c r="AIS32" s="23"/>
      <c r="AIT32" s="24"/>
      <c r="AIU32" s="14"/>
      <c r="AIV32" s="23"/>
      <c r="AIW32" s="23"/>
      <c r="AIX32" s="23"/>
      <c r="AIY32" s="23"/>
      <c r="AIZ32" s="23"/>
      <c r="AJA32" s="23"/>
      <c r="AJB32" s="24"/>
      <c r="AJC32" s="14"/>
      <c r="AJD32" s="23"/>
      <c r="AJE32" s="23"/>
      <c r="AJF32" s="23"/>
      <c r="AJG32" s="23"/>
      <c r="AJH32" s="23"/>
      <c r="AJI32" s="23"/>
      <c r="AJJ32" s="24"/>
      <c r="AJK32" s="14"/>
      <c r="AJL32" s="23"/>
      <c r="AJM32" s="23"/>
      <c r="AJN32" s="23"/>
      <c r="AJO32" s="23"/>
      <c r="AJP32" s="23"/>
      <c r="AJQ32" s="23"/>
      <c r="AJR32" s="24"/>
      <c r="AJS32" s="14"/>
      <c r="AJT32" s="23"/>
      <c r="AJU32" s="23"/>
      <c r="AJV32" s="23"/>
      <c r="AJW32" s="23"/>
      <c r="AJX32" s="23"/>
      <c r="AJY32" s="23"/>
      <c r="AJZ32" s="24"/>
      <c r="AKA32" s="14"/>
      <c r="AKB32" s="23"/>
      <c r="AKC32" s="23"/>
      <c r="AKD32" s="23"/>
      <c r="AKE32" s="23"/>
      <c r="AKF32" s="23"/>
      <c r="AKG32" s="23"/>
      <c r="AKH32" s="24"/>
      <c r="AKI32" s="14"/>
      <c r="AKJ32" s="23"/>
      <c r="AKK32" s="23"/>
      <c r="AKL32" s="23"/>
      <c r="AKM32" s="23"/>
      <c r="AKN32" s="23"/>
      <c r="AKO32" s="23"/>
      <c r="AKP32" s="24"/>
      <c r="AKQ32" s="14"/>
      <c r="AKR32" s="23"/>
      <c r="AKS32" s="23"/>
      <c r="AKT32" s="23"/>
      <c r="AKU32" s="23"/>
      <c r="AKV32" s="23"/>
      <c r="AKW32" s="23"/>
      <c r="AKX32" s="24"/>
      <c r="AKY32" s="14"/>
      <c r="AKZ32" s="23"/>
      <c r="ALA32" s="23"/>
      <c r="ALB32" s="23"/>
      <c r="ALC32" s="23"/>
      <c r="ALD32" s="23"/>
      <c r="ALE32" s="23"/>
      <c r="ALF32" s="24"/>
      <c r="ALG32" s="14"/>
      <c r="ALH32" s="23"/>
      <c r="ALI32" s="23"/>
      <c r="ALJ32" s="23"/>
      <c r="ALK32" s="23"/>
      <c r="ALL32" s="23"/>
      <c r="ALM32" s="23"/>
      <c r="ALN32" s="24"/>
      <c r="ALO32" s="14"/>
      <c r="ALP32" s="23"/>
      <c r="ALQ32" s="23"/>
      <c r="ALR32" s="23"/>
      <c r="ALS32" s="23"/>
      <c r="ALT32" s="23"/>
      <c r="ALU32" s="23"/>
      <c r="ALV32" s="24"/>
      <c r="ALW32" s="14"/>
      <c r="ALX32" s="23"/>
      <c r="ALY32" s="23"/>
      <c r="ALZ32" s="23"/>
      <c r="AMA32" s="23"/>
      <c r="AMB32" s="23"/>
      <c r="AMC32" s="23"/>
      <c r="AMD32" s="24"/>
      <c r="AME32" s="14"/>
      <c r="AMF32" s="23"/>
      <c r="AMG32" s="23"/>
      <c r="AMH32" s="23"/>
      <c r="AMI32" s="23"/>
      <c r="AMJ32" s="23"/>
      <c r="AMK32" s="23"/>
      <c r="AML32" s="24"/>
      <c r="AMM32" s="14"/>
      <c r="AMN32" s="23"/>
      <c r="AMO32" s="23"/>
      <c r="AMP32" s="23"/>
      <c r="AMQ32" s="23"/>
      <c r="AMR32" s="23"/>
      <c r="AMS32" s="23"/>
      <c r="AMT32" s="24"/>
      <c r="AMU32" s="14"/>
      <c r="AMV32" s="23"/>
      <c r="AMW32" s="23"/>
      <c r="AMX32" s="23"/>
      <c r="AMY32" s="23"/>
      <c r="AMZ32" s="23"/>
      <c r="ANA32" s="23"/>
      <c r="ANB32" s="24"/>
      <c r="ANC32" s="14"/>
      <c r="AND32" s="23"/>
      <c r="ANE32" s="23"/>
      <c r="ANF32" s="23"/>
      <c r="ANG32" s="23"/>
      <c r="ANH32" s="23"/>
      <c r="ANI32" s="23"/>
      <c r="ANJ32" s="24"/>
      <c r="ANK32" s="14"/>
      <c r="ANL32" s="23"/>
      <c r="ANM32" s="23"/>
      <c r="ANN32" s="23"/>
      <c r="ANO32" s="23"/>
      <c r="ANP32" s="23"/>
      <c r="ANQ32" s="23"/>
      <c r="ANR32" s="24"/>
      <c r="ANS32" s="14"/>
      <c r="ANT32" s="23"/>
      <c r="ANU32" s="23"/>
      <c r="ANV32" s="23"/>
      <c r="ANW32" s="23"/>
      <c r="ANX32" s="23"/>
      <c r="ANY32" s="23"/>
      <c r="ANZ32" s="24"/>
      <c r="AOA32" s="14"/>
      <c r="AOB32" s="23"/>
      <c r="AOC32" s="23"/>
      <c r="AOD32" s="23"/>
      <c r="AOE32" s="23"/>
      <c r="AOF32" s="23"/>
      <c r="AOG32" s="23"/>
      <c r="AOH32" s="24"/>
      <c r="AOI32" s="14"/>
      <c r="AOJ32" s="23"/>
      <c r="AOK32" s="23"/>
      <c r="AOL32" s="23"/>
      <c r="AOM32" s="23"/>
      <c r="AON32" s="23"/>
      <c r="AOO32" s="23"/>
      <c r="AOP32" s="24"/>
      <c r="AOQ32" s="14"/>
      <c r="AOR32" s="23"/>
      <c r="AOS32" s="23"/>
      <c r="AOT32" s="23"/>
      <c r="AOU32" s="23"/>
      <c r="AOV32" s="23"/>
      <c r="AOW32" s="23"/>
      <c r="AOX32" s="24"/>
      <c r="AOY32" s="14"/>
      <c r="AOZ32" s="23"/>
      <c r="APA32" s="23"/>
      <c r="APB32" s="23"/>
      <c r="APC32" s="23"/>
      <c r="APD32" s="23"/>
      <c r="APE32" s="23"/>
      <c r="APF32" s="24"/>
      <c r="APG32" s="14"/>
      <c r="APH32" s="23"/>
      <c r="API32" s="23"/>
      <c r="APJ32" s="23"/>
      <c r="APK32" s="23"/>
      <c r="APL32" s="23"/>
      <c r="APM32" s="23"/>
      <c r="APN32" s="24"/>
      <c r="APO32" s="14"/>
      <c r="APP32" s="23"/>
      <c r="APQ32" s="23"/>
      <c r="APR32" s="23"/>
      <c r="APS32" s="23"/>
      <c r="APT32" s="23"/>
      <c r="APU32" s="23"/>
      <c r="APV32" s="24"/>
      <c r="APW32" s="14"/>
      <c r="APX32" s="23"/>
      <c r="APY32" s="23"/>
      <c r="APZ32" s="23"/>
      <c r="AQA32" s="23"/>
      <c r="AQB32" s="23"/>
      <c r="AQC32" s="23"/>
      <c r="AQD32" s="24"/>
      <c r="AQE32" s="14"/>
      <c r="AQF32" s="23"/>
      <c r="AQG32" s="23"/>
      <c r="AQH32" s="23"/>
      <c r="AQI32" s="23"/>
      <c r="AQJ32" s="23"/>
      <c r="AQK32" s="23"/>
      <c r="AQL32" s="24"/>
      <c r="AQM32" s="14"/>
      <c r="AQN32" s="23"/>
      <c r="AQO32" s="23"/>
      <c r="AQP32" s="23"/>
      <c r="AQQ32" s="23"/>
      <c r="AQR32" s="23"/>
      <c r="AQS32" s="23"/>
      <c r="AQT32" s="24"/>
      <c r="AQU32" s="14"/>
      <c r="AQV32" s="23"/>
      <c r="AQW32" s="23"/>
      <c r="AQX32" s="23"/>
      <c r="AQY32" s="23"/>
      <c r="AQZ32" s="23"/>
      <c r="ARA32" s="23"/>
      <c r="ARB32" s="24"/>
      <c r="ARC32" s="14"/>
      <c r="ARD32" s="23"/>
      <c r="ARE32" s="23"/>
      <c r="ARF32" s="23"/>
      <c r="ARG32" s="23"/>
      <c r="ARH32" s="23"/>
      <c r="ARI32" s="23"/>
      <c r="ARJ32" s="24"/>
      <c r="ARK32" s="14"/>
      <c r="ARL32" s="23"/>
      <c r="ARM32" s="23"/>
      <c r="ARN32" s="23"/>
      <c r="ARO32" s="23"/>
      <c r="ARP32" s="23"/>
      <c r="ARQ32" s="23"/>
      <c r="ARR32" s="24"/>
      <c r="ARS32" s="14"/>
      <c r="ART32" s="23"/>
      <c r="ARU32" s="23"/>
      <c r="ARV32" s="23"/>
      <c r="ARW32" s="23"/>
      <c r="ARX32" s="23"/>
      <c r="ARY32" s="23"/>
      <c r="ARZ32" s="24"/>
      <c r="ASA32" s="14"/>
      <c r="ASB32" s="23"/>
      <c r="ASC32" s="23"/>
      <c r="ASD32" s="23"/>
      <c r="ASE32" s="23"/>
      <c r="ASF32" s="23"/>
      <c r="ASG32" s="23"/>
      <c r="ASH32" s="24"/>
      <c r="ASI32" s="14"/>
      <c r="ASJ32" s="23"/>
      <c r="ASK32" s="23"/>
      <c r="ASL32" s="23"/>
      <c r="ASM32" s="23"/>
      <c r="ASN32" s="23"/>
      <c r="ASO32" s="23"/>
      <c r="ASP32" s="24"/>
      <c r="ASQ32" s="14"/>
      <c r="ASR32" s="23"/>
      <c r="ASS32" s="23"/>
      <c r="AST32" s="23"/>
      <c r="ASU32" s="23"/>
      <c r="ASV32" s="23"/>
      <c r="ASW32" s="23"/>
      <c r="ASX32" s="24"/>
      <c r="ASY32" s="14"/>
      <c r="ASZ32" s="23"/>
      <c r="ATA32" s="23"/>
      <c r="ATB32" s="23"/>
      <c r="ATC32" s="23"/>
      <c r="ATD32" s="23"/>
      <c r="ATE32" s="23"/>
      <c r="ATF32" s="24"/>
      <c r="ATG32" s="14"/>
      <c r="ATH32" s="23"/>
      <c r="ATI32" s="23"/>
      <c r="ATJ32" s="23"/>
      <c r="ATK32" s="23"/>
      <c r="ATL32" s="23"/>
      <c r="ATM32" s="23"/>
      <c r="ATN32" s="24"/>
      <c r="ATO32" s="14"/>
      <c r="ATP32" s="23"/>
      <c r="ATQ32" s="23"/>
      <c r="ATR32" s="23"/>
      <c r="ATS32" s="23"/>
      <c r="ATT32" s="23"/>
      <c r="ATU32" s="23"/>
      <c r="ATV32" s="24"/>
      <c r="ATW32" s="14"/>
      <c r="ATX32" s="23"/>
      <c r="ATY32" s="23"/>
      <c r="ATZ32" s="23"/>
      <c r="AUA32" s="23"/>
      <c r="AUB32" s="23"/>
      <c r="AUC32" s="23"/>
      <c r="AUD32" s="24"/>
      <c r="AUE32" s="14"/>
      <c r="AUF32" s="23"/>
      <c r="AUG32" s="23"/>
      <c r="AUH32" s="23"/>
      <c r="AUI32" s="23"/>
      <c r="AUJ32" s="23"/>
      <c r="AUK32" s="23"/>
      <c r="AUL32" s="24"/>
      <c r="AUM32" s="14"/>
      <c r="AUN32" s="23"/>
      <c r="AUO32" s="23"/>
      <c r="AUP32" s="23"/>
      <c r="AUQ32" s="23"/>
      <c r="AUR32" s="23"/>
      <c r="AUS32" s="23"/>
      <c r="AUT32" s="24"/>
      <c r="AUU32" s="14"/>
      <c r="AUV32" s="23"/>
      <c r="AUW32" s="23"/>
      <c r="AUX32" s="23"/>
      <c r="AUY32" s="23"/>
      <c r="AUZ32" s="23"/>
      <c r="AVA32" s="23"/>
      <c r="AVB32" s="24"/>
      <c r="AVC32" s="14"/>
      <c r="AVD32" s="23"/>
      <c r="AVE32" s="23"/>
      <c r="AVF32" s="23"/>
      <c r="AVG32" s="23"/>
      <c r="AVH32" s="23"/>
      <c r="AVI32" s="23"/>
      <c r="AVJ32" s="24"/>
      <c r="AVK32" s="14"/>
      <c r="AVL32" s="23"/>
      <c r="AVM32" s="23"/>
      <c r="AVN32" s="23"/>
      <c r="AVO32" s="23"/>
      <c r="AVP32" s="23"/>
      <c r="AVQ32" s="23"/>
      <c r="AVR32" s="24"/>
      <c r="AVS32" s="14"/>
      <c r="AVT32" s="23"/>
      <c r="AVU32" s="23"/>
      <c r="AVV32" s="23"/>
      <c r="AVW32" s="23"/>
      <c r="AVX32" s="23"/>
      <c r="AVY32" s="23"/>
      <c r="AVZ32" s="24"/>
      <c r="AWA32" s="14"/>
      <c r="AWB32" s="23"/>
      <c r="AWC32" s="23"/>
      <c r="AWD32" s="23"/>
      <c r="AWE32" s="23"/>
      <c r="AWF32" s="23"/>
      <c r="AWG32" s="23"/>
      <c r="AWH32" s="24"/>
      <c r="AWI32" s="14"/>
      <c r="AWJ32" s="23"/>
      <c r="AWK32" s="23"/>
      <c r="AWL32" s="23"/>
      <c r="AWM32" s="23"/>
      <c r="AWN32" s="23"/>
      <c r="AWO32" s="23"/>
      <c r="AWP32" s="24"/>
      <c r="AWQ32" s="14"/>
      <c r="AWR32" s="23"/>
      <c r="AWS32" s="23"/>
      <c r="AWT32" s="23"/>
      <c r="AWU32" s="23"/>
      <c r="AWV32" s="23"/>
      <c r="AWW32" s="23"/>
      <c r="AWX32" s="24"/>
      <c r="AWY32" s="14"/>
      <c r="AWZ32" s="23"/>
      <c r="AXA32" s="23"/>
      <c r="AXB32" s="23"/>
      <c r="AXC32" s="23"/>
      <c r="AXD32" s="23"/>
      <c r="AXE32" s="23"/>
      <c r="AXF32" s="24"/>
      <c r="AXG32" s="14"/>
      <c r="AXH32" s="23"/>
      <c r="AXI32" s="23"/>
      <c r="AXJ32" s="23"/>
      <c r="AXK32" s="23"/>
      <c r="AXL32" s="23"/>
      <c r="AXM32" s="23"/>
      <c r="AXN32" s="24"/>
      <c r="AXO32" s="14"/>
      <c r="AXP32" s="23"/>
      <c r="AXQ32" s="23"/>
      <c r="AXR32" s="23"/>
      <c r="AXS32" s="23"/>
      <c r="AXT32" s="23"/>
      <c r="AXU32" s="23"/>
      <c r="AXV32" s="24"/>
      <c r="AXW32" s="14"/>
      <c r="AXX32" s="23"/>
      <c r="AXY32" s="23"/>
      <c r="AXZ32" s="23"/>
      <c r="AYA32" s="23"/>
      <c r="AYB32" s="23"/>
      <c r="AYC32" s="23"/>
      <c r="AYD32" s="24"/>
      <c r="AYE32" s="14"/>
      <c r="AYF32" s="23"/>
      <c r="AYG32" s="23"/>
      <c r="AYH32" s="23"/>
      <c r="AYI32" s="23"/>
      <c r="AYJ32" s="23"/>
      <c r="AYK32" s="23"/>
      <c r="AYL32" s="24"/>
      <c r="AYM32" s="14"/>
      <c r="AYN32" s="23"/>
      <c r="AYO32" s="23"/>
      <c r="AYP32" s="23"/>
      <c r="AYQ32" s="23"/>
      <c r="AYR32" s="23"/>
      <c r="AYS32" s="23"/>
      <c r="AYT32" s="24"/>
      <c r="AYU32" s="14"/>
      <c r="AYV32" s="23"/>
      <c r="AYW32" s="23"/>
      <c r="AYX32" s="23"/>
      <c r="AYY32" s="23"/>
      <c r="AYZ32" s="23"/>
      <c r="AZA32" s="23"/>
      <c r="AZB32" s="24"/>
      <c r="AZC32" s="14"/>
      <c r="AZD32" s="23"/>
      <c r="AZE32" s="23"/>
      <c r="AZF32" s="23"/>
      <c r="AZG32" s="23"/>
      <c r="AZH32" s="23"/>
      <c r="AZI32" s="23"/>
      <c r="AZJ32" s="24"/>
      <c r="AZK32" s="14"/>
      <c r="AZL32" s="23"/>
      <c r="AZM32" s="23"/>
      <c r="AZN32" s="23"/>
      <c r="AZO32" s="23"/>
      <c r="AZP32" s="23"/>
      <c r="AZQ32" s="23"/>
      <c r="AZR32" s="24"/>
      <c r="AZS32" s="14"/>
      <c r="AZT32" s="23"/>
      <c r="AZU32" s="23"/>
      <c r="AZV32" s="23"/>
      <c r="AZW32" s="23"/>
      <c r="AZX32" s="23"/>
      <c r="AZY32" s="23"/>
      <c r="AZZ32" s="24"/>
      <c r="BAA32" s="14"/>
      <c r="BAB32" s="23"/>
      <c r="BAC32" s="23"/>
      <c r="BAD32" s="23"/>
      <c r="BAE32" s="23"/>
      <c r="BAF32" s="23"/>
      <c r="BAG32" s="23"/>
      <c r="BAH32" s="24"/>
      <c r="BAI32" s="14"/>
      <c r="BAJ32" s="23"/>
      <c r="BAK32" s="23"/>
      <c r="BAL32" s="23"/>
      <c r="BAM32" s="23"/>
      <c r="BAN32" s="23"/>
      <c r="BAO32" s="23"/>
      <c r="BAP32" s="24"/>
      <c r="BAQ32" s="14"/>
      <c r="BAR32" s="23"/>
      <c r="BAS32" s="23"/>
      <c r="BAT32" s="23"/>
      <c r="BAU32" s="23"/>
      <c r="BAV32" s="23"/>
      <c r="BAW32" s="23"/>
      <c r="BAX32" s="24"/>
      <c r="BAY32" s="14"/>
      <c r="BAZ32" s="23"/>
      <c r="BBA32" s="23"/>
      <c r="BBB32" s="23"/>
      <c r="BBC32" s="23"/>
      <c r="BBD32" s="23"/>
      <c r="BBE32" s="23"/>
      <c r="BBF32" s="24"/>
      <c r="BBG32" s="14"/>
      <c r="BBH32" s="23"/>
      <c r="BBI32" s="23"/>
      <c r="BBJ32" s="23"/>
      <c r="BBK32" s="23"/>
      <c r="BBL32" s="23"/>
      <c r="BBM32" s="23"/>
      <c r="BBN32" s="24"/>
      <c r="BBO32" s="14"/>
      <c r="BBP32" s="23"/>
      <c r="BBQ32" s="23"/>
      <c r="BBR32" s="23"/>
      <c r="BBS32" s="23"/>
      <c r="BBT32" s="23"/>
      <c r="BBU32" s="23"/>
      <c r="BBV32" s="24"/>
      <c r="BBW32" s="14"/>
      <c r="BBX32" s="23"/>
      <c r="BBY32" s="23"/>
      <c r="BBZ32" s="23"/>
      <c r="BCA32" s="23"/>
      <c r="BCB32" s="23"/>
      <c r="BCC32" s="23"/>
      <c r="BCD32" s="24"/>
      <c r="BCE32" s="14"/>
      <c r="BCF32" s="23"/>
      <c r="BCG32" s="23"/>
      <c r="BCH32" s="23"/>
      <c r="BCI32" s="23"/>
      <c r="BCJ32" s="23"/>
      <c r="BCK32" s="23"/>
      <c r="BCL32" s="24"/>
      <c r="BCM32" s="14"/>
      <c r="BCN32" s="23"/>
      <c r="BCO32" s="23"/>
      <c r="BCP32" s="23"/>
      <c r="BCQ32" s="23"/>
      <c r="BCR32" s="23"/>
      <c r="BCS32" s="23"/>
      <c r="BCT32" s="24"/>
      <c r="BCU32" s="14"/>
      <c r="BCV32" s="23"/>
      <c r="BCW32" s="23"/>
      <c r="BCX32" s="23"/>
      <c r="BCY32" s="23"/>
      <c r="BCZ32" s="23"/>
      <c r="BDA32" s="23"/>
      <c r="BDB32" s="24"/>
      <c r="BDC32" s="14"/>
      <c r="BDD32" s="23"/>
      <c r="BDE32" s="23"/>
      <c r="BDF32" s="23"/>
      <c r="BDG32" s="23"/>
      <c r="BDH32" s="23"/>
      <c r="BDI32" s="23"/>
      <c r="BDJ32" s="24"/>
      <c r="BDK32" s="14"/>
      <c r="BDL32" s="23"/>
      <c r="BDM32" s="23"/>
      <c r="BDN32" s="23"/>
      <c r="BDO32" s="23"/>
      <c r="BDP32" s="23"/>
      <c r="BDQ32" s="23"/>
      <c r="BDR32" s="24"/>
      <c r="BDS32" s="14"/>
      <c r="BDT32" s="23"/>
      <c r="BDU32" s="23"/>
      <c r="BDV32" s="23"/>
      <c r="BDW32" s="23"/>
      <c r="BDX32" s="23"/>
      <c r="BDY32" s="23"/>
      <c r="BDZ32" s="24"/>
      <c r="BEA32" s="14"/>
      <c r="BEB32" s="23"/>
      <c r="BEC32" s="23"/>
      <c r="BED32" s="23"/>
      <c r="BEE32" s="23"/>
      <c r="BEF32" s="23"/>
      <c r="BEG32" s="23"/>
      <c r="BEH32" s="24"/>
      <c r="BEI32" s="14"/>
      <c r="BEJ32" s="23"/>
      <c r="BEK32" s="23"/>
      <c r="BEL32" s="23"/>
      <c r="BEM32" s="23"/>
      <c r="BEN32" s="23"/>
      <c r="BEO32" s="23"/>
      <c r="BEP32" s="24"/>
      <c r="BEQ32" s="14"/>
      <c r="BER32" s="23"/>
      <c r="BES32" s="23"/>
      <c r="BET32" s="23"/>
      <c r="BEU32" s="23"/>
      <c r="BEV32" s="23"/>
      <c r="BEW32" s="23"/>
      <c r="BEX32" s="24"/>
      <c r="BEY32" s="14"/>
      <c r="BEZ32" s="23"/>
      <c r="BFA32" s="23"/>
      <c r="BFB32" s="23"/>
      <c r="BFC32" s="23"/>
      <c r="BFD32" s="23"/>
      <c r="BFE32" s="23"/>
      <c r="BFF32" s="24"/>
      <c r="BFG32" s="14"/>
      <c r="BFH32" s="23"/>
      <c r="BFI32" s="23"/>
      <c r="BFJ32" s="23"/>
      <c r="BFK32" s="23"/>
      <c r="BFL32" s="23"/>
      <c r="BFM32" s="23"/>
      <c r="BFN32" s="24"/>
      <c r="BFO32" s="14"/>
      <c r="BFP32" s="23"/>
      <c r="BFQ32" s="23"/>
      <c r="BFR32" s="23"/>
      <c r="BFS32" s="23"/>
      <c r="BFT32" s="23"/>
      <c r="BFU32" s="23"/>
      <c r="BFV32" s="24"/>
      <c r="BFW32" s="14"/>
      <c r="BFX32" s="23"/>
      <c r="BFY32" s="23"/>
      <c r="BFZ32" s="23"/>
      <c r="BGA32" s="23"/>
      <c r="BGB32" s="23"/>
      <c r="BGC32" s="23"/>
      <c r="BGD32" s="24"/>
      <c r="BGE32" s="14"/>
      <c r="BGF32" s="23"/>
      <c r="BGG32" s="23"/>
      <c r="BGH32" s="23"/>
      <c r="BGI32" s="23"/>
      <c r="BGJ32" s="23"/>
      <c r="BGK32" s="23"/>
      <c r="BGL32" s="24"/>
      <c r="BGM32" s="14"/>
      <c r="BGN32" s="23"/>
      <c r="BGO32" s="23"/>
      <c r="BGP32" s="23"/>
      <c r="BGQ32" s="23"/>
      <c r="BGR32" s="23"/>
      <c r="BGS32" s="23"/>
      <c r="BGT32" s="24"/>
      <c r="BGU32" s="14"/>
      <c r="BGV32" s="23"/>
      <c r="BGW32" s="23"/>
      <c r="BGX32" s="23"/>
      <c r="BGY32" s="23"/>
      <c r="BGZ32" s="23"/>
      <c r="BHA32" s="23"/>
      <c r="BHB32" s="24"/>
      <c r="BHC32" s="14"/>
      <c r="BHD32" s="23"/>
      <c r="BHE32" s="23"/>
      <c r="BHF32" s="23"/>
      <c r="BHG32" s="23"/>
      <c r="BHH32" s="23"/>
      <c r="BHI32" s="23"/>
      <c r="BHJ32" s="24"/>
      <c r="BHK32" s="14"/>
      <c r="BHL32" s="23"/>
      <c r="BHM32" s="23"/>
      <c r="BHN32" s="23"/>
      <c r="BHO32" s="23"/>
      <c r="BHP32" s="23"/>
      <c r="BHQ32" s="23"/>
      <c r="BHR32" s="24"/>
      <c r="BHS32" s="14"/>
      <c r="BHT32" s="23"/>
      <c r="BHU32" s="23"/>
      <c r="BHV32" s="23"/>
      <c r="BHW32" s="23"/>
      <c r="BHX32" s="23"/>
      <c r="BHY32" s="23"/>
      <c r="BHZ32" s="24"/>
      <c r="BIA32" s="14"/>
      <c r="BIB32" s="23"/>
      <c r="BIC32" s="23"/>
      <c r="BID32" s="23"/>
      <c r="BIE32" s="23"/>
      <c r="BIF32" s="23"/>
      <c r="BIG32" s="23"/>
      <c r="BIH32" s="24"/>
      <c r="BII32" s="14"/>
      <c r="BIJ32" s="23"/>
      <c r="BIK32" s="23"/>
      <c r="BIL32" s="23"/>
      <c r="BIM32" s="23"/>
      <c r="BIN32" s="23"/>
      <c r="BIO32" s="23"/>
      <c r="BIP32" s="24"/>
      <c r="BIQ32" s="14"/>
      <c r="BIR32" s="23"/>
      <c r="BIS32" s="23"/>
      <c r="BIT32" s="23"/>
      <c r="BIU32" s="23"/>
      <c r="BIV32" s="23"/>
      <c r="BIW32" s="23"/>
      <c r="BIX32" s="24"/>
      <c r="BIY32" s="14"/>
      <c r="BIZ32" s="23"/>
      <c r="BJA32" s="23"/>
      <c r="BJB32" s="23"/>
      <c r="BJC32" s="23"/>
      <c r="BJD32" s="23"/>
      <c r="BJE32" s="23"/>
      <c r="BJF32" s="24"/>
      <c r="BJG32" s="14"/>
      <c r="BJH32" s="23"/>
      <c r="BJI32" s="23"/>
      <c r="BJJ32" s="23"/>
      <c r="BJK32" s="23"/>
      <c r="BJL32" s="23"/>
      <c r="BJM32" s="23"/>
      <c r="BJN32" s="24"/>
      <c r="BJO32" s="14"/>
      <c r="BJP32" s="23"/>
      <c r="BJQ32" s="23"/>
      <c r="BJR32" s="23"/>
      <c r="BJS32" s="23"/>
      <c r="BJT32" s="23"/>
      <c r="BJU32" s="23"/>
      <c r="BJV32" s="24"/>
      <c r="BJW32" s="14"/>
      <c r="BJX32" s="23"/>
      <c r="BJY32" s="23"/>
      <c r="BJZ32" s="23"/>
      <c r="BKA32" s="23"/>
      <c r="BKB32" s="23"/>
      <c r="BKC32" s="23"/>
      <c r="BKD32" s="24"/>
      <c r="BKE32" s="14"/>
      <c r="BKF32" s="23"/>
      <c r="BKG32" s="23"/>
      <c r="BKH32" s="23"/>
      <c r="BKI32" s="23"/>
      <c r="BKJ32" s="23"/>
      <c r="BKK32" s="23"/>
      <c r="BKL32" s="24"/>
      <c r="BKM32" s="14"/>
      <c r="BKN32" s="23"/>
      <c r="BKO32" s="23"/>
      <c r="BKP32" s="23"/>
      <c r="BKQ32" s="23"/>
      <c r="BKR32" s="23"/>
      <c r="BKS32" s="23"/>
      <c r="BKT32" s="24"/>
      <c r="BKU32" s="14"/>
      <c r="BKV32" s="23"/>
      <c r="BKW32" s="23"/>
      <c r="BKX32" s="23"/>
      <c r="BKY32" s="23"/>
      <c r="BKZ32" s="23"/>
      <c r="BLA32" s="23"/>
      <c r="BLB32" s="24"/>
      <c r="BLC32" s="14"/>
      <c r="BLD32" s="23"/>
      <c r="BLE32" s="23"/>
      <c r="BLF32" s="23"/>
      <c r="BLG32" s="23"/>
      <c r="BLH32" s="23"/>
      <c r="BLI32" s="23"/>
      <c r="BLJ32" s="24"/>
      <c r="BLK32" s="14"/>
      <c r="BLL32" s="23"/>
      <c r="BLM32" s="23"/>
      <c r="BLN32" s="23"/>
      <c r="BLO32" s="23"/>
      <c r="BLP32" s="23"/>
      <c r="BLQ32" s="23"/>
      <c r="BLR32" s="24"/>
      <c r="BLS32" s="14"/>
      <c r="BLT32" s="23"/>
      <c r="BLU32" s="23"/>
      <c r="BLV32" s="23"/>
      <c r="BLW32" s="23"/>
      <c r="BLX32" s="23"/>
      <c r="BLY32" s="23"/>
      <c r="BLZ32" s="24"/>
      <c r="BMA32" s="14"/>
      <c r="BMB32" s="23"/>
      <c r="BMC32" s="23"/>
      <c r="BMD32" s="23"/>
      <c r="BME32" s="23"/>
      <c r="BMF32" s="23"/>
      <c r="BMG32" s="23"/>
      <c r="BMH32" s="24"/>
      <c r="BMI32" s="14"/>
      <c r="BMJ32" s="23"/>
      <c r="BMK32" s="23"/>
      <c r="BML32" s="23"/>
      <c r="BMM32" s="23"/>
      <c r="BMN32" s="23"/>
      <c r="BMO32" s="23"/>
      <c r="BMP32" s="24"/>
      <c r="BMQ32" s="14"/>
      <c r="BMR32" s="23"/>
      <c r="BMS32" s="23"/>
      <c r="BMT32" s="23"/>
      <c r="BMU32" s="23"/>
      <c r="BMV32" s="23"/>
      <c r="BMW32" s="23"/>
      <c r="BMX32" s="24"/>
      <c r="BMY32" s="14"/>
      <c r="BMZ32" s="23"/>
      <c r="BNA32" s="23"/>
      <c r="BNB32" s="23"/>
      <c r="BNC32" s="23"/>
      <c r="BND32" s="23"/>
      <c r="BNE32" s="23"/>
      <c r="BNF32" s="24"/>
      <c r="BNG32" s="14"/>
      <c r="BNH32" s="23"/>
      <c r="BNI32" s="23"/>
      <c r="BNJ32" s="23"/>
      <c r="BNK32" s="23"/>
      <c r="BNL32" s="23"/>
      <c r="BNM32" s="23"/>
      <c r="BNN32" s="24"/>
      <c r="BNO32" s="14"/>
      <c r="BNP32" s="23"/>
      <c r="BNQ32" s="23"/>
      <c r="BNR32" s="23"/>
      <c r="BNS32" s="23"/>
      <c r="BNT32" s="23"/>
      <c r="BNU32" s="23"/>
      <c r="BNV32" s="24"/>
      <c r="BNW32" s="14"/>
      <c r="BNX32" s="23"/>
      <c r="BNY32" s="23"/>
      <c r="BNZ32" s="23"/>
      <c r="BOA32" s="23"/>
      <c r="BOB32" s="23"/>
      <c r="BOC32" s="23"/>
      <c r="BOD32" s="24"/>
      <c r="BOE32" s="14"/>
      <c r="BOF32" s="23"/>
      <c r="BOG32" s="23"/>
      <c r="BOH32" s="23"/>
      <c r="BOI32" s="23"/>
      <c r="BOJ32" s="23"/>
      <c r="BOK32" s="23"/>
      <c r="BOL32" s="24"/>
      <c r="BOM32" s="14"/>
      <c r="BON32" s="23"/>
      <c r="BOO32" s="23"/>
      <c r="BOP32" s="23"/>
      <c r="BOQ32" s="23"/>
      <c r="BOR32" s="23"/>
      <c r="BOS32" s="23"/>
      <c r="BOT32" s="24"/>
      <c r="BOU32" s="14"/>
      <c r="BOV32" s="23"/>
      <c r="BOW32" s="23"/>
      <c r="BOX32" s="23"/>
      <c r="BOY32" s="23"/>
      <c r="BOZ32" s="23"/>
      <c r="BPA32" s="23"/>
      <c r="BPB32" s="24"/>
      <c r="BPC32" s="14"/>
      <c r="BPD32" s="23"/>
      <c r="BPE32" s="23"/>
      <c r="BPF32" s="23"/>
      <c r="BPG32" s="23"/>
      <c r="BPH32" s="23"/>
      <c r="BPI32" s="23"/>
      <c r="BPJ32" s="24"/>
      <c r="BPK32" s="14"/>
      <c r="BPL32" s="23"/>
      <c r="BPM32" s="23"/>
      <c r="BPN32" s="23"/>
      <c r="BPO32" s="23"/>
      <c r="BPP32" s="23"/>
      <c r="BPQ32" s="23"/>
      <c r="BPR32" s="24"/>
      <c r="BPS32" s="14"/>
      <c r="BPT32" s="23"/>
      <c r="BPU32" s="23"/>
      <c r="BPV32" s="23"/>
      <c r="BPW32" s="23"/>
      <c r="BPX32" s="23"/>
      <c r="BPY32" s="23"/>
      <c r="BPZ32" s="24"/>
      <c r="BQA32" s="14"/>
      <c r="BQB32" s="23"/>
      <c r="BQC32" s="23"/>
      <c r="BQD32" s="23"/>
      <c r="BQE32" s="23"/>
      <c r="BQF32" s="23"/>
      <c r="BQG32" s="23"/>
      <c r="BQH32" s="24"/>
      <c r="BQI32" s="14"/>
      <c r="BQJ32" s="23"/>
      <c r="BQK32" s="23"/>
      <c r="BQL32" s="23"/>
      <c r="BQM32" s="23"/>
      <c r="BQN32" s="23"/>
      <c r="BQO32" s="23"/>
      <c r="BQP32" s="24"/>
      <c r="BQQ32" s="14"/>
      <c r="BQR32" s="23"/>
      <c r="BQS32" s="23"/>
      <c r="BQT32" s="23"/>
      <c r="BQU32" s="23"/>
      <c r="BQV32" s="23"/>
      <c r="BQW32" s="23"/>
      <c r="BQX32" s="24"/>
      <c r="BQY32" s="14"/>
      <c r="BQZ32" s="23"/>
      <c r="BRA32" s="23"/>
      <c r="BRB32" s="23"/>
      <c r="BRC32" s="23"/>
      <c r="BRD32" s="23"/>
      <c r="BRE32" s="23"/>
      <c r="BRF32" s="24"/>
      <c r="BRG32" s="14"/>
      <c r="BRH32" s="23"/>
      <c r="BRI32" s="23"/>
      <c r="BRJ32" s="23"/>
      <c r="BRK32" s="23"/>
      <c r="BRL32" s="23"/>
      <c r="BRM32" s="23"/>
      <c r="BRN32" s="24"/>
      <c r="BRO32" s="14"/>
      <c r="BRP32" s="23"/>
      <c r="BRQ32" s="23"/>
      <c r="BRR32" s="23"/>
      <c r="BRS32" s="23"/>
      <c r="BRT32" s="23"/>
      <c r="BRU32" s="23"/>
      <c r="BRV32" s="24"/>
      <c r="BRW32" s="14"/>
      <c r="BRX32" s="23"/>
      <c r="BRY32" s="23"/>
      <c r="BRZ32" s="23"/>
      <c r="BSA32" s="23"/>
      <c r="BSB32" s="23"/>
      <c r="BSC32" s="23"/>
      <c r="BSD32" s="24"/>
      <c r="BSE32" s="14"/>
      <c r="BSF32" s="23"/>
      <c r="BSG32" s="23"/>
      <c r="BSH32" s="23"/>
      <c r="BSI32" s="23"/>
      <c r="BSJ32" s="23"/>
      <c r="BSK32" s="23"/>
      <c r="BSL32" s="24"/>
      <c r="BSM32" s="14"/>
      <c r="BSN32" s="23"/>
      <c r="BSO32" s="23"/>
      <c r="BSP32" s="23"/>
      <c r="BSQ32" s="23"/>
      <c r="BSR32" s="23"/>
      <c r="BSS32" s="23"/>
      <c r="BST32" s="24"/>
      <c r="BSU32" s="14"/>
      <c r="BSV32" s="23"/>
      <c r="BSW32" s="23"/>
      <c r="BSX32" s="23"/>
      <c r="BSY32" s="23"/>
      <c r="BSZ32" s="23"/>
      <c r="BTA32" s="23"/>
      <c r="BTB32" s="24"/>
      <c r="BTC32" s="14"/>
      <c r="BTD32" s="23"/>
      <c r="BTE32" s="23"/>
      <c r="BTF32" s="23"/>
      <c r="BTG32" s="23"/>
      <c r="BTH32" s="23"/>
      <c r="BTI32" s="23"/>
      <c r="BTJ32" s="24"/>
      <c r="BTK32" s="14"/>
      <c r="BTL32" s="23"/>
      <c r="BTM32" s="23"/>
      <c r="BTN32" s="23"/>
      <c r="BTO32" s="23"/>
      <c r="BTP32" s="23"/>
      <c r="BTQ32" s="23"/>
      <c r="BTR32" s="24"/>
      <c r="BTS32" s="14"/>
      <c r="BTT32" s="23"/>
      <c r="BTU32" s="23"/>
      <c r="BTV32" s="23"/>
      <c r="BTW32" s="23"/>
      <c r="BTX32" s="23"/>
      <c r="BTY32" s="23"/>
      <c r="BTZ32" s="24"/>
      <c r="BUA32" s="14"/>
      <c r="BUB32" s="23"/>
      <c r="BUC32" s="23"/>
      <c r="BUD32" s="23"/>
      <c r="BUE32" s="23"/>
      <c r="BUF32" s="23"/>
      <c r="BUG32" s="23"/>
      <c r="BUH32" s="24"/>
      <c r="BUI32" s="14"/>
      <c r="BUJ32" s="23"/>
      <c r="BUK32" s="23"/>
      <c r="BUL32" s="23"/>
      <c r="BUM32" s="23"/>
      <c r="BUN32" s="23"/>
      <c r="BUO32" s="23"/>
      <c r="BUP32" s="24"/>
      <c r="BUQ32" s="14"/>
      <c r="BUR32" s="23"/>
      <c r="BUS32" s="23"/>
      <c r="BUT32" s="23"/>
      <c r="BUU32" s="23"/>
      <c r="BUV32" s="23"/>
      <c r="BUW32" s="23"/>
      <c r="BUX32" s="24"/>
      <c r="BUY32" s="14"/>
      <c r="BUZ32" s="23"/>
      <c r="BVA32" s="23"/>
      <c r="BVB32" s="23"/>
      <c r="BVC32" s="23"/>
      <c r="BVD32" s="23"/>
      <c r="BVE32" s="23"/>
      <c r="BVF32" s="24"/>
      <c r="BVG32" s="14"/>
      <c r="BVH32" s="23"/>
      <c r="BVI32" s="23"/>
      <c r="BVJ32" s="23"/>
      <c r="BVK32" s="23"/>
      <c r="BVL32" s="23"/>
      <c r="BVM32" s="23"/>
      <c r="BVN32" s="24"/>
      <c r="BVO32" s="14"/>
      <c r="BVP32" s="23"/>
      <c r="BVQ32" s="23"/>
      <c r="BVR32" s="23"/>
      <c r="BVS32" s="23"/>
      <c r="BVT32" s="23"/>
      <c r="BVU32" s="23"/>
      <c r="BVV32" s="24"/>
      <c r="BVW32" s="14"/>
      <c r="BVX32" s="23"/>
      <c r="BVY32" s="23"/>
      <c r="BVZ32" s="23"/>
      <c r="BWA32" s="23"/>
      <c r="BWB32" s="23"/>
      <c r="BWC32" s="23"/>
      <c r="BWD32" s="24"/>
      <c r="BWE32" s="14"/>
      <c r="BWF32" s="23"/>
      <c r="BWG32" s="23"/>
      <c r="BWH32" s="23"/>
      <c r="BWI32" s="23"/>
      <c r="BWJ32" s="23"/>
      <c r="BWK32" s="23"/>
      <c r="BWL32" s="24"/>
      <c r="BWM32" s="14"/>
      <c r="BWN32" s="23"/>
      <c r="BWO32" s="23"/>
      <c r="BWP32" s="23"/>
      <c r="BWQ32" s="23"/>
      <c r="BWR32" s="23"/>
      <c r="BWS32" s="23"/>
      <c r="BWT32" s="24"/>
      <c r="BWU32" s="14"/>
      <c r="BWV32" s="23"/>
      <c r="BWW32" s="23"/>
      <c r="BWX32" s="23"/>
      <c r="BWY32" s="23"/>
      <c r="BWZ32" s="23"/>
      <c r="BXA32" s="23"/>
      <c r="BXB32" s="24"/>
      <c r="BXC32" s="14"/>
      <c r="BXD32" s="23"/>
      <c r="BXE32" s="23"/>
      <c r="BXF32" s="23"/>
      <c r="BXG32" s="23"/>
      <c r="BXH32" s="23"/>
      <c r="BXI32" s="23"/>
      <c r="BXJ32" s="24"/>
      <c r="BXK32" s="14"/>
      <c r="BXL32" s="23"/>
      <c r="BXM32" s="23"/>
      <c r="BXN32" s="23"/>
      <c r="BXO32" s="23"/>
      <c r="BXP32" s="23"/>
      <c r="BXQ32" s="23"/>
      <c r="BXR32" s="24"/>
      <c r="BXS32" s="14"/>
      <c r="BXT32" s="23"/>
      <c r="BXU32" s="23"/>
      <c r="BXV32" s="23"/>
      <c r="BXW32" s="23"/>
      <c r="BXX32" s="23"/>
      <c r="BXY32" s="23"/>
      <c r="BXZ32" s="24"/>
      <c r="BYA32" s="14"/>
      <c r="BYB32" s="23"/>
      <c r="BYC32" s="23"/>
      <c r="BYD32" s="23"/>
      <c r="BYE32" s="23"/>
      <c r="BYF32" s="23"/>
      <c r="BYG32" s="23"/>
      <c r="BYH32" s="24"/>
      <c r="BYI32" s="14"/>
      <c r="BYJ32" s="23"/>
      <c r="BYK32" s="23"/>
      <c r="BYL32" s="23"/>
      <c r="BYM32" s="23"/>
      <c r="BYN32" s="23"/>
      <c r="BYO32" s="23"/>
      <c r="BYP32" s="24"/>
      <c r="BYQ32" s="14"/>
      <c r="BYR32" s="23"/>
      <c r="BYS32" s="23"/>
      <c r="BYT32" s="23"/>
      <c r="BYU32" s="23"/>
      <c r="BYV32" s="23"/>
      <c r="BYW32" s="23"/>
      <c r="BYX32" s="24"/>
      <c r="BYY32" s="14"/>
      <c r="BYZ32" s="23"/>
      <c r="BZA32" s="23"/>
      <c r="BZB32" s="23"/>
      <c r="BZC32" s="23"/>
      <c r="BZD32" s="23"/>
      <c r="BZE32" s="23"/>
      <c r="BZF32" s="24"/>
      <c r="BZG32" s="14"/>
      <c r="BZH32" s="23"/>
      <c r="BZI32" s="23"/>
      <c r="BZJ32" s="23"/>
      <c r="BZK32" s="23"/>
      <c r="BZL32" s="23"/>
      <c r="BZM32" s="23"/>
      <c r="BZN32" s="24"/>
      <c r="BZO32" s="14"/>
      <c r="BZP32" s="23"/>
      <c r="BZQ32" s="23"/>
      <c r="BZR32" s="23"/>
      <c r="BZS32" s="23"/>
      <c r="BZT32" s="23"/>
      <c r="BZU32" s="23"/>
      <c r="BZV32" s="24"/>
      <c r="BZW32" s="14"/>
      <c r="BZX32" s="23"/>
      <c r="BZY32" s="23"/>
      <c r="BZZ32" s="23"/>
      <c r="CAA32" s="23"/>
      <c r="CAB32" s="23"/>
      <c r="CAC32" s="23"/>
      <c r="CAD32" s="24"/>
      <c r="CAE32" s="14"/>
      <c r="CAF32" s="23"/>
      <c r="CAG32" s="23"/>
      <c r="CAH32" s="23"/>
      <c r="CAI32" s="23"/>
      <c r="CAJ32" s="23"/>
      <c r="CAK32" s="23"/>
      <c r="CAL32" s="24"/>
      <c r="CAM32" s="14"/>
      <c r="CAN32" s="23"/>
      <c r="CAO32" s="23"/>
      <c r="CAP32" s="23"/>
      <c r="CAQ32" s="23"/>
      <c r="CAR32" s="23"/>
      <c r="CAS32" s="23"/>
      <c r="CAT32" s="24"/>
      <c r="CAU32" s="14"/>
      <c r="CAV32" s="23"/>
      <c r="CAW32" s="23"/>
      <c r="CAX32" s="23"/>
      <c r="CAY32" s="23"/>
      <c r="CAZ32" s="23"/>
      <c r="CBA32" s="23"/>
      <c r="CBB32" s="24"/>
      <c r="CBC32" s="14"/>
      <c r="CBD32" s="23"/>
      <c r="CBE32" s="23"/>
      <c r="CBF32" s="23"/>
      <c r="CBG32" s="23"/>
      <c r="CBH32" s="23"/>
      <c r="CBI32" s="23"/>
      <c r="CBJ32" s="24"/>
      <c r="CBK32" s="14"/>
      <c r="CBL32" s="23"/>
      <c r="CBM32" s="23"/>
      <c r="CBN32" s="23"/>
      <c r="CBO32" s="23"/>
      <c r="CBP32" s="23"/>
      <c r="CBQ32" s="23"/>
      <c r="CBR32" s="24"/>
      <c r="CBS32" s="14"/>
      <c r="CBT32" s="23"/>
      <c r="CBU32" s="23"/>
      <c r="CBV32" s="23"/>
      <c r="CBW32" s="23"/>
      <c r="CBX32" s="23"/>
      <c r="CBY32" s="23"/>
      <c r="CBZ32" s="24"/>
      <c r="CCA32" s="14"/>
      <c r="CCB32" s="23"/>
      <c r="CCC32" s="23"/>
      <c r="CCD32" s="23"/>
      <c r="CCE32" s="23"/>
      <c r="CCF32" s="23"/>
      <c r="CCG32" s="23"/>
      <c r="CCH32" s="24"/>
      <c r="CCI32" s="14"/>
      <c r="CCJ32" s="23"/>
      <c r="CCK32" s="23"/>
      <c r="CCL32" s="23"/>
      <c r="CCM32" s="23"/>
      <c r="CCN32" s="23"/>
      <c r="CCO32" s="23"/>
      <c r="CCP32" s="24"/>
      <c r="CCQ32" s="14"/>
      <c r="CCR32" s="23"/>
      <c r="CCS32" s="23"/>
      <c r="CCT32" s="23"/>
      <c r="CCU32" s="23"/>
      <c r="CCV32" s="23"/>
      <c r="CCW32" s="23"/>
      <c r="CCX32" s="24"/>
      <c r="CCY32" s="14"/>
      <c r="CCZ32" s="23"/>
      <c r="CDA32" s="23"/>
      <c r="CDB32" s="23"/>
      <c r="CDC32" s="23"/>
      <c r="CDD32" s="23"/>
      <c r="CDE32" s="23"/>
      <c r="CDF32" s="24"/>
      <c r="CDG32" s="14"/>
      <c r="CDH32" s="23"/>
      <c r="CDI32" s="23"/>
      <c r="CDJ32" s="23"/>
      <c r="CDK32" s="23"/>
      <c r="CDL32" s="23"/>
      <c r="CDM32" s="23"/>
      <c r="CDN32" s="24"/>
      <c r="CDO32" s="14"/>
      <c r="CDP32" s="23"/>
      <c r="CDQ32" s="23"/>
      <c r="CDR32" s="23"/>
      <c r="CDS32" s="23"/>
      <c r="CDT32" s="23"/>
      <c r="CDU32" s="23"/>
      <c r="CDV32" s="24"/>
      <c r="CDW32" s="14"/>
      <c r="CDX32" s="23"/>
      <c r="CDY32" s="23"/>
      <c r="CDZ32" s="23"/>
      <c r="CEA32" s="23"/>
      <c r="CEB32" s="23"/>
      <c r="CEC32" s="23"/>
      <c r="CED32" s="24"/>
      <c r="CEE32" s="14"/>
      <c r="CEF32" s="23"/>
      <c r="CEG32" s="23"/>
      <c r="CEH32" s="23"/>
      <c r="CEI32" s="23"/>
      <c r="CEJ32" s="23"/>
      <c r="CEK32" s="23"/>
      <c r="CEL32" s="24"/>
      <c r="CEM32" s="14"/>
      <c r="CEN32" s="23"/>
      <c r="CEO32" s="23"/>
      <c r="CEP32" s="23"/>
      <c r="CEQ32" s="23"/>
      <c r="CER32" s="23"/>
      <c r="CES32" s="23"/>
      <c r="CET32" s="24"/>
      <c r="CEU32" s="14"/>
      <c r="CEV32" s="23"/>
      <c r="CEW32" s="23"/>
      <c r="CEX32" s="23"/>
      <c r="CEY32" s="23"/>
      <c r="CEZ32" s="23"/>
      <c r="CFA32" s="23"/>
      <c r="CFB32" s="24"/>
      <c r="CFC32" s="14"/>
      <c r="CFD32" s="23"/>
      <c r="CFE32" s="23"/>
      <c r="CFF32" s="23"/>
      <c r="CFG32" s="23"/>
      <c r="CFH32" s="23"/>
      <c r="CFI32" s="23"/>
      <c r="CFJ32" s="24"/>
      <c r="CFK32" s="14"/>
      <c r="CFL32" s="23"/>
      <c r="CFM32" s="23"/>
      <c r="CFN32" s="23"/>
      <c r="CFO32" s="23"/>
      <c r="CFP32" s="23"/>
      <c r="CFQ32" s="23"/>
      <c r="CFR32" s="24"/>
      <c r="CFS32" s="14"/>
      <c r="CFT32" s="23"/>
      <c r="CFU32" s="23"/>
      <c r="CFV32" s="23"/>
      <c r="CFW32" s="23"/>
      <c r="CFX32" s="23"/>
      <c r="CFY32" s="23"/>
      <c r="CFZ32" s="24"/>
      <c r="CGA32" s="14"/>
      <c r="CGB32" s="23"/>
      <c r="CGC32" s="23"/>
      <c r="CGD32" s="23"/>
      <c r="CGE32" s="23"/>
      <c r="CGF32" s="23"/>
      <c r="CGG32" s="23"/>
      <c r="CGH32" s="24"/>
      <c r="CGI32" s="14"/>
      <c r="CGJ32" s="23"/>
      <c r="CGK32" s="23"/>
      <c r="CGL32" s="23"/>
      <c r="CGM32" s="23"/>
      <c r="CGN32" s="23"/>
      <c r="CGO32" s="23"/>
      <c r="CGP32" s="24"/>
      <c r="CGQ32" s="14"/>
      <c r="CGR32" s="23"/>
      <c r="CGS32" s="23"/>
      <c r="CGT32" s="23"/>
      <c r="CGU32" s="23"/>
      <c r="CGV32" s="23"/>
      <c r="CGW32" s="23"/>
      <c r="CGX32" s="24"/>
      <c r="CGY32" s="14"/>
      <c r="CGZ32" s="23"/>
      <c r="CHA32" s="23"/>
      <c r="CHB32" s="23"/>
      <c r="CHC32" s="23"/>
      <c r="CHD32" s="23"/>
      <c r="CHE32" s="23"/>
      <c r="CHF32" s="24"/>
      <c r="CHG32" s="14"/>
      <c r="CHH32" s="23"/>
      <c r="CHI32" s="23"/>
      <c r="CHJ32" s="23"/>
      <c r="CHK32" s="23"/>
      <c r="CHL32" s="23"/>
      <c r="CHM32" s="23"/>
      <c r="CHN32" s="24"/>
      <c r="CHO32" s="14"/>
      <c r="CHP32" s="23"/>
      <c r="CHQ32" s="23"/>
      <c r="CHR32" s="23"/>
      <c r="CHS32" s="23"/>
      <c r="CHT32" s="23"/>
      <c r="CHU32" s="23"/>
      <c r="CHV32" s="24"/>
      <c r="CHW32" s="14"/>
      <c r="CHX32" s="23"/>
      <c r="CHY32" s="23"/>
      <c r="CHZ32" s="23"/>
      <c r="CIA32" s="23"/>
      <c r="CIB32" s="23"/>
      <c r="CIC32" s="23"/>
      <c r="CID32" s="24"/>
      <c r="CIE32" s="14"/>
      <c r="CIF32" s="23"/>
      <c r="CIG32" s="23"/>
      <c r="CIH32" s="23"/>
      <c r="CII32" s="23"/>
      <c r="CIJ32" s="23"/>
      <c r="CIK32" s="23"/>
      <c r="CIL32" s="24"/>
      <c r="CIM32" s="14"/>
      <c r="CIN32" s="23"/>
      <c r="CIO32" s="23"/>
      <c r="CIP32" s="23"/>
      <c r="CIQ32" s="23"/>
      <c r="CIR32" s="23"/>
      <c r="CIS32" s="23"/>
      <c r="CIT32" s="24"/>
      <c r="CIU32" s="14"/>
      <c r="CIV32" s="23"/>
      <c r="CIW32" s="23"/>
      <c r="CIX32" s="23"/>
      <c r="CIY32" s="23"/>
      <c r="CIZ32" s="23"/>
      <c r="CJA32" s="23"/>
      <c r="CJB32" s="24"/>
      <c r="CJC32" s="14"/>
      <c r="CJD32" s="23"/>
      <c r="CJE32" s="23"/>
      <c r="CJF32" s="23"/>
      <c r="CJG32" s="23"/>
      <c r="CJH32" s="23"/>
      <c r="CJI32" s="23"/>
      <c r="CJJ32" s="24"/>
      <c r="CJK32" s="14"/>
      <c r="CJL32" s="23"/>
      <c r="CJM32" s="23"/>
      <c r="CJN32" s="23"/>
      <c r="CJO32" s="23"/>
      <c r="CJP32" s="23"/>
      <c r="CJQ32" s="23"/>
      <c r="CJR32" s="24"/>
      <c r="CJS32" s="14"/>
      <c r="CJT32" s="23"/>
      <c r="CJU32" s="23"/>
      <c r="CJV32" s="23"/>
      <c r="CJW32" s="23"/>
      <c r="CJX32" s="23"/>
      <c r="CJY32" s="23"/>
      <c r="CJZ32" s="24"/>
      <c r="CKA32" s="14"/>
      <c r="CKB32" s="23"/>
      <c r="CKC32" s="23"/>
      <c r="CKD32" s="23"/>
      <c r="CKE32" s="23"/>
      <c r="CKF32" s="23"/>
      <c r="CKG32" s="23"/>
      <c r="CKH32" s="24"/>
      <c r="CKI32" s="14"/>
      <c r="CKJ32" s="23"/>
      <c r="CKK32" s="23"/>
      <c r="CKL32" s="23"/>
      <c r="CKM32" s="23"/>
      <c r="CKN32" s="23"/>
      <c r="CKO32" s="23"/>
      <c r="CKP32" s="24"/>
      <c r="CKQ32" s="14"/>
      <c r="CKR32" s="23"/>
      <c r="CKS32" s="23"/>
      <c r="CKT32" s="23"/>
      <c r="CKU32" s="23"/>
      <c r="CKV32" s="23"/>
      <c r="CKW32" s="23"/>
      <c r="CKX32" s="24"/>
      <c r="CKY32" s="14"/>
      <c r="CKZ32" s="23"/>
      <c r="CLA32" s="23"/>
      <c r="CLB32" s="23"/>
      <c r="CLC32" s="23"/>
      <c r="CLD32" s="23"/>
      <c r="CLE32" s="23"/>
      <c r="CLF32" s="24"/>
      <c r="CLG32" s="14"/>
      <c r="CLH32" s="23"/>
      <c r="CLI32" s="23"/>
      <c r="CLJ32" s="23"/>
      <c r="CLK32" s="23"/>
      <c r="CLL32" s="23"/>
      <c r="CLM32" s="23"/>
      <c r="CLN32" s="24"/>
      <c r="CLO32" s="14"/>
      <c r="CLP32" s="23"/>
      <c r="CLQ32" s="23"/>
      <c r="CLR32" s="23"/>
      <c r="CLS32" s="23"/>
      <c r="CLT32" s="23"/>
      <c r="CLU32" s="23"/>
      <c r="CLV32" s="24"/>
      <c r="CLW32" s="14"/>
      <c r="CLX32" s="23"/>
      <c r="CLY32" s="23"/>
      <c r="CLZ32" s="23"/>
      <c r="CMA32" s="23"/>
      <c r="CMB32" s="23"/>
      <c r="CMC32" s="23"/>
      <c r="CMD32" s="24"/>
      <c r="CME32" s="14"/>
      <c r="CMF32" s="23"/>
      <c r="CMG32" s="23"/>
      <c r="CMH32" s="23"/>
      <c r="CMI32" s="23"/>
      <c r="CMJ32" s="23"/>
      <c r="CMK32" s="23"/>
      <c r="CML32" s="24"/>
      <c r="CMM32" s="14"/>
      <c r="CMN32" s="23"/>
      <c r="CMO32" s="23"/>
      <c r="CMP32" s="23"/>
      <c r="CMQ32" s="23"/>
      <c r="CMR32" s="23"/>
      <c r="CMS32" s="23"/>
      <c r="CMT32" s="24"/>
      <c r="CMU32" s="14"/>
      <c r="CMV32" s="23"/>
      <c r="CMW32" s="23"/>
      <c r="CMX32" s="23"/>
      <c r="CMY32" s="23"/>
      <c r="CMZ32" s="23"/>
      <c r="CNA32" s="23"/>
      <c r="CNB32" s="24"/>
      <c r="CNC32" s="14"/>
      <c r="CND32" s="23"/>
      <c r="CNE32" s="23"/>
      <c r="CNF32" s="23"/>
      <c r="CNG32" s="23"/>
      <c r="CNH32" s="23"/>
      <c r="CNI32" s="23"/>
      <c r="CNJ32" s="24"/>
      <c r="CNK32" s="14"/>
      <c r="CNL32" s="23"/>
      <c r="CNM32" s="23"/>
      <c r="CNN32" s="23"/>
      <c r="CNO32" s="23"/>
      <c r="CNP32" s="23"/>
      <c r="CNQ32" s="23"/>
      <c r="CNR32" s="24"/>
      <c r="CNS32" s="14"/>
      <c r="CNT32" s="23"/>
      <c r="CNU32" s="23"/>
      <c r="CNV32" s="23"/>
      <c r="CNW32" s="23"/>
      <c r="CNX32" s="23"/>
      <c r="CNY32" s="23"/>
      <c r="CNZ32" s="24"/>
      <c r="COA32" s="14"/>
      <c r="COB32" s="23"/>
      <c r="COC32" s="23"/>
      <c r="COD32" s="23"/>
      <c r="COE32" s="23"/>
      <c r="COF32" s="23"/>
      <c r="COG32" s="23"/>
      <c r="COH32" s="24"/>
      <c r="COI32" s="14"/>
      <c r="COJ32" s="23"/>
      <c r="COK32" s="23"/>
      <c r="COL32" s="23"/>
      <c r="COM32" s="23"/>
      <c r="CON32" s="23"/>
      <c r="COO32" s="23"/>
      <c r="COP32" s="24"/>
      <c r="COQ32" s="14"/>
      <c r="COR32" s="23"/>
      <c r="COS32" s="23"/>
      <c r="COT32" s="23"/>
      <c r="COU32" s="23"/>
      <c r="COV32" s="23"/>
      <c r="COW32" s="23"/>
      <c r="COX32" s="24"/>
      <c r="COY32" s="14"/>
      <c r="COZ32" s="23"/>
      <c r="CPA32" s="23"/>
      <c r="CPB32" s="23"/>
      <c r="CPC32" s="23"/>
      <c r="CPD32" s="23"/>
      <c r="CPE32" s="23"/>
      <c r="CPF32" s="24"/>
      <c r="CPG32" s="14"/>
      <c r="CPH32" s="23"/>
      <c r="CPI32" s="23"/>
      <c r="CPJ32" s="23"/>
      <c r="CPK32" s="23"/>
      <c r="CPL32" s="23"/>
      <c r="CPM32" s="23"/>
      <c r="CPN32" s="24"/>
      <c r="CPO32" s="14"/>
      <c r="CPP32" s="23"/>
      <c r="CPQ32" s="23"/>
      <c r="CPR32" s="23"/>
      <c r="CPS32" s="23"/>
      <c r="CPT32" s="23"/>
      <c r="CPU32" s="23"/>
      <c r="CPV32" s="24"/>
      <c r="CPW32" s="14"/>
      <c r="CPX32" s="23"/>
      <c r="CPY32" s="23"/>
      <c r="CPZ32" s="23"/>
      <c r="CQA32" s="23"/>
      <c r="CQB32" s="23"/>
      <c r="CQC32" s="23"/>
      <c r="CQD32" s="24"/>
      <c r="CQE32" s="14"/>
      <c r="CQF32" s="23"/>
      <c r="CQG32" s="23"/>
      <c r="CQH32" s="23"/>
      <c r="CQI32" s="23"/>
      <c r="CQJ32" s="23"/>
      <c r="CQK32" s="23"/>
      <c r="CQL32" s="24"/>
      <c r="CQM32" s="14"/>
      <c r="CQN32" s="23"/>
      <c r="CQO32" s="23"/>
      <c r="CQP32" s="23"/>
      <c r="CQQ32" s="23"/>
      <c r="CQR32" s="23"/>
      <c r="CQS32" s="23"/>
      <c r="CQT32" s="24"/>
      <c r="CQU32" s="14"/>
      <c r="CQV32" s="23"/>
      <c r="CQW32" s="23"/>
      <c r="CQX32" s="23"/>
      <c r="CQY32" s="23"/>
      <c r="CQZ32" s="23"/>
      <c r="CRA32" s="23"/>
      <c r="CRB32" s="24"/>
      <c r="CRC32" s="14"/>
      <c r="CRD32" s="23"/>
      <c r="CRE32" s="23"/>
      <c r="CRF32" s="23"/>
      <c r="CRG32" s="23"/>
      <c r="CRH32" s="23"/>
      <c r="CRI32" s="23"/>
      <c r="CRJ32" s="24"/>
      <c r="CRK32" s="14"/>
      <c r="CRL32" s="23"/>
      <c r="CRM32" s="23"/>
      <c r="CRN32" s="23"/>
      <c r="CRO32" s="23"/>
      <c r="CRP32" s="23"/>
      <c r="CRQ32" s="23"/>
      <c r="CRR32" s="24"/>
      <c r="CRS32" s="14"/>
      <c r="CRT32" s="23"/>
      <c r="CRU32" s="23"/>
      <c r="CRV32" s="23"/>
      <c r="CRW32" s="23"/>
      <c r="CRX32" s="23"/>
      <c r="CRY32" s="23"/>
      <c r="CRZ32" s="24"/>
      <c r="CSA32" s="14"/>
      <c r="CSB32" s="23"/>
      <c r="CSC32" s="23"/>
      <c r="CSD32" s="23"/>
      <c r="CSE32" s="23"/>
      <c r="CSF32" s="23"/>
      <c r="CSG32" s="23"/>
      <c r="CSH32" s="24"/>
      <c r="CSI32" s="14"/>
      <c r="CSJ32" s="23"/>
      <c r="CSK32" s="23"/>
      <c r="CSL32" s="23"/>
      <c r="CSM32" s="23"/>
      <c r="CSN32" s="23"/>
      <c r="CSO32" s="23"/>
      <c r="CSP32" s="24"/>
      <c r="CSQ32" s="14"/>
      <c r="CSR32" s="23"/>
      <c r="CSS32" s="23"/>
      <c r="CST32" s="23"/>
      <c r="CSU32" s="23"/>
      <c r="CSV32" s="23"/>
      <c r="CSW32" s="23"/>
      <c r="CSX32" s="24"/>
      <c r="CSY32" s="14"/>
      <c r="CSZ32" s="23"/>
      <c r="CTA32" s="23"/>
      <c r="CTB32" s="23"/>
      <c r="CTC32" s="23"/>
      <c r="CTD32" s="23"/>
      <c r="CTE32" s="23"/>
      <c r="CTF32" s="24"/>
      <c r="CTG32" s="14"/>
      <c r="CTH32" s="23"/>
      <c r="CTI32" s="23"/>
      <c r="CTJ32" s="23"/>
      <c r="CTK32" s="23"/>
      <c r="CTL32" s="23"/>
      <c r="CTM32" s="23"/>
      <c r="CTN32" s="24"/>
      <c r="CTO32" s="14"/>
      <c r="CTP32" s="23"/>
      <c r="CTQ32" s="23"/>
      <c r="CTR32" s="23"/>
      <c r="CTS32" s="23"/>
      <c r="CTT32" s="23"/>
      <c r="CTU32" s="23"/>
      <c r="CTV32" s="24"/>
      <c r="CTW32" s="14"/>
      <c r="CTX32" s="23"/>
      <c r="CTY32" s="23"/>
      <c r="CTZ32" s="23"/>
      <c r="CUA32" s="23"/>
      <c r="CUB32" s="23"/>
      <c r="CUC32" s="23"/>
      <c r="CUD32" s="24"/>
      <c r="CUE32" s="14"/>
      <c r="CUF32" s="23"/>
      <c r="CUG32" s="23"/>
      <c r="CUH32" s="23"/>
      <c r="CUI32" s="23"/>
      <c r="CUJ32" s="23"/>
      <c r="CUK32" s="23"/>
      <c r="CUL32" s="24"/>
      <c r="CUM32" s="14"/>
      <c r="CUN32" s="23"/>
      <c r="CUO32" s="23"/>
      <c r="CUP32" s="23"/>
      <c r="CUQ32" s="23"/>
      <c r="CUR32" s="23"/>
      <c r="CUS32" s="23"/>
      <c r="CUT32" s="24"/>
      <c r="CUU32" s="14"/>
      <c r="CUV32" s="23"/>
      <c r="CUW32" s="23"/>
      <c r="CUX32" s="23"/>
      <c r="CUY32" s="23"/>
      <c r="CUZ32" s="23"/>
      <c r="CVA32" s="23"/>
      <c r="CVB32" s="24"/>
      <c r="CVC32" s="14"/>
      <c r="CVD32" s="23"/>
      <c r="CVE32" s="23"/>
      <c r="CVF32" s="23"/>
      <c r="CVG32" s="23"/>
      <c r="CVH32" s="23"/>
      <c r="CVI32" s="23"/>
      <c r="CVJ32" s="24"/>
      <c r="CVK32" s="14"/>
      <c r="CVL32" s="23"/>
      <c r="CVM32" s="23"/>
      <c r="CVN32" s="23"/>
      <c r="CVO32" s="23"/>
      <c r="CVP32" s="23"/>
      <c r="CVQ32" s="23"/>
      <c r="CVR32" s="24"/>
      <c r="CVS32" s="14"/>
      <c r="CVT32" s="23"/>
      <c r="CVU32" s="23"/>
      <c r="CVV32" s="23"/>
      <c r="CVW32" s="23"/>
      <c r="CVX32" s="23"/>
      <c r="CVY32" s="23"/>
      <c r="CVZ32" s="24"/>
      <c r="CWA32" s="14"/>
      <c r="CWB32" s="23"/>
      <c r="CWC32" s="23"/>
      <c r="CWD32" s="23"/>
      <c r="CWE32" s="23"/>
      <c r="CWF32" s="23"/>
      <c r="CWG32" s="23"/>
      <c r="CWH32" s="24"/>
      <c r="CWI32" s="14"/>
      <c r="CWJ32" s="23"/>
      <c r="CWK32" s="23"/>
      <c r="CWL32" s="23"/>
      <c r="CWM32" s="23"/>
      <c r="CWN32" s="23"/>
      <c r="CWO32" s="23"/>
      <c r="CWP32" s="24"/>
      <c r="CWQ32" s="14"/>
      <c r="CWR32" s="23"/>
      <c r="CWS32" s="23"/>
      <c r="CWT32" s="23"/>
      <c r="CWU32" s="23"/>
      <c r="CWV32" s="23"/>
      <c r="CWW32" s="23"/>
      <c r="CWX32" s="24"/>
      <c r="CWY32" s="14"/>
      <c r="CWZ32" s="23"/>
      <c r="CXA32" s="23"/>
      <c r="CXB32" s="23"/>
      <c r="CXC32" s="23"/>
      <c r="CXD32" s="23"/>
      <c r="CXE32" s="23"/>
      <c r="CXF32" s="24"/>
      <c r="CXG32" s="14"/>
      <c r="CXH32" s="23"/>
      <c r="CXI32" s="23"/>
      <c r="CXJ32" s="23"/>
      <c r="CXK32" s="23"/>
      <c r="CXL32" s="23"/>
      <c r="CXM32" s="23"/>
      <c r="CXN32" s="24"/>
      <c r="CXO32" s="14"/>
      <c r="CXP32" s="23"/>
      <c r="CXQ32" s="23"/>
      <c r="CXR32" s="23"/>
      <c r="CXS32" s="23"/>
      <c r="CXT32" s="23"/>
      <c r="CXU32" s="23"/>
      <c r="CXV32" s="24"/>
      <c r="CXW32" s="14"/>
      <c r="CXX32" s="23"/>
      <c r="CXY32" s="23"/>
      <c r="CXZ32" s="23"/>
      <c r="CYA32" s="23"/>
      <c r="CYB32" s="23"/>
      <c r="CYC32" s="23"/>
      <c r="CYD32" s="24"/>
      <c r="CYE32" s="14"/>
      <c r="CYF32" s="23"/>
      <c r="CYG32" s="23"/>
      <c r="CYH32" s="23"/>
      <c r="CYI32" s="23"/>
      <c r="CYJ32" s="23"/>
      <c r="CYK32" s="23"/>
      <c r="CYL32" s="24"/>
      <c r="CYM32" s="14"/>
      <c r="CYN32" s="23"/>
      <c r="CYO32" s="23"/>
      <c r="CYP32" s="23"/>
      <c r="CYQ32" s="23"/>
      <c r="CYR32" s="23"/>
      <c r="CYS32" s="23"/>
      <c r="CYT32" s="24"/>
      <c r="CYU32" s="14"/>
      <c r="CYV32" s="23"/>
      <c r="CYW32" s="23"/>
      <c r="CYX32" s="23"/>
      <c r="CYY32" s="23"/>
      <c r="CYZ32" s="23"/>
      <c r="CZA32" s="23"/>
      <c r="CZB32" s="24"/>
      <c r="CZC32" s="14"/>
      <c r="CZD32" s="23"/>
      <c r="CZE32" s="23"/>
      <c r="CZF32" s="23"/>
      <c r="CZG32" s="23"/>
      <c r="CZH32" s="23"/>
      <c r="CZI32" s="23"/>
      <c r="CZJ32" s="24"/>
      <c r="CZK32" s="14"/>
      <c r="CZL32" s="23"/>
      <c r="CZM32" s="23"/>
      <c r="CZN32" s="23"/>
      <c r="CZO32" s="23"/>
      <c r="CZP32" s="23"/>
      <c r="CZQ32" s="23"/>
      <c r="CZR32" s="24"/>
      <c r="CZS32" s="14"/>
      <c r="CZT32" s="23"/>
      <c r="CZU32" s="23"/>
      <c r="CZV32" s="23"/>
      <c r="CZW32" s="23"/>
      <c r="CZX32" s="23"/>
      <c r="CZY32" s="23"/>
      <c r="CZZ32" s="24"/>
      <c r="DAA32" s="14"/>
      <c r="DAB32" s="23"/>
      <c r="DAC32" s="23"/>
      <c r="DAD32" s="23"/>
      <c r="DAE32" s="23"/>
      <c r="DAF32" s="23"/>
      <c r="DAG32" s="23"/>
      <c r="DAH32" s="24"/>
      <c r="DAI32" s="14"/>
      <c r="DAJ32" s="23"/>
      <c r="DAK32" s="23"/>
      <c r="DAL32" s="23"/>
      <c r="DAM32" s="23"/>
      <c r="DAN32" s="23"/>
      <c r="DAO32" s="23"/>
      <c r="DAP32" s="24"/>
      <c r="DAQ32" s="14"/>
      <c r="DAR32" s="23"/>
      <c r="DAS32" s="23"/>
      <c r="DAT32" s="23"/>
      <c r="DAU32" s="23"/>
      <c r="DAV32" s="23"/>
      <c r="DAW32" s="23"/>
      <c r="DAX32" s="24"/>
      <c r="DAY32" s="14"/>
      <c r="DAZ32" s="23"/>
      <c r="DBA32" s="23"/>
      <c r="DBB32" s="23"/>
      <c r="DBC32" s="23"/>
      <c r="DBD32" s="23"/>
      <c r="DBE32" s="23"/>
      <c r="DBF32" s="24"/>
      <c r="DBG32" s="14"/>
      <c r="DBH32" s="23"/>
      <c r="DBI32" s="23"/>
      <c r="DBJ32" s="23"/>
      <c r="DBK32" s="23"/>
      <c r="DBL32" s="23"/>
      <c r="DBM32" s="23"/>
      <c r="DBN32" s="24"/>
      <c r="DBO32" s="14"/>
      <c r="DBP32" s="23"/>
      <c r="DBQ32" s="23"/>
      <c r="DBR32" s="23"/>
      <c r="DBS32" s="23"/>
      <c r="DBT32" s="23"/>
      <c r="DBU32" s="23"/>
      <c r="DBV32" s="24"/>
      <c r="DBW32" s="14"/>
      <c r="DBX32" s="23"/>
      <c r="DBY32" s="23"/>
      <c r="DBZ32" s="23"/>
      <c r="DCA32" s="23"/>
      <c r="DCB32" s="23"/>
      <c r="DCC32" s="23"/>
      <c r="DCD32" s="24"/>
      <c r="DCE32" s="14"/>
      <c r="DCF32" s="23"/>
      <c r="DCG32" s="23"/>
      <c r="DCH32" s="23"/>
      <c r="DCI32" s="23"/>
      <c r="DCJ32" s="23"/>
      <c r="DCK32" s="23"/>
      <c r="DCL32" s="24"/>
      <c r="DCM32" s="14"/>
      <c r="DCN32" s="23"/>
      <c r="DCO32" s="23"/>
      <c r="DCP32" s="23"/>
      <c r="DCQ32" s="23"/>
      <c r="DCR32" s="23"/>
      <c r="DCS32" s="23"/>
      <c r="DCT32" s="24"/>
      <c r="DCU32" s="14"/>
      <c r="DCV32" s="23"/>
      <c r="DCW32" s="23"/>
      <c r="DCX32" s="23"/>
      <c r="DCY32" s="23"/>
      <c r="DCZ32" s="23"/>
      <c r="DDA32" s="23"/>
      <c r="DDB32" s="24"/>
      <c r="DDC32" s="14"/>
      <c r="DDD32" s="23"/>
      <c r="DDE32" s="23"/>
      <c r="DDF32" s="23"/>
      <c r="DDG32" s="23"/>
      <c r="DDH32" s="23"/>
      <c r="DDI32" s="23"/>
      <c r="DDJ32" s="24"/>
      <c r="DDK32" s="14"/>
      <c r="DDL32" s="23"/>
      <c r="DDM32" s="23"/>
      <c r="DDN32" s="23"/>
      <c r="DDO32" s="23"/>
      <c r="DDP32" s="23"/>
      <c r="DDQ32" s="23"/>
      <c r="DDR32" s="24"/>
      <c r="DDS32" s="14"/>
      <c r="DDT32" s="23"/>
      <c r="DDU32" s="23"/>
      <c r="DDV32" s="23"/>
      <c r="DDW32" s="23"/>
      <c r="DDX32" s="23"/>
      <c r="DDY32" s="23"/>
      <c r="DDZ32" s="24"/>
      <c r="DEA32" s="14"/>
      <c r="DEB32" s="23"/>
      <c r="DEC32" s="23"/>
      <c r="DED32" s="23"/>
      <c r="DEE32" s="23"/>
      <c r="DEF32" s="23"/>
      <c r="DEG32" s="23"/>
      <c r="DEH32" s="24"/>
      <c r="DEI32" s="14"/>
      <c r="DEJ32" s="23"/>
      <c r="DEK32" s="23"/>
      <c r="DEL32" s="23"/>
      <c r="DEM32" s="23"/>
      <c r="DEN32" s="23"/>
      <c r="DEO32" s="23"/>
      <c r="DEP32" s="24"/>
      <c r="DEQ32" s="14"/>
      <c r="DER32" s="23"/>
      <c r="DES32" s="23"/>
      <c r="DET32" s="23"/>
      <c r="DEU32" s="23"/>
      <c r="DEV32" s="23"/>
      <c r="DEW32" s="23"/>
      <c r="DEX32" s="24"/>
      <c r="DEY32" s="14"/>
      <c r="DEZ32" s="23"/>
      <c r="DFA32" s="23"/>
      <c r="DFB32" s="23"/>
      <c r="DFC32" s="23"/>
      <c r="DFD32" s="23"/>
      <c r="DFE32" s="23"/>
      <c r="DFF32" s="24"/>
      <c r="DFG32" s="14"/>
      <c r="DFH32" s="23"/>
      <c r="DFI32" s="23"/>
      <c r="DFJ32" s="23"/>
      <c r="DFK32" s="23"/>
      <c r="DFL32" s="23"/>
      <c r="DFM32" s="23"/>
      <c r="DFN32" s="24"/>
      <c r="DFO32" s="14"/>
      <c r="DFP32" s="23"/>
      <c r="DFQ32" s="23"/>
      <c r="DFR32" s="23"/>
      <c r="DFS32" s="23"/>
      <c r="DFT32" s="23"/>
      <c r="DFU32" s="23"/>
      <c r="DFV32" s="24"/>
      <c r="DFW32" s="14"/>
      <c r="DFX32" s="23"/>
      <c r="DFY32" s="23"/>
      <c r="DFZ32" s="23"/>
      <c r="DGA32" s="23"/>
      <c r="DGB32" s="23"/>
      <c r="DGC32" s="23"/>
      <c r="DGD32" s="24"/>
      <c r="DGE32" s="14"/>
      <c r="DGF32" s="23"/>
      <c r="DGG32" s="23"/>
      <c r="DGH32" s="23"/>
      <c r="DGI32" s="23"/>
      <c r="DGJ32" s="23"/>
      <c r="DGK32" s="23"/>
      <c r="DGL32" s="24"/>
      <c r="DGM32" s="14"/>
      <c r="DGN32" s="23"/>
      <c r="DGO32" s="23"/>
      <c r="DGP32" s="23"/>
      <c r="DGQ32" s="23"/>
      <c r="DGR32" s="23"/>
      <c r="DGS32" s="23"/>
      <c r="DGT32" s="24"/>
      <c r="DGU32" s="14"/>
      <c r="DGV32" s="23"/>
      <c r="DGW32" s="23"/>
      <c r="DGX32" s="23"/>
      <c r="DGY32" s="23"/>
      <c r="DGZ32" s="23"/>
      <c r="DHA32" s="23"/>
      <c r="DHB32" s="24"/>
      <c r="DHC32" s="14"/>
      <c r="DHD32" s="23"/>
      <c r="DHE32" s="23"/>
      <c r="DHF32" s="23"/>
      <c r="DHG32" s="23"/>
      <c r="DHH32" s="23"/>
      <c r="DHI32" s="23"/>
      <c r="DHJ32" s="24"/>
      <c r="DHK32" s="14"/>
      <c r="DHL32" s="23"/>
      <c r="DHM32" s="23"/>
      <c r="DHN32" s="23"/>
      <c r="DHO32" s="23"/>
      <c r="DHP32" s="23"/>
      <c r="DHQ32" s="23"/>
      <c r="DHR32" s="24"/>
      <c r="DHS32" s="14"/>
      <c r="DHT32" s="23"/>
      <c r="DHU32" s="23"/>
      <c r="DHV32" s="23"/>
      <c r="DHW32" s="23"/>
      <c r="DHX32" s="23"/>
      <c r="DHY32" s="23"/>
      <c r="DHZ32" s="24"/>
      <c r="DIA32" s="14"/>
      <c r="DIB32" s="23"/>
      <c r="DIC32" s="23"/>
      <c r="DID32" s="23"/>
      <c r="DIE32" s="23"/>
      <c r="DIF32" s="23"/>
      <c r="DIG32" s="23"/>
      <c r="DIH32" s="24"/>
      <c r="DII32" s="14"/>
      <c r="DIJ32" s="23"/>
      <c r="DIK32" s="23"/>
      <c r="DIL32" s="23"/>
      <c r="DIM32" s="23"/>
      <c r="DIN32" s="23"/>
      <c r="DIO32" s="23"/>
      <c r="DIP32" s="24"/>
      <c r="DIQ32" s="14"/>
      <c r="DIR32" s="23"/>
      <c r="DIS32" s="23"/>
      <c r="DIT32" s="23"/>
      <c r="DIU32" s="23"/>
      <c r="DIV32" s="23"/>
      <c r="DIW32" s="23"/>
      <c r="DIX32" s="24"/>
      <c r="DIY32" s="14"/>
      <c r="DIZ32" s="23"/>
      <c r="DJA32" s="23"/>
      <c r="DJB32" s="23"/>
      <c r="DJC32" s="23"/>
      <c r="DJD32" s="23"/>
      <c r="DJE32" s="23"/>
      <c r="DJF32" s="24"/>
      <c r="DJG32" s="14"/>
      <c r="DJH32" s="23"/>
      <c r="DJI32" s="23"/>
      <c r="DJJ32" s="23"/>
      <c r="DJK32" s="23"/>
      <c r="DJL32" s="23"/>
      <c r="DJM32" s="23"/>
      <c r="DJN32" s="24"/>
      <c r="DJO32" s="14"/>
      <c r="DJP32" s="23"/>
      <c r="DJQ32" s="23"/>
      <c r="DJR32" s="23"/>
      <c r="DJS32" s="23"/>
      <c r="DJT32" s="23"/>
      <c r="DJU32" s="23"/>
      <c r="DJV32" s="24"/>
      <c r="DJW32" s="14"/>
      <c r="DJX32" s="23"/>
      <c r="DJY32" s="23"/>
      <c r="DJZ32" s="23"/>
      <c r="DKA32" s="23"/>
      <c r="DKB32" s="23"/>
      <c r="DKC32" s="23"/>
      <c r="DKD32" s="24"/>
      <c r="DKE32" s="14"/>
      <c r="DKF32" s="23"/>
      <c r="DKG32" s="23"/>
      <c r="DKH32" s="23"/>
      <c r="DKI32" s="23"/>
      <c r="DKJ32" s="23"/>
      <c r="DKK32" s="23"/>
      <c r="DKL32" s="24"/>
      <c r="DKM32" s="14"/>
      <c r="DKN32" s="23"/>
      <c r="DKO32" s="23"/>
      <c r="DKP32" s="23"/>
      <c r="DKQ32" s="23"/>
      <c r="DKR32" s="23"/>
      <c r="DKS32" s="23"/>
      <c r="DKT32" s="24"/>
      <c r="DKU32" s="14"/>
      <c r="DKV32" s="23"/>
      <c r="DKW32" s="23"/>
      <c r="DKX32" s="23"/>
      <c r="DKY32" s="23"/>
      <c r="DKZ32" s="23"/>
      <c r="DLA32" s="23"/>
      <c r="DLB32" s="24"/>
      <c r="DLC32" s="14"/>
      <c r="DLD32" s="23"/>
      <c r="DLE32" s="23"/>
      <c r="DLF32" s="23"/>
      <c r="DLG32" s="23"/>
      <c r="DLH32" s="23"/>
      <c r="DLI32" s="23"/>
      <c r="DLJ32" s="24"/>
      <c r="DLK32" s="14"/>
      <c r="DLL32" s="23"/>
      <c r="DLM32" s="23"/>
      <c r="DLN32" s="23"/>
      <c r="DLO32" s="23"/>
      <c r="DLP32" s="23"/>
      <c r="DLQ32" s="23"/>
      <c r="DLR32" s="24"/>
      <c r="DLS32" s="14"/>
      <c r="DLT32" s="23"/>
      <c r="DLU32" s="23"/>
      <c r="DLV32" s="23"/>
      <c r="DLW32" s="23"/>
      <c r="DLX32" s="23"/>
      <c r="DLY32" s="23"/>
      <c r="DLZ32" s="24"/>
      <c r="DMA32" s="14"/>
      <c r="DMB32" s="23"/>
      <c r="DMC32" s="23"/>
      <c r="DMD32" s="23"/>
      <c r="DME32" s="23"/>
      <c r="DMF32" s="23"/>
      <c r="DMG32" s="23"/>
      <c r="DMH32" s="24"/>
      <c r="DMI32" s="14"/>
      <c r="DMJ32" s="23"/>
      <c r="DMK32" s="23"/>
      <c r="DML32" s="23"/>
      <c r="DMM32" s="23"/>
      <c r="DMN32" s="23"/>
      <c r="DMO32" s="23"/>
      <c r="DMP32" s="24"/>
      <c r="DMQ32" s="14"/>
      <c r="DMR32" s="23"/>
      <c r="DMS32" s="23"/>
      <c r="DMT32" s="23"/>
      <c r="DMU32" s="23"/>
      <c r="DMV32" s="23"/>
      <c r="DMW32" s="23"/>
      <c r="DMX32" s="24"/>
      <c r="DMY32" s="14"/>
      <c r="DMZ32" s="23"/>
      <c r="DNA32" s="23"/>
      <c r="DNB32" s="23"/>
      <c r="DNC32" s="23"/>
      <c r="DND32" s="23"/>
      <c r="DNE32" s="23"/>
      <c r="DNF32" s="24"/>
      <c r="DNG32" s="14"/>
      <c r="DNH32" s="23"/>
      <c r="DNI32" s="23"/>
      <c r="DNJ32" s="23"/>
      <c r="DNK32" s="23"/>
      <c r="DNL32" s="23"/>
      <c r="DNM32" s="23"/>
      <c r="DNN32" s="24"/>
      <c r="DNO32" s="14"/>
      <c r="DNP32" s="23"/>
      <c r="DNQ32" s="23"/>
      <c r="DNR32" s="23"/>
      <c r="DNS32" s="23"/>
      <c r="DNT32" s="23"/>
      <c r="DNU32" s="23"/>
      <c r="DNV32" s="24"/>
      <c r="DNW32" s="14"/>
      <c r="DNX32" s="23"/>
      <c r="DNY32" s="23"/>
      <c r="DNZ32" s="23"/>
      <c r="DOA32" s="23"/>
      <c r="DOB32" s="23"/>
      <c r="DOC32" s="23"/>
      <c r="DOD32" s="24"/>
      <c r="DOE32" s="14"/>
      <c r="DOF32" s="23"/>
      <c r="DOG32" s="23"/>
      <c r="DOH32" s="23"/>
      <c r="DOI32" s="23"/>
      <c r="DOJ32" s="23"/>
      <c r="DOK32" s="23"/>
      <c r="DOL32" s="24"/>
      <c r="DOM32" s="14"/>
      <c r="DON32" s="23"/>
      <c r="DOO32" s="23"/>
      <c r="DOP32" s="23"/>
      <c r="DOQ32" s="23"/>
      <c r="DOR32" s="23"/>
      <c r="DOS32" s="23"/>
      <c r="DOT32" s="24"/>
      <c r="DOU32" s="14"/>
      <c r="DOV32" s="23"/>
      <c r="DOW32" s="23"/>
      <c r="DOX32" s="23"/>
      <c r="DOY32" s="23"/>
      <c r="DOZ32" s="23"/>
      <c r="DPA32" s="23"/>
      <c r="DPB32" s="24"/>
      <c r="DPC32" s="14"/>
      <c r="DPD32" s="23"/>
      <c r="DPE32" s="23"/>
      <c r="DPF32" s="23"/>
      <c r="DPG32" s="23"/>
      <c r="DPH32" s="23"/>
      <c r="DPI32" s="23"/>
      <c r="DPJ32" s="24"/>
      <c r="DPK32" s="14"/>
      <c r="DPL32" s="23"/>
      <c r="DPM32" s="23"/>
      <c r="DPN32" s="23"/>
      <c r="DPO32" s="23"/>
      <c r="DPP32" s="23"/>
      <c r="DPQ32" s="23"/>
      <c r="DPR32" s="24"/>
      <c r="DPS32" s="14"/>
      <c r="DPT32" s="23"/>
      <c r="DPU32" s="23"/>
      <c r="DPV32" s="23"/>
      <c r="DPW32" s="23"/>
      <c r="DPX32" s="23"/>
      <c r="DPY32" s="23"/>
      <c r="DPZ32" s="24"/>
      <c r="DQA32" s="14"/>
      <c r="DQB32" s="23"/>
      <c r="DQC32" s="23"/>
      <c r="DQD32" s="23"/>
      <c r="DQE32" s="23"/>
      <c r="DQF32" s="23"/>
      <c r="DQG32" s="23"/>
      <c r="DQH32" s="24"/>
      <c r="DQI32" s="14"/>
      <c r="DQJ32" s="23"/>
      <c r="DQK32" s="23"/>
      <c r="DQL32" s="23"/>
      <c r="DQM32" s="23"/>
      <c r="DQN32" s="23"/>
      <c r="DQO32" s="23"/>
      <c r="DQP32" s="24"/>
      <c r="DQQ32" s="14"/>
      <c r="DQR32" s="23"/>
      <c r="DQS32" s="23"/>
      <c r="DQT32" s="23"/>
      <c r="DQU32" s="23"/>
      <c r="DQV32" s="23"/>
      <c r="DQW32" s="23"/>
      <c r="DQX32" s="24"/>
      <c r="DQY32" s="14"/>
      <c r="DQZ32" s="23"/>
      <c r="DRA32" s="23"/>
      <c r="DRB32" s="23"/>
      <c r="DRC32" s="23"/>
      <c r="DRD32" s="23"/>
      <c r="DRE32" s="23"/>
      <c r="DRF32" s="24"/>
      <c r="DRG32" s="14"/>
      <c r="DRH32" s="23"/>
      <c r="DRI32" s="23"/>
      <c r="DRJ32" s="23"/>
      <c r="DRK32" s="23"/>
      <c r="DRL32" s="23"/>
      <c r="DRM32" s="23"/>
      <c r="DRN32" s="24"/>
      <c r="DRO32" s="14"/>
      <c r="DRP32" s="23"/>
      <c r="DRQ32" s="23"/>
      <c r="DRR32" s="23"/>
      <c r="DRS32" s="23"/>
      <c r="DRT32" s="23"/>
      <c r="DRU32" s="23"/>
      <c r="DRV32" s="24"/>
      <c r="DRW32" s="14"/>
      <c r="DRX32" s="23"/>
      <c r="DRY32" s="23"/>
      <c r="DRZ32" s="23"/>
      <c r="DSA32" s="23"/>
      <c r="DSB32" s="23"/>
      <c r="DSC32" s="23"/>
      <c r="DSD32" s="24"/>
      <c r="DSE32" s="14"/>
      <c r="DSF32" s="23"/>
      <c r="DSG32" s="23"/>
      <c r="DSH32" s="23"/>
      <c r="DSI32" s="23"/>
      <c r="DSJ32" s="23"/>
      <c r="DSK32" s="23"/>
      <c r="DSL32" s="24"/>
      <c r="DSM32" s="14"/>
      <c r="DSN32" s="23"/>
      <c r="DSO32" s="23"/>
      <c r="DSP32" s="23"/>
      <c r="DSQ32" s="23"/>
      <c r="DSR32" s="23"/>
      <c r="DSS32" s="23"/>
      <c r="DST32" s="24"/>
      <c r="DSU32" s="14"/>
      <c r="DSV32" s="23"/>
      <c r="DSW32" s="23"/>
      <c r="DSX32" s="23"/>
      <c r="DSY32" s="23"/>
      <c r="DSZ32" s="23"/>
      <c r="DTA32" s="23"/>
      <c r="DTB32" s="24"/>
      <c r="DTC32" s="14"/>
      <c r="DTD32" s="23"/>
      <c r="DTE32" s="23"/>
      <c r="DTF32" s="23"/>
      <c r="DTG32" s="23"/>
      <c r="DTH32" s="23"/>
      <c r="DTI32" s="23"/>
      <c r="DTJ32" s="24"/>
      <c r="DTK32" s="14"/>
      <c r="DTL32" s="23"/>
      <c r="DTM32" s="23"/>
      <c r="DTN32" s="23"/>
      <c r="DTO32" s="23"/>
      <c r="DTP32" s="23"/>
      <c r="DTQ32" s="23"/>
      <c r="DTR32" s="24"/>
      <c r="DTS32" s="14"/>
      <c r="DTT32" s="23"/>
      <c r="DTU32" s="23"/>
      <c r="DTV32" s="23"/>
      <c r="DTW32" s="23"/>
      <c r="DTX32" s="23"/>
      <c r="DTY32" s="23"/>
      <c r="DTZ32" s="24"/>
      <c r="DUA32" s="14"/>
      <c r="DUB32" s="23"/>
      <c r="DUC32" s="23"/>
      <c r="DUD32" s="23"/>
      <c r="DUE32" s="23"/>
      <c r="DUF32" s="23"/>
      <c r="DUG32" s="23"/>
      <c r="DUH32" s="24"/>
      <c r="DUI32" s="14"/>
      <c r="DUJ32" s="23"/>
      <c r="DUK32" s="23"/>
      <c r="DUL32" s="23"/>
      <c r="DUM32" s="23"/>
      <c r="DUN32" s="23"/>
      <c r="DUO32" s="23"/>
      <c r="DUP32" s="24"/>
      <c r="DUQ32" s="14"/>
      <c r="DUR32" s="23"/>
      <c r="DUS32" s="23"/>
      <c r="DUT32" s="23"/>
      <c r="DUU32" s="23"/>
      <c r="DUV32" s="23"/>
      <c r="DUW32" s="23"/>
      <c r="DUX32" s="24"/>
      <c r="DUY32" s="14"/>
      <c r="DUZ32" s="23"/>
      <c r="DVA32" s="23"/>
      <c r="DVB32" s="23"/>
      <c r="DVC32" s="23"/>
      <c r="DVD32" s="23"/>
      <c r="DVE32" s="23"/>
      <c r="DVF32" s="24"/>
      <c r="DVG32" s="14"/>
      <c r="DVH32" s="23"/>
      <c r="DVI32" s="23"/>
      <c r="DVJ32" s="23"/>
      <c r="DVK32" s="23"/>
      <c r="DVL32" s="23"/>
      <c r="DVM32" s="23"/>
      <c r="DVN32" s="24"/>
      <c r="DVO32" s="14"/>
      <c r="DVP32" s="23"/>
      <c r="DVQ32" s="23"/>
      <c r="DVR32" s="23"/>
      <c r="DVS32" s="23"/>
      <c r="DVT32" s="23"/>
      <c r="DVU32" s="23"/>
      <c r="DVV32" s="24"/>
      <c r="DVW32" s="14"/>
      <c r="DVX32" s="23"/>
      <c r="DVY32" s="23"/>
      <c r="DVZ32" s="23"/>
      <c r="DWA32" s="23"/>
      <c r="DWB32" s="23"/>
      <c r="DWC32" s="23"/>
      <c r="DWD32" s="24"/>
      <c r="DWE32" s="14"/>
      <c r="DWF32" s="23"/>
      <c r="DWG32" s="23"/>
      <c r="DWH32" s="23"/>
      <c r="DWI32" s="23"/>
      <c r="DWJ32" s="23"/>
      <c r="DWK32" s="23"/>
      <c r="DWL32" s="24"/>
      <c r="DWM32" s="14"/>
      <c r="DWN32" s="23"/>
      <c r="DWO32" s="23"/>
      <c r="DWP32" s="23"/>
      <c r="DWQ32" s="23"/>
      <c r="DWR32" s="23"/>
      <c r="DWS32" s="23"/>
      <c r="DWT32" s="24"/>
      <c r="DWU32" s="14"/>
      <c r="DWV32" s="23"/>
      <c r="DWW32" s="23"/>
      <c r="DWX32" s="23"/>
      <c r="DWY32" s="23"/>
      <c r="DWZ32" s="23"/>
      <c r="DXA32" s="23"/>
      <c r="DXB32" s="24"/>
      <c r="DXC32" s="14"/>
      <c r="DXD32" s="23"/>
      <c r="DXE32" s="23"/>
      <c r="DXF32" s="23"/>
      <c r="DXG32" s="23"/>
      <c r="DXH32" s="23"/>
      <c r="DXI32" s="23"/>
      <c r="DXJ32" s="24"/>
      <c r="DXK32" s="14"/>
      <c r="DXL32" s="23"/>
      <c r="DXM32" s="23"/>
      <c r="DXN32" s="23"/>
      <c r="DXO32" s="23"/>
      <c r="DXP32" s="23"/>
      <c r="DXQ32" s="23"/>
      <c r="DXR32" s="24"/>
      <c r="DXS32" s="14"/>
      <c r="DXT32" s="23"/>
      <c r="DXU32" s="23"/>
      <c r="DXV32" s="23"/>
      <c r="DXW32" s="23"/>
      <c r="DXX32" s="23"/>
      <c r="DXY32" s="23"/>
      <c r="DXZ32" s="24"/>
      <c r="DYA32" s="14"/>
      <c r="DYB32" s="23"/>
      <c r="DYC32" s="23"/>
      <c r="DYD32" s="23"/>
      <c r="DYE32" s="23"/>
      <c r="DYF32" s="23"/>
      <c r="DYG32" s="23"/>
      <c r="DYH32" s="24"/>
      <c r="DYI32" s="14"/>
      <c r="DYJ32" s="23"/>
      <c r="DYK32" s="23"/>
      <c r="DYL32" s="23"/>
      <c r="DYM32" s="23"/>
      <c r="DYN32" s="23"/>
      <c r="DYO32" s="23"/>
      <c r="DYP32" s="24"/>
      <c r="DYQ32" s="14"/>
      <c r="DYR32" s="23"/>
      <c r="DYS32" s="23"/>
      <c r="DYT32" s="23"/>
      <c r="DYU32" s="23"/>
      <c r="DYV32" s="23"/>
      <c r="DYW32" s="23"/>
      <c r="DYX32" s="24"/>
      <c r="DYY32" s="14"/>
      <c r="DYZ32" s="23"/>
      <c r="DZA32" s="23"/>
      <c r="DZB32" s="23"/>
      <c r="DZC32" s="23"/>
      <c r="DZD32" s="23"/>
      <c r="DZE32" s="23"/>
      <c r="DZF32" s="24"/>
      <c r="DZG32" s="14"/>
      <c r="DZH32" s="23"/>
      <c r="DZI32" s="23"/>
      <c r="DZJ32" s="23"/>
      <c r="DZK32" s="23"/>
      <c r="DZL32" s="23"/>
      <c r="DZM32" s="23"/>
      <c r="DZN32" s="24"/>
      <c r="DZO32" s="14"/>
      <c r="DZP32" s="23"/>
      <c r="DZQ32" s="23"/>
      <c r="DZR32" s="23"/>
      <c r="DZS32" s="23"/>
      <c r="DZT32" s="23"/>
      <c r="DZU32" s="23"/>
      <c r="DZV32" s="24"/>
      <c r="DZW32" s="14"/>
      <c r="DZX32" s="23"/>
      <c r="DZY32" s="23"/>
      <c r="DZZ32" s="23"/>
      <c r="EAA32" s="23"/>
      <c r="EAB32" s="23"/>
      <c r="EAC32" s="23"/>
      <c r="EAD32" s="24"/>
      <c r="EAE32" s="14"/>
      <c r="EAF32" s="23"/>
      <c r="EAG32" s="23"/>
      <c r="EAH32" s="23"/>
      <c r="EAI32" s="23"/>
      <c r="EAJ32" s="23"/>
      <c r="EAK32" s="23"/>
      <c r="EAL32" s="24"/>
      <c r="EAM32" s="14"/>
      <c r="EAN32" s="23"/>
      <c r="EAO32" s="23"/>
      <c r="EAP32" s="23"/>
      <c r="EAQ32" s="23"/>
      <c r="EAR32" s="23"/>
      <c r="EAS32" s="23"/>
      <c r="EAT32" s="24"/>
      <c r="EAU32" s="14"/>
      <c r="EAV32" s="23"/>
      <c r="EAW32" s="23"/>
      <c r="EAX32" s="23"/>
      <c r="EAY32" s="23"/>
      <c r="EAZ32" s="23"/>
      <c r="EBA32" s="23"/>
      <c r="EBB32" s="24"/>
      <c r="EBC32" s="14"/>
      <c r="EBD32" s="23"/>
      <c r="EBE32" s="23"/>
      <c r="EBF32" s="23"/>
      <c r="EBG32" s="23"/>
      <c r="EBH32" s="23"/>
      <c r="EBI32" s="23"/>
      <c r="EBJ32" s="24"/>
      <c r="EBK32" s="14"/>
      <c r="EBL32" s="23"/>
      <c r="EBM32" s="23"/>
      <c r="EBN32" s="23"/>
      <c r="EBO32" s="23"/>
      <c r="EBP32" s="23"/>
      <c r="EBQ32" s="23"/>
      <c r="EBR32" s="24"/>
      <c r="EBS32" s="14"/>
      <c r="EBT32" s="23"/>
      <c r="EBU32" s="23"/>
      <c r="EBV32" s="23"/>
      <c r="EBW32" s="23"/>
      <c r="EBX32" s="23"/>
      <c r="EBY32" s="23"/>
      <c r="EBZ32" s="24"/>
      <c r="ECA32" s="14"/>
      <c r="ECB32" s="23"/>
      <c r="ECC32" s="23"/>
      <c r="ECD32" s="23"/>
      <c r="ECE32" s="23"/>
      <c r="ECF32" s="23"/>
      <c r="ECG32" s="23"/>
      <c r="ECH32" s="24"/>
      <c r="ECI32" s="14"/>
      <c r="ECJ32" s="23"/>
      <c r="ECK32" s="23"/>
      <c r="ECL32" s="23"/>
      <c r="ECM32" s="23"/>
      <c r="ECN32" s="23"/>
      <c r="ECO32" s="23"/>
      <c r="ECP32" s="24"/>
      <c r="ECQ32" s="14"/>
      <c r="ECR32" s="23"/>
      <c r="ECS32" s="23"/>
      <c r="ECT32" s="23"/>
      <c r="ECU32" s="23"/>
      <c r="ECV32" s="23"/>
      <c r="ECW32" s="23"/>
      <c r="ECX32" s="24"/>
      <c r="ECY32" s="14"/>
      <c r="ECZ32" s="23"/>
      <c r="EDA32" s="23"/>
      <c r="EDB32" s="23"/>
      <c r="EDC32" s="23"/>
      <c r="EDD32" s="23"/>
      <c r="EDE32" s="23"/>
      <c r="EDF32" s="24"/>
      <c r="EDG32" s="14"/>
      <c r="EDH32" s="23"/>
      <c r="EDI32" s="23"/>
      <c r="EDJ32" s="23"/>
      <c r="EDK32" s="23"/>
      <c r="EDL32" s="23"/>
      <c r="EDM32" s="23"/>
      <c r="EDN32" s="24"/>
      <c r="EDO32" s="14"/>
      <c r="EDP32" s="23"/>
      <c r="EDQ32" s="23"/>
      <c r="EDR32" s="23"/>
      <c r="EDS32" s="23"/>
      <c r="EDT32" s="23"/>
      <c r="EDU32" s="23"/>
      <c r="EDV32" s="24"/>
      <c r="EDW32" s="14"/>
      <c r="EDX32" s="23"/>
      <c r="EDY32" s="23"/>
      <c r="EDZ32" s="23"/>
      <c r="EEA32" s="23"/>
      <c r="EEB32" s="23"/>
      <c r="EEC32" s="23"/>
      <c r="EED32" s="24"/>
      <c r="EEE32" s="14"/>
      <c r="EEF32" s="23"/>
      <c r="EEG32" s="23"/>
      <c r="EEH32" s="23"/>
      <c r="EEI32" s="23"/>
      <c r="EEJ32" s="23"/>
      <c r="EEK32" s="23"/>
      <c r="EEL32" s="24"/>
      <c r="EEM32" s="14"/>
      <c r="EEN32" s="23"/>
      <c r="EEO32" s="23"/>
      <c r="EEP32" s="23"/>
      <c r="EEQ32" s="23"/>
      <c r="EER32" s="23"/>
      <c r="EES32" s="23"/>
      <c r="EET32" s="24"/>
      <c r="EEU32" s="14"/>
      <c r="EEV32" s="23"/>
      <c r="EEW32" s="23"/>
      <c r="EEX32" s="23"/>
      <c r="EEY32" s="23"/>
      <c r="EEZ32" s="23"/>
      <c r="EFA32" s="23"/>
      <c r="EFB32" s="24"/>
      <c r="EFC32" s="14"/>
      <c r="EFD32" s="23"/>
      <c r="EFE32" s="23"/>
      <c r="EFF32" s="23"/>
      <c r="EFG32" s="23"/>
      <c r="EFH32" s="23"/>
      <c r="EFI32" s="23"/>
      <c r="EFJ32" s="24"/>
      <c r="EFK32" s="14"/>
      <c r="EFL32" s="23"/>
      <c r="EFM32" s="23"/>
      <c r="EFN32" s="23"/>
      <c r="EFO32" s="23"/>
      <c r="EFP32" s="23"/>
      <c r="EFQ32" s="23"/>
      <c r="EFR32" s="24"/>
      <c r="EFS32" s="14"/>
      <c r="EFT32" s="23"/>
      <c r="EFU32" s="23"/>
      <c r="EFV32" s="23"/>
      <c r="EFW32" s="23"/>
      <c r="EFX32" s="23"/>
      <c r="EFY32" s="23"/>
      <c r="EFZ32" s="24"/>
      <c r="EGA32" s="14"/>
      <c r="EGB32" s="23"/>
      <c r="EGC32" s="23"/>
      <c r="EGD32" s="23"/>
      <c r="EGE32" s="23"/>
      <c r="EGF32" s="23"/>
      <c r="EGG32" s="23"/>
      <c r="EGH32" s="24"/>
      <c r="EGI32" s="14"/>
      <c r="EGJ32" s="23"/>
      <c r="EGK32" s="23"/>
      <c r="EGL32" s="23"/>
      <c r="EGM32" s="23"/>
      <c r="EGN32" s="23"/>
      <c r="EGO32" s="23"/>
      <c r="EGP32" s="24"/>
      <c r="EGQ32" s="14"/>
      <c r="EGR32" s="23"/>
      <c r="EGS32" s="23"/>
      <c r="EGT32" s="23"/>
      <c r="EGU32" s="23"/>
      <c r="EGV32" s="23"/>
      <c r="EGW32" s="23"/>
      <c r="EGX32" s="24"/>
      <c r="EGY32" s="14"/>
      <c r="EGZ32" s="23"/>
      <c r="EHA32" s="23"/>
      <c r="EHB32" s="23"/>
      <c r="EHC32" s="23"/>
      <c r="EHD32" s="23"/>
      <c r="EHE32" s="23"/>
      <c r="EHF32" s="24"/>
      <c r="EHG32" s="14"/>
      <c r="EHH32" s="23"/>
      <c r="EHI32" s="23"/>
      <c r="EHJ32" s="23"/>
      <c r="EHK32" s="23"/>
      <c r="EHL32" s="23"/>
      <c r="EHM32" s="23"/>
      <c r="EHN32" s="24"/>
      <c r="EHO32" s="14"/>
      <c r="EHP32" s="23"/>
      <c r="EHQ32" s="23"/>
      <c r="EHR32" s="23"/>
      <c r="EHS32" s="23"/>
      <c r="EHT32" s="23"/>
      <c r="EHU32" s="23"/>
      <c r="EHV32" s="24"/>
      <c r="EHW32" s="14"/>
      <c r="EHX32" s="23"/>
      <c r="EHY32" s="23"/>
      <c r="EHZ32" s="23"/>
      <c r="EIA32" s="23"/>
      <c r="EIB32" s="23"/>
      <c r="EIC32" s="23"/>
      <c r="EID32" s="24"/>
      <c r="EIE32" s="14"/>
      <c r="EIF32" s="23"/>
      <c r="EIG32" s="23"/>
      <c r="EIH32" s="23"/>
      <c r="EII32" s="23"/>
      <c r="EIJ32" s="23"/>
      <c r="EIK32" s="23"/>
      <c r="EIL32" s="24"/>
      <c r="EIM32" s="14"/>
      <c r="EIN32" s="23"/>
      <c r="EIO32" s="23"/>
      <c r="EIP32" s="23"/>
      <c r="EIQ32" s="23"/>
      <c r="EIR32" s="23"/>
      <c r="EIS32" s="23"/>
      <c r="EIT32" s="24"/>
      <c r="EIU32" s="14"/>
      <c r="EIV32" s="23"/>
      <c r="EIW32" s="23"/>
      <c r="EIX32" s="23"/>
      <c r="EIY32" s="23"/>
      <c r="EIZ32" s="23"/>
      <c r="EJA32" s="23"/>
      <c r="EJB32" s="24"/>
      <c r="EJC32" s="14"/>
      <c r="EJD32" s="23"/>
      <c r="EJE32" s="23"/>
      <c r="EJF32" s="23"/>
      <c r="EJG32" s="23"/>
      <c r="EJH32" s="23"/>
      <c r="EJI32" s="23"/>
      <c r="EJJ32" s="24"/>
      <c r="EJK32" s="14"/>
      <c r="EJL32" s="23"/>
      <c r="EJM32" s="23"/>
      <c r="EJN32" s="23"/>
      <c r="EJO32" s="23"/>
      <c r="EJP32" s="23"/>
      <c r="EJQ32" s="23"/>
      <c r="EJR32" s="24"/>
      <c r="EJS32" s="14"/>
      <c r="EJT32" s="23"/>
      <c r="EJU32" s="23"/>
      <c r="EJV32" s="23"/>
      <c r="EJW32" s="23"/>
      <c r="EJX32" s="23"/>
      <c r="EJY32" s="23"/>
      <c r="EJZ32" s="24"/>
      <c r="EKA32" s="14"/>
      <c r="EKB32" s="23"/>
      <c r="EKC32" s="23"/>
      <c r="EKD32" s="23"/>
      <c r="EKE32" s="23"/>
      <c r="EKF32" s="23"/>
      <c r="EKG32" s="23"/>
      <c r="EKH32" s="24"/>
      <c r="EKI32" s="14"/>
      <c r="EKJ32" s="23"/>
      <c r="EKK32" s="23"/>
      <c r="EKL32" s="23"/>
      <c r="EKM32" s="23"/>
      <c r="EKN32" s="23"/>
      <c r="EKO32" s="23"/>
      <c r="EKP32" s="24"/>
      <c r="EKQ32" s="14"/>
      <c r="EKR32" s="23"/>
      <c r="EKS32" s="23"/>
      <c r="EKT32" s="23"/>
      <c r="EKU32" s="23"/>
      <c r="EKV32" s="23"/>
      <c r="EKW32" s="23"/>
      <c r="EKX32" s="24"/>
      <c r="EKY32" s="14"/>
      <c r="EKZ32" s="23"/>
      <c r="ELA32" s="23"/>
      <c r="ELB32" s="23"/>
      <c r="ELC32" s="23"/>
      <c r="ELD32" s="23"/>
      <c r="ELE32" s="23"/>
      <c r="ELF32" s="24"/>
      <c r="ELG32" s="14"/>
      <c r="ELH32" s="23"/>
      <c r="ELI32" s="23"/>
      <c r="ELJ32" s="23"/>
      <c r="ELK32" s="23"/>
      <c r="ELL32" s="23"/>
      <c r="ELM32" s="23"/>
      <c r="ELN32" s="24"/>
      <c r="ELO32" s="14"/>
      <c r="ELP32" s="23"/>
      <c r="ELQ32" s="23"/>
      <c r="ELR32" s="23"/>
      <c r="ELS32" s="23"/>
      <c r="ELT32" s="23"/>
      <c r="ELU32" s="23"/>
      <c r="ELV32" s="24"/>
      <c r="ELW32" s="14"/>
      <c r="ELX32" s="23"/>
      <c r="ELY32" s="23"/>
      <c r="ELZ32" s="23"/>
      <c r="EMA32" s="23"/>
      <c r="EMB32" s="23"/>
      <c r="EMC32" s="23"/>
      <c r="EMD32" s="24"/>
      <c r="EME32" s="14"/>
      <c r="EMF32" s="23"/>
      <c r="EMG32" s="23"/>
      <c r="EMH32" s="23"/>
      <c r="EMI32" s="23"/>
      <c r="EMJ32" s="23"/>
      <c r="EMK32" s="23"/>
      <c r="EML32" s="24"/>
      <c r="EMM32" s="14"/>
      <c r="EMN32" s="23"/>
      <c r="EMO32" s="23"/>
      <c r="EMP32" s="23"/>
      <c r="EMQ32" s="23"/>
      <c r="EMR32" s="23"/>
      <c r="EMS32" s="23"/>
      <c r="EMT32" s="24"/>
      <c r="EMU32" s="14"/>
      <c r="EMV32" s="23"/>
      <c r="EMW32" s="23"/>
      <c r="EMX32" s="23"/>
      <c r="EMY32" s="23"/>
      <c r="EMZ32" s="23"/>
      <c r="ENA32" s="23"/>
      <c r="ENB32" s="24"/>
      <c r="ENC32" s="14"/>
      <c r="END32" s="23"/>
      <c r="ENE32" s="23"/>
      <c r="ENF32" s="23"/>
      <c r="ENG32" s="23"/>
      <c r="ENH32" s="23"/>
      <c r="ENI32" s="23"/>
      <c r="ENJ32" s="24"/>
      <c r="ENK32" s="14"/>
      <c r="ENL32" s="23"/>
      <c r="ENM32" s="23"/>
      <c r="ENN32" s="23"/>
      <c r="ENO32" s="23"/>
      <c r="ENP32" s="23"/>
      <c r="ENQ32" s="23"/>
      <c r="ENR32" s="24"/>
      <c r="ENS32" s="14"/>
      <c r="ENT32" s="23"/>
      <c r="ENU32" s="23"/>
      <c r="ENV32" s="23"/>
      <c r="ENW32" s="23"/>
      <c r="ENX32" s="23"/>
      <c r="ENY32" s="23"/>
      <c r="ENZ32" s="24"/>
      <c r="EOA32" s="14"/>
      <c r="EOB32" s="23"/>
      <c r="EOC32" s="23"/>
      <c r="EOD32" s="23"/>
      <c r="EOE32" s="23"/>
      <c r="EOF32" s="23"/>
      <c r="EOG32" s="23"/>
      <c r="EOH32" s="24"/>
      <c r="EOI32" s="14"/>
      <c r="EOJ32" s="23"/>
      <c r="EOK32" s="23"/>
      <c r="EOL32" s="23"/>
      <c r="EOM32" s="23"/>
      <c r="EON32" s="23"/>
      <c r="EOO32" s="23"/>
      <c r="EOP32" s="24"/>
      <c r="EOQ32" s="14"/>
      <c r="EOR32" s="23"/>
      <c r="EOS32" s="23"/>
      <c r="EOT32" s="23"/>
      <c r="EOU32" s="23"/>
      <c r="EOV32" s="23"/>
      <c r="EOW32" s="23"/>
      <c r="EOX32" s="24"/>
      <c r="EOY32" s="14"/>
      <c r="EOZ32" s="23"/>
      <c r="EPA32" s="23"/>
      <c r="EPB32" s="23"/>
      <c r="EPC32" s="23"/>
      <c r="EPD32" s="23"/>
      <c r="EPE32" s="23"/>
      <c r="EPF32" s="24"/>
      <c r="EPG32" s="14"/>
      <c r="EPH32" s="23"/>
      <c r="EPI32" s="23"/>
      <c r="EPJ32" s="23"/>
      <c r="EPK32" s="23"/>
      <c r="EPL32" s="23"/>
      <c r="EPM32" s="23"/>
      <c r="EPN32" s="24"/>
      <c r="EPO32" s="14"/>
      <c r="EPP32" s="23"/>
      <c r="EPQ32" s="23"/>
      <c r="EPR32" s="23"/>
      <c r="EPS32" s="23"/>
      <c r="EPT32" s="23"/>
      <c r="EPU32" s="23"/>
      <c r="EPV32" s="24"/>
      <c r="EPW32" s="14"/>
      <c r="EPX32" s="23"/>
      <c r="EPY32" s="23"/>
      <c r="EPZ32" s="23"/>
      <c r="EQA32" s="23"/>
      <c r="EQB32" s="23"/>
      <c r="EQC32" s="23"/>
      <c r="EQD32" s="24"/>
      <c r="EQE32" s="14"/>
      <c r="EQF32" s="23"/>
      <c r="EQG32" s="23"/>
      <c r="EQH32" s="23"/>
      <c r="EQI32" s="23"/>
      <c r="EQJ32" s="23"/>
      <c r="EQK32" s="23"/>
      <c r="EQL32" s="24"/>
      <c r="EQM32" s="14"/>
      <c r="EQN32" s="23"/>
      <c r="EQO32" s="23"/>
      <c r="EQP32" s="23"/>
      <c r="EQQ32" s="23"/>
      <c r="EQR32" s="23"/>
      <c r="EQS32" s="23"/>
      <c r="EQT32" s="24"/>
      <c r="EQU32" s="14"/>
      <c r="EQV32" s="23"/>
      <c r="EQW32" s="23"/>
      <c r="EQX32" s="23"/>
      <c r="EQY32" s="23"/>
      <c r="EQZ32" s="23"/>
      <c r="ERA32" s="23"/>
      <c r="ERB32" s="24"/>
      <c r="ERC32" s="14"/>
      <c r="ERD32" s="23"/>
      <c r="ERE32" s="23"/>
      <c r="ERF32" s="23"/>
      <c r="ERG32" s="23"/>
      <c r="ERH32" s="23"/>
      <c r="ERI32" s="23"/>
      <c r="ERJ32" s="24"/>
      <c r="ERK32" s="14"/>
      <c r="ERL32" s="23"/>
      <c r="ERM32" s="23"/>
      <c r="ERN32" s="23"/>
      <c r="ERO32" s="23"/>
      <c r="ERP32" s="23"/>
      <c r="ERQ32" s="23"/>
      <c r="ERR32" s="24"/>
      <c r="ERS32" s="14"/>
      <c r="ERT32" s="23"/>
      <c r="ERU32" s="23"/>
      <c r="ERV32" s="23"/>
      <c r="ERW32" s="23"/>
      <c r="ERX32" s="23"/>
      <c r="ERY32" s="23"/>
      <c r="ERZ32" s="24"/>
      <c r="ESA32" s="14"/>
      <c r="ESB32" s="23"/>
      <c r="ESC32" s="23"/>
      <c r="ESD32" s="23"/>
      <c r="ESE32" s="23"/>
      <c r="ESF32" s="23"/>
      <c r="ESG32" s="23"/>
      <c r="ESH32" s="24"/>
      <c r="ESI32" s="14"/>
      <c r="ESJ32" s="23"/>
      <c r="ESK32" s="23"/>
      <c r="ESL32" s="23"/>
      <c r="ESM32" s="23"/>
      <c r="ESN32" s="23"/>
      <c r="ESO32" s="23"/>
      <c r="ESP32" s="24"/>
      <c r="ESQ32" s="14"/>
      <c r="ESR32" s="23"/>
      <c r="ESS32" s="23"/>
      <c r="EST32" s="23"/>
      <c r="ESU32" s="23"/>
      <c r="ESV32" s="23"/>
      <c r="ESW32" s="23"/>
      <c r="ESX32" s="24"/>
      <c r="ESY32" s="14"/>
      <c r="ESZ32" s="23"/>
      <c r="ETA32" s="23"/>
      <c r="ETB32" s="23"/>
      <c r="ETC32" s="23"/>
      <c r="ETD32" s="23"/>
      <c r="ETE32" s="23"/>
      <c r="ETF32" s="24"/>
      <c r="ETG32" s="14"/>
      <c r="ETH32" s="23"/>
      <c r="ETI32" s="23"/>
      <c r="ETJ32" s="23"/>
      <c r="ETK32" s="23"/>
      <c r="ETL32" s="23"/>
      <c r="ETM32" s="23"/>
      <c r="ETN32" s="24"/>
      <c r="ETO32" s="14"/>
      <c r="ETP32" s="23"/>
      <c r="ETQ32" s="23"/>
      <c r="ETR32" s="23"/>
      <c r="ETS32" s="23"/>
      <c r="ETT32" s="23"/>
      <c r="ETU32" s="23"/>
      <c r="ETV32" s="24"/>
      <c r="ETW32" s="14"/>
      <c r="ETX32" s="23"/>
      <c r="ETY32" s="23"/>
      <c r="ETZ32" s="23"/>
      <c r="EUA32" s="23"/>
      <c r="EUB32" s="23"/>
      <c r="EUC32" s="23"/>
      <c r="EUD32" s="24"/>
      <c r="EUE32" s="14"/>
      <c r="EUF32" s="23"/>
      <c r="EUG32" s="23"/>
      <c r="EUH32" s="23"/>
      <c r="EUI32" s="23"/>
      <c r="EUJ32" s="23"/>
      <c r="EUK32" s="23"/>
      <c r="EUL32" s="24"/>
      <c r="EUM32" s="14"/>
      <c r="EUN32" s="23"/>
      <c r="EUO32" s="23"/>
      <c r="EUP32" s="23"/>
      <c r="EUQ32" s="23"/>
      <c r="EUR32" s="23"/>
      <c r="EUS32" s="23"/>
      <c r="EUT32" s="24"/>
      <c r="EUU32" s="14"/>
      <c r="EUV32" s="23"/>
      <c r="EUW32" s="23"/>
      <c r="EUX32" s="23"/>
      <c r="EUY32" s="23"/>
      <c r="EUZ32" s="23"/>
      <c r="EVA32" s="23"/>
      <c r="EVB32" s="24"/>
      <c r="EVC32" s="14"/>
      <c r="EVD32" s="23"/>
      <c r="EVE32" s="23"/>
      <c r="EVF32" s="23"/>
      <c r="EVG32" s="23"/>
      <c r="EVH32" s="23"/>
      <c r="EVI32" s="23"/>
      <c r="EVJ32" s="24"/>
      <c r="EVK32" s="14"/>
      <c r="EVL32" s="23"/>
      <c r="EVM32" s="23"/>
      <c r="EVN32" s="23"/>
      <c r="EVO32" s="23"/>
      <c r="EVP32" s="23"/>
      <c r="EVQ32" s="23"/>
      <c r="EVR32" s="24"/>
      <c r="EVS32" s="14"/>
      <c r="EVT32" s="23"/>
      <c r="EVU32" s="23"/>
      <c r="EVV32" s="23"/>
      <c r="EVW32" s="23"/>
      <c r="EVX32" s="23"/>
      <c r="EVY32" s="23"/>
      <c r="EVZ32" s="24"/>
      <c r="EWA32" s="14"/>
      <c r="EWB32" s="23"/>
      <c r="EWC32" s="23"/>
      <c r="EWD32" s="23"/>
      <c r="EWE32" s="23"/>
      <c r="EWF32" s="23"/>
      <c r="EWG32" s="23"/>
      <c r="EWH32" s="24"/>
      <c r="EWI32" s="14"/>
      <c r="EWJ32" s="23"/>
      <c r="EWK32" s="23"/>
      <c r="EWL32" s="23"/>
      <c r="EWM32" s="23"/>
      <c r="EWN32" s="23"/>
      <c r="EWO32" s="23"/>
      <c r="EWP32" s="24"/>
      <c r="EWQ32" s="14"/>
      <c r="EWR32" s="23"/>
      <c r="EWS32" s="23"/>
      <c r="EWT32" s="23"/>
      <c r="EWU32" s="23"/>
      <c r="EWV32" s="23"/>
      <c r="EWW32" s="23"/>
      <c r="EWX32" s="24"/>
      <c r="EWY32" s="14"/>
      <c r="EWZ32" s="23"/>
      <c r="EXA32" s="23"/>
      <c r="EXB32" s="23"/>
      <c r="EXC32" s="23"/>
      <c r="EXD32" s="23"/>
      <c r="EXE32" s="23"/>
      <c r="EXF32" s="24"/>
      <c r="EXG32" s="14"/>
      <c r="EXH32" s="23"/>
      <c r="EXI32" s="23"/>
      <c r="EXJ32" s="23"/>
      <c r="EXK32" s="23"/>
      <c r="EXL32" s="23"/>
      <c r="EXM32" s="23"/>
      <c r="EXN32" s="24"/>
      <c r="EXO32" s="14"/>
      <c r="EXP32" s="23"/>
      <c r="EXQ32" s="23"/>
      <c r="EXR32" s="23"/>
      <c r="EXS32" s="23"/>
      <c r="EXT32" s="23"/>
      <c r="EXU32" s="23"/>
      <c r="EXV32" s="24"/>
      <c r="EXW32" s="14"/>
      <c r="EXX32" s="23"/>
      <c r="EXY32" s="23"/>
      <c r="EXZ32" s="23"/>
      <c r="EYA32" s="23"/>
      <c r="EYB32" s="23"/>
      <c r="EYC32" s="23"/>
      <c r="EYD32" s="24"/>
      <c r="EYE32" s="14"/>
      <c r="EYF32" s="23"/>
      <c r="EYG32" s="23"/>
      <c r="EYH32" s="23"/>
      <c r="EYI32" s="23"/>
      <c r="EYJ32" s="23"/>
      <c r="EYK32" s="23"/>
      <c r="EYL32" s="24"/>
      <c r="EYM32" s="14"/>
      <c r="EYN32" s="23"/>
      <c r="EYO32" s="23"/>
      <c r="EYP32" s="23"/>
      <c r="EYQ32" s="23"/>
      <c r="EYR32" s="23"/>
      <c r="EYS32" s="23"/>
      <c r="EYT32" s="24"/>
      <c r="EYU32" s="14"/>
      <c r="EYV32" s="23"/>
      <c r="EYW32" s="23"/>
      <c r="EYX32" s="23"/>
      <c r="EYY32" s="23"/>
      <c r="EYZ32" s="23"/>
      <c r="EZA32" s="23"/>
      <c r="EZB32" s="24"/>
      <c r="EZC32" s="14"/>
      <c r="EZD32" s="23"/>
      <c r="EZE32" s="23"/>
      <c r="EZF32" s="23"/>
      <c r="EZG32" s="23"/>
      <c r="EZH32" s="23"/>
      <c r="EZI32" s="23"/>
      <c r="EZJ32" s="24"/>
      <c r="EZK32" s="14"/>
      <c r="EZL32" s="23"/>
      <c r="EZM32" s="23"/>
      <c r="EZN32" s="23"/>
      <c r="EZO32" s="23"/>
      <c r="EZP32" s="23"/>
      <c r="EZQ32" s="23"/>
      <c r="EZR32" s="24"/>
      <c r="EZS32" s="14"/>
      <c r="EZT32" s="23"/>
      <c r="EZU32" s="23"/>
      <c r="EZV32" s="23"/>
      <c r="EZW32" s="23"/>
      <c r="EZX32" s="23"/>
      <c r="EZY32" s="23"/>
      <c r="EZZ32" s="24"/>
      <c r="FAA32" s="14"/>
      <c r="FAB32" s="23"/>
      <c r="FAC32" s="23"/>
      <c r="FAD32" s="23"/>
      <c r="FAE32" s="23"/>
      <c r="FAF32" s="23"/>
      <c r="FAG32" s="23"/>
      <c r="FAH32" s="24"/>
      <c r="FAI32" s="14"/>
      <c r="FAJ32" s="23"/>
      <c r="FAK32" s="23"/>
      <c r="FAL32" s="23"/>
      <c r="FAM32" s="23"/>
      <c r="FAN32" s="23"/>
      <c r="FAO32" s="23"/>
      <c r="FAP32" s="24"/>
      <c r="FAQ32" s="14"/>
      <c r="FAR32" s="23"/>
      <c r="FAS32" s="23"/>
      <c r="FAT32" s="23"/>
      <c r="FAU32" s="23"/>
      <c r="FAV32" s="23"/>
      <c r="FAW32" s="23"/>
      <c r="FAX32" s="24"/>
      <c r="FAY32" s="14"/>
      <c r="FAZ32" s="23"/>
      <c r="FBA32" s="23"/>
      <c r="FBB32" s="23"/>
      <c r="FBC32" s="23"/>
      <c r="FBD32" s="23"/>
      <c r="FBE32" s="23"/>
      <c r="FBF32" s="24"/>
      <c r="FBG32" s="14"/>
      <c r="FBH32" s="23"/>
      <c r="FBI32" s="23"/>
      <c r="FBJ32" s="23"/>
      <c r="FBK32" s="23"/>
      <c r="FBL32" s="23"/>
      <c r="FBM32" s="23"/>
      <c r="FBN32" s="24"/>
      <c r="FBO32" s="14"/>
      <c r="FBP32" s="23"/>
      <c r="FBQ32" s="23"/>
      <c r="FBR32" s="23"/>
      <c r="FBS32" s="23"/>
      <c r="FBT32" s="23"/>
      <c r="FBU32" s="23"/>
      <c r="FBV32" s="24"/>
      <c r="FBW32" s="14"/>
      <c r="FBX32" s="23"/>
      <c r="FBY32" s="23"/>
      <c r="FBZ32" s="23"/>
      <c r="FCA32" s="23"/>
      <c r="FCB32" s="23"/>
      <c r="FCC32" s="23"/>
      <c r="FCD32" s="24"/>
      <c r="FCE32" s="14"/>
      <c r="FCF32" s="23"/>
      <c r="FCG32" s="23"/>
      <c r="FCH32" s="23"/>
      <c r="FCI32" s="23"/>
      <c r="FCJ32" s="23"/>
      <c r="FCK32" s="23"/>
      <c r="FCL32" s="24"/>
      <c r="FCM32" s="14"/>
      <c r="FCN32" s="23"/>
      <c r="FCO32" s="23"/>
      <c r="FCP32" s="23"/>
      <c r="FCQ32" s="23"/>
      <c r="FCR32" s="23"/>
      <c r="FCS32" s="23"/>
      <c r="FCT32" s="24"/>
      <c r="FCU32" s="14"/>
      <c r="FCV32" s="23"/>
      <c r="FCW32" s="23"/>
      <c r="FCX32" s="23"/>
      <c r="FCY32" s="23"/>
      <c r="FCZ32" s="23"/>
      <c r="FDA32" s="23"/>
      <c r="FDB32" s="24"/>
      <c r="FDC32" s="14"/>
      <c r="FDD32" s="23"/>
      <c r="FDE32" s="23"/>
      <c r="FDF32" s="23"/>
      <c r="FDG32" s="23"/>
      <c r="FDH32" s="23"/>
      <c r="FDI32" s="23"/>
      <c r="FDJ32" s="24"/>
      <c r="FDK32" s="14"/>
      <c r="FDL32" s="23"/>
      <c r="FDM32" s="23"/>
      <c r="FDN32" s="23"/>
      <c r="FDO32" s="23"/>
      <c r="FDP32" s="23"/>
      <c r="FDQ32" s="23"/>
      <c r="FDR32" s="24"/>
      <c r="FDS32" s="14"/>
      <c r="FDT32" s="23"/>
      <c r="FDU32" s="23"/>
      <c r="FDV32" s="23"/>
      <c r="FDW32" s="23"/>
      <c r="FDX32" s="23"/>
      <c r="FDY32" s="23"/>
      <c r="FDZ32" s="24"/>
      <c r="FEA32" s="14"/>
      <c r="FEB32" s="23"/>
      <c r="FEC32" s="23"/>
      <c r="FED32" s="23"/>
      <c r="FEE32" s="23"/>
      <c r="FEF32" s="23"/>
      <c r="FEG32" s="23"/>
      <c r="FEH32" s="24"/>
      <c r="FEI32" s="14"/>
      <c r="FEJ32" s="23"/>
      <c r="FEK32" s="23"/>
      <c r="FEL32" s="23"/>
      <c r="FEM32" s="23"/>
      <c r="FEN32" s="23"/>
      <c r="FEO32" s="23"/>
      <c r="FEP32" s="24"/>
      <c r="FEQ32" s="14"/>
      <c r="FER32" s="23"/>
      <c r="FES32" s="23"/>
      <c r="FET32" s="23"/>
      <c r="FEU32" s="23"/>
      <c r="FEV32" s="23"/>
      <c r="FEW32" s="23"/>
      <c r="FEX32" s="24"/>
      <c r="FEY32" s="14"/>
      <c r="FEZ32" s="23"/>
      <c r="FFA32" s="23"/>
      <c r="FFB32" s="23"/>
      <c r="FFC32" s="23"/>
      <c r="FFD32" s="23"/>
      <c r="FFE32" s="23"/>
      <c r="FFF32" s="24"/>
      <c r="FFG32" s="14"/>
      <c r="FFH32" s="23"/>
      <c r="FFI32" s="23"/>
      <c r="FFJ32" s="23"/>
      <c r="FFK32" s="23"/>
      <c r="FFL32" s="23"/>
      <c r="FFM32" s="23"/>
      <c r="FFN32" s="24"/>
      <c r="FFO32" s="14"/>
      <c r="FFP32" s="23"/>
      <c r="FFQ32" s="23"/>
      <c r="FFR32" s="23"/>
      <c r="FFS32" s="23"/>
      <c r="FFT32" s="23"/>
      <c r="FFU32" s="23"/>
      <c r="FFV32" s="24"/>
      <c r="FFW32" s="14"/>
      <c r="FFX32" s="23"/>
      <c r="FFY32" s="23"/>
      <c r="FFZ32" s="23"/>
      <c r="FGA32" s="23"/>
      <c r="FGB32" s="23"/>
      <c r="FGC32" s="23"/>
      <c r="FGD32" s="24"/>
      <c r="FGE32" s="14"/>
      <c r="FGF32" s="23"/>
      <c r="FGG32" s="23"/>
      <c r="FGH32" s="23"/>
      <c r="FGI32" s="23"/>
      <c r="FGJ32" s="23"/>
      <c r="FGK32" s="23"/>
      <c r="FGL32" s="24"/>
      <c r="FGM32" s="14"/>
      <c r="FGN32" s="23"/>
      <c r="FGO32" s="23"/>
      <c r="FGP32" s="23"/>
      <c r="FGQ32" s="23"/>
      <c r="FGR32" s="23"/>
      <c r="FGS32" s="23"/>
      <c r="FGT32" s="24"/>
      <c r="FGU32" s="14"/>
      <c r="FGV32" s="23"/>
      <c r="FGW32" s="23"/>
      <c r="FGX32" s="23"/>
      <c r="FGY32" s="23"/>
      <c r="FGZ32" s="23"/>
      <c r="FHA32" s="23"/>
      <c r="FHB32" s="24"/>
      <c r="FHC32" s="14"/>
      <c r="FHD32" s="23"/>
      <c r="FHE32" s="23"/>
      <c r="FHF32" s="23"/>
      <c r="FHG32" s="23"/>
      <c r="FHH32" s="23"/>
      <c r="FHI32" s="23"/>
      <c r="FHJ32" s="24"/>
      <c r="FHK32" s="14"/>
      <c r="FHL32" s="23"/>
      <c r="FHM32" s="23"/>
      <c r="FHN32" s="23"/>
      <c r="FHO32" s="23"/>
      <c r="FHP32" s="23"/>
      <c r="FHQ32" s="23"/>
      <c r="FHR32" s="24"/>
      <c r="FHS32" s="14"/>
      <c r="FHT32" s="23"/>
      <c r="FHU32" s="23"/>
      <c r="FHV32" s="23"/>
      <c r="FHW32" s="23"/>
      <c r="FHX32" s="23"/>
      <c r="FHY32" s="23"/>
      <c r="FHZ32" s="24"/>
      <c r="FIA32" s="14"/>
      <c r="FIB32" s="23"/>
      <c r="FIC32" s="23"/>
      <c r="FID32" s="23"/>
      <c r="FIE32" s="23"/>
      <c r="FIF32" s="23"/>
      <c r="FIG32" s="23"/>
      <c r="FIH32" s="24"/>
      <c r="FII32" s="14"/>
      <c r="FIJ32" s="23"/>
      <c r="FIK32" s="23"/>
      <c r="FIL32" s="23"/>
      <c r="FIM32" s="23"/>
      <c r="FIN32" s="23"/>
      <c r="FIO32" s="23"/>
      <c r="FIP32" s="24"/>
      <c r="FIQ32" s="14"/>
      <c r="FIR32" s="23"/>
      <c r="FIS32" s="23"/>
      <c r="FIT32" s="23"/>
      <c r="FIU32" s="23"/>
      <c r="FIV32" s="23"/>
      <c r="FIW32" s="23"/>
      <c r="FIX32" s="24"/>
      <c r="FIY32" s="14"/>
      <c r="FIZ32" s="23"/>
      <c r="FJA32" s="23"/>
      <c r="FJB32" s="23"/>
      <c r="FJC32" s="23"/>
      <c r="FJD32" s="23"/>
      <c r="FJE32" s="23"/>
      <c r="FJF32" s="24"/>
      <c r="FJG32" s="14"/>
      <c r="FJH32" s="23"/>
      <c r="FJI32" s="23"/>
      <c r="FJJ32" s="23"/>
      <c r="FJK32" s="23"/>
      <c r="FJL32" s="23"/>
      <c r="FJM32" s="23"/>
      <c r="FJN32" s="24"/>
      <c r="FJO32" s="14"/>
      <c r="FJP32" s="23"/>
      <c r="FJQ32" s="23"/>
      <c r="FJR32" s="23"/>
      <c r="FJS32" s="23"/>
      <c r="FJT32" s="23"/>
      <c r="FJU32" s="23"/>
      <c r="FJV32" s="24"/>
      <c r="FJW32" s="14"/>
      <c r="FJX32" s="23"/>
      <c r="FJY32" s="23"/>
      <c r="FJZ32" s="23"/>
      <c r="FKA32" s="23"/>
      <c r="FKB32" s="23"/>
      <c r="FKC32" s="23"/>
      <c r="FKD32" s="24"/>
      <c r="FKE32" s="14"/>
      <c r="FKF32" s="23"/>
      <c r="FKG32" s="23"/>
      <c r="FKH32" s="23"/>
      <c r="FKI32" s="23"/>
      <c r="FKJ32" s="23"/>
      <c r="FKK32" s="23"/>
      <c r="FKL32" s="24"/>
      <c r="FKM32" s="14"/>
      <c r="FKN32" s="23"/>
      <c r="FKO32" s="23"/>
      <c r="FKP32" s="23"/>
      <c r="FKQ32" s="23"/>
      <c r="FKR32" s="23"/>
      <c r="FKS32" s="23"/>
      <c r="FKT32" s="24"/>
      <c r="FKU32" s="14"/>
      <c r="FKV32" s="23"/>
      <c r="FKW32" s="23"/>
      <c r="FKX32" s="23"/>
      <c r="FKY32" s="23"/>
      <c r="FKZ32" s="23"/>
      <c r="FLA32" s="23"/>
      <c r="FLB32" s="24"/>
      <c r="FLC32" s="14"/>
      <c r="FLD32" s="23"/>
      <c r="FLE32" s="23"/>
      <c r="FLF32" s="23"/>
      <c r="FLG32" s="23"/>
      <c r="FLH32" s="23"/>
      <c r="FLI32" s="23"/>
      <c r="FLJ32" s="24"/>
      <c r="FLK32" s="14"/>
      <c r="FLL32" s="23"/>
      <c r="FLM32" s="23"/>
      <c r="FLN32" s="23"/>
      <c r="FLO32" s="23"/>
      <c r="FLP32" s="23"/>
      <c r="FLQ32" s="23"/>
      <c r="FLR32" s="24"/>
      <c r="FLS32" s="14"/>
      <c r="FLT32" s="23"/>
      <c r="FLU32" s="23"/>
      <c r="FLV32" s="23"/>
      <c r="FLW32" s="23"/>
      <c r="FLX32" s="23"/>
      <c r="FLY32" s="23"/>
      <c r="FLZ32" s="24"/>
      <c r="FMA32" s="14"/>
      <c r="FMB32" s="23"/>
      <c r="FMC32" s="23"/>
      <c r="FMD32" s="23"/>
      <c r="FME32" s="23"/>
      <c r="FMF32" s="23"/>
      <c r="FMG32" s="23"/>
      <c r="FMH32" s="24"/>
      <c r="FMI32" s="14"/>
      <c r="FMJ32" s="23"/>
      <c r="FMK32" s="23"/>
      <c r="FML32" s="23"/>
      <c r="FMM32" s="23"/>
      <c r="FMN32" s="23"/>
      <c r="FMO32" s="23"/>
      <c r="FMP32" s="24"/>
      <c r="FMQ32" s="14"/>
      <c r="FMR32" s="23"/>
      <c r="FMS32" s="23"/>
      <c r="FMT32" s="23"/>
      <c r="FMU32" s="23"/>
      <c r="FMV32" s="23"/>
      <c r="FMW32" s="23"/>
      <c r="FMX32" s="24"/>
      <c r="FMY32" s="14"/>
      <c r="FMZ32" s="23"/>
      <c r="FNA32" s="23"/>
      <c r="FNB32" s="23"/>
      <c r="FNC32" s="23"/>
      <c r="FND32" s="23"/>
      <c r="FNE32" s="23"/>
      <c r="FNF32" s="24"/>
      <c r="FNG32" s="14"/>
      <c r="FNH32" s="23"/>
      <c r="FNI32" s="23"/>
      <c r="FNJ32" s="23"/>
      <c r="FNK32" s="23"/>
      <c r="FNL32" s="23"/>
      <c r="FNM32" s="23"/>
      <c r="FNN32" s="24"/>
      <c r="FNO32" s="14"/>
      <c r="FNP32" s="23"/>
      <c r="FNQ32" s="23"/>
      <c r="FNR32" s="23"/>
      <c r="FNS32" s="23"/>
      <c r="FNT32" s="23"/>
      <c r="FNU32" s="23"/>
      <c r="FNV32" s="24"/>
      <c r="FNW32" s="14"/>
      <c r="FNX32" s="23"/>
      <c r="FNY32" s="23"/>
      <c r="FNZ32" s="23"/>
      <c r="FOA32" s="23"/>
      <c r="FOB32" s="23"/>
      <c r="FOC32" s="23"/>
      <c r="FOD32" s="24"/>
      <c r="FOE32" s="14"/>
      <c r="FOF32" s="23"/>
      <c r="FOG32" s="23"/>
      <c r="FOH32" s="23"/>
      <c r="FOI32" s="23"/>
      <c r="FOJ32" s="23"/>
      <c r="FOK32" s="23"/>
      <c r="FOL32" s="24"/>
      <c r="FOM32" s="14"/>
      <c r="FON32" s="23"/>
      <c r="FOO32" s="23"/>
      <c r="FOP32" s="23"/>
      <c r="FOQ32" s="23"/>
      <c r="FOR32" s="23"/>
      <c r="FOS32" s="23"/>
      <c r="FOT32" s="24"/>
      <c r="FOU32" s="14"/>
      <c r="FOV32" s="23"/>
      <c r="FOW32" s="23"/>
      <c r="FOX32" s="23"/>
      <c r="FOY32" s="23"/>
      <c r="FOZ32" s="23"/>
      <c r="FPA32" s="23"/>
      <c r="FPB32" s="24"/>
      <c r="FPC32" s="14"/>
      <c r="FPD32" s="23"/>
      <c r="FPE32" s="23"/>
      <c r="FPF32" s="23"/>
      <c r="FPG32" s="23"/>
      <c r="FPH32" s="23"/>
      <c r="FPI32" s="23"/>
      <c r="FPJ32" s="24"/>
      <c r="FPK32" s="14"/>
      <c r="FPL32" s="23"/>
      <c r="FPM32" s="23"/>
      <c r="FPN32" s="23"/>
      <c r="FPO32" s="23"/>
      <c r="FPP32" s="23"/>
      <c r="FPQ32" s="23"/>
      <c r="FPR32" s="24"/>
      <c r="FPS32" s="14"/>
      <c r="FPT32" s="23"/>
      <c r="FPU32" s="23"/>
      <c r="FPV32" s="23"/>
      <c r="FPW32" s="23"/>
      <c r="FPX32" s="23"/>
      <c r="FPY32" s="23"/>
      <c r="FPZ32" s="24"/>
      <c r="FQA32" s="14"/>
      <c r="FQB32" s="23"/>
      <c r="FQC32" s="23"/>
      <c r="FQD32" s="23"/>
      <c r="FQE32" s="23"/>
      <c r="FQF32" s="23"/>
      <c r="FQG32" s="23"/>
      <c r="FQH32" s="24"/>
      <c r="FQI32" s="14"/>
      <c r="FQJ32" s="23"/>
      <c r="FQK32" s="23"/>
      <c r="FQL32" s="23"/>
      <c r="FQM32" s="23"/>
      <c r="FQN32" s="23"/>
      <c r="FQO32" s="23"/>
      <c r="FQP32" s="24"/>
      <c r="FQQ32" s="14"/>
      <c r="FQR32" s="23"/>
      <c r="FQS32" s="23"/>
      <c r="FQT32" s="23"/>
      <c r="FQU32" s="23"/>
      <c r="FQV32" s="23"/>
      <c r="FQW32" s="23"/>
      <c r="FQX32" s="24"/>
      <c r="FQY32" s="14"/>
      <c r="FQZ32" s="23"/>
      <c r="FRA32" s="23"/>
      <c r="FRB32" s="23"/>
      <c r="FRC32" s="23"/>
      <c r="FRD32" s="23"/>
      <c r="FRE32" s="23"/>
      <c r="FRF32" s="24"/>
      <c r="FRG32" s="14"/>
      <c r="FRH32" s="23"/>
      <c r="FRI32" s="23"/>
      <c r="FRJ32" s="23"/>
      <c r="FRK32" s="23"/>
      <c r="FRL32" s="23"/>
      <c r="FRM32" s="23"/>
      <c r="FRN32" s="24"/>
      <c r="FRO32" s="14"/>
      <c r="FRP32" s="23"/>
      <c r="FRQ32" s="23"/>
      <c r="FRR32" s="23"/>
      <c r="FRS32" s="23"/>
      <c r="FRT32" s="23"/>
      <c r="FRU32" s="23"/>
      <c r="FRV32" s="24"/>
      <c r="FRW32" s="14"/>
      <c r="FRX32" s="23"/>
      <c r="FRY32" s="23"/>
      <c r="FRZ32" s="23"/>
      <c r="FSA32" s="23"/>
      <c r="FSB32" s="23"/>
      <c r="FSC32" s="23"/>
      <c r="FSD32" s="24"/>
      <c r="FSE32" s="14"/>
      <c r="FSF32" s="23"/>
      <c r="FSG32" s="23"/>
      <c r="FSH32" s="23"/>
      <c r="FSI32" s="23"/>
      <c r="FSJ32" s="23"/>
      <c r="FSK32" s="23"/>
      <c r="FSL32" s="24"/>
      <c r="FSM32" s="14"/>
      <c r="FSN32" s="23"/>
      <c r="FSO32" s="23"/>
      <c r="FSP32" s="23"/>
      <c r="FSQ32" s="23"/>
      <c r="FSR32" s="23"/>
      <c r="FSS32" s="23"/>
      <c r="FST32" s="24"/>
      <c r="FSU32" s="14"/>
      <c r="FSV32" s="23"/>
      <c r="FSW32" s="23"/>
      <c r="FSX32" s="23"/>
      <c r="FSY32" s="23"/>
      <c r="FSZ32" s="23"/>
      <c r="FTA32" s="23"/>
      <c r="FTB32" s="24"/>
      <c r="FTC32" s="14"/>
      <c r="FTD32" s="23"/>
      <c r="FTE32" s="23"/>
      <c r="FTF32" s="23"/>
      <c r="FTG32" s="23"/>
      <c r="FTH32" s="23"/>
      <c r="FTI32" s="23"/>
      <c r="FTJ32" s="24"/>
      <c r="FTK32" s="14"/>
      <c r="FTL32" s="23"/>
      <c r="FTM32" s="23"/>
      <c r="FTN32" s="23"/>
      <c r="FTO32" s="23"/>
      <c r="FTP32" s="23"/>
      <c r="FTQ32" s="23"/>
      <c r="FTR32" s="24"/>
      <c r="FTS32" s="14"/>
      <c r="FTT32" s="23"/>
      <c r="FTU32" s="23"/>
      <c r="FTV32" s="23"/>
      <c r="FTW32" s="23"/>
      <c r="FTX32" s="23"/>
      <c r="FTY32" s="23"/>
      <c r="FTZ32" s="24"/>
      <c r="FUA32" s="14"/>
      <c r="FUB32" s="23"/>
      <c r="FUC32" s="23"/>
      <c r="FUD32" s="23"/>
      <c r="FUE32" s="23"/>
      <c r="FUF32" s="23"/>
      <c r="FUG32" s="23"/>
      <c r="FUH32" s="24"/>
      <c r="FUI32" s="14"/>
      <c r="FUJ32" s="23"/>
      <c r="FUK32" s="23"/>
      <c r="FUL32" s="23"/>
      <c r="FUM32" s="23"/>
      <c r="FUN32" s="23"/>
      <c r="FUO32" s="23"/>
      <c r="FUP32" s="24"/>
      <c r="FUQ32" s="14"/>
      <c r="FUR32" s="23"/>
      <c r="FUS32" s="23"/>
      <c r="FUT32" s="23"/>
      <c r="FUU32" s="23"/>
      <c r="FUV32" s="23"/>
      <c r="FUW32" s="23"/>
      <c r="FUX32" s="24"/>
      <c r="FUY32" s="14"/>
      <c r="FUZ32" s="23"/>
      <c r="FVA32" s="23"/>
      <c r="FVB32" s="23"/>
      <c r="FVC32" s="23"/>
      <c r="FVD32" s="23"/>
      <c r="FVE32" s="23"/>
      <c r="FVF32" s="24"/>
      <c r="FVG32" s="14"/>
      <c r="FVH32" s="23"/>
      <c r="FVI32" s="23"/>
      <c r="FVJ32" s="23"/>
      <c r="FVK32" s="23"/>
      <c r="FVL32" s="23"/>
      <c r="FVM32" s="23"/>
      <c r="FVN32" s="24"/>
      <c r="FVO32" s="14"/>
      <c r="FVP32" s="23"/>
      <c r="FVQ32" s="23"/>
      <c r="FVR32" s="23"/>
      <c r="FVS32" s="23"/>
      <c r="FVT32" s="23"/>
      <c r="FVU32" s="23"/>
      <c r="FVV32" s="24"/>
      <c r="FVW32" s="14"/>
      <c r="FVX32" s="23"/>
      <c r="FVY32" s="23"/>
      <c r="FVZ32" s="23"/>
      <c r="FWA32" s="23"/>
      <c r="FWB32" s="23"/>
      <c r="FWC32" s="23"/>
      <c r="FWD32" s="24"/>
      <c r="FWE32" s="14"/>
      <c r="FWF32" s="23"/>
      <c r="FWG32" s="23"/>
      <c r="FWH32" s="23"/>
      <c r="FWI32" s="23"/>
      <c r="FWJ32" s="23"/>
      <c r="FWK32" s="23"/>
      <c r="FWL32" s="24"/>
      <c r="FWM32" s="14"/>
      <c r="FWN32" s="23"/>
      <c r="FWO32" s="23"/>
      <c r="FWP32" s="23"/>
      <c r="FWQ32" s="23"/>
      <c r="FWR32" s="23"/>
      <c r="FWS32" s="23"/>
      <c r="FWT32" s="24"/>
      <c r="FWU32" s="14"/>
      <c r="FWV32" s="23"/>
      <c r="FWW32" s="23"/>
      <c r="FWX32" s="23"/>
      <c r="FWY32" s="23"/>
      <c r="FWZ32" s="23"/>
      <c r="FXA32" s="23"/>
      <c r="FXB32" s="24"/>
      <c r="FXC32" s="14"/>
      <c r="FXD32" s="23"/>
      <c r="FXE32" s="23"/>
      <c r="FXF32" s="23"/>
      <c r="FXG32" s="23"/>
      <c r="FXH32" s="23"/>
      <c r="FXI32" s="23"/>
      <c r="FXJ32" s="24"/>
      <c r="FXK32" s="14"/>
      <c r="FXL32" s="23"/>
      <c r="FXM32" s="23"/>
      <c r="FXN32" s="23"/>
      <c r="FXO32" s="23"/>
      <c r="FXP32" s="23"/>
      <c r="FXQ32" s="23"/>
      <c r="FXR32" s="24"/>
      <c r="FXS32" s="14"/>
      <c r="FXT32" s="23"/>
      <c r="FXU32" s="23"/>
      <c r="FXV32" s="23"/>
      <c r="FXW32" s="23"/>
      <c r="FXX32" s="23"/>
      <c r="FXY32" s="23"/>
      <c r="FXZ32" s="24"/>
      <c r="FYA32" s="14"/>
      <c r="FYB32" s="23"/>
      <c r="FYC32" s="23"/>
      <c r="FYD32" s="23"/>
      <c r="FYE32" s="23"/>
      <c r="FYF32" s="23"/>
      <c r="FYG32" s="23"/>
      <c r="FYH32" s="24"/>
      <c r="FYI32" s="14"/>
      <c r="FYJ32" s="23"/>
      <c r="FYK32" s="23"/>
      <c r="FYL32" s="23"/>
      <c r="FYM32" s="23"/>
      <c r="FYN32" s="23"/>
      <c r="FYO32" s="23"/>
      <c r="FYP32" s="24"/>
      <c r="FYQ32" s="14"/>
      <c r="FYR32" s="23"/>
      <c r="FYS32" s="23"/>
      <c r="FYT32" s="23"/>
      <c r="FYU32" s="23"/>
      <c r="FYV32" s="23"/>
      <c r="FYW32" s="23"/>
      <c r="FYX32" s="24"/>
      <c r="FYY32" s="14"/>
      <c r="FYZ32" s="23"/>
      <c r="FZA32" s="23"/>
      <c r="FZB32" s="23"/>
      <c r="FZC32" s="23"/>
      <c r="FZD32" s="23"/>
      <c r="FZE32" s="23"/>
      <c r="FZF32" s="24"/>
      <c r="FZG32" s="14"/>
      <c r="FZH32" s="23"/>
      <c r="FZI32" s="23"/>
      <c r="FZJ32" s="23"/>
      <c r="FZK32" s="23"/>
      <c r="FZL32" s="23"/>
      <c r="FZM32" s="23"/>
      <c r="FZN32" s="24"/>
      <c r="FZO32" s="14"/>
      <c r="FZP32" s="23"/>
      <c r="FZQ32" s="23"/>
      <c r="FZR32" s="23"/>
      <c r="FZS32" s="23"/>
      <c r="FZT32" s="23"/>
      <c r="FZU32" s="23"/>
      <c r="FZV32" s="24"/>
      <c r="FZW32" s="14"/>
      <c r="FZX32" s="23"/>
      <c r="FZY32" s="23"/>
      <c r="FZZ32" s="23"/>
      <c r="GAA32" s="23"/>
      <c r="GAB32" s="23"/>
      <c r="GAC32" s="23"/>
      <c r="GAD32" s="24"/>
      <c r="GAE32" s="14"/>
      <c r="GAF32" s="23"/>
      <c r="GAG32" s="23"/>
      <c r="GAH32" s="23"/>
      <c r="GAI32" s="23"/>
      <c r="GAJ32" s="23"/>
      <c r="GAK32" s="23"/>
      <c r="GAL32" s="24"/>
      <c r="GAM32" s="14"/>
      <c r="GAN32" s="23"/>
      <c r="GAO32" s="23"/>
      <c r="GAP32" s="23"/>
      <c r="GAQ32" s="23"/>
      <c r="GAR32" s="23"/>
      <c r="GAS32" s="23"/>
      <c r="GAT32" s="24"/>
      <c r="GAU32" s="14"/>
      <c r="GAV32" s="23"/>
      <c r="GAW32" s="23"/>
      <c r="GAX32" s="23"/>
      <c r="GAY32" s="23"/>
      <c r="GAZ32" s="23"/>
      <c r="GBA32" s="23"/>
      <c r="GBB32" s="24"/>
      <c r="GBC32" s="14"/>
      <c r="GBD32" s="23"/>
      <c r="GBE32" s="23"/>
      <c r="GBF32" s="23"/>
      <c r="GBG32" s="23"/>
      <c r="GBH32" s="23"/>
      <c r="GBI32" s="23"/>
      <c r="GBJ32" s="24"/>
      <c r="GBK32" s="14"/>
      <c r="GBL32" s="23"/>
      <c r="GBM32" s="23"/>
      <c r="GBN32" s="23"/>
      <c r="GBO32" s="23"/>
      <c r="GBP32" s="23"/>
      <c r="GBQ32" s="23"/>
      <c r="GBR32" s="24"/>
      <c r="GBS32" s="14"/>
      <c r="GBT32" s="23"/>
      <c r="GBU32" s="23"/>
      <c r="GBV32" s="23"/>
      <c r="GBW32" s="23"/>
      <c r="GBX32" s="23"/>
      <c r="GBY32" s="23"/>
      <c r="GBZ32" s="24"/>
      <c r="GCA32" s="14"/>
      <c r="GCB32" s="23"/>
      <c r="GCC32" s="23"/>
      <c r="GCD32" s="23"/>
      <c r="GCE32" s="23"/>
      <c r="GCF32" s="23"/>
      <c r="GCG32" s="23"/>
      <c r="GCH32" s="24"/>
      <c r="GCI32" s="14"/>
      <c r="GCJ32" s="23"/>
      <c r="GCK32" s="23"/>
      <c r="GCL32" s="23"/>
      <c r="GCM32" s="23"/>
      <c r="GCN32" s="23"/>
      <c r="GCO32" s="23"/>
      <c r="GCP32" s="24"/>
      <c r="GCQ32" s="14"/>
      <c r="GCR32" s="23"/>
      <c r="GCS32" s="23"/>
      <c r="GCT32" s="23"/>
      <c r="GCU32" s="23"/>
      <c r="GCV32" s="23"/>
      <c r="GCW32" s="23"/>
      <c r="GCX32" s="24"/>
      <c r="GCY32" s="14"/>
      <c r="GCZ32" s="23"/>
      <c r="GDA32" s="23"/>
      <c r="GDB32" s="23"/>
      <c r="GDC32" s="23"/>
      <c r="GDD32" s="23"/>
      <c r="GDE32" s="23"/>
      <c r="GDF32" s="24"/>
      <c r="GDG32" s="14"/>
      <c r="GDH32" s="23"/>
      <c r="GDI32" s="23"/>
      <c r="GDJ32" s="23"/>
      <c r="GDK32" s="23"/>
      <c r="GDL32" s="23"/>
      <c r="GDM32" s="23"/>
      <c r="GDN32" s="24"/>
      <c r="GDO32" s="14"/>
      <c r="GDP32" s="23"/>
      <c r="GDQ32" s="23"/>
      <c r="GDR32" s="23"/>
      <c r="GDS32" s="23"/>
      <c r="GDT32" s="23"/>
      <c r="GDU32" s="23"/>
      <c r="GDV32" s="24"/>
      <c r="GDW32" s="14"/>
      <c r="GDX32" s="23"/>
      <c r="GDY32" s="23"/>
      <c r="GDZ32" s="23"/>
      <c r="GEA32" s="23"/>
      <c r="GEB32" s="23"/>
      <c r="GEC32" s="23"/>
      <c r="GED32" s="24"/>
      <c r="GEE32" s="14"/>
      <c r="GEF32" s="23"/>
      <c r="GEG32" s="23"/>
      <c r="GEH32" s="23"/>
      <c r="GEI32" s="23"/>
      <c r="GEJ32" s="23"/>
      <c r="GEK32" s="23"/>
      <c r="GEL32" s="24"/>
      <c r="GEM32" s="14"/>
      <c r="GEN32" s="23"/>
      <c r="GEO32" s="23"/>
      <c r="GEP32" s="23"/>
      <c r="GEQ32" s="23"/>
      <c r="GER32" s="23"/>
      <c r="GES32" s="23"/>
      <c r="GET32" s="24"/>
      <c r="GEU32" s="14"/>
      <c r="GEV32" s="23"/>
      <c r="GEW32" s="23"/>
      <c r="GEX32" s="23"/>
      <c r="GEY32" s="23"/>
      <c r="GEZ32" s="23"/>
      <c r="GFA32" s="23"/>
      <c r="GFB32" s="24"/>
      <c r="GFC32" s="14"/>
      <c r="GFD32" s="23"/>
      <c r="GFE32" s="23"/>
      <c r="GFF32" s="23"/>
      <c r="GFG32" s="23"/>
      <c r="GFH32" s="23"/>
      <c r="GFI32" s="23"/>
      <c r="GFJ32" s="24"/>
      <c r="GFK32" s="14"/>
      <c r="GFL32" s="23"/>
      <c r="GFM32" s="23"/>
      <c r="GFN32" s="23"/>
      <c r="GFO32" s="23"/>
      <c r="GFP32" s="23"/>
      <c r="GFQ32" s="23"/>
      <c r="GFR32" s="24"/>
      <c r="GFS32" s="14"/>
      <c r="GFT32" s="23"/>
      <c r="GFU32" s="23"/>
      <c r="GFV32" s="23"/>
      <c r="GFW32" s="23"/>
      <c r="GFX32" s="23"/>
      <c r="GFY32" s="23"/>
      <c r="GFZ32" s="24"/>
      <c r="GGA32" s="14"/>
      <c r="GGB32" s="23"/>
      <c r="GGC32" s="23"/>
      <c r="GGD32" s="23"/>
      <c r="GGE32" s="23"/>
      <c r="GGF32" s="23"/>
      <c r="GGG32" s="23"/>
      <c r="GGH32" s="24"/>
      <c r="GGI32" s="14"/>
      <c r="GGJ32" s="23"/>
      <c r="GGK32" s="23"/>
      <c r="GGL32" s="23"/>
      <c r="GGM32" s="23"/>
      <c r="GGN32" s="23"/>
      <c r="GGO32" s="23"/>
      <c r="GGP32" s="24"/>
      <c r="GGQ32" s="14"/>
      <c r="GGR32" s="23"/>
      <c r="GGS32" s="23"/>
      <c r="GGT32" s="23"/>
      <c r="GGU32" s="23"/>
      <c r="GGV32" s="23"/>
      <c r="GGW32" s="23"/>
      <c r="GGX32" s="24"/>
      <c r="GGY32" s="14"/>
      <c r="GGZ32" s="23"/>
      <c r="GHA32" s="23"/>
      <c r="GHB32" s="23"/>
      <c r="GHC32" s="23"/>
      <c r="GHD32" s="23"/>
      <c r="GHE32" s="23"/>
      <c r="GHF32" s="24"/>
      <c r="GHG32" s="14"/>
      <c r="GHH32" s="23"/>
      <c r="GHI32" s="23"/>
      <c r="GHJ32" s="23"/>
      <c r="GHK32" s="23"/>
      <c r="GHL32" s="23"/>
      <c r="GHM32" s="23"/>
      <c r="GHN32" s="24"/>
      <c r="GHO32" s="14"/>
      <c r="GHP32" s="23"/>
      <c r="GHQ32" s="23"/>
      <c r="GHR32" s="23"/>
      <c r="GHS32" s="23"/>
      <c r="GHT32" s="23"/>
      <c r="GHU32" s="23"/>
      <c r="GHV32" s="24"/>
      <c r="GHW32" s="14"/>
      <c r="GHX32" s="23"/>
      <c r="GHY32" s="23"/>
      <c r="GHZ32" s="23"/>
      <c r="GIA32" s="23"/>
      <c r="GIB32" s="23"/>
      <c r="GIC32" s="23"/>
      <c r="GID32" s="24"/>
      <c r="GIE32" s="14"/>
      <c r="GIF32" s="23"/>
      <c r="GIG32" s="23"/>
      <c r="GIH32" s="23"/>
      <c r="GII32" s="23"/>
      <c r="GIJ32" s="23"/>
      <c r="GIK32" s="23"/>
      <c r="GIL32" s="24"/>
      <c r="GIM32" s="14"/>
      <c r="GIN32" s="23"/>
      <c r="GIO32" s="23"/>
      <c r="GIP32" s="23"/>
      <c r="GIQ32" s="23"/>
      <c r="GIR32" s="23"/>
      <c r="GIS32" s="23"/>
      <c r="GIT32" s="24"/>
      <c r="GIU32" s="14"/>
      <c r="GIV32" s="23"/>
      <c r="GIW32" s="23"/>
      <c r="GIX32" s="23"/>
      <c r="GIY32" s="23"/>
      <c r="GIZ32" s="23"/>
      <c r="GJA32" s="23"/>
      <c r="GJB32" s="24"/>
      <c r="GJC32" s="14"/>
      <c r="GJD32" s="23"/>
      <c r="GJE32" s="23"/>
      <c r="GJF32" s="23"/>
      <c r="GJG32" s="23"/>
      <c r="GJH32" s="23"/>
      <c r="GJI32" s="23"/>
      <c r="GJJ32" s="24"/>
      <c r="GJK32" s="14"/>
      <c r="GJL32" s="23"/>
      <c r="GJM32" s="23"/>
      <c r="GJN32" s="23"/>
      <c r="GJO32" s="23"/>
      <c r="GJP32" s="23"/>
      <c r="GJQ32" s="23"/>
      <c r="GJR32" s="24"/>
      <c r="GJS32" s="14"/>
      <c r="GJT32" s="23"/>
      <c r="GJU32" s="23"/>
      <c r="GJV32" s="23"/>
      <c r="GJW32" s="23"/>
      <c r="GJX32" s="23"/>
      <c r="GJY32" s="23"/>
      <c r="GJZ32" s="24"/>
      <c r="GKA32" s="14"/>
      <c r="GKB32" s="23"/>
      <c r="GKC32" s="23"/>
      <c r="GKD32" s="23"/>
      <c r="GKE32" s="23"/>
      <c r="GKF32" s="23"/>
      <c r="GKG32" s="23"/>
      <c r="GKH32" s="24"/>
      <c r="GKI32" s="14"/>
      <c r="GKJ32" s="23"/>
      <c r="GKK32" s="23"/>
      <c r="GKL32" s="23"/>
      <c r="GKM32" s="23"/>
      <c r="GKN32" s="23"/>
      <c r="GKO32" s="23"/>
      <c r="GKP32" s="24"/>
      <c r="GKQ32" s="14"/>
      <c r="GKR32" s="23"/>
      <c r="GKS32" s="23"/>
      <c r="GKT32" s="23"/>
      <c r="GKU32" s="23"/>
      <c r="GKV32" s="23"/>
      <c r="GKW32" s="23"/>
      <c r="GKX32" s="24"/>
      <c r="GKY32" s="14"/>
      <c r="GKZ32" s="23"/>
      <c r="GLA32" s="23"/>
      <c r="GLB32" s="23"/>
      <c r="GLC32" s="23"/>
      <c r="GLD32" s="23"/>
      <c r="GLE32" s="23"/>
      <c r="GLF32" s="24"/>
      <c r="GLG32" s="14"/>
      <c r="GLH32" s="23"/>
      <c r="GLI32" s="23"/>
      <c r="GLJ32" s="23"/>
      <c r="GLK32" s="23"/>
      <c r="GLL32" s="23"/>
      <c r="GLM32" s="23"/>
      <c r="GLN32" s="24"/>
      <c r="GLO32" s="14"/>
      <c r="GLP32" s="23"/>
      <c r="GLQ32" s="23"/>
      <c r="GLR32" s="23"/>
      <c r="GLS32" s="23"/>
      <c r="GLT32" s="23"/>
      <c r="GLU32" s="23"/>
      <c r="GLV32" s="24"/>
      <c r="GLW32" s="14"/>
      <c r="GLX32" s="23"/>
      <c r="GLY32" s="23"/>
      <c r="GLZ32" s="23"/>
      <c r="GMA32" s="23"/>
      <c r="GMB32" s="23"/>
      <c r="GMC32" s="23"/>
      <c r="GMD32" s="24"/>
      <c r="GME32" s="14"/>
      <c r="GMF32" s="23"/>
      <c r="GMG32" s="23"/>
      <c r="GMH32" s="23"/>
      <c r="GMI32" s="23"/>
      <c r="GMJ32" s="23"/>
      <c r="GMK32" s="23"/>
      <c r="GML32" s="24"/>
      <c r="GMM32" s="14"/>
      <c r="GMN32" s="23"/>
      <c r="GMO32" s="23"/>
      <c r="GMP32" s="23"/>
      <c r="GMQ32" s="23"/>
      <c r="GMR32" s="23"/>
      <c r="GMS32" s="23"/>
      <c r="GMT32" s="24"/>
      <c r="GMU32" s="14"/>
      <c r="GMV32" s="23"/>
      <c r="GMW32" s="23"/>
      <c r="GMX32" s="23"/>
      <c r="GMY32" s="23"/>
      <c r="GMZ32" s="23"/>
      <c r="GNA32" s="23"/>
      <c r="GNB32" s="24"/>
      <c r="GNC32" s="14"/>
      <c r="GND32" s="23"/>
      <c r="GNE32" s="23"/>
      <c r="GNF32" s="23"/>
      <c r="GNG32" s="23"/>
      <c r="GNH32" s="23"/>
      <c r="GNI32" s="23"/>
      <c r="GNJ32" s="24"/>
      <c r="GNK32" s="14"/>
      <c r="GNL32" s="23"/>
      <c r="GNM32" s="23"/>
      <c r="GNN32" s="23"/>
      <c r="GNO32" s="23"/>
      <c r="GNP32" s="23"/>
      <c r="GNQ32" s="23"/>
      <c r="GNR32" s="24"/>
      <c r="GNS32" s="14"/>
      <c r="GNT32" s="23"/>
      <c r="GNU32" s="23"/>
      <c r="GNV32" s="23"/>
      <c r="GNW32" s="23"/>
      <c r="GNX32" s="23"/>
      <c r="GNY32" s="23"/>
      <c r="GNZ32" s="24"/>
      <c r="GOA32" s="14"/>
      <c r="GOB32" s="23"/>
      <c r="GOC32" s="23"/>
      <c r="GOD32" s="23"/>
      <c r="GOE32" s="23"/>
      <c r="GOF32" s="23"/>
      <c r="GOG32" s="23"/>
      <c r="GOH32" s="24"/>
      <c r="GOI32" s="14"/>
      <c r="GOJ32" s="23"/>
      <c r="GOK32" s="23"/>
      <c r="GOL32" s="23"/>
      <c r="GOM32" s="23"/>
      <c r="GON32" s="23"/>
      <c r="GOO32" s="23"/>
      <c r="GOP32" s="24"/>
      <c r="GOQ32" s="14"/>
      <c r="GOR32" s="23"/>
      <c r="GOS32" s="23"/>
      <c r="GOT32" s="23"/>
      <c r="GOU32" s="23"/>
      <c r="GOV32" s="23"/>
      <c r="GOW32" s="23"/>
      <c r="GOX32" s="24"/>
      <c r="GOY32" s="14"/>
      <c r="GOZ32" s="23"/>
      <c r="GPA32" s="23"/>
      <c r="GPB32" s="23"/>
      <c r="GPC32" s="23"/>
      <c r="GPD32" s="23"/>
      <c r="GPE32" s="23"/>
      <c r="GPF32" s="24"/>
      <c r="GPG32" s="14"/>
      <c r="GPH32" s="23"/>
      <c r="GPI32" s="23"/>
      <c r="GPJ32" s="23"/>
      <c r="GPK32" s="23"/>
      <c r="GPL32" s="23"/>
      <c r="GPM32" s="23"/>
      <c r="GPN32" s="24"/>
      <c r="GPO32" s="14"/>
      <c r="GPP32" s="23"/>
      <c r="GPQ32" s="23"/>
      <c r="GPR32" s="23"/>
      <c r="GPS32" s="23"/>
      <c r="GPT32" s="23"/>
      <c r="GPU32" s="23"/>
      <c r="GPV32" s="24"/>
      <c r="GPW32" s="14"/>
      <c r="GPX32" s="23"/>
      <c r="GPY32" s="23"/>
      <c r="GPZ32" s="23"/>
      <c r="GQA32" s="23"/>
      <c r="GQB32" s="23"/>
      <c r="GQC32" s="23"/>
      <c r="GQD32" s="24"/>
      <c r="GQE32" s="14"/>
      <c r="GQF32" s="23"/>
      <c r="GQG32" s="23"/>
      <c r="GQH32" s="23"/>
      <c r="GQI32" s="23"/>
      <c r="GQJ32" s="23"/>
      <c r="GQK32" s="23"/>
      <c r="GQL32" s="24"/>
      <c r="GQM32" s="14"/>
      <c r="GQN32" s="23"/>
      <c r="GQO32" s="23"/>
      <c r="GQP32" s="23"/>
      <c r="GQQ32" s="23"/>
      <c r="GQR32" s="23"/>
      <c r="GQS32" s="23"/>
      <c r="GQT32" s="24"/>
      <c r="GQU32" s="14"/>
      <c r="GQV32" s="23"/>
      <c r="GQW32" s="23"/>
      <c r="GQX32" s="23"/>
      <c r="GQY32" s="23"/>
      <c r="GQZ32" s="23"/>
      <c r="GRA32" s="23"/>
      <c r="GRB32" s="24"/>
      <c r="GRC32" s="14"/>
      <c r="GRD32" s="23"/>
      <c r="GRE32" s="23"/>
      <c r="GRF32" s="23"/>
      <c r="GRG32" s="23"/>
      <c r="GRH32" s="23"/>
      <c r="GRI32" s="23"/>
      <c r="GRJ32" s="24"/>
      <c r="GRK32" s="14"/>
      <c r="GRL32" s="23"/>
      <c r="GRM32" s="23"/>
      <c r="GRN32" s="23"/>
      <c r="GRO32" s="23"/>
      <c r="GRP32" s="23"/>
      <c r="GRQ32" s="23"/>
      <c r="GRR32" s="24"/>
      <c r="GRS32" s="14"/>
      <c r="GRT32" s="23"/>
      <c r="GRU32" s="23"/>
      <c r="GRV32" s="23"/>
      <c r="GRW32" s="23"/>
      <c r="GRX32" s="23"/>
      <c r="GRY32" s="23"/>
      <c r="GRZ32" s="24"/>
      <c r="GSA32" s="14"/>
      <c r="GSB32" s="23"/>
      <c r="GSC32" s="23"/>
      <c r="GSD32" s="23"/>
      <c r="GSE32" s="23"/>
      <c r="GSF32" s="23"/>
      <c r="GSG32" s="23"/>
      <c r="GSH32" s="24"/>
      <c r="GSI32" s="14"/>
      <c r="GSJ32" s="23"/>
      <c r="GSK32" s="23"/>
      <c r="GSL32" s="23"/>
      <c r="GSM32" s="23"/>
      <c r="GSN32" s="23"/>
      <c r="GSO32" s="23"/>
      <c r="GSP32" s="24"/>
      <c r="GSQ32" s="14"/>
      <c r="GSR32" s="23"/>
      <c r="GSS32" s="23"/>
      <c r="GST32" s="23"/>
      <c r="GSU32" s="23"/>
      <c r="GSV32" s="23"/>
      <c r="GSW32" s="23"/>
      <c r="GSX32" s="24"/>
      <c r="GSY32" s="14"/>
      <c r="GSZ32" s="23"/>
      <c r="GTA32" s="23"/>
      <c r="GTB32" s="23"/>
      <c r="GTC32" s="23"/>
      <c r="GTD32" s="23"/>
      <c r="GTE32" s="23"/>
      <c r="GTF32" s="24"/>
      <c r="GTG32" s="14"/>
      <c r="GTH32" s="23"/>
      <c r="GTI32" s="23"/>
      <c r="GTJ32" s="23"/>
      <c r="GTK32" s="23"/>
      <c r="GTL32" s="23"/>
      <c r="GTM32" s="23"/>
      <c r="GTN32" s="24"/>
      <c r="GTO32" s="14"/>
      <c r="GTP32" s="23"/>
      <c r="GTQ32" s="23"/>
      <c r="GTR32" s="23"/>
      <c r="GTS32" s="23"/>
      <c r="GTT32" s="23"/>
      <c r="GTU32" s="23"/>
      <c r="GTV32" s="24"/>
      <c r="GTW32" s="14"/>
      <c r="GTX32" s="23"/>
      <c r="GTY32" s="23"/>
      <c r="GTZ32" s="23"/>
      <c r="GUA32" s="23"/>
      <c r="GUB32" s="23"/>
      <c r="GUC32" s="23"/>
      <c r="GUD32" s="24"/>
      <c r="GUE32" s="14"/>
      <c r="GUF32" s="23"/>
      <c r="GUG32" s="23"/>
      <c r="GUH32" s="23"/>
      <c r="GUI32" s="23"/>
      <c r="GUJ32" s="23"/>
      <c r="GUK32" s="23"/>
      <c r="GUL32" s="24"/>
      <c r="GUM32" s="14"/>
      <c r="GUN32" s="23"/>
      <c r="GUO32" s="23"/>
      <c r="GUP32" s="23"/>
      <c r="GUQ32" s="23"/>
      <c r="GUR32" s="23"/>
      <c r="GUS32" s="23"/>
      <c r="GUT32" s="24"/>
      <c r="GUU32" s="14"/>
      <c r="GUV32" s="23"/>
      <c r="GUW32" s="23"/>
      <c r="GUX32" s="23"/>
      <c r="GUY32" s="23"/>
      <c r="GUZ32" s="23"/>
      <c r="GVA32" s="23"/>
      <c r="GVB32" s="24"/>
      <c r="GVC32" s="14"/>
      <c r="GVD32" s="23"/>
      <c r="GVE32" s="23"/>
      <c r="GVF32" s="23"/>
      <c r="GVG32" s="23"/>
      <c r="GVH32" s="23"/>
      <c r="GVI32" s="23"/>
      <c r="GVJ32" s="24"/>
      <c r="GVK32" s="14"/>
      <c r="GVL32" s="23"/>
      <c r="GVM32" s="23"/>
      <c r="GVN32" s="23"/>
      <c r="GVO32" s="23"/>
      <c r="GVP32" s="23"/>
      <c r="GVQ32" s="23"/>
      <c r="GVR32" s="24"/>
      <c r="GVS32" s="14"/>
      <c r="GVT32" s="23"/>
      <c r="GVU32" s="23"/>
      <c r="GVV32" s="23"/>
      <c r="GVW32" s="23"/>
      <c r="GVX32" s="23"/>
      <c r="GVY32" s="23"/>
      <c r="GVZ32" s="24"/>
      <c r="GWA32" s="14"/>
      <c r="GWB32" s="23"/>
      <c r="GWC32" s="23"/>
      <c r="GWD32" s="23"/>
      <c r="GWE32" s="23"/>
      <c r="GWF32" s="23"/>
      <c r="GWG32" s="23"/>
      <c r="GWH32" s="24"/>
      <c r="GWI32" s="14"/>
      <c r="GWJ32" s="23"/>
      <c r="GWK32" s="23"/>
      <c r="GWL32" s="23"/>
      <c r="GWM32" s="23"/>
      <c r="GWN32" s="23"/>
      <c r="GWO32" s="23"/>
      <c r="GWP32" s="24"/>
      <c r="GWQ32" s="14"/>
      <c r="GWR32" s="23"/>
      <c r="GWS32" s="23"/>
      <c r="GWT32" s="23"/>
      <c r="GWU32" s="23"/>
      <c r="GWV32" s="23"/>
      <c r="GWW32" s="23"/>
      <c r="GWX32" s="24"/>
      <c r="GWY32" s="14"/>
      <c r="GWZ32" s="23"/>
      <c r="GXA32" s="23"/>
      <c r="GXB32" s="23"/>
      <c r="GXC32" s="23"/>
      <c r="GXD32" s="23"/>
      <c r="GXE32" s="23"/>
      <c r="GXF32" s="24"/>
      <c r="GXG32" s="14"/>
      <c r="GXH32" s="23"/>
      <c r="GXI32" s="23"/>
      <c r="GXJ32" s="23"/>
      <c r="GXK32" s="23"/>
      <c r="GXL32" s="23"/>
      <c r="GXM32" s="23"/>
      <c r="GXN32" s="24"/>
      <c r="GXO32" s="14"/>
      <c r="GXP32" s="23"/>
      <c r="GXQ32" s="23"/>
      <c r="GXR32" s="23"/>
      <c r="GXS32" s="23"/>
      <c r="GXT32" s="23"/>
      <c r="GXU32" s="23"/>
      <c r="GXV32" s="24"/>
      <c r="GXW32" s="14"/>
      <c r="GXX32" s="23"/>
      <c r="GXY32" s="23"/>
      <c r="GXZ32" s="23"/>
      <c r="GYA32" s="23"/>
      <c r="GYB32" s="23"/>
      <c r="GYC32" s="23"/>
      <c r="GYD32" s="24"/>
      <c r="GYE32" s="14"/>
      <c r="GYF32" s="23"/>
      <c r="GYG32" s="23"/>
      <c r="GYH32" s="23"/>
      <c r="GYI32" s="23"/>
      <c r="GYJ32" s="23"/>
      <c r="GYK32" s="23"/>
      <c r="GYL32" s="24"/>
      <c r="GYM32" s="14"/>
      <c r="GYN32" s="23"/>
      <c r="GYO32" s="23"/>
      <c r="GYP32" s="23"/>
      <c r="GYQ32" s="23"/>
      <c r="GYR32" s="23"/>
      <c r="GYS32" s="23"/>
      <c r="GYT32" s="24"/>
      <c r="GYU32" s="14"/>
      <c r="GYV32" s="23"/>
      <c r="GYW32" s="23"/>
      <c r="GYX32" s="23"/>
      <c r="GYY32" s="23"/>
      <c r="GYZ32" s="23"/>
      <c r="GZA32" s="23"/>
      <c r="GZB32" s="24"/>
      <c r="GZC32" s="14"/>
      <c r="GZD32" s="23"/>
      <c r="GZE32" s="23"/>
      <c r="GZF32" s="23"/>
      <c r="GZG32" s="23"/>
      <c r="GZH32" s="23"/>
      <c r="GZI32" s="23"/>
      <c r="GZJ32" s="24"/>
      <c r="GZK32" s="14"/>
      <c r="GZL32" s="23"/>
      <c r="GZM32" s="23"/>
      <c r="GZN32" s="23"/>
      <c r="GZO32" s="23"/>
      <c r="GZP32" s="23"/>
      <c r="GZQ32" s="23"/>
      <c r="GZR32" s="24"/>
      <c r="GZS32" s="14"/>
      <c r="GZT32" s="23"/>
      <c r="GZU32" s="23"/>
      <c r="GZV32" s="23"/>
      <c r="GZW32" s="23"/>
      <c r="GZX32" s="23"/>
      <c r="GZY32" s="23"/>
      <c r="GZZ32" s="24"/>
      <c r="HAA32" s="14"/>
      <c r="HAB32" s="23"/>
      <c r="HAC32" s="23"/>
      <c r="HAD32" s="23"/>
      <c r="HAE32" s="23"/>
      <c r="HAF32" s="23"/>
      <c r="HAG32" s="23"/>
      <c r="HAH32" s="24"/>
      <c r="HAI32" s="14"/>
      <c r="HAJ32" s="23"/>
      <c r="HAK32" s="23"/>
      <c r="HAL32" s="23"/>
      <c r="HAM32" s="23"/>
      <c r="HAN32" s="23"/>
      <c r="HAO32" s="23"/>
      <c r="HAP32" s="24"/>
      <c r="HAQ32" s="14"/>
      <c r="HAR32" s="23"/>
      <c r="HAS32" s="23"/>
      <c r="HAT32" s="23"/>
      <c r="HAU32" s="23"/>
      <c r="HAV32" s="23"/>
      <c r="HAW32" s="23"/>
      <c r="HAX32" s="24"/>
      <c r="HAY32" s="14"/>
      <c r="HAZ32" s="23"/>
      <c r="HBA32" s="23"/>
      <c r="HBB32" s="23"/>
      <c r="HBC32" s="23"/>
      <c r="HBD32" s="23"/>
      <c r="HBE32" s="23"/>
      <c r="HBF32" s="24"/>
      <c r="HBG32" s="14"/>
      <c r="HBH32" s="23"/>
      <c r="HBI32" s="23"/>
      <c r="HBJ32" s="23"/>
      <c r="HBK32" s="23"/>
      <c r="HBL32" s="23"/>
      <c r="HBM32" s="23"/>
      <c r="HBN32" s="24"/>
      <c r="HBO32" s="14"/>
      <c r="HBP32" s="23"/>
      <c r="HBQ32" s="23"/>
      <c r="HBR32" s="23"/>
      <c r="HBS32" s="23"/>
      <c r="HBT32" s="23"/>
      <c r="HBU32" s="23"/>
      <c r="HBV32" s="24"/>
      <c r="HBW32" s="14"/>
      <c r="HBX32" s="23"/>
      <c r="HBY32" s="23"/>
      <c r="HBZ32" s="23"/>
      <c r="HCA32" s="23"/>
      <c r="HCB32" s="23"/>
      <c r="HCC32" s="23"/>
      <c r="HCD32" s="24"/>
      <c r="HCE32" s="14"/>
      <c r="HCF32" s="23"/>
      <c r="HCG32" s="23"/>
      <c r="HCH32" s="23"/>
      <c r="HCI32" s="23"/>
      <c r="HCJ32" s="23"/>
      <c r="HCK32" s="23"/>
      <c r="HCL32" s="24"/>
      <c r="HCM32" s="14"/>
      <c r="HCN32" s="23"/>
      <c r="HCO32" s="23"/>
      <c r="HCP32" s="23"/>
      <c r="HCQ32" s="23"/>
      <c r="HCR32" s="23"/>
      <c r="HCS32" s="23"/>
      <c r="HCT32" s="24"/>
      <c r="HCU32" s="14"/>
      <c r="HCV32" s="23"/>
      <c r="HCW32" s="23"/>
      <c r="HCX32" s="23"/>
      <c r="HCY32" s="23"/>
      <c r="HCZ32" s="23"/>
      <c r="HDA32" s="23"/>
      <c r="HDB32" s="24"/>
      <c r="HDC32" s="14"/>
      <c r="HDD32" s="23"/>
      <c r="HDE32" s="23"/>
      <c r="HDF32" s="23"/>
      <c r="HDG32" s="23"/>
      <c r="HDH32" s="23"/>
      <c r="HDI32" s="23"/>
      <c r="HDJ32" s="24"/>
      <c r="HDK32" s="14"/>
      <c r="HDL32" s="23"/>
      <c r="HDM32" s="23"/>
      <c r="HDN32" s="23"/>
      <c r="HDO32" s="23"/>
      <c r="HDP32" s="23"/>
      <c r="HDQ32" s="23"/>
      <c r="HDR32" s="24"/>
      <c r="HDS32" s="14"/>
      <c r="HDT32" s="23"/>
      <c r="HDU32" s="23"/>
      <c r="HDV32" s="23"/>
      <c r="HDW32" s="23"/>
      <c r="HDX32" s="23"/>
      <c r="HDY32" s="23"/>
      <c r="HDZ32" s="24"/>
      <c r="HEA32" s="14"/>
      <c r="HEB32" s="23"/>
      <c r="HEC32" s="23"/>
      <c r="HED32" s="23"/>
      <c r="HEE32" s="23"/>
      <c r="HEF32" s="23"/>
      <c r="HEG32" s="23"/>
      <c r="HEH32" s="24"/>
      <c r="HEI32" s="14"/>
      <c r="HEJ32" s="23"/>
      <c r="HEK32" s="23"/>
      <c r="HEL32" s="23"/>
      <c r="HEM32" s="23"/>
      <c r="HEN32" s="23"/>
      <c r="HEO32" s="23"/>
      <c r="HEP32" s="24"/>
      <c r="HEQ32" s="14"/>
      <c r="HER32" s="23"/>
      <c r="HES32" s="23"/>
      <c r="HET32" s="23"/>
      <c r="HEU32" s="23"/>
      <c r="HEV32" s="23"/>
      <c r="HEW32" s="23"/>
      <c r="HEX32" s="24"/>
      <c r="HEY32" s="14"/>
      <c r="HEZ32" s="23"/>
      <c r="HFA32" s="23"/>
      <c r="HFB32" s="23"/>
      <c r="HFC32" s="23"/>
      <c r="HFD32" s="23"/>
      <c r="HFE32" s="23"/>
      <c r="HFF32" s="24"/>
      <c r="HFG32" s="14"/>
      <c r="HFH32" s="23"/>
      <c r="HFI32" s="23"/>
      <c r="HFJ32" s="23"/>
      <c r="HFK32" s="23"/>
      <c r="HFL32" s="23"/>
      <c r="HFM32" s="23"/>
      <c r="HFN32" s="24"/>
      <c r="HFO32" s="14"/>
      <c r="HFP32" s="23"/>
      <c r="HFQ32" s="23"/>
      <c r="HFR32" s="23"/>
      <c r="HFS32" s="23"/>
      <c r="HFT32" s="23"/>
      <c r="HFU32" s="23"/>
      <c r="HFV32" s="24"/>
      <c r="HFW32" s="14"/>
      <c r="HFX32" s="23"/>
      <c r="HFY32" s="23"/>
      <c r="HFZ32" s="23"/>
      <c r="HGA32" s="23"/>
      <c r="HGB32" s="23"/>
      <c r="HGC32" s="23"/>
      <c r="HGD32" s="24"/>
      <c r="HGE32" s="14"/>
      <c r="HGF32" s="23"/>
      <c r="HGG32" s="23"/>
      <c r="HGH32" s="23"/>
      <c r="HGI32" s="23"/>
      <c r="HGJ32" s="23"/>
      <c r="HGK32" s="23"/>
      <c r="HGL32" s="24"/>
      <c r="HGM32" s="14"/>
      <c r="HGN32" s="23"/>
      <c r="HGO32" s="23"/>
      <c r="HGP32" s="23"/>
      <c r="HGQ32" s="23"/>
      <c r="HGR32" s="23"/>
      <c r="HGS32" s="23"/>
      <c r="HGT32" s="24"/>
      <c r="HGU32" s="14"/>
      <c r="HGV32" s="23"/>
      <c r="HGW32" s="23"/>
      <c r="HGX32" s="23"/>
      <c r="HGY32" s="23"/>
      <c r="HGZ32" s="23"/>
      <c r="HHA32" s="23"/>
      <c r="HHB32" s="24"/>
      <c r="HHC32" s="14"/>
      <c r="HHD32" s="23"/>
      <c r="HHE32" s="23"/>
      <c r="HHF32" s="23"/>
      <c r="HHG32" s="23"/>
      <c r="HHH32" s="23"/>
      <c r="HHI32" s="23"/>
      <c r="HHJ32" s="24"/>
      <c r="HHK32" s="14"/>
      <c r="HHL32" s="23"/>
      <c r="HHM32" s="23"/>
      <c r="HHN32" s="23"/>
      <c r="HHO32" s="23"/>
      <c r="HHP32" s="23"/>
      <c r="HHQ32" s="23"/>
      <c r="HHR32" s="24"/>
      <c r="HHS32" s="14"/>
      <c r="HHT32" s="23"/>
      <c r="HHU32" s="23"/>
      <c r="HHV32" s="23"/>
      <c r="HHW32" s="23"/>
      <c r="HHX32" s="23"/>
      <c r="HHY32" s="23"/>
      <c r="HHZ32" s="24"/>
      <c r="HIA32" s="14"/>
      <c r="HIB32" s="23"/>
      <c r="HIC32" s="23"/>
      <c r="HID32" s="23"/>
      <c r="HIE32" s="23"/>
      <c r="HIF32" s="23"/>
      <c r="HIG32" s="23"/>
      <c r="HIH32" s="24"/>
      <c r="HII32" s="14"/>
      <c r="HIJ32" s="23"/>
      <c r="HIK32" s="23"/>
      <c r="HIL32" s="23"/>
      <c r="HIM32" s="23"/>
      <c r="HIN32" s="23"/>
      <c r="HIO32" s="23"/>
      <c r="HIP32" s="24"/>
      <c r="HIQ32" s="14"/>
      <c r="HIR32" s="23"/>
      <c r="HIS32" s="23"/>
      <c r="HIT32" s="23"/>
      <c r="HIU32" s="23"/>
      <c r="HIV32" s="23"/>
      <c r="HIW32" s="23"/>
      <c r="HIX32" s="24"/>
      <c r="HIY32" s="14"/>
      <c r="HIZ32" s="23"/>
      <c r="HJA32" s="23"/>
      <c r="HJB32" s="23"/>
      <c r="HJC32" s="23"/>
      <c r="HJD32" s="23"/>
      <c r="HJE32" s="23"/>
      <c r="HJF32" s="24"/>
      <c r="HJG32" s="14"/>
      <c r="HJH32" s="23"/>
      <c r="HJI32" s="23"/>
      <c r="HJJ32" s="23"/>
      <c r="HJK32" s="23"/>
      <c r="HJL32" s="23"/>
      <c r="HJM32" s="23"/>
      <c r="HJN32" s="24"/>
      <c r="HJO32" s="14"/>
      <c r="HJP32" s="23"/>
      <c r="HJQ32" s="23"/>
      <c r="HJR32" s="23"/>
      <c r="HJS32" s="23"/>
      <c r="HJT32" s="23"/>
      <c r="HJU32" s="23"/>
      <c r="HJV32" s="24"/>
      <c r="HJW32" s="14"/>
      <c r="HJX32" s="23"/>
      <c r="HJY32" s="23"/>
      <c r="HJZ32" s="23"/>
      <c r="HKA32" s="23"/>
      <c r="HKB32" s="23"/>
      <c r="HKC32" s="23"/>
      <c r="HKD32" s="24"/>
      <c r="HKE32" s="14"/>
      <c r="HKF32" s="23"/>
      <c r="HKG32" s="23"/>
      <c r="HKH32" s="23"/>
      <c r="HKI32" s="23"/>
      <c r="HKJ32" s="23"/>
      <c r="HKK32" s="23"/>
      <c r="HKL32" s="24"/>
      <c r="HKM32" s="14"/>
      <c r="HKN32" s="23"/>
      <c r="HKO32" s="23"/>
      <c r="HKP32" s="23"/>
      <c r="HKQ32" s="23"/>
      <c r="HKR32" s="23"/>
      <c r="HKS32" s="23"/>
      <c r="HKT32" s="24"/>
      <c r="HKU32" s="14"/>
      <c r="HKV32" s="23"/>
      <c r="HKW32" s="23"/>
      <c r="HKX32" s="23"/>
      <c r="HKY32" s="23"/>
      <c r="HKZ32" s="23"/>
      <c r="HLA32" s="23"/>
      <c r="HLB32" s="24"/>
      <c r="HLC32" s="14"/>
      <c r="HLD32" s="23"/>
      <c r="HLE32" s="23"/>
      <c r="HLF32" s="23"/>
      <c r="HLG32" s="23"/>
      <c r="HLH32" s="23"/>
      <c r="HLI32" s="23"/>
      <c r="HLJ32" s="24"/>
      <c r="HLK32" s="14"/>
      <c r="HLL32" s="23"/>
      <c r="HLM32" s="23"/>
      <c r="HLN32" s="23"/>
      <c r="HLO32" s="23"/>
      <c r="HLP32" s="23"/>
      <c r="HLQ32" s="23"/>
      <c r="HLR32" s="24"/>
      <c r="HLS32" s="14"/>
      <c r="HLT32" s="23"/>
      <c r="HLU32" s="23"/>
      <c r="HLV32" s="23"/>
      <c r="HLW32" s="23"/>
      <c r="HLX32" s="23"/>
      <c r="HLY32" s="23"/>
      <c r="HLZ32" s="24"/>
      <c r="HMA32" s="14"/>
      <c r="HMB32" s="23"/>
      <c r="HMC32" s="23"/>
      <c r="HMD32" s="23"/>
      <c r="HME32" s="23"/>
      <c r="HMF32" s="23"/>
      <c r="HMG32" s="23"/>
      <c r="HMH32" s="24"/>
      <c r="HMI32" s="14"/>
      <c r="HMJ32" s="23"/>
      <c r="HMK32" s="23"/>
      <c r="HML32" s="23"/>
      <c r="HMM32" s="23"/>
      <c r="HMN32" s="23"/>
      <c r="HMO32" s="23"/>
      <c r="HMP32" s="24"/>
      <c r="HMQ32" s="14"/>
      <c r="HMR32" s="23"/>
      <c r="HMS32" s="23"/>
      <c r="HMT32" s="23"/>
      <c r="HMU32" s="23"/>
      <c r="HMV32" s="23"/>
      <c r="HMW32" s="23"/>
      <c r="HMX32" s="24"/>
      <c r="HMY32" s="14"/>
      <c r="HMZ32" s="23"/>
      <c r="HNA32" s="23"/>
      <c r="HNB32" s="23"/>
      <c r="HNC32" s="23"/>
      <c r="HND32" s="23"/>
      <c r="HNE32" s="23"/>
      <c r="HNF32" s="24"/>
      <c r="HNG32" s="14"/>
      <c r="HNH32" s="23"/>
      <c r="HNI32" s="23"/>
      <c r="HNJ32" s="23"/>
      <c r="HNK32" s="23"/>
      <c r="HNL32" s="23"/>
      <c r="HNM32" s="23"/>
      <c r="HNN32" s="24"/>
      <c r="HNO32" s="14"/>
      <c r="HNP32" s="23"/>
      <c r="HNQ32" s="23"/>
      <c r="HNR32" s="23"/>
      <c r="HNS32" s="23"/>
      <c r="HNT32" s="23"/>
      <c r="HNU32" s="23"/>
      <c r="HNV32" s="24"/>
      <c r="HNW32" s="14"/>
      <c r="HNX32" s="23"/>
      <c r="HNY32" s="23"/>
      <c r="HNZ32" s="23"/>
      <c r="HOA32" s="23"/>
      <c r="HOB32" s="23"/>
      <c r="HOC32" s="23"/>
      <c r="HOD32" s="24"/>
      <c r="HOE32" s="14"/>
      <c r="HOF32" s="23"/>
      <c r="HOG32" s="23"/>
      <c r="HOH32" s="23"/>
      <c r="HOI32" s="23"/>
      <c r="HOJ32" s="23"/>
      <c r="HOK32" s="23"/>
      <c r="HOL32" s="24"/>
      <c r="HOM32" s="14"/>
      <c r="HON32" s="23"/>
      <c r="HOO32" s="23"/>
      <c r="HOP32" s="23"/>
      <c r="HOQ32" s="23"/>
      <c r="HOR32" s="23"/>
      <c r="HOS32" s="23"/>
      <c r="HOT32" s="24"/>
      <c r="HOU32" s="14"/>
      <c r="HOV32" s="23"/>
      <c r="HOW32" s="23"/>
      <c r="HOX32" s="23"/>
      <c r="HOY32" s="23"/>
      <c r="HOZ32" s="23"/>
      <c r="HPA32" s="23"/>
      <c r="HPB32" s="24"/>
      <c r="HPC32" s="14"/>
      <c r="HPD32" s="23"/>
      <c r="HPE32" s="23"/>
      <c r="HPF32" s="23"/>
      <c r="HPG32" s="23"/>
      <c r="HPH32" s="23"/>
      <c r="HPI32" s="23"/>
      <c r="HPJ32" s="24"/>
      <c r="HPK32" s="14"/>
      <c r="HPL32" s="23"/>
      <c r="HPM32" s="23"/>
      <c r="HPN32" s="23"/>
      <c r="HPO32" s="23"/>
      <c r="HPP32" s="23"/>
      <c r="HPQ32" s="23"/>
      <c r="HPR32" s="24"/>
      <c r="HPS32" s="14"/>
      <c r="HPT32" s="23"/>
      <c r="HPU32" s="23"/>
      <c r="HPV32" s="23"/>
      <c r="HPW32" s="23"/>
      <c r="HPX32" s="23"/>
      <c r="HPY32" s="23"/>
      <c r="HPZ32" s="24"/>
      <c r="HQA32" s="14"/>
      <c r="HQB32" s="23"/>
      <c r="HQC32" s="23"/>
      <c r="HQD32" s="23"/>
      <c r="HQE32" s="23"/>
      <c r="HQF32" s="23"/>
      <c r="HQG32" s="23"/>
      <c r="HQH32" s="24"/>
      <c r="HQI32" s="14"/>
      <c r="HQJ32" s="23"/>
      <c r="HQK32" s="23"/>
      <c r="HQL32" s="23"/>
      <c r="HQM32" s="23"/>
      <c r="HQN32" s="23"/>
      <c r="HQO32" s="23"/>
      <c r="HQP32" s="24"/>
      <c r="HQQ32" s="14"/>
      <c r="HQR32" s="23"/>
      <c r="HQS32" s="23"/>
      <c r="HQT32" s="23"/>
      <c r="HQU32" s="23"/>
      <c r="HQV32" s="23"/>
      <c r="HQW32" s="23"/>
      <c r="HQX32" s="24"/>
      <c r="HQY32" s="14"/>
      <c r="HQZ32" s="23"/>
      <c r="HRA32" s="23"/>
      <c r="HRB32" s="23"/>
      <c r="HRC32" s="23"/>
      <c r="HRD32" s="23"/>
      <c r="HRE32" s="23"/>
      <c r="HRF32" s="24"/>
      <c r="HRG32" s="14"/>
      <c r="HRH32" s="23"/>
      <c r="HRI32" s="23"/>
      <c r="HRJ32" s="23"/>
      <c r="HRK32" s="23"/>
      <c r="HRL32" s="23"/>
      <c r="HRM32" s="23"/>
      <c r="HRN32" s="24"/>
      <c r="HRO32" s="14"/>
      <c r="HRP32" s="23"/>
      <c r="HRQ32" s="23"/>
      <c r="HRR32" s="23"/>
      <c r="HRS32" s="23"/>
      <c r="HRT32" s="23"/>
      <c r="HRU32" s="23"/>
      <c r="HRV32" s="24"/>
      <c r="HRW32" s="14"/>
      <c r="HRX32" s="23"/>
      <c r="HRY32" s="23"/>
      <c r="HRZ32" s="23"/>
      <c r="HSA32" s="23"/>
      <c r="HSB32" s="23"/>
      <c r="HSC32" s="23"/>
      <c r="HSD32" s="24"/>
      <c r="HSE32" s="14"/>
      <c r="HSF32" s="23"/>
      <c r="HSG32" s="23"/>
      <c r="HSH32" s="23"/>
      <c r="HSI32" s="23"/>
      <c r="HSJ32" s="23"/>
      <c r="HSK32" s="23"/>
      <c r="HSL32" s="24"/>
      <c r="HSM32" s="14"/>
      <c r="HSN32" s="23"/>
      <c r="HSO32" s="23"/>
      <c r="HSP32" s="23"/>
      <c r="HSQ32" s="23"/>
      <c r="HSR32" s="23"/>
      <c r="HSS32" s="23"/>
      <c r="HST32" s="24"/>
      <c r="HSU32" s="14"/>
      <c r="HSV32" s="23"/>
      <c r="HSW32" s="23"/>
      <c r="HSX32" s="23"/>
      <c r="HSY32" s="23"/>
      <c r="HSZ32" s="23"/>
      <c r="HTA32" s="23"/>
      <c r="HTB32" s="24"/>
      <c r="HTC32" s="14"/>
      <c r="HTD32" s="23"/>
      <c r="HTE32" s="23"/>
      <c r="HTF32" s="23"/>
      <c r="HTG32" s="23"/>
      <c r="HTH32" s="23"/>
      <c r="HTI32" s="23"/>
      <c r="HTJ32" s="24"/>
      <c r="HTK32" s="14"/>
      <c r="HTL32" s="23"/>
      <c r="HTM32" s="23"/>
      <c r="HTN32" s="23"/>
      <c r="HTO32" s="23"/>
      <c r="HTP32" s="23"/>
      <c r="HTQ32" s="23"/>
      <c r="HTR32" s="24"/>
      <c r="HTS32" s="14"/>
      <c r="HTT32" s="23"/>
      <c r="HTU32" s="23"/>
      <c r="HTV32" s="23"/>
      <c r="HTW32" s="23"/>
      <c r="HTX32" s="23"/>
      <c r="HTY32" s="23"/>
      <c r="HTZ32" s="24"/>
      <c r="HUA32" s="14"/>
      <c r="HUB32" s="23"/>
      <c r="HUC32" s="23"/>
      <c r="HUD32" s="23"/>
      <c r="HUE32" s="23"/>
      <c r="HUF32" s="23"/>
      <c r="HUG32" s="23"/>
      <c r="HUH32" s="24"/>
      <c r="HUI32" s="14"/>
      <c r="HUJ32" s="23"/>
      <c r="HUK32" s="23"/>
      <c r="HUL32" s="23"/>
      <c r="HUM32" s="23"/>
      <c r="HUN32" s="23"/>
      <c r="HUO32" s="23"/>
      <c r="HUP32" s="24"/>
      <c r="HUQ32" s="14"/>
      <c r="HUR32" s="23"/>
      <c r="HUS32" s="23"/>
      <c r="HUT32" s="23"/>
      <c r="HUU32" s="23"/>
      <c r="HUV32" s="23"/>
      <c r="HUW32" s="23"/>
      <c r="HUX32" s="24"/>
      <c r="HUY32" s="14"/>
      <c r="HUZ32" s="23"/>
      <c r="HVA32" s="23"/>
      <c r="HVB32" s="23"/>
      <c r="HVC32" s="23"/>
      <c r="HVD32" s="23"/>
      <c r="HVE32" s="23"/>
      <c r="HVF32" s="24"/>
      <c r="HVG32" s="14"/>
      <c r="HVH32" s="23"/>
      <c r="HVI32" s="23"/>
      <c r="HVJ32" s="23"/>
      <c r="HVK32" s="23"/>
      <c r="HVL32" s="23"/>
      <c r="HVM32" s="23"/>
      <c r="HVN32" s="24"/>
      <c r="HVO32" s="14"/>
      <c r="HVP32" s="23"/>
      <c r="HVQ32" s="23"/>
      <c r="HVR32" s="23"/>
      <c r="HVS32" s="23"/>
      <c r="HVT32" s="23"/>
      <c r="HVU32" s="23"/>
      <c r="HVV32" s="24"/>
      <c r="HVW32" s="14"/>
      <c r="HVX32" s="23"/>
      <c r="HVY32" s="23"/>
      <c r="HVZ32" s="23"/>
      <c r="HWA32" s="23"/>
      <c r="HWB32" s="23"/>
      <c r="HWC32" s="23"/>
      <c r="HWD32" s="24"/>
      <c r="HWE32" s="14"/>
      <c r="HWF32" s="23"/>
      <c r="HWG32" s="23"/>
      <c r="HWH32" s="23"/>
      <c r="HWI32" s="23"/>
      <c r="HWJ32" s="23"/>
      <c r="HWK32" s="23"/>
      <c r="HWL32" s="24"/>
      <c r="HWM32" s="14"/>
      <c r="HWN32" s="23"/>
      <c r="HWO32" s="23"/>
      <c r="HWP32" s="23"/>
      <c r="HWQ32" s="23"/>
      <c r="HWR32" s="23"/>
      <c r="HWS32" s="23"/>
      <c r="HWT32" s="24"/>
      <c r="HWU32" s="14"/>
      <c r="HWV32" s="23"/>
      <c r="HWW32" s="23"/>
      <c r="HWX32" s="23"/>
      <c r="HWY32" s="23"/>
      <c r="HWZ32" s="23"/>
      <c r="HXA32" s="23"/>
      <c r="HXB32" s="24"/>
      <c r="HXC32" s="14"/>
      <c r="HXD32" s="23"/>
      <c r="HXE32" s="23"/>
      <c r="HXF32" s="23"/>
      <c r="HXG32" s="23"/>
      <c r="HXH32" s="23"/>
      <c r="HXI32" s="23"/>
      <c r="HXJ32" s="24"/>
      <c r="HXK32" s="14"/>
      <c r="HXL32" s="23"/>
      <c r="HXM32" s="23"/>
      <c r="HXN32" s="23"/>
      <c r="HXO32" s="23"/>
      <c r="HXP32" s="23"/>
      <c r="HXQ32" s="23"/>
      <c r="HXR32" s="24"/>
      <c r="HXS32" s="14"/>
      <c r="HXT32" s="23"/>
      <c r="HXU32" s="23"/>
      <c r="HXV32" s="23"/>
      <c r="HXW32" s="23"/>
      <c r="HXX32" s="23"/>
      <c r="HXY32" s="23"/>
      <c r="HXZ32" s="24"/>
      <c r="HYA32" s="14"/>
      <c r="HYB32" s="23"/>
      <c r="HYC32" s="23"/>
      <c r="HYD32" s="23"/>
      <c r="HYE32" s="23"/>
      <c r="HYF32" s="23"/>
      <c r="HYG32" s="23"/>
      <c r="HYH32" s="24"/>
      <c r="HYI32" s="14"/>
      <c r="HYJ32" s="23"/>
      <c r="HYK32" s="23"/>
      <c r="HYL32" s="23"/>
      <c r="HYM32" s="23"/>
      <c r="HYN32" s="23"/>
      <c r="HYO32" s="23"/>
      <c r="HYP32" s="24"/>
      <c r="HYQ32" s="14"/>
      <c r="HYR32" s="23"/>
      <c r="HYS32" s="23"/>
      <c r="HYT32" s="23"/>
      <c r="HYU32" s="23"/>
      <c r="HYV32" s="23"/>
      <c r="HYW32" s="23"/>
      <c r="HYX32" s="24"/>
      <c r="HYY32" s="14"/>
      <c r="HYZ32" s="23"/>
      <c r="HZA32" s="23"/>
      <c r="HZB32" s="23"/>
      <c r="HZC32" s="23"/>
      <c r="HZD32" s="23"/>
      <c r="HZE32" s="23"/>
      <c r="HZF32" s="24"/>
      <c r="HZG32" s="14"/>
      <c r="HZH32" s="23"/>
      <c r="HZI32" s="23"/>
      <c r="HZJ32" s="23"/>
      <c r="HZK32" s="23"/>
      <c r="HZL32" s="23"/>
      <c r="HZM32" s="23"/>
      <c r="HZN32" s="24"/>
      <c r="HZO32" s="14"/>
      <c r="HZP32" s="23"/>
      <c r="HZQ32" s="23"/>
      <c r="HZR32" s="23"/>
      <c r="HZS32" s="23"/>
      <c r="HZT32" s="23"/>
      <c r="HZU32" s="23"/>
      <c r="HZV32" s="24"/>
      <c r="HZW32" s="14"/>
      <c r="HZX32" s="23"/>
      <c r="HZY32" s="23"/>
      <c r="HZZ32" s="23"/>
      <c r="IAA32" s="23"/>
      <c r="IAB32" s="23"/>
      <c r="IAC32" s="23"/>
      <c r="IAD32" s="24"/>
      <c r="IAE32" s="14"/>
      <c r="IAF32" s="23"/>
      <c r="IAG32" s="23"/>
      <c r="IAH32" s="23"/>
      <c r="IAI32" s="23"/>
      <c r="IAJ32" s="23"/>
      <c r="IAK32" s="23"/>
      <c r="IAL32" s="24"/>
      <c r="IAM32" s="14"/>
      <c r="IAN32" s="23"/>
      <c r="IAO32" s="23"/>
      <c r="IAP32" s="23"/>
      <c r="IAQ32" s="23"/>
      <c r="IAR32" s="23"/>
      <c r="IAS32" s="23"/>
      <c r="IAT32" s="24"/>
      <c r="IAU32" s="14"/>
      <c r="IAV32" s="23"/>
      <c r="IAW32" s="23"/>
      <c r="IAX32" s="23"/>
      <c r="IAY32" s="23"/>
      <c r="IAZ32" s="23"/>
      <c r="IBA32" s="23"/>
      <c r="IBB32" s="24"/>
      <c r="IBC32" s="14"/>
      <c r="IBD32" s="23"/>
      <c r="IBE32" s="23"/>
      <c r="IBF32" s="23"/>
      <c r="IBG32" s="23"/>
      <c r="IBH32" s="23"/>
      <c r="IBI32" s="23"/>
      <c r="IBJ32" s="24"/>
      <c r="IBK32" s="14"/>
      <c r="IBL32" s="23"/>
      <c r="IBM32" s="23"/>
      <c r="IBN32" s="23"/>
      <c r="IBO32" s="23"/>
      <c r="IBP32" s="23"/>
      <c r="IBQ32" s="23"/>
      <c r="IBR32" s="24"/>
      <c r="IBS32" s="14"/>
      <c r="IBT32" s="23"/>
      <c r="IBU32" s="23"/>
      <c r="IBV32" s="23"/>
      <c r="IBW32" s="23"/>
      <c r="IBX32" s="23"/>
      <c r="IBY32" s="23"/>
      <c r="IBZ32" s="24"/>
      <c r="ICA32" s="14"/>
      <c r="ICB32" s="23"/>
      <c r="ICC32" s="23"/>
      <c r="ICD32" s="23"/>
      <c r="ICE32" s="23"/>
      <c r="ICF32" s="23"/>
      <c r="ICG32" s="23"/>
      <c r="ICH32" s="24"/>
      <c r="ICI32" s="14"/>
      <c r="ICJ32" s="23"/>
      <c r="ICK32" s="23"/>
      <c r="ICL32" s="23"/>
      <c r="ICM32" s="23"/>
      <c r="ICN32" s="23"/>
      <c r="ICO32" s="23"/>
      <c r="ICP32" s="24"/>
      <c r="ICQ32" s="14"/>
      <c r="ICR32" s="23"/>
      <c r="ICS32" s="23"/>
      <c r="ICT32" s="23"/>
      <c r="ICU32" s="23"/>
      <c r="ICV32" s="23"/>
      <c r="ICW32" s="23"/>
      <c r="ICX32" s="24"/>
      <c r="ICY32" s="14"/>
      <c r="ICZ32" s="23"/>
      <c r="IDA32" s="23"/>
      <c r="IDB32" s="23"/>
      <c r="IDC32" s="23"/>
      <c r="IDD32" s="23"/>
      <c r="IDE32" s="23"/>
      <c r="IDF32" s="24"/>
      <c r="IDG32" s="14"/>
      <c r="IDH32" s="23"/>
      <c r="IDI32" s="23"/>
      <c r="IDJ32" s="23"/>
      <c r="IDK32" s="23"/>
      <c r="IDL32" s="23"/>
      <c r="IDM32" s="23"/>
      <c r="IDN32" s="24"/>
      <c r="IDO32" s="14"/>
      <c r="IDP32" s="23"/>
      <c r="IDQ32" s="23"/>
      <c r="IDR32" s="23"/>
      <c r="IDS32" s="23"/>
      <c r="IDT32" s="23"/>
      <c r="IDU32" s="23"/>
      <c r="IDV32" s="24"/>
      <c r="IDW32" s="14"/>
      <c r="IDX32" s="23"/>
      <c r="IDY32" s="23"/>
      <c r="IDZ32" s="23"/>
      <c r="IEA32" s="23"/>
      <c r="IEB32" s="23"/>
      <c r="IEC32" s="23"/>
      <c r="IED32" s="24"/>
      <c r="IEE32" s="14"/>
      <c r="IEF32" s="23"/>
      <c r="IEG32" s="23"/>
      <c r="IEH32" s="23"/>
      <c r="IEI32" s="23"/>
      <c r="IEJ32" s="23"/>
      <c r="IEK32" s="23"/>
      <c r="IEL32" s="24"/>
      <c r="IEM32" s="14"/>
      <c r="IEN32" s="23"/>
      <c r="IEO32" s="23"/>
      <c r="IEP32" s="23"/>
      <c r="IEQ32" s="23"/>
      <c r="IER32" s="23"/>
      <c r="IES32" s="23"/>
      <c r="IET32" s="24"/>
      <c r="IEU32" s="14"/>
      <c r="IEV32" s="23"/>
      <c r="IEW32" s="23"/>
      <c r="IEX32" s="23"/>
      <c r="IEY32" s="23"/>
      <c r="IEZ32" s="23"/>
      <c r="IFA32" s="23"/>
      <c r="IFB32" s="24"/>
      <c r="IFC32" s="14"/>
      <c r="IFD32" s="23"/>
      <c r="IFE32" s="23"/>
      <c r="IFF32" s="23"/>
      <c r="IFG32" s="23"/>
      <c r="IFH32" s="23"/>
      <c r="IFI32" s="23"/>
      <c r="IFJ32" s="24"/>
      <c r="IFK32" s="14"/>
      <c r="IFL32" s="23"/>
      <c r="IFM32" s="23"/>
      <c r="IFN32" s="23"/>
      <c r="IFO32" s="23"/>
      <c r="IFP32" s="23"/>
      <c r="IFQ32" s="23"/>
      <c r="IFR32" s="24"/>
      <c r="IFS32" s="14"/>
      <c r="IFT32" s="23"/>
      <c r="IFU32" s="23"/>
      <c r="IFV32" s="23"/>
      <c r="IFW32" s="23"/>
      <c r="IFX32" s="23"/>
      <c r="IFY32" s="23"/>
      <c r="IFZ32" s="24"/>
      <c r="IGA32" s="14"/>
      <c r="IGB32" s="23"/>
      <c r="IGC32" s="23"/>
      <c r="IGD32" s="23"/>
      <c r="IGE32" s="23"/>
      <c r="IGF32" s="23"/>
      <c r="IGG32" s="23"/>
      <c r="IGH32" s="24"/>
      <c r="IGI32" s="14"/>
      <c r="IGJ32" s="23"/>
      <c r="IGK32" s="23"/>
      <c r="IGL32" s="23"/>
      <c r="IGM32" s="23"/>
      <c r="IGN32" s="23"/>
      <c r="IGO32" s="23"/>
      <c r="IGP32" s="24"/>
      <c r="IGQ32" s="14"/>
      <c r="IGR32" s="23"/>
      <c r="IGS32" s="23"/>
      <c r="IGT32" s="23"/>
      <c r="IGU32" s="23"/>
      <c r="IGV32" s="23"/>
      <c r="IGW32" s="23"/>
      <c r="IGX32" s="24"/>
      <c r="IGY32" s="14"/>
      <c r="IGZ32" s="23"/>
      <c r="IHA32" s="23"/>
      <c r="IHB32" s="23"/>
      <c r="IHC32" s="23"/>
      <c r="IHD32" s="23"/>
      <c r="IHE32" s="23"/>
      <c r="IHF32" s="24"/>
      <c r="IHG32" s="14"/>
      <c r="IHH32" s="23"/>
      <c r="IHI32" s="23"/>
      <c r="IHJ32" s="23"/>
      <c r="IHK32" s="23"/>
      <c r="IHL32" s="23"/>
      <c r="IHM32" s="23"/>
      <c r="IHN32" s="24"/>
      <c r="IHO32" s="14"/>
      <c r="IHP32" s="23"/>
      <c r="IHQ32" s="23"/>
      <c r="IHR32" s="23"/>
      <c r="IHS32" s="23"/>
      <c r="IHT32" s="23"/>
      <c r="IHU32" s="23"/>
      <c r="IHV32" s="24"/>
      <c r="IHW32" s="14"/>
      <c r="IHX32" s="23"/>
      <c r="IHY32" s="23"/>
      <c r="IHZ32" s="23"/>
      <c r="IIA32" s="23"/>
      <c r="IIB32" s="23"/>
      <c r="IIC32" s="23"/>
      <c r="IID32" s="24"/>
      <c r="IIE32" s="14"/>
      <c r="IIF32" s="23"/>
      <c r="IIG32" s="23"/>
      <c r="IIH32" s="23"/>
      <c r="III32" s="23"/>
      <c r="IIJ32" s="23"/>
      <c r="IIK32" s="23"/>
      <c r="IIL32" s="24"/>
      <c r="IIM32" s="14"/>
      <c r="IIN32" s="23"/>
      <c r="IIO32" s="23"/>
      <c r="IIP32" s="23"/>
      <c r="IIQ32" s="23"/>
      <c r="IIR32" s="23"/>
      <c r="IIS32" s="23"/>
      <c r="IIT32" s="24"/>
      <c r="IIU32" s="14"/>
      <c r="IIV32" s="23"/>
      <c r="IIW32" s="23"/>
      <c r="IIX32" s="23"/>
      <c r="IIY32" s="23"/>
      <c r="IIZ32" s="23"/>
      <c r="IJA32" s="23"/>
      <c r="IJB32" s="24"/>
      <c r="IJC32" s="14"/>
      <c r="IJD32" s="23"/>
      <c r="IJE32" s="23"/>
      <c r="IJF32" s="23"/>
      <c r="IJG32" s="23"/>
      <c r="IJH32" s="23"/>
      <c r="IJI32" s="23"/>
      <c r="IJJ32" s="24"/>
      <c r="IJK32" s="14"/>
      <c r="IJL32" s="23"/>
      <c r="IJM32" s="23"/>
      <c r="IJN32" s="23"/>
      <c r="IJO32" s="23"/>
      <c r="IJP32" s="23"/>
      <c r="IJQ32" s="23"/>
      <c r="IJR32" s="24"/>
      <c r="IJS32" s="14"/>
      <c r="IJT32" s="23"/>
      <c r="IJU32" s="23"/>
      <c r="IJV32" s="23"/>
      <c r="IJW32" s="23"/>
      <c r="IJX32" s="23"/>
      <c r="IJY32" s="23"/>
      <c r="IJZ32" s="24"/>
      <c r="IKA32" s="14"/>
      <c r="IKB32" s="23"/>
      <c r="IKC32" s="23"/>
      <c r="IKD32" s="23"/>
      <c r="IKE32" s="23"/>
      <c r="IKF32" s="23"/>
      <c r="IKG32" s="23"/>
      <c r="IKH32" s="24"/>
      <c r="IKI32" s="14"/>
      <c r="IKJ32" s="23"/>
      <c r="IKK32" s="23"/>
      <c r="IKL32" s="23"/>
      <c r="IKM32" s="23"/>
      <c r="IKN32" s="23"/>
      <c r="IKO32" s="23"/>
      <c r="IKP32" s="24"/>
      <c r="IKQ32" s="14"/>
      <c r="IKR32" s="23"/>
      <c r="IKS32" s="23"/>
      <c r="IKT32" s="23"/>
      <c r="IKU32" s="23"/>
      <c r="IKV32" s="23"/>
      <c r="IKW32" s="23"/>
      <c r="IKX32" s="24"/>
      <c r="IKY32" s="14"/>
      <c r="IKZ32" s="23"/>
      <c r="ILA32" s="23"/>
      <c r="ILB32" s="23"/>
      <c r="ILC32" s="23"/>
      <c r="ILD32" s="23"/>
      <c r="ILE32" s="23"/>
      <c r="ILF32" s="24"/>
      <c r="ILG32" s="14"/>
      <c r="ILH32" s="23"/>
      <c r="ILI32" s="23"/>
      <c r="ILJ32" s="23"/>
      <c r="ILK32" s="23"/>
      <c r="ILL32" s="23"/>
      <c r="ILM32" s="23"/>
      <c r="ILN32" s="24"/>
      <c r="ILO32" s="14"/>
      <c r="ILP32" s="23"/>
      <c r="ILQ32" s="23"/>
      <c r="ILR32" s="23"/>
      <c r="ILS32" s="23"/>
      <c r="ILT32" s="23"/>
      <c r="ILU32" s="23"/>
      <c r="ILV32" s="24"/>
      <c r="ILW32" s="14"/>
      <c r="ILX32" s="23"/>
      <c r="ILY32" s="23"/>
      <c r="ILZ32" s="23"/>
      <c r="IMA32" s="23"/>
      <c r="IMB32" s="23"/>
      <c r="IMC32" s="23"/>
      <c r="IMD32" s="24"/>
      <c r="IME32" s="14"/>
      <c r="IMF32" s="23"/>
      <c r="IMG32" s="23"/>
      <c r="IMH32" s="23"/>
      <c r="IMI32" s="23"/>
      <c r="IMJ32" s="23"/>
      <c r="IMK32" s="23"/>
      <c r="IML32" s="24"/>
      <c r="IMM32" s="14"/>
      <c r="IMN32" s="23"/>
      <c r="IMO32" s="23"/>
      <c r="IMP32" s="23"/>
      <c r="IMQ32" s="23"/>
      <c r="IMR32" s="23"/>
      <c r="IMS32" s="23"/>
      <c r="IMT32" s="24"/>
      <c r="IMU32" s="14"/>
      <c r="IMV32" s="23"/>
      <c r="IMW32" s="23"/>
      <c r="IMX32" s="23"/>
      <c r="IMY32" s="23"/>
      <c r="IMZ32" s="23"/>
      <c r="INA32" s="23"/>
      <c r="INB32" s="24"/>
      <c r="INC32" s="14"/>
      <c r="IND32" s="23"/>
      <c r="INE32" s="23"/>
      <c r="INF32" s="23"/>
      <c r="ING32" s="23"/>
      <c r="INH32" s="23"/>
      <c r="INI32" s="23"/>
      <c r="INJ32" s="24"/>
      <c r="INK32" s="14"/>
      <c r="INL32" s="23"/>
      <c r="INM32" s="23"/>
      <c r="INN32" s="23"/>
      <c r="INO32" s="23"/>
      <c r="INP32" s="23"/>
      <c r="INQ32" s="23"/>
      <c r="INR32" s="24"/>
      <c r="INS32" s="14"/>
      <c r="INT32" s="23"/>
      <c r="INU32" s="23"/>
      <c r="INV32" s="23"/>
      <c r="INW32" s="23"/>
      <c r="INX32" s="23"/>
      <c r="INY32" s="23"/>
      <c r="INZ32" s="24"/>
      <c r="IOA32" s="14"/>
      <c r="IOB32" s="23"/>
      <c r="IOC32" s="23"/>
      <c r="IOD32" s="23"/>
      <c r="IOE32" s="23"/>
      <c r="IOF32" s="23"/>
      <c r="IOG32" s="23"/>
      <c r="IOH32" s="24"/>
      <c r="IOI32" s="14"/>
      <c r="IOJ32" s="23"/>
      <c r="IOK32" s="23"/>
      <c r="IOL32" s="23"/>
      <c r="IOM32" s="23"/>
      <c r="ION32" s="23"/>
      <c r="IOO32" s="23"/>
      <c r="IOP32" s="24"/>
      <c r="IOQ32" s="14"/>
      <c r="IOR32" s="23"/>
      <c r="IOS32" s="23"/>
      <c r="IOT32" s="23"/>
      <c r="IOU32" s="23"/>
      <c r="IOV32" s="23"/>
      <c r="IOW32" s="23"/>
      <c r="IOX32" s="24"/>
      <c r="IOY32" s="14"/>
      <c r="IOZ32" s="23"/>
      <c r="IPA32" s="23"/>
      <c r="IPB32" s="23"/>
      <c r="IPC32" s="23"/>
      <c r="IPD32" s="23"/>
      <c r="IPE32" s="23"/>
      <c r="IPF32" s="24"/>
      <c r="IPG32" s="14"/>
      <c r="IPH32" s="23"/>
      <c r="IPI32" s="23"/>
      <c r="IPJ32" s="23"/>
      <c r="IPK32" s="23"/>
      <c r="IPL32" s="23"/>
      <c r="IPM32" s="23"/>
      <c r="IPN32" s="24"/>
      <c r="IPO32" s="14"/>
      <c r="IPP32" s="23"/>
      <c r="IPQ32" s="23"/>
      <c r="IPR32" s="23"/>
      <c r="IPS32" s="23"/>
      <c r="IPT32" s="23"/>
      <c r="IPU32" s="23"/>
      <c r="IPV32" s="24"/>
      <c r="IPW32" s="14"/>
      <c r="IPX32" s="23"/>
      <c r="IPY32" s="23"/>
      <c r="IPZ32" s="23"/>
      <c r="IQA32" s="23"/>
      <c r="IQB32" s="23"/>
      <c r="IQC32" s="23"/>
      <c r="IQD32" s="24"/>
      <c r="IQE32" s="14"/>
      <c r="IQF32" s="23"/>
      <c r="IQG32" s="23"/>
      <c r="IQH32" s="23"/>
      <c r="IQI32" s="23"/>
      <c r="IQJ32" s="23"/>
      <c r="IQK32" s="23"/>
      <c r="IQL32" s="24"/>
      <c r="IQM32" s="14"/>
      <c r="IQN32" s="23"/>
      <c r="IQO32" s="23"/>
      <c r="IQP32" s="23"/>
      <c r="IQQ32" s="23"/>
      <c r="IQR32" s="23"/>
      <c r="IQS32" s="23"/>
      <c r="IQT32" s="24"/>
      <c r="IQU32" s="14"/>
      <c r="IQV32" s="23"/>
      <c r="IQW32" s="23"/>
      <c r="IQX32" s="23"/>
      <c r="IQY32" s="23"/>
      <c r="IQZ32" s="23"/>
      <c r="IRA32" s="23"/>
      <c r="IRB32" s="24"/>
      <c r="IRC32" s="14"/>
      <c r="IRD32" s="23"/>
      <c r="IRE32" s="23"/>
      <c r="IRF32" s="23"/>
      <c r="IRG32" s="23"/>
      <c r="IRH32" s="23"/>
      <c r="IRI32" s="23"/>
      <c r="IRJ32" s="24"/>
      <c r="IRK32" s="14"/>
      <c r="IRL32" s="23"/>
      <c r="IRM32" s="23"/>
      <c r="IRN32" s="23"/>
      <c r="IRO32" s="23"/>
      <c r="IRP32" s="23"/>
      <c r="IRQ32" s="23"/>
      <c r="IRR32" s="24"/>
      <c r="IRS32" s="14"/>
      <c r="IRT32" s="23"/>
      <c r="IRU32" s="23"/>
      <c r="IRV32" s="23"/>
      <c r="IRW32" s="23"/>
      <c r="IRX32" s="23"/>
      <c r="IRY32" s="23"/>
      <c r="IRZ32" s="24"/>
      <c r="ISA32" s="14"/>
      <c r="ISB32" s="23"/>
      <c r="ISC32" s="23"/>
      <c r="ISD32" s="23"/>
      <c r="ISE32" s="23"/>
      <c r="ISF32" s="23"/>
      <c r="ISG32" s="23"/>
      <c r="ISH32" s="24"/>
      <c r="ISI32" s="14"/>
      <c r="ISJ32" s="23"/>
      <c r="ISK32" s="23"/>
      <c r="ISL32" s="23"/>
      <c r="ISM32" s="23"/>
      <c r="ISN32" s="23"/>
      <c r="ISO32" s="23"/>
      <c r="ISP32" s="24"/>
      <c r="ISQ32" s="14"/>
      <c r="ISR32" s="23"/>
      <c r="ISS32" s="23"/>
      <c r="IST32" s="23"/>
      <c r="ISU32" s="23"/>
      <c r="ISV32" s="23"/>
      <c r="ISW32" s="23"/>
      <c r="ISX32" s="24"/>
      <c r="ISY32" s="14"/>
      <c r="ISZ32" s="23"/>
      <c r="ITA32" s="23"/>
      <c r="ITB32" s="23"/>
      <c r="ITC32" s="23"/>
      <c r="ITD32" s="23"/>
      <c r="ITE32" s="23"/>
      <c r="ITF32" s="24"/>
      <c r="ITG32" s="14"/>
      <c r="ITH32" s="23"/>
      <c r="ITI32" s="23"/>
      <c r="ITJ32" s="23"/>
      <c r="ITK32" s="23"/>
      <c r="ITL32" s="23"/>
      <c r="ITM32" s="23"/>
      <c r="ITN32" s="24"/>
      <c r="ITO32" s="14"/>
      <c r="ITP32" s="23"/>
      <c r="ITQ32" s="23"/>
      <c r="ITR32" s="23"/>
      <c r="ITS32" s="23"/>
      <c r="ITT32" s="23"/>
      <c r="ITU32" s="23"/>
      <c r="ITV32" s="24"/>
      <c r="ITW32" s="14"/>
      <c r="ITX32" s="23"/>
      <c r="ITY32" s="23"/>
      <c r="ITZ32" s="23"/>
      <c r="IUA32" s="23"/>
      <c r="IUB32" s="23"/>
      <c r="IUC32" s="23"/>
      <c r="IUD32" s="24"/>
      <c r="IUE32" s="14"/>
      <c r="IUF32" s="23"/>
      <c r="IUG32" s="23"/>
      <c r="IUH32" s="23"/>
      <c r="IUI32" s="23"/>
      <c r="IUJ32" s="23"/>
      <c r="IUK32" s="23"/>
      <c r="IUL32" s="24"/>
      <c r="IUM32" s="14"/>
      <c r="IUN32" s="23"/>
      <c r="IUO32" s="23"/>
      <c r="IUP32" s="23"/>
      <c r="IUQ32" s="23"/>
      <c r="IUR32" s="23"/>
      <c r="IUS32" s="23"/>
      <c r="IUT32" s="24"/>
      <c r="IUU32" s="14"/>
      <c r="IUV32" s="23"/>
      <c r="IUW32" s="23"/>
      <c r="IUX32" s="23"/>
      <c r="IUY32" s="23"/>
      <c r="IUZ32" s="23"/>
      <c r="IVA32" s="23"/>
      <c r="IVB32" s="24"/>
      <c r="IVC32" s="14"/>
      <c r="IVD32" s="23"/>
      <c r="IVE32" s="23"/>
      <c r="IVF32" s="23"/>
      <c r="IVG32" s="23"/>
      <c r="IVH32" s="23"/>
      <c r="IVI32" s="23"/>
      <c r="IVJ32" s="24"/>
      <c r="IVK32" s="14"/>
      <c r="IVL32" s="23"/>
      <c r="IVM32" s="23"/>
      <c r="IVN32" s="23"/>
      <c r="IVO32" s="23"/>
      <c r="IVP32" s="23"/>
      <c r="IVQ32" s="23"/>
      <c r="IVR32" s="24"/>
      <c r="IVS32" s="14"/>
      <c r="IVT32" s="23"/>
      <c r="IVU32" s="23"/>
      <c r="IVV32" s="23"/>
      <c r="IVW32" s="23"/>
      <c r="IVX32" s="23"/>
      <c r="IVY32" s="23"/>
      <c r="IVZ32" s="24"/>
      <c r="IWA32" s="14"/>
      <c r="IWB32" s="23"/>
      <c r="IWC32" s="23"/>
      <c r="IWD32" s="23"/>
      <c r="IWE32" s="23"/>
      <c r="IWF32" s="23"/>
      <c r="IWG32" s="23"/>
      <c r="IWH32" s="24"/>
      <c r="IWI32" s="14"/>
      <c r="IWJ32" s="23"/>
      <c r="IWK32" s="23"/>
      <c r="IWL32" s="23"/>
      <c r="IWM32" s="23"/>
      <c r="IWN32" s="23"/>
      <c r="IWO32" s="23"/>
      <c r="IWP32" s="24"/>
      <c r="IWQ32" s="14"/>
      <c r="IWR32" s="23"/>
      <c r="IWS32" s="23"/>
      <c r="IWT32" s="23"/>
      <c r="IWU32" s="23"/>
      <c r="IWV32" s="23"/>
      <c r="IWW32" s="23"/>
      <c r="IWX32" s="24"/>
      <c r="IWY32" s="14"/>
      <c r="IWZ32" s="23"/>
      <c r="IXA32" s="23"/>
      <c r="IXB32" s="23"/>
      <c r="IXC32" s="23"/>
      <c r="IXD32" s="23"/>
      <c r="IXE32" s="23"/>
      <c r="IXF32" s="24"/>
      <c r="IXG32" s="14"/>
      <c r="IXH32" s="23"/>
      <c r="IXI32" s="23"/>
      <c r="IXJ32" s="23"/>
      <c r="IXK32" s="23"/>
      <c r="IXL32" s="23"/>
      <c r="IXM32" s="23"/>
      <c r="IXN32" s="24"/>
      <c r="IXO32" s="14"/>
      <c r="IXP32" s="23"/>
      <c r="IXQ32" s="23"/>
      <c r="IXR32" s="23"/>
      <c r="IXS32" s="23"/>
      <c r="IXT32" s="23"/>
      <c r="IXU32" s="23"/>
      <c r="IXV32" s="24"/>
      <c r="IXW32" s="14"/>
      <c r="IXX32" s="23"/>
      <c r="IXY32" s="23"/>
      <c r="IXZ32" s="23"/>
      <c r="IYA32" s="23"/>
      <c r="IYB32" s="23"/>
      <c r="IYC32" s="23"/>
      <c r="IYD32" s="24"/>
      <c r="IYE32" s="14"/>
      <c r="IYF32" s="23"/>
      <c r="IYG32" s="23"/>
      <c r="IYH32" s="23"/>
      <c r="IYI32" s="23"/>
      <c r="IYJ32" s="23"/>
      <c r="IYK32" s="23"/>
      <c r="IYL32" s="24"/>
      <c r="IYM32" s="14"/>
      <c r="IYN32" s="23"/>
      <c r="IYO32" s="23"/>
      <c r="IYP32" s="23"/>
      <c r="IYQ32" s="23"/>
      <c r="IYR32" s="23"/>
      <c r="IYS32" s="23"/>
      <c r="IYT32" s="24"/>
      <c r="IYU32" s="14"/>
      <c r="IYV32" s="23"/>
      <c r="IYW32" s="23"/>
      <c r="IYX32" s="23"/>
      <c r="IYY32" s="23"/>
      <c r="IYZ32" s="23"/>
      <c r="IZA32" s="23"/>
      <c r="IZB32" s="24"/>
      <c r="IZC32" s="14"/>
      <c r="IZD32" s="23"/>
      <c r="IZE32" s="23"/>
      <c r="IZF32" s="23"/>
      <c r="IZG32" s="23"/>
      <c r="IZH32" s="23"/>
      <c r="IZI32" s="23"/>
      <c r="IZJ32" s="24"/>
      <c r="IZK32" s="14"/>
      <c r="IZL32" s="23"/>
      <c r="IZM32" s="23"/>
      <c r="IZN32" s="23"/>
      <c r="IZO32" s="23"/>
      <c r="IZP32" s="23"/>
      <c r="IZQ32" s="23"/>
      <c r="IZR32" s="24"/>
      <c r="IZS32" s="14"/>
      <c r="IZT32" s="23"/>
      <c r="IZU32" s="23"/>
      <c r="IZV32" s="23"/>
      <c r="IZW32" s="23"/>
      <c r="IZX32" s="23"/>
      <c r="IZY32" s="23"/>
      <c r="IZZ32" s="24"/>
      <c r="JAA32" s="14"/>
      <c r="JAB32" s="23"/>
      <c r="JAC32" s="23"/>
      <c r="JAD32" s="23"/>
      <c r="JAE32" s="23"/>
      <c r="JAF32" s="23"/>
      <c r="JAG32" s="23"/>
      <c r="JAH32" s="24"/>
      <c r="JAI32" s="14"/>
      <c r="JAJ32" s="23"/>
      <c r="JAK32" s="23"/>
      <c r="JAL32" s="23"/>
      <c r="JAM32" s="23"/>
      <c r="JAN32" s="23"/>
      <c r="JAO32" s="23"/>
      <c r="JAP32" s="24"/>
      <c r="JAQ32" s="14"/>
      <c r="JAR32" s="23"/>
      <c r="JAS32" s="23"/>
      <c r="JAT32" s="23"/>
      <c r="JAU32" s="23"/>
      <c r="JAV32" s="23"/>
      <c r="JAW32" s="23"/>
      <c r="JAX32" s="24"/>
      <c r="JAY32" s="14"/>
      <c r="JAZ32" s="23"/>
      <c r="JBA32" s="23"/>
      <c r="JBB32" s="23"/>
      <c r="JBC32" s="23"/>
      <c r="JBD32" s="23"/>
      <c r="JBE32" s="23"/>
      <c r="JBF32" s="24"/>
      <c r="JBG32" s="14"/>
      <c r="JBH32" s="23"/>
      <c r="JBI32" s="23"/>
      <c r="JBJ32" s="23"/>
      <c r="JBK32" s="23"/>
      <c r="JBL32" s="23"/>
      <c r="JBM32" s="23"/>
      <c r="JBN32" s="24"/>
      <c r="JBO32" s="14"/>
      <c r="JBP32" s="23"/>
      <c r="JBQ32" s="23"/>
      <c r="JBR32" s="23"/>
      <c r="JBS32" s="23"/>
      <c r="JBT32" s="23"/>
      <c r="JBU32" s="23"/>
      <c r="JBV32" s="24"/>
      <c r="JBW32" s="14"/>
      <c r="JBX32" s="23"/>
      <c r="JBY32" s="23"/>
      <c r="JBZ32" s="23"/>
      <c r="JCA32" s="23"/>
      <c r="JCB32" s="23"/>
      <c r="JCC32" s="23"/>
      <c r="JCD32" s="24"/>
      <c r="JCE32" s="14"/>
      <c r="JCF32" s="23"/>
      <c r="JCG32" s="23"/>
      <c r="JCH32" s="23"/>
      <c r="JCI32" s="23"/>
      <c r="JCJ32" s="23"/>
      <c r="JCK32" s="23"/>
      <c r="JCL32" s="24"/>
      <c r="JCM32" s="14"/>
      <c r="JCN32" s="23"/>
      <c r="JCO32" s="23"/>
      <c r="JCP32" s="23"/>
      <c r="JCQ32" s="23"/>
      <c r="JCR32" s="23"/>
      <c r="JCS32" s="23"/>
      <c r="JCT32" s="24"/>
      <c r="JCU32" s="14"/>
      <c r="JCV32" s="23"/>
      <c r="JCW32" s="23"/>
      <c r="JCX32" s="23"/>
      <c r="JCY32" s="23"/>
      <c r="JCZ32" s="23"/>
      <c r="JDA32" s="23"/>
      <c r="JDB32" s="24"/>
      <c r="JDC32" s="14"/>
      <c r="JDD32" s="23"/>
      <c r="JDE32" s="23"/>
      <c r="JDF32" s="23"/>
      <c r="JDG32" s="23"/>
      <c r="JDH32" s="23"/>
      <c r="JDI32" s="23"/>
      <c r="JDJ32" s="24"/>
      <c r="JDK32" s="14"/>
      <c r="JDL32" s="23"/>
      <c r="JDM32" s="23"/>
      <c r="JDN32" s="23"/>
      <c r="JDO32" s="23"/>
      <c r="JDP32" s="23"/>
      <c r="JDQ32" s="23"/>
      <c r="JDR32" s="24"/>
      <c r="JDS32" s="14"/>
      <c r="JDT32" s="23"/>
      <c r="JDU32" s="23"/>
      <c r="JDV32" s="23"/>
      <c r="JDW32" s="23"/>
      <c r="JDX32" s="23"/>
      <c r="JDY32" s="23"/>
      <c r="JDZ32" s="24"/>
      <c r="JEA32" s="14"/>
      <c r="JEB32" s="23"/>
      <c r="JEC32" s="23"/>
      <c r="JED32" s="23"/>
      <c r="JEE32" s="23"/>
      <c r="JEF32" s="23"/>
      <c r="JEG32" s="23"/>
      <c r="JEH32" s="24"/>
      <c r="JEI32" s="14"/>
      <c r="JEJ32" s="23"/>
      <c r="JEK32" s="23"/>
      <c r="JEL32" s="23"/>
      <c r="JEM32" s="23"/>
      <c r="JEN32" s="23"/>
      <c r="JEO32" s="23"/>
      <c r="JEP32" s="24"/>
      <c r="JEQ32" s="14"/>
      <c r="JER32" s="23"/>
      <c r="JES32" s="23"/>
      <c r="JET32" s="23"/>
      <c r="JEU32" s="23"/>
      <c r="JEV32" s="23"/>
      <c r="JEW32" s="23"/>
      <c r="JEX32" s="24"/>
      <c r="JEY32" s="14"/>
      <c r="JEZ32" s="23"/>
      <c r="JFA32" s="23"/>
      <c r="JFB32" s="23"/>
      <c r="JFC32" s="23"/>
      <c r="JFD32" s="23"/>
      <c r="JFE32" s="23"/>
      <c r="JFF32" s="24"/>
      <c r="JFG32" s="14"/>
      <c r="JFH32" s="23"/>
      <c r="JFI32" s="23"/>
      <c r="JFJ32" s="23"/>
      <c r="JFK32" s="23"/>
      <c r="JFL32" s="23"/>
      <c r="JFM32" s="23"/>
      <c r="JFN32" s="24"/>
      <c r="JFO32" s="14"/>
      <c r="JFP32" s="23"/>
      <c r="JFQ32" s="23"/>
      <c r="JFR32" s="23"/>
      <c r="JFS32" s="23"/>
      <c r="JFT32" s="23"/>
      <c r="JFU32" s="23"/>
      <c r="JFV32" s="24"/>
      <c r="JFW32" s="14"/>
      <c r="JFX32" s="23"/>
      <c r="JFY32" s="23"/>
      <c r="JFZ32" s="23"/>
      <c r="JGA32" s="23"/>
      <c r="JGB32" s="23"/>
      <c r="JGC32" s="23"/>
      <c r="JGD32" s="24"/>
      <c r="JGE32" s="14"/>
      <c r="JGF32" s="23"/>
      <c r="JGG32" s="23"/>
      <c r="JGH32" s="23"/>
      <c r="JGI32" s="23"/>
      <c r="JGJ32" s="23"/>
      <c r="JGK32" s="23"/>
      <c r="JGL32" s="24"/>
      <c r="JGM32" s="14"/>
      <c r="JGN32" s="23"/>
      <c r="JGO32" s="23"/>
      <c r="JGP32" s="23"/>
      <c r="JGQ32" s="23"/>
      <c r="JGR32" s="23"/>
      <c r="JGS32" s="23"/>
      <c r="JGT32" s="24"/>
      <c r="JGU32" s="14"/>
      <c r="JGV32" s="23"/>
      <c r="JGW32" s="23"/>
      <c r="JGX32" s="23"/>
      <c r="JGY32" s="23"/>
      <c r="JGZ32" s="23"/>
      <c r="JHA32" s="23"/>
      <c r="JHB32" s="24"/>
      <c r="JHC32" s="14"/>
      <c r="JHD32" s="23"/>
      <c r="JHE32" s="23"/>
      <c r="JHF32" s="23"/>
      <c r="JHG32" s="23"/>
      <c r="JHH32" s="23"/>
      <c r="JHI32" s="23"/>
      <c r="JHJ32" s="24"/>
      <c r="JHK32" s="14"/>
      <c r="JHL32" s="23"/>
      <c r="JHM32" s="23"/>
      <c r="JHN32" s="23"/>
      <c r="JHO32" s="23"/>
      <c r="JHP32" s="23"/>
      <c r="JHQ32" s="23"/>
      <c r="JHR32" s="24"/>
      <c r="JHS32" s="14"/>
      <c r="JHT32" s="23"/>
      <c r="JHU32" s="23"/>
      <c r="JHV32" s="23"/>
      <c r="JHW32" s="23"/>
      <c r="JHX32" s="23"/>
      <c r="JHY32" s="23"/>
      <c r="JHZ32" s="24"/>
      <c r="JIA32" s="14"/>
      <c r="JIB32" s="23"/>
      <c r="JIC32" s="23"/>
      <c r="JID32" s="23"/>
      <c r="JIE32" s="23"/>
      <c r="JIF32" s="23"/>
      <c r="JIG32" s="23"/>
      <c r="JIH32" s="24"/>
      <c r="JII32" s="14"/>
      <c r="JIJ32" s="23"/>
      <c r="JIK32" s="23"/>
      <c r="JIL32" s="23"/>
      <c r="JIM32" s="23"/>
      <c r="JIN32" s="23"/>
      <c r="JIO32" s="23"/>
      <c r="JIP32" s="24"/>
      <c r="JIQ32" s="14"/>
      <c r="JIR32" s="23"/>
      <c r="JIS32" s="23"/>
      <c r="JIT32" s="23"/>
      <c r="JIU32" s="23"/>
      <c r="JIV32" s="23"/>
      <c r="JIW32" s="23"/>
      <c r="JIX32" s="24"/>
      <c r="JIY32" s="14"/>
      <c r="JIZ32" s="23"/>
      <c r="JJA32" s="23"/>
      <c r="JJB32" s="23"/>
      <c r="JJC32" s="23"/>
      <c r="JJD32" s="23"/>
      <c r="JJE32" s="23"/>
      <c r="JJF32" s="24"/>
      <c r="JJG32" s="14"/>
      <c r="JJH32" s="23"/>
      <c r="JJI32" s="23"/>
      <c r="JJJ32" s="23"/>
      <c r="JJK32" s="23"/>
      <c r="JJL32" s="23"/>
      <c r="JJM32" s="23"/>
      <c r="JJN32" s="24"/>
      <c r="JJO32" s="14"/>
      <c r="JJP32" s="23"/>
      <c r="JJQ32" s="23"/>
      <c r="JJR32" s="23"/>
      <c r="JJS32" s="23"/>
      <c r="JJT32" s="23"/>
      <c r="JJU32" s="23"/>
      <c r="JJV32" s="24"/>
      <c r="JJW32" s="14"/>
      <c r="JJX32" s="23"/>
      <c r="JJY32" s="23"/>
      <c r="JJZ32" s="23"/>
      <c r="JKA32" s="23"/>
      <c r="JKB32" s="23"/>
      <c r="JKC32" s="23"/>
      <c r="JKD32" s="24"/>
      <c r="JKE32" s="14"/>
      <c r="JKF32" s="23"/>
      <c r="JKG32" s="23"/>
      <c r="JKH32" s="23"/>
      <c r="JKI32" s="23"/>
      <c r="JKJ32" s="23"/>
      <c r="JKK32" s="23"/>
      <c r="JKL32" s="24"/>
      <c r="JKM32" s="14"/>
      <c r="JKN32" s="23"/>
      <c r="JKO32" s="23"/>
      <c r="JKP32" s="23"/>
      <c r="JKQ32" s="23"/>
      <c r="JKR32" s="23"/>
      <c r="JKS32" s="23"/>
      <c r="JKT32" s="24"/>
      <c r="JKU32" s="14"/>
      <c r="JKV32" s="23"/>
      <c r="JKW32" s="23"/>
      <c r="JKX32" s="23"/>
      <c r="JKY32" s="23"/>
      <c r="JKZ32" s="23"/>
      <c r="JLA32" s="23"/>
      <c r="JLB32" s="24"/>
      <c r="JLC32" s="14"/>
      <c r="JLD32" s="23"/>
      <c r="JLE32" s="23"/>
      <c r="JLF32" s="23"/>
      <c r="JLG32" s="23"/>
      <c r="JLH32" s="23"/>
      <c r="JLI32" s="23"/>
      <c r="JLJ32" s="24"/>
      <c r="JLK32" s="14"/>
      <c r="JLL32" s="23"/>
      <c r="JLM32" s="23"/>
      <c r="JLN32" s="23"/>
      <c r="JLO32" s="23"/>
      <c r="JLP32" s="23"/>
      <c r="JLQ32" s="23"/>
      <c r="JLR32" s="24"/>
      <c r="JLS32" s="14"/>
      <c r="JLT32" s="23"/>
      <c r="JLU32" s="23"/>
      <c r="JLV32" s="23"/>
      <c r="JLW32" s="23"/>
      <c r="JLX32" s="23"/>
      <c r="JLY32" s="23"/>
      <c r="JLZ32" s="24"/>
      <c r="JMA32" s="14"/>
      <c r="JMB32" s="23"/>
      <c r="JMC32" s="23"/>
      <c r="JMD32" s="23"/>
      <c r="JME32" s="23"/>
      <c r="JMF32" s="23"/>
      <c r="JMG32" s="23"/>
      <c r="JMH32" s="24"/>
      <c r="JMI32" s="14"/>
      <c r="JMJ32" s="23"/>
      <c r="JMK32" s="23"/>
      <c r="JML32" s="23"/>
      <c r="JMM32" s="23"/>
      <c r="JMN32" s="23"/>
      <c r="JMO32" s="23"/>
      <c r="JMP32" s="24"/>
      <c r="JMQ32" s="14"/>
      <c r="JMR32" s="23"/>
      <c r="JMS32" s="23"/>
      <c r="JMT32" s="23"/>
      <c r="JMU32" s="23"/>
      <c r="JMV32" s="23"/>
      <c r="JMW32" s="23"/>
      <c r="JMX32" s="24"/>
      <c r="JMY32" s="14"/>
      <c r="JMZ32" s="23"/>
      <c r="JNA32" s="23"/>
      <c r="JNB32" s="23"/>
      <c r="JNC32" s="23"/>
      <c r="JND32" s="23"/>
      <c r="JNE32" s="23"/>
      <c r="JNF32" s="24"/>
      <c r="JNG32" s="14"/>
      <c r="JNH32" s="23"/>
      <c r="JNI32" s="23"/>
      <c r="JNJ32" s="23"/>
      <c r="JNK32" s="23"/>
      <c r="JNL32" s="23"/>
      <c r="JNM32" s="23"/>
      <c r="JNN32" s="24"/>
      <c r="JNO32" s="14"/>
      <c r="JNP32" s="23"/>
      <c r="JNQ32" s="23"/>
      <c r="JNR32" s="23"/>
      <c r="JNS32" s="23"/>
      <c r="JNT32" s="23"/>
      <c r="JNU32" s="23"/>
      <c r="JNV32" s="24"/>
      <c r="JNW32" s="14"/>
      <c r="JNX32" s="23"/>
      <c r="JNY32" s="23"/>
      <c r="JNZ32" s="23"/>
      <c r="JOA32" s="23"/>
      <c r="JOB32" s="23"/>
      <c r="JOC32" s="23"/>
      <c r="JOD32" s="24"/>
      <c r="JOE32" s="14"/>
      <c r="JOF32" s="23"/>
      <c r="JOG32" s="23"/>
      <c r="JOH32" s="23"/>
      <c r="JOI32" s="23"/>
      <c r="JOJ32" s="23"/>
      <c r="JOK32" s="23"/>
      <c r="JOL32" s="24"/>
      <c r="JOM32" s="14"/>
      <c r="JON32" s="23"/>
      <c r="JOO32" s="23"/>
      <c r="JOP32" s="23"/>
      <c r="JOQ32" s="23"/>
      <c r="JOR32" s="23"/>
      <c r="JOS32" s="23"/>
      <c r="JOT32" s="24"/>
      <c r="JOU32" s="14"/>
      <c r="JOV32" s="23"/>
      <c r="JOW32" s="23"/>
      <c r="JOX32" s="23"/>
      <c r="JOY32" s="23"/>
      <c r="JOZ32" s="23"/>
      <c r="JPA32" s="23"/>
      <c r="JPB32" s="24"/>
      <c r="JPC32" s="14"/>
      <c r="JPD32" s="23"/>
      <c r="JPE32" s="23"/>
      <c r="JPF32" s="23"/>
      <c r="JPG32" s="23"/>
      <c r="JPH32" s="23"/>
      <c r="JPI32" s="23"/>
      <c r="JPJ32" s="24"/>
      <c r="JPK32" s="14"/>
      <c r="JPL32" s="23"/>
      <c r="JPM32" s="23"/>
      <c r="JPN32" s="23"/>
      <c r="JPO32" s="23"/>
      <c r="JPP32" s="23"/>
      <c r="JPQ32" s="23"/>
      <c r="JPR32" s="24"/>
      <c r="JPS32" s="14"/>
      <c r="JPT32" s="23"/>
      <c r="JPU32" s="23"/>
      <c r="JPV32" s="23"/>
      <c r="JPW32" s="23"/>
      <c r="JPX32" s="23"/>
      <c r="JPY32" s="23"/>
      <c r="JPZ32" s="24"/>
      <c r="JQA32" s="14"/>
      <c r="JQB32" s="23"/>
      <c r="JQC32" s="23"/>
      <c r="JQD32" s="23"/>
      <c r="JQE32" s="23"/>
      <c r="JQF32" s="23"/>
      <c r="JQG32" s="23"/>
      <c r="JQH32" s="24"/>
      <c r="JQI32" s="14"/>
      <c r="JQJ32" s="23"/>
      <c r="JQK32" s="23"/>
      <c r="JQL32" s="23"/>
      <c r="JQM32" s="23"/>
      <c r="JQN32" s="23"/>
      <c r="JQO32" s="23"/>
      <c r="JQP32" s="24"/>
      <c r="JQQ32" s="14"/>
      <c r="JQR32" s="23"/>
      <c r="JQS32" s="23"/>
      <c r="JQT32" s="23"/>
      <c r="JQU32" s="23"/>
      <c r="JQV32" s="23"/>
      <c r="JQW32" s="23"/>
      <c r="JQX32" s="24"/>
      <c r="JQY32" s="14"/>
      <c r="JQZ32" s="23"/>
      <c r="JRA32" s="23"/>
      <c r="JRB32" s="23"/>
      <c r="JRC32" s="23"/>
      <c r="JRD32" s="23"/>
      <c r="JRE32" s="23"/>
      <c r="JRF32" s="24"/>
      <c r="JRG32" s="14"/>
      <c r="JRH32" s="23"/>
      <c r="JRI32" s="23"/>
      <c r="JRJ32" s="23"/>
      <c r="JRK32" s="23"/>
      <c r="JRL32" s="23"/>
      <c r="JRM32" s="23"/>
      <c r="JRN32" s="24"/>
      <c r="JRO32" s="14"/>
      <c r="JRP32" s="23"/>
      <c r="JRQ32" s="23"/>
      <c r="JRR32" s="23"/>
      <c r="JRS32" s="23"/>
      <c r="JRT32" s="23"/>
      <c r="JRU32" s="23"/>
      <c r="JRV32" s="24"/>
      <c r="JRW32" s="14"/>
      <c r="JRX32" s="23"/>
      <c r="JRY32" s="23"/>
      <c r="JRZ32" s="23"/>
      <c r="JSA32" s="23"/>
      <c r="JSB32" s="23"/>
      <c r="JSC32" s="23"/>
      <c r="JSD32" s="24"/>
      <c r="JSE32" s="14"/>
      <c r="JSF32" s="23"/>
      <c r="JSG32" s="23"/>
      <c r="JSH32" s="23"/>
      <c r="JSI32" s="23"/>
      <c r="JSJ32" s="23"/>
      <c r="JSK32" s="23"/>
      <c r="JSL32" s="24"/>
      <c r="JSM32" s="14"/>
      <c r="JSN32" s="23"/>
      <c r="JSO32" s="23"/>
      <c r="JSP32" s="23"/>
      <c r="JSQ32" s="23"/>
      <c r="JSR32" s="23"/>
      <c r="JSS32" s="23"/>
      <c r="JST32" s="24"/>
      <c r="JSU32" s="14"/>
      <c r="JSV32" s="23"/>
      <c r="JSW32" s="23"/>
      <c r="JSX32" s="23"/>
      <c r="JSY32" s="23"/>
      <c r="JSZ32" s="23"/>
      <c r="JTA32" s="23"/>
      <c r="JTB32" s="24"/>
      <c r="JTC32" s="14"/>
      <c r="JTD32" s="23"/>
      <c r="JTE32" s="23"/>
      <c r="JTF32" s="23"/>
      <c r="JTG32" s="23"/>
      <c r="JTH32" s="23"/>
      <c r="JTI32" s="23"/>
      <c r="JTJ32" s="24"/>
      <c r="JTK32" s="14"/>
      <c r="JTL32" s="23"/>
      <c r="JTM32" s="23"/>
      <c r="JTN32" s="23"/>
      <c r="JTO32" s="23"/>
      <c r="JTP32" s="23"/>
      <c r="JTQ32" s="23"/>
      <c r="JTR32" s="24"/>
      <c r="JTS32" s="14"/>
      <c r="JTT32" s="23"/>
      <c r="JTU32" s="23"/>
      <c r="JTV32" s="23"/>
      <c r="JTW32" s="23"/>
      <c r="JTX32" s="23"/>
      <c r="JTY32" s="23"/>
      <c r="JTZ32" s="24"/>
      <c r="JUA32" s="14"/>
      <c r="JUB32" s="23"/>
      <c r="JUC32" s="23"/>
      <c r="JUD32" s="23"/>
      <c r="JUE32" s="23"/>
      <c r="JUF32" s="23"/>
      <c r="JUG32" s="23"/>
      <c r="JUH32" s="24"/>
      <c r="JUI32" s="14"/>
      <c r="JUJ32" s="23"/>
      <c r="JUK32" s="23"/>
      <c r="JUL32" s="23"/>
      <c r="JUM32" s="23"/>
      <c r="JUN32" s="23"/>
      <c r="JUO32" s="23"/>
      <c r="JUP32" s="24"/>
      <c r="JUQ32" s="14"/>
      <c r="JUR32" s="23"/>
      <c r="JUS32" s="23"/>
      <c r="JUT32" s="23"/>
      <c r="JUU32" s="23"/>
      <c r="JUV32" s="23"/>
      <c r="JUW32" s="23"/>
      <c r="JUX32" s="24"/>
      <c r="JUY32" s="14"/>
      <c r="JUZ32" s="23"/>
      <c r="JVA32" s="23"/>
      <c r="JVB32" s="23"/>
      <c r="JVC32" s="23"/>
      <c r="JVD32" s="23"/>
      <c r="JVE32" s="23"/>
      <c r="JVF32" s="24"/>
      <c r="JVG32" s="14"/>
      <c r="JVH32" s="23"/>
      <c r="JVI32" s="23"/>
      <c r="JVJ32" s="23"/>
      <c r="JVK32" s="23"/>
      <c r="JVL32" s="23"/>
      <c r="JVM32" s="23"/>
      <c r="JVN32" s="24"/>
      <c r="JVO32" s="14"/>
      <c r="JVP32" s="23"/>
      <c r="JVQ32" s="23"/>
      <c r="JVR32" s="23"/>
      <c r="JVS32" s="23"/>
      <c r="JVT32" s="23"/>
      <c r="JVU32" s="23"/>
      <c r="JVV32" s="24"/>
      <c r="JVW32" s="14"/>
      <c r="JVX32" s="23"/>
      <c r="JVY32" s="23"/>
      <c r="JVZ32" s="23"/>
      <c r="JWA32" s="23"/>
      <c r="JWB32" s="23"/>
      <c r="JWC32" s="23"/>
      <c r="JWD32" s="24"/>
      <c r="JWE32" s="14"/>
      <c r="JWF32" s="23"/>
      <c r="JWG32" s="23"/>
      <c r="JWH32" s="23"/>
      <c r="JWI32" s="23"/>
      <c r="JWJ32" s="23"/>
      <c r="JWK32" s="23"/>
      <c r="JWL32" s="24"/>
      <c r="JWM32" s="14"/>
      <c r="JWN32" s="23"/>
      <c r="JWO32" s="23"/>
      <c r="JWP32" s="23"/>
      <c r="JWQ32" s="23"/>
      <c r="JWR32" s="23"/>
      <c r="JWS32" s="23"/>
      <c r="JWT32" s="24"/>
      <c r="JWU32" s="14"/>
      <c r="JWV32" s="23"/>
      <c r="JWW32" s="23"/>
      <c r="JWX32" s="23"/>
      <c r="JWY32" s="23"/>
      <c r="JWZ32" s="23"/>
      <c r="JXA32" s="23"/>
      <c r="JXB32" s="24"/>
      <c r="JXC32" s="14"/>
      <c r="JXD32" s="23"/>
      <c r="JXE32" s="23"/>
      <c r="JXF32" s="23"/>
      <c r="JXG32" s="23"/>
      <c r="JXH32" s="23"/>
      <c r="JXI32" s="23"/>
      <c r="JXJ32" s="24"/>
      <c r="JXK32" s="14"/>
      <c r="JXL32" s="23"/>
      <c r="JXM32" s="23"/>
      <c r="JXN32" s="23"/>
      <c r="JXO32" s="23"/>
      <c r="JXP32" s="23"/>
      <c r="JXQ32" s="23"/>
      <c r="JXR32" s="24"/>
      <c r="JXS32" s="14"/>
      <c r="JXT32" s="23"/>
      <c r="JXU32" s="23"/>
      <c r="JXV32" s="23"/>
      <c r="JXW32" s="23"/>
      <c r="JXX32" s="23"/>
      <c r="JXY32" s="23"/>
      <c r="JXZ32" s="24"/>
      <c r="JYA32" s="14"/>
      <c r="JYB32" s="23"/>
      <c r="JYC32" s="23"/>
      <c r="JYD32" s="23"/>
      <c r="JYE32" s="23"/>
      <c r="JYF32" s="23"/>
      <c r="JYG32" s="23"/>
      <c r="JYH32" s="24"/>
      <c r="JYI32" s="14"/>
      <c r="JYJ32" s="23"/>
      <c r="JYK32" s="23"/>
      <c r="JYL32" s="23"/>
      <c r="JYM32" s="23"/>
      <c r="JYN32" s="23"/>
      <c r="JYO32" s="23"/>
      <c r="JYP32" s="24"/>
      <c r="JYQ32" s="14"/>
      <c r="JYR32" s="23"/>
      <c r="JYS32" s="23"/>
      <c r="JYT32" s="23"/>
      <c r="JYU32" s="23"/>
      <c r="JYV32" s="23"/>
      <c r="JYW32" s="23"/>
      <c r="JYX32" s="24"/>
      <c r="JYY32" s="14"/>
      <c r="JYZ32" s="23"/>
      <c r="JZA32" s="23"/>
      <c r="JZB32" s="23"/>
      <c r="JZC32" s="23"/>
      <c r="JZD32" s="23"/>
      <c r="JZE32" s="23"/>
      <c r="JZF32" s="24"/>
      <c r="JZG32" s="14"/>
      <c r="JZH32" s="23"/>
      <c r="JZI32" s="23"/>
      <c r="JZJ32" s="23"/>
      <c r="JZK32" s="23"/>
      <c r="JZL32" s="23"/>
      <c r="JZM32" s="23"/>
      <c r="JZN32" s="24"/>
      <c r="JZO32" s="14"/>
      <c r="JZP32" s="23"/>
      <c r="JZQ32" s="23"/>
      <c r="JZR32" s="23"/>
      <c r="JZS32" s="23"/>
      <c r="JZT32" s="23"/>
      <c r="JZU32" s="23"/>
      <c r="JZV32" s="24"/>
      <c r="JZW32" s="14"/>
      <c r="JZX32" s="23"/>
      <c r="JZY32" s="23"/>
      <c r="JZZ32" s="23"/>
      <c r="KAA32" s="23"/>
      <c r="KAB32" s="23"/>
      <c r="KAC32" s="23"/>
      <c r="KAD32" s="24"/>
      <c r="KAE32" s="14"/>
      <c r="KAF32" s="23"/>
      <c r="KAG32" s="23"/>
      <c r="KAH32" s="23"/>
      <c r="KAI32" s="23"/>
      <c r="KAJ32" s="23"/>
      <c r="KAK32" s="23"/>
      <c r="KAL32" s="24"/>
      <c r="KAM32" s="14"/>
      <c r="KAN32" s="23"/>
      <c r="KAO32" s="23"/>
      <c r="KAP32" s="23"/>
      <c r="KAQ32" s="23"/>
      <c r="KAR32" s="23"/>
      <c r="KAS32" s="23"/>
      <c r="KAT32" s="24"/>
      <c r="KAU32" s="14"/>
      <c r="KAV32" s="23"/>
      <c r="KAW32" s="23"/>
      <c r="KAX32" s="23"/>
      <c r="KAY32" s="23"/>
      <c r="KAZ32" s="23"/>
      <c r="KBA32" s="23"/>
      <c r="KBB32" s="24"/>
      <c r="KBC32" s="14"/>
      <c r="KBD32" s="23"/>
      <c r="KBE32" s="23"/>
      <c r="KBF32" s="23"/>
      <c r="KBG32" s="23"/>
      <c r="KBH32" s="23"/>
      <c r="KBI32" s="23"/>
      <c r="KBJ32" s="24"/>
      <c r="KBK32" s="14"/>
      <c r="KBL32" s="23"/>
      <c r="KBM32" s="23"/>
      <c r="KBN32" s="23"/>
      <c r="KBO32" s="23"/>
      <c r="KBP32" s="23"/>
      <c r="KBQ32" s="23"/>
      <c r="KBR32" s="24"/>
      <c r="KBS32" s="14"/>
      <c r="KBT32" s="23"/>
      <c r="KBU32" s="23"/>
      <c r="KBV32" s="23"/>
      <c r="KBW32" s="23"/>
      <c r="KBX32" s="23"/>
      <c r="KBY32" s="23"/>
      <c r="KBZ32" s="24"/>
      <c r="KCA32" s="14"/>
      <c r="KCB32" s="23"/>
      <c r="KCC32" s="23"/>
      <c r="KCD32" s="23"/>
      <c r="KCE32" s="23"/>
      <c r="KCF32" s="23"/>
      <c r="KCG32" s="23"/>
      <c r="KCH32" s="24"/>
      <c r="KCI32" s="14"/>
      <c r="KCJ32" s="23"/>
      <c r="KCK32" s="23"/>
      <c r="KCL32" s="23"/>
      <c r="KCM32" s="23"/>
      <c r="KCN32" s="23"/>
      <c r="KCO32" s="23"/>
      <c r="KCP32" s="24"/>
      <c r="KCQ32" s="14"/>
      <c r="KCR32" s="23"/>
      <c r="KCS32" s="23"/>
      <c r="KCT32" s="23"/>
      <c r="KCU32" s="23"/>
      <c r="KCV32" s="23"/>
      <c r="KCW32" s="23"/>
      <c r="KCX32" s="24"/>
      <c r="KCY32" s="14"/>
      <c r="KCZ32" s="23"/>
      <c r="KDA32" s="23"/>
      <c r="KDB32" s="23"/>
      <c r="KDC32" s="23"/>
      <c r="KDD32" s="23"/>
      <c r="KDE32" s="23"/>
      <c r="KDF32" s="24"/>
      <c r="KDG32" s="14"/>
      <c r="KDH32" s="23"/>
      <c r="KDI32" s="23"/>
      <c r="KDJ32" s="23"/>
      <c r="KDK32" s="23"/>
      <c r="KDL32" s="23"/>
      <c r="KDM32" s="23"/>
      <c r="KDN32" s="24"/>
      <c r="KDO32" s="14"/>
      <c r="KDP32" s="23"/>
      <c r="KDQ32" s="23"/>
      <c r="KDR32" s="23"/>
      <c r="KDS32" s="23"/>
      <c r="KDT32" s="23"/>
      <c r="KDU32" s="23"/>
      <c r="KDV32" s="24"/>
      <c r="KDW32" s="14"/>
      <c r="KDX32" s="23"/>
      <c r="KDY32" s="23"/>
      <c r="KDZ32" s="23"/>
      <c r="KEA32" s="23"/>
      <c r="KEB32" s="23"/>
      <c r="KEC32" s="23"/>
      <c r="KED32" s="24"/>
      <c r="KEE32" s="14"/>
      <c r="KEF32" s="23"/>
      <c r="KEG32" s="23"/>
      <c r="KEH32" s="23"/>
      <c r="KEI32" s="23"/>
      <c r="KEJ32" s="23"/>
      <c r="KEK32" s="23"/>
      <c r="KEL32" s="24"/>
      <c r="KEM32" s="14"/>
      <c r="KEN32" s="23"/>
      <c r="KEO32" s="23"/>
      <c r="KEP32" s="23"/>
      <c r="KEQ32" s="23"/>
      <c r="KER32" s="23"/>
      <c r="KES32" s="23"/>
      <c r="KET32" s="24"/>
      <c r="KEU32" s="14"/>
      <c r="KEV32" s="23"/>
      <c r="KEW32" s="23"/>
      <c r="KEX32" s="23"/>
      <c r="KEY32" s="23"/>
      <c r="KEZ32" s="23"/>
      <c r="KFA32" s="23"/>
      <c r="KFB32" s="24"/>
      <c r="KFC32" s="14"/>
      <c r="KFD32" s="23"/>
      <c r="KFE32" s="23"/>
      <c r="KFF32" s="23"/>
      <c r="KFG32" s="23"/>
      <c r="KFH32" s="23"/>
      <c r="KFI32" s="23"/>
      <c r="KFJ32" s="24"/>
      <c r="KFK32" s="14"/>
      <c r="KFL32" s="23"/>
      <c r="KFM32" s="23"/>
      <c r="KFN32" s="23"/>
      <c r="KFO32" s="23"/>
      <c r="KFP32" s="23"/>
      <c r="KFQ32" s="23"/>
      <c r="KFR32" s="24"/>
      <c r="KFS32" s="14"/>
      <c r="KFT32" s="23"/>
      <c r="KFU32" s="23"/>
      <c r="KFV32" s="23"/>
      <c r="KFW32" s="23"/>
      <c r="KFX32" s="23"/>
      <c r="KFY32" s="23"/>
      <c r="KFZ32" s="24"/>
      <c r="KGA32" s="14"/>
      <c r="KGB32" s="23"/>
      <c r="KGC32" s="23"/>
      <c r="KGD32" s="23"/>
      <c r="KGE32" s="23"/>
      <c r="KGF32" s="23"/>
      <c r="KGG32" s="23"/>
      <c r="KGH32" s="24"/>
      <c r="KGI32" s="14"/>
      <c r="KGJ32" s="23"/>
      <c r="KGK32" s="23"/>
      <c r="KGL32" s="23"/>
      <c r="KGM32" s="23"/>
      <c r="KGN32" s="23"/>
      <c r="KGO32" s="23"/>
      <c r="KGP32" s="24"/>
      <c r="KGQ32" s="14"/>
      <c r="KGR32" s="23"/>
      <c r="KGS32" s="23"/>
      <c r="KGT32" s="23"/>
      <c r="KGU32" s="23"/>
      <c r="KGV32" s="23"/>
      <c r="KGW32" s="23"/>
      <c r="KGX32" s="24"/>
      <c r="KGY32" s="14"/>
      <c r="KGZ32" s="23"/>
      <c r="KHA32" s="23"/>
      <c r="KHB32" s="23"/>
      <c r="KHC32" s="23"/>
      <c r="KHD32" s="23"/>
      <c r="KHE32" s="23"/>
      <c r="KHF32" s="24"/>
      <c r="KHG32" s="14"/>
      <c r="KHH32" s="23"/>
      <c r="KHI32" s="23"/>
      <c r="KHJ32" s="23"/>
      <c r="KHK32" s="23"/>
      <c r="KHL32" s="23"/>
      <c r="KHM32" s="23"/>
      <c r="KHN32" s="24"/>
      <c r="KHO32" s="14"/>
      <c r="KHP32" s="23"/>
      <c r="KHQ32" s="23"/>
      <c r="KHR32" s="23"/>
      <c r="KHS32" s="23"/>
      <c r="KHT32" s="23"/>
      <c r="KHU32" s="23"/>
      <c r="KHV32" s="24"/>
      <c r="KHW32" s="14"/>
      <c r="KHX32" s="23"/>
      <c r="KHY32" s="23"/>
      <c r="KHZ32" s="23"/>
      <c r="KIA32" s="23"/>
      <c r="KIB32" s="23"/>
      <c r="KIC32" s="23"/>
      <c r="KID32" s="24"/>
      <c r="KIE32" s="14"/>
      <c r="KIF32" s="23"/>
      <c r="KIG32" s="23"/>
      <c r="KIH32" s="23"/>
      <c r="KII32" s="23"/>
      <c r="KIJ32" s="23"/>
      <c r="KIK32" s="23"/>
      <c r="KIL32" s="24"/>
      <c r="KIM32" s="14"/>
      <c r="KIN32" s="23"/>
      <c r="KIO32" s="23"/>
      <c r="KIP32" s="23"/>
      <c r="KIQ32" s="23"/>
      <c r="KIR32" s="23"/>
      <c r="KIS32" s="23"/>
      <c r="KIT32" s="24"/>
      <c r="KIU32" s="14"/>
      <c r="KIV32" s="23"/>
      <c r="KIW32" s="23"/>
      <c r="KIX32" s="23"/>
      <c r="KIY32" s="23"/>
      <c r="KIZ32" s="23"/>
      <c r="KJA32" s="23"/>
      <c r="KJB32" s="24"/>
      <c r="KJC32" s="14"/>
      <c r="KJD32" s="23"/>
      <c r="KJE32" s="23"/>
      <c r="KJF32" s="23"/>
      <c r="KJG32" s="23"/>
      <c r="KJH32" s="23"/>
      <c r="KJI32" s="23"/>
      <c r="KJJ32" s="24"/>
      <c r="KJK32" s="14"/>
      <c r="KJL32" s="23"/>
      <c r="KJM32" s="23"/>
      <c r="KJN32" s="23"/>
      <c r="KJO32" s="23"/>
      <c r="KJP32" s="23"/>
      <c r="KJQ32" s="23"/>
      <c r="KJR32" s="24"/>
      <c r="KJS32" s="14"/>
      <c r="KJT32" s="23"/>
      <c r="KJU32" s="23"/>
      <c r="KJV32" s="23"/>
      <c r="KJW32" s="23"/>
      <c r="KJX32" s="23"/>
      <c r="KJY32" s="23"/>
      <c r="KJZ32" s="24"/>
      <c r="KKA32" s="14"/>
      <c r="KKB32" s="23"/>
      <c r="KKC32" s="23"/>
      <c r="KKD32" s="23"/>
      <c r="KKE32" s="23"/>
      <c r="KKF32" s="23"/>
      <c r="KKG32" s="23"/>
      <c r="KKH32" s="24"/>
      <c r="KKI32" s="14"/>
      <c r="KKJ32" s="23"/>
      <c r="KKK32" s="23"/>
      <c r="KKL32" s="23"/>
      <c r="KKM32" s="23"/>
      <c r="KKN32" s="23"/>
      <c r="KKO32" s="23"/>
      <c r="KKP32" s="24"/>
      <c r="KKQ32" s="14"/>
      <c r="KKR32" s="23"/>
      <c r="KKS32" s="23"/>
      <c r="KKT32" s="23"/>
      <c r="KKU32" s="23"/>
      <c r="KKV32" s="23"/>
      <c r="KKW32" s="23"/>
      <c r="KKX32" s="24"/>
      <c r="KKY32" s="14"/>
      <c r="KKZ32" s="23"/>
      <c r="KLA32" s="23"/>
      <c r="KLB32" s="23"/>
      <c r="KLC32" s="23"/>
      <c r="KLD32" s="23"/>
      <c r="KLE32" s="23"/>
      <c r="KLF32" s="24"/>
      <c r="KLG32" s="14"/>
      <c r="KLH32" s="23"/>
      <c r="KLI32" s="23"/>
      <c r="KLJ32" s="23"/>
      <c r="KLK32" s="23"/>
      <c r="KLL32" s="23"/>
      <c r="KLM32" s="23"/>
      <c r="KLN32" s="24"/>
      <c r="KLO32" s="14"/>
      <c r="KLP32" s="23"/>
      <c r="KLQ32" s="23"/>
      <c r="KLR32" s="23"/>
      <c r="KLS32" s="23"/>
      <c r="KLT32" s="23"/>
      <c r="KLU32" s="23"/>
      <c r="KLV32" s="24"/>
      <c r="KLW32" s="14"/>
      <c r="KLX32" s="23"/>
      <c r="KLY32" s="23"/>
      <c r="KLZ32" s="23"/>
      <c r="KMA32" s="23"/>
      <c r="KMB32" s="23"/>
      <c r="KMC32" s="23"/>
      <c r="KMD32" s="24"/>
      <c r="KME32" s="14"/>
      <c r="KMF32" s="23"/>
      <c r="KMG32" s="23"/>
      <c r="KMH32" s="23"/>
      <c r="KMI32" s="23"/>
      <c r="KMJ32" s="23"/>
      <c r="KMK32" s="23"/>
      <c r="KML32" s="24"/>
      <c r="KMM32" s="14"/>
      <c r="KMN32" s="23"/>
      <c r="KMO32" s="23"/>
      <c r="KMP32" s="23"/>
      <c r="KMQ32" s="23"/>
      <c r="KMR32" s="23"/>
      <c r="KMS32" s="23"/>
      <c r="KMT32" s="24"/>
      <c r="KMU32" s="14"/>
      <c r="KMV32" s="23"/>
      <c r="KMW32" s="23"/>
      <c r="KMX32" s="23"/>
      <c r="KMY32" s="23"/>
      <c r="KMZ32" s="23"/>
      <c r="KNA32" s="23"/>
      <c r="KNB32" s="24"/>
      <c r="KNC32" s="14"/>
      <c r="KND32" s="23"/>
      <c r="KNE32" s="23"/>
      <c r="KNF32" s="23"/>
      <c r="KNG32" s="23"/>
      <c r="KNH32" s="23"/>
      <c r="KNI32" s="23"/>
      <c r="KNJ32" s="24"/>
      <c r="KNK32" s="14"/>
      <c r="KNL32" s="23"/>
      <c r="KNM32" s="23"/>
      <c r="KNN32" s="23"/>
      <c r="KNO32" s="23"/>
      <c r="KNP32" s="23"/>
      <c r="KNQ32" s="23"/>
      <c r="KNR32" s="24"/>
      <c r="KNS32" s="14"/>
      <c r="KNT32" s="23"/>
      <c r="KNU32" s="23"/>
      <c r="KNV32" s="23"/>
      <c r="KNW32" s="23"/>
      <c r="KNX32" s="23"/>
      <c r="KNY32" s="23"/>
      <c r="KNZ32" s="24"/>
      <c r="KOA32" s="14"/>
      <c r="KOB32" s="23"/>
      <c r="KOC32" s="23"/>
      <c r="KOD32" s="23"/>
      <c r="KOE32" s="23"/>
      <c r="KOF32" s="23"/>
      <c r="KOG32" s="23"/>
      <c r="KOH32" s="24"/>
      <c r="KOI32" s="14"/>
      <c r="KOJ32" s="23"/>
      <c r="KOK32" s="23"/>
      <c r="KOL32" s="23"/>
      <c r="KOM32" s="23"/>
      <c r="KON32" s="23"/>
      <c r="KOO32" s="23"/>
      <c r="KOP32" s="24"/>
      <c r="KOQ32" s="14"/>
      <c r="KOR32" s="23"/>
      <c r="KOS32" s="23"/>
      <c r="KOT32" s="23"/>
      <c r="KOU32" s="23"/>
      <c r="KOV32" s="23"/>
      <c r="KOW32" s="23"/>
      <c r="KOX32" s="24"/>
      <c r="KOY32" s="14"/>
      <c r="KOZ32" s="23"/>
      <c r="KPA32" s="23"/>
      <c r="KPB32" s="23"/>
      <c r="KPC32" s="23"/>
      <c r="KPD32" s="23"/>
      <c r="KPE32" s="23"/>
      <c r="KPF32" s="24"/>
      <c r="KPG32" s="14"/>
      <c r="KPH32" s="23"/>
      <c r="KPI32" s="23"/>
      <c r="KPJ32" s="23"/>
      <c r="KPK32" s="23"/>
      <c r="KPL32" s="23"/>
      <c r="KPM32" s="23"/>
      <c r="KPN32" s="24"/>
      <c r="KPO32" s="14"/>
      <c r="KPP32" s="23"/>
      <c r="KPQ32" s="23"/>
      <c r="KPR32" s="23"/>
      <c r="KPS32" s="23"/>
      <c r="KPT32" s="23"/>
      <c r="KPU32" s="23"/>
      <c r="KPV32" s="24"/>
      <c r="KPW32" s="14"/>
      <c r="KPX32" s="23"/>
      <c r="KPY32" s="23"/>
      <c r="KPZ32" s="23"/>
      <c r="KQA32" s="23"/>
      <c r="KQB32" s="23"/>
      <c r="KQC32" s="23"/>
      <c r="KQD32" s="24"/>
      <c r="KQE32" s="14"/>
      <c r="KQF32" s="23"/>
      <c r="KQG32" s="23"/>
      <c r="KQH32" s="23"/>
      <c r="KQI32" s="23"/>
      <c r="KQJ32" s="23"/>
      <c r="KQK32" s="23"/>
      <c r="KQL32" s="24"/>
      <c r="KQM32" s="14"/>
      <c r="KQN32" s="23"/>
      <c r="KQO32" s="23"/>
      <c r="KQP32" s="23"/>
      <c r="KQQ32" s="23"/>
      <c r="KQR32" s="23"/>
      <c r="KQS32" s="23"/>
      <c r="KQT32" s="24"/>
      <c r="KQU32" s="14"/>
      <c r="KQV32" s="23"/>
      <c r="KQW32" s="23"/>
      <c r="KQX32" s="23"/>
      <c r="KQY32" s="23"/>
      <c r="KQZ32" s="23"/>
      <c r="KRA32" s="23"/>
      <c r="KRB32" s="24"/>
      <c r="KRC32" s="14"/>
      <c r="KRD32" s="23"/>
      <c r="KRE32" s="23"/>
      <c r="KRF32" s="23"/>
      <c r="KRG32" s="23"/>
      <c r="KRH32" s="23"/>
      <c r="KRI32" s="23"/>
      <c r="KRJ32" s="24"/>
      <c r="KRK32" s="14"/>
      <c r="KRL32" s="23"/>
      <c r="KRM32" s="23"/>
      <c r="KRN32" s="23"/>
      <c r="KRO32" s="23"/>
      <c r="KRP32" s="23"/>
      <c r="KRQ32" s="23"/>
      <c r="KRR32" s="24"/>
      <c r="KRS32" s="14"/>
      <c r="KRT32" s="23"/>
      <c r="KRU32" s="23"/>
      <c r="KRV32" s="23"/>
      <c r="KRW32" s="23"/>
      <c r="KRX32" s="23"/>
      <c r="KRY32" s="23"/>
      <c r="KRZ32" s="24"/>
      <c r="KSA32" s="14"/>
      <c r="KSB32" s="23"/>
      <c r="KSC32" s="23"/>
      <c r="KSD32" s="23"/>
      <c r="KSE32" s="23"/>
      <c r="KSF32" s="23"/>
      <c r="KSG32" s="23"/>
      <c r="KSH32" s="24"/>
      <c r="KSI32" s="14"/>
      <c r="KSJ32" s="23"/>
      <c r="KSK32" s="23"/>
      <c r="KSL32" s="23"/>
      <c r="KSM32" s="23"/>
      <c r="KSN32" s="23"/>
      <c r="KSO32" s="23"/>
      <c r="KSP32" s="24"/>
      <c r="KSQ32" s="14"/>
      <c r="KSR32" s="23"/>
      <c r="KSS32" s="23"/>
      <c r="KST32" s="23"/>
      <c r="KSU32" s="23"/>
      <c r="KSV32" s="23"/>
      <c r="KSW32" s="23"/>
      <c r="KSX32" s="24"/>
      <c r="KSY32" s="14"/>
      <c r="KSZ32" s="23"/>
      <c r="KTA32" s="23"/>
      <c r="KTB32" s="23"/>
      <c r="KTC32" s="23"/>
      <c r="KTD32" s="23"/>
      <c r="KTE32" s="23"/>
      <c r="KTF32" s="24"/>
      <c r="KTG32" s="14"/>
      <c r="KTH32" s="23"/>
      <c r="KTI32" s="23"/>
      <c r="KTJ32" s="23"/>
      <c r="KTK32" s="23"/>
      <c r="KTL32" s="23"/>
      <c r="KTM32" s="23"/>
      <c r="KTN32" s="24"/>
      <c r="KTO32" s="14"/>
      <c r="KTP32" s="23"/>
      <c r="KTQ32" s="23"/>
      <c r="KTR32" s="23"/>
      <c r="KTS32" s="23"/>
      <c r="KTT32" s="23"/>
      <c r="KTU32" s="23"/>
      <c r="KTV32" s="24"/>
      <c r="KTW32" s="14"/>
      <c r="KTX32" s="23"/>
      <c r="KTY32" s="23"/>
      <c r="KTZ32" s="23"/>
      <c r="KUA32" s="23"/>
      <c r="KUB32" s="23"/>
      <c r="KUC32" s="23"/>
      <c r="KUD32" s="24"/>
      <c r="KUE32" s="14"/>
      <c r="KUF32" s="23"/>
      <c r="KUG32" s="23"/>
      <c r="KUH32" s="23"/>
      <c r="KUI32" s="23"/>
      <c r="KUJ32" s="23"/>
      <c r="KUK32" s="23"/>
      <c r="KUL32" s="24"/>
      <c r="KUM32" s="14"/>
      <c r="KUN32" s="23"/>
      <c r="KUO32" s="23"/>
      <c r="KUP32" s="23"/>
      <c r="KUQ32" s="23"/>
      <c r="KUR32" s="23"/>
      <c r="KUS32" s="23"/>
      <c r="KUT32" s="24"/>
      <c r="KUU32" s="14"/>
      <c r="KUV32" s="23"/>
      <c r="KUW32" s="23"/>
      <c r="KUX32" s="23"/>
      <c r="KUY32" s="23"/>
      <c r="KUZ32" s="23"/>
      <c r="KVA32" s="23"/>
      <c r="KVB32" s="24"/>
      <c r="KVC32" s="14"/>
      <c r="KVD32" s="23"/>
      <c r="KVE32" s="23"/>
      <c r="KVF32" s="23"/>
      <c r="KVG32" s="23"/>
      <c r="KVH32" s="23"/>
      <c r="KVI32" s="23"/>
      <c r="KVJ32" s="24"/>
      <c r="KVK32" s="14"/>
      <c r="KVL32" s="23"/>
      <c r="KVM32" s="23"/>
      <c r="KVN32" s="23"/>
      <c r="KVO32" s="23"/>
      <c r="KVP32" s="23"/>
      <c r="KVQ32" s="23"/>
      <c r="KVR32" s="24"/>
      <c r="KVS32" s="14"/>
      <c r="KVT32" s="23"/>
      <c r="KVU32" s="23"/>
      <c r="KVV32" s="23"/>
      <c r="KVW32" s="23"/>
      <c r="KVX32" s="23"/>
      <c r="KVY32" s="23"/>
      <c r="KVZ32" s="24"/>
      <c r="KWA32" s="14"/>
      <c r="KWB32" s="23"/>
      <c r="KWC32" s="23"/>
      <c r="KWD32" s="23"/>
      <c r="KWE32" s="23"/>
      <c r="KWF32" s="23"/>
      <c r="KWG32" s="23"/>
      <c r="KWH32" s="24"/>
      <c r="KWI32" s="14"/>
      <c r="KWJ32" s="23"/>
      <c r="KWK32" s="23"/>
      <c r="KWL32" s="23"/>
      <c r="KWM32" s="23"/>
      <c r="KWN32" s="23"/>
      <c r="KWO32" s="23"/>
      <c r="KWP32" s="24"/>
      <c r="KWQ32" s="14"/>
      <c r="KWR32" s="23"/>
      <c r="KWS32" s="23"/>
      <c r="KWT32" s="23"/>
      <c r="KWU32" s="23"/>
      <c r="KWV32" s="23"/>
      <c r="KWW32" s="23"/>
      <c r="KWX32" s="24"/>
      <c r="KWY32" s="14"/>
      <c r="KWZ32" s="23"/>
      <c r="KXA32" s="23"/>
      <c r="KXB32" s="23"/>
      <c r="KXC32" s="23"/>
      <c r="KXD32" s="23"/>
      <c r="KXE32" s="23"/>
      <c r="KXF32" s="24"/>
      <c r="KXG32" s="14"/>
      <c r="KXH32" s="23"/>
      <c r="KXI32" s="23"/>
      <c r="KXJ32" s="23"/>
      <c r="KXK32" s="23"/>
      <c r="KXL32" s="23"/>
      <c r="KXM32" s="23"/>
      <c r="KXN32" s="24"/>
      <c r="KXO32" s="14"/>
      <c r="KXP32" s="23"/>
      <c r="KXQ32" s="23"/>
      <c r="KXR32" s="23"/>
      <c r="KXS32" s="23"/>
      <c r="KXT32" s="23"/>
      <c r="KXU32" s="23"/>
      <c r="KXV32" s="24"/>
      <c r="KXW32" s="14"/>
      <c r="KXX32" s="23"/>
      <c r="KXY32" s="23"/>
      <c r="KXZ32" s="23"/>
      <c r="KYA32" s="23"/>
      <c r="KYB32" s="23"/>
      <c r="KYC32" s="23"/>
      <c r="KYD32" s="24"/>
      <c r="KYE32" s="14"/>
      <c r="KYF32" s="23"/>
      <c r="KYG32" s="23"/>
      <c r="KYH32" s="23"/>
      <c r="KYI32" s="23"/>
      <c r="KYJ32" s="23"/>
      <c r="KYK32" s="23"/>
      <c r="KYL32" s="24"/>
      <c r="KYM32" s="14"/>
      <c r="KYN32" s="23"/>
      <c r="KYO32" s="23"/>
      <c r="KYP32" s="23"/>
      <c r="KYQ32" s="23"/>
      <c r="KYR32" s="23"/>
      <c r="KYS32" s="23"/>
      <c r="KYT32" s="24"/>
      <c r="KYU32" s="14"/>
      <c r="KYV32" s="23"/>
      <c r="KYW32" s="23"/>
      <c r="KYX32" s="23"/>
      <c r="KYY32" s="23"/>
      <c r="KYZ32" s="23"/>
      <c r="KZA32" s="23"/>
      <c r="KZB32" s="24"/>
      <c r="KZC32" s="14"/>
      <c r="KZD32" s="23"/>
      <c r="KZE32" s="23"/>
      <c r="KZF32" s="23"/>
      <c r="KZG32" s="23"/>
      <c r="KZH32" s="23"/>
      <c r="KZI32" s="23"/>
      <c r="KZJ32" s="24"/>
      <c r="KZK32" s="14"/>
      <c r="KZL32" s="23"/>
      <c r="KZM32" s="23"/>
      <c r="KZN32" s="23"/>
      <c r="KZO32" s="23"/>
      <c r="KZP32" s="23"/>
      <c r="KZQ32" s="23"/>
      <c r="KZR32" s="24"/>
      <c r="KZS32" s="14"/>
      <c r="KZT32" s="23"/>
      <c r="KZU32" s="23"/>
      <c r="KZV32" s="23"/>
      <c r="KZW32" s="23"/>
      <c r="KZX32" s="23"/>
      <c r="KZY32" s="23"/>
      <c r="KZZ32" s="24"/>
      <c r="LAA32" s="14"/>
      <c r="LAB32" s="23"/>
      <c r="LAC32" s="23"/>
      <c r="LAD32" s="23"/>
      <c r="LAE32" s="23"/>
      <c r="LAF32" s="23"/>
      <c r="LAG32" s="23"/>
      <c r="LAH32" s="24"/>
      <c r="LAI32" s="14"/>
      <c r="LAJ32" s="23"/>
      <c r="LAK32" s="23"/>
      <c r="LAL32" s="23"/>
      <c r="LAM32" s="23"/>
      <c r="LAN32" s="23"/>
      <c r="LAO32" s="23"/>
      <c r="LAP32" s="24"/>
      <c r="LAQ32" s="14"/>
      <c r="LAR32" s="23"/>
      <c r="LAS32" s="23"/>
      <c r="LAT32" s="23"/>
      <c r="LAU32" s="23"/>
      <c r="LAV32" s="23"/>
      <c r="LAW32" s="23"/>
      <c r="LAX32" s="24"/>
      <c r="LAY32" s="14"/>
      <c r="LAZ32" s="23"/>
      <c r="LBA32" s="23"/>
      <c r="LBB32" s="23"/>
      <c r="LBC32" s="23"/>
      <c r="LBD32" s="23"/>
      <c r="LBE32" s="23"/>
      <c r="LBF32" s="24"/>
      <c r="LBG32" s="14"/>
      <c r="LBH32" s="23"/>
      <c r="LBI32" s="23"/>
      <c r="LBJ32" s="23"/>
      <c r="LBK32" s="23"/>
      <c r="LBL32" s="23"/>
      <c r="LBM32" s="23"/>
      <c r="LBN32" s="24"/>
      <c r="LBO32" s="14"/>
      <c r="LBP32" s="23"/>
      <c r="LBQ32" s="23"/>
      <c r="LBR32" s="23"/>
      <c r="LBS32" s="23"/>
      <c r="LBT32" s="23"/>
      <c r="LBU32" s="23"/>
      <c r="LBV32" s="24"/>
      <c r="LBW32" s="14"/>
      <c r="LBX32" s="23"/>
      <c r="LBY32" s="23"/>
      <c r="LBZ32" s="23"/>
      <c r="LCA32" s="23"/>
      <c r="LCB32" s="23"/>
      <c r="LCC32" s="23"/>
      <c r="LCD32" s="24"/>
      <c r="LCE32" s="14"/>
      <c r="LCF32" s="23"/>
      <c r="LCG32" s="23"/>
      <c r="LCH32" s="23"/>
      <c r="LCI32" s="23"/>
      <c r="LCJ32" s="23"/>
      <c r="LCK32" s="23"/>
      <c r="LCL32" s="24"/>
      <c r="LCM32" s="14"/>
      <c r="LCN32" s="23"/>
      <c r="LCO32" s="23"/>
      <c r="LCP32" s="23"/>
      <c r="LCQ32" s="23"/>
      <c r="LCR32" s="23"/>
      <c r="LCS32" s="23"/>
      <c r="LCT32" s="24"/>
      <c r="LCU32" s="14"/>
      <c r="LCV32" s="23"/>
      <c r="LCW32" s="23"/>
      <c r="LCX32" s="23"/>
      <c r="LCY32" s="23"/>
      <c r="LCZ32" s="23"/>
      <c r="LDA32" s="23"/>
      <c r="LDB32" s="24"/>
      <c r="LDC32" s="14"/>
      <c r="LDD32" s="23"/>
      <c r="LDE32" s="23"/>
      <c r="LDF32" s="23"/>
      <c r="LDG32" s="23"/>
      <c r="LDH32" s="23"/>
      <c r="LDI32" s="23"/>
      <c r="LDJ32" s="24"/>
      <c r="LDK32" s="14"/>
      <c r="LDL32" s="23"/>
      <c r="LDM32" s="23"/>
      <c r="LDN32" s="23"/>
      <c r="LDO32" s="23"/>
      <c r="LDP32" s="23"/>
      <c r="LDQ32" s="23"/>
      <c r="LDR32" s="24"/>
      <c r="LDS32" s="14"/>
      <c r="LDT32" s="23"/>
      <c r="LDU32" s="23"/>
      <c r="LDV32" s="23"/>
      <c r="LDW32" s="23"/>
      <c r="LDX32" s="23"/>
      <c r="LDY32" s="23"/>
      <c r="LDZ32" s="24"/>
      <c r="LEA32" s="14"/>
      <c r="LEB32" s="23"/>
      <c r="LEC32" s="23"/>
      <c r="LED32" s="23"/>
      <c r="LEE32" s="23"/>
      <c r="LEF32" s="23"/>
      <c r="LEG32" s="23"/>
      <c r="LEH32" s="24"/>
      <c r="LEI32" s="14"/>
      <c r="LEJ32" s="23"/>
      <c r="LEK32" s="23"/>
      <c r="LEL32" s="23"/>
      <c r="LEM32" s="23"/>
      <c r="LEN32" s="23"/>
      <c r="LEO32" s="23"/>
      <c r="LEP32" s="24"/>
      <c r="LEQ32" s="14"/>
      <c r="LER32" s="23"/>
      <c r="LES32" s="23"/>
      <c r="LET32" s="23"/>
      <c r="LEU32" s="23"/>
      <c r="LEV32" s="23"/>
      <c r="LEW32" s="23"/>
      <c r="LEX32" s="24"/>
      <c r="LEY32" s="14"/>
      <c r="LEZ32" s="23"/>
      <c r="LFA32" s="23"/>
      <c r="LFB32" s="23"/>
      <c r="LFC32" s="23"/>
      <c r="LFD32" s="23"/>
      <c r="LFE32" s="23"/>
      <c r="LFF32" s="24"/>
      <c r="LFG32" s="14"/>
      <c r="LFH32" s="23"/>
      <c r="LFI32" s="23"/>
      <c r="LFJ32" s="23"/>
      <c r="LFK32" s="23"/>
      <c r="LFL32" s="23"/>
      <c r="LFM32" s="23"/>
      <c r="LFN32" s="24"/>
      <c r="LFO32" s="14"/>
      <c r="LFP32" s="23"/>
      <c r="LFQ32" s="23"/>
      <c r="LFR32" s="23"/>
      <c r="LFS32" s="23"/>
      <c r="LFT32" s="23"/>
      <c r="LFU32" s="23"/>
      <c r="LFV32" s="24"/>
      <c r="LFW32" s="14"/>
      <c r="LFX32" s="23"/>
      <c r="LFY32" s="23"/>
      <c r="LFZ32" s="23"/>
      <c r="LGA32" s="23"/>
      <c r="LGB32" s="23"/>
      <c r="LGC32" s="23"/>
      <c r="LGD32" s="24"/>
      <c r="LGE32" s="14"/>
      <c r="LGF32" s="23"/>
      <c r="LGG32" s="23"/>
      <c r="LGH32" s="23"/>
      <c r="LGI32" s="23"/>
      <c r="LGJ32" s="23"/>
      <c r="LGK32" s="23"/>
      <c r="LGL32" s="24"/>
      <c r="LGM32" s="14"/>
      <c r="LGN32" s="23"/>
      <c r="LGO32" s="23"/>
      <c r="LGP32" s="23"/>
      <c r="LGQ32" s="23"/>
      <c r="LGR32" s="23"/>
      <c r="LGS32" s="23"/>
      <c r="LGT32" s="24"/>
      <c r="LGU32" s="14"/>
      <c r="LGV32" s="23"/>
      <c r="LGW32" s="23"/>
      <c r="LGX32" s="23"/>
      <c r="LGY32" s="23"/>
      <c r="LGZ32" s="23"/>
      <c r="LHA32" s="23"/>
      <c r="LHB32" s="24"/>
      <c r="LHC32" s="14"/>
      <c r="LHD32" s="23"/>
      <c r="LHE32" s="23"/>
      <c r="LHF32" s="23"/>
      <c r="LHG32" s="23"/>
      <c r="LHH32" s="23"/>
      <c r="LHI32" s="23"/>
      <c r="LHJ32" s="24"/>
      <c r="LHK32" s="14"/>
      <c r="LHL32" s="23"/>
      <c r="LHM32" s="23"/>
      <c r="LHN32" s="23"/>
      <c r="LHO32" s="23"/>
      <c r="LHP32" s="23"/>
      <c r="LHQ32" s="23"/>
      <c r="LHR32" s="24"/>
      <c r="LHS32" s="14"/>
      <c r="LHT32" s="23"/>
      <c r="LHU32" s="23"/>
      <c r="LHV32" s="23"/>
      <c r="LHW32" s="23"/>
      <c r="LHX32" s="23"/>
      <c r="LHY32" s="23"/>
      <c r="LHZ32" s="24"/>
      <c r="LIA32" s="14"/>
      <c r="LIB32" s="23"/>
      <c r="LIC32" s="23"/>
      <c r="LID32" s="23"/>
      <c r="LIE32" s="23"/>
      <c r="LIF32" s="23"/>
      <c r="LIG32" s="23"/>
      <c r="LIH32" s="24"/>
      <c r="LII32" s="14"/>
      <c r="LIJ32" s="23"/>
      <c r="LIK32" s="23"/>
      <c r="LIL32" s="23"/>
      <c r="LIM32" s="23"/>
      <c r="LIN32" s="23"/>
      <c r="LIO32" s="23"/>
      <c r="LIP32" s="24"/>
      <c r="LIQ32" s="14"/>
      <c r="LIR32" s="23"/>
      <c r="LIS32" s="23"/>
      <c r="LIT32" s="23"/>
      <c r="LIU32" s="23"/>
      <c r="LIV32" s="23"/>
      <c r="LIW32" s="23"/>
      <c r="LIX32" s="24"/>
      <c r="LIY32" s="14"/>
      <c r="LIZ32" s="23"/>
      <c r="LJA32" s="23"/>
      <c r="LJB32" s="23"/>
      <c r="LJC32" s="23"/>
      <c r="LJD32" s="23"/>
      <c r="LJE32" s="23"/>
      <c r="LJF32" s="24"/>
      <c r="LJG32" s="14"/>
      <c r="LJH32" s="23"/>
      <c r="LJI32" s="23"/>
      <c r="LJJ32" s="23"/>
      <c r="LJK32" s="23"/>
      <c r="LJL32" s="23"/>
      <c r="LJM32" s="23"/>
      <c r="LJN32" s="24"/>
      <c r="LJO32" s="14"/>
      <c r="LJP32" s="23"/>
      <c r="LJQ32" s="23"/>
      <c r="LJR32" s="23"/>
      <c r="LJS32" s="23"/>
      <c r="LJT32" s="23"/>
      <c r="LJU32" s="23"/>
      <c r="LJV32" s="24"/>
      <c r="LJW32" s="14"/>
      <c r="LJX32" s="23"/>
      <c r="LJY32" s="23"/>
      <c r="LJZ32" s="23"/>
      <c r="LKA32" s="23"/>
      <c r="LKB32" s="23"/>
      <c r="LKC32" s="23"/>
      <c r="LKD32" s="24"/>
      <c r="LKE32" s="14"/>
      <c r="LKF32" s="23"/>
      <c r="LKG32" s="23"/>
      <c r="LKH32" s="23"/>
      <c r="LKI32" s="23"/>
      <c r="LKJ32" s="23"/>
      <c r="LKK32" s="23"/>
      <c r="LKL32" s="24"/>
      <c r="LKM32" s="14"/>
      <c r="LKN32" s="23"/>
      <c r="LKO32" s="23"/>
      <c r="LKP32" s="23"/>
      <c r="LKQ32" s="23"/>
      <c r="LKR32" s="23"/>
      <c r="LKS32" s="23"/>
      <c r="LKT32" s="24"/>
      <c r="LKU32" s="14"/>
      <c r="LKV32" s="23"/>
      <c r="LKW32" s="23"/>
      <c r="LKX32" s="23"/>
      <c r="LKY32" s="23"/>
      <c r="LKZ32" s="23"/>
      <c r="LLA32" s="23"/>
      <c r="LLB32" s="24"/>
      <c r="LLC32" s="14"/>
      <c r="LLD32" s="23"/>
      <c r="LLE32" s="23"/>
      <c r="LLF32" s="23"/>
      <c r="LLG32" s="23"/>
      <c r="LLH32" s="23"/>
      <c r="LLI32" s="23"/>
      <c r="LLJ32" s="24"/>
      <c r="LLK32" s="14"/>
      <c r="LLL32" s="23"/>
      <c r="LLM32" s="23"/>
      <c r="LLN32" s="23"/>
      <c r="LLO32" s="23"/>
      <c r="LLP32" s="23"/>
      <c r="LLQ32" s="23"/>
      <c r="LLR32" s="24"/>
      <c r="LLS32" s="14"/>
      <c r="LLT32" s="23"/>
      <c r="LLU32" s="23"/>
      <c r="LLV32" s="23"/>
      <c r="LLW32" s="23"/>
      <c r="LLX32" s="23"/>
      <c r="LLY32" s="23"/>
      <c r="LLZ32" s="24"/>
      <c r="LMA32" s="14"/>
      <c r="LMB32" s="23"/>
      <c r="LMC32" s="23"/>
      <c r="LMD32" s="23"/>
      <c r="LME32" s="23"/>
      <c r="LMF32" s="23"/>
      <c r="LMG32" s="23"/>
      <c r="LMH32" s="24"/>
      <c r="LMI32" s="14"/>
      <c r="LMJ32" s="23"/>
      <c r="LMK32" s="23"/>
      <c r="LML32" s="23"/>
      <c r="LMM32" s="23"/>
      <c r="LMN32" s="23"/>
      <c r="LMO32" s="23"/>
      <c r="LMP32" s="24"/>
      <c r="LMQ32" s="14"/>
      <c r="LMR32" s="23"/>
      <c r="LMS32" s="23"/>
      <c r="LMT32" s="23"/>
      <c r="LMU32" s="23"/>
      <c r="LMV32" s="23"/>
      <c r="LMW32" s="23"/>
      <c r="LMX32" s="24"/>
      <c r="LMY32" s="14"/>
      <c r="LMZ32" s="23"/>
      <c r="LNA32" s="23"/>
      <c r="LNB32" s="23"/>
      <c r="LNC32" s="23"/>
      <c r="LND32" s="23"/>
      <c r="LNE32" s="23"/>
      <c r="LNF32" s="24"/>
      <c r="LNG32" s="14"/>
      <c r="LNH32" s="23"/>
      <c r="LNI32" s="23"/>
      <c r="LNJ32" s="23"/>
      <c r="LNK32" s="23"/>
      <c r="LNL32" s="23"/>
      <c r="LNM32" s="23"/>
      <c r="LNN32" s="24"/>
      <c r="LNO32" s="14"/>
      <c r="LNP32" s="23"/>
      <c r="LNQ32" s="23"/>
      <c r="LNR32" s="23"/>
      <c r="LNS32" s="23"/>
      <c r="LNT32" s="23"/>
      <c r="LNU32" s="23"/>
      <c r="LNV32" s="24"/>
      <c r="LNW32" s="14"/>
      <c r="LNX32" s="23"/>
      <c r="LNY32" s="23"/>
      <c r="LNZ32" s="23"/>
      <c r="LOA32" s="23"/>
      <c r="LOB32" s="23"/>
      <c r="LOC32" s="23"/>
      <c r="LOD32" s="24"/>
      <c r="LOE32" s="14"/>
      <c r="LOF32" s="23"/>
      <c r="LOG32" s="23"/>
      <c r="LOH32" s="23"/>
      <c r="LOI32" s="23"/>
      <c r="LOJ32" s="23"/>
      <c r="LOK32" s="23"/>
      <c r="LOL32" s="24"/>
      <c r="LOM32" s="14"/>
      <c r="LON32" s="23"/>
      <c r="LOO32" s="23"/>
      <c r="LOP32" s="23"/>
      <c r="LOQ32" s="23"/>
      <c r="LOR32" s="23"/>
      <c r="LOS32" s="23"/>
      <c r="LOT32" s="24"/>
      <c r="LOU32" s="14"/>
      <c r="LOV32" s="23"/>
      <c r="LOW32" s="23"/>
      <c r="LOX32" s="23"/>
      <c r="LOY32" s="23"/>
      <c r="LOZ32" s="23"/>
      <c r="LPA32" s="23"/>
      <c r="LPB32" s="24"/>
      <c r="LPC32" s="14"/>
      <c r="LPD32" s="23"/>
      <c r="LPE32" s="23"/>
      <c r="LPF32" s="23"/>
      <c r="LPG32" s="23"/>
      <c r="LPH32" s="23"/>
      <c r="LPI32" s="23"/>
      <c r="LPJ32" s="24"/>
      <c r="LPK32" s="14"/>
      <c r="LPL32" s="23"/>
      <c r="LPM32" s="23"/>
      <c r="LPN32" s="23"/>
      <c r="LPO32" s="23"/>
      <c r="LPP32" s="23"/>
      <c r="LPQ32" s="23"/>
      <c r="LPR32" s="24"/>
      <c r="LPS32" s="14"/>
      <c r="LPT32" s="23"/>
      <c r="LPU32" s="23"/>
      <c r="LPV32" s="23"/>
      <c r="LPW32" s="23"/>
      <c r="LPX32" s="23"/>
      <c r="LPY32" s="23"/>
      <c r="LPZ32" s="24"/>
      <c r="LQA32" s="14"/>
      <c r="LQB32" s="23"/>
      <c r="LQC32" s="23"/>
      <c r="LQD32" s="23"/>
      <c r="LQE32" s="23"/>
      <c r="LQF32" s="23"/>
      <c r="LQG32" s="23"/>
      <c r="LQH32" s="24"/>
      <c r="LQI32" s="14"/>
      <c r="LQJ32" s="23"/>
      <c r="LQK32" s="23"/>
      <c r="LQL32" s="23"/>
      <c r="LQM32" s="23"/>
      <c r="LQN32" s="23"/>
      <c r="LQO32" s="23"/>
      <c r="LQP32" s="24"/>
      <c r="LQQ32" s="14"/>
      <c r="LQR32" s="23"/>
      <c r="LQS32" s="23"/>
      <c r="LQT32" s="23"/>
      <c r="LQU32" s="23"/>
      <c r="LQV32" s="23"/>
      <c r="LQW32" s="23"/>
      <c r="LQX32" s="24"/>
      <c r="LQY32" s="14"/>
      <c r="LQZ32" s="23"/>
      <c r="LRA32" s="23"/>
      <c r="LRB32" s="23"/>
      <c r="LRC32" s="23"/>
      <c r="LRD32" s="23"/>
      <c r="LRE32" s="23"/>
      <c r="LRF32" s="24"/>
      <c r="LRG32" s="14"/>
      <c r="LRH32" s="23"/>
      <c r="LRI32" s="23"/>
      <c r="LRJ32" s="23"/>
      <c r="LRK32" s="23"/>
      <c r="LRL32" s="23"/>
      <c r="LRM32" s="23"/>
      <c r="LRN32" s="24"/>
      <c r="LRO32" s="14"/>
      <c r="LRP32" s="23"/>
      <c r="LRQ32" s="23"/>
      <c r="LRR32" s="23"/>
      <c r="LRS32" s="23"/>
      <c r="LRT32" s="23"/>
      <c r="LRU32" s="23"/>
      <c r="LRV32" s="24"/>
      <c r="LRW32" s="14"/>
      <c r="LRX32" s="23"/>
      <c r="LRY32" s="23"/>
      <c r="LRZ32" s="23"/>
      <c r="LSA32" s="23"/>
      <c r="LSB32" s="23"/>
      <c r="LSC32" s="23"/>
      <c r="LSD32" s="24"/>
      <c r="LSE32" s="14"/>
      <c r="LSF32" s="23"/>
      <c r="LSG32" s="23"/>
      <c r="LSH32" s="23"/>
      <c r="LSI32" s="23"/>
      <c r="LSJ32" s="23"/>
      <c r="LSK32" s="23"/>
      <c r="LSL32" s="24"/>
      <c r="LSM32" s="14"/>
      <c r="LSN32" s="23"/>
      <c r="LSO32" s="23"/>
      <c r="LSP32" s="23"/>
      <c r="LSQ32" s="23"/>
      <c r="LSR32" s="23"/>
      <c r="LSS32" s="23"/>
      <c r="LST32" s="24"/>
      <c r="LSU32" s="14"/>
      <c r="LSV32" s="23"/>
      <c r="LSW32" s="23"/>
      <c r="LSX32" s="23"/>
      <c r="LSY32" s="23"/>
      <c r="LSZ32" s="23"/>
      <c r="LTA32" s="23"/>
      <c r="LTB32" s="24"/>
      <c r="LTC32" s="14"/>
      <c r="LTD32" s="23"/>
      <c r="LTE32" s="23"/>
      <c r="LTF32" s="23"/>
      <c r="LTG32" s="23"/>
      <c r="LTH32" s="23"/>
      <c r="LTI32" s="23"/>
      <c r="LTJ32" s="24"/>
      <c r="LTK32" s="14"/>
      <c r="LTL32" s="23"/>
      <c r="LTM32" s="23"/>
      <c r="LTN32" s="23"/>
      <c r="LTO32" s="23"/>
      <c r="LTP32" s="23"/>
      <c r="LTQ32" s="23"/>
      <c r="LTR32" s="24"/>
      <c r="LTS32" s="14"/>
      <c r="LTT32" s="23"/>
      <c r="LTU32" s="23"/>
      <c r="LTV32" s="23"/>
      <c r="LTW32" s="23"/>
      <c r="LTX32" s="23"/>
      <c r="LTY32" s="23"/>
      <c r="LTZ32" s="24"/>
      <c r="LUA32" s="14"/>
      <c r="LUB32" s="23"/>
      <c r="LUC32" s="23"/>
      <c r="LUD32" s="23"/>
      <c r="LUE32" s="23"/>
      <c r="LUF32" s="23"/>
      <c r="LUG32" s="23"/>
      <c r="LUH32" s="24"/>
      <c r="LUI32" s="14"/>
      <c r="LUJ32" s="23"/>
      <c r="LUK32" s="23"/>
      <c r="LUL32" s="23"/>
      <c r="LUM32" s="23"/>
      <c r="LUN32" s="23"/>
      <c r="LUO32" s="23"/>
      <c r="LUP32" s="24"/>
      <c r="LUQ32" s="14"/>
      <c r="LUR32" s="23"/>
      <c r="LUS32" s="23"/>
      <c r="LUT32" s="23"/>
      <c r="LUU32" s="23"/>
      <c r="LUV32" s="23"/>
      <c r="LUW32" s="23"/>
      <c r="LUX32" s="24"/>
      <c r="LUY32" s="14"/>
      <c r="LUZ32" s="23"/>
      <c r="LVA32" s="23"/>
      <c r="LVB32" s="23"/>
      <c r="LVC32" s="23"/>
      <c r="LVD32" s="23"/>
      <c r="LVE32" s="23"/>
      <c r="LVF32" s="24"/>
      <c r="LVG32" s="14"/>
      <c r="LVH32" s="23"/>
      <c r="LVI32" s="23"/>
      <c r="LVJ32" s="23"/>
      <c r="LVK32" s="23"/>
      <c r="LVL32" s="23"/>
      <c r="LVM32" s="23"/>
      <c r="LVN32" s="24"/>
      <c r="LVO32" s="14"/>
      <c r="LVP32" s="23"/>
      <c r="LVQ32" s="23"/>
      <c r="LVR32" s="23"/>
      <c r="LVS32" s="23"/>
      <c r="LVT32" s="23"/>
      <c r="LVU32" s="23"/>
      <c r="LVV32" s="24"/>
      <c r="LVW32" s="14"/>
      <c r="LVX32" s="23"/>
      <c r="LVY32" s="23"/>
      <c r="LVZ32" s="23"/>
      <c r="LWA32" s="23"/>
      <c r="LWB32" s="23"/>
      <c r="LWC32" s="23"/>
      <c r="LWD32" s="24"/>
      <c r="LWE32" s="14"/>
      <c r="LWF32" s="23"/>
      <c r="LWG32" s="23"/>
      <c r="LWH32" s="23"/>
      <c r="LWI32" s="23"/>
      <c r="LWJ32" s="23"/>
      <c r="LWK32" s="23"/>
      <c r="LWL32" s="24"/>
      <c r="LWM32" s="14"/>
      <c r="LWN32" s="23"/>
      <c r="LWO32" s="23"/>
      <c r="LWP32" s="23"/>
      <c r="LWQ32" s="23"/>
      <c r="LWR32" s="23"/>
      <c r="LWS32" s="23"/>
      <c r="LWT32" s="24"/>
      <c r="LWU32" s="14"/>
      <c r="LWV32" s="23"/>
      <c r="LWW32" s="23"/>
      <c r="LWX32" s="23"/>
      <c r="LWY32" s="23"/>
      <c r="LWZ32" s="23"/>
      <c r="LXA32" s="23"/>
      <c r="LXB32" s="24"/>
      <c r="LXC32" s="14"/>
      <c r="LXD32" s="23"/>
      <c r="LXE32" s="23"/>
      <c r="LXF32" s="23"/>
      <c r="LXG32" s="23"/>
      <c r="LXH32" s="23"/>
      <c r="LXI32" s="23"/>
      <c r="LXJ32" s="24"/>
      <c r="LXK32" s="14"/>
      <c r="LXL32" s="23"/>
      <c r="LXM32" s="23"/>
      <c r="LXN32" s="23"/>
      <c r="LXO32" s="23"/>
      <c r="LXP32" s="23"/>
      <c r="LXQ32" s="23"/>
      <c r="LXR32" s="24"/>
      <c r="LXS32" s="14"/>
      <c r="LXT32" s="23"/>
      <c r="LXU32" s="23"/>
      <c r="LXV32" s="23"/>
      <c r="LXW32" s="23"/>
      <c r="LXX32" s="23"/>
      <c r="LXY32" s="23"/>
      <c r="LXZ32" s="24"/>
      <c r="LYA32" s="14"/>
      <c r="LYB32" s="23"/>
      <c r="LYC32" s="23"/>
      <c r="LYD32" s="23"/>
      <c r="LYE32" s="23"/>
      <c r="LYF32" s="23"/>
      <c r="LYG32" s="23"/>
      <c r="LYH32" s="24"/>
      <c r="LYI32" s="14"/>
      <c r="LYJ32" s="23"/>
      <c r="LYK32" s="23"/>
      <c r="LYL32" s="23"/>
      <c r="LYM32" s="23"/>
      <c r="LYN32" s="23"/>
      <c r="LYO32" s="23"/>
      <c r="LYP32" s="24"/>
      <c r="LYQ32" s="14"/>
      <c r="LYR32" s="23"/>
      <c r="LYS32" s="23"/>
      <c r="LYT32" s="23"/>
      <c r="LYU32" s="23"/>
      <c r="LYV32" s="23"/>
      <c r="LYW32" s="23"/>
      <c r="LYX32" s="24"/>
      <c r="LYY32" s="14"/>
      <c r="LYZ32" s="23"/>
      <c r="LZA32" s="23"/>
      <c r="LZB32" s="23"/>
      <c r="LZC32" s="23"/>
      <c r="LZD32" s="23"/>
      <c r="LZE32" s="23"/>
      <c r="LZF32" s="24"/>
      <c r="LZG32" s="14"/>
      <c r="LZH32" s="23"/>
      <c r="LZI32" s="23"/>
      <c r="LZJ32" s="23"/>
      <c r="LZK32" s="23"/>
      <c r="LZL32" s="23"/>
      <c r="LZM32" s="23"/>
      <c r="LZN32" s="24"/>
      <c r="LZO32" s="14"/>
      <c r="LZP32" s="23"/>
      <c r="LZQ32" s="23"/>
      <c r="LZR32" s="23"/>
      <c r="LZS32" s="23"/>
      <c r="LZT32" s="23"/>
      <c r="LZU32" s="23"/>
      <c r="LZV32" s="24"/>
      <c r="LZW32" s="14"/>
      <c r="LZX32" s="23"/>
      <c r="LZY32" s="23"/>
      <c r="LZZ32" s="23"/>
      <c r="MAA32" s="23"/>
      <c r="MAB32" s="23"/>
      <c r="MAC32" s="23"/>
      <c r="MAD32" s="24"/>
      <c r="MAE32" s="14"/>
      <c r="MAF32" s="23"/>
      <c r="MAG32" s="23"/>
      <c r="MAH32" s="23"/>
      <c r="MAI32" s="23"/>
      <c r="MAJ32" s="23"/>
      <c r="MAK32" s="23"/>
      <c r="MAL32" s="24"/>
      <c r="MAM32" s="14"/>
      <c r="MAN32" s="23"/>
      <c r="MAO32" s="23"/>
      <c r="MAP32" s="23"/>
      <c r="MAQ32" s="23"/>
      <c r="MAR32" s="23"/>
      <c r="MAS32" s="23"/>
      <c r="MAT32" s="24"/>
      <c r="MAU32" s="14"/>
      <c r="MAV32" s="23"/>
      <c r="MAW32" s="23"/>
      <c r="MAX32" s="23"/>
      <c r="MAY32" s="23"/>
      <c r="MAZ32" s="23"/>
      <c r="MBA32" s="23"/>
      <c r="MBB32" s="24"/>
      <c r="MBC32" s="14"/>
      <c r="MBD32" s="23"/>
      <c r="MBE32" s="23"/>
      <c r="MBF32" s="23"/>
      <c r="MBG32" s="23"/>
      <c r="MBH32" s="23"/>
      <c r="MBI32" s="23"/>
      <c r="MBJ32" s="24"/>
      <c r="MBK32" s="14"/>
      <c r="MBL32" s="23"/>
      <c r="MBM32" s="23"/>
      <c r="MBN32" s="23"/>
      <c r="MBO32" s="23"/>
      <c r="MBP32" s="23"/>
      <c r="MBQ32" s="23"/>
      <c r="MBR32" s="24"/>
      <c r="MBS32" s="14"/>
      <c r="MBT32" s="23"/>
      <c r="MBU32" s="23"/>
      <c r="MBV32" s="23"/>
      <c r="MBW32" s="23"/>
      <c r="MBX32" s="23"/>
      <c r="MBY32" s="23"/>
      <c r="MBZ32" s="24"/>
      <c r="MCA32" s="14"/>
      <c r="MCB32" s="23"/>
      <c r="MCC32" s="23"/>
      <c r="MCD32" s="23"/>
      <c r="MCE32" s="23"/>
      <c r="MCF32" s="23"/>
      <c r="MCG32" s="23"/>
      <c r="MCH32" s="24"/>
      <c r="MCI32" s="14"/>
      <c r="MCJ32" s="23"/>
      <c r="MCK32" s="23"/>
      <c r="MCL32" s="23"/>
      <c r="MCM32" s="23"/>
      <c r="MCN32" s="23"/>
      <c r="MCO32" s="23"/>
      <c r="MCP32" s="24"/>
      <c r="MCQ32" s="14"/>
      <c r="MCR32" s="23"/>
      <c r="MCS32" s="23"/>
      <c r="MCT32" s="23"/>
      <c r="MCU32" s="23"/>
      <c r="MCV32" s="23"/>
      <c r="MCW32" s="23"/>
      <c r="MCX32" s="24"/>
      <c r="MCY32" s="14"/>
      <c r="MCZ32" s="23"/>
      <c r="MDA32" s="23"/>
      <c r="MDB32" s="23"/>
      <c r="MDC32" s="23"/>
      <c r="MDD32" s="23"/>
      <c r="MDE32" s="23"/>
      <c r="MDF32" s="24"/>
      <c r="MDG32" s="14"/>
      <c r="MDH32" s="23"/>
      <c r="MDI32" s="23"/>
      <c r="MDJ32" s="23"/>
      <c r="MDK32" s="23"/>
      <c r="MDL32" s="23"/>
      <c r="MDM32" s="23"/>
      <c r="MDN32" s="24"/>
      <c r="MDO32" s="14"/>
      <c r="MDP32" s="23"/>
      <c r="MDQ32" s="23"/>
      <c r="MDR32" s="23"/>
      <c r="MDS32" s="23"/>
      <c r="MDT32" s="23"/>
      <c r="MDU32" s="23"/>
      <c r="MDV32" s="24"/>
      <c r="MDW32" s="14"/>
      <c r="MDX32" s="23"/>
      <c r="MDY32" s="23"/>
      <c r="MDZ32" s="23"/>
      <c r="MEA32" s="23"/>
      <c r="MEB32" s="23"/>
      <c r="MEC32" s="23"/>
      <c r="MED32" s="24"/>
      <c r="MEE32" s="14"/>
      <c r="MEF32" s="23"/>
      <c r="MEG32" s="23"/>
      <c r="MEH32" s="23"/>
      <c r="MEI32" s="23"/>
      <c r="MEJ32" s="23"/>
      <c r="MEK32" s="23"/>
      <c r="MEL32" s="24"/>
      <c r="MEM32" s="14"/>
      <c r="MEN32" s="23"/>
      <c r="MEO32" s="23"/>
      <c r="MEP32" s="23"/>
      <c r="MEQ32" s="23"/>
      <c r="MER32" s="23"/>
      <c r="MES32" s="23"/>
      <c r="MET32" s="24"/>
      <c r="MEU32" s="14"/>
      <c r="MEV32" s="23"/>
      <c r="MEW32" s="23"/>
      <c r="MEX32" s="23"/>
      <c r="MEY32" s="23"/>
      <c r="MEZ32" s="23"/>
      <c r="MFA32" s="23"/>
      <c r="MFB32" s="24"/>
      <c r="MFC32" s="14"/>
      <c r="MFD32" s="23"/>
      <c r="MFE32" s="23"/>
      <c r="MFF32" s="23"/>
      <c r="MFG32" s="23"/>
      <c r="MFH32" s="23"/>
      <c r="MFI32" s="23"/>
      <c r="MFJ32" s="24"/>
      <c r="MFK32" s="14"/>
      <c r="MFL32" s="23"/>
      <c r="MFM32" s="23"/>
      <c r="MFN32" s="23"/>
      <c r="MFO32" s="23"/>
      <c r="MFP32" s="23"/>
      <c r="MFQ32" s="23"/>
      <c r="MFR32" s="24"/>
      <c r="MFS32" s="14"/>
      <c r="MFT32" s="23"/>
      <c r="MFU32" s="23"/>
      <c r="MFV32" s="23"/>
      <c r="MFW32" s="23"/>
      <c r="MFX32" s="23"/>
      <c r="MFY32" s="23"/>
      <c r="MFZ32" s="24"/>
      <c r="MGA32" s="14"/>
      <c r="MGB32" s="23"/>
      <c r="MGC32" s="23"/>
      <c r="MGD32" s="23"/>
      <c r="MGE32" s="23"/>
      <c r="MGF32" s="23"/>
      <c r="MGG32" s="23"/>
      <c r="MGH32" s="24"/>
      <c r="MGI32" s="14"/>
      <c r="MGJ32" s="23"/>
      <c r="MGK32" s="23"/>
      <c r="MGL32" s="23"/>
      <c r="MGM32" s="23"/>
      <c r="MGN32" s="23"/>
      <c r="MGO32" s="23"/>
      <c r="MGP32" s="24"/>
      <c r="MGQ32" s="14"/>
      <c r="MGR32" s="23"/>
      <c r="MGS32" s="23"/>
      <c r="MGT32" s="23"/>
      <c r="MGU32" s="23"/>
      <c r="MGV32" s="23"/>
      <c r="MGW32" s="23"/>
      <c r="MGX32" s="24"/>
      <c r="MGY32" s="14"/>
      <c r="MGZ32" s="23"/>
      <c r="MHA32" s="23"/>
      <c r="MHB32" s="23"/>
      <c r="MHC32" s="23"/>
      <c r="MHD32" s="23"/>
      <c r="MHE32" s="23"/>
      <c r="MHF32" s="24"/>
      <c r="MHG32" s="14"/>
      <c r="MHH32" s="23"/>
      <c r="MHI32" s="23"/>
      <c r="MHJ32" s="23"/>
      <c r="MHK32" s="23"/>
      <c r="MHL32" s="23"/>
      <c r="MHM32" s="23"/>
      <c r="MHN32" s="24"/>
      <c r="MHO32" s="14"/>
      <c r="MHP32" s="23"/>
      <c r="MHQ32" s="23"/>
      <c r="MHR32" s="23"/>
      <c r="MHS32" s="23"/>
      <c r="MHT32" s="23"/>
      <c r="MHU32" s="23"/>
      <c r="MHV32" s="24"/>
      <c r="MHW32" s="14"/>
      <c r="MHX32" s="23"/>
      <c r="MHY32" s="23"/>
      <c r="MHZ32" s="23"/>
      <c r="MIA32" s="23"/>
      <c r="MIB32" s="23"/>
      <c r="MIC32" s="23"/>
      <c r="MID32" s="24"/>
      <c r="MIE32" s="14"/>
      <c r="MIF32" s="23"/>
      <c r="MIG32" s="23"/>
      <c r="MIH32" s="23"/>
      <c r="MII32" s="23"/>
      <c r="MIJ32" s="23"/>
      <c r="MIK32" s="23"/>
      <c r="MIL32" s="24"/>
      <c r="MIM32" s="14"/>
      <c r="MIN32" s="23"/>
      <c r="MIO32" s="23"/>
      <c r="MIP32" s="23"/>
      <c r="MIQ32" s="23"/>
      <c r="MIR32" s="23"/>
      <c r="MIS32" s="23"/>
      <c r="MIT32" s="24"/>
      <c r="MIU32" s="14"/>
      <c r="MIV32" s="23"/>
      <c r="MIW32" s="23"/>
      <c r="MIX32" s="23"/>
      <c r="MIY32" s="23"/>
      <c r="MIZ32" s="23"/>
      <c r="MJA32" s="23"/>
      <c r="MJB32" s="24"/>
      <c r="MJC32" s="14"/>
      <c r="MJD32" s="23"/>
      <c r="MJE32" s="23"/>
      <c r="MJF32" s="23"/>
      <c r="MJG32" s="23"/>
      <c r="MJH32" s="23"/>
      <c r="MJI32" s="23"/>
      <c r="MJJ32" s="24"/>
      <c r="MJK32" s="14"/>
      <c r="MJL32" s="23"/>
      <c r="MJM32" s="23"/>
      <c r="MJN32" s="23"/>
      <c r="MJO32" s="23"/>
      <c r="MJP32" s="23"/>
      <c r="MJQ32" s="23"/>
      <c r="MJR32" s="24"/>
      <c r="MJS32" s="14"/>
      <c r="MJT32" s="23"/>
      <c r="MJU32" s="23"/>
      <c r="MJV32" s="23"/>
      <c r="MJW32" s="23"/>
      <c r="MJX32" s="23"/>
      <c r="MJY32" s="23"/>
      <c r="MJZ32" s="24"/>
      <c r="MKA32" s="14"/>
      <c r="MKB32" s="23"/>
      <c r="MKC32" s="23"/>
      <c r="MKD32" s="23"/>
      <c r="MKE32" s="23"/>
      <c r="MKF32" s="23"/>
      <c r="MKG32" s="23"/>
      <c r="MKH32" s="24"/>
      <c r="MKI32" s="14"/>
      <c r="MKJ32" s="23"/>
      <c r="MKK32" s="23"/>
      <c r="MKL32" s="23"/>
      <c r="MKM32" s="23"/>
      <c r="MKN32" s="23"/>
      <c r="MKO32" s="23"/>
      <c r="MKP32" s="24"/>
      <c r="MKQ32" s="14"/>
      <c r="MKR32" s="23"/>
      <c r="MKS32" s="23"/>
      <c r="MKT32" s="23"/>
      <c r="MKU32" s="23"/>
      <c r="MKV32" s="23"/>
      <c r="MKW32" s="23"/>
      <c r="MKX32" s="24"/>
      <c r="MKY32" s="14"/>
      <c r="MKZ32" s="23"/>
      <c r="MLA32" s="23"/>
      <c r="MLB32" s="23"/>
      <c r="MLC32" s="23"/>
      <c r="MLD32" s="23"/>
      <c r="MLE32" s="23"/>
      <c r="MLF32" s="24"/>
      <c r="MLG32" s="14"/>
      <c r="MLH32" s="23"/>
      <c r="MLI32" s="23"/>
      <c r="MLJ32" s="23"/>
      <c r="MLK32" s="23"/>
      <c r="MLL32" s="23"/>
      <c r="MLM32" s="23"/>
      <c r="MLN32" s="24"/>
      <c r="MLO32" s="14"/>
      <c r="MLP32" s="23"/>
      <c r="MLQ32" s="23"/>
      <c r="MLR32" s="23"/>
      <c r="MLS32" s="23"/>
      <c r="MLT32" s="23"/>
      <c r="MLU32" s="23"/>
      <c r="MLV32" s="24"/>
      <c r="MLW32" s="14"/>
      <c r="MLX32" s="23"/>
      <c r="MLY32" s="23"/>
      <c r="MLZ32" s="23"/>
      <c r="MMA32" s="23"/>
      <c r="MMB32" s="23"/>
      <c r="MMC32" s="23"/>
      <c r="MMD32" s="24"/>
      <c r="MME32" s="14"/>
      <c r="MMF32" s="23"/>
      <c r="MMG32" s="23"/>
      <c r="MMH32" s="23"/>
      <c r="MMI32" s="23"/>
      <c r="MMJ32" s="23"/>
      <c r="MMK32" s="23"/>
      <c r="MML32" s="24"/>
      <c r="MMM32" s="14"/>
      <c r="MMN32" s="23"/>
      <c r="MMO32" s="23"/>
      <c r="MMP32" s="23"/>
      <c r="MMQ32" s="23"/>
      <c r="MMR32" s="23"/>
      <c r="MMS32" s="23"/>
      <c r="MMT32" s="24"/>
      <c r="MMU32" s="14"/>
      <c r="MMV32" s="23"/>
      <c r="MMW32" s="23"/>
      <c r="MMX32" s="23"/>
      <c r="MMY32" s="23"/>
      <c r="MMZ32" s="23"/>
      <c r="MNA32" s="23"/>
      <c r="MNB32" s="24"/>
      <c r="MNC32" s="14"/>
      <c r="MND32" s="23"/>
      <c r="MNE32" s="23"/>
      <c r="MNF32" s="23"/>
      <c r="MNG32" s="23"/>
      <c r="MNH32" s="23"/>
      <c r="MNI32" s="23"/>
      <c r="MNJ32" s="24"/>
      <c r="MNK32" s="14"/>
      <c r="MNL32" s="23"/>
      <c r="MNM32" s="23"/>
      <c r="MNN32" s="23"/>
      <c r="MNO32" s="23"/>
      <c r="MNP32" s="23"/>
      <c r="MNQ32" s="23"/>
      <c r="MNR32" s="24"/>
      <c r="MNS32" s="14"/>
      <c r="MNT32" s="23"/>
      <c r="MNU32" s="23"/>
      <c r="MNV32" s="23"/>
      <c r="MNW32" s="23"/>
      <c r="MNX32" s="23"/>
      <c r="MNY32" s="23"/>
      <c r="MNZ32" s="24"/>
      <c r="MOA32" s="14"/>
      <c r="MOB32" s="23"/>
      <c r="MOC32" s="23"/>
      <c r="MOD32" s="23"/>
      <c r="MOE32" s="23"/>
      <c r="MOF32" s="23"/>
      <c r="MOG32" s="23"/>
      <c r="MOH32" s="24"/>
      <c r="MOI32" s="14"/>
      <c r="MOJ32" s="23"/>
      <c r="MOK32" s="23"/>
      <c r="MOL32" s="23"/>
      <c r="MOM32" s="23"/>
      <c r="MON32" s="23"/>
      <c r="MOO32" s="23"/>
      <c r="MOP32" s="24"/>
      <c r="MOQ32" s="14"/>
      <c r="MOR32" s="23"/>
      <c r="MOS32" s="23"/>
      <c r="MOT32" s="23"/>
      <c r="MOU32" s="23"/>
      <c r="MOV32" s="23"/>
      <c r="MOW32" s="23"/>
      <c r="MOX32" s="24"/>
      <c r="MOY32" s="14"/>
      <c r="MOZ32" s="23"/>
      <c r="MPA32" s="23"/>
      <c r="MPB32" s="23"/>
      <c r="MPC32" s="23"/>
      <c r="MPD32" s="23"/>
      <c r="MPE32" s="23"/>
      <c r="MPF32" s="24"/>
      <c r="MPG32" s="14"/>
      <c r="MPH32" s="23"/>
      <c r="MPI32" s="23"/>
      <c r="MPJ32" s="23"/>
      <c r="MPK32" s="23"/>
      <c r="MPL32" s="23"/>
      <c r="MPM32" s="23"/>
      <c r="MPN32" s="24"/>
      <c r="MPO32" s="14"/>
      <c r="MPP32" s="23"/>
      <c r="MPQ32" s="23"/>
      <c r="MPR32" s="23"/>
      <c r="MPS32" s="23"/>
      <c r="MPT32" s="23"/>
      <c r="MPU32" s="23"/>
      <c r="MPV32" s="24"/>
      <c r="MPW32" s="14"/>
      <c r="MPX32" s="23"/>
      <c r="MPY32" s="23"/>
      <c r="MPZ32" s="23"/>
      <c r="MQA32" s="23"/>
      <c r="MQB32" s="23"/>
      <c r="MQC32" s="23"/>
      <c r="MQD32" s="24"/>
      <c r="MQE32" s="14"/>
      <c r="MQF32" s="23"/>
      <c r="MQG32" s="23"/>
      <c r="MQH32" s="23"/>
      <c r="MQI32" s="23"/>
      <c r="MQJ32" s="23"/>
      <c r="MQK32" s="23"/>
      <c r="MQL32" s="24"/>
      <c r="MQM32" s="14"/>
      <c r="MQN32" s="23"/>
      <c r="MQO32" s="23"/>
      <c r="MQP32" s="23"/>
      <c r="MQQ32" s="23"/>
      <c r="MQR32" s="23"/>
      <c r="MQS32" s="23"/>
      <c r="MQT32" s="24"/>
      <c r="MQU32" s="14"/>
      <c r="MQV32" s="23"/>
      <c r="MQW32" s="23"/>
      <c r="MQX32" s="23"/>
      <c r="MQY32" s="23"/>
      <c r="MQZ32" s="23"/>
      <c r="MRA32" s="23"/>
      <c r="MRB32" s="24"/>
      <c r="MRC32" s="14"/>
      <c r="MRD32" s="23"/>
      <c r="MRE32" s="23"/>
      <c r="MRF32" s="23"/>
      <c r="MRG32" s="23"/>
      <c r="MRH32" s="23"/>
      <c r="MRI32" s="23"/>
      <c r="MRJ32" s="24"/>
      <c r="MRK32" s="14"/>
      <c r="MRL32" s="23"/>
      <c r="MRM32" s="23"/>
      <c r="MRN32" s="23"/>
      <c r="MRO32" s="23"/>
      <c r="MRP32" s="23"/>
      <c r="MRQ32" s="23"/>
      <c r="MRR32" s="24"/>
      <c r="MRS32" s="14"/>
      <c r="MRT32" s="23"/>
      <c r="MRU32" s="23"/>
      <c r="MRV32" s="23"/>
      <c r="MRW32" s="23"/>
      <c r="MRX32" s="23"/>
      <c r="MRY32" s="23"/>
      <c r="MRZ32" s="24"/>
      <c r="MSA32" s="14"/>
      <c r="MSB32" s="23"/>
      <c r="MSC32" s="23"/>
      <c r="MSD32" s="23"/>
      <c r="MSE32" s="23"/>
      <c r="MSF32" s="23"/>
      <c r="MSG32" s="23"/>
      <c r="MSH32" s="24"/>
      <c r="MSI32" s="14"/>
      <c r="MSJ32" s="23"/>
      <c r="MSK32" s="23"/>
      <c r="MSL32" s="23"/>
      <c r="MSM32" s="23"/>
      <c r="MSN32" s="23"/>
      <c r="MSO32" s="23"/>
      <c r="MSP32" s="24"/>
      <c r="MSQ32" s="14"/>
      <c r="MSR32" s="23"/>
      <c r="MSS32" s="23"/>
      <c r="MST32" s="23"/>
      <c r="MSU32" s="23"/>
      <c r="MSV32" s="23"/>
      <c r="MSW32" s="23"/>
      <c r="MSX32" s="24"/>
      <c r="MSY32" s="14"/>
      <c r="MSZ32" s="23"/>
      <c r="MTA32" s="23"/>
      <c r="MTB32" s="23"/>
      <c r="MTC32" s="23"/>
      <c r="MTD32" s="23"/>
      <c r="MTE32" s="23"/>
      <c r="MTF32" s="24"/>
      <c r="MTG32" s="14"/>
      <c r="MTH32" s="23"/>
      <c r="MTI32" s="23"/>
      <c r="MTJ32" s="23"/>
      <c r="MTK32" s="23"/>
      <c r="MTL32" s="23"/>
      <c r="MTM32" s="23"/>
      <c r="MTN32" s="24"/>
      <c r="MTO32" s="14"/>
      <c r="MTP32" s="23"/>
      <c r="MTQ32" s="23"/>
      <c r="MTR32" s="23"/>
      <c r="MTS32" s="23"/>
      <c r="MTT32" s="23"/>
      <c r="MTU32" s="23"/>
      <c r="MTV32" s="24"/>
      <c r="MTW32" s="14"/>
      <c r="MTX32" s="23"/>
      <c r="MTY32" s="23"/>
      <c r="MTZ32" s="23"/>
      <c r="MUA32" s="23"/>
      <c r="MUB32" s="23"/>
      <c r="MUC32" s="23"/>
      <c r="MUD32" s="24"/>
      <c r="MUE32" s="14"/>
      <c r="MUF32" s="23"/>
      <c r="MUG32" s="23"/>
      <c r="MUH32" s="23"/>
      <c r="MUI32" s="23"/>
      <c r="MUJ32" s="23"/>
      <c r="MUK32" s="23"/>
      <c r="MUL32" s="24"/>
      <c r="MUM32" s="14"/>
      <c r="MUN32" s="23"/>
      <c r="MUO32" s="23"/>
      <c r="MUP32" s="23"/>
      <c r="MUQ32" s="23"/>
      <c r="MUR32" s="23"/>
      <c r="MUS32" s="23"/>
      <c r="MUT32" s="24"/>
      <c r="MUU32" s="14"/>
      <c r="MUV32" s="23"/>
      <c r="MUW32" s="23"/>
      <c r="MUX32" s="23"/>
      <c r="MUY32" s="23"/>
      <c r="MUZ32" s="23"/>
      <c r="MVA32" s="23"/>
      <c r="MVB32" s="24"/>
      <c r="MVC32" s="14"/>
      <c r="MVD32" s="23"/>
      <c r="MVE32" s="23"/>
      <c r="MVF32" s="23"/>
      <c r="MVG32" s="23"/>
      <c r="MVH32" s="23"/>
      <c r="MVI32" s="23"/>
      <c r="MVJ32" s="24"/>
      <c r="MVK32" s="14"/>
      <c r="MVL32" s="23"/>
      <c r="MVM32" s="23"/>
      <c r="MVN32" s="23"/>
      <c r="MVO32" s="23"/>
      <c r="MVP32" s="23"/>
      <c r="MVQ32" s="23"/>
      <c r="MVR32" s="24"/>
      <c r="MVS32" s="14"/>
      <c r="MVT32" s="23"/>
      <c r="MVU32" s="23"/>
      <c r="MVV32" s="23"/>
      <c r="MVW32" s="23"/>
      <c r="MVX32" s="23"/>
      <c r="MVY32" s="23"/>
      <c r="MVZ32" s="24"/>
      <c r="MWA32" s="14"/>
      <c r="MWB32" s="23"/>
      <c r="MWC32" s="23"/>
      <c r="MWD32" s="23"/>
      <c r="MWE32" s="23"/>
      <c r="MWF32" s="23"/>
      <c r="MWG32" s="23"/>
      <c r="MWH32" s="24"/>
      <c r="MWI32" s="14"/>
      <c r="MWJ32" s="23"/>
      <c r="MWK32" s="23"/>
      <c r="MWL32" s="23"/>
      <c r="MWM32" s="23"/>
      <c r="MWN32" s="23"/>
      <c r="MWO32" s="23"/>
      <c r="MWP32" s="24"/>
      <c r="MWQ32" s="14"/>
      <c r="MWR32" s="23"/>
      <c r="MWS32" s="23"/>
      <c r="MWT32" s="23"/>
      <c r="MWU32" s="23"/>
      <c r="MWV32" s="23"/>
      <c r="MWW32" s="23"/>
      <c r="MWX32" s="24"/>
      <c r="MWY32" s="14"/>
      <c r="MWZ32" s="23"/>
      <c r="MXA32" s="23"/>
      <c r="MXB32" s="23"/>
      <c r="MXC32" s="23"/>
      <c r="MXD32" s="23"/>
      <c r="MXE32" s="23"/>
      <c r="MXF32" s="24"/>
      <c r="MXG32" s="14"/>
      <c r="MXH32" s="23"/>
      <c r="MXI32" s="23"/>
      <c r="MXJ32" s="23"/>
      <c r="MXK32" s="23"/>
      <c r="MXL32" s="23"/>
      <c r="MXM32" s="23"/>
      <c r="MXN32" s="24"/>
      <c r="MXO32" s="14"/>
      <c r="MXP32" s="23"/>
      <c r="MXQ32" s="23"/>
      <c r="MXR32" s="23"/>
      <c r="MXS32" s="23"/>
      <c r="MXT32" s="23"/>
      <c r="MXU32" s="23"/>
      <c r="MXV32" s="24"/>
      <c r="MXW32" s="14"/>
      <c r="MXX32" s="23"/>
      <c r="MXY32" s="23"/>
      <c r="MXZ32" s="23"/>
      <c r="MYA32" s="23"/>
      <c r="MYB32" s="23"/>
      <c r="MYC32" s="23"/>
      <c r="MYD32" s="24"/>
      <c r="MYE32" s="14"/>
      <c r="MYF32" s="23"/>
      <c r="MYG32" s="23"/>
      <c r="MYH32" s="23"/>
      <c r="MYI32" s="23"/>
      <c r="MYJ32" s="23"/>
      <c r="MYK32" s="23"/>
      <c r="MYL32" s="24"/>
      <c r="MYM32" s="14"/>
      <c r="MYN32" s="23"/>
      <c r="MYO32" s="23"/>
      <c r="MYP32" s="23"/>
      <c r="MYQ32" s="23"/>
      <c r="MYR32" s="23"/>
      <c r="MYS32" s="23"/>
      <c r="MYT32" s="24"/>
      <c r="MYU32" s="14"/>
      <c r="MYV32" s="23"/>
      <c r="MYW32" s="23"/>
      <c r="MYX32" s="23"/>
      <c r="MYY32" s="23"/>
      <c r="MYZ32" s="23"/>
      <c r="MZA32" s="23"/>
      <c r="MZB32" s="24"/>
      <c r="MZC32" s="14"/>
      <c r="MZD32" s="23"/>
      <c r="MZE32" s="23"/>
      <c r="MZF32" s="23"/>
      <c r="MZG32" s="23"/>
      <c r="MZH32" s="23"/>
      <c r="MZI32" s="23"/>
      <c r="MZJ32" s="24"/>
      <c r="MZK32" s="14"/>
      <c r="MZL32" s="23"/>
      <c r="MZM32" s="23"/>
      <c r="MZN32" s="23"/>
      <c r="MZO32" s="23"/>
      <c r="MZP32" s="23"/>
      <c r="MZQ32" s="23"/>
      <c r="MZR32" s="24"/>
      <c r="MZS32" s="14"/>
      <c r="MZT32" s="23"/>
      <c r="MZU32" s="23"/>
      <c r="MZV32" s="23"/>
      <c r="MZW32" s="23"/>
      <c r="MZX32" s="23"/>
      <c r="MZY32" s="23"/>
      <c r="MZZ32" s="24"/>
      <c r="NAA32" s="14"/>
      <c r="NAB32" s="23"/>
      <c r="NAC32" s="23"/>
      <c r="NAD32" s="23"/>
      <c r="NAE32" s="23"/>
      <c r="NAF32" s="23"/>
      <c r="NAG32" s="23"/>
      <c r="NAH32" s="24"/>
      <c r="NAI32" s="14"/>
      <c r="NAJ32" s="23"/>
      <c r="NAK32" s="23"/>
      <c r="NAL32" s="23"/>
      <c r="NAM32" s="23"/>
      <c r="NAN32" s="23"/>
      <c r="NAO32" s="23"/>
      <c r="NAP32" s="24"/>
      <c r="NAQ32" s="14"/>
      <c r="NAR32" s="23"/>
      <c r="NAS32" s="23"/>
      <c r="NAT32" s="23"/>
      <c r="NAU32" s="23"/>
      <c r="NAV32" s="23"/>
      <c r="NAW32" s="23"/>
      <c r="NAX32" s="24"/>
      <c r="NAY32" s="14"/>
      <c r="NAZ32" s="23"/>
      <c r="NBA32" s="23"/>
      <c r="NBB32" s="23"/>
      <c r="NBC32" s="23"/>
      <c r="NBD32" s="23"/>
      <c r="NBE32" s="23"/>
      <c r="NBF32" s="24"/>
      <c r="NBG32" s="14"/>
      <c r="NBH32" s="23"/>
      <c r="NBI32" s="23"/>
      <c r="NBJ32" s="23"/>
      <c r="NBK32" s="23"/>
      <c r="NBL32" s="23"/>
      <c r="NBM32" s="23"/>
      <c r="NBN32" s="24"/>
      <c r="NBO32" s="14"/>
      <c r="NBP32" s="23"/>
      <c r="NBQ32" s="23"/>
      <c r="NBR32" s="23"/>
      <c r="NBS32" s="23"/>
      <c r="NBT32" s="23"/>
      <c r="NBU32" s="23"/>
      <c r="NBV32" s="24"/>
      <c r="NBW32" s="14"/>
      <c r="NBX32" s="23"/>
      <c r="NBY32" s="23"/>
      <c r="NBZ32" s="23"/>
      <c r="NCA32" s="23"/>
      <c r="NCB32" s="23"/>
      <c r="NCC32" s="23"/>
      <c r="NCD32" s="24"/>
      <c r="NCE32" s="14"/>
      <c r="NCF32" s="23"/>
      <c r="NCG32" s="23"/>
      <c r="NCH32" s="23"/>
      <c r="NCI32" s="23"/>
      <c r="NCJ32" s="23"/>
      <c r="NCK32" s="23"/>
      <c r="NCL32" s="24"/>
      <c r="NCM32" s="14"/>
      <c r="NCN32" s="23"/>
      <c r="NCO32" s="23"/>
      <c r="NCP32" s="23"/>
      <c r="NCQ32" s="23"/>
      <c r="NCR32" s="23"/>
      <c r="NCS32" s="23"/>
      <c r="NCT32" s="24"/>
      <c r="NCU32" s="14"/>
      <c r="NCV32" s="23"/>
      <c r="NCW32" s="23"/>
      <c r="NCX32" s="23"/>
      <c r="NCY32" s="23"/>
      <c r="NCZ32" s="23"/>
      <c r="NDA32" s="23"/>
      <c r="NDB32" s="24"/>
      <c r="NDC32" s="14"/>
      <c r="NDD32" s="23"/>
      <c r="NDE32" s="23"/>
      <c r="NDF32" s="23"/>
      <c r="NDG32" s="23"/>
      <c r="NDH32" s="23"/>
      <c r="NDI32" s="23"/>
      <c r="NDJ32" s="24"/>
      <c r="NDK32" s="14"/>
      <c r="NDL32" s="23"/>
      <c r="NDM32" s="23"/>
      <c r="NDN32" s="23"/>
      <c r="NDO32" s="23"/>
      <c r="NDP32" s="23"/>
      <c r="NDQ32" s="23"/>
      <c r="NDR32" s="24"/>
      <c r="NDS32" s="14"/>
      <c r="NDT32" s="23"/>
      <c r="NDU32" s="23"/>
      <c r="NDV32" s="23"/>
      <c r="NDW32" s="23"/>
      <c r="NDX32" s="23"/>
      <c r="NDY32" s="23"/>
      <c r="NDZ32" s="24"/>
      <c r="NEA32" s="14"/>
      <c r="NEB32" s="23"/>
      <c r="NEC32" s="23"/>
      <c r="NED32" s="23"/>
      <c r="NEE32" s="23"/>
      <c r="NEF32" s="23"/>
      <c r="NEG32" s="23"/>
      <c r="NEH32" s="24"/>
      <c r="NEI32" s="14"/>
      <c r="NEJ32" s="23"/>
      <c r="NEK32" s="23"/>
      <c r="NEL32" s="23"/>
      <c r="NEM32" s="23"/>
      <c r="NEN32" s="23"/>
      <c r="NEO32" s="23"/>
      <c r="NEP32" s="24"/>
      <c r="NEQ32" s="14"/>
      <c r="NER32" s="23"/>
      <c r="NES32" s="23"/>
      <c r="NET32" s="23"/>
      <c r="NEU32" s="23"/>
      <c r="NEV32" s="23"/>
      <c r="NEW32" s="23"/>
      <c r="NEX32" s="24"/>
      <c r="NEY32" s="14"/>
      <c r="NEZ32" s="23"/>
      <c r="NFA32" s="23"/>
      <c r="NFB32" s="23"/>
      <c r="NFC32" s="23"/>
      <c r="NFD32" s="23"/>
      <c r="NFE32" s="23"/>
      <c r="NFF32" s="24"/>
      <c r="NFG32" s="14"/>
      <c r="NFH32" s="23"/>
      <c r="NFI32" s="23"/>
      <c r="NFJ32" s="23"/>
      <c r="NFK32" s="23"/>
      <c r="NFL32" s="23"/>
      <c r="NFM32" s="23"/>
      <c r="NFN32" s="24"/>
      <c r="NFO32" s="14"/>
      <c r="NFP32" s="23"/>
      <c r="NFQ32" s="23"/>
      <c r="NFR32" s="23"/>
      <c r="NFS32" s="23"/>
      <c r="NFT32" s="23"/>
      <c r="NFU32" s="23"/>
      <c r="NFV32" s="24"/>
      <c r="NFW32" s="14"/>
      <c r="NFX32" s="23"/>
      <c r="NFY32" s="23"/>
      <c r="NFZ32" s="23"/>
      <c r="NGA32" s="23"/>
      <c r="NGB32" s="23"/>
      <c r="NGC32" s="23"/>
      <c r="NGD32" s="24"/>
      <c r="NGE32" s="14"/>
      <c r="NGF32" s="23"/>
      <c r="NGG32" s="23"/>
      <c r="NGH32" s="23"/>
      <c r="NGI32" s="23"/>
      <c r="NGJ32" s="23"/>
      <c r="NGK32" s="23"/>
      <c r="NGL32" s="24"/>
      <c r="NGM32" s="14"/>
      <c r="NGN32" s="23"/>
      <c r="NGO32" s="23"/>
      <c r="NGP32" s="23"/>
      <c r="NGQ32" s="23"/>
      <c r="NGR32" s="23"/>
      <c r="NGS32" s="23"/>
      <c r="NGT32" s="24"/>
      <c r="NGU32" s="14"/>
      <c r="NGV32" s="23"/>
      <c r="NGW32" s="23"/>
      <c r="NGX32" s="23"/>
      <c r="NGY32" s="23"/>
      <c r="NGZ32" s="23"/>
      <c r="NHA32" s="23"/>
      <c r="NHB32" s="24"/>
      <c r="NHC32" s="14"/>
      <c r="NHD32" s="23"/>
      <c r="NHE32" s="23"/>
      <c r="NHF32" s="23"/>
      <c r="NHG32" s="23"/>
      <c r="NHH32" s="23"/>
      <c r="NHI32" s="23"/>
      <c r="NHJ32" s="24"/>
      <c r="NHK32" s="14"/>
      <c r="NHL32" s="23"/>
      <c r="NHM32" s="23"/>
      <c r="NHN32" s="23"/>
      <c r="NHO32" s="23"/>
      <c r="NHP32" s="23"/>
      <c r="NHQ32" s="23"/>
      <c r="NHR32" s="24"/>
      <c r="NHS32" s="14"/>
      <c r="NHT32" s="23"/>
      <c r="NHU32" s="23"/>
      <c r="NHV32" s="23"/>
      <c r="NHW32" s="23"/>
      <c r="NHX32" s="23"/>
      <c r="NHY32" s="23"/>
      <c r="NHZ32" s="24"/>
      <c r="NIA32" s="14"/>
      <c r="NIB32" s="23"/>
      <c r="NIC32" s="23"/>
      <c r="NID32" s="23"/>
      <c r="NIE32" s="23"/>
      <c r="NIF32" s="23"/>
      <c r="NIG32" s="23"/>
      <c r="NIH32" s="24"/>
      <c r="NII32" s="14"/>
      <c r="NIJ32" s="23"/>
      <c r="NIK32" s="23"/>
      <c r="NIL32" s="23"/>
      <c r="NIM32" s="23"/>
      <c r="NIN32" s="23"/>
      <c r="NIO32" s="23"/>
      <c r="NIP32" s="24"/>
      <c r="NIQ32" s="14"/>
      <c r="NIR32" s="23"/>
      <c r="NIS32" s="23"/>
      <c r="NIT32" s="23"/>
      <c r="NIU32" s="23"/>
      <c r="NIV32" s="23"/>
      <c r="NIW32" s="23"/>
      <c r="NIX32" s="24"/>
      <c r="NIY32" s="14"/>
      <c r="NIZ32" s="23"/>
      <c r="NJA32" s="23"/>
      <c r="NJB32" s="23"/>
      <c r="NJC32" s="23"/>
      <c r="NJD32" s="23"/>
      <c r="NJE32" s="23"/>
      <c r="NJF32" s="24"/>
      <c r="NJG32" s="14"/>
      <c r="NJH32" s="23"/>
      <c r="NJI32" s="23"/>
      <c r="NJJ32" s="23"/>
      <c r="NJK32" s="23"/>
      <c r="NJL32" s="23"/>
      <c r="NJM32" s="23"/>
      <c r="NJN32" s="24"/>
      <c r="NJO32" s="14"/>
      <c r="NJP32" s="23"/>
      <c r="NJQ32" s="23"/>
      <c r="NJR32" s="23"/>
      <c r="NJS32" s="23"/>
      <c r="NJT32" s="23"/>
      <c r="NJU32" s="23"/>
      <c r="NJV32" s="24"/>
      <c r="NJW32" s="14"/>
      <c r="NJX32" s="23"/>
      <c r="NJY32" s="23"/>
      <c r="NJZ32" s="23"/>
      <c r="NKA32" s="23"/>
      <c r="NKB32" s="23"/>
      <c r="NKC32" s="23"/>
      <c r="NKD32" s="24"/>
      <c r="NKE32" s="14"/>
      <c r="NKF32" s="23"/>
      <c r="NKG32" s="23"/>
      <c r="NKH32" s="23"/>
      <c r="NKI32" s="23"/>
      <c r="NKJ32" s="23"/>
      <c r="NKK32" s="23"/>
      <c r="NKL32" s="24"/>
      <c r="NKM32" s="14"/>
      <c r="NKN32" s="23"/>
      <c r="NKO32" s="23"/>
      <c r="NKP32" s="23"/>
      <c r="NKQ32" s="23"/>
      <c r="NKR32" s="23"/>
      <c r="NKS32" s="23"/>
      <c r="NKT32" s="24"/>
      <c r="NKU32" s="14"/>
      <c r="NKV32" s="23"/>
      <c r="NKW32" s="23"/>
      <c r="NKX32" s="23"/>
      <c r="NKY32" s="23"/>
      <c r="NKZ32" s="23"/>
      <c r="NLA32" s="23"/>
      <c r="NLB32" s="24"/>
      <c r="NLC32" s="14"/>
      <c r="NLD32" s="23"/>
      <c r="NLE32" s="23"/>
      <c r="NLF32" s="23"/>
      <c r="NLG32" s="23"/>
      <c r="NLH32" s="23"/>
      <c r="NLI32" s="23"/>
      <c r="NLJ32" s="24"/>
      <c r="NLK32" s="14"/>
      <c r="NLL32" s="23"/>
      <c r="NLM32" s="23"/>
      <c r="NLN32" s="23"/>
      <c r="NLO32" s="23"/>
      <c r="NLP32" s="23"/>
      <c r="NLQ32" s="23"/>
      <c r="NLR32" s="24"/>
      <c r="NLS32" s="14"/>
      <c r="NLT32" s="23"/>
      <c r="NLU32" s="23"/>
      <c r="NLV32" s="23"/>
      <c r="NLW32" s="23"/>
      <c r="NLX32" s="23"/>
      <c r="NLY32" s="23"/>
      <c r="NLZ32" s="24"/>
      <c r="NMA32" s="14"/>
      <c r="NMB32" s="23"/>
      <c r="NMC32" s="23"/>
      <c r="NMD32" s="23"/>
      <c r="NME32" s="23"/>
      <c r="NMF32" s="23"/>
      <c r="NMG32" s="23"/>
      <c r="NMH32" s="24"/>
      <c r="NMI32" s="14"/>
      <c r="NMJ32" s="23"/>
      <c r="NMK32" s="23"/>
      <c r="NML32" s="23"/>
      <c r="NMM32" s="23"/>
      <c r="NMN32" s="23"/>
      <c r="NMO32" s="23"/>
      <c r="NMP32" s="24"/>
      <c r="NMQ32" s="14"/>
      <c r="NMR32" s="23"/>
      <c r="NMS32" s="23"/>
      <c r="NMT32" s="23"/>
      <c r="NMU32" s="23"/>
      <c r="NMV32" s="23"/>
      <c r="NMW32" s="23"/>
      <c r="NMX32" s="24"/>
      <c r="NMY32" s="14"/>
      <c r="NMZ32" s="23"/>
      <c r="NNA32" s="23"/>
      <c r="NNB32" s="23"/>
      <c r="NNC32" s="23"/>
      <c r="NND32" s="23"/>
      <c r="NNE32" s="23"/>
      <c r="NNF32" s="24"/>
      <c r="NNG32" s="14"/>
      <c r="NNH32" s="23"/>
      <c r="NNI32" s="23"/>
      <c r="NNJ32" s="23"/>
      <c r="NNK32" s="23"/>
      <c r="NNL32" s="23"/>
      <c r="NNM32" s="23"/>
      <c r="NNN32" s="24"/>
      <c r="NNO32" s="14"/>
      <c r="NNP32" s="23"/>
      <c r="NNQ32" s="23"/>
      <c r="NNR32" s="23"/>
      <c r="NNS32" s="23"/>
      <c r="NNT32" s="23"/>
      <c r="NNU32" s="23"/>
      <c r="NNV32" s="24"/>
      <c r="NNW32" s="14"/>
      <c r="NNX32" s="23"/>
      <c r="NNY32" s="23"/>
      <c r="NNZ32" s="23"/>
      <c r="NOA32" s="23"/>
      <c r="NOB32" s="23"/>
      <c r="NOC32" s="23"/>
      <c r="NOD32" s="24"/>
      <c r="NOE32" s="14"/>
      <c r="NOF32" s="23"/>
      <c r="NOG32" s="23"/>
      <c r="NOH32" s="23"/>
      <c r="NOI32" s="23"/>
      <c r="NOJ32" s="23"/>
      <c r="NOK32" s="23"/>
      <c r="NOL32" s="24"/>
      <c r="NOM32" s="14"/>
      <c r="NON32" s="23"/>
      <c r="NOO32" s="23"/>
      <c r="NOP32" s="23"/>
      <c r="NOQ32" s="23"/>
      <c r="NOR32" s="23"/>
      <c r="NOS32" s="23"/>
      <c r="NOT32" s="24"/>
      <c r="NOU32" s="14"/>
      <c r="NOV32" s="23"/>
      <c r="NOW32" s="23"/>
      <c r="NOX32" s="23"/>
      <c r="NOY32" s="23"/>
      <c r="NOZ32" s="23"/>
      <c r="NPA32" s="23"/>
      <c r="NPB32" s="24"/>
      <c r="NPC32" s="14"/>
      <c r="NPD32" s="23"/>
      <c r="NPE32" s="23"/>
      <c r="NPF32" s="23"/>
      <c r="NPG32" s="23"/>
      <c r="NPH32" s="23"/>
      <c r="NPI32" s="23"/>
      <c r="NPJ32" s="24"/>
      <c r="NPK32" s="14"/>
      <c r="NPL32" s="23"/>
      <c r="NPM32" s="23"/>
      <c r="NPN32" s="23"/>
      <c r="NPO32" s="23"/>
      <c r="NPP32" s="23"/>
      <c r="NPQ32" s="23"/>
      <c r="NPR32" s="24"/>
      <c r="NPS32" s="14"/>
      <c r="NPT32" s="23"/>
      <c r="NPU32" s="23"/>
      <c r="NPV32" s="23"/>
      <c r="NPW32" s="23"/>
      <c r="NPX32" s="23"/>
      <c r="NPY32" s="23"/>
      <c r="NPZ32" s="24"/>
      <c r="NQA32" s="14"/>
      <c r="NQB32" s="23"/>
      <c r="NQC32" s="23"/>
      <c r="NQD32" s="23"/>
      <c r="NQE32" s="23"/>
      <c r="NQF32" s="23"/>
      <c r="NQG32" s="23"/>
      <c r="NQH32" s="24"/>
      <c r="NQI32" s="14"/>
      <c r="NQJ32" s="23"/>
      <c r="NQK32" s="23"/>
      <c r="NQL32" s="23"/>
      <c r="NQM32" s="23"/>
      <c r="NQN32" s="23"/>
      <c r="NQO32" s="23"/>
      <c r="NQP32" s="24"/>
      <c r="NQQ32" s="14"/>
      <c r="NQR32" s="23"/>
      <c r="NQS32" s="23"/>
      <c r="NQT32" s="23"/>
      <c r="NQU32" s="23"/>
      <c r="NQV32" s="23"/>
      <c r="NQW32" s="23"/>
      <c r="NQX32" s="24"/>
      <c r="NQY32" s="14"/>
      <c r="NQZ32" s="23"/>
      <c r="NRA32" s="23"/>
      <c r="NRB32" s="23"/>
      <c r="NRC32" s="23"/>
      <c r="NRD32" s="23"/>
      <c r="NRE32" s="23"/>
      <c r="NRF32" s="24"/>
      <c r="NRG32" s="14"/>
      <c r="NRH32" s="23"/>
      <c r="NRI32" s="23"/>
      <c r="NRJ32" s="23"/>
      <c r="NRK32" s="23"/>
      <c r="NRL32" s="23"/>
      <c r="NRM32" s="23"/>
      <c r="NRN32" s="24"/>
      <c r="NRO32" s="14"/>
      <c r="NRP32" s="23"/>
      <c r="NRQ32" s="23"/>
      <c r="NRR32" s="23"/>
      <c r="NRS32" s="23"/>
      <c r="NRT32" s="23"/>
      <c r="NRU32" s="23"/>
      <c r="NRV32" s="24"/>
      <c r="NRW32" s="14"/>
      <c r="NRX32" s="23"/>
      <c r="NRY32" s="23"/>
      <c r="NRZ32" s="23"/>
      <c r="NSA32" s="23"/>
      <c r="NSB32" s="23"/>
      <c r="NSC32" s="23"/>
      <c r="NSD32" s="24"/>
      <c r="NSE32" s="14"/>
      <c r="NSF32" s="23"/>
      <c r="NSG32" s="23"/>
      <c r="NSH32" s="23"/>
      <c r="NSI32" s="23"/>
      <c r="NSJ32" s="23"/>
      <c r="NSK32" s="23"/>
      <c r="NSL32" s="24"/>
      <c r="NSM32" s="14"/>
      <c r="NSN32" s="23"/>
      <c r="NSO32" s="23"/>
      <c r="NSP32" s="23"/>
      <c r="NSQ32" s="23"/>
      <c r="NSR32" s="23"/>
      <c r="NSS32" s="23"/>
      <c r="NST32" s="24"/>
      <c r="NSU32" s="14"/>
      <c r="NSV32" s="23"/>
      <c r="NSW32" s="23"/>
      <c r="NSX32" s="23"/>
      <c r="NSY32" s="23"/>
      <c r="NSZ32" s="23"/>
      <c r="NTA32" s="23"/>
      <c r="NTB32" s="24"/>
      <c r="NTC32" s="14"/>
      <c r="NTD32" s="23"/>
      <c r="NTE32" s="23"/>
      <c r="NTF32" s="23"/>
      <c r="NTG32" s="23"/>
      <c r="NTH32" s="23"/>
      <c r="NTI32" s="23"/>
      <c r="NTJ32" s="24"/>
      <c r="NTK32" s="14"/>
      <c r="NTL32" s="23"/>
      <c r="NTM32" s="23"/>
      <c r="NTN32" s="23"/>
      <c r="NTO32" s="23"/>
      <c r="NTP32" s="23"/>
      <c r="NTQ32" s="23"/>
      <c r="NTR32" s="24"/>
      <c r="NTS32" s="14"/>
      <c r="NTT32" s="23"/>
      <c r="NTU32" s="23"/>
      <c r="NTV32" s="23"/>
      <c r="NTW32" s="23"/>
      <c r="NTX32" s="23"/>
      <c r="NTY32" s="23"/>
      <c r="NTZ32" s="24"/>
      <c r="NUA32" s="14"/>
      <c r="NUB32" s="23"/>
      <c r="NUC32" s="23"/>
      <c r="NUD32" s="23"/>
      <c r="NUE32" s="23"/>
      <c r="NUF32" s="23"/>
      <c r="NUG32" s="23"/>
      <c r="NUH32" s="24"/>
      <c r="NUI32" s="14"/>
      <c r="NUJ32" s="23"/>
      <c r="NUK32" s="23"/>
      <c r="NUL32" s="23"/>
      <c r="NUM32" s="23"/>
      <c r="NUN32" s="23"/>
      <c r="NUO32" s="23"/>
      <c r="NUP32" s="24"/>
      <c r="NUQ32" s="14"/>
      <c r="NUR32" s="23"/>
      <c r="NUS32" s="23"/>
      <c r="NUT32" s="23"/>
      <c r="NUU32" s="23"/>
      <c r="NUV32" s="23"/>
      <c r="NUW32" s="23"/>
      <c r="NUX32" s="24"/>
      <c r="NUY32" s="14"/>
      <c r="NUZ32" s="23"/>
      <c r="NVA32" s="23"/>
      <c r="NVB32" s="23"/>
      <c r="NVC32" s="23"/>
      <c r="NVD32" s="23"/>
      <c r="NVE32" s="23"/>
      <c r="NVF32" s="24"/>
      <c r="NVG32" s="14"/>
      <c r="NVH32" s="23"/>
      <c r="NVI32" s="23"/>
      <c r="NVJ32" s="23"/>
      <c r="NVK32" s="23"/>
      <c r="NVL32" s="23"/>
      <c r="NVM32" s="23"/>
      <c r="NVN32" s="24"/>
      <c r="NVO32" s="14"/>
      <c r="NVP32" s="23"/>
      <c r="NVQ32" s="23"/>
      <c r="NVR32" s="23"/>
      <c r="NVS32" s="23"/>
      <c r="NVT32" s="23"/>
      <c r="NVU32" s="23"/>
      <c r="NVV32" s="24"/>
      <c r="NVW32" s="14"/>
      <c r="NVX32" s="23"/>
      <c r="NVY32" s="23"/>
      <c r="NVZ32" s="23"/>
      <c r="NWA32" s="23"/>
      <c r="NWB32" s="23"/>
      <c r="NWC32" s="23"/>
      <c r="NWD32" s="24"/>
      <c r="NWE32" s="14"/>
      <c r="NWF32" s="23"/>
      <c r="NWG32" s="23"/>
      <c r="NWH32" s="23"/>
      <c r="NWI32" s="23"/>
      <c r="NWJ32" s="23"/>
      <c r="NWK32" s="23"/>
      <c r="NWL32" s="24"/>
      <c r="NWM32" s="14"/>
      <c r="NWN32" s="23"/>
      <c r="NWO32" s="23"/>
      <c r="NWP32" s="23"/>
      <c r="NWQ32" s="23"/>
      <c r="NWR32" s="23"/>
      <c r="NWS32" s="23"/>
      <c r="NWT32" s="24"/>
      <c r="NWU32" s="14"/>
      <c r="NWV32" s="23"/>
      <c r="NWW32" s="23"/>
      <c r="NWX32" s="23"/>
      <c r="NWY32" s="23"/>
      <c r="NWZ32" s="23"/>
      <c r="NXA32" s="23"/>
      <c r="NXB32" s="24"/>
      <c r="NXC32" s="14"/>
      <c r="NXD32" s="23"/>
      <c r="NXE32" s="23"/>
      <c r="NXF32" s="23"/>
      <c r="NXG32" s="23"/>
      <c r="NXH32" s="23"/>
      <c r="NXI32" s="23"/>
      <c r="NXJ32" s="24"/>
      <c r="NXK32" s="14"/>
      <c r="NXL32" s="23"/>
      <c r="NXM32" s="23"/>
      <c r="NXN32" s="23"/>
      <c r="NXO32" s="23"/>
      <c r="NXP32" s="23"/>
      <c r="NXQ32" s="23"/>
      <c r="NXR32" s="24"/>
      <c r="NXS32" s="14"/>
      <c r="NXT32" s="23"/>
      <c r="NXU32" s="23"/>
      <c r="NXV32" s="23"/>
      <c r="NXW32" s="23"/>
      <c r="NXX32" s="23"/>
      <c r="NXY32" s="23"/>
      <c r="NXZ32" s="24"/>
      <c r="NYA32" s="14"/>
      <c r="NYB32" s="23"/>
      <c r="NYC32" s="23"/>
      <c r="NYD32" s="23"/>
      <c r="NYE32" s="23"/>
      <c r="NYF32" s="23"/>
      <c r="NYG32" s="23"/>
      <c r="NYH32" s="24"/>
      <c r="NYI32" s="14"/>
      <c r="NYJ32" s="23"/>
      <c r="NYK32" s="23"/>
      <c r="NYL32" s="23"/>
      <c r="NYM32" s="23"/>
      <c r="NYN32" s="23"/>
      <c r="NYO32" s="23"/>
      <c r="NYP32" s="24"/>
      <c r="NYQ32" s="14"/>
      <c r="NYR32" s="23"/>
      <c r="NYS32" s="23"/>
      <c r="NYT32" s="23"/>
      <c r="NYU32" s="23"/>
      <c r="NYV32" s="23"/>
      <c r="NYW32" s="23"/>
      <c r="NYX32" s="24"/>
      <c r="NYY32" s="14"/>
      <c r="NYZ32" s="23"/>
      <c r="NZA32" s="23"/>
      <c r="NZB32" s="23"/>
      <c r="NZC32" s="23"/>
      <c r="NZD32" s="23"/>
      <c r="NZE32" s="23"/>
      <c r="NZF32" s="24"/>
      <c r="NZG32" s="14"/>
      <c r="NZH32" s="23"/>
      <c r="NZI32" s="23"/>
      <c r="NZJ32" s="23"/>
      <c r="NZK32" s="23"/>
      <c r="NZL32" s="23"/>
      <c r="NZM32" s="23"/>
      <c r="NZN32" s="24"/>
      <c r="NZO32" s="14"/>
      <c r="NZP32" s="23"/>
      <c r="NZQ32" s="23"/>
      <c r="NZR32" s="23"/>
      <c r="NZS32" s="23"/>
      <c r="NZT32" s="23"/>
      <c r="NZU32" s="23"/>
      <c r="NZV32" s="24"/>
      <c r="NZW32" s="14"/>
      <c r="NZX32" s="23"/>
      <c r="NZY32" s="23"/>
      <c r="NZZ32" s="23"/>
      <c r="OAA32" s="23"/>
      <c r="OAB32" s="23"/>
      <c r="OAC32" s="23"/>
      <c r="OAD32" s="24"/>
      <c r="OAE32" s="14"/>
      <c r="OAF32" s="23"/>
      <c r="OAG32" s="23"/>
      <c r="OAH32" s="23"/>
      <c r="OAI32" s="23"/>
      <c r="OAJ32" s="23"/>
      <c r="OAK32" s="23"/>
      <c r="OAL32" s="24"/>
      <c r="OAM32" s="14"/>
      <c r="OAN32" s="23"/>
      <c r="OAO32" s="23"/>
      <c r="OAP32" s="23"/>
      <c r="OAQ32" s="23"/>
      <c r="OAR32" s="23"/>
      <c r="OAS32" s="23"/>
      <c r="OAT32" s="24"/>
      <c r="OAU32" s="14"/>
      <c r="OAV32" s="23"/>
      <c r="OAW32" s="23"/>
      <c r="OAX32" s="23"/>
      <c r="OAY32" s="23"/>
      <c r="OAZ32" s="23"/>
      <c r="OBA32" s="23"/>
      <c r="OBB32" s="24"/>
      <c r="OBC32" s="14"/>
      <c r="OBD32" s="23"/>
      <c r="OBE32" s="23"/>
      <c r="OBF32" s="23"/>
      <c r="OBG32" s="23"/>
      <c r="OBH32" s="23"/>
      <c r="OBI32" s="23"/>
      <c r="OBJ32" s="24"/>
      <c r="OBK32" s="14"/>
      <c r="OBL32" s="23"/>
      <c r="OBM32" s="23"/>
      <c r="OBN32" s="23"/>
      <c r="OBO32" s="23"/>
      <c r="OBP32" s="23"/>
      <c r="OBQ32" s="23"/>
      <c r="OBR32" s="24"/>
      <c r="OBS32" s="14"/>
      <c r="OBT32" s="23"/>
      <c r="OBU32" s="23"/>
      <c r="OBV32" s="23"/>
      <c r="OBW32" s="23"/>
      <c r="OBX32" s="23"/>
      <c r="OBY32" s="23"/>
      <c r="OBZ32" s="24"/>
      <c r="OCA32" s="14"/>
      <c r="OCB32" s="23"/>
      <c r="OCC32" s="23"/>
      <c r="OCD32" s="23"/>
      <c r="OCE32" s="23"/>
      <c r="OCF32" s="23"/>
      <c r="OCG32" s="23"/>
      <c r="OCH32" s="24"/>
      <c r="OCI32" s="14"/>
      <c r="OCJ32" s="23"/>
      <c r="OCK32" s="23"/>
      <c r="OCL32" s="23"/>
      <c r="OCM32" s="23"/>
      <c r="OCN32" s="23"/>
      <c r="OCO32" s="23"/>
      <c r="OCP32" s="24"/>
      <c r="OCQ32" s="14"/>
      <c r="OCR32" s="23"/>
      <c r="OCS32" s="23"/>
      <c r="OCT32" s="23"/>
      <c r="OCU32" s="23"/>
      <c r="OCV32" s="23"/>
      <c r="OCW32" s="23"/>
      <c r="OCX32" s="24"/>
      <c r="OCY32" s="14"/>
      <c r="OCZ32" s="23"/>
      <c r="ODA32" s="23"/>
      <c r="ODB32" s="23"/>
      <c r="ODC32" s="23"/>
      <c r="ODD32" s="23"/>
      <c r="ODE32" s="23"/>
      <c r="ODF32" s="24"/>
      <c r="ODG32" s="14"/>
      <c r="ODH32" s="23"/>
      <c r="ODI32" s="23"/>
      <c r="ODJ32" s="23"/>
      <c r="ODK32" s="23"/>
      <c r="ODL32" s="23"/>
      <c r="ODM32" s="23"/>
      <c r="ODN32" s="24"/>
      <c r="ODO32" s="14"/>
      <c r="ODP32" s="23"/>
      <c r="ODQ32" s="23"/>
      <c r="ODR32" s="23"/>
      <c r="ODS32" s="23"/>
      <c r="ODT32" s="23"/>
      <c r="ODU32" s="23"/>
      <c r="ODV32" s="24"/>
      <c r="ODW32" s="14"/>
      <c r="ODX32" s="23"/>
      <c r="ODY32" s="23"/>
      <c r="ODZ32" s="23"/>
      <c r="OEA32" s="23"/>
      <c r="OEB32" s="23"/>
      <c r="OEC32" s="23"/>
      <c r="OED32" s="24"/>
      <c r="OEE32" s="14"/>
      <c r="OEF32" s="23"/>
      <c r="OEG32" s="23"/>
      <c r="OEH32" s="23"/>
      <c r="OEI32" s="23"/>
      <c r="OEJ32" s="23"/>
      <c r="OEK32" s="23"/>
      <c r="OEL32" s="24"/>
      <c r="OEM32" s="14"/>
      <c r="OEN32" s="23"/>
      <c r="OEO32" s="23"/>
      <c r="OEP32" s="23"/>
      <c r="OEQ32" s="23"/>
      <c r="OER32" s="23"/>
      <c r="OES32" s="23"/>
      <c r="OET32" s="24"/>
      <c r="OEU32" s="14"/>
      <c r="OEV32" s="23"/>
      <c r="OEW32" s="23"/>
      <c r="OEX32" s="23"/>
      <c r="OEY32" s="23"/>
      <c r="OEZ32" s="23"/>
      <c r="OFA32" s="23"/>
      <c r="OFB32" s="24"/>
      <c r="OFC32" s="14"/>
      <c r="OFD32" s="23"/>
      <c r="OFE32" s="23"/>
      <c r="OFF32" s="23"/>
      <c r="OFG32" s="23"/>
      <c r="OFH32" s="23"/>
      <c r="OFI32" s="23"/>
      <c r="OFJ32" s="24"/>
      <c r="OFK32" s="14"/>
      <c r="OFL32" s="23"/>
      <c r="OFM32" s="23"/>
      <c r="OFN32" s="23"/>
      <c r="OFO32" s="23"/>
      <c r="OFP32" s="23"/>
      <c r="OFQ32" s="23"/>
      <c r="OFR32" s="24"/>
      <c r="OFS32" s="14"/>
      <c r="OFT32" s="23"/>
      <c r="OFU32" s="23"/>
      <c r="OFV32" s="23"/>
      <c r="OFW32" s="23"/>
      <c r="OFX32" s="23"/>
      <c r="OFY32" s="23"/>
      <c r="OFZ32" s="24"/>
      <c r="OGA32" s="14"/>
      <c r="OGB32" s="23"/>
      <c r="OGC32" s="23"/>
      <c r="OGD32" s="23"/>
      <c r="OGE32" s="23"/>
      <c r="OGF32" s="23"/>
      <c r="OGG32" s="23"/>
      <c r="OGH32" s="24"/>
      <c r="OGI32" s="14"/>
      <c r="OGJ32" s="23"/>
      <c r="OGK32" s="23"/>
      <c r="OGL32" s="23"/>
      <c r="OGM32" s="23"/>
      <c r="OGN32" s="23"/>
      <c r="OGO32" s="23"/>
      <c r="OGP32" s="24"/>
      <c r="OGQ32" s="14"/>
      <c r="OGR32" s="23"/>
      <c r="OGS32" s="23"/>
      <c r="OGT32" s="23"/>
      <c r="OGU32" s="23"/>
      <c r="OGV32" s="23"/>
      <c r="OGW32" s="23"/>
      <c r="OGX32" s="24"/>
      <c r="OGY32" s="14"/>
      <c r="OGZ32" s="23"/>
      <c r="OHA32" s="23"/>
      <c r="OHB32" s="23"/>
      <c r="OHC32" s="23"/>
      <c r="OHD32" s="23"/>
      <c r="OHE32" s="23"/>
      <c r="OHF32" s="24"/>
      <c r="OHG32" s="14"/>
      <c r="OHH32" s="23"/>
      <c r="OHI32" s="23"/>
      <c r="OHJ32" s="23"/>
      <c r="OHK32" s="23"/>
      <c r="OHL32" s="23"/>
      <c r="OHM32" s="23"/>
      <c r="OHN32" s="24"/>
      <c r="OHO32" s="14"/>
      <c r="OHP32" s="23"/>
      <c r="OHQ32" s="23"/>
      <c r="OHR32" s="23"/>
      <c r="OHS32" s="23"/>
      <c r="OHT32" s="23"/>
      <c r="OHU32" s="23"/>
      <c r="OHV32" s="24"/>
      <c r="OHW32" s="14"/>
      <c r="OHX32" s="23"/>
      <c r="OHY32" s="23"/>
      <c r="OHZ32" s="23"/>
      <c r="OIA32" s="23"/>
      <c r="OIB32" s="23"/>
      <c r="OIC32" s="23"/>
      <c r="OID32" s="24"/>
      <c r="OIE32" s="14"/>
      <c r="OIF32" s="23"/>
      <c r="OIG32" s="23"/>
      <c r="OIH32" s="23"/>
      <c r="OII32" s="23"/>
      <c r="OIJ32" s="23"/>
      <c r="OIK32" s="23"/>
      <c r="OIL32" s="24"/>
      <c r="OIM32" s="14"/>
      <c r="OIN32" s="23"/>
      <c r="OIO32" s="23"/>
      <c r="OIP32" s="23"/>
      <c r="OIQ32" s="23"/>
      <c r="OIR32" s="23"/>
      <c r="OIS32" s="23"/>
      <c r="OIT32" s="24"/>
      <c r="OIU32" s="14"/>
      <c r="OIV32" s="23"/>
      <c r="OIW32" s="23"/>
      <c r="OIX32" s="23"/>
      <c r="OIY32" s="23"/>
      <c r="OIZ32" s="23"/>
      <c r="OJA32" s="23"/>
      <c r="OJB32" s="24"/>
      <c r="OJC32" s="14"/>
      <c r="OJD32" s="23"/>
      <c r="OJE32" s="23"/>
      <c r="OJF32" s="23"/>
      <c r="OJG32" s="23"/>
      <c r="OJH32" s="23"/>
      <c r="OJI32" s="23"/>
      <c r="OJJ32" s="24"/>
      <c r="OJK32" s="14"/>
      <c r="OJL32" s="23"/>
      <c r="OJM32" s="23"/>
      <c r="OJN32" s="23"/>
      <c r="OJO32" s="23"/>
      <c r="OJP32" s="23"/>
      <c r="OJQ32" s="23"/>
      <c r="OJR32" s="24"/>
      <c r="OJS32" s="14"/>
      <c r="OJT32" s="23"/>
      <c r="OJU32" s="23"/>
      <c r="OJV32" s="23"/>
      <c r="OJW32" s="23"/>
      <c r="OJX32" s="23"/>
      <c r="OJY32" s="23"/>
      <c r="OJZ32" s="24"/>
      <c r="OKA32" s="14"/>
      <c r="OKB32" s="23"/>
      <c r="OKC32" s="23"/>
      <c r="OKD32" s="23"/>
      <c r="OKE32" s="23"/>
      <c r="OKF32" s="23"/>
      <c r="OKG32" s="23"/>
      <c r="OKH32" s="24"/>
      <c r="OKI32" s="14"/>
      <c r="OKJ32" s="23"/>
      <c r="OKK32" s="23"/>
      <c r="OKL32" s="23"/>
      <c r="OKM32" s="23"/>
      <c r="OKN32" s="23"/>
      <c r="OKO32" s="23"/>
      <c r="OKP32" s="24"/>
      <c r="OKQ32" s="14"/>
      <c r="OKR32" s="23"/>
      <c r="OKS32" s="23"/>
      <c r="OKT32" s="23"/>
      <c r="OKU32" s="23"/>
      <c r="OKV32" s="23"/>
      <c r="OKW32" s="23"/>
      <c r="OKX32" s="24"/>
      <c r="OKY32" s="14"/>
      <c r="OKZ32" s="23"/>
      <c r="OLA32" s="23"/>
      <c r="OLB32" s="23"/>
      <c r="OLC32" s="23"/>
      <c r="OLD32" s="23"/>
      <c r="OLE32" s="23"/>
      <c r="OLF32" s="24"/>
      <c r="OLG32" s="14"/>
      <c r="OLH32" s="23"/>
      <c r="OLI32" s="23"/>
      <c r="OLJ32" s="23"/>
      <c r="OLK32" s="23"/>
      <c r="OLL32" s="23"/>
      <c r="OLM32" s="23"/>
      <c r="OLN32" s="24"/>
      <c r="OLO32" s="14"/>
      <c r="OLP32" s="23"/>
      <c r="OLQ32" s="23"/>
      <c r="OLR32" s="23"/>
      <c r="OLS32" s="23"/>
      <c r="OLT32" s="23"/>
      <c r="OLU32" s="23"/>
      <c r="OLV32" s="24"/>
      <c r="OLW32" s="14"/>
      <c r="OLX32" s="23"/>
      <c r="OLY32" s="23"/>
      <c r="OLZ32" s="23"/>
      <c r="OMA32" s="23"/>
      <c r="OMB32" s="23"/>
      <c r="OMC32" s="23"/>
      <c r="OMD32" s="24"/>
      <c r="OME32" s="14"/>
      <c r="OMF32" s="23"/>
      <c r="OMG32" s="23"/>
      <c r="OMH32" s="23"/>
      <c r="OMI32" s="23"/>
      <c r="OMJ32" s="23"/>
      <c r="OMK32" s="23"/>
      <c r="OML32" s="24"/>
      <c r="OMM32" s="14"/>
      <c r="OMN32" s="23"/>
      <c r="OMO32" s="23"/>
      <c r="OMP32" s="23"/>
      <c r="OMQ32" s="23"/>
      <c r="OMR32" s="23"/>
      <c r="OMS32" s="23"/>
      <c r="OMT32" s="24"/>
      <c r="OMU32" s="14"/>
      <c r="OMV32" s="23"/>
      <c r="OMW32" s="23"/>
      <c r="OMX32" s="23"/>
      <c r="OMY32" s="23"/>
      <c r="OMZ32" s="23"/>
      <c r="ONA32" s="23"/>
      <c r="ONB32" s="24"/>
      <c r="ONC32" s="14"/>
      <c r="OND32" s="23"/>
      <c r="ONE32" s="23"/>
      <c r="ONF32" s="23"/>
      <c r="ONG32" s="23"/>
      <c r="ONH32" s="23"/>
      <c r="ONI32" s="23"/>
      <c r="ONJ32" s="24"/>
      <c r="ONK32" s="14"/>
      <c r="ONL32" s="23"/>
      <c r="ONM32" s="23"/>
      <c r="ONN32" s="23"/>
      <c r="ONO32" s="23"/>
      <c r="ONP32" s="23"/>
      <c r="ONQ32" s="23"/>
      <c r="ONR32" s="24"/>
      <c r="ONS32" s="14"/>
      <c r="ONT32" s="23"/>
      <c r="ONU32" s="23"/>
      <c r="ONV32" s="23"/>
      <c r="ONW32" s="23"/>
      <c r="ONX32" s="23"/>
      <c r="ONY32" s="23"/>
      <c r="ONZ32" s="24"/>
      <c r="OOA32" s="14"/>
      <c r="OOB32" s="23"/>
      <c r="OOC32" s="23"/>
      <c r="OOD32" s="23"/>
      <c r="OOE32" s="23"/>
      <c r="OOF32" s="23"/>
      <c r="OOG32" s="23"/>
      <c r="OOH32" s="24"/>
      <c r="OOI32" s="14"/>
      <c r="OOJ32" s="23"/>
      <c r="OOK32" s="23"/>
      <c r="OOL32" s="23"/>
      <c r="OOM32" s="23"/>
      <c r="OON32" s="23"/>
      <c r="OOO32" s="23"/>
      <c r="OOP32" s="24"/>
      <c r="OOQ32" s="14"/>
      <c r="OOR32" s="23"/>
      <c r="OOS32" s="23"/>
      <c r="OOT32" s="23"/>
      <c r="OOU32" s="23"/>
      <c r="OOV32" s="23"/>
      <c r="OOW32" s="23"/>
      <c r="OOX32" s="24"/>
      <c r="OOY32" s="14"/>
      <c r="OOZ32" s="23"/>
      <c r="OPA32" s="23"/>
      <c r="OPB32" s="23"/>
      <c r="OPC32" s="23"/>
      <c r="OPD32" s="23"/>
      <c r="OPE32" s="23"/>
      <c r="OPF32" s="24"/>
      <c r="OPG32" s="14"/>
      <c r="OPH32" s="23"/>
      <c r="OPI32" s="23"/>
      <c r="OPJ32" s="23"/>
      <c r="OPK32" s="23"/>
      <c r="OPL32" s="23"/>
      <c r="OPM32" s="23"/>
      <c r="OPN32" s="24"/>
      <c r="OPO32" s="14"/>
      <c r="OPP32" s="23"/>
      <c r="OPQ32" s="23"/>
      <c r="OPR32" s="23"/>
      <c r="OPS32" s="23"/>
      <c r="OPT32" s="23"/>
      <c r="OPU32" s="23"/>
      <c r="OPV32" s="24"/>
      <c r="OPW32" s="14"/>
      <c r="OPX32" s="23"/>
      <c r="OPY32" s="23"/>
      <c r="OPZ32" s="23"/>
      <c r="OQA32" s="23"/>
      <c r="OQB32" s="23"/>
      <c r="OQC32" s="23"/>
      <c r="OQD32" s="24"/>
      <c r="OQE32" s="14"/>
      <c r="OQF32" s="23"/>
      <c r="OQG32" s="23"/>
      <c r="OQH32" s="23"/>
      <c r="OQI32" s="23"/>
      <c r="OQJ32" s="23"/>
      <c r="OQK32" s="23"/>
      <c r="OQL32" s="24"/>
      <c r="OQM32" s="14"/>
      <c r="OQN32" s="23"/>
      <c r="OQO32" s="23"/>
      <c r="OQP32" s="23"/>
      <c r="OQQ32" s="23"/>
      <c r="OQR32" s="23"/>
      <c r="OQS32" s="23"/>
      <c r="OQT32" s="24"/>
      <c r="OQU32" s="14"/>
      <c r="OQV32" s="23"/>
      <c r="OQW32" s="23"/>
      <c r="OQX32" s="23"/>
      <c r="OQY32" s="23"/>
      <c r="OQZ32" s="23"/>
      <c r="ORA32" s="23"/>
      <c r="ORB32" s="24"/>
      <c r="ORC32" s="14"/>
      <c r="ORD32" s="23"/>
      <c r="ORE32" s="23"/>
      <c r="ORF32" s="23"/>
      <c r="ORG32" s="23"/>
      <c r="ORH32" s="23"/>
      <c r="ORI32" s="23"/>
      <c r="ORJ32" s="24"/>
      <c r="ORK32" s="14"/>
      <c r="ORL32" s="23"/>
      <c r="ORM32" s="23"/>
      <c r="ORN32" s="23"/>
      <c r="ORO32" s="23"/>
      <c r="ORP32" s="23"/>
      <c r="ORQ32" s="23"/>
      <c r="ORR32" s="24"/>
      <c r="ORS32" s="14"/>
      <c r="ORT32" s="23"/>
      <c r="ORU32" s="23"/>
      <c r="ORV32" s="23"/>
      <c r="ORW32" s="23"/>
      <c r="ORX32" s="23"/>
      <c r="ORY32" s="23"/>
      <c r="ORZ32" s="24"/>
      <c r="OSA32" s="14"/>
      <c r="OSB32" s="23"/>
      <c r="OSC32" s="23"/>
      <c r="OSD32" s="23"/>
      <c r="OSE32" s="23"/>
      <c r="OSF32" s="23"/>
      <c r="OSG32" s="23"/>
      <c r="OSH32" s="24"/>
      <c r="OSI32" s="14"/>
      <c r="OSJ32" s="23"/>
      <c r="OSK32" s="23"/>
      <c r="OSL32" s="23"/>
      <c r="OSM32" s="23"/>
      <c r="OSN32" s="23"/>
      <c r="OSO32" s="23"/>
      <c r="OSP32" s="24"/>
      <c r="OSQ32" s="14"/>
      <c r="OSR32" s="23"/>
      <c r="OSS32" s="23"/>
      <c r="OST32" s="23"/>
      <c r="OSU32" s="23"/>
      <c r="OSV32" s="23"/>
      <c r="OSW32" s="23"/>
      <c r="OSX32" s="24"/>
      <c r="OSY32" s="14"/>
      <c r="OSZ32" s="23"/>
      <c r="OTA32" s="23"/>
      <c r="OTB32" s="23"/>
      <c r="OTC32" s="23"/>
      <c r="OTD32" s="23"/>
      <c r="OTE32" s="23"/>
      <c r="OTF32" s="24"/>
      <c r="OTG32" s="14"/>
      <c r="OTH32" s="23"/>
      <c r="OTI32" s="23"/>
      <c r="OTJ32" s="23"/>
      <c r="OTK32" s="23"/>
      <c r="OTL32" s="23"/>
      <c r="OTM32" s="23"/>
      <c r="OTN32" s="24"/>
      <c r="OTO32" s="14"/>
      <c r="OTP32" s="23"/>
      <c r="OTQ32" s="23"/>
      <c r="OTR32" s="23"/>
      <c r="OTS32" s="23"/>
      <c r="OTT32" s="23"/>
      <c r="OTU32" s="23"/>
      <c r="OTV32" s="24"/>
      <c r="OTW32" s="14"/>
      <c r="OTX32" s="23"/>
      <c r="OTY32" s="23"/>
      <c r="OTZ32" s="23"/>
      <c r="OUA32" s="23"/>
      <c r="OUB32" s="23"/>
      <c r="OUC32" s="23"/>
      <c r="OUD32" s="24"/>
      <c r="OUE32" s="14"/>
      <c r="OUF32" s="23"/>
      <c r="OUG32" s="23"/>
      <c r="OUH32" s="23"/>
      <c r="OUI32" s="23"/>
      <c r="OUJ32" s="23"/>
      <c r="OUK32" s="23"/>
      <c r="OUL32" s="24"/>
      <c r="OUM32" s="14"/>
      <c r="OUN32" s="23"/>
      <c r="OUO32" s="23"/>
      <c r="OUP32" s="23"/>
      <c r="OUQ32" s="23"/>
      <c r="OUR32" s="23"/>
      <c r="OUS32" s="23"/>
      <c r="OUT32" s="24"/>
      <c r="OUU32" s="14"/>
      <c r="OUV32" s="23"/>
      <c r="OUW32" s="23"/>
      <c r="OUX32" s="23"/>
      <c r="OUY32" s="23"/>
      <c r="OUZ32" s="23"/>
      <c r="OVA32" s="23"/>
      <c r="OVB32" s="24"/>
      <c r="OVC32" s="14"/>
      <c r="OVD32" s="23"/>
      <c r="OVE32" s="23"/>
      <c r="OVF32" s="23"/>
      <c r="OVG32" s="23"/>
      <c r="OVH32" s="23"/>
      <c r="OVI32" s="23"/>
      <c r="OVJ32" s="24"/>
      <c r="OVK32" s="14"/>
      <c r="OVL32" s="23"/>
      <c r="OVM32" s="23"/>
      <c r="OVN32" s="23"/>
      <c r="OVO32" s="23"/>
      <c r="OVP32" s="23"/>
      <c r="OVQ32" s="23"/>
      <c r="OVR32" s="24"/>
      <c r="OVS32" s="14"/>
      <c r="OVT32" s="23"/>
      <c r="OVU32" s="23"/>
      <c r="OVV32" s="23"/>
      <c r="OVW32" s="23"/>
      <c r="OVX32" s="23"/>
      <c r="OVY32" s="23"/>
      <c r="OVZ32" s="24"/>
      <c r="OWA32" s="14"/>
      <c r="OWB32" s="23"/>
      <c r="OWC32" s="23"/>
      <c r="OWD32" s="23"/>
      <c r="OWE32" s="23"/>
      <c r="OWF32" s="23"/>
      <c r="OWG32" s="23"/>
      <c r="OWH32" s="24"/>
      <c r="OWI32" s="14"/>
      <c r="OWJ32" s="23"/>
      <c r="OWK32" s="23"/>
      <c r="OWL32" s="23"/>
      <c r="OWM32" s="23"/>
      <c r="OWN32" s="23"/>
      <c r="OWO32" s="23"/>
      <c r="OWP32" s="24"/>
      <c r="OWQ32" s="14"/>
      <c r="OWR32" s="23"/>
      <c r="OWS32" s="23"/>
      <c r="OWT32" s="23"/>
      <c r="OWU32" s="23"/>
      <c r="OWV32" s="23"/>
      <c r="OWW32" s="23"/>
      <c r="OWX32" s="24"/>
      <c r="OWY32" s="14"/>
      <c r="OWZ32" s="23"/>
      <c r="OXA32" s="23"/>
      <c r="OXB32" s="23"/>
      <c r="OXC32" s="23"/>
      <c r="OXD32" s="23"/>
      <c r="OXE32" s="23"/>
      <c r="OXF32" s="24"/>
      <c r="OXG32" s="14"/>
      <c r="OXH32" s="23"/>
      <c r="OXI32" s="23"/>
      <c r="OXJ32" s="23"/>
      <c r="OXK32" s="23"/>
      <c r="OXL32" s="23"/>
      <c r="OXM32" s="23"/>
      <c r="OXN32" s="24"/>
      <c r="OXO32" s="14"/>
      <c r="OXP32" s="23"/>
      <c r="OXQ32" s="23"/>
      <c r="OXR32" s="23"/>
      <c r="OXS32" s="23"/>
      <c r="OXT32" s="23"/>
      <c r="OXU32" s="23"/>
      <c r="OXV32" s="24"/>
      <c r="OXW32" s="14"/>
      <c r="OXX32" s="23"/>
      <c r="OXY32" s="23"/>
      <c r="OXZ32" s="23"/>
      <c r="OYA32" s="23"/>
      <c r="OYB32" s="23"/>
      <c r="OYC32" s="23"/>
      <c r="OYD32" s="24"/>
      <c r="OYE32" s="14"/>
      <c r="OYF32" s="23"/>
      <c r="OYG32" s="23"/>
      <c r="OYH32" s="23"/>
      <c r="OYI32" s="23"/>
      <c r="OYJ32" s="23"/>
      <c r="OYK32" s="23"/>
      <c r="OYL32" s="24"/>
      <c r="OYM32" s="14"/>
      <c r="OYN32" s="23"/>
      <c r="OYO32" s="23"/>
      <c r="OYP32" s="23"/>
      <c r="OYQ32" s="23"/>
      <c r="OYR32" s="23"/>
      <c r="OYS32" s="23"/>
      <c r="OYT32" s="24"/>
      <c r="OYU32" s="14"/>
      <c r="OYV32" s="23"/>
      <c r="OYW32" s="23"/>
      <c r="OYX32" s="23"/>
      <c r="OYY32" s="23"/>
      <c r="OYZ32" s="23"/>
      <c r="OZA32" s="23"/>
      <c r="OZB32" s="24"/>
      <c r="OZC32" s="14"/>
      <c r="OZD32" s="23"/>
      <c r="OZE32" s="23"/>
      <c r="OZF32" s="23"/>
      <c r="OZG32" s="23"/>
      <c r="OZH32" s="23"/>
      <c r="OZI32" s="23"/>
      <c r="OZJ32" s="24"/>
      <c r="OZK32" s="14"/>
      <c r="OZL32" s="23"/>
      <c r="OZM32" s="23"/>
      <c r="OZN32" s="23"/>
      <c r="OZO32" s="23"/>
      <c r="OZP32" s="23"/>
      <c r="OZQ32" s="23"/>
      <c r="OZR32" s="24"/>
      <c r="OZS32" s="14"/>
      <c r="OZT32" s="23"/>
      <c r="OZU32" s="23"/>
      <c r="OZV32" s="23"/>
      <c r="OZW32" s="23"/>
      <c r="OZX32" s="23"/>
      <c r="OZY32" s="23"/>
      <c r="OZZ32" s="24"/>
      <c r="PAA32" s="14"/>
      <c r="PAB32" s="23"/>
      <c r="PAC32" s="23"/>
      <c r="PAD32" s="23"/>
      <c r="PAE32" s="23"/>
      <c r="PAF32" s="23"/>
      <c r="PAG32" s="23"/>
      <c r="PAH32" s="24"/>
      <c r="PAI32" s="14"/>
      <c r="PAJ32" s="23"/>
      <c r="PAK32" s="23"/>
      <c r="PAL32" s="23"/>
      <c r="PAM32" s="23"/>
      <c r="PAN32" s="23"/>
      <c r="PAO32" s="23"/>
      <c r="PAP32" s="24"/>
      <c r="PAQ32" s="14"/>
      <c r="PAR32" s="23"/>
      <c r="PAS32" s="23"/>
      <c r="PAT32" s="23"/>
      <c r="PAU32" s="23"/>
      <c r="PAV32" s="23"/>
      <c r="PAW32" s="23"/>
      <c r="PAX32" s="24"/>
      <c r="PAY32" s="14"/>
      <c r="PAZ32" s="23"/>
      <c r="PBA32" s="23"/>
      <c r="PBB32" s="23"/>
      <c r="PBC32" s="23"/>
      <c r="PBD32" s="23"/>
      <c r="PBE32" s="23"/>
      <c r="PBF32" s="24"/>
      <c r="PBG32" s="14"/>
      <c r="PBH32" s="23"/>
      <c r="PBI32" s="23"/>
      <c r="PBJ32" s="23"/>
      <c r="PBK32" s="23"/>
      <c r="PBL32" s="23"/>
      <c r="PBM32" s="23"/>
      <c r="PBN32" s="24"/>
      <c r="PBO32" s="14"/>
      <c r="PBP32" s="23"/>
      <c r="PBQ32" s="23"/>
      <c r="PBR32" s="23"/>
      <c r="PBS32" s="23"/>
      <c r="PBT32" s="23"/>
      <c r="PBU32" s="23"/>
      <c r="PBV32" s="24"/>
      <c r="PBW32" s="14"/>
      <c r="PBX32" s="23"/>
      <c r="PBY32" s="23"/>
      <c r="PBZ32" s="23"/>
      <c r="PCA32" s="23"/>
      <c r="PCB32" s="23"/>
      <c r="PCC32" s="23"/>
      <c r="PCD32" s="24"/>
      <c r="PCE32" s="14"/>
      <c r="PCF32" s="23"/>
      <c r="PCG32" s="23"/>
      <c r="PCH32" s="23"/>
      <c r="PCI32" s="23"/>
      <c r="PCJ32" s="23"/>
      <c r="PCK32" s="23"/>
      <c r="PCL32" s="24"/>
      <c r="PCM32" s="14"/>
      <c r="PCN32" s="23"/>
      <c r="PCO32" s="23"/>
      <c r="PCP32" s="23"/>
      <c r="PCQ32" s="23"/>
      <c r="PCR32" s="23"/>
      <c r="PCS32" s="23"/>
      <c r="PCT32" s="24"/>
      <c r="PCU32" s="14"/>
      <c r="PCV32" s="23"/>
      <c r="PCW32" s="23"/>
      <c r="PCX32" s="23"/>
      <c r="PCY32" s="23"/>
      <c r="PCZ32" s="23"/>
      <c r="PDA32" s="23"/>
      <c r="PDB32" s="24"/>
      <c r="PDC32" s="14"/>
      <c r="PDD32" s="23"/>
      <c r="PDE32" s="23"/>
      <c r="PDF32" s="23"/>
      <c r="PDG32" s="23"/>
      <c r="PDH32" s="23"/>
      <c r="PDI32" s="23"/>
      <c r="PDJ32" s="24"/>
      <c r="PDK32" s="14"/>
      <c r="PDL32" s="23"/>
      <c r="PDM32" s="23"/>
      <c r="PDN32" s="23"/>
      <c r="PDO32" s="23"/>
      <c r="PDP32" s="23"/>
      <c r="PDQ32" s="23"/>
      <c r="PDR32" s="24"/>
      <c r="PDS32" s="14"/>
      <c r="PDT32" s="23"/>
      <c r="PDU32" s="23"/>
      <c r="PDV32" s="23"/>
      <c r="PDW32" s="23"/>
      <c r="PDX32" s="23"/>
      <c r="PDY32" s="23"/>
      <c r="PDZ32" s="24"/>
      <c r="PEA32" s="14"/>
      <c r="PEB32" s="23"/>
      <c r="PEC32" s="23"/>
      <c r="PED32" s="23"/>
      <c r="PEE32" s="23"/>
      <c r="PEF32" s="23"/>
      <c r="PEG32" s="23"/>
      <c r="PEH32" s="24"/>
      <c r="PEI32" s="14"/>
      <c r="PEJ32" s="23"/>
      <c r="PEK32" s="23"/>
      <c r="PEL32" s="23"/>
      <c r="PEM32" s="23"/>
      <c r="PEN32" s="23"/>
      <c r="PEO32" s="23"/>
      <c r="PEP32" s="24"/>
      <c r="PEQ32" s="14"/>
      <c r="PER32" s="23"/>
      <c r="PES32" s="23"/>
      <c r="PET32" s="23"/>
      <c r="PEU32" s="23"/>
      <c r="PEV32" s="23"/>
      <c r="PEW32" s="23"/>
      <c r="PEX32" s="24"/>
      <c r="PEY32" s="14"/>
      <c r="PEZ32" s="23"/>
      <c r="PFA32" s="23"/>
      <c r="PFB32" s="23"/>
      <c r="PFC32" s="23"/>
      <c r="PFD32" s="23"/>
      <c r="PFE32" s="23"/>
      <c r="PFF32" s="24"/>
      <c r="PFG32" s="14"/>
      <c r="PFH32" s="23"/>
      <c r="PFI32" s="23"/>
      <c r="PFJ32" s="23"/>
      <c r="PFK32" s="23"/>
      <c r="PFL32" s="23"/>
      <c r="PFM32" s="23"/>
      <c r="PFN32" s="24"/>
      <c r="PFO32" s="14"/>
      <c r="PFP32" s="23"/>
      <c r="PFQ32" s="23"/>
      <c r="PFR32" s="23"/>
      <c r="PFS32" s="23"/>
      <c r="PFT32" s="23"/>
      <c r="PFU32" s="23"/>
      <c r="PFV32" s="24"/>
      <c r="PFW32" s="14"/>
      <c r="PFX32" s="23"/>
      <c r="PFY32" s="23"/>
      <c r="PFZ32" s="23"/>
      <c r="PGA32" s="23"/>
      <c r="PGB32" s="23"/>
      <c r="PGC32" s="23"/>
      <c r="PGD32" s="24"/>
      <c r="PGE32" s="14"/>
      <c r="PGF32" s="23"/>
      <c r="PGG32" s="23"/>
      <c r="PGH32" s="23"/>
      <c r="PGI32" s="23"/>
      <c r="PGJ32" s="23"/>
      <c r="PGK32" s="23"/>
      <c r="PGL32" s="24"/>
      <c r="PGM32" s="14"/>
      <c r="PGN32" s="23"/>
      <c r="PGO32" s="23"/>
      <c r="PGP32" s="23"/>
      <c r="PGQ32" s="23"/>
      <c r="PGR32" s="23"/>
      <c r="PGS32" s="23"/>
      <c r="PGT32" s="24"/>
      <c r="PGU32" s="14"/>
      <c r="PGV32" s="23"/>
      <c r="PGW32" s="23"/>
      <c r="PGX32" s="23"/>
      <c r="PGY32" s="23"/>
      <c r="PGZ32" s="23"/>
      <c r="PHA32" s="23"/>
      <c r="PHB32" s="24"/>
      <c r="PHC32" s="14"/>
      <c r="PHD32" s="23"/>
      <c r="PHE32" s="23"/>
      <c r="PHF32" s="23"/>
      <c r="PHG32" s="23"/>
      <c r="PHH32" s="23"/>
      <c r="PHI32" s="23"/>
      <c r="PHJ32" s="24"/>
      <c r="PHK32" s="14"/>
      <c r="PHL32" s="23"/>
      <c r="PHM32" s="23"/>
      <c r="PHN32" s="23"/>
      <c r="PHO32" s="23"/>
      <c r="PHP32" s="23"/>
      <c r="PHQ32" s="23"/>
      <c r="PHR32" s="24"/>
      <c r="PHS32" s="14"/>
      <c r="PHT32" s="23"/>
      <c r="PHU32" s="23"/>
      <c r="PHV32" s="23"/>
      <c r="PHW32" s="23"/>
      <c r="PHX32" s="23"/>
      <c r="PHY32" s="23"/>
      <c r="PHZ32" s="24"/>
      <c r="PIA32" s="14"/>
      <c r="PIB32" s="23"/>
      <c r="PIC32" s="23"/>
      <c r="PID32" s="23"/>
      <c r="PIE32" s="23"/>
      <c r="PIF32" s="23"/>
      <c r="PIG32" s="23"/>
      <c r="PIH32" s="24"/>
      <c r="PII32" s="14"/>
      <c r="PIJ32" s="23"/>
      <c r="PIK32" s="23"/>
      <c r="PIL32" s="23"/>
      <c r="PIM32" s="23"/>
      <c r="PIN32" s="23"/>
      <c r="PIO32" s="23"/>
      <c r="PIP32" s="24"/>
      <c r="PIQ32" s="14"/>
      <c r="PIR32" s="23"/>
      <c r="PIS32" s="23"/>
      <c r="PIT32" s="23"/>
      <c r="PIU32" s="23"/>
      <c r="PIV32" s="23"/>
      <c r="PIW32" s="23"/>
      <c r="PIX32" s="24"/>
      <c r="PIY32" s="14"/>
      <c r="PIZ32" s="23"/>
      <c r="PJA32" s="23"/>
      <c r="PJB32" s="23"/>
      <c r="PJC32" s="23"/>
      <c r="PJD32" s="23"/>
      <c r="PJE32" s="23"/>
      <c r="PJF32" s="24"/>
      <c r="PJG32" s="14"/>
      <c r="PJH32" s="23"/>
      <c r="PJI32" s="23"/>
      <c r="PJJ32" s="23"/>
      <c r="PJK32" s="23"/>
      <c r="PJL32" s="23"/>
      <c r="PJM32" s="23"/>
      <c r="PJN32" s="24"/>
      <c r="PJO32" s="14"/>
      <c r="PJP32" s="23"/>
      <c r="PJQ32" s="23"/>
      <c r="PJR32" s="23"/>
      <c r="PJS32" s="23"/>
      <c r="PJT32" s="23"/>
      <c r="PJU32" s="23"/>
      <c r="PJV32" s="24"/>
      <c r="PJW32" s="14"/>
      <c r="PJX32" s="23"/>
      <c r="PJY32" s="23"/>
      <c r="PJZ32" s="23"/>
      <c r="PKA32" s="23"/>
      <c r="PKB32" s="23"/>
      <c r="PKC32" s="23"/>
      <c r="PKD32" s="24"/>
      <c r="PKE32" s="14"/>
      <c r="PKF32" s="23"/>
      <c r="PKG32" s="23"/>
      <c r="PKH32" s="23"/>
      <c r="PKI32" s="23"/>
      <c r="PKJ32" s="23"/>
      <c r="PKK32" s="23"/>
      <c r="PKL32" s="24"/>
      <c r="PKM32" s="14"/>
      <c r="PKN32" s="23"/>
      <c r="PKO32" s="23"/>
      <c r="PKP32" s="23"/>
      <c r="PKQ32" s="23"/>
      <c r="PKR32" s="23"/>
      <c r="PKS32" s="23"/>
      <c r="PKT32" s="24"/>
      <c r="PKU32" s="14"/>
      <c r="PKV32" s="23"/>
      <c r="PKW32" s="23"/>
      <c r="PKX32" s="23"/>
      <c r="PKY32" s="23"/>
      <c r="PKZ32" s="23"/>
      <c r="PLA32" s="23"/>
      <c r="PLB32" s="24"/>
      <c r="PLC32" s="14"/>
      <c r="PLD32" s="23"/>
      <c r="PLE32" s="23"/>
      <c r="PLF32" s="23"/>
      <c r="PLG32" s="23"/>
      <c r="PLH32" s="23"/>
      <c r="PLI32" s="23"/>
      <c r="PLJ32" s="24"/>
      <c r="PLK32" s="14"/>
      <c r="PLL32" s="23"/>
      <c r="PLM32" s="23"/>
      <c r="PLN32" s="23"/>
      <c r="PLO32" s="23"/>
      <c r="PLP32" s="23"/>
      <c r="PLQ32" s="23"/>
      <c r="PLR32" s="24"/>
      <c r="PLS32" s="14"/>
      <c r="PLT32" s="23"/>
      <c r="PLU32" s="23"/>
      <c r="PLV32" s="23"/>
      <c r="PLW32" s="23"/>
      <c r="PLX32" s="23"/>
      <c r="PLY32" s="23"/>
      <c r="PLZ32" s="24"/>
      <c r="PMA32" s="14"/>
      <c r="PMB32" s="23"/>
      <c r="PMC32" s="23"/>
      <c r="PMD32" s="23"/>
      <c r="PME32" s="23"/>
      <c r="PMF32" s="23"/>
      <c r="PMG32" s="23"/>
      <c r="PMH32" s="24"/>
      <c r="PMI32" s="14"/>
      <c r="PMJ32" s="23"/>
      <c r="PMK32" s="23"/>
      <c r="PML32" s="23"/>
      <c r="PMM32" s="23"/>
      <c r="PMN32" s="23"/>
      <c r="PMO32" s="23"/>
      <c r="PMP32" s="24"/>
      <c r="PMQ32" s="14"/>
      <c r="PMR32" s="23"/>
      <c r="PMS32" s="23"/>
      <c r="PMT32" s="23"/>
      <c r="PMU32" s="23"/>
      <c r="PMV32" s="23"/>
      <c r="PMW32" s="23"/>
      <c r="PMX32" s="24"/>
      <c r="PMY32" s="14"/>
      <c r="PMZ32" s="23"/>
      <c r="PNA32" s="23"/>
      <c r="PNB32" s="23"/>
      <c r="PNC32" s="23"/>
      <c r="PND32" s="23"/>
      <c r="PNE32" s="23"/>
      <c r="PNF32" s="24"/>
      <c r="PNG32" s="14"/>
      <c r="PNH32" s="23"/>
      <c r="PNI32" s="23"/>
      <c r="PNJ32" s="23"/>
      <c r="PNK32" s="23"/>
      <c r="PNL32" s="23"/>
      <c r="PNM32" s="23"/>
      <c r="PNN32" s="24"/>
      <c r="PNO32" s="14"/>
      <c r="PNP32" s="23"/>
      <c r="PNQ32" s="23"/>
      <c r="PNR32" s="23"/>
      <c r="PNS32" s="23"/>
      <c r="PNT32" s="23"/>
      <c r="PNU32" s="23"/>
      <c r="PNV32" s="24"/>
      <c r="PNW32" s="14"/>
      <c r="PNX32" s="23"/>
      <c r="PNY32" s="23"/>
      <c r="PNZ32" s="23"/>
      <c r="POA32" s="23"/>
      <c r="POB32" s="23"/>
      <c r="POC32" s="23"/>
      <c r="POD32" s="24"/>
      <c r="POE32" s="14"/>
      <c r="POF32" s="23"/>
      <c r="POG32" s="23"/>
      <c r="POH32" s="23"/>
      <c r="POI32" s="23"/>
      <c r="POJ32" s="23"/>
      <c r="POK32" s="23"/>
      <c r="POL32" s="24"/>
      <c r="POM32" s="14"/>
      <c r="PON32" s="23"/>
      <c r="POO32" s="23"/>
      <c r="POP32" s="23"/>
      <c r="POQ32" s="23"/>
      <c r="POR32" s="23"/>
      <c r="POS32" s="23"/>
      <c r="POT32" s="24"/>
      <c r="POU32" s="14"/>
      <c r="POV32" s="23"/>
      <c r="POW32" s="23"/>
      <c r="POX32" s="23"/>
      <c r="POY32" s="23"/>
      <c r="POZ32" s="23"/>
      <c r="PPA32" s="23"/>
      <c r="PPB32" s="24"/>
      <c r="PPC32" s="14"/>
      <c r="PPD32" s="23"/>
      <c r="PPE32" s="23"/>
      <c r="PPF32" s="23"/>
      <c r="PPG32" s="23"/>
      <c r="PPH32" s="23"/>
      <c r="PPI32" s="23"/>
      <c r="PPJ32" s="24"/>
      <c r="PPK32" s="14"/>
      <c r="PPL32" s="23"/>
      <c r="PPM32" s="23"/>
      <c r="PPN32" s="23"/>
      <c r="PPO32" s="23"/>
      <c r="PPP32" s="23"/>
      <c r="PPQ32" s="23"/>
      <c r="PPR32" s="24"/>
      <c r="PPS32" s="14"/>
      <c r="PPT32" s="23"/>
      <c r="PPU32" s="23"/>
      <c r="PPV32" s="23"/>
      <c r="PPW32" s="23"/>
      <c r="PPX32" s="23"/>
      <c r="PPY32" s="23"/>
      <c r="PPZ32" s="24"/>
      <c r="PQA32" s="14"/>
      <c r="PQB32" s="23"/>
      <c r="PQC32" s="23"/>
      <c r="PQD32" s="23"/>
      <c r="PQE32" s="23"/>
      <c r="PQF32" s="23"/>
      <c r="PQG32" s="23"/>
      <c r="PQH32" s="24"/>
      <c r="PQI32" s="14"/>
      <c r="PQJ32" s="23"/>
      <c r="PQK32" s="23"/>
      <c r="PQL32" s="23"/>
      <c r="PQM32" s="23"/>
      <c r="PQN32" s="23"/>
      <c r="PQO32" s="23"/>
      <c r="PQP32" s="24"/>
      <c r="PQQ32" s="14"/>
      <c r="PQR32" s="23"/>
      <c r="PQS32" s="23"/>
      <c r="PQT32" s="23"/>
      <c r="PQU32" s="23"/>
      <c r="PQV32" s="23"/>
      <c r="PQW32" s="23"/>
      <c r="PQX32" s="24"/>
      <c r="PQY32" s="14"/>
      <c r="PQZ32" s="23"/>
      <c r="PRA32" s="23"/>
      <c r="PRB32" s="23"/>
      <c r="PRC32" s="23"/>
      <c r="PRD32" s="23"/>
      <c r="PRE32" s="23"/>
      <c r="PRF32" s="24"/>
      <c r="PRG32" s="14"/>
      <c r="PRH32" s="23"/>
      <c r="PRI32" s="23"/>
      <c r="PRJ32" s="23"/>
      <c r="PRK32" s="23"/>
      <c r="PRL32" s="23"/>
      <c r="PRM32" s="23"/>
      <c r="PRN32" s="24"/>
      <c r="PRO32" s="14"/>
      <c r="PRP32" s="23"/>
      <c r="PRQ32" s="23"/>
      <c r="PRR32" s="23"/>
      <c r="PRS32" s="23"/>
      <c r="PRT32" s="23"/>
      <c r="PRU32" s="23"/>
      <c r="PRV32" s="24"/>
      <c r="PRW32" s="14"/>
      <c r="PRX32" s="23"/>
      <c r="PRY32" s="23"/>
      <c r="PRZ32" s="23"/>
      <c r="PSA32" s="23"/>
      <c r="PSB32" s="23"/>
      <c r="PSC32" s="23"/>
      <c r="PSD32" s="24"/>
      <c r="PSE32" s="14"/>
      <c r="PSF32" s="23"/>
      <c r="PSG32" s="23"/>
      <c r="PSH32" s="23"/>
      <c r="PSI32" s="23"/>
      <c r="PSJ32" s="23"/>
      <c r="PSK32" s="23"/>
      <c r="PSL32" s="24"/>
      <c r="PSM32" s="14"/>
      <c r="PSN32" s="23"/>
      <c r="PSO32" s="23"/>
      <c r="PSP32" s="23"/>
      <c r="PSQ32" s="23"/>
      <c r="PSR32" s="23"/>
      <c r="PSS32" s="23"/>
      <c r="PST32" s="24"/>
      <c r="PSU32" s="14"/>
      <c r="PSV32" s="23"/>
      <c r="PSW32" s="23"/>
      <c r="PSX32" s="23"/>
      <c r="PSY32" s="23"/>
      <c r="PSZ32" s="23"/>
      <c r="PTA32" s="23"/>
      <c r="PTB32" s="24"/>
      <c r="PTC32" s="14"/>
      <c r="PTD32" s="23"/>
      <c r="PTE32" s="23"/>
      <c r="PTF32" s="23"/>
      <c r="PTG32" s="23"/>
      <c r="PTH32" s="23"/>
      <c r="PTI32" s="23"/>
      <c r="PTJ32" s="24"/>
      <c r="PTK32" s="14"/>
      <c r="PTL32" s="23"/>
      <c r="PTM32" s="23"/>
      <c r="PTN32" s="23"/>
      <c r="PTO32" s="23"/>
      <c r="PTP32" s="23"/>
      <c r="PTQ32" s="23"/>
      <c r="PTR32" s="24"/>
      <c r="PTS32" s="14"/>
      <c r="PTT32" s="23"/>
      <c r="PTU32" s="23"/>
      <c r="PTV32" s="23"/>
      <c r="PTW32" s="23"/>
      <c r="PTX32" s="23"/>
      <c r="PTY32" s="23"/>
      <c r="PTZ32" s="24"/>
      <c r="PUA32" s="14"/>
      <c r="PUB32" s="23"/>
      <c r="PUC32" s="23"/>
      <c r="PUD32" s="23"/>
      <c r="PUE32" s="23"/>
      <c r="PUF32" s="23"/>
      <c r="PUG32" s="23"/>
      <c r="PUH32" s="24"/>
      <c r="PUI32" s="14"/>
      <c r="PUJ32" s="23"/>
      <c r="PUK32" s="23"/>
      <c r="PUL32" s="23"/>
      <c r="PUM32" s="23"/>
      <c r="PUN32" s="23"/>
      <c r="PUO32" s="23"/>
      <c r="PUP32" s="24"/>
      <c r="PUQ32" s="14"/>
      <c r="PUR32" s="23"/>
      <c r="PUS32" s="23"/>
      <c r="PUT32" s="23"/>
      <c r="PUU32" s="23"/>
      <c r="PUV32" s="23"/>
      <c r="PUW32" s="23"/>
      <c r="PUX32" s="24"/>
      <c r="PUY32" s="14"/>
      <c r="PUZ32" s="23"/>
      <c r="PVA32" s="23"/>
      <c r="PVB32" s="23"/>
      <c r="PVC32" s="23"/>
      <c r="PVD32" s="23"/>
      <c r="PVE32" s="23"/>
      <c r="PVF32" s="24"/>
      <c r="PVG32" s="14"/>
      <c r="PVH32" s="23"/>
      <c r="PVI32" s="23"/>
      <c r="PVJ32" s="23"/>
      <c r="PVK32" s="23"/>
      <c r="PVL32" s="23"/>
      <c r="PVM32" s="23"/>
      <c r="PVN32" s="24"/>
      <c r="PVO32" s="14"/>
      <c r="PVP32" s="23"/>
      <c r="PVQ32" s="23"/>
      <c r="PVR32" s="23"/>
      <c r="PVS32" s="23"/>
      <c r="PVT32" s="23"/>
      <c r="PVU32" s="23"/>
      <c r="PVV32" s="24"/>
      <c r="PVW32" s="14"/>
      <c r="PVX32" s="23"/>
      <c r="PVY32" s="23"/>
      <c r="PVZ32" s="23"/>
      <c r="PWA32" s="23"/>
      <c r="PWB32" s="23"/>
      <c r="PWC32" s="23"/>
      <c r="PWD32" s="24"/>
      <c r="PWE32" s="14"/>
      <c r="PWF32" s="23"/>
      <c r="PWG32" s="23"/>
      <c r="PWH32" s="23"/>
      <c r="PWI32" s="23"/>
      <c r="PWJ32" s="23"/>
      <c r="PWK32" s="23"/>
      <c r="PWL32" s="24"/>
      <c r="PWM32" s="14"/>
      <c r="PWN32" s="23"/>
      <c r="PWO32" s="23"/>
      <c r="PWP32" s="23"/>
      <c r="PWQ32" s="23"/>
      <c r="PWR32" s="23"/>
      <c r="PWS32" s="23"/>
      <c r="PWT32" s="24"/>
      <c r="PWU32" s="14"/>
      <c r="PWV32" s="23"/>
      <c r="PWW32" s="23"/>
      <c r="PWX32" s="23"/>
      <c r="PWY32" s="23"/>
      <c r="PWZ32" s="23"/>
      <c r="PXA32" s="23"/>
      <c r="PXB32" s="24"/>
      <c r="PXC32" s="14"/>
      <c r="PXD32" s="23"/>
      <c r="PXE32" s="23"/>
      <c r="PXF32" s="23"/>
      <c r="PXG32" s="23"/>
      <c r="PXH32" s="23"/>
      <c r="PXI32" s="23"/>
      <c r="PXJ32" s="24"/>
      <c r="PXK32" s="14"/>
      <c r="PXL32" s="23"/>
      <c r="PXM32" s="23"/>
      <c r="PXN32" s="23"/>
      <c r="PXO32" s="23"/>
      <c r="PXP32" s="23"/>
      <c r="PXQ32" s="23"/>
      <c r="PXR32" s="24"/>
      <c r="PXS32" s="14"/>
      <c r="PXT32" s="23"/>
      <c r="PXU32" s="23"/>
      <c r="PXV32" s="23"/>
      <c r="PXW32" s="23"/>
      <c r="PXX32" s="23"/>
      <c r="PXY32" s="23"/>
      <c r="PXZ32" s="24"/>
      <c r="PYA32" s="14"/>
      <c r="PYB32" s="23"/>
      <c r="PYC32" s="23"/>
      <c r="PYD32" s="23"/>
      <c r="PYE32" s="23"/>
      <c r="PYF32" s="23"/>
      <c r="PYG32" s="23"/>
      <c r="PYH32" s="24"/>
      <c r="PYI32" s="14"/>
      <c r="PYJ32" s="23"/>
      <c r="PYK32" s="23"/>
      <c r="PYL32" s="23"/>
      <c r="PYM32" s="23"/>
      <c r="PYN32" s="23"/>
      <c r="PYO32" s="23"/>
      <c r="PYP32" s="24"/>
      <c r="PYQ32" s="14"/>
      <c r="PYR32" s="23"/>
      <c r="PYS32" s="23"/>
      <c r="PYT32" s="23"/>
      <c r="PYU32" s="23"/>
      <c r="PYV32" s="23"/>
      <c r="PYW32" s="23"/>
      <c r="PYX32" s="24"/>
      <c r="PYY32" s="14"/>
      <c r="PYZ32" s="23"/>
      <c r="PZA32" s="23"/>
      <c r="PZB32" s="23"/>
      <c r="PZC32" s="23"/>
      <c r="PZD32" s="23"/>
      <c r="PZE32" s="23"/>
      <c r="PZF32" s="24"/>
      <c r="PZG32" s="14"/>
      <c r="PZH32" s="23"/>
      <c r="PZI32" s="23"/>
      <c r="PZJ32" s="23"/>
      <c r="PZK32" s="23"/>
      <c r="PZL32" s="23"/>
      <c r="PZM32" s="23"/>
      <c r="PZN32" s="24"/>
      <c r="PZO32" s="14"/>
      <c r="PZP32" s="23"/>
      <c r="PZQ32" s="23"/>
      <c r="PZR32" s="23"/>
      <c r="PZS32" s="23"/>
      <c r="PZT32" s="23"/>
      <c r="PZU32" s="23"/>
      <c r="PZV32" s="24"/>
      <c r="PZW32" s="14"/>
      <c r="PZX32" s="23"/>
      <c r="PZY32" s="23"/>
      <c r="PZZ32" s="23"/>
      <c r="QAA32" s="23"/>
      <c r="QAB32" s="23"/>
      <c r="QAC32" s="23"/>
      <c r="QAD32" s="24"/>
      <c r="QAE32" s="14"/>
      <c r="QAF32" s="23"/>
      <c r="QAG32" s="23"/>
      <c r="QAH32" s="23"/>
      <c r="QAI32" s="23"/>
      <c r="QAJ32" s="23"/>
      <c r="QAK32" s="23"/>
      <c r="QAL32" s="24"/>
      <c r="QAM32" s="14"/>
      <c r="QAN32" s="23"/>
      <c r="QAO32" s="23"/>
      <c r="QAP32" s="23"/>
      <c r="QAQ32" s="23"/>
      <c r="QAR32" s="23"/>
      <c r="QAS32" s="23"/>
      <c r="QAT32" s="24"/>
      <c r="QAU32" s="14"/>
      <c r="QAV32" s="23"/>
      <c r="QAW32" s="23"/>
      <c r="QAX32" s="23"/>
      <c r="QAY32" s="23"/>
      <c r="QAZ32" s="23"/>
      <c r="QBA32" s="23"/>
      <c r="QBB32" s="24"/>
      <c r="QBC32" s="14"/>
      <c r="QBD32" s="23"/>
      <c r="QBE32" s="23"/>
      <c r="QBF32" s="23"/>
      <c r="QBG32" s="23"/>
      <c r="QBH32" s="23"/>
      <c r="QBI32" s="23"/>
      <c r="QBJ32" s="24"/>
      <c r="QBK32" s="14"/>
      <c r="QBL32" s="23"/>
      <c r="QBM32" s="23"/>
      <c r="QBN32" s="23"/>
      <c r="QBO32" s="23"/>
      <c r="QBP32" s="23"/>
      <c r="QBQ32" s="23"/>
      <c r="QBR32" s="24"/>
      <c r="QBS32" s="14"/>
      <c r="QBT32" s="23"/>
      <c r="QBU32" s="23"/>
      <c r="QBV32" s="23"/>
      <c r="QBW32" s="23"/>
      <c r="QBX32" s="23"/>
      <c r="QBY32" s="23"/>
      <c r="QBZ32" s="24"/>
      <c r="QCA32" s="14"/>
      <c r="QCB32" s="23"/>
      <c r="QCC32" s="23"/>
      <c r="QCD32" s="23"/>
      <c r="QCE32" s="23"/>
      <c r="QCF32" s="23"/>
      <c r="QCG32" s="23"/>
      <c r="QCH32" s="24"/>
      <c r="QCI32" s="14"/>
      <c r="QCJ32" s="23"/>
      <c r="QCK32" s="23"/>
      <c r="QCL32" s="23"/>
      <c r="QCM32" s="23"/>
      <c r="QCN32" s="23"/>
      <c r="QCO32" s="23"/>
      <c r="QCP32" s="24"/>
      <c r="QCQ32" s="14"/>
      <c r="QCR32" s="23"/>
      <c r="QCS32" s="23"/>
      <c r="QCT32" s="23"/>
      <c r="QCU32" s="23"/>
      <c r="QCV32" s="23"/>
      <c r="QCW32" s="23"/>
      <c r="QCX32" s="24"/>
      <c r="QCY32" s="14"/>
      <c r="QCZ32" s="23"/>
      <c r="QDA32" s="23"/>
      <c r="QDB32" s="23"/>
      <c r="QDC32" s="23"/>
      <c r="QDD32" s="23"/>
      <c r="QDE32" s="23"/>
      <c r="QDF32" s="24"/>
      <c r="QDG32" s="14"/>
      <c r="QDH32" s="23"/>
      <c r="QDI32" s="23"/>
      <c r="QDJ32" s="23"/>
      <c r="QDK32" s="23"/>
      <c r="QDL32" s="23"/>
      <c r="QDM32" s="23"/>
      <c r="QDN32" s="24"/>
      <c r="QDO32" s="14"/>
      <c r="QDP32" s="23"/>
      <c r="QDQ32" s="23"/>
      <c r="QDR32" s="23"/>
      <c r="QDS32" s="23"/>
      <c r="QDT32" s="23"/>
      <c r="QDU32" s="23"/>
      <c r="QDV32" s="24"/>
      <c r="QDW32" s="14"/>
      <c r="QDX32" s="23"/>
      <c r="QDY32" s="23"/>
      <c r="QDZ32" s="23"/>
      <c r="QEA32" s="23"/>
      <c r="QEB32" s="23"/>
      <c r="QEC32" s="23"/>
      <c r="QED32" s="24"/>
      <c r="QEE32" s="14"/>
      <c r="QEF32" s="23"/>
      <c r="QEG32" s="23"/>
      <c r="QEH32" s="23"/>
      <c r="QEI32" s="23"/>
      <c r="QEJ32" s="23"/>
      <c r="QEK32" s="23"/>
      <c r="QEL32" s="24"/>
      <c r="QEM32" s="14"/>
      <c r="QEN32" s="23"/>
      <c r="QEO32" s="23"/>
      <c r="QEP32" s="23"/>
      <c r="QEQ32" s="23"/>
      <c r="QER32" s="23"/>
      <c r="QES32" s="23"/>
      <c r="QET32" s="24"/>
      <c r="QEU32" s="14"/>
      <c r="QEV32" s="23"/>
      <c r="QEW32" s="23"/>
      <c r="QEX32" s="23"/>
      <c r="QEY32" s="23"/>
      <c r="QEZ32" s="23"/>
      <c r="QFA32" s="23"/>
      <c r="QFB32" s="24"/>
      <c r="QFC32" s="14"/>
      <c r="QFD32" s="23"/>
      <c r="QFE32" s="23"/>
      <c r="QFF32" s="23"/>
      <c r="QFG32" s="23"/>
      <c r="QFH32" s="23"/>
      <c r="QFI32" s="23"/>
      <c r="QFJ32" s="24"/>
      <c r="QFK32" s="14"/>
      <c r="QFL32" s="23"/>
      <c r="QFM32" s="23"/>
      <c r="QFN32" s="23"/>
      <c r="QFO32" s="23"/>
      <c r="QFP32" s="23"/>
      <c r="QFQ32" s="23"/>
      <c r="QFR32" s="24"/>
      <c r="QFS32" s="14"/>
      <c r="QFT32" s="23"/>
      <c r="QFU32" s="23"/>
      <c r="QFV32" s="23"/>
      <c r="QFW32" s="23"/>
      <c r="QFX32" s="23"/>
      <c r="QFY32" s="23"/>
      <c r="QFZ32" s="24"/>
      <c r="QGA32" s="14"/>
      <c r="QGB32" s="23"/>
      <c r="QGC32" s="23"/>
      <c r="QGD32" s="23"/>
      <c r="QGE32" s="23"/>
      <c r="QGF32" s="23"/>
      <c r="QGG32" s="23"/>
      <c r="QGH32" s="24"/>
      <c r="QGI32" s="14"/>
      <c r="QGJ32" s="23"/>
      <c r="QGK32" s="23"/>
      <c r="QGL32" s="23"/>
      <c r="QGM32" s="23"/>
      <c r="QGN32" s="23"/>
      <c r="QGO32" s="23"/>
      <c r="QGP32" s="24"/>
      <c r="QGQ32" s="14"/>
      <c r="QGR32" s="23"/>
      <c r="QGS32" s="23"/>
      <c r="QGT32" s="23"/>
      <c r="QGU32" s="23"/>
      <c r="QGV32" s="23"/>
      <c r="QGW32" s="23"/>
      <c r="QGX32" s="24"/>
      <c r="QGY32" s="14"/>
      <c r="QGZ32" s="23"/>
      <c r="QHA32" s="23"/>
      <c r="QHB32" s="23"/>
      <c r="QHC32" s="23"/>
      <c r="QHD32" s="23"/>
      <c r="QHE32" s="23"/>
      <c r="QHF32" s="24"/>
      <c r="QHG32" s="14"/>
      <c r="QHH32" s="23"/>
      <c r="QHI32" s="23"/>
      <c r="QHJ32" s="23"/>
      <c r="QHK32" s="23"/>
      <c r="QHL32" s="23"/>
      <c r="QHM32" s="23"/>
      <c r="QHN32" s="24"/>
      <c r="QHO32" s="14"/>
      <c r="QHP32" s="23"/>
      <c r="QHQ32" s="23"/>
      <c r="QHR32" s="23"/>
      <c r="QHS32" s="23"/>
      <c r="QHT32" s="23"/>
      <c r="QHU32" s="23"/>
      <c r="QHV32" s="24"/>
      <c r="QHW32" s="14"/>
      <c r="QHX32" s="23"/>
      <c r="QHY32" s="23"/>
      <c r="QHZ32" s="23"/>
      <c r="QIA32" s="23"/>
      <c r="QIB32" s="23"/>
      <c r="QIC32" s="23"/>
      <c r="QID32" s="24"/>
      <c r="QIE32" s="14"/>
      <c r="QIF32" s="23"/>
      <c r="QIG32" s="23"/>
      <c r="QIH32" s="23"/>
      <c r="QII32" s="23"/>
      <c r="QIJ32" s="23"/>
      <c r="QIK32" s="23"/>
      <c r="QIL32" s="24"/>
      <c r="QIM32" s="14"/>
      <c r="QIN32" s="23"/>
      <c r="QIO32" s="23"/>
      <c r="QIP32" s="23"/>
      <c r="QIQ32" s="23"/>
      <c r="QIR32" s="23"/>
      <c r="QIS32" s="23"/>
      <c r="QIT32" s="24"/>
      <c r="QIU32" s="14"/>
      <c r="QIV32" s="23"/>
      <c r="QIW32" s="23"/>
      <c r="QIX32" s="23"/>
      <c r="QIY32" s="23"/>
      <c r="QIZ32" s="23"/>
      <c r="QJA32" s="23"/>
      <c r="QJB32" s="24"/>
      <c r="QJC32" s="14"/>
      <c r="QJD32" s="23"/>
      <c r="QJE32" s="23"/>
      <c r="QJF32" s="23"/>
      <c r="QJG32" s="23"/>
      <c r="QJH32" s="23"/>
      <c r="QJI32" s="23"/>
      <c r="QJJ32" s="24"/>
      <c r="QJK32" s="14"/>
      <c r="QJL32" s="23"/>
      <c r="QJM32" s="23"/>
      <c r="QJN32" s="23"/>
      <c r="QJO32" s="23"/>
      <c r="QJP32" s="23"/>
      <c r="QJQ32" s="23"/>
      <c r="QJR32" s="24"/>
      <c r="QJS32" s="14"/>
      <c r="QJT32" s="23"/>
      <c r="QJU32" s="23"/>
      <c r="QJV32" s="23"/>
      <c r="QJW32" s="23"/>
      <c r="QJX32" s="23"/>
      <c r="QJY32" s="23"/>
      <c r="QJZ32" s="24"/>
      <c r="QKA32" s="14"/>
      <c r="QKB32" s="23"/>
      <c r="QKC32" s="23"/>
      <c r="QKD32" s="23"/>
      <c r="QKE32" s="23"/>
      <c r="QKF32" s="23"/>
      <c r="QKG32" s="23"/>
      <c r="QKH32" s="24"/>
      <c r="QKI32" s="14"/>
      <c r="QKJ32" s="23"/>
      <c r="QKK32" s="23"/>
      <c r="QKL32" s="23"/>
      <c r="QKM32" s="23"/>
      <c r="QKN32" s="23"/>
      <c r="QKO32" s="23"/>
      <c r="QKP32" s="24"/>
      <c r="QKQ32" s="14"/>
      <c r="QKR32" s="23"/>
      <c r="QKS32" s="23"/>
      <c r="QKT32" s="23"/>
      <c r="QKU32" s="23"/>
      <c r="QKV32" s="23"/>
      <c r="QKW32" s="23"/>
      <c r="QKX32" s="24"/>
      <c r="QKY32" s="14"/>
      <c r="QKZ32" s="23"/>
      <c r="QLA32" s="23"/>
      <c r="QLB32" s="23"/>
      <c r="QLC32" s="23"/>
      <c r="QLD32" s="23"/>
      <c r="QLE32" s="23"/>
      <c r="QLF32" s="24"/>
      <c r="QLG32" s="14"/>
      <c r="QLH32" s="23"/>
      <c r="QLI32" s="23"/>
      <c r="QLJ32" s="23"/>
      <c r="QLK32" s="23"/>
      <c r="QLL32" s="23"/>
      <c r="QLM32" s="23"/>
      <c r="QLN32" s="24"/>
      <c r="QLO32" s="14"/>
      <c r="QLP32" s="23"/>
      <c r="QLQ32" s="23"/>
      <c r="QLR32" s="23"/>
      <c r="QLS32" s="23"/>
      <c r="QLT32" s="23"/>
      <c r="QLU32" s="23"/>
      <c r="QLV32" s="24"/>
      <c r="QLW32" s="14"/>
      <c r="QLX32" s="23"/>
      <c r="QLY32" s="23"/>
      <c r="QLZ32" s="23"/>
      <c r="QMA32" s="23"/>
      <c r="QMB32" s="23"/>
      <c r="QMC32" s="23"/>
      <c r="QMD32" s="24"/>
      <c r="QME32" s="14"/>
      <c r="QMF32" s="23"/>
      <c r="QMG32" s="23"/>
      <c r="QMH32" s="23"/>
      <c r="QMI32" s="23"/>
      <c r="QMJ32" s="23"/>
      <c r="QMK32" s="23"/>
      <c r="QML32" s="24"/>
      <c r="QMM32" s="14"/>
      <c r="QMN32" s="23"/>
      <c r="QMO32" s="23"/>
      <c r="QMP32" s="23"/>
      <c r="QMQ32" s="23"/>
      <c r="QMR32" s="23"/>
      <c r="QMS32" s="23"/>
      <c r="QMT32" s="24"/>
      <c r="QMU32" s="14"/>
      <c r="QMV32" s="23"/>
      <c r="QMW32" s="23"/>
      <c r="QMX32" s="23"/>
      <c r="QMY32" s="23"/>
      <c r="QMZ32" s="23"/>
      <c r="QNA32" s="23"/>
      <c r="QNB32" s="24"/>
      <c r="QNC32" s="14"/>
      <c r="QND32" s="23"/>
      <c r="QNE32" s="23"/>
      <c r="QNF32" s="23"/>
      <c r="QNG32" s="23"/>
      <c r="QNH32" s="23"/>
      <c r="QNI32" s="23"/>
      <c r="QNJ32" s="24"/>
      <c r="QNK32" s="14"/>
      <c r="QNL32" s="23"/>
      <c r="QNM32" s="23"/>
      <c r="QNN32" s="23"/>
      <c r="QNO32" s="23"/>
      <c r="QNP32" s="23"/>
      <c r="QNQ32" s="23"/>
      <c r="QNR32" s="24"/>
      <c r="QNS32" s="14"/>
      <c r="QNT32" s="23"/>
      <c r="QNU32" s="23"/>
      <c r="QNV32" s="23"/>
      <c r="QNW32" s="23"/>
      <c r="QNX32" s="23"/>
      <c r="QNY32" s="23"/>
      <c r="QNZ32" s="24"/>
      <c r="QOA32" s="14"/>
      <c r="QOB32" s="23"/>
      <c r="QOC32" s="23"/>
      <c r="QOD32" s="23"/>
      <c r="QOE32" s="23"/>
      <c r="QOF32" s="23"/>
      <c r="QOG32" s="23"/>
      <c r="QOH32" s="24"/>
      <c r="QOI32" s="14"/>
      <c r="QOJ32" s="23"/>
      <c r="QOK32" s="23"/>
      <c r="QOL32" s="23"/>
      <c r="QOM32" s="23"/>
      <c r="QON32" s="23"/>
      <c r="QOO32" s="23"/>
      <c r="QOP32" s="24"/>
      <c r="QOQ32" s="14"/>
      <c r="QOR32" s="23"/>
      <c r="QOS32" s="23"/>
      <c r="QOT32" s="23"/>
      <c r="QOU32" s="23"/>
      <c r="QOV32" s="23"/>
      <c r="QOW32" s="23"/>
      <c r="QOX32" s="24"/>
      <c r="QOY32" s="14"/>
      <c r="QOZ32" s="23"/>
      <c r="QPA32" s="23"/>
      <c r="QPB32" s="23"/>
      <c r="QPC32" s="23"/>
      <c r="QPD32" s="23"/>
      <c r="QPE32" s="23"/>
      <c r="QPF32" s="24"/>
      <c r="QPG32" s="14"/>
      <c r="QPH32" s="23"/>
      <c r="QPI32" s="23"/>
      <c r="QPJ32" s="23"/>
      <c r="QPK32" s="23"/>
      <c r="QPL32" s="23"/>
      <c r="QPM32" s="23"/>
      <c r="QPN32" s="24"/>
      <c r="QPO32" s="14"/>
      <c r="QPP32" s="23"/>
      <c r="QPQ32" s="23"/>
      <c r="QPR32" s="23"/>
      <c r="QPS32" s="23"/>
      <c r="QPT32" s="23"/>
      <c r="QPU32" s="23"/>
      <c r="QPV32" s="24"/>
      <c r="QPW32" s="14"/>
      <c r="QPX32" s="23"/>
      <c r="QPY32" s="23"/>
      <c r="QPZ32" s="23"/>
      <c r="QQA32" s="23"/>
      <c r="QQB32" s="23"/>
      <c r="QQC32" s="23"/>
      <c r="QQD32" s="24"/>
      <c r="QQE32" s="14"/>
      <c r="QQF32" s="23"/>
      <c r="QQG32" s="23"/>
      <c r="QQH32" s="23"/>
      <c r="QQI32" s="23"/>
      <c r="QQJ32" s="23"/>
      <c r="QQK32" s="23"/>
      <c r="QQL32" s="24"/>
      <c r="QQM32" s="14"/>
      <c r="QQN32" s="23"/>
      <c r="QQO32" s="23"/>
      <c r="QQP32" s="23"/>
      <c r="QQQ32" s="23"/>
      <c r="QQR32" s="23"/>
      <c r="QQS32" s="23"/>
      <c r="QQT32" s="24"/>
      <c r="QQU32" s="14"/>
      <c r="QQV32" s="23"/>
      <c r="QQW32" s="23"/>
      <c r="QQX32" s="23"/>
      <c r="QQY32" s="23"/>
      <c r="QQZ32" s="23"/>
      <c r="QRA32" s="23"/>
      <c r="QRB32" s="24"/>
      <c r="QRC32" s="14"/>
      <c r="QRD32" s="23"/>
      <c r="QRE32" s="23"/>
      <c r="QRF32" s="23"/>
      <c r="QRG32" s="23"/>
      <c r="QRH32" s="23"/>
      <c r="QRI32" s="23"/>
      <c r="QRJ32" s="24"/>
      <c r="QRK32" s="14"/>
      <c r="QRL32" s="23"/>
      <c r="QRM32" s="23"/>
      <c r="QRN32" s="23"/>
      <c r="QRO32" s="23"/>
      <c r="QRP32" s="23"/>
      <c r="QRQ32" s="23"/>
      <c r="QRR32" s="24"/>
      <c r="QRS32" s="14"/>
      <c r="QRT32" s="23"/>
      <c r="QRU32" s="23"/>
      <c r="QRV32" s="23"/>
      <c r="QRW32" s="23"/>
      <c r="QRX32" s="23"/>
      <c r="QRY32" s="23"/>
      <c r="QRZ32" s="24"/>
      <c r="QSA32" s="14"/>
      <c r="QSB32" s="23"/>
      <c r="QSC32" s="23"/>
      <c r="QSD32" s="23"/>
      <c r="QSE32" s="23"/>
      <c r="QSF32" s="23"/>
      <c r="QSG32" s="23"/>
      <c r="QSH32" s="24"/>
      <c r="QSI32" s="14"/>
      <c r="QSJ32" s="23"/>
      <c r="QSK32" s="23"/>
      <c r="QSL32" s="23"/>
      <c r="QSM32" s="23"/>
      <c r="QSN32" s="23"/>
      <c r="QSO32" s="23"/>
      <c r="QSP32" s="24"/>
      <c r="QSQ32" s="14"/>
      <c r="QSR32" s="23"/>
      <c r="QSS32" s="23"/>
      <c r="QST32" s="23"/>
      <c r="QSU32" s="23"/>
      <c r="QSV32" s="23"/>
      <c r="QSW32" s="23"/>
      <c r="QSX32" s="24"/>
      <c r="QSY32" s="14"/>
      <c r="QSZ32" s="23"/>
      <c r="QTA32" s="23"/>
      <c r="QTB32" s="23"/>
      <c r="QTC32" s="23"/>
      <c r="QTD32" s="23"/>
      <c r="QTE32" s="23"/>
      <c r="QTF32" s="24"/>
      <c r="QTG32" s="14"/>
      <c r="QTH32" s="23"/>
      <c r="QTI32" s="23"/>
      <c r="QTJ32" s="23"/>
      <c r="QTK32" s="23"/>
      <c r="QTL32" s="23"/>
      <c r="QTM32" s="23"/>
      <c r="QTN32" s="24"/>
      <c r="QTO32" s="14"/>
      <c r="QTP32" s="23"/>
      <c r="QTQ32" s="23"/>
      <c r="QTR32" s="23"/>
      <c r="QTS32" s="23"/>
      <c r="QTT32" s="23"/>
      <c r="QTU32" s="23"/>
      <c r="QTV32" s="24"/>
      <c r="QTW32" s="14"/>
      <c r="QTX32" s="23"/>
      <c r="QTY32" s="23"/>
      <c r="QTZ32" s="23"/>
      <c r="QUA32" s="23"/>
      <c r="QUB32" s="23"/>
      <c r="QUC32" s="23"/>
      <c r="QUD32" s="24"/>
      <c r="QUE32" s="14"/>
      <c r="QUF32" s="23"/>
      <c r="QUG32" s="23"/>
      <c r="QUH32" s="23"/>
      <c r="QUI32" s="23"/>
      <c r="QUJ32" s="23"/>
      <c r="QUK32" s="23"/>
      <c r="QUL32" s="24"/>
      <c r="QUM32" s="14"/>
      <c r="QUN32" s="23"/>
      <c r="QUO32" s="23"/>
      <c r="QUP32" s="23"/>
      <c r="QUQ32" s="23"/>
      <c r="QUR32" s="23"/>
      <c r="QUS32" s="23"/>
      <c r="QUT32" s="24"/>
      <c r="QUU32" s="14"/>
      <c r="QUV32" s="23"/>
      <c r="QUW32" s="23"/>
      <c r="QUX32" s="23"/>
      <c r="QUY32" s="23"/>
      <c r="QUZ32" s="23"/>
      <c r="QVA32" s="23"/>
      <c r="QVB32" s="24"/>
      <c r="QVC32" s="14"/>
      <c r="QVD32" s="23"/>
      <c r="QVE32" s="23"/>
      <c r="QVF32" s="23"/>
      <c r="QVG32" s="23"/>
      <c r="QVH32" s="23"/>
      <c r="QVI32" s="23"/>
      <c r="QVJ32" s="24"/>
      <c r="QVK32" s="14"/>
      <c r="QVL32" s="23"/>
      <c r="QVM32" s="23"/>
      <c r="QVN32" s="23"/>
      <c r="QVO32" s="23"/>
      <c r="QVP32" s="23"/>
      <c r="QVQ32" s="23"/>
      <c r="QVR32" s="24"/>
      <c r="QVS32" s="14"/>
      <c r="QVT32" s="23"/>
      <c r="QVU32" s="23"/>
      <c r="QVV32" s="23"/>
      <c r="QVW32" s="23"/>
      <c r="QVX32" s="23"/>
      <c r="QVY32" s="23"/>
      <c r="QVZ32" s="24"/>
      <c r="QWA32" s="14"/>
      <c r="QWB32" s="23"/>
      <c r="QWC32" s="23"/>
      <c r="QWD32" s="23"/>
      <c r="QWE32" s="23"/>
      <c r="QWF32" s="23"/>
      <c r="QWG32" s="23"/>
      <c r="QWH32" s="24"/>
      <c r="QWI32" s="14"/>
      <c r="QWJ32" s="23"/>
      <c r="QWK32" s="23"/>
      <c r="QWL32" s="23"/>
      <c r="QWM32" s="23"/>
      <c r="QWN32" s="23"/>
      <c r="QWO32" s="23"/>
      <c r="QWP32" s="24"/>
      <c r="QWQ32" s="14"/>
      <c r="QWR32" s="23"/>
      <c r="QWS32" s="23"/>
      <c r="QWT32" s="23"/>
      <c r="QWU32" s="23"/>
      <c r="QWV32" s="23"/>
      <c r="QWW32" s="23"/>
      <c r="QWX32" s="24"/>
      <c r="QWY32" s="14"/>
      <c r="QWZ32" s="23"/>
      <c r="QXA32" s="23"/>
      <c r="QXB32" s="23"/>
      <c r="QXC32" s="23"/>
      <c r="QXD32" s="23"/>
      <c r="QXE32" s="23"/>
      <c r="QXF32" s="24"/>
      <c r="QXG32" s="14"/>
      <c r="QXH32" s="23"/>
      <c r="QXI32" s="23"/>
      <c r="QXJ32" s="23"/>
      <c r="QXK32" s="23"/>
      <c r="QXL32" s="23"/>
      <c r="QXM32" s="23"/>
      <c r="QXN32" s="24"/>
      <c r="QXO32" s="14"/>
      <c r="QXP32" s="23"/>
      <c r="QXQ32" s="23"/>
      <c r="QXR32" s="23"/>
      <c r="QXS32" s="23"/>
      <c r="QXT32" s="23"/>
      <c r="QXU32" s="23"/>
      <c r="QXV32" s="24"/>
      <c r="QXW32" s="14"/>
      <c r="QXX32" s="23"/>
      <c r="QXY32" s="23"/>
      <c r="QXZ32" s="23"/>
      <c r="QYA32" s="23"/>
      <c r="QYB32" s="23"/>
      <c r="QYC32" s="23"/>
      <c r="QYD32" s="24"/>
      <c r="QYE32" s="14"/>
      <c r="QYF32" s="23"/>
      <c r="QYG32" s="23"/>
      <c r="QYH32" s="23"/>
      <c r="QYI32" s="23"/>
      <c r="QYJ32" s="23"/>
      <c r="QYK32" s="23"/>
      <c r="QYL32" s="24"/>
      <c r="QYM32" s="14"/>
      <c r="QYN32" s="23"/>
      <c r="QYO32" s="23"/>
      <c r="QYP32" s="23"/>
      <c r="QYQ32" s="23"/>
      <c r="QYR32" s="23"/>
      <c r="QYS32" s="23"/>
      <c r="QYT32" s="24"/>
      <c r="QYU32" s="14"/>
      <c r="QYV32" s="23"/>
      <c r="QYW32" s="23"/>
      <c r="QYX32" s="23"/>
      <c r="QYY32" s="23"/>
      <c r="QYZ32" s="23"/>
      <c r="QZA32" s="23"/>
      <c r="QZB32" s="24"/>
      <c r="QZC32" s="14"/>
      <c r="QZD32" s="23"/>
      <c r="QZE32" s="23"/>
      <c r="QZF32" s="23"/>
      <c r="QZG32" s="23"/>
      <c r="QZH32" s="23"/>
      <c r="QZI32" s="23"/>
      <c r="QZJ32" s="24"/>
      <c r="QZK32" s="14"/>
      <c r="QZL32" s="23"/>
      <c r="QZM32" s="23"/>
      <c r="QZN32" s="23"/>
      <c r="QZO32" s="23"/>
      <c r="QZP32" s="23"/>
      <c r="QZQ32" s="23"/>
      <c r="QZR32" s="24"/>
      <c r="QZS32" s="14"/>
      <c r="QZT32" s="23"/>
      <c r="QZU32" s="23"/>
      <c r="QZV32" s="23"/>
      <c r="QZW32" s="23"/>
      <c r="QZX32" s="23"/>
      <c r="QZY32" s="23"/>
      <c r="QZZ32" s="24"/>
      <c r="RAA32" s="14"/>
      <c r="RAB32" s="23"/>
      <c r="RAC32" s="23"/>
      <c r="RAD32" s="23"/>
      <c r="RAE32" s="23"/>
      <c r="RAF32" s="23"/>
      <c r="RAG32" s="23"/>
      <c r="RAH32" s="24"/>
      <c r="RAI32" s="14"/>
      <c r="RAJ32" s="23"/>
      <c r="RAK32" s="23"/>
      <c r="RAL32" s="23"/>
      <c r="RAM32" s="23"/>
      <c r="RAN32" s="23"/>
      <c r="RAO32" s="23"/>
      <c r="RAP32" s="24"/>
      <c r="RAQ32" s="14"/>
      <c r="RAR32" s="23"/>
      <c r="RAS32" s="23"/>
      <c r="RAT32" s="23"/>
      <c r="RAU32" s="23"/>
      <c r="RAV32" s="23"/>
      <c r="RAW32" s="23"/>
      <c r="RAX32" s="24"/>
      <c r="RAY32" s="14"/>
      <c r="RAZ32" s="23"/>
      <c r="RBA32" s="23"/>
      <c r="RBB32" s="23"/>
      <c r="RBC32" s="23"/>
      <c r="RBD32" s="23"/>
      <c r="RBE32" s="23"/>
      <c r="RBF32" s="24"/>
      <c r="RBG32" s="14"/>
      <c r="RBH32" s="23"/>
      <c r="RBI32" s="23"/>
      <c r="RBJ32" s="23"/>
      <c r="RBK32" s="23"/>
      <c r="RBL32" s="23"/>
      <c r="RBM32" s="23"/>
      <c r="RBN32" s="24"/>
      <c r="RBO32" s="14"/>
      <c r="RBP32" s="23"/>
      <c r="RBQ32" s="23"/>
      <c r="RBR32" s="23"/>
      <c r="RBS32" s="23"/>
      <c r="RBT32" s="23"/>
      <c r="RBU32" s="23"/>
      <c r="RBV32" s="24"/>
      <c r="RBW32" s="14"/>
      <c r="RBX32" s="23"/>
      <c r="RBY32" s="23"/>
      <c r="RBZ32" s="23"/>
      <c r="RCA32" s="23"/>
      <c r="RCB32" s="23"/>
      <c r="RCC32" s="23"/>
      <c r="RCD32" s="24"/>
      <c r="RCE32" s="14"/>
      <c r="RCF32" s="23"/>
      <c r="RCG32" s="23"/>
      <c r="RCH32" s="23"/>
      <c r="RCI32" s="23"/>
      <c r="RCJ32" s="23"/>
      <c r="RCK32" s="23"/>
      <c r="RCL32" s="24"/>
      <c r="RCM32" s="14"/>
      <c r="RCN32" s="23"/>
      <c r="RCO32" s="23"/>
      <c r="RCP32" s="23"/>
      <c r="RCQ32" s="23"/>
      <c r="RCR32" s="23"/>
      <c r="RCS32" s="23"/>
      <c r="RCT32" s="24"/>
      <c r="RCU32" s="14"/>
      <c r="RCV32" s="23"/>
      <c r="RCW32" s="23"/>
      <c r="RCX32" s="23"/>
      <c r="RCY32" s="23"/>
      <c r="RCZ32" s="23"/>
      <c r="RDA32" s="23"/>
      <c r="RDB32" s="24"/>
      <c r="RDC32" s="14"/>
      <c r="RDD32" s="23"/>
      <c r="RDE32" s="23"/>
      <c r="RDF32" s="23"/>
      <c r="RDG32" s="23"/>
      <c r="RDH32" s="23"/>
      <c r="RDI32" s="23"/>
      <c r="RDJ32" s="24"/>
      <c r="RDK32" s="14"/>
      <c r="RDL32" s="23"/>
      <c r="RDM32" s="23"/>
      <c r="RDN32" s="23"/>
      <c r="RDO32" s="23"/>
      <c r="RDP32" s="23"/>
      <c r="RDQ32" s="23"/>
      <c r="RDR32" s="24"/>
      <c r="RDS32" s="14"/>
      <c r="RDT32" s="23"/>
      <c r="RDU32" s="23"/>
      <c r="RDV32" s="23"/>
      <c r="RDW32" s="23"/>
      <c r="RDX32" s="23"/>
      <c r="RDY32" s="23"/>
      <c r="RDZ32" s="24"/>
      <c r="REA32" s="14"/>
      <c r="REB32" s="23"/>
      <c r="REC32" s="23"/>
      <c r="RED32" s="23"/>
      <c r="REE32" s="23"/>
      <c r="REF32" s="23"/>
      <c r="REG32" s="23"/>
      <c r="REH32" s="24"/>
      <c r="REI32" s="14"/>
      <c r="REJ32" s="23"/>
      <c r="REK32" s="23"/>
      <c r="REL32" s="23"/>
      <c r="REM32" s="23"/>
      <c r="REN32" s="23"/>
      <c r="REO32" s="23"/>
      <c r="REP32" s="24"/>
      <c r="REQ32" s="14"/>
      <c r="RER32" s="23"/>
      <c r="RES32" s="23"/>
      <c r="RET32" s="23"/>
      <c r="REU32" s="23"/>
      <c r="REV32" s="23"/>
      <c r="REW32" s="23"/>
      <c r="REX32" s="24"/>
      <c r="REY32" s="14"/>
      <c r="REZ32" s="23"/>
      <c r="RFA32" s="23"/>
      <c r="RFB32" s="23"/>
      <c r="RFC32" s="23"/>
      <c r="RFD32" s="23"/>
      <c r="RFE32" s="23"/>
      <c r="RFF32" s="24"/>
      <c r="RFG32" s="14"/>
      <c r="RFH32" s="23"/>
      <c r="RFI32" s="23"/>
      <c r="RFJ32" s="23"/>
      <c r="RFK32" s="23"/>
      <c r="RFL32" s="23"/>
      <c r="RFM32" s="23"/>
      <c r="RFN32" s="24"/>
      <c r="RFO32" s="14"/>
      <c r="RFP32" s="23"/>
      <c r="RFQ32" s="23"/>
      <c r="RFR32" s="23"/>
      <c r="RFS32" s="23"/>
      <c r="RFT32" s="23"/>
      <c r="RFU32" s="23"/>
      <c r="RFV32" s="24"/>
      <c r="RFW32" s="14"/>
      <c r="RFX32" s="23"/>
      <c r="RFY32" s="23"/>
      <c r="RFZ32" s="23"/>
      <c r="RGA32" s="23"/>
      <c r="RGB32" s="23"/>
      <c r="RGC32" s="23"/>
      <c r="RGD32" s="24"/>
      <c r="RGE32" s="14"/>
      <c r="RGF32" s="23"/>
      <c r="RGG32" s="23"/>
      <c r="RGH32" s="23"/>
      <c r="RGI32" s="23"/>
      <c r="RGJ32" s="23"/>
      <c r="RGK32" s="23"/>
      <c r="RGL32" s="24"/>
      <c r="RGM32" s="14"/>
      <c r="RGN32" s="23"/>
      <c r="RGO32" s="23"/>
      <c r="RGP32" s="23"/>
      <c r="RGQ32" s="23"/>
      <c r="RGR32" s="23"/>
      <c r="RGS32" s="23"/>
      <c r="RGT32" s="24"/>
      <c r="RGU32" s="14"/>
      <c r="RGV32" s="23"/>
      <c r="RGW32" s="23"/>
      <c r="RGX32" s="23"/>
      <c r="RGY32" s="23"/>
      <c r="RGZ32" s="23"/>
      <c r="RHA32" s="23"/>
      <c r="RHB32" s="24"/>
      <c r="RHC32" s="14"/>
      <c r="RHD32" s="23"/>
      <c r="RHE32" s="23"/>
      <c r="RHF32" s="23"/>
      <c r="RHG32" s="23"/>
      <c r="RHH32" s="23"/>
      <c r="RHI32" s="23"/>
      <c r="RHJ32" s="24"/>
      <c r="RHK32" s="14"/>
      <c r="RHL32" s="23"/>
      <c r="RHM32" s="23"/>
      <c r="RHN32" s="23"/>
      <c r="RHO32" s="23"/>
      <c r="RHP32" s="23"/>
      <c r="RHQ32" s="23"/>
      <c r="RHR32" s="24"/>
      <c r="RHS32" s="14"/>
      <c r="RHT32" s="23"/>
      <c r="RHU32" s="23"/>
      <c r="RHV32" s="23"/>
      <c r="RHW32" s="23"/>
      <c r="RHX32" s="23"/>
      <c r="RHY32" s="23"/>
      <c r="RHZ32" s="24"/>
      <c r="RIA32" s="14"/>
      <c r="RIB32" s="23"/>
      <c r="RIC32" s="23"/>
      <c r="RID32" s="23"/>
      <c r="RIE32" s="23"/>
      <c r="RIF32" s="23"/>
      <c r="RIG32" s="23"/>
      <c r="RIH32" s="24"/>
      <c r="RII32" s="14"/>
      <c r="RIJ32" s="23"/>
      <c r="RIK32" s="23"/>
      <c r="RIL32" s="23"/>
      <c r="RIM32" s="23"/>
      <c r="RIN32" s="23"/>
      <c r="RIO32" s="23"/>
      <c r="RIP32" s="24"/>
      <c r="RIQ32" s="14"/>
      <c r="RIR32" s="23"/>
      <c r="RIS32" s="23"/>
      <c r="RIT32" s="23"/>
      <c r="RIU32" s="23"/>
      <c r="RIV32" s="23"/>
      <c r="RIW32" s="23"/>
      <c r="RIX32" s="24"/>
      <c r="RIY32" s="14"/>
      <c r="RIZ32" s="23"/>
      <c r="RJA32" s="23"/>
      <c r="RJB32" s="23"/>
      <c r="RJC32" s="23"/>
      <c r="RJD32" s="23"/>
      <c r="RJE32" s="23"/>
      <c r="RJF32" s="24"/>
      <c r="RJG32" s="14"/>
      <c r="RJH32" s="23"/>
      <c r="RJI32" s="23"/>
      <c r="RJJ32" s="23"/>
      <c r="RJK32" s="23"/>
      <c r="RJL32" s="23"/>
      <c r="RJM32" s="23"/>
      <c r="RJN32" s="24"/>
      <c r="RJO32" s="14"/>
      <c r="RJP32" s="23"/>
      <c r="RJQ32" s="23"/>
      <c r="RJR32" s="23"/>
      <c r="RJS32" s="23"/>
      <c r="RJT32" s="23"/>
      <c r="RJU32" s="23"/>
      <c r="RJV32" s="24"/>
      <c r="RJW32" s="14"/>
      <c r="RJX32" s="23"/>
      <c r="RJY32" s="23"/>
      <c r="RJZ32" s="23"/>
      <c r="RKA32" s="23"/>
      <c r="RKB32" s="23"/>
      <c r="RKC32" s="23"/>
      <c r="RKD32" s="24"/>
      <c r="RKE32" s="14"/>
      <c r="RKF32" s="23"/>
      <c r="RKG32" s="23"/>
      <c r="RKH32" s="23"/>
      <c r="RKI32" s="23"/>
      <c r="RKJ32" s="23"/>
      <c r="RKK32" s="23"/>
      <c r="RKL32" s="24"/>
      <c r="RKM32" s="14"/>
      <c r="RKN32" s="23"/>
      <c r="RKO32" s="23"/>
      <c r="RKP32" s="23"/>
      <c r="RKQ32" s="23"/>
      <c r="RKR32" s="23"/>
      <c r="RKS32" s="23"/>
      <c r="RKT32" s="24"/>
      <c r="RKU32" s="14"/>
      <c r="RKV32" s="23"/>
      <c r="RKW32" s="23"/>
      <c r="RKX32" s="23"/>
      <c r="RKY32" s="23"/>
      <c r="RKZ32" s="23"/>
      <c r="RLA32" s="23"/>
      <c r="RLB32" s="24"/>
      <c r="RLC32" s="14"/>
      <c r="RLD32" s="23"/>
      <c r="RLE32" s="23"/>
      <c r="RLF32" s="23"/>
      <c r="RLG32" s="23"/>
      <c r="RLH32" s="23"/>
      <c r="RLI32" s="23"/>
      <c r="RLJ32" s="24"/>
      <c r="RLK32" s="14"/>
      <c r="RLL32" s="23"/>
      <c r="RLM32" s="23"/>
      <c r="RLN32" s="23"/>
      <c r="RLO32" s="23"/>
      <c r="RLP32" s="23"/>
      <c r="RLQ32" s="23"/>
      <c r="RLR32" s="24"/>
      <c r="RLS32" s="14"/>
      <c r="RLT32" s="23"/>
      <c r="RLU32" s="23"/>
      <c r="RLV32" s="23"/>
      <c r="RLW32" s="23"/>
      <c r="RLX32" s="23"/>
      <c r="RLY32" s="23"/>
      <c r="RLZ32" s="24"/>
      <c r="RMA32" s="14"/>
      <c r="RMB32" s="23"/>
      <c r="RMC32" s="23"/>
      <c r="RMD32" s="23"/>
      <c r="RME32" s="23"/>
      <c r="RMF32" s="23"/>
      <c r="RMG32" s="23"/>
      <c r="RMH32" s="24"/>
      <c r="RMI32" s="14"/>
      <c r="RMJ32" s="23"/>
      <c r="RMK32" s="23"/>
      <c r="RML32" s="23"/>
      <c r="RMM32" s="23"/>
      <c r="RMN32" s="23"/>
      <c r="RMO32" s="23"/>
      <c r="RMP32" s="24"/>
      <c r="RMQ32" s="14"/>
      <c r="RMR32" s="23"/>
      <c r="RMS32" s="23"/>
      <c r="RMT32" s="23"/>
      <c r="RMU32" s="23"/>
      <c r="RMV32" s="23"/>
      <c r="RMW32" s="23"/>
      <c r="RMX32" s="24"/>
      <c r="RMY32" s="14"/>
      <c r="RMZ32" s="23"/>
      <c r="RNA32" s="23"/>
      <c r="RNB32" s="23"/>
      <c r="RNC32" s="23"/>
      <c r="RND32" s="23"/>
      <c r="RNE32" s="23"/>
      <c r="RNF32" s="24"/>
      <c r="RNG32" s="14"/>
      <c r="RNH32" s="23"/>
      <c r="RNI32" s="23"/>
      <c r="RNJ32" s="23"/>
      <c r="RNK32" s="23"/>
      <c r="RNL32" s="23"/>
      <c r="RNM32" s="23"/>
      <c r="RNN32" s="24"/>
      <c r="RNO32" s="14"/>
      <c r="RNP32" s="23"/>
      <c r="RNQ32" s="23"/>
      <c r="RNR32" s="23"/>
      <c r="RNS32" s="23"/>
      <c r="RNT32" s="23"/>
      <c r="RNU32" s="23"/>
      <c r="RNV32" s="24"/>
      <c r="RNW32" s="14"/>
      <c r="RNX32" s="23"/>
      <c r="RNY32" s="23"/>
      <c r="RNZ32" s="23"/>
      <c r="ROA32" s="23"/>
      <c r="ROB32" s="23"/>
      <c r="ROC32" s="23"/>
      <c r="ROD32" s="24"/>
      <c r="ROE32" s="14"/>
      <c r="ROF32" s="23"/>
      <c r="ROG32" s="23"/>
      <c r="ROH32" s="23"/>
      <c r="ROI32" s="23"/>
      <c r="ROJ32" s="23"/>
      <c r="ROK32" s="23"/>
      <c r="ROL32" s="24"/>
      <c r="ROM32" s="14"/>
      <c r="RON32" s="23"/>
      <c r="ROO32" s="23"/>
      <c r="ROP32" s="23"/>
      <c r="ROQ32" s="23"/>
      <c r="ROR32" s="23"/>
      <c r="ROS32" s="23"/>
      <c r="ROT32" s="24"/>
      <c r="ROU32" s="14"/>
      <c r="ROV32" s="23"/>
      <c r="ROW32" s="23"/>
      <c r="ROX32" s="23"/>
      <c r="ROY32" s="23"/>
      <c r="ROZ32" s="23"/>
      <c r="RPA32" s="23"/>
      <c r="RPB32" s="24"/>
      <c r="RPC32" s="14"/>
      <c r="RPD32" s="23"/>
      <c r="RPE32" s="23"/>
      <c r="RPF32" s="23"/>
      <c r="RPG32" s="23"/>
      <c r="RPH32" s="23"/>
      <c r="RPI32" s="23"/>
      <c r="RPJ32" s="24"/>
      <c r="RPK32" s="14"/>
      <c r="RPL32" s="23"/>
      <c r="RPM32" s="23"/>
      <c r="RPN32" s="23"/>
      <c r="RPO32" s="23"/>
      <c r="RPP32" s="23"/>
      <c r="RPQ32" s="23"/>
      <c r="RPR32" s="24"/>
      <c r="RPS32" s="14"/>
      <c r="RPT32" s="23"/>
      <c r="RPU32" s="23"/>
      <c r="RPV32" s="23"/>
      <c r="RPW32" s="23"/>
      <c r="RPX32" s="23"/>
      <c r="RPY32" s="23"/>
      <c r="RPZ32" s="24"/>
      <c r="RQA32" s="14"/>
      <c r="RQB32" s="23"/>
      <c r="RQC32" s="23"/>
      <c r="RQD32" s="23"/>
      <c r="RQE32" s="23"/>
      <c r="RQF32" s="23"/>
      <c r="RQG32" s="23"/>
      <c r="RQH32" s="24"/>
      <c r="RQI32" s="14"/>
      <c r="RQJ32" s="23"/>
      <c r="RQK32" s="23"/>
      <c r="RQL32" s="23"/>
      <c r="RQM32" s="23"/>
      <c r="RQN32" s="23"/>
      <c r="RQO32" s="23"/>
      <c r="RQP32" s="24"/>
      <c r="RQQ32" s="14"/>
      <c r="RQR32" s="23"/>
      <c r="RQS32" s="23"/>
      <c r="RQT32" s="23"/>
      <c r="RQU32" s="23"/>
      <c r="RQV32" s="23"/>
      <c r="RQW32" s="23"/>
      <c r="RQX32" s="24"/>
      <c r="RQY32" s="14"/>
      <c r="RQZ32" s="23"/>
      <c r="RRA32" s="23"/>
      <c r="RRB32" s="23"/>
      <c r="RRC32" s="23"/>
      <c r="RRD32" s="23"/>
      <c r="RRE32" s="23"/>
      <c r="RRF32" s="24"/>
      <c r="RRG32" s="14"/>
      <c r="RRH32" s="23"/>
      <c r="RRI32" s="23"/>
      <c r="RRJ32" s="23"/>
      <c r="RRK32" s="23"/>
      <c r="RRL32" s="23"/>
      <c r="RRM32" s="23"/>
      <c r="RRN32" s="24"/>
      <c r="RRO32" s="14"/>
      <c r="RRP32" s="23"/>
      <c r="RRQ32" s="23"/>
      <c r="RRR32" s="23"/>
      <c r="RRS32" s="23"/>
      <c r="RRT32" s="23"/>
      <c r="RRU32" s="23"/>
      <c r="RRV32" s="24"/>
      <c r="RRW32" s="14"/>
      <c r="RRX32" s="23"/>
      <c r="RRY32" s="23"/>
      <c r="RRZ32" s="23"/>
      <c r="RSA32" s="23"/>
      <c r="RSB32" s="23"/>
      <c r="RSC32" s="23"/>
      <c r="RSD32" s="24"/>
      <c r="RSE32" s="14"/>
      <c r="RSF32" s="23"/>
      <c r="RSG32" s="23"/>
      <c r="RSH32" s="23"/>
      <c r="RSI32" s="23"/>
      <c r="RSJ32" s="23"/>
      <c r="RSK32" s="23"/>
      <c r="RSL32" s="24"/>
      <c r="RSM32" s="14"/>
      <c r="RSN32" s="23"/>
      <c r="RSO32" s="23"/>
      <c r="RSP32" s="23"/>
      <c r="RSQ32" s="23"/>
      <c r="RSR32" s="23"/>
      <c r="RSS32" s="23"/>
      <c r="RST32" s="24"/>
      <c r="RSU32" s="14"/>
      <c r="RSV32" s="23"/>
      <c r="RSW32" s="23"/>
      <c r="RSX32" s="23"/>
      <c r="RSY32" s="23"/>
      <c r="RSZ32" s="23"/>
      <c r="RTA32" s="23"/>
      <c r="RTB32" s="24"/>
      <c r="RTC32" s="14"/>
      <c r="RTD32" s="23"/>
      <c r="RTE32" s="23"/>
      <c r="RTF32" s="23"/>
      <c r="RTG32" s="23"/>
      <c r="RTH32" s="23"/>
      <c r="RTI32" s="23"/>
      <c r="RTJ32" s="24"/>
      <c r="RTK32" s="14"/>
      <c r="RTL32" s="23"/>
      <c r="RTM32" s="23"/>
      <c r="RTN32" s="23"/>
      <c r="RTO32" s="23"/>
      <c r="RTP32" s="23"/>
      <c r="RTQ32" s="23"/>
      <c r="RTR32" s="24"/>
      <c r="RTS32" s="14"/>
      <c r="RTT32" s="23"/>
      <c r="RTU32" s="23"/>
      <c r="RTV32" s="23"/>
      <c r="RTW32" s="23"/>
      <c r="RTX32" s="23"/>
      <c r="RTY32" s="23"/>
      <c r="RTZ32" s="24"/>
      <c r="RUA32" s="14"/>
      <c r="RUB32" s="23"/>
      <c r="RUC32" s="23"/>
      <c r="RUD32" s="23"/>
      <c r="RUE32" s="23"/>
      <c r="RUF32" s="23"/>
      <c r="RUG32" s="23"/>
      <c r="RUH32" s="24"/>
      <c r="RUI32" s="14"/>
      <c r="RUJ32" s="23"/>
      <c r="RUK32" s="23"/>
      <c r="RUL32" s="23"/>
      <c r="RUM32" s="23"/>
      <c r="RUN32" s="23"/>
      <c r="RUO32" s="23"/>
      <c r="RUP32" s="24"/>
      <c r="RUQ32" s="14"/>
      <c r="RUR32" s="23"/>
      <c r="RUS32" s="23"/>
      <c r="RUT32" s="23"/>
      <c r="RUU32" s="23"/>
      <c r="RUV32" s="23"/>
      <c r="RUW32" s="23"/>
      <c r="RUX32" s="24"/>
      <c r="RUY32" s="14"/>
      <c r="RUZ32" s="23"/>
      <c r="RVA32" s="23"/>
      <c r="RVB32" s="23"/>
      <c r="RVC32" s="23"/>
      <c r="RVD32" s="23"/>
      <c r="RVE32" s="23"/>
      <c r="RVF32" s="24"/>
      <c r="RVG32" s="14"/>
      <c r="RVH32" s="23"/>
      <c r="RVI32" s="23"/>
      <c r="RVJ32" s="23"/>
      <c r="RVK32" s="23"/>
      <c r="RVL32" s="23"/>
      <c r="RVM32" s="23"/>
      <c r="RVN32" s="24"/>
      <c r="RVO32" s="14"/>
      <c r="RVP32" s="23"/>
      <c r="RVQ32" s="23"/>
      <c r="RVR32" s="23"/>
      <c r="RVS32" s="23"/>
      <c r="RVT32" s="23"/>
      <c r="RVU32" s="23"/>
      <c r="RVV32" s="24"/>
      <c r="RVW32" s="14"/>
      <c r="RVX32" s="23"/>
      <c r="RVY32" s="23"/>
      <c r="RVZ32" s="23"/>
      <c r="RWA32" s="23"/>
      <c r="RWB32" s="23"/>
      <c r="RWC32" s="23"/>
      <c r="RWD32" s="24"/>
      <c r="RWE32" s="14"/>
      <c r="RWF32" s="23"/>
      <c r="RWG32" s="23"/>
      <c r="RWH32" s="23"/>
      <c r="RWI32" s="23"/>
      <c r="RWJ32" s="23"/>
      <c r="RWK32" s="23"/>
      <c r="RWL32" s="24"/>
      <c r="RWM32" s="14"/>
      <c r="RWN32" s="23"/>
      <c r="RWO32" s="23"/>
      <c r="RWP32" s="23"/>
      <c r="RWQ32" s="23"/>
      <c r="RWR32" s="23"/>
      <c r="RWS32" s="23"/>
      <c r="RWT32" s="24"/>
      <c r="RWU32" s="14"/>
      <c r="RWV32" s="23"/>
      <c r="RWW32" s="23"/>
      <c r="RWX32" s="23"/>
      <c r="RWY32" s="23"/>
      <c r="RWZ32" s="23"/>
      <c r="RXA32" s="23"/>
      <c r="RXB32" s="24"/>
      <c r="RXC32" s="14"/>
      <c r="RXD32" s="23"/>
      <c r="RXE32" s="23"/>
      <c r="RXF32" s="23"/>
      <c r="RXG32" s="23"/>
      <c r="RXH32" s="23"/>
      <c r="RXI32" s="23"/>
      <c r="RXJ32" s="24"/>
      <c r="RXK32" s="14"/>
      <c r="RXL32" s="23"/>
      <c r="RXM32" s="23"/>
      <c r="RXN32" s="23"/>
      <c r="RXO32" s="23"/>
      <c r="RXP32" s="23"/>
      <c r="RXQ32" s="23"/>
      <c r="RXR32" s="24"/>
      <c r="RXS32" s="14"/>
      <c r="RXT32" s="23"/>
      <c r="RXU32" s="23"/>
      <c r="RXV32" s="23"/>
      <c r="RXW32" s="23"/>
      <c r="RXX32" s="23"/>
      <c r="RXY32" s="23"/>
      <c r="RXZ32" s="24"/>
      <c r="RYA32" s="14"/>
      <c r="RYB32" s="23"/>
      <c r="RYC32" s="23"/>
      <c r="RYD32" s="23"/>
      <c r="RYE32" s="23"/>
      <c r="RYF32" s="23"/>
      <c r="RYG32" s="23"/>
      <c r="RYH32" s="24"/>
      <c r="RYI32" s="14"/>
      <c r="RYJ32" s="23"/>
      <c r="RYK32" s="23"/>
      <c r="RYL32" s="23"/>
      <c r="RYM32" s="23"/>
      <c r="RYN32" s="23"/>
      <c r="RYO32" s="23"/>
      <c r="RYP32" s="24"/>
      <c r="RYQ32" s="14"/>
      <c r="RYR32" s="23"/>
      <c r="RYS32" s="23"/>
      <c r="RYT32" s="23"/>
      <c r="RYU32" s="23"/>
      <c r="RYV32" s="23"/>
      <c r="RYW32" s="23"/>
      <c r="RYX32" s="24"/>
      <c r="RYY32" s="14"/>
      <c r="RYZ32" s="23"/>
      <c r="RZA32" s="23"/>
      <c r="RZB32" s="23"/>
      <c r="RZC32" s="23"/>
      <c r="RZD32" s="23"/>
      <c r="RZE32" s="23"/>
      <c r="RZF32" s="24"/>
      <c r="RZG32" s="14"/>
      <c r="RZH32" s="23"/>
      <c r="RZI32" s="23"/>
      <c r="RZJ32" s="23"/>
      <c r="RZK32" s="23"/>
      <c r="RZL32" s="23"/>
      <c r="RZM32" s="23"/>
      <c r="RZN32" s="24"/>
      <c r="RZO32" s="14"/>
      <c r="RZP32" s="23"/>
      <c r="RZQ32" s="23"/>
      <c r="RZR32" s="23"/>
      <c r="RZS32" s="23"/>
      <c r="RZT32" s="23"/>
      <c r="RZU32" s="23"/>
      <c r="RZV32" s="24"/>
      <c r="RZW32" s="14"/>
      <c r="RZX32" s="23"/>
      <c r="RZY32" s="23"/>
      <c r="RZZ32" s="23"/>
      <c r="SAA32" s="23"/>
      <c r="SAB32" s="23"/>
      <c r="SAC32" s="23"/>
      <c r="SAD32" s="24"/>
      <c r="SAE32" s="14"/>
      <c r="SAF32" s="23"/>
      <c r="SAG32" s="23"/>
      <c r="SAH32" s="23"/>
      <c r="SAI32" s="23"/>
      <c r="SAJ32" s="23"/>
      <c r="SAK32" s="23"/>
      <c r="SAL32" s="24"/>
      <c r="SAM32" s="14"/>
      <c r="SAN32" s="23"/>
      <c r="SAO32" s="23"/>
      <c r="SAP32" s="23"/>
      <c r="SAQ32" s="23"/>
      <c r="SAR32" s="23"/>
      <c r="SAS32" s="23"/>
      <c r="SAT32" s="24"/>
      <c r="SAU32" s="14"/>
      <c r="SAV32" s="23"/>
      <c r="SAW32" s="23"/>
      <c r="SAX32" s="23"/>
      <c r="SAY32" s="23"/>
      <c r="SAZ32" s="23"/>
      <c r="SBA32" s="23"/>
      <c r="SBB32" s="24"/>
      <c r="SBC32" s="14"/>
      <c r="SBD32" s="23"/>
      <c r="SBE32" s="23"/>
      <c r="SBF32" s="23"/>
      <c r="SBG32" s="23"/>
      <c r="SBH32" s="23"/>
      <c r="SBI32" s="23"/>
      <c r="SBJ32" s="24"/>
      <c r="SBK32" s="14"/>
      <c r="SBL32" s="23"/>
      <c r="SBM32" s="23"/>
      <c r="SBN32" s="23"/>
      <c r="SBO32" s="23"/>
      <c r="SBP32" s="23"/>
      <c r="SBQ32" s="23"/>
      <c r="SBR32" s="24"/>
      <c r="SBS32" s="14"/>
      <c r="SBT32" s="23"/>
      <c r="SBU32" s="23"/>
      <c r="SBV32" s="23"/>
      <c r="SBW32" s="23"/>
      <c r="SBX32" s="23"/>
      <c r="SBY32" s="23"/>
      <c r="SBZ32" s="24"/>
      <c r="SCA32" s="14"/>
      <c r="SCB32" s="23"/>
      <c r="SCC32" s="23"/>
      <c r="SCD32" s="23"/>
      <c r="SCE32" s="23"/>
      <c r="SCF32" s="23"/>
      <c r="SCG32" s="23"/>
      <c r="SCH32" s="24"/>
      <c r="SCI32" s="14"/>
      <c r="SCJ32" s="23"/>
      <c r="SCK32" s="23"/>
      <c r="SCL32" s="23"/>
      <c r="SCM32" s="23"/>
      <c r="SCN32" s="23"/>
      <c r="SCO32" s="23"/>
      <c r="SCP32" s="24"/>
      <c r="SCQ32" s="14"/>
      <c r="SCR32" s="23"/>
      <c r="SCS32" s="23"/>
      <c r="SCT32" s="23"/>
      <c r="SCU32" s="23"/>
      <c r="SCV32" s="23"/>
      <c r="SCW32" s="23"/>
      <c r="SCX32" s="24"/>
      <c r="SCY32" s="14"/>
      <c r="SCZ32" s="23"/>
      <c r="SDA32" s="23"/>
      <c r="SDB32" s="23"/>
      <c r="SDC32" s="23"/>
      <c r="SDD32" s="23"/>
      <c r="SDE32" s="23"/>
      <c r="SDF32" s="24"/>
      <c r="SDG32" s="14"/>
      <c r="SDH32" s="23"/>
      <c r="SDI32" s="23"/>
      <c r="SDJ32" s="23"/>
      <c r="SDK32" s="23"/>
      <c r="SDL32" s="23"/>
      <c r="SDM32" s="23"/>
      <c r="SDN32" s="24"/>
      <c r="SDO32" s="14"/>
      <c r="SDP32" s="23"/>
      <c r="SDQ32" s="23"/>
      <c r="SDR32" s="23"/>
      <c r="SDS32" s="23"/>
      <c r="SDT32" s="23"/>
      <c r="SDU32" s="23"/>
      <c r="SDV32" s="24"/>
      <c r="SDW32" s="14"/>
      <c r="SDX32" s="23"/>
      <c r="SDY32" s="23"/>
      <c r="SDZ32" s="23"/>
      <c r="SEA32" s="23"/>
      <c r="SEB32" s="23"/>
      <c r="SEC32" s="23"/>
      <c r="SED32" s="24"/>
      <c r="SEE32" s="14"/>
      <c r="SEF32" s="23"/>
      <c r="SEG32" s="23"/>
      <c r="SEH32" s="23"/>
      <c r="SEI32" s="23"/>
      <c r="SEJ32" s="23"/>
      <c r="SEK32" s="23"/>
      <c r="SEL32" s="24"/>
      <c r="SEM32" s="14"/>
      <c r="SEN32" s="23"/>
      <c r="SEO32" s="23"/>
      <c r="SEP32" s="23"/>
      <c r="SEQ32" s="23"/>
      <c r="SER32" s="23"/>
      <c r="SES32" s="23"/>
      <c r="SET32" s="24"/>
      <c r="SEU32" s="14"/>
      <c r="SEV32" s="23"/>
      <c r="SEW32" s="23"/>
      <c r="SEX32" s="23"/>
      <c r="SEY32" s="23"/>
      <c r="SEZ32" s="23"/>
      <c r="SFA32" s="23"/>
      <c r="SFB32" s="24"/>
      <c r="SFC32" s="14"/>
      <c r="SFD32" s="23"/>
      <c r="SFE32" s="23"/>
      <c r="SFF32" s="23"/>
      <c r="SFG32" s="23"/>
      <c r="SFH32" s="23"/>
      <c r="SFI32" s="23"/>
      <c r="SFJ32" s="24"/>
      <c r="SFK32" s="14"/>
      <c r="SFL32" s="23"/>
      <c r="SFM32" s="23"/>
      <c r="SFN32" s="23"/>
      <c r="SFO32" s="23"/>
      <c r="SFP32" s="23"/>
      <c r="SFQ32" s="23"/>
      <c r="SFR32" s="24"/>
      <c r="SFS32" s="14"/>
      <c r="SFT32" s="23"/>
      <c r="SFU32" s="23"/>
      <c r="SFV32" s="23"/>
      <c r="SFW32" s="23"/>
      <c r="SFX32" s="23"/>
      <c r="SFY32" s="23"/>
      <c r="SFZ32" s="24"/>
      <c r="SGA32" s="14"/>
      <c r="SGB32" s="23"/>
      <c r="SGC32" s="23"/>
      <c r="SGD32" s="23"/>
      <c r="SGE32" s="23"/>
      <c r="SGF32" s="23"/>
      <c r="SGG32" s="23"/>
      <c r="SGH32" s="24"/>
      <c r="SGI32" s="14"/>
      <c r="SGJ32" s="23"/>
      <c r="SGK32" s="23"/>
      <c r="SGL32" s="23"/>
      <c r="SGM32" s="23"/>
      <c r="SGN32" s="23"/>
      <c r="SGO32" s="23"/>
      <c r="SGP32" s="24"/>
      <c r="SGQ32" s="14"/>
      <c r="SGR32" s="23"/>
      <c r="SGS32" s="23"/>
      <c r="SGT32" s="23"/>
      <c r="SGU32" s="23"/>
      <c r="SGV32" s="23"/>
      <c r="SGW32" s="23"/>
      <c r="SGX32" s="24"/>
      <c r="SGY32" s="14"/>
      <c r="SGZ32" s="23"/>
      <c r="SHA32" s="23"/>
      <c r="SHB32" s="23"/>
      <c r="SHC32" s="23"/>
      <c r="SHD32" s="23"/>
      <c r="SHE32" s="23"/>
      <c r="SHF32" s="24"/>
      <c r="SHG32" s="14"/>
      <c r="SHH32" s="23"/>
      <c r="SHI32" s="23"/>
      <c r="SHJ32" s="23"/>
      <c r="SHK32" s="23"/>
      <c r="SHL32" s="23"/>
      <c r="SHM32" s="23"/>
      <c r="SHN32" s="24"/>
      <c r="SHO32" s="14"/>
      <c r="SHP32" s="23"/>
      <c r="SHQ32" s="23"/>
      <c r="SHR32" s="23"/>
      <c r="SHS32" s="23"/>
      <c r="SHT32" s="23"/>
      <c r="SHU32" s="23"/>
      <c r="SHV32" s="24"/>
      <c r="SHW32" s="14"/>
      <c r="SHX32" s="23"/>
      <c r="SHY32" s="23"/>
      <c r="SHZ32" s="23"/>
      <c r="SIA32" s="23"/>
      <c r="SIB32" s="23"/>
      <c r="SIC32" s="23"/>
      <c r="SID32" s="24"/>
      <c r="SIE32" s="14"/>
      <c r="SIF32" s="23"/>
      <c r="SIG32" s="23"/>
      <c r="SIH32" s="23"/>
      <c r="SII32" s="23"/>
      <c r="SIJ32" s="23"/>
      <c r="SIK32" s="23"/>
      <c r="SIL32" s="24"/>
      <c r="SIM32" s="14"/>
      <c r="SIN32" s="23"/>
      <c r="SIO32" s="23"/>
      <c r="SIP32" s="23"/>
      <c r="SIQ32" s="23"/>
      <c r="SIR32" s="23"/>
      <c r="SIS32" s="23"/>
      <c r="SIT32" s="24"/>
      <c r="SIU32" s="14"/>
      <c r="SIV32" s="23"/>
      <c r="SIW32" s="23"/>
      <c r="SIX32" s="23"/>
      <c r="SIY32" s="23"/>
      <c r="SIZ32" s="23"/>
      <c r="SJA32" s="23"/>
      <c r="SJB32" s="24"/>
      <c r="SJC32" s="14"/>
      <c r="SJD32" s="23"/>
      <c r="SJE32" s="23"/>
      <c r="SJF32" s="23"/>
      <c r="SJG32" s="23"/>
      <c r="SJH32" s="23"/>
      <c r="SJI32" s="23"/>
      <c r="SJJ32" s="24"/>
      <c r="SJK32" s="14"/>
      <c r="SJL32" s="23"/>
      <c r="SJM32" s="23"/>
      <c r="SJN32" s="23"/>
      <c r="SJO32" s="23"/>
      <c r="SJP32" s="23"/>
      <c r="SJQ32" s="23"/>
      <c r="SJR32" s="24"/>
      <c r="SJS32" s="14"/>
      <c r="SJT32" s="23"/>
      <c r="SJU32" s="23"/>
      <c r="SJV32" s="23"/>
      <c r="SJW32" s="23"/>
      <c r="SJX32" s="23"/>
      <c r="SJY32" s="23"/>
      <c r="SJZ32" s="24"/>
      <c r="SKA32" s="14"/>
      <c r="SKB32" s="23"/>
      <c r="SKC32" s="23"/>
      <c r="SKD32" s="23"/>
      <c r="SKE32" s="23"/>
      <c r="SKF32" s="23"/>
      <c r="SKG32" s="23"/>
      <c r="SKH32" s="24"/>
      <c r="SKI32" s="14"/>
      <c r="SKJ32" s="23"/>
      <c r="SKK32" s="23"/>
      <c r="SKL32" s="23"/>
      <c r="SKM32" s="23"/>
      <c r="SKN32" s="23"/>
      <c r="SKO32" s="23"/>
      <c r="SKP32" s="24"/>
      <c r="SKQ32" s="14"/>
      <c r="SKR32" s="23"/>
      <c r="SKS32" s="23"/>
      <c r="SKT32" s="23"/>
      <c r="SKU32" s="23"/>
      <c r="SKV32" s="23"/>
      <c r="SKW32" s="23"/>
      <c r="SKX32" s="24"/>
      <c r="SKY32" s="14"/>
      <c r="SKZ32" s="23"/>
      <c r="SLA32" s="23"/>
      <c r="SLB32" s="23"/>
      <c r="SLC32" s="23"/>
      <c r="SLD32" s="23"/>
      <c r="SLE32" s="23"/>
      <c r="SLF32" s="24"/>
      <c r="SLG32" s="14"/>
      <c r="SLH32" s="23"/>
      <c r="SLI32" s="23"/>
      <c r="SLJ32" s="23"/>
      <c r="SLK32" s="23"/>
      <c r="SLL32" s="23"/>
      <c r="SLM32" s="23"/>
      <c r="SLN32" s="24"/>
      <c r="SLO32" s="14"/>
      <c r="SLP32" s="23"/>
      <c r="SLQ32" s="23"/>
      <c r="SLR32" s="23"/>
      <c r="SLS32" s="23"/>
      <c r="SLT32" s="23"/>
      <c r="SLU32" s="23"/>
      <c r="SLV32" s="24"/>
      <c r="SLW32" s="14"/>
      <c r="SLX32" s="23"/>
      <c r="SLY32" s="23"/>
      <c r="SLZ32" s="23"/>
      <c r="SMA32" s="23"/>
      <c r="SMB32" s="23"/>
      <c r="SMC32" s="23"/>
      <c r="SMD32" s="24"/>
      <c r="SME32" s="14"/>
      <c r="SMF32" s="23"/>
      <c r="SMG32" s="23"/>
      <c r="SMH32" s="23"/>
      <c r="SMI32" s="23"/>
      <c r="SMJ32" s="23"/>
      <c r="SMK32" s="23"/>
      <c r="SML32" s="24"/>
      <c r="SMM32" s="14"/>
      <c r="SMN32" s="23"/>
      <c r="SMO32" s="23"/>
      <c r="SMP32" s="23"/>
      <c r="SMQ32" s="23"/>
      <c r="SMR32" s="23"/>
      <c r="SMS32" s="23"/>
      <c r="SMT32" s="24"/>
      <c r="SMU32" s="14"/>
      <c r="SMV32" s="23"/>
      <c r="SMW32" s="23"/>
      <c r="SMX32" s="23"/>
      <c r="SMY32" s="23"/>
      <c r="SMZ32" s="23"/>
      <c r="SNA32" s="23"/>
      <c r="SNB32" s="24"/>
      <c r="SNC32" s="14"/>
      <c r="SND32" s="23"/>
      <c r="SNE32" s="23"/>
      <c r="SNF32" s="23"/>
      <c r="SNG32" s="23"/>
      <c r="SNH32" s="23"/>
      <c r="SNI32" s="23"/>
      <c r="SNJ32" s="24"/>
      <c r="SNK32" s="14"/>
      <c r="SNL32" s="23"/>
      <c r="SNM32" s="23"/>
      <c r="SNN32" s="23"/>
      <c r="SNO32" s="23"/>
      <c r="SNP32" s="23"/>
      <c r="SNQ32" s="23"/>
      <c r="SNR32" s="24"/>
      <c r="SNS32" s="14"/>
      <c r="SNT32" s="23"/>
      <c r="SNU32" s="23"/>
      <c r="SNV32" s="23"/>
      <c r="SNW32" s="23"/>
      <c r="SNX32" s="23"/>
      <c r="SNY32" s="23"/>
      <c r="SNZ32" s="24"/>
      <c r="SOA32" s="14"/>
      <c r="SOB32" s="23"/>
      <c r="SOC32" s="23"/>
      <c r="SOD32" s="23"/>
      <c r="SOE32" s="23"/>
      <c r="SOF32" s="23"/>
      <c r="SOG32" s="23"/>
      <c r="SOH32" s="24"/>
      <c r="SOI32" s="14"/>
      <c r="SOJ32" s="23"/>
      <c r="SOK32" s="23"/>
      <c r="SOL32" s="23"/>
      <c r="SOM32" s="23"/>
      <c r="SON32" s="23"/>
      <c r="SOO32" s="23"/>
      <c r="SOP32" s="24"/>
      <c r="SOQ32" s="14"/>
      <c r="SOR32" s="23"/>
      <c r="SOS32" s="23"/>
      <c r="SOT32" s="23"/>
      <c r="SOU32" s="23"/>
      <c r="SOV32" s="23"/>
      <c r="SOW32" s="23"/>
      <c r="SOX32" s="24"/>
      <c r="SOY32" s="14"/>
      <c r="SOZ32" s="23"/>
      <c r="SPA32" s="23"/>
      <c r="SPB32" s="23"/>
      <c r="SPC32" s="23"/>
      <c r="SPD32" s="23"/>
      <c r="SPE32" s="23"/>
      <c r="SPF32" s="24"/>
      <c r="SPG32" s="14"/>
      <c r="SPH32" s="23"/>
      <c r="SPI32" s="23"/>
      <c r="SPJ32" s="23"/>
      <c r="SPK32" s="23"/>
      <c r="SPL32" s="23"/>
      <c r="SPM32" s="23"/>
      <c r="SPN32" s="24"/>
      <c r="SPO32" s="14"/>
      <c r="SPP32" s="23"/>
      <c r="SPQ32" s="23"/>
      <c r="SPR32" s="23"/>
      <c r="SPS32" s="23"/>
      <c r="SPT32" s="23"/>
      <c r="SPU32" s="23"/>
      <c r="SPV32" s="24"/>
      <c r="SPW32" s="14"/>
      <c r="SPX32" s="23"/>
      <c r="SPY32" s="23"/>
      <c r="SPZ32" s="23"/>
      <c r="SQA32" s="23"/>
      <c r="SQB32" s="23"/>
      <c r="SQC32" s="23"/>
      <c r="SQD32" s="24"/>
      <c r="SQE32" s="14"/>
      <c r="SQF32" s="23"/>
      <c r="SQG32" s="23"/>
      <c r="SQH32" s="23"/>
      <c r="SQI32" s="23"/>
      <c r="SQJ32" s="23"/>
      <c r="SQK32" s="23"/>
      <c r="SQL32" s="24"/>
      <c r="SQM32" s="14"/>
      <c r="SQN32" s="23"/>
      <c r="SQO32" s="23"/>
      <c r="SQP32" s="23"/>
      <c r="SQQ32" s="23"/>
      <c r="SQR32" s="23"/>
      <c r="SQS32" s="23"/>
      <c r="SQT32" s="24"/>
      <c r="SQU32" s="14"/>
      <c r="SQV32" s="23"/>
      <c r="SQW32" s="23"/>
      <c r="SQX32" s="23"/>
      <c r="SQY32" s="23"/>
      <c r="SQZ32" s="23"/>
      <c r="SRA32" s="23"/>
      <c r="SRB32" s="24"/>
      <c r="SRC32" s="14"/>
      <c r="SRD32" s="23"/>
      <c r="SRE32" s="23"/>
      <c r="SRF32" s="23"/>
      <c r="SRG32" s="23"/>
      <c r="SRH32" s="23"/>
      <c r="SRI32" s="23"/>
      <c r="SRJ32" s="24"/>
      <c r="SRK32" s="14"/>
      <c r="SRL32" s="23"/>
      <c r="SRM32" s="23"/>
      <c r="SRN32" s="23"/>
      <c r="SRO32" s="23"/>
      <c r="SRP32" s="23"/>
      <c r="SRQ32" s="23"/>
      <c r="SRR32" s="24"/>
      <c r="SRS32" s="14"/>
      <c r="SRT32" s="23"/>
      <c r="SRU32" s="23"/>
      <c r="SRV32" s="23"/>
      <c r="SRW32" s="23"/>
      <c r="SRX32" s="23"/>
      <c r="SRY32" s="23"/>
      <c r="SRZ32" s="24"/>
      <c r="SSA32" s="14"/>
      <c r="SSB32" s="23"/>
      <c r="SSC32" s="23"/>
      <c r="SSD32" s="23"/>
      <c r="SSE32" s="23"/>
      <c r="SSF32" s="23"/>
      <c r="SSG32" s="23"/>
      <c r="SSH32" s="24"/>
      <c r="SSI32" s="14"/>
      <c r="SSJ32" s="23"/>
      <c r="SSK32" s="23"/>
      <c r="SSL32" s="23"/>
      <c r="SSM32" s="23"/>
      <c r="SSN32" s="23"/>
      <c r="SSO32" s="23"/>
      <c r="SSP32" s="24"/>
      <c r="SSQ32" s="14"/>
      <c r="SSR32" s="23"/>
      <c r="SSS32" s="23"/>
      <c r="SST32" s="23"/>
      <c r="SSU32" s="23"/>
      <c r="SSV32" s="23"/>
      <c r="SSW32" s="23"/>
      <c r="SSX32" s="24"/>
      <c r="SSY32" s="14"/>
      <c r="SSZ32" s="23"/>
      <c r="STA32" s="23"/>
      <c r="STB32" s="23"/>
      <c r="STC32" s="23"/>
      <c r="STD32" s="23"/>
      <c r="STE32" s="23"/>
      <c r="STF32" s="24"/>
      <c r="STG32" s="14"/>
      <c r="STH32" s="23"/>
      <c r="STI32" s="23"/>
      <c r="STJ32" s="23"/>
      <c r="STK32" s="23"/>
      <c r="STL32" s="23"/>
      <c r="STM32" s="23"/>
      <c r="STN32" s="24"/>
      <c r="STO32" s="14"/>
      <c r="STP32" s="23"/>
      <c r="STQ32" s="23"/>
      <c r="STR32" s="23"/>
      <c r="STS32" s="23"/>
      <c r="STT32" s="23"/>
      <c r="STU32" s="23"/>
      <c r="STV32" s="24"/>
      <c r="STW32" s="14"/>
      <c r="STX32" s="23"/>
      <c r="STY32" s="23"/>
      <c r="STZ32" s="23"/>
      <c r="SUA32" s="23"/>
      <c r="SUB32" s="23"/>
      <c r="SUC32" s="23"/>
      <c r="SUD32" s="24"/>
      <c r="SUE32" s="14"/>
      <c r="SUF32" s="23"/>
      <c r="SUG32" s="23"/>
      <c r="SUH32" s="23"/>
      <c r="SUI32" s="23"/>
      <c r="SUJ32" s="23"/>
      <c r="SUK32" s="23"/>
      <c r="SUL32" s="24"/>
      <c r="SUM32" s="14"/>
      <c r="SUN32" s="23"/>
      <c r="SUO32" s="23"/>
      <c r="SUP32" s="23"/>
      <c r="SUQ32" s="23"/>
      <c r="SUR32" s="23"/>
      <c r="SUS32" s="23"/>
      <c r="SUT32" s="24"/>
      <c r="SUU32" s="14"/>
      <c r="SUV32" s="23"/>
      <c r="SUW32" s="23"/>
      <c r="SUX32" s="23"/>
      <c r="SUY32" s="23"/>
      <c r="SUZ32" s="23"/>
      <c r="SVA32" s="23"/>
      <c r="SVB32" s="24"/>
      <c r="SVC32" s="14"/>
      <c r="SVD32" s="23"/>
      <c r="SVE32" s="23"/>
      <c r="SVF32" s="23"/>
      <c r="SVG32" s="23"/>
      <c r="SVH32" s="23"/>
      <c r="SVI32" s="23"/>
      <c r="SVJ32" s="24"/>
      <c r="SVK32" s="14"/>
      <c r="SVL32" s="23"/>
      <c r="SVM32" s="23"/>
      <c r="SVN32" s="23"/>
      <c r="SVO32" s="23"/>
      <c r="SVP32" s="23"/>
      <c r="SVQ32" s="23"/>
      <c r="SVR32" s="24"/>
      <c r="SVS32" s="14"/>
      <c r="SVT32" s="23"/>
      <c r="SVU32" s="23"/>
      <c r="SVV32" s="23"/>
      <c r="SVW32" s="23"/>
      <c r="SVX32" s="23"/>
      <c r="SVY32" s="23"/>
      <c r="SVZ32" s="24"/>
      <c r="SWA32" s="14"/>
      <c r="SWB32" s="23"/>
      <c r="SWC32" s="23"/>
      <c r="SWD32" s="23"/>
      <c r="SWE32" s="23"/>
      <c r="SWF32" s="23"/>
      <c r="SWG32" s="23"/>
      <c r="SWH32" s="24"/>
      <c r="SWI32" s="14"/>
      <c r="SWJ32" s="23"/>
      <c r="SWK32" s="23"/>
      <c r="SWL32" s="23"/>
      <c r="SWM32" s="23"/>
      <c r="SWN32" s="23"/>
      <c r="SWO32" s="23"/>
      <c r="SWP32" s="24"/>
      <c r="SWQ32" s="14"/>
      <c r="SWR32" s="23"/>
      <c r="SWS32" s="23"/>
      <c r="SWT32" s="23"/>
      <c r="SWU32" s="23"/>
      <c r="SWV32" s="23"/>
      <c r="SWW32" s="23"/>
      <c r="SWX32" s="24"/>
      <c r="SWY32" s="14"/>
      <c r="SWZ32" s="23"/>
      <c r="SXA32" s="23"/>
      <c r="SXB32" s="23"/>
      <c r="SXC32" s="23"/>
      <c r="SXD32" s="23"/>
      <c r="SXE32" s="23"/>
      <c r="SXF32" s="24"/>
      <c r="SXG32" s="14"/>
      <c r="SXH32" s="23"/>
      <c r="SXI32" s="23"/>
      <c r="SXJ32" s="23"/>
      <c r="SXK32" s="23"/>
      <c r="SXL32" s="23"/>
      <c r="SXM32" s="23"/>
      <c r="SXN32" s="24"/>
      <c r="SXO32" s="14"/>
      <c r="SXP32" s="23"/>
      <c r="SXQ32" s="23"/>
      <c r="SXR32" s="23"/>
      <c r="SXS32" s="23"/>
      <c r="SXT32" s="23"/>
      <c r="SXU32" s="23"/>
      <c r="SXV32" s="24"/>
      <c r="SXW32" s="14"/>
      <c r="SXX32" s="23"/>
      <c r="SXY32" s="23"/>
      <c r="SXZ32" s="23"/>
      <c r="SYA32" s="23"/>
      <c r="SYB32" s="23"/>
      <c r="SYC32" s="23"/>
      <c r="SYD32" s="24"/>
      <c r="SYE32" s="14"/>
      <c r="SYF32" s="23"/>
      <c r="SYG32" s="23"/>
      <c r="SYH32" s="23"/>
      <c r="SYI32" s="23"/>
      <c r="SYJ32" s="23"/>
      <c r="SYK32" s="23"/>
      <c r="SYL32" s="24"/>
      <c r="SYM32" s="14"/>
      <c r="SYN32" s="23"/>
      <c r="SYO32" s="23"/>
      <c r="SYP32" s="23"/>
      <c r="SYQ32" s="23"/>
      <c r="SYR32" s="23"/>
      <c r="SYS32" s="23"/>
      <c r="SYT32" s="24"/>
      <c r="SYU32" s="14"/>
      <c r="SYV32" s="23"/>
      <c r="SYW32" s="23"/>
      <c r="SYX32" s="23"/>
      <c r="SYY32" s="23"/>
      <c r="SYZ32" s="23"/>
      <c r="SZA32" s="23"/>
      <c r="SZB32" s="24"/>
      <c r="SZC32" s="14"/>
      <c r="SZD32" s="23"/>
      <c r="SZE32" s="23"/>
      <c r="SZF32" s="23"/>
      <c r="SZG32" s="23"/>
      <c r="SZH32" s="23"/>
      <c r="SZI32" s="23"/>
      <c r="SZJ32" s="24"/>
      <c r="SZK32" s="14"/>
      <c r="SZL32" s="23"/>
      <c r="SZM32" s="23"/>
      <c r="SZN32" s="23"/>
      <c r="SZO32" s="23"/>
      <c r="SZP32" s="23"/>
      <c r="SZQ32" s="23"/>
      <c r="SZR32" s="24"/>
      <c r="SZS32" s="14"/>
      <c r="SZT32" s="23"/>
      <c r="SZU32" s="23"/>
      <c r="SZV32" s="23"/>
      <c r="SZW32" s="23"/>
      <c r="SZX32" s="23"/>
      <c r="SZY32" s="23"/>
      <c r="SZZ32" s="24"/>
      <c r="TAA32" s="14"/>
      <c r="TAB32" s="23"/>
      <c r="TAC32" s="23"/>
      <c r="TAD32" s="23"/>
      <c r="TAE32" s="23"/>
      <c r="TAF32" s="23"/>
      <c r="TAG32" s="23"/>
      <c r="TAH32" s="24"/>
      <c r="TAI32" s="14"/>
      <c r="TAJ32" s="23"/>
      <c r="TAK32" s="23"/>
      <c r="TAL32" s="23"/>
      <c r="TAM32" s="23"/>
      <c r="TAN32" s="23"/>
      <c r="TAO32" s="23"/>
      <c r="TAP32" s="24"/>
      <c r="TAQ32" s="14"/>
      <c r="TAR32" s="23"/>
      <c r="TAS32" s="23"/>
      <c r="TAT32" s="23"/>
      <c r="TAU32" s="23"/>
      <c r="TAV32" s="23"/>
      <c r="TAW32" s="23"/>
      <c r="TAX32" s="24"/>
      <c r="TAY32" s="14"/>
      <c r="TAZ32" s="23"/>
      <c r="TBA32" s="23"/>
      <c r="TBB32" s="23"/>
      <c r="TBC32" s="23"/>
      <c r="TBD32" s="23"/>
      <c r="TBE32" s="23"/>
      <c r="TBF32" s="24"/>
      <c r="TBG32" s="14"/>
      <c r="TBH32" s="23"/>
      <c r="TBI32" s="23"/>
      <c r="TBJ32" s="23"/>
      <c r="TBK32" s="23"/>
      <c r="TBL32" s="23"/>
      <c r="TBM32" s="23"/>
      <c r="TBN32" s="24"/>
      <c r="TBO32" s="14"/>
      <c r="TBP32" s="23"/>
      <c r="TBQ32" s="23"/>
      <c r="TBR32" s="23"/>
      <c r="TBS32" s="23"/>
      <c r="TBT32" s="23"/>
      <c r="TBU32" s="23"/>
      <c r="TBV32" s="24"/>
      <c r="TBW32" s="14"/>
      <c r="TBX32" s="23"/>
      <c r="TBY32" s="23"/>
      <c r="TBZ32" s="23"/>
      <c r="TCA32" s="23"/>
      <c r="TCB32" s="23"/>
      <c r="TCC32" s="23"/>
      <c r="TCD32" s="24"/>
      <c r="TCE32" s="14"/>
      <c r="TCF32" s="23"/>
      <c r="TCG32" s="23"/>
      <c r="TCH32" s="23"/>
      <c r="TCI32" s="23"/>
      <c r="TCJ32" s="23"/>
      <c r="TCK32" s="23"/>
      <c r="TCL32" s="24"/>
      <c r="TCM32" s="14"/>
      <c r="TCN32" s="23"/>
      <c r="TCO32" s="23"/>
      <c r="TCP32" s="23"/>
      <c r="TCQ32" s="23"/>
      <c r="TCR32" s="23"/>
      <c r="TCS32" s="23"/>
      <c r="TCT32" s="24"/>
      <c r="TCU32" s="14"/>
      <c r="TCV32" s="23"/>
      <c r="TCW32" s="23"/>
      <c r="TCX32" s="23"/>
      <c r="TCY32" s="23"/>
      <c r="TCZ32" s="23"/>
      <c r="TDA32" s="23"/>
      <c r="TDB32" s="24"/>
      <c r="TDC32" s="14"/>
      <c r="TDD32" s="23"/>
      <c r="TDE32" s="23"/>
      <c r="TDF32" s="23"/>
      <c r="TDG32" s="23"/>
      <c r="TDH32" s="23"/>
      <c r="TDI32" s="23"/>
      <c r="TDJ32" s="24"/>
      <c r="TDK32" s="14"/>
      <c r="TDL32" s="23"/>
      <c r="TDM32" s="23"/>
      <c r="TDN32" s="23"/>
      <c r="TDO32" s="23"/>
      <c r="TDP32" s="23"/>
      <c r="TDQ32" s="23"/>
      <c r="TDR32" s="24"/>
      <c r="TDS32" s="14"/>
      <c r="TDT32" s="23"/>
      <c r="TDU32" s="23"/>
      <c r="TDV32" s="23"/>
      <c r="TDW32" s="23"/>
      <c r="TDX32" s="23"/>
      <c r="TDY32" s="23"/>
      <c r="TDZ32" s="24"/>
      <c r="TEA32" s="14"/>
      <c r="TEB32" s="23"/>
      <c r="TEC32" s="23"/>
      <c r="TED32" s="23"/>
      <c r="TEE32" s="23"/>
      <c r="TEF32" s="23"/>
      <c r="TEG32" s="23"/>
      <c r="TEH32" s="24"/>
      <c r="TEI32" s="14"/>
      <c r="TEJ32" s="23"/>
      <c r="TEK32" s="23"/>
      <c r="TEL32" s="23"/>
      <c r="TEM32" s="23"/>
      <c r="TEN32" s="23"/>
      <c r="TEO32" s="23"/>
      <c r="TEP32" s="24"/>
      <c r="TEQ32" s="14"/>
      <c r="TER32" s="23"/>
      <c r="TES32" s="23"/>
      <c r="TET32" s="23"/>
      <c r="TEU32" s="23"/>
      <c r="TEV32" s="23"/>
      <c r="TEW32" s="23"/>
      <c r="TEX32" s="24"/>
      <c r="TEY32" s="14"/>
      <c r="TEZ32" s="23"/>
      <c r="TFA32" s="23"/>
      <c r="TFB32" s="23"/>
      <c r="TFC32" s="23"/>
      <c r="TFD32" s="23"/>
      <c r="TFE32" s="23"/>
      <c r="TFF32" s="24"/>
      <c r="TFG32" s="14"/>
      <c r="TFH32" s="23"/>
      <c r="TFI32" s="23"/>
      <c r="TFJ32" s="23"/>
      <c r="TFK32" s="23"/>
      <c r="TFL32" s="23"/>
      <c r="TFM32" s="23"/>
      <c r="TFN32" s="24"/>
      <c r="TFO32" s="14"/>
      <c r="TFP32" s="23"/>
      <c r="TFQ32" s="23"/>
      <c r="TFR32" s="23"/>
      <c r="TFS32" s="23"/>
      <c r="TFT32" s="23"/>
      <c r="TFU32" s="23"/>
      <c r="TFV32" s="24"/>
      <c r="TFW32" s="14"/>
      <c r="TFX32" s="23"/>
      <c r="TFY32" s="23"/>
      <c r="TFZ32" s="23"/>
      <c r="TGA32" s="23"/>
      <c r="TGB32" s="23"/>
      <c r="TGC32" s="23"/>
      <c r="TGD32" s="24"/>
      <c r="TGE32" s="14"/>
      <c r="TGF32" s="23"/>
      <c r="TGG32" s="23"/>
      <c r="TGH32" s="23"/>
      <c r="TGI32" s="23"/>
      <c r="TGJ32" s="23"/>
      <c r="TGK32" s="23"/>
      <c r="TGL32" s="24"/>
      <c r="TGM32" s="14"/>
      <c r="TGN32" s="23"/>
      <c r="TGO32" s="23"/>
      <c r="TGP32" s="23"/>
      <c r="TGQ32" s="23"/>
      <c r="TGR32" s="23"/>
      <c r="TGS32" s="23"/>
      <c r="TGT32" s="24"/>
      <c r="TGU32" s="14"/>
      <c r="TGV32" s="23"/>
      <c r="TGW32" s="23"/>
      <c r="TGX32" s="23"/>
      <c r="TGY32" s="23"/>
      <c r="TGZ32" s="23"/>
      <c r="THA32" s="23"/>
      <c r="THB32" s="24"/>
      <c r="THC32" s="14"/>
      <c r="THD32" s="23"/>
      <c r="THE32" s="23"/>
      <c r="THF32" s="23"/>
      <c r="THG32" s="23"/>
      <c r="THH32" s="23"/>
      <c r="THI32" s="23"/>
      <c r="THJ32" s="24"/>
      <c r="THK32" s="14"/>
      <c r="THL32" s="23"/>
      <c r="THM32" s="23"/>
      <c r="THN32" s="23"/>
      <c r="THO32" s="23"/>
      <c r="THP32" s="23"/>
      <c r="THQ32" s="23"/>
      <c r="THR32" s="24"/>
      <c r="THS32" s="14"/>
      <c r="THT32" s="23"/>
      <c r="THU32" s="23"/>
      <c r="THV32" s="23"/>
      <c r="THW32" s="23"/>
      <c r="THX32" s="23"/>
      <c r="THY32" s="23"/>
      <c r="THZ32" s="24"/>
      <c r="TIA32" s="14"/>
      <c r="TIB32" s="23"/>
      <c r="TIC32" s="23"/>
      <c r="TID32" s="23"/>
      <c r="TIE32" s="23"/>
      <c r="TIF32" s="23"/>
      <c r="TIG32" s="23"/>
      <c r="TIH32" s="24"/>
      <c r="TII32" s="14"/>
      <c r="TIJ32" s="23"/>
      <c r="TIK32" s="23"/>
      <c r="TIL32" s="23"/>
      <c r="TIM32" s="23"/>
      <c r="TIN32" s="23"/>
      <c r="TIO32" s="23"/>
      <c r="TIP32" s="24"/>
      <c r="TIQ32" s="14"/>
      <c r="TIR32" s="23"/>
      <c r="TIS32" s="23"/>
      <c r="TIT32" s="23"/>
      <c r="TIU32" s="23"/>
      <c r="TIV32" s="23"/>
      <c r="TIW32" s="23"/>
      <c r="TIX32" s="24"/>
      <c r="TIY32" s="14"/>
      <c r="TIZ32" s="23"/>
      <c r="TJA32" s="23"/>
      <c r="TJB32" s="23"/>
      <c r="TJC32" s="23"/>
      <c r="TJD32" s="23"/>
      <c r="TJE32" s="23"/>
      <c r="TJF32" s="24"/>
      <c r="TJG32" s="14"/>
      <c r="TJH32" s="23"/>
      <c r="TJI32" s="23"/>
      <c r="TJJ32" s="23"/>
      <c r="TJK32" s="23"/>
      <c r="TJL32" s="23"/>
      <c r="TJM32" s="23"/>
      <c r="TJN32" s="24"/>
      <c r="TJO32" s="14"/>
      <c r="TJP32" s="23"/>
      <c r="TJQ32" s="23"/>
      <c r="TJR32" s="23"/>
      <c r="TJS32" s="23"/>
      <c r="TJT32" s="23"/>
      <c r="TJU32" s="23"/>
      <c r="TJV32" s="24"/>
      <c r="TJW32" s="14"/>
      <c r="TJX32" s="23"/>
      <c r="TJY32" s="23"/>
      <c r="TJZ32" s="23"/>
      <c r="TKA32" s="23"/>
      <c r="TKB32" s="23"/>
      <c r="TKC32" s="23"/>
      <c r="TKD32" s="24"/>
      <c r="TKE32" s="14"/>
      <c r="TKF32" s="23"/>
      <c r="TKG32" s="23"/>
      <c r="TKH32" s="23"/>
      <c r="TKI32" s="23"/>
      <c r="TKJ32" s="23"/>
      <c r="TKK32" s="23"/>
      <c r="TKL32" s="24"/>
      <c r="TKM32" s="14"/>
      <c r="TKN32" s="23"/>
      <c r="TKO32" s="23"/>
      <c r="TKP32" s="23"/>
      <c r="TKQ32" s="23"/>
      <c r="TKR32" s="23"/>
      <c r="TKS32" s="23"/>
      <c r="TKT32" s="24"/>
      <c r="TKU32" s="14"/>
      <c r="TKV32" s="23"/>
      <c r="TKW32" s="23"/>
      <c r="TKX32" s="23"/>
      <c r="TKY32" s="23"/>
      <c r="TKZ32" s="23"/>
      <c r="TLA32" s="23"/>
      <c r="TLB32" s="24"/>
      <c r="TLC32" s="14"/>
      <c r="TLD32" s="23"/>
      <c r="TLE32" s="23"/>
      <c r="TLF32" s="23"/>
      <c r="TLG32" s="23"/>
      <c r="TLH32" s="23"/>
      <c r="TLI32" s="23"/>
      <c r="TLJ32" s="24"/>
      <c r="TLK32" s="14"/>
      <c r="TLL32" s="23"/>
      <c r="TLM32" s="23"/>
      <c r="TLN32" s="23"/>
      <c r="TLO32" s="23"/>
      <c r="TLP32" s="23"/>
      <c r="TLQ32" s="23"/>
      <c r="TLR32" s="24"/>
      <c r="TLS32" s="14"/>
      <c r="TLT32" s="23"/>
      <c r="TLU32" s="23"/>
      <c r="TLV32" s="23"/>
      <c r="TLW32" s="23"/>
      <c r="TLX32" s="23"/>
      <c r="TLY32" s="23"/>
      <c r="TLZ32" s="24"/>
      <c r="TMA32" s="14"/>
      <c r="TMB32" s="23"/>
      <c r="TMC32" s="23"/>
      <c r="TMD32" s="23"/>
      <c r="TME32" s="23"/>
      <c r="TMF32" s="23"/>
      <c r="TMG32" s="23"/>
      <c r="TMH32" s="24"/>
      <c r="TMI32" s="14"/>
      <c r="TMJ32" s="23"/>
      <c r="TMK32" s="23"/>
      <c r="TML32" s="23"/>
      <c r="TMM32" s="23"/>
      <c r="TMN32" s="23"/>
      <c r="TMO32" s="23"/>
      <c r="TMP32" s="24"/>
      <c r="TMQ32" s="14"/>
      <c r="TMR32" s="23"/>
      <c r="TMS32" s="23"/>
      <c r="TMT32" s="23"/>
      <c r="TMU32" s="23"/>
      <c r="TMV32" s="23"/>
      <c r="TMW32" s="23"/>
      <c r="TMX32" s="24"/>
      <c r="TMY32" s="14"/>
      <c r="TMZ32" s="23"/>
      <c r="TNA32" s="23"/>
      <c r="TNB32" s="23"/>
      <c r="TNC32" s="23"/>
      <c r="TND32" s="23"/>
      <c r="TNE32" s="23"/>
      <c r="TNF32" s="24"/>
      <c r="TNG32" s="14"/>
      <c r="TNH32" s="23"/>
      <c r="TNI32" s="23"/>
      <c r="TNJ32" s="23"/>
      <c r="TNK32" s="23"/>
      <c r="TNL32" s="23"/>
      <c r="TNM32" s="23"/>
      <c r="TNN32" s="24"/>
      <c r="TNO32" s="14"/>
      <c r="TNP32" s="23"/>
      <c r="TNQ32" s="23"/>
      <c r="TNR32" s="23"/>
      <c r="TNS32" s="23"/>
      <c r="TNT32" s="23"/>
      <c r="TNU32" s="23"/>
      <c r="TNV32" s="24"/>
      <c r="TNW32" s="14"/>
      <c r="TNX32" s="23"/>
      <c r="TNY32" s="23"/>
      <c r="TNZ32" s="23"/>
      <c r="TOA32" s="23"/>
      <c r="TOB32" s="23"/>
      <c r="TOC32" s="23"/>
      <c r="TOD32" s="24"/>
      <c r="TOE32" s="14"/>
      <c r="TOF32" s="23"/>
      <c r="TOG32" s="23"/>
      <c r="TOH32" s="23"/>
      <c r="TOI32" s="23"/>
      <c r="TOJ32" s="23"/>
      <c r="TOK32" s="23"/>
      <c r="TOL32" s="24"/>
      <c r="TOM32" s="14"/>
      <c r="TON32" s="23"/>
      <c r="TOO32" s="23"/>
      <c r="TOP32" s="23"/>
      <c r="TOQ32" s="23"/>
      <c r="TOR32" s="23"/>
      <c r="TOS32" s="23"/>
      <c r="TOT32" s="24"/>
      <c r="TOU32" s="14"/>
      <c r="TOV32" s="23"/>
      <c r="TOW32" s="23"/>
      <c r="TOX32" s="23"/>
      <c r="TOY32" s="23"/>
      <c r="TOZ32" s="23"/>
      <c r="TPA32" s="23"/>
      <c r="TPB32" s="24"/>
      <c r="TPC32" s="14"/>
      <c r="TPD32" s="23"/>
      <c r="TPE32" s="23"/>
      <c r="TPF32" s="23"/>
      <c r="TPG32" s="23"/>
      <c r="TPH32" s="23"/>
      <c r="TPI32" s="23"/>
      <c r="TPJ32" s="24"/>
      <c r="TPK32" s="14"/>
      <c r="TPL32" s="23"/>
      <c r="TPM32" s="23"/>
      <c r="TPN32" s="23"/>
      <c r="TPO32" s="23"/>
      <c r="TPP32" s="23"/>
      <c r="TPQ32" s="23"/>
      <c r="TPR32" s="24"/>
      <c r="TPS32" s="14"/>
      <c r="TPT32" s="23"/>
      <c r="TPU32" s="23"/>
      <c r="TPV32" s="23"/>
      <c r="TPW32" s="23"/>
      <c r="TPX32" s="23"/>
      <c r="TPY32" s="23"/>
      <c r="TPZ32" s="24"/>
      <c r="TQA32" s="14"/>
      <c r="TQB32" s="23"/>
      <c r="TQC32" s="23"/>
      <c r="TQD32" s="23"/>
      <c r="TQE32" s="23"/>
      <c r="TQF32" s="23"/>
      <c r="TQG32" s="23"/>
      <c r="TQH32" s="24"/>
      <c r="TQI32" s="14"/>
      <c r="TQJ32" s="23"/>
      <c r="TQK32" s="23"/>
      <c r="TQL32" s="23"/>
      <c r="TQM32" s="23"/>
      <c r="TQN32" s="23"/>
      <c r="TQO32" s="23"/>
      <c r="TQP32" s="24"/>
      <c r="TQQ32" s="14"/>
      <c r="TQR32" s="23"/>
      <c r="TQS32" s="23"/>
      <c r="TQT32" s="23"/>
      <c r="TQU32" s="23"/>
      <c r="TQV32" s="23"/>
      <c r="TQW32" s="23"/>
      <c r="TQX32" s="24"/>
      <c r="TQY32" s="14"/>
      <c r="TQZ32" s="23"/>
      <c r="TRA32" s="23"/>
      <c r="TRB32" s="23"/>
      <c r="TRC32" s="23"/>
      <c r="TRD32" s="23"/>
      <c r="TRE32" s="23"/>
      <c r="TRF32" s="24"/>
      <c r="TRG32" s="14"/>
      <c r="TRH32" s="23"/>
      <c r="TRI32" s="23"/>
      <c r="TRJ32" s="23"/>
      <c r="TRK32" s="23"/>
      <c r="TRL32" s="23"/>
      <c r="TRM32" s="23"/>
      <c r="TRN32" s="24"/>
      <c r="TRO32" s="14"/>
      <c r="TRP32" s="23"/>
      <c r="TRQ32" s="23"/>
      <c r="TRR32" s="23"/>
      <c r="TRS32" s="23"/>
      <c r="TRT32" s="23"/>
      <c r="TRU32" s="23"/>
      <c r="TRV32" s="24"/>
      <c r="TRW32" s="14"/>
      <c r="TRX32" s="23"/>
      <c r="TRY32" s="23"/>
      <c r="TRZ32" s="23"/>
      <c r="TSA32" s="23"/>
      <c r="TSB32" s="23"/>
      <c r="TSC32" s="23"/>
      <c r="TSD32" s="24"/>
      <c r="TSE32" s="14"/>
      <c r="TSF32" s="23"/>
      <c r="TSG32" s="23"/>
      <c r="TSH32" s="23"/>
      <c r="TSI32" s="23"/>
      <c r="TSJ32" s="23"/>
      <c r="TSK32" s="23"/>
      <c r="TSL32" s="24"/>
      <c r="TSM32" s="14"/>
      <c r="TSN32" s="23"/>
      <c r="TSO32" s="23"/>
      <c r="TSP32" s="23"/>
      <c r="TSQ32" s="23"/>
      <c r="TSR32" s="23"/>
      <c r="TSS32" s="23"/>
      <c r="TST32" s="24"/>
      <c r="TSU32" s="14"/>
      <c r="TSV32" s="23"/>
      <c r="TSW32" s="23"/>
      <c r="TSX32" s="23"/>
      <c r="TSY32" s="23"/>
      <c r="TSZ32" s="23"/>
      <c r="TTA32" s="23"/>
      <c r="TTB32" s="24"/>
      <c r="TTC32" s="14"/>
      <c r="TTD32" s="23"/>
      <c r="TTE32" s="23"/>
      <c r="TTF32" s="23"/>
      <c r="TTG32" s="23"/>
      <c r="TTH32" s="23"/>
      <c r="TTI32" s="23"/>
      <c r="TTJ32" s="24"/>
      <c r="TTK32" s="14"/>
      <c r="TTL32" s="23"/>
      <c r="TTM32" s="23"/>
      <c r="TTN32" s="23"/>
      <c r="TTO32" s="23"/>
      <c r="TTP32" s="23"/>
      <c r="TTQ32" s="23"/>
      <c r="TTR32" s="24"/>
      <c r="TTS32" s="14"/>
      <c r="TTT32" s="23"/>
      <c r="TTU32" s="23"/>
      <c r="TTV32" s="23"/>
      <c r="TTW32" s="23"/>
      <c r="TTX32" s="23"/>
      <c r="TTY32" s="23"/>
      <c r="TTZ32" s="24"/>
      <c r="TUA32" s="14"/>
      <c r="TUB32" s="23"/>
      <c r="TUC32" s="23"/>
      <c r="TUD32" s="23"/>
      <c r="TUE32" s="23"/>
      <c r="TUF32" s="23"/>
      <c r="TUG32" s="23"/>
      <c r="TUH32" s="24"/>
      <c r="TUI32" s="14"/>
      <c r="TUJ32" s="23"/>
      <c r="TUK32" s="23"/>
      <c r="TUL32" s="23"/>
      <c r="TUM32" s="23"/>
      <c r="TUN32" s="23"/>
      <c r="TUO32" s="23"/>
      <c r="TUP32" s="24"/>
      <c r="TUQ32" s="14"/>
      <c r="TUR32" s="23"/>
      <c r="TUS32" s="23"/>
      <c r="TUT32" s="23"/>
      <c r="TUU32" s="23"/>
      <c r="TUV32" s="23"/>
      <c r="TUW32" s="23"/>
      <c r="TUX32" s="24"/>
      <c r="TUY32" s="14"/>
      <c r="TUZ32" s="23"/>
      <c r="TVA32" s="23"/>
      <c r="TVB32" s="23"/>
      <c r="TVC32" s="23"/>
      <c r="TVD32" s="23"/>
      <c r="TVE32" s="23"/>
      <c r="TVF32" s="24"/>
      <c r="TVG32" s="14"/>
      <c r="TVH32" s="23"/>
      <c r="TVI32" s="23"/>
      <c r="TVJ32" s="23"/>
      <c r="TVK32" s="23"/>
      <c r="TVL32" s="23"/>
      <c r="TVM32" s="23"/>
      <c r="TVN32" s="24"/>
      <c r="TVO32" s="14"/>
      <c r="TVP32" s="23"/>
      <c r="TVQ32" s="23"/>
      <c r="TVR32" s="23"/>
      <c r="TVS32" s="23"/>
      <c r="TVT32" s="23"/>
      <c r="TVU32" s="23"/>
      <c r="TVV32" s="24"/>
      <c r="TVW32" s="14"/>
      <c r="TVX32" s="23"/>
      <c r="TVY32" s="23"/>
      <c r="TVZ32" s="23"/>
      <c r="TWA32" s="23"/>
      <c r="TWB32" s="23"/>
      <c r="TWC32" s="23"/>
      <c r="TWD32" s="24"/>
      <c r="TWE32" s="14"/>
      <c r="TWF32" s="23"/>
      <c r="TWG32" s="23"/>
      <c r="TWH32" s="23"/>
      <c r="TWI32" s="23"/>
      <c r="TWJ32" s="23"/>
      <c r="TWK32" s="23"/>
      <c r="TWL32" s="24"/>
      <c r="TWM32" s="14"/>
      <c r="TWN32" s="23"/>
      <c r="TWO32" s="23"/>
      <c r="TWP32" s="23"/>
      <c r="TWQ32" s="23"/>
      <c r="TWR32" s="23"/>
      <c r="TWS32" s="23"/>
      <c r="TWT32" s="24"/>
      <c r="TWU32" s="14"/>
      <c r="TWV32" s="23"/>
      <c r="TWW32" s="23"/>
      <c r="TWX32" s="23"/>
      <c r="TWY32" s="23"/>
      <c r="TWZ32" s="23"/>
      <c r="TXA32" s="23"/>
      <c r="TXB32" s="24"/>
      <c r="TXC32" s="14"/>
      <c r="TXD32" s="23"/>
      <c r="TXE32" s="23"/>
      <c r="TXF32" s="23"/>
      <c r="TXG32" s="23"/>
      <c r="TXH32" s="23"/>
      <c r="TXI32" s="23"/>
      <c r="TXJ32" s="24"/>
      <c r="TXK32" s="14"/>
      <c r="TXL32" s="23"/>
      <c r="TXM32" s="23"/>
      <c r="TXN32" s="23"/>
      <c r="TXO32" s="23"/>
      <c r="TXP32" s="23"/>
      <c r="TXQ32" s="23"/>
      <c r="TXR32" s="24"/>
      <c r="TXS32" s="14"/>
      <c r="TXT32" s="23"/>
      <c r="TXU32" s="23"/>
      <c r="TXV32" s="23"/>
      <c r="TXW32" s="23"/>
      <c r="TXX32" s="23"/>
      <c r="TXY32" s="23"/>
      <c r="TXZ32" s="24"/>
      <c r="TYA32" s="14"/>
      <c r="TYB32" s="23"/>
      <c r="TYC32" s="23"/>
      <c r="TYD32" s="23"/>
      <c r="TYE32" s="23"/>
      <c r="TYF32" s="23"/>
      <c r="TYG32" s="23"/>
      <c r="TYH32" s="24"/>
      <c r="TYI32" s="14"/>
      <c r="TYJ32" s="23"/>
      <c r="TYK32" s="23"/>
      <c r="TYL32" s="23"/>
      <c r="TYM32" s="23"/>
      <c r="TYN32" s="23"/>
      <c r="TYO32" s="23"/>
      <c r="TYP32" s="24"/>
      <c r="TYQ32" s="14"/>
      <c r="TYR32" s="23"/>
      <c r="TYS32" s="23"/>
      <c r="TYT32" s="23"/>
      <c r="TYU32" s="23"/>
      <c r="TYV32" s="23"/>
      <c r="TYW32" s="23"/>
      <c r="TYX32" s="24"/>
      <c r="TYY32" s="14"/>
      <c r="TYZ32" s="23"/>
      <c r="TZA32" s="23"/>
      <c r="TZB32" s="23"/>
      <c r="TZC32" s="23"/>
      <c r="TZD32" s="23"/>
      <c r="TZE32" s="23"/>
      <c r="TZF32" s="24"/>
      <c r="TZG32" s="14"/>
      <c r="TZH32" s="23"/>
      <c r="TZI32" s="23"/>
      <c r="TZJ32" s="23"/>
      <c r="TZK32" s="23"/>
      <c r="TZL32" s="23"/>
      <c r="TZM32" s="23"/>
      <c r="TZN32" s="24"/>
      <c r="TZO32" s="14"/>
      <c r="TZP32" s="23"/>
      <c r="TZQ32" s="23"/>
      <c r="TZR32" s="23"/>
      <c r="TZS32" s="23"/>
      <c r="TZT32" s="23"/>
      <c r="TZU32" s="23"/>
      <c r="TZV32" s="24"/>
      <c r="TZW32" s="14"/>
      <c r="TZX32" s="23"/>
      <c r="TZY32" s="23"/>
      <c r="TZZ32" s="23"/>
      <c r="UAA32" s="23"/>
      <c r="UAB32" s="23"/>
      <c r="UAC32" s="23"/>
      <c r="UAD32" s="24"/>
      <c r="UAE32" s="14"/>
      <c r="UAF32" s="23"/>
      <c r="UAG32" s="23"/>
      <c r="UAH32" s="23"/>
      <c r="UAI32" s="23"/>
      <c r="UAJ32" s="23"/>
      <c r="UAK32" s="23"/>
      <c r="UAL32" s="24"/>
      <c r="UAM32" s="14"/>
      <c r="UAN32" s="23"/>
      <c r="UAO32" s="23"/>
      <c r="UAP32" s="23"/>
      <c r="UAQ32" s="23"/>
      <c r="UAR32" s="23"/>
      <c r="UAS32" s="23"/>
      <c r="UAT32" s="24"/>
      <c r="UAU32" s="14"/>
      <c r="UAV32" s="23"/>
      <c r="UAW32" s="23"/>
      <c r="UAX32" s="23"/>
      <c r="UAY32" s="23"/>
      <c r="UAZ32" s="23"/>
      <c r="UBA32" s="23"/>
      <c r="UBB32" s="24"/>
      <c r="UBC32" s="14"/>
      <c r="UBD32" s="23"/>
      <c r="UBE32" s="23"/>
      <c r="UBF32" s="23"/>
      <c r="UBG32" s="23"/>
      <c r="UBH32" s="23"/>
      <c r="UBI32" s="23"/>
      <c r="UBJ32" s="24"/>
      <c r="UBK32" s="14"/>
      <c r="UBL32" s="23"/>
      <c r="UBM32" s="23"/>
      <c r="UBN32" s="23"/>
      <c r="UBO32" s="23"/>
      <c r="UBP32" s="23"/>
      <c r="UBQ32" s="23"/>
      <c r="UBR32" s="24"/>
      <c r="UBS32" s="14"/>
      <c r="UBT32" s="23"/>
      <c r="UBU32" s="23"/>
      <c r="UBV32" s="23"/>
      <c r="UBW32" s="23"/>
      <c r="UBX32" s="23"/>
      <c r="UBY32" s="23"/>
      <c r="UBZ32" s="24"/>
      <c r="UCA32" s="14"/>
      <c r="UCB32" s="23"/>
      <c r="UCC32" s="23"/>
      <c r="UCD32" s="23"/>
      <c r="UCE32" s="23"/>
      <c r="UCF32" s="23"/>
      <c r="UCG32" s="23"/>
      <c r="UCH32" s="24"/>
      <c r="UCI32" s="14"/>
      <c r="UCJ32" s="23"/>
      <c r="UCK32" s="23"/>
      <c r="UCL32" s="23"/>
      <c r="UCM32" s="23"/>
      <c r="UCN32" s="23"/>
      <c r="UCO32" s="23"/>
      <c r="UCP32" s="24"/>
      <c r="UCQ32" s="14"/>
      <c r="UCR32" s="23"/>
      <c r="UCS32" s="23"/>
      <c r="UCT32" s="23"/>
      <c r="UCU32" s="23"/>
      <c r="UCV32" s="23"/>
      <c r="UCW32" s="23"/>
      <c r="UCX32" s="24"/>
      <c r="UCY32" s="14"/>
      <c r="UCZ32" s="23"/>
      <c r="UDA32" s="23"/>
      <c r="UDB32" s="23"/>
      <c r="UDC32" s="23"/>
      <c r="UDD32" s="23"/>
      <c r="UDE32" s="23"/>
      <c r="UDF32" s="24"/>
      <c r="UDG32" s="14"/>
      <c r="UDH32" s="23"/>
      <c r="UDI32" s="23"/>
      <c r="UDJ32" s="23"/>
      <c r="UDK32" s="23"/>
      <c r="UDL32" s="23"/>
      <c r="UDM32" s="23"/>
      <c r="UDN32" s="24"/>
      <c r="UDO32" s="14"/>
      <c r="UDP32" s="23"/>
      <c r="UDQ32" s="23"/>
      <c r="UDR32" s="23"/>
      <c r="UDS32" s="23"/>
      <c r="UDT32" s="23"/>
      <c r="UDU32" s="23"/>
      <c r="UDV32" s="24"/>
      <c r="UDW32" s="14"/>
      <c r="UDX32" s="23"/>
      <c r="UDY32" s="23"/>
      <c r="UDZ32" s="23"/>
      <c r="UEA32" s="23"/>
      <c r="UEB32" s="23"/>
      <c r="UEC32" s="23"/>
      <c r="UED32" s="24"/>
      <c r="UEE32" s="14"/>
      <c r="UEF32" s="23"/>
      <c r="UEG32" s="23"/>
      <c r="UEH32" s="23"/>
      <c r="UEI32" s="23"/>
      <c r="UEJ32" s="23"/>
      <c r="UEK32" s="23"/>
      <c r="UEL32" s="24"/>
      <c r="UEM32" s="14"/>
      <c r="UEN32" s="23"/>
      <c r="UEO32" s="23"/>
      <c r="UEP32" s="23"/>
      <c r="UEQ32" s="23"/>
      <c r="UER32" s="23"/>
      <c r="UES32" s="23"/>
      <c r="UET32" s="24"/>
      <c r="UEU32" s="14"/>
      <c r="UEV32" s="23"/>
      <c r="UEW32" s="23"/>
      <c r="UEX32" s="23"/>
      <c r="UEY32" s="23"/>
      <c r="UEZ32" s="23"/>
      <c r="UFA32" s="23"/>
      <c r="UFB32" s="24"/>
      <c r="UFC32" s="14"/>
      <c r="UFD32" s="23"/>
      <c r="UFE32" s="23"/>
      <c r="UFF32" s="23"/>
      <c r="UFG32" s="23"/>
      <c r="UFH32" s="23"/>
      <c r="UFI32" s="23"/>
      <c r="UFJ32" s="24"/>
      <c r="UFK32" s="14"/>
      <c r="UFL32" s="23"/>
      <c r="UFM32" s="23"/>
      <c r="UFN32" s="23"/>
      <c r="UFO32" s="23"/>
      <c r="UFP32" s="23"/>
      <c r="UFQ32" s="23"/>
      <c r="UFR32" s="24"/>
      <c r="UFS32" s="14"/>
      <c r="UFT32" s="23"/>
      <c r="UFU32" s="23"/>
      <c r="UFV32" s="23"/>
      <c r="UFW32" s="23"/>
      <c r="UFX32" s="23"/>
      <c r="UFY32" s="23"/>
      <c r="UFZ32" s="24"/>
      <c r="UGA32" s="14"/>
      <c r="UGB32" s="23"/>
      <c r="UGC32" s="23"/>
      <c r="UGD32" s="23"/>
      <c r="UGE32" s="23"/>
      <c r="UGF32" s="23"/>
      <c r="UGG32" s="23"/>
      <c r="UGH32" s="24"/>
      <c r="UGI32" s="14"/>
      <c r="UGJ32" s="23"/>
      <c r="UGK32" s="23"/>
      <c r="UGL32" s="23"/>
      <c r="UGM32" s="23"/>
      <c r="UGN32" s="23"/>
      <c r="UGO32" s="23"/>
      <c r="UGP32" s="24"/>
      <c r="UGQ32" s="14"/>
      <c r="UGR32" s="23"/>
      <c r="UGS32" s="23"/>
      <c r="UGT32" s="23"/>
      <c r="UGU32" s="23"/>
      <c r="UGV32" s="23"/>
      <c r="UGW32" s="23"/>
      <c r="UGX32" s="24"/>
      <c r="UGY32" s="14"/>
      <c r="UGZ32" s="23"/>
      <c r="UHA32" s="23"/>
      <c r="UHB32" s="23"/>
      <c r="UHC32" s="23"/>
      <c r="UHD32" s="23"/>
      <c r="UHE32" s="23"/>
      <c r="UHF32" s="24"/>
      <c r="UHG32" s="14"/>
      <c r="UHH32" s="23"/>
      <c r="UHI32" s="23"/>
      <c r="UHJ32" s="23"/>
      <c r="UHK32" s="23"/>
      <c r="UHL32" s="23"/>
      <c r="UHM32" s="23"/>
      <c r="UHN32" s="24"/>
      <c r="UHO32" s="14"/>
      <c r="UHP32" s="23"/>
      <c r="UHQ32" s="23"/>
      <c r="UHR32" s="23"/>
      <c r="UHS32" s="23"/>
      <c r="UHT32" s="23"/>
      <c r="UHU32" s="23"/>
      <c r="UHV32" s="24"/>
      <c r="UHW32" s="14"/>
      <c r="UHX32" s="23"/>
      <c r="UHY32" s="23"/>
      <c r="UHZ32" s="23"/>
      <c r="UIA32" s="23"/>
      <c r="UIB32" s="23"/>
      <c r="UIC32" s="23"/>
      <c r="UID32" s="24"/>
      <c r="UIE32" s="14"/>
      <c r="UIF32" s="23"/>
      <c r="UIG32" s="23"/>
      <c r="UIH32" s="23"/>
      <c r="UII32" s="23"/>
      <c r="UIJ32" s="23"/>
      <c r="UIK32" s="23"/>
      <c r="UIL32" s="24"/>
      <c r="UIM32" s="14"/>
      <c r="UIN32" s="23"/>
      <c r="UIO32" s="23"/>
      <c r="UIP32" s="23"/>
      <c r="UIQ32" s="23"/>
      <c r="UIR32" s="23"/>
      <c r="UIS32" s="23"/>
      <c r="UIT32" s="24"/>
      <c r="UIU32" s="14"/>
      <c r="UIV32" s="23"/>
      <c r="UIW32" s="23"/>
      <c r="UIX32" s="23"/>
      <c r="UIY32" s="23"/>
      <c r="UIZ32" s="23"/>
      <c r="UJA32" s="23"/>
      <c r="UJB32" s="24"/>
      <c r="UJC32" s="14"/>
      <c r="UJD32" s="23"/>
      <c r="UJE32" s="23"/>
      <c r="UJF32" s="23"/>
      <c r="UJG32" s="23"/>
      <c r="UJH32" s="23"/>
      <c r="UJI32" s="23"/>
      <c r="UJJ32" s="24"/>
      <c r="UJK32" s="14"/>
      <c r="UJL32" s="23"/>
      <c r="UJM32" s="23"/>
      <c r="UJN32" s="23"/>
      <c r="UJO32" s="23"/>
      <c r="UJP32" s="23"/>
      <c r="UJQ32" s="23"/>
      <c r="UJR32" s="24"/>
      <c r="UJS32" s="14"/>
      <c r="UJT32" s="23"/>
      <c r="UJU32" s="23"/>
      <c r="UJV32" s="23"/>
      <c r="UJW32" s="23"/>
      <c r="UJX32" s="23"/>
      <c r="UJY32" s="23"/>
      <c r="UJZ32" s="24"/>
      <c r="UKA32" s="14"/>
      <c r="UKB32" s="23"/>
      <c r="UKC32" s="23"/>
      <c r="UKD32" s="23"/>
      <c r="UKE32" s="23"/>
      <c r="UKF32" s="23"/>
      <c r="UKG32" s="23"/>
      <c r="UKH32" s="24"/>
      <c r="UKI32" s="14"/>
      <c r="UKJ32" s="23"/>
      <c r="UKK32" s="23"/>
      <c r="UKL32" s="23"/>
      <c r="UKM32" s="23"/>
      <c r="UKN32" s="23"/>
      <c r="UKO32" s="23"/>
      <c r="UKP32" s="24"/>
      <c r="UKQ32" s="14"/>
      <c r="UKR32" s="23"/>
      <c r="UKS32" s="23"/>
      <c r="UKT32" s="23"/>
      <c r="UKU32" s="23"/>
      <c r="UKV32" s="23"/>
      <c r="UKW32" s="23"/>
      <c r="UKX32" s="24"/>
      <c r="UKY32" s="14"/>
      <c r="UKZ32" s="23"/>
      <c r="ULA32" s="23"/>
      <c r="ULB32" s="23"/>
      <c r="ULC32" s="23"/>
      <c r="ULD32" s="23"/>
      <c r="ULE32" s="23"/>
      <c r="ULF32" s="24"/>
      <c r="ULG32" s="14"/>
      <c r="ULH32" s="23"/>
      <c r="ULI32" s="23"/>
      <c r="ULJ32" s="23"/>
      <c r="ULK32" s="23"/>
      <c r="ULL32" s="23"/>
      <c r="ULM32" s="23"/>
      <c r="ULN32" s="24"/>
      <c r="ULO32" s="14"/>
      <c r="ULP32" s="23"/>
      <c r="ULQ32" s="23"/>
      <c r="ULR32" s="23"/>
      <c r="ULS32" s="23"/>
      <c r="ULT32" s="23"/>
      <c r="ULU32" s="23"/>
      <c r="ULV32" s="24"/>
      <c r="ULW32" s="14"/>
      <c r="ULX32" s="23"/>
      <c r="ULY32" s="23"/>
      <c r="ULZ32" s="23"/>
      <c r="UMA32" s="23"/>
      <c r="UMB32" s="23"/>
      <c r="UMC32" s="23"/>
      <c r="UMD32" s="24"/>
      <c r="UME32" s="14"/>
      <c r="UMF32" s="23"/>
      <c r="UMG32" s="23"/>
      <c r="UMH32" s="23"/>
      <c r="UMI32" s="23"/>
      <c r="UMJ32" s="23"/>
      <c r="UMK32" s="23"/>
      <c r="UML32" s="24"/>
      <c r="UMM32" s="14"/>
      <c r="UMN32" s="23"/>
      <c r="UMO32" s="23"/>
      <c r="UMP32" s="23"/>
      <c r="UMQ32" s="23"/>
      <c r="UMR32" s="23"/>
      <c r="UMS32" s="23"/>
      <c r="UMT32" s="24"/>
      <c r="UMU32" s="14"/>
      <c r="UMV32" s="23"/>
      <c r="UMW32" s="23"/>
      <c r="UMX32" s="23"/>
      <c r="UMY32" s="23"/>
      <c r="UMZ32" s="23"/>
      <c r="UNA32" s="23"/>
      <c r="UNB32" s="24"/>
      <c r="UNC32" s="14"/>
      <c r="UND32" s="23"/>
      <c r="UNE32" s="23"/>
      <c r="UNF32" s="23"/>
      <c r="UNG32" s="23"/>
      <c r="UNH32" s="23"/>
      <c r="UNI32" s="23"/>
      <c r="UNJ32" s="24"/>
      <c r="UNK32" s="14"/>
      <c r="UNL32" s="23"/>
      <c r="UNM32" s="23"/>
      <c r="UNN32" s="23"/>
      <c r="UNO32" s="23"/>
      <c r="UNP32" s="23"/>
      <c r="UNQ32" s="23"/>
      <c r="UNR32" s="24"/>
      <c r="UNS32" s="14"/>
      <c r="UNT32" s="23"/>
      <c r="UNU32" s="23"/>
      <c r="UNV32" s="23"/>
      <c r="UNW32" s="23"/>
      <c r="UNX32" s="23"/>
      <c r="UNY32" s="23"/>
      <c r="UNZ32" s="24"/>
      <c r="UOA32" s="14"/>
      <c r="UOB32" s="23"/>
      <c r="UOC32" s="23"/>
      <c r="UOD32" s="23"/>
      <c r="UOE32" s="23"/>
      <c r="UOF32" s="23"/>
      <c r="UOG32" s="23"/>
      <c r="UOH32" s="24"/>
      <c r="UOI32" s="14"/>
      <c r="UOJ32" s="23"/>
      <c r="UOK32" s="23"/>
      <c r="UOL32" s="23"/>
      <c r="UOM32" s="23"/>
      <c r="UON32" s="23"/>
      <c r="UOO32" s="23"/>
      <c r="UOP32" s="24"/>
      <c r="UOQ32" s="14"/>
      <c r="UOR32" s="23"/>
      <c r="UOS32" s="23"/>
      <c r="UOT32" s="23"/>
      <c r="UOU32" s="23"/>
      <c r="UOV32" s="23"/>
      <c r="UOW32" s="23"/>
      <c r="UOX32" s="24"/>
      <c r="UOY32" s="14"/>
      <c r="UOZ32" s="23"/>
      <c r="UPA32" s="23"/>
      <c r="UPB32" s="23"/>
      <c r="UPC32" s="23"/>
      <c r="UPD32" s="23"/>
      <c r="UPE32" s="23"/>
      <c r="UPF32" s="24"/>
      <c r="UPG32" s="14"/>
      <c r="UPH32" s="23"/>
      <c r="UPI32" s="23"/>
      <c r="UPJ32" s="23"/>
      <c r="UPK32" s="23"/>
      <c r="UPL32" s="23"/>
      <c r="UPM32" s="23"/>
      <c r="UPN32" s="24"/>
      <c r="UPO32" s="14"/>
      <c r="UPP32" s="23"/>
      <c r="UPQ32" s="23"/>
      <c r="UPR32" s="23"/>
      <c r="UPS32" s="23"/>
      <c r="UPT32" s="23"/>
      <c r="UPU32" s="23"/>
      <c r="UPV32" s="24"/>
      <c r="UPW32" s="14"/>
      <c r="UPX32" s="23"/>
      <c r="UPY32" s="23"/>
      <c r="UPZ32" s="23"/>
      <c r="UQA32" s="23"/>
      <c r="UQB32" s="23"/>
      <c r="UQC32" s="23"/>
      <c r="UQD32" s="24"/>
      <c r="UQE32" s="14"/>
      <c r="UQF32" s="23"/>
      <c r="UQG32" s="23"/>
      <c r="UQH32" s="23"/>
      <c r="UQI32" s="23"/>
      <c r="UQJ32" s="23"/>
      <c r="UQK32" s="23"/>
      <c r="UQL32" s="24"/>
      <c r="UQM32" s="14"/>
      <c r="UQN32" s="23"/>
      <c r="UQO32" s="23"/>
      <c r="UQP32" s="23"/>
      <c r="UQQ32" s="23"/>
      <c r="UQR32" s="23"/>
      <c r="UQS32" s="23"/>
      <c r="UQT32" s="24"/>
      <c r="UQU32" s="14"/>
      <c r="UQV32" s="23"/>
      <c r="UQW32" s="23"/>
      <c r="UQX32" s="23"/>
      <c r="UQY32" s="23"/>
      <c r="UQZ32" s="23"/>
      <c r="URA32" s="23"/>
      <c r="URB32" s="24"/>
      <c r="URC32" s="14"/>
      <c r="URD32" s="23"/>
      <c r="URE32" s="23"/>
      <c r="URF32" s="23"/>
      <c r="URG32" s="23"/>
      <c r="URH32" s="23"/>
      <c r="URI32" s="23"/>
      <c r="URJ32" s="24"/>
      <c r="URK32" s="14"/>
      <c r="URL32" s="23"/>
      <c r="URM32" s="23"/>
      <c r="URN32" s="23"/>
      <c r="URO32" s="23"/>
      <c r="URP32" s="23"/>
      <c r="URQ32" s="23"/>
      <c r="URR32" s="24"/>
      <c r="URS32" s="14"/>
      <c r="URT32" s="23"/>
      <c r="URU32" s="23"/>
      <c r="URV32" s="23"/>
      <c r="URW32" s="23"/>
      <c r="URX32" s="23"/>
      <c r="URY32" s="23"/>
      <c r="URZ32" s="24"/>
      <c r="USA32" s="14"/>
      <c r="USB32" s="23"/>
      <c r="USC32" s="23"/>
      <c r="USD32" s="23"/>
      <c r="USE32" s="23"/>
      <c r="USF32" s="23"/>
      <c r="USG32" s="23"/>
      <c r="USH32" s="24"/>
      <c r="USI32" s="14"/>
      <c r="USJ32" s="23"/>
      <c r="USK32" s="23"/>
      <c r="USL32" s="23"/>
      <c r="USM32" s="23"/>
      <c r="USN32" s="23"/>
      <c r="USO32" s="23"/>
      <c r="USP32" s="24"/>
      <c r="USQ32" s="14"/>
      <c r="USR32" s="23"/>
      <c r="USS32" s="23"/>
      <c r="UST32" s="23"/>
      <c r="USU32" s="23"/>
      <c r="USV32" s="23"/>
      <c r="USW32" s="23"/>
      <c r="USX32" s="24"/>
      <c r="USY32" s="14"/>
      <c r="USZ32" s="23"/>
      <c r="UTA32" s="23"/>
      <c r="UTB32" s="23"/>
      <c r="UTC32" s="23"/>
      <c r="UTD32" s="23"/>
      <c r="UTE32" s="23"/>
      <c r="UTF32" s="24"/>
      <c r="UTG32" s="14"/>
      <c r="UTH32" s="23"/>
      <c r="UTI32" s="23"/>
      <c r="UTJ32" s="23"/>
      <c r="UTK32" s="23"/>
      <c r="UTL32" s="23"/>
      <c r="UTM32" s="23"/>
      <c r="UTN32" s="24"/>
      <c r="UTO32" s="14"/>
      <c r="UTP32" s="23"/>
      <c r="UTQ32" s="23"/>
      <c r="UTR32" s="23"/>
      <c r="UTS32" s="23"/>
      <c r="UTT32" s="23"/>
      <c r="UTU32" s="23"/>
      <c r="UTV32" s="24"/>
      <c r="UTW32" s="14"/>
      <c r="UTX32" s="23"/>
      <c r="UTY32" s="23"/>
      <c r="UTZ32" s="23"/>
      <c r="UUA32" s="23"/>
      <c r="UUB32" s="23"/>
      <c r="UUC32" s="23"/>
      <c r="UUD32" s="24"/>
      <c r="UUE32" s="14"/>
      <c r="UUF32" s="23"/>
      <c r="UUG32" s="23"/>
      <c r="UUH32" s="23"/>
      <c r="UUI32" s="23"/>
      <c r="UUJ32" s="23"/>
      <c r="UUK32" s="23"/>
      <c r="UUL32" s="24"/>
      <c r="UUM32" s="14"/>
      <c r="UUN32" s="23"/>
      <c r="UUO32" s="23"/>
      <c r="UUP32" s="23"/>
      <c r="UUQ32" s="23"/>
      <c r="UUR32" s="23"/>
      <c r="UUS32" s="23"/>
      <c r="UUT32" s="24"/>
      <c r="UUU32" s="14"/>
      <c r="UUV32" s="23"/>
      <c r="UUW32" s="23"/>
      <c r="UUX32" s="23"/>
      <c r="UUY32" s="23"/>
      <c r="UUZ32" s="23"/>
      <c r="UVA32" s="23"/>
      <c r="UVB32" s="24"/>
      <c r="UVC32" s="14"/>
      <c r="UVD32" s="23"/>
      <c r="UVE32" s="23"/>
      <c r="UVF32" s="23"/>
      <c r="UVG32" s="23"/>
      <c r="UVH32" s="23"/>
      <c r="UVI32" s="23"/>
      <c r="UVJ32" s="24"/>
      <c r="UVK32" s="14"/>
      <c r="UVL32" s="23"/>
      <c r="UVM32" s="23"/>
      <c r="UVN32" s="23"/>
      <c r="UVO32" s="23"/>
      <c r="UVP32" s="23"/>
      <c r="UVQ32" s="23"/>
      <c r="UVR32" s="24"/>
      <c r="UVS32" s="14"/>
      <c r="UVT32" s="23"/>
      <c r="UVU32" s="23"/>
      <c r="UVV32" s="23"/>
      <c r="UVW32" s="23"/>
      <c r="UVX32" s="23"/>
      <c r="UVY32" s="23"/>
      <c r="UVZ32" s="24"/>
      <c r="UWA32" s="14"/>
      <c r="UWB32" s="23"/>
      <c r="UWC32" s="23"/>
      <c r="UWD32" s="23"/>
      <c r="UWE32" s="23"/>
      <c r="UWF32" s="23"/>
      <c r="UWG32" s="23"/>
      <c r="UWH32" s="24"/>
      <c r="UWI32" s="14"/>
      <c r="UWJ32" s="23"/>
      <c r="UWK32" s="23"/>
      <c r="UWL32" s="23"/>
      <c r="UWM32" s="23"/>
      <c r="UWN32" s="23"/>
      <c r="UWO32" s="23"/>
      <c r="UWP32" s="24"/>
      <c r="UWQ32" s="14"/>
      <c r="UWR32" s="23"/>
      <c r="UWS32" s="23"/>
      <c r="UWT32" s="23"/>
      <c r="UWU32" s="23"/>
      <c r="UWV32" s="23"/>
      <c r="UWW32" s="23"/>
      <c r="UWX32" s="24"/>
      <c r="UWY32" s="14"/>
      <c r="UWZ32" s="23"/>
      <c r="UXA32" s="23"/>
      <c r="UXB32" s="23"/>
      <c r="UXC32" s="23"/>
      <c r="UXD32" s="23"/>
      <c r="UXE32" s="23"/>
      <c r="UXF32" s="24"/>
      <c r="UXG32" s="14"/>
      <c r="UXH32" s="23"/>
      <c r="UXI32" s="23"/>
      <c r="UXJ32" s="23"/>
      <c r="UXK32" s="23"/>
      <c r="UXL32" s="23"/>
      <c r="UXM32" s="23"/>
      <c r="UXN32" s="24"/>
      <c r="UXO32" s="14"/>
      <c r="UXP32" s="23"/>
      <c r="UXQ32" s="23"/>
      <c r="UXR32" s="23"/>
      <c r="UXS32" s="23"/>
      <c r="UXT32" s="23"/>
      <c r="UXU32" s="23"/>
      <c r="UXV32" s="24"/>
      <c r="UXW32" s="14"/>
      <c r="UXX32" s="23"/>
      <c r="UXY32" s="23"/>
      <c r="UXZ32" s="23"/>
      <c r="UYA32" s="23"/>
      <c r="UYB32" s="23"/>
      <c r="UYC32" s="23"/>
      <c r="UYD32" s="24"/>
      <c r="UYE32" s="14"/>
      <c r="UYF32" s="23"/>
      <c r="UYG32" s="23"/>
      <c r="UYH32" s="23"/>
      <c r="UYI32" s="23"/>
      <c r="UYJ32" s="23"/>
      <c r="UYK32" s="23"/>
      <c r="UYL32" s="24"/>
      <c r="UYM32" s="14"/>
      <c r="UYN32" s="23"/>
      <c r="UYO32" s="23"/>
      <c r="UYP32" s="23"/>
      <c r="UYQ32" s="23"/>
      <c r="UYR32" s="23"/>
      <c r="UYS32" s="23"/>
      <c r="UYT32" s="24"/>
      <c r="UYU32" s="14"/>
      <c r="UYV32" s="23"/>
      <c r="UYW32" s="23"/>
      <c r="UYX32" s="23"/>
      <c r="UYY32" s="23"/>
      <c r="UYZ32" s="23"/>
      <c r="UZA32" s="23"/>
      <c r="UZB32" s="24"/>
      <c r="UZC32" s="14"/>
      <c r="UZD32" s="23"/>
      <c r="UZE32" s="23"/>
      <c r="UZF32" s="23"/>
      <c r="UZG32" s="23"/>
      <c r="UZH32" s="23"/>
      <c r="UZI32" s="23"/>
      <c r="UZJ32" s="24"/>
      <c r="UZK32" s="14"/>
      <c r="UZL32" s="23"/>
      <c r="UZM32" s="23"/>
      <c r="UZN32" s="23"/>
      <c r="UZO32" s="23"/>
      <c r="UZP32" s="23"/>
      <c r="UZQ32" s="23"/>
      <c r="UZR32" s="24"/>
      <c r="UZS32" s="14"/>
      <c r="UZT32" s="23"/>
      <c r="UZU32" s="23"/>
      <c r="UZV32" s="23"/>
      <c r="UZW32" s="23"/>
      <c r="UZX32" s="23"/>
      <c r="UZY32" s="23"/>
      <c r="UZZ32" s="24"/>
      <c r="VAA32" s="14"/>
      <c r="VAB32" s="23"/>
      <c r="VAC32" s="23"/>
      <c r="VAD32" s="23"/>
      <c r="VAE32" s="23"/>
      <c r="VAF32" s="23"/>
      <c r="VAG32" s="23"/>
      <c r="VAH32" s="24"/>
      <c r="VAI32" s="14"/>
      <c r="VAJ32" s="23"/>
      <c r="VAK32" s="23"/>
      <c r="VAL32" s="23"/>
      <c r="VAM32" s="23"/>
      <c r="VAN32" s="23"/>
      <c r="VAO32" s="23"/>
      <c r="VAP32" s="24"/>
      <c r="VAQ32" s="14"/>
      <c r="VAR32" s="23"/>
      <c r="VAS32" s="23"/>
      <c r="VAT32" s="23"/>
      <c r="VAU32" s="23"/>
      <c r="VAV32" s="23"/>
      <c r="VAW32" s="23"/>
      <c r="VAX32" s="24"/>
      <c r="VAY32" s="14"/>
      <c r="VAZ32" s="23"/>
      <c r="VBA32" s="23"/>
      <c r="VBB32" s="23"/>
      <c r="VBC32" s="23"/>
      <c r="VBD32" s="23"/>
      <c r="VBE32" s="23"/>
      <c r="VBF32" s="24"/>
      <c r="VBG32" s="14"/>
      <c r="VBH32" s="23"/>
      <c r="VBI32" s="23"/>
      <c r="VBJ32" s="23"/>
      <c r="VBK32" s="23"/>
      <c r="VBL32" s="23"/>
      <c r="VBM32" s="23"/>
      <c r="VBN32" s="24"/>
      <c r="VBO32" s="14"/>
      <c r="VBP32" s="23"/>
      <c r="VBQ32" s="23"/>
      <c r="VBR32" s="23"/>
      <c r="VBS32" s="23"/>
      <c r="VBT32" s="23"/>
      <c r="VBU32" s="23"/>
      <c r="VBV32" s="24"/>
      <c r="VBW32" s="14"/>
      <c r="VBX32" s="23"/>
      <c r="VBY32" s="23"/>
      <c r="VBZ32" s="23"/>
      <c r="VCA32" s="23"/>
      <c r="VCB32" s="23"/>
      <c r="VCC32" s="23"/>
      <c r="VCD32" s="24"/>
      <c r="VCE32" s="14"/>
      <c r="VCF32" s="23"/>
      <c r="VCG32" s="23"/>
      <c r="VCH32" s="23"/>
      <c r="VCI32" s="23"/>
      <c r="VCJ32" s="23"/>
      <c r="VCK32" s="23"/>
      <c r="VCL32" s="24"/>
      <c r="VCM32" s="14"/>
      <c r="VCN32" s="23"/>
      <c r="VCO32" s="23"/>
      <c r="VCP32" s="23"/>
      <c r="VCQ32" s="23"/>
      <c r="VCR32" s="23"/>
      <c r="VCS32" s="23"/>
      <c r="VCT32" s="24"/>
      <c r="VCU32" s="14"/>
      <c r="VCV32" s="23"/>
      <c r="VCW32" s="23"/>
      <c r="VCX32" s="23"/>
      <c r="VCY32" s="23"/>
      <c r="VCZ32" s="23"/>
      <c r="VDA32" s="23"/>
      <c r="VDB32" s="24"/>
      <c r="VDC32" s="14"/>
      <c r="VDD32" s="23"/>
      <c r="VDE32" s="23"/>
      <c r="VDF32" s="23"/>
      <c r="VDG32" s="23"/>
      <c r="VDH32" s="23"/>
      <c r="VDI32" s="23"/>
      <c r="VDJ32" s="24"/>
      <c r="VDK32" s="14"/>
      <c r="VDL32" s="23"/>
      <c r="VDM32" s="23"/>
      <c r="VDN32" s="23"/>
      <c r="VDO32" s="23"/>
      <c r="VDP32" s="23"/>
      <c r="VDQ32" s="23"/>
      <c r="VDR32" s="24"/>
      <c r="VDS32" s="14"/>
      <c r="VDT32" s="23"/>
      <c r="VDU32" s="23"/>
      <c r="VDV32" s="23"/>
      <c r="VDW32" s="23"/>
      <c r="VDX32" s="23"/>
      <c r="VDY32" s="23"/>
      <c r="VDZ32" s="24"/>
      <c r="VEA32" s="14"/>
      <c r="VEB32" s="23"/>
      <c r="VEC32" s="23"/>
      <c r="VED32" s="23"/>
      <c r="VEE32" s="23"/>
      <c r="VEF32" s="23"/>
      <c r="VEG32" s="23"/>
      <c r="VEH32" s="24"/>
      <c r="VEI32" s="14"/>
      <c r="VEJ32" s="23"/>
      <c r="VEK32" s="23"/>
      <c r="VEL32" s="23"/>
      <c r="VEM32" s="23"/>
      <c r="VEN32" s="23"/>
      <c r="VEO32" s="23"/>
      <c r="VEP32" s="24"/>
      <c r="VEQ32" s="14"/>
      <c r="VER32" s="23"/>
      <c r="VES32" s="23"/>
      <c r="VET32" s="23"/>
      <c r="VEU32" s="23"/>
      <c r="VEV32" s="23"/>
      <c r="VEW32" s="23"/>
      <c r="VEX32" s="24"/>
      <c r="VEY32" s="14"/>
      <c r="VEZ32" s="23"/>
      <c r="VFA32" s="23"/>
      <c r="VFB32" s="23"/>
      <c r="VFC32" s="23"/>
      <c r="VFD32" s="23"/>
      <c r="VFE32" s="23"/>
      <c r="VFF32" s="24"/>
      <c r="VFG32" s="14"/>
      <c r="VFH32" s="23"/>
      <c r="VFI32" s="23"/>
      <c r="VFJ32" s="23"/>
      <c r="VFK32" s="23"/>
      <c r="VFL32" s="23"/>
      <c r="VFM32" s="23"/>
      <c r="VFN32" s="24"/>
      <c r="VFO32" s="14"/>
      <c r="VFP32" s="23"/>
      <c r="VFQ32" s="23"/>
      <c r="VFR32" s="23"/>
      <c r="VFS32" s="23"/>
      <c r="VFT32" s="23"/>
      <c r="VFU32" s="23"/>
      <c r="VFV32" s="24"/>
      <c r="VFW32" s="14"/>
      <c r="VFX32" s="23"/>
      <c r="VFY32" s="23"/>
      <c r="VFZ32" s="23"/>
      <c r="VGA32" s="23"/>
      <c r="VGB32" s="23"/>
      <c r="VGC32" s="23"/>
      <c r="VGD32" s="24"/>
      <c r="VGE32" s="14"/>
      <c r="VGF32" s="23"/>
      <c r="VGG32" s="23"/>
      <c r="VGH32" s="23"/>
      <c r="VGI32" s="23"/>
      <c r="VGJ32" s="23"/>
      <c r="VGK32" s="23"/>
      <c r="VGL32" s="24"/>
      <c r="VGM32" s="14"/>
      <c r="VGN32" s="23"/>
      <c r="VGO32" s="23"/>
      <c r="VGP32" s="23"/>
      <c r="VGQ32" s="23"/>
      <c r="VGR32" s="23"/>
      <c r="VGS32" s="23"/>
      <c r="VGT32" s="24"/>
      <c r="VGU32" s="14"/>
      <c r="VGV32" s="23"/>
      <c r="VGW32" s="23"/>
      <c r="VGX32" s="23"/>
      <c r="VGY32" s="23"/>
      <c r="VGZ32" s="23"/>
      <c r="VHA32" s="23"/>
      <c r="VHB32" s="24"/>
      <c r="VHC32" s="14"/>
      <c r="VHD32" s="23"/>
      <c r="VHE32" s="23"/>
      <c r="VHF32" s="23"/>
      <c r="VHG32" s="23"/>
      <c r="VHH32" s="23"/>
      <c r="VHI32" s="23"/>
      <c r="VHJ32" s="24"/>
      <c r="VHK32" s="14"/>
      <c r="VHL32" s="23"/>
      <c r="VHM32" s="23"/>
      <c r="VHN32" s="23"/>
      <c r="VHO32" s="23"/>
      <c r="VHP32" s="23"/>
      <c r="VHQ32" s="23"/>
      <c r="VHR32" s="24"/>
      <c r="VHS32" s="14"/>
      <c r="VHT32" s="23"/>
      <c r="VHU32" s="23"/>
      <c r="VHV32" s="23"/>
      <c r="VHW32" s="23"/>
      <c r="VHX32" s="23"/>
      <c r="VHY32" s="23"/>
      <c r="VHZ32" s="24"/>
      <c r="VIA32" s="14"/>
      <c r="VIB32" s="23"/>
      <c r="VIC32" s="23"/>
      <c r="VID32" s="23"/>
      <c r="VIE32" s="23"/>
      <c r="VIF32" s="23"/>
      <c r="VIG32" s="23"/>
      <c r="VIH32" s="24"/>
      <c r="VII32" s="14"/>
      <c r="VIJ32" s="23"/>
      <c r="VIK32" s="23"/>
      <c r="VIL32" s="23"/>
      <c r="VIM32" s="23"/>
      <c r="VIN32" s="23"/>
      <c r="VIO32" s="23"/>
      <c r="VIP32" s="24"/>
      <c r="VIQ32" s="14"/>
      <c r="VIR32" s="23"/>
      <c r="VIS32" s="23"/>
      <c r="VIT32" s="23"/>
      <c r="VIU32" s="23"/>
      <c r="VIV32" s="23"/>
      <c r="VIW32" s="23"/>
      <c r="VIX32" s="24"/>
      <c r="VIY32" s="14"/>
      <c r="VIZ32" s="23"/>
      <c r="VJA32" s="23"/>
      <c r="VJB32" s="23"/>
      <c r="VJC32" s="23"/>
      <c r="VJD32" s="23"/>
      <c r="VJE32" s="23"/>
      <c r="VJF32" s="24"/>
      <c r="VJG32" s="14"/>
      <c r="VJH32" s="23"/>
      <c r="VJI32" s="23"/>
      <c r="VJJ32" s="23"/>
      <c r="VJK32" s="23"/>
      <c r="VJL32" s="23"/>
      <c r="VJM32" s="23"/>
      <c r="VJN32" s="24"/>
      <c r="VJO32" s="14"/>
      <c r="VJP32" s="23"/>
      <c r="VJQ32" s="23"/>
      <c r="VJR32" s="23"/>
      <c r="VJS32" s="23"/>
      <c r="VJT32" s="23"/>
      <c r="VJU32" s="23"/>
      <c r="VJV32" s="24"/>
      <c r="VJW32" s="14"/>
      <c r="VJX32" s="23"/>
      <c r="VJY32" s="23"/>
      <c r="VJZ32" s="23"/>
      <c r="VKA32" s="23"/>
      <c r="VKB32" s="23"/>
      <c r="VKC32" s="23"/>
      <c r="VKD32" s="24"/>
      <c r="VKE32" s="14"/>
      <c r="VKF32" s="23"/>
      <c r="VKG32" s="23"/>
      <c r="VKH32" s="23"/>
      <c r="VKI32" s="23"/>
      <c r="VKJ32" s="23"/>
      <c r="VKK32" s="23"/>
      <c r="VKL32" s="24"/>
      <c r="VKM32" s="14"/>
      <c r="VKN32" s="23"/>
      <c r="VKO32" s="23"/>
      <c r="VKP32" s="23"/>
      <c r="VKQ32" s="23"/>
      <c r="VKR32" s="23"/>
      <c r="VKS32" s="23"/>
      <c r="VKT32" s="24"/>
      <c r="VKU32" s="14"/>
      <c r="VKV32" s="23"/>
      <c r="VKW32" s="23"/>
      <c r="VKX32" s="23"/>
      <c r="VKY32" s="23"/>
      <c r="VKZ32" s="23"/>
      <c r="VLA32" s="23"/>
      <c r="VLB32" s="24"/>
      <c r="VLC32" s="14"/>
      <c r="VLD32" s="23"/>
      <c r="VLE32" s="23"/>
      <c r="VLF32" s="23"/>
      <c r="VLG32" s="23"/>
      <c r="VLH32" s="23"/>
      <c r="VLI32" s="23"/>
      <c r="VLJ32" s="24"/>
      <c r="VLK32" s="14"/>
      <c r="VLL32" s="23"/>
      <c r="VLM32" s="23"/>
      <c r="VLN32" s="23"/>
      <c r="VLO32" s="23"/>
      <c r="VLP32" s="23"/>
      <c r="VLQ32" s="23"/>
      <c r="VLR32" s="24"/>
      <c r="VLS32" s="14"/>
      <c r="VLT32" s="23"/>
      <c r="VLU32" s="23"/>
      <c r="VLV32" s="23"/>
      <c r="VLW32" s="23"/>
      <c r="VLX32" s="23"/>
      <c r="VLY32" s="23"/>
      <c r="VLZ32" s="24"/>
      <c r="VMA32" s="14"/>
      <c r="VMB32" s="23"/>
      <c r="VMC32" s="23"/>
      <c r="VMD32" s="23"/>
      <c r="VME32" s="23"/>
      <c r="VMF32" s="23"/>
      <c r="VMG32" s="23"/>
      <c r="VMH32" s="24"/>
      <c r="VMI32" s="14"/>
      <c r="VMJ32" s="23"/>
      <c r="VMK32" s="23"/>
      <c r="VML32" s="23"/>
      <c r="VMM32" s="23"/>
      <c r="VMN32" s="23"/>
      <c r="VMO32" s="23"/>
      <c r="VMP32" s="24"/>
      <c r="VMQ32" s="14"/>
      <c r="VMR32" s="23"/>
      <c r="VMS32" s="23"/>
      <c r="VMT32" s="23"/>
      <c r="VMU32" s="23"/>
      <c r="VMV32" s="23"/>
      <c r="VMW32" s="23"/>
      <c r="VMX32" s="24"/>
      <c r="VMY32" s="14"/>
      <c r="VMZ32" s="23"/>
      <c r="VNA32" s="23"/>
      <c r="VNB32" s="23"/>
      <c r="VNC32" s="23"/>
      <c r="VND32" s="23"/>
      <c r="VNE32" s="23"/>
      <c r="VNF32" s="24"/>
      <c r="VNG32" s="14"/>
      <c r="VNH32" s="23"/>
      <c r="VNI32" s="23"/>
      <c r="VNJ32" s="23"/>
      <c r="VNK32" s="23"/>
      <c r="VNL32" s="23"/>
      <c r="VNM32" s="23"/>
      <c r="VNN32" s="24"/>
      <c r="VNO32" s="14"/>
      <c r="VNP32" s="23"/>
      <c r="VNQ32" s="23"/>
      <c r="VNR32" s="23"/>
      <c r="VNS32" s="23"/>
      <c r="VNT32" s="23"/>
      <c r="VNU32" s="23"/>
      <c r="VNV32" s="24"/>
      <c r="VNW32" s="14"/>
      <c r="VNX32" s="23"/>
      <c r="VNY32" s="23"/>
      <c r="VNZ32" s="23"/>
      <c r="VOA32" s="23"/>
      <c r="VOB32" s="23"/>
      <c r="VOC32" s="23"/>
      <c r="VOD32" s="24"/>
      <c r="VOE32" s="14"/>
      <c r="VOF32" s="23"/>
      <c r="VOG32" s="23"/>
      <c r="VOH32" s="23"/>
      <c r="VOI32" s="23"/>
      <c r="VOJ32" s="23"/>
      <c r="VOK32" s="23"/>
      <c r="VOL32" s="24"/>
      <c r="VOM32" s="14"/>
      <c r="VON32" s="23"/>
      <c r="VOO32" s="23"/>
      <c r="VOP32" s="23"/>
      <c r="VOQ32" s="23"/>
      <c r="VOR32" s="23"/>
      <c r="VOS32" s="23"/>
      <c r="VOT32" s="24"/>
      <c r="VOU32" s="14"/>
      <c r="VOV32" s="23"/>
      <c r="VOW32" s="23"/>
      <c r="VOX32" s="23"/>
      <c r="VOY32" s="23"/>
      <c r="VOZ32" s="23"/>
      <c r="VPA32" s="23"/>
      <c r="VPB32" s="24"/>
      <c r="VPC32" s="14"/>
      <c r="VPD32" s="23"/>
      <c r="VPE32" s="23"/>
      <c r="VPF32" s="23"/>
      <c r="VPG32" s="23"/>
      <c r="VPH32" s="23"/>
      <c r="VPI32" s="23"/>
      <c r="VPJ32" s="24"/>
      <c r="VPK32" s="14"/>
      <c r="VPL32" s="23"/>
      <c r="VPM32" s="23"/>
      <c r="VPN32" s="23"/>
      <c r="VPO32" s="23"/>
      <c r="VPP32" s="23"/>
      <c r="VPQ32" s="23"/>
      <c r="VPR32" s="24"/>
      <c r="VPS32" s="14"/>
      <c r="VPT32" s="23"/>
      <c r="VPU32" s="23"/>
      <c r="VPV32" s="23"/>
      <c r="VPW32" s="23"/>
      <c r="VPX32" s="23"/>
      <c r="VPY32" s="23"/>
      <c r="VPZ32" s="24"/>
      <c r="VQA32" s="14"/>
      <c r="VQB32" s="23"/>
      <c r="VQC32" s="23"/>
      <c r="VQD32" s="23"/>
      <c r="VQE32" s="23"/>
      <c r="VQF32" s="23"/>
      <c r="VQG32" s="23"/>
      <c r="VQH32" s="24"/>
      <c r="VQI32" s="14"/>
      <c r="VQJ32" s="23"/>
      <c r="VQK32" s="23"/>
      <c r="VQL32" s="23"/>
      <c r="VQM32" s="23"/>
      <c r="VQN32" s="23"/>
      <c r="VQO32" s="23"/>
      <c r="VQP32" s="24"/>
      <c r="VQQ32" s="14"/>
      <c r="VQR32" s="23"/>
      <c r="VQS32" s="23"/>
      <c r="VQT32" s="23"/>
      <c r="VQU32" s="23"/>
      <c r="VQV32" s="23"/>
      <c r="VQW32" s="23"/>
      <c r="VQX32" s="24"/>
      <c r="VQY32" s="14"/>
      <c r="VQZ32" s="23"/>
      <c r="VRA32" s="23"/>
      <c r="VRB32" s="23"/>
      <c r="VRC32" s="23"/>
      <c r="VRD32" s="23"/>
      <c r="VRE32" s="23"/>
      <c r="VRF32" s="24"/>
      <c r="VRG32" s="14"/>
      <c r="VRH32" s="23"/>
      <c r="VRI32" s="23"/>
      <c r="VRJ32" s="23"/>
      <c r="VRK32" s="23"/>
      <c r="VRL32" s="23"/>
      <c r="VRM32" s="23"/>
      <c r="VRN32" s="24"/>
      <c r="VRO32" s="14"/>
      <c r="VRP32" s="23"/>
      <c r="VRQ32" s="23"/>
      <c r="VRR32" s="23"/>
      <c r="VRS32" s="23"/>
      <c r="VRT32" s="23"/>
      <c r="VRU32" s="23"/>
      <c r="VRV32" s="24"/>
      <c r="VRW32" s="14"/>
      <c r="VRX32" s="23"/>
      <c r="VRY32" s="23"/>
      <c r="VRZ32" s="23"/>
      <c r="VSA32" s="23"/>
      <c r="VSB32" s="23"/>
      <c r="VSC32" s="23"/>
      <c r="VSD32" s="24"/>
      <c r="VSE32" s="14"/>
      <c r="VSF32" s="23"/>
      <c r="VSG32" s="23"/>
      <c r="VSH32" s="23"/>
      <c r="VSI32" s="23"/>
      <c r="VSJ32" s="23"/>
      <c r="VSK32" s="23"/>
      <c r="VSL32" s="24"/>
      <c r="VSM32" s="14"/>
      <c r="VSN32" s="23"/>
      <c r="VSO32" s="23"/>
      <c r="VSP32" s="23"/>
      <c r="VSQ32" s="23"/>
      <c r="VSR32" s="23"/>
      <c r="VSS32" s="23"/>
      <c r="VST32" s="24"/>
      <c r="VSU32" s="14"/>
      <c r="VSV32" s="23"/>
      <c r="VSW32" s="23"/>
      <c r="VSX32" s="23"/>
      <c r="VSY32" s="23"/>
      <c r="VSZ32" s="23"/>
      <c r="VTA32" s="23"/>
      <c r="VTB32" s="24"/>
      <c r="VTC32" s="14"/>
      <c r="VTD32" s="23"/>
      <c r="VTE32" s="23"/>
      <c r="VTF32" s="23"/>
      <c r="VTG32" s="23"/>
      <c r="VTH32" s="23"/>
      <c r="VTI32" s="23"/>
      <c r="VTJ32" s="24"/>
      <c r="VTK32" s="14"/>
      <c r="VTL32" s="23"/>
      <c r="VTM32" s="23"/>
      <c r="VTN32" s="23"/>
      <c r="VTO32" s="23"/>
      <c r="VTP32" s="23"/>
      <c r="VTQ32" s="23"/>
      <c r="VTR32" s="24"/>
      <c r="VTS32" s="14"/>
      <c r="VTT32" s="23"/>
      <c r="VTU32" s="23"/>
      <c r="VTV32" s="23"/>
      <c r="VTW32" s="23"/>
      <c r="VTX32" s="23"/>
      <c r="VTY32" s="23"/>
      <c r="VTZ32" s="24"/>
      <c r="VUA32" s="14"/>
      <c r="VUB32" s="23"/>
      <c r="VUC32" s="23"/>
      <c r="VUD32" s="23"/>
      <c r="VUE32" s="23"/>
      <c r="VUF32" s="23"/>
      <c r="VUG32" s="23"/>
      <c r="VUH32" s="24"/>
      <c r="VUI32" s="14"/>
      <c r="VUJ32" s="23"/>
      <c r="VUK32" s="23"/>
      <c r="VUL32" s="23"/>
      <c r="VUM32" s="23"/>
      <c r="VUN32" s="23"/>
      <c r="VUO32" s="23"/>
      <c r="VUP32" s="24"/>
      <c r="VUQ32" s="14"/>
      <c r="VUR32" s="23"/>
      <c r="VUS32" s="23"/>
      <c r="VUT32" s="23"/>
      <c r="VUU32" s="23"/>
      <c r="VUV32" s="23"/>
      <c r="VUW32" s="23"/>
      <c r="VUX32" s="24"/>
      <c r="VUY32" s="14"/>
      <c r="VUZ32" s="23"/>
      <c r="VVA32" s="23"/>
      <c r="VVB32" s="23"/>
      <c r="VVC32" s="23"/>
      <c r="VVD32" s="23"/>
      <c r="VVE32" s="23"/>
      <c r="VVF32" s="24"/>
      <c r="VVG32" s="14"/>
      <c r="VVH32" s="23"/>
      <c r="VVI32" s="23"/>
      <c r="VVJ32" s="23"/>
      <c r="VVK32" s="23"/>
      <c r="VVL32" s="23"/>
      <c r="VVM32" s="23"/>
      <c r="VVN32" s="24"/>
      <c r="VVO32" s="14"/>
      <c r="VVP32" s="23"/>
      <c r="VVQ32" s="23"/>
      <c r="VVR32" s="23"/>
      <c r="VVS32" s="23"/>
      <c r="VVT32" s="23"/>
      <c r="VVU32" s="23"/>
      <c r="VVV32" s="24"/>
      <c r="VVW32" s="14"/>
      <c r="VVX32" s="23"/>
      <c r="VVY32" s="23"/>
      <c r="VVZ32" s="23"/>
      <c r="VWA32" s="23"/>
      <c r="VWB32" s="23"/>
      <c r="VWC32" s="23"/>
      <c r="VWD32" s="24"/>
      <c r="VWE32" s="14"/>
      <c r="VWF32" s="23"/>
      <c r="VWG32" s="23"/>
      <c r="VWH32" s="23"/>
      <c r="VWI32" s="23"/>
      <c r="VWJ32" s="23"/>
      <c r="VWK32" s="23"/>
      <c r="VWL32" s="24"/>
      <c r="VWM32" s="14"/>
      <c r="VWN32" s="23"/>
      <c r="VWO32" s="23"/>
      <c r="VWP32" s="23"/>
      <c r="VWQ32" s="23"/>
      <c r="VWR32" s="23"/>
      <c r="VWS32" s="23"/>
      <c r="VWT32" s="24"/>
      <c r="VWU32" s="14"/>
      <c r="VWV32" s="23"/>
      <c r="VWW32" s="23"/>
      <c r="VWX32" s="23"/>
      <c r="VWY32" s="23"/>
      <c r="VWZ32" s="23"/>
      <c r="VXA32" s="23"/>
      <c r="VXB32" s="24"/>
      <c r="VXC32" s="14"/>
      <c r="VXD32" s="23"/>
      <c r="VXE32" s="23"/>
      <c r="VXF32" s="23"/>
      <c r="VXG32" s="23"/>
      <c r="VXH32" s="23"/>
      <c r="VXI32" s="23"/>
      <c r="VXJ32" s="24"/>
      <c r="VXK32" s="14"/>
      <c r="VXL32" s="23"/>
      <c r="VXM32" s="23"/>
      <c r="VXN32" s="23"/>
      <c r="VXO32" s="23"/>
      <c r="VXP32" s="23"/>
      <c r="VXQ32" s="23"/>
      <c r="VXR32" s="24"/>
      <c r="VXS32" s="14"/>
      <c r="VXT32" s="23"/>
      <c r="VXU32" s="23"/>
      <c r="VXV32" s="23"/>
      <c r="VXW32" s="23"/>
      <c r="VXX32" s="23"/>
      <c r="VXY32" s="23"/>
      <c r="VXZ32" s="24"/>
      <c r="VYA32" s="14"/>
      <c r="VYB32" s="23"/>
      <c r="VYC32" s="23"/>
      <c r="VYD32" s="23"/>
      <c r="VYE32" s="23"/>
      <c r="VYF32" s="23"/>
      <c r="VYG32" s="23"/>
      <c r="VYH32" s="24"/>
      <c r="VYI32" s="14"/>
      <c r="VYJ32" s="23"/>
      <c r="VYK32" s="23"/>
      <c r="VYL32" s="23"/>
      <c r="VYM32" s="23"/>
      <c r="VYN32" s="23"/>
      <c r="VYO32" s="23"/>
      <c r="VYP32" s="24"/>
      <c r="VYQ32" s="14"/>
      <c r="VYR32" s="23"/>
      <c r="VYS32" s="23"/>
      <c r="VYT32" s="23"/>
      <c r="VYU32" s="23"/>
      <c r="VYV32" s="23"/>
      <c r="VYW32" s="23"/>
      <c r="VYX32" s="24"/>
      <c r="VYY32" s="14"/>
      <c r="VYZ32" s="23"/>
      <c r="VZA32" s="23"/>
      <c r="VZB32" s="23"/>
      <c r="VZC32" s="23"/>
      <c r="VZD32" s="23"/>
      <c r="VZE32" s="23"/>
      <c r="VZF32" s="24"/>
      <c r="VZG32" s="14"/>
      <c r="VZH32" s="23"/>
      <c r="VZI32" s="23"/>
      <c r="VZJ32" s="23"/>
      <c r="VZK32" s="23"/>
      <c r="VZL32" s="23"/>
      <c r="VZM32" s="23"/>
      <c r="VZN32" s="24"/>
      <c r="VZO32" s="14"/>
      <c r="VZP32" s="23"/>
      <c r="VZQ32" s="23"/>
      <c r="VZR32" s="23"/>
      <c r="VZS32" s="23"/>
      <c r="VZT32" s="23"/>
      <c r="VZU32" s="23"/>
      <c r="VZV32" s="24"/>
      <c r="VZW32" s="14"/>
      <c r="VZX32" s="23"/>
      <c r="VZY32" s="23"/>
      <c r="VZZ32" s="23"/>
      <c r="WAA32" s="23"/>
      <c r="WAB32" s="23"/>
      <c r="WAC32" s="23"/>
      <c r="WAD32" s="24"/>
      <c r="WAE32" s="14"/>
      <c r="WAF32" s="23"/>
      <c r="WAG32" s="23"/>
      <c r="WAH32" s="23"/>
      <c r="WAI32" s="23"/>
      <c r="WAJ32" s="23"/>
      <c r="WAK32" s="23"/>
      <c r="WAL32" s="24"/>
      <c r="WAM32" s="14"/>
      <c r="WAN32" s="23"/>
      <c r="WAO32" s="23"/>
      <c r="WAP32" s="23"/>
      <c r="WAQ32" s="23"/>
      <c r="WAR32" s="23"/>
      <c r="WAS32" s="23"/>
      <c r="WAT32" s="24"/>
      <c r="WAU32" s="14"/>
      <c r="WAV32" s="23"/>
      <c r="WAW32" s="23"/>
      <c r="WAX32" s="23"/>
      <c r="WAY32" s="23"/>
      <c r="WAZ32" s="23"/>
      <c r="WBA32" s="23"/>
      <c r="WBB32" s="24"/>
      <c r="WBC32" s="14"/>
      <c r="WBD32" s="23"/>
      <c r="WBE32" s="23"/>
      <c r="WBF32" s="23"/>
      <c r="WBG32" s="23"/>
      <c r="WBH32" s="23"/>
      <c r="WBI32" s="23"/>
      <c r="WBJ32" s="24"/>
      <c r="WBK32" s="14"/>
      <c r="WBL32" s="23"/>
      <c r="WBM32" s="23"/>
      <c r="WBN32" s="23"/>
      <c r="WBO32" s="23"/>
      <c r="WBP32" s="23"/>
      <c r="WBQ32" s="23"/>
      <c r="WBR32" s="24"/>
      <c r="WBS32" s="14"/>
      <c r="WBT32" s="23"/>
      <c r="WBU32" s="23"/>
      <c r="WBV32" s="23"/>
      <c r="WBW32" s="23"/>
      <c r="WBX32" s="23"/>
      <c r="WBY32" s="23"/>
      <c r="WBZ32" s="24"/>
      <c r="WCA32" s="14"/>
      <c r="WCB32" s="23"/>
      <c r="WCC32" s="23"/>
      <c r="WCD32" s="23"/>
      <c r="WCE32" s="23"/>
      <c r="WCF32" s="23"/>
      <c r="WCG32" s="23"/>
      <c r="WCH32" s="24"/>
      <c r="WCI32" s="14"/>
      <c r="WCJ32" s="23"/>
      <c r="WCK32" s="23"/>
      <c r="WCL32" s="23"/>
      <c r="WCM32" s="23"/>
      <c r="WCN32" s="23"/>
      <c r="WCO32" s="23"/>
      <c r="WCP32" s="24"/>
      <c r="WCQ32" s="14"/>
      <c r="WCR32" s="23"/>
      <c r="WCS32" s="23"/>
      <c r="WCT32" s="23"/>
      <c r="WCU32" s="23"/>
      <c r="WCV32" s="23"/>
      <c r="WCW32" s="23"/>
      <c r="WCX32" s="24"/>
      <c r="WCY32" s="14"/>
      <c r="WCZ32" s="23"/>
      <c r="WDA32" s="23"/>
      <c r="WDB32" s="23"/>
      <c r="WDC32" s="23"/>
      <c r="WDD32" s="23"/>
      <c r="WDE32" s="23"/>
      <c r="WDF32" s="24"/>
      <c r="WDG32" s="14"/>
      <c r="WDH32" s="23"/>
      <c r="WDI32" s="23"/>
      <c r="WDJ32" s="23"/>
      <c r="WDK32" s="23"/>
      <c r="WDL32" s="23"/>
      <c r="WDM32" s="23"/>
      <c r="WDN32" s="24"/>
      <c r="WDO32" s="14"/>
      <c r="WDP32" s="23"/>
      <c r="WDQ32" s="23"/>
      <c r="WDR32" s="23"/>
      <c r="WDS32" s="23"/>
      <c r="WDT32" s="23"/>
      <c r="WDU32" s="23"/>
      <c r="WDV32" s="24"/>
      <c r="WDW32" s="14"/>
      <c r="WDX32" s="23"/>
      <c r="WDY32" s="23"/>
      <c r="WDZ32" s="23"/>
      <c r="WEA32" s="23"/>
      <c r="WEB32" s="23"/>
      <c r="WEC32" s="23"/>
      <c r="WED32" s="24"/>
      <c r="WEE32" s="14"/>
      <c r="WEF32" s="23"/>
      <c r="WEG32" s="23"/>
      <c r="WEH32" s="23"/>
      <c r="WEI32" s="23"/>
      <c r="WEJ32" s="23"/>
      <c r="WEK32" s="23"/>
      <c r="WEL32" s="24"/>
      <c r="WEM32" s="14"/>
      <c r="WEN32" s="23"/>
      <c r="WEO32" s="23"/>
      <c r="WEP32" s="23"/>
      <c r="WEQ32" s="23"/>
      <c r="WER32" s="23"/>
      <c r="WES32" s="23"/>
      <c r="WET32" s="24"/>
      <c r="WEU32" s="14"/>
      <c r="WEV32" s="23"/>
      <c r="WEW32" s="23"/>
      <c r="WEX32" s="23"/>
      <c r="WEY32" s="23"/>
      <c r="WEZ32" s="23"/>
      <c r="WFA32" s="23"/>
      <c r="WFB32" s="24"/>
      <c r="WFC32" s="14"/>
      <c r="WFD32" s="23"/>
      <c r="WFE32" s="23"/>
      <c r="WFF32" s="23"/>
      <c r="WFG32" s="23"/>
      <c r="WFH32" s="23"/>
      <c r="WFI32" s="23"/>
      <c r="WFJ32" s="24"/>
      <c r="WFK32" s="14"/>
      <c r="WFL32" s="23"/>
      <c r="WFM32" s="23"/>
      <c r="WFN32" s="23"/>
      <c r="WFO32" s="23"/>
      <c r="WFP32" s="23"/>
      <c r="WFQ32" s="23"/>
      <c r="WFR32" s="24"/>
      <c r="WFS32" s="14"/>
      <c r="WFT32" s="23"/>
      <c r="WFU32" s="23"/>
      <c r="WFV32" s="23"/>
      <c r="WFW32" s="23"/>
      <c r="WFX32" s="23"/>
      <c r="WFY32" s="23"/>
      <c r="WFZ32" s="24"/>
      <c r="WGA32" s="14"/>
      <c r="WGB32" s="23"/>
      <c r="WGC32" s="23"/>
      <c r="WGD32" s="23"/>
      <c r="WGE32" s="23"/>
      <c r="WGF32" s="23"/>
      <c r="WGG32" s="23"/>
      <c r="WGH32" s="24"/>
      <c r="WGI32" s="14"/>
      <c r="WGJ32" s="23"/>
      <c r="WGK32" s="23"/>
      <c r="WGL32" s="23"/>
      <c r="WGM32" s="23"/>
      <c r="WGN32" s="23"/>
      <c r="WGO32" s="23"/>
      <c r="WGP32" s="24"/>
      <c r="WGQ32" s="14"/>
      <c r="WGR32" s="23"/>
      <c r="WGS32" s="23"/>
      <c r="WGT32" s="23"/>
      <c r="WGU32" s="23"/>
      <c r="WGV32" s="23"/>
      <c r="WGW32" s="23"/>
      <c r="WGX32" s="24"/>
      <c r="WGY32" s="14"/>
      <c r="WGZ32" s="23"/>
      <c r="WHA32" s="23"/>
      <c r="WHB32" s="23"/>
      <c r="WHC32" s="23"/>
      <c r="WHD32" s="23"/>
      <c r="WHE32" s="23"/>
      <c r="WHF32" s="24"/>
      <c r="WHG32" s="14"/>
      <c r="WHH32" s="23"/>
      <c r="WHI32" s="23"/>
      <c r="WHJ32" s="23"/>
      <c r="WHK32" s="23"/>
      <c r="WHL32" s="23"/>
      <c r="WHM32" s="23"/>
      <c r="WHN32" s="24"/>
      <c r="WHO32" s="14"/>
      <c r="WHP32" s="23"/>
      <c r="WHQ32" s="23"/>
      <c r="WHR32" s="23"/>
      <c r="WHS32" s="23"/>
      <c r="WHT32" s="23"/>
      <c r="WHU32" s="23"/>
      <c r="WHV32" s="24"/>
      <c r="WHW32" s="14"/>
      <c r="WHX32" s="23"/>
      <c r="WHY32" s="23"/>
      <c r="WHZ32" s="23"/>
      <c r="WIA32" s="23"/>
      <c r="WIB32" s="23"/>
      <c r="WIC32" s="23"/>
      <c r="WID32" s="24"/>
      <c r="WIE32" s="14"/>
      <c r="WIF32" s="23"/>
      <c r="WIG32" s="23"/>
      <c r="WIH32" s="23"/>
      <c r="WII32" s="23"/>
      <c r="WIJ32" s="23"/>
      <c r="WIK32" s="23"/>
      <c r="WIL32" s="24"/>
      <c r="WIM32" s="14"/>
      <c r="WIN32" s="23"/>
      <c r="WIO32" s="23"/>
      <c r="WIP32" s="23"/>
      <c r="WIQ32" s="23"/>
      <c r="WIR32" s="23"/>
      <c r="WIS32" s="23"/>
      <c r="WIT32" s="24"/>
      <c r="WIU32" s="14"/>
      <c r="WIV32" s="23"/>
      <c r="WIW32" s="23"/>
      <c r="WIX32" s="23"/>
      <c r="WIY32" s="23"/>
      <c r="WIZ32" s="23"/>
      <c r="WJA32" s="23"/>
      <c r="WJB32" s="24"/>
      <c r="WJC32" s="14"/>
      <c r="WJD32" s="23"/>
      <c r="WJE32" s="23"/>
      <c r="WJF32" s="23"/>
      <c r="WJG32" s="23"/>
      <c r="WJH32" s="23"/>
      <c r="WJI32" s="23"/>
      <c r="WJJ32" s="24"/>
      <c r="WJK32" s="14"/>
      <c r="WJL32" s="23"/>
      <c r="WJM32" s="23"/>
      <c r="WJN32" s="23"/>
      <c r="WJO32" s="23"/>
      <c r="WJP32" s="23"/>
      <c r="WJQ32" s="23"/>
      <c r="WJR32" s="24"/>
      <c r="WJS32" s="14"/>
      <c r="WJT32" s="23"/>
      <c r="WJU32" s="23"/>
      <c r="WJV32" s="23"/>
      <c r="WJW32" s="23"/>
      <c r="WJX32" s="23"/>
      <c r="WJY32" s="23"/>
      <c r="WJZ32" s="24"/>
      <c r="WKA32" s="14"/>
      <c r="WKB32" s="23"/>
      <c r="WKC32" s="23"/>
      <c r="WKD32" s="23"/>
      <c r="WKE32" s="23"/>
      <c r="WKF32" s="23"/>
      <c r="WKG32" s="23"/>
      <c r="WKH32" s="24"/>
      <c r="WKI32" s="14"/>
      <c r="WKJ32" s="23"/>
      <c r="WKK32" s="23"/>
      <c r="WKL32" s="23"/>
      <c r="WKM32" s="23"/>
      <c r="WKN32" s="23"/>
      <c r="WKO32" s="23"/>
      <c r="WKP32" s="24"/>
      <c r="WKQ32" s="14"/>
      <c r="WKR32" s="23"/>
      <c r="WKS32" s="23"/>
      <c r="WKT32" s="23"/>
      <c r="WKU32" s="23"/>
      <c r="WKV32" s="23"/>
      <c r="WKW32" s="23"/>
      <c r="WKX32" s="24"/>
      <c r="WKY32" s="14"/>
      <c r="WKZ32" s="23"/>
      <c r="WLA32" s="23"/>
      <c r="WLB32" s="23"/>
      <c r="WLC32" s="23"/>
      <c r="WLD32" s="23"/>
      <c r="WLE32" s="23"/>
      <c r="WLF32" s="24"/>
      <c r="WLG32" s="14"/>
      <c r="WLH32" s="23"/>
      <c r="WLI32" s="23"/>
      <c r="WLJ32" s="23"/>
      <c r="WLK32" s="23"/>
      <c r="WLL32" s="23"/>
      <c r="WLM32" s="23"/>
      <c r="WLN32" s="24"/>
      <c r="WLO32" s="14"/>
      <c r="WLP32" s="23"/>
      <c r="WLQ32" s="23"/>
      <c r="WLR32" s="23"/>
      <c r="WLS32" s="23"/>
      <c r="WLT32" s="23"/>
      <c r="WLU32" s="23"/>
      <c r="WLV32" s="24"/>
      <c r="WLW32" s="14"/>
      <c r="WLX32" s="23"/>
      <c r="WLY32" s="23"/>
      <c r="WLZ32" s="23"/>
      <c r="WMA32" s="23"/>
      <c r="WMB32" s="23"/>
      <c r="WMC32" s="23"/>
      <c r="WMD32" s="24"/>
      <c r="WME32" s="14"/>
      <c r="WMF32" s="23"/>
      <c r="WMG32" s="23"/>
      <c r="WMH32" s="23"/>
      <c r="WMI32" s="23"/>
      <c r="WMJ32" s="23"/>
      <c r="WMK32" s="23"/>
      <c r="WML32" s="24"/>
      <c r="WMM32" s="14"/>
      <c r="WMN32" s="23"/>
      <c r="WMO32" s="23"/>
      <c r="WMP32" s="23"/>
      <c r="WMQ32" s="23"/>
      <c r="WMR32" s="23"/>
      <c r="WMS32" s="23"/>
      <c r="WMT32" s="24"/>
      <c r="WMU32" s="14"/>
      <c r="WMV32" s="23"/>
      <c r="WMW32" s="23"/>
      <c r="WMX32" s="23"/>
      <c r="WMY32" s="23"/>
      <c r="WMZ32" s="23"/>
      <c r="WNA32" s="23"/>
      <c r="WNB32" s="24"/>
      <c r="WNC32" s="14"/>
      <c r="WND32" s="23"/>
      <c r="WNE32" s="23"/>
      <c r="WNF32" s="23"/>
      <c r="WNG32" s="23"/>
      <c r="WNH32" s="23"/>
      <c r="WNI32" s="23"/>
      <c r="WNJ32" s="24"/>
      <c r="WNK32" s="14"/>
      <c r="WNL32" s="23"/>
      <c r="WNM32" s="23"/>
      <c r="WNN32" s="23"/>
      <c r="WNO32" s="23"/>
      <c r="WNP32" s="23"/>
      <c r="WNQ32" s="23"/>
      <c r="WNR32" s="24"/>
      <c r="WNS32" s="14"/>
      <c r="WNT32" s="23"/>
      <c r="WNU32" s="23"/>
      <c r="WNV32" s="23"/>
      <c r="WNW32" s="23"/>
      <c r="WNX32" s="23"/>
      <c r="WNY32" s="23"/>
      <c r="WNZ32" s="24"/>
      <c r="WOA32" s="14"/>
      <c r="WOB32" s="23"/>
      <c r="WOC32" s="23"/>
      <c r="WOD32" s="23"/>
      <c r="WOE32" s="23"/>
      <c r="WOF32" s="23"/>
      <c r="WOG32" s="23"/>
      <c r="WOH32" s="24"/>
      <c r="WOI32" s="14"/>
      <c r="WOJ32" s="23"/>
      <c r="WOK32" s="23"/>
      <c r="WOL32" s="23"/>
      <c r="WOM32" s="23"/>
      <c r="WON32" s="23"/>
      <c r="WOO32" s="23"/>
      <c r="WOP32" s="24"/>
      <c r="WOQ32" s="14"/>
      <c r="WOR32" s="23"/>
      <c r="WOS32" s="23"/>
      <c r="WOT32" s="23"/>
      <c r="WOU32" s="23"/>
      <c r="WOV32" s="23"/>
      <c r="WOW32" s="23"/>
      <c r="WOX32" s="24"/>
      <c r="WOY32" s="14"/>
      <c r="WOZ32" s="23"/>
      <c r="WPA32" s="23"/>
      <c r="WPB32" s="23"/>
      <c r="WPC32" s="23"/>
      <c r="WPD32" s="23"/>
      <c r="WPE32" s="23"/>
      <c r="WPF32" s="24"/>
      <c r="WPG32" s="14"/>
      <c r="WPH32" s="23"/>
      <c r="WPI32" s="23"/>
      <c r="WPJ32" s="23"/>
      <c r="WPK32" s="23"/>
      <c r="WPL32" s="23"/>
      <c r="WPM32" s="23"/>
      <c r="WPN32" s="24"/>
      <c r="WPO32" s="14"/>
      <c r="WPP32" s="23"/>
      <c r="WPQ32" s="23"/>
      <c r="WPR32" s="23"/>
      <c r="WPS32" s="23"/>
      <c r="WPT32" s="23"/>
      <c r="WPU32" s="23"/>
      <c r="WPV32" s="24"/>
      <c r="WPW32" s="14"/>
      <c r="WPX32" s="23"/>
      <c r="WPY32" s="23"/>
      <c r="WPZ32" s="23"/>
      <c r="WQA32" s="23"/>
      <c r="WQB32" s="23"/>
      <c r="WQC32" s="23"/>
      <c r="WQD32" s="24"/>
      <c r="WQE32" s="14"/>
      <c r="WQF32" s="23"/>
      <c r="WQG32" s="23"/>
      <c r="WQH32" s="23"/>
      <c r="WQI32" s="23"/>
      <c r="WQJ32" s="23"/>
      <c r="WQK32" s="23"/>
      <c r="WQL32" s="24"/>
      <c r="WQM32" s="14"/>
      <c r="WQN32" s="23"/>
      <c r="WQO32" s="23"/>
      <c r="WQP32" s="23"/>
      <c r="WQQ32" s="23"/>
      <c r="WQR32" s="23"/>
      <c r="WQS32" s="23"/>
      <c r="WQT32" s="24"/>
      <c r="WQU32" s="14"/>
      <c r="WQV32" s="23"/>
      <c r="WQW32" s="23"/>
      <c r="WQX32" s="23"/>
      <c r="WQY32" s="23"/>
      <c r="WQZ32" s="23"/>
      <c r="WRA32" s="23"/>
      <c r="WRB32" s="24"/>
      <c r="WRC32" s="14"/>
      <c r="WRD32" s="23"/>
      <c r="WRE32" s="23"/>
      <c r="WRF32" s="23"/>
      <c r="WRG32" s="23"/>
      <c r="WRH32" s="23"/>
      <c r="WRI32" s="23"/>
      <c r="WRJ32" s="24"/>
      <c r="WRK32" s="14"/>
      <c r="WRL32" s="23"/>
      <c r="WRM32" s="23"/>
      <c r="WRN32" s="23"/>
      <c r="WRO32" s="23"/>
      <c r="WRP32" s="23"/>
      <c r="WRQ32" s="23"/>
      <c r="WRR32" s="24"/>
      <c r="WRS32" s="14"/>
      <c r="WRT32" s="23"/>
      <c r="WRU32" s="23"/>
      <c r="WRV32" s="23"/>
      <c r="WRW32" s="23"/>
      <c r="WRX32" s="23"/>
      <c r="WRY32" s="23"/>
      <c r="WRZ32" s="24"/>
      <c r="WSA32" s="14"/>
      <c r="WSB32" s="23"/>
      <c r="WSC32" s="23"/>
      <c r="WSD32" s="23"/>
      <c r="WSE32" s="23"/>
      <c r="WSF32" s="23"/>
      <c r="WSG32" s="23"/>
      <c r="WSH32" s="24"/>
      <c r="WSI32" s="14"/>
      <c r="WSJ32" s="23"/>
      <c r="WSK32" s="23"/>
      <c r="WSL32" s="23"/>
      <c r="WSM32" s="23"/>
      <c r="WSN32" s="23"/>
      <c r="WSO32" s="23"/>
      <c r="WSP32" s="24"/>
      <c r="WSQ32" s="14"/>
      <c r="WSR32" s="23"/>
      <c r="WSS32" s="23"/>
      <c r="WST32" s="23"/>
      <c r="WSU32" s="23"/>
      <c r="WSV32" s="23"/>
      <c r="WSW32" s="23"/>
      <c r="WSX32" s="24"/>
      <c r="WSY32" s="14"/>
      <c r="WSZ32" s="23"/>
      <c r="WTA32" s="23"/>
      <c r="WTB32" s="23"/>
      <c r="WTC32" s="23"/>
      <c r="WTD32" s="23"/>
      <c r="WTE32" s="23"/>
      <c r="WTF32" s="24"/>
      <c r="WTG32" s="14"/>
      <c r="WTH32" s="23"/>
      <c r="WTI32" s="23"/>
      <c r="WTJ32" s="23"/>
      <c r="WTK32" s="23"/>
      <c r="WTL32" s="23"/>
      <c r="WTM32" s="23"/>
      <c r="WTN32" s="24"/>
      <c r="WTO32" s="14"/>
      <c r="WTP32" s="23"/>
      <c r="WTQ32" s="23"/>
      <c r="WTR32" s="23"/>
      <c r="WTS32" s="23"/>
      <c r="WTT32" s="23"/>
      <c r="WTU32" s="23"/>
      <c r="WTV32" s="24"/>
      <c r="WTW32" s="14"/>
      <c r="WTX32" s="23"/>
      <c r="WTY32" s="23"/>
      <c r="WTZ32" s="23"/>
      <c r="WUA32" s="23"/>
      <c r="WUB32" s="23"/>
      <c r="WUC32" s="23"/>
      <c r="WUD32" s="24"/>
      <c r="WUE32" s="14"/>
      <c r="WUF32" s="23"/>
      <c r="WUG32" s="23"/>
      <c r="WUH32" s="23"/>
      <c r="WUI32" s="23"/>
      <c r="WUJ32" s="23"/>
      <c r="WUK32" s="23"/>
      <c r="WUL32" s="24"/>
      <c r="WUM32" s="14"/>
      <c r="WUN32" s="23"/>
      <c r="WUO32" s="23"/>
      <c r="WUP32" s="23"/>
      <c r="WUQ32" s="23"/>
      <c r="WUR32" s="23"/>
      <c r="WUS32" s="23"/>
      <c r="WUT32" s="24"/>
      <c r="WUU32" s="14"/>
      <c r="WUV32" s="23"/>
      <c r="WUW32" s="23"/>
      <c r="WUX32" s="23"/>
      <c r="WUY32" s="23"/>
      <c r="WUZ32" s="23"/>
      <c r="WVA32" s="23"/>
      <c r="WVB32" s="24"/>
      <c r="WVC32" s="14"/>
      <c r="WVD32" s="23"/>
      <c r="WVE32" s="23"/>
      <c r="WVF32" s="23"/>
      <c r="WVG32" s="23"/>
      <c r="WVH32" s="23"/>
      <c r="WVI32" s="23"/>
      <c r="WVJ32" s="24"/>
      <c r="WVK32" s="14"/>
      <c r="WVL32" s="23"/>
      <c r="WVM32" s="23"/>
      <c r="WVN32" s="23"/>
      <c r="WVO32" s="23"/>
      <c r="WVP32" s="23"/>
      <c r="WVQ32" s="23"/>
      <c r="WVR32" s="24"/>
      <c r="WVS32" s="14"/>
      <c r="WVT32" s="23"/>
      <c r="WVU32" s="23"/>
      <c r="WVV32" s="23"/>
      <c r="WVW32" s="23"/>
      <c r="WVX32" s="23"/>
      <c r="WVY32" s="23"/>
      <c r="WVZ32" s="24"/>
      <c r="WWA32" s="14"/>
      <c r="WWB32" s="23"/>
      <c r="WWC32" s="23"/>
      <c r="WWD32" s="23"/>
      <c r="WWE32" s="23"/>
      <c r="WWF32" s="23"/>
      <c r="WWG32" s="23"/>
      <c r="WWH32" s="24"/>
      <c r="WWI32" s="14"/>
      <c r="WWJ32" s="23"/>
      <c r="WWK32" s="23"/>
      <c r="WWL32" s="23"/>
      <c r="WWM32" s="23"/>
      <c r="WWN32" s="23"/>
      <c r="WWO32" s="23"/>
      <c r="WWP32" s="24"/>
      <c r="WWQ32" s="14"/>
      <c r="WWR32" s="23"/>
      <c r="WWS32" s="23"/>
      <c r="WWT32" s="23"/>
      <c r="WWU32" s="23"/>
      <c r="WWV32" s="23"/>
      <c r="WWW32" s="23"/>
      <c r="WWX32" s="24"/>
      <c r="WWY32" s="14"/>
      <c r="WWZ32" s="23"/>
      <c r="WXA32" s="23"/>
      <c r="WXB32" s="23"/>
      <c r="WXC32" s="23"/>
      <c r="WXD32" s="23"/>
      <c r="WXE32" s="23"/>
      <c r="WXF32" s="24"/>
      <c r="WXG32" s="14"/>
      <c r="WXH32" s="23"/>
      <c r="WXI32" s="23"/>
      <c r="WXJ32" s="23"/>
      <c r="WXK32" s="23"/>
      <c r="WXL32" s="23"/>
      <c r="WXM32" s="23"/>
      <c r="WXN32" s="24"/>
      <c r="WXO32" s="14"/>
      <c r="WXP32" s="23"/>
      <c r="WXQ32" s="23"/>
      <c r="WXR32" s="23"/>
      <c r="WXS32" s="23"/>
      <c r="WXT32" s="23"/>
      <c r="WXU32" s="23"/>
      <c r="WXV32" s="24"/>
      <c r="WXW32" s="14"/>
      <c r="WXX32" s="23"/>
      <c r="WXY32" s="23"/>
      <c r="WXZ32" s="23"/>
      <c r="WYA32" s="23"/>
      <c r="WYB32" s="23"/>
      <c r="WYC32" s="23"/>
      <c r="WYD32" s="24"/>
      <c r="WYE32" s="14"/>
      <c r="WYF32" s="23"/>
      <c r="WYG32" s="23"/>
      <c r="WYH32" s="23"/>
      <c r="WYI32" s="23"/>
      <c r="WYJ32" s="23"/>
      <c r="WYK32" s="23"/>
      <c r="WYL32" s="24"/>
      <c r="WYM32" s="14"/>
      <c r="WYN32" s="23"/>
      <c r="WYO32" s="23"/>
      <c r="WYP32" s="23"/>
      <c r="WYQ32" s="23"/>
      <c r="WYR32" s="23"/>
      <c r="WYS32" s="23"/>
      <c r="WYT32" s="24"/>
      <c r="WYU32" s="14"/>
      <c r="WYV32" s="23"/>
      <c r="WYW32" s="23"/>
      <c r="WYX32" s="23"/>
      <c r="WYY32" s="23"/>
      <c r="WYZ32" s="23"/>
      <c r="WZA32" s="23"/>
      <c r="WZB32" s="24"/>
      <c r="WZC32" s="14"/>
      <c r="WZD32" s="23"/>
      <c r="WZE32" s="23"/>
      <c r="WZF32" s="23"/>
      <c r="WZG32" s="23"/>
      <c r="WZH32" s="23"/>
      <c r="WZI32" s="23"/>
      <c r="WZJ32" s="24"/>
      <c r="WZK32" s="14"/>
      <c r="WZL32" s="23"/>
      <c r="WZM32" s="23"/>
      <c r="WZN32" s="23"/>
      <c r="WZO32" s="23"/>
      <c r="WZP32" s="23"/>
      <c r="WZQ32" s="23"/>
      <c r="WZR32" s="24"/>
      <c r="WZS32" s="14"/>
      <c r="WZT32" s="23"/>
      <c r="WZU32" s="23"/>
      <c r="WZV32" s="23"/>
      <c r="WZW32" s="23"/>
      <c r="WZX32" s="23"/>
      <c r="WZY32" s="23"/>
      <c r="WZZ32" s="24"/>
      <c r="XAA32" s="14"/>
      <c r="XAB32" s="23"/>
      <c r="XAC32" s="23"/>
      <c r="XAD32" s="23"/>
      <c r="XAE32" s="23"/>
      <c r="XAF32" s="23"/>
      <c r="XAG32" s="23"/>
      <c r="XAH32" s="24"/>
      <c r="XAI32" s="14"/>
      <c r="XAJ32" s="23"/>
      <c r="XAK32" s="23"/>
      <c r="XAL32" s="23"/>
      <c r="XAM32" s="23"/>
      <c r="XAN32" s="23"/>
      <c r="XAO32" s="23"/>
      <c r="XAP32" s="24"/>
      <c r="XAQ32" s="14"/>
      <c r="XAR32" s="23"/>
      <c r="XAS32" s="23"/>
      <c r="XAT32" s="23"/>
      <c r="XAU32" s="23"/>
      <c r="XAV32" s="23"/>
      <c r="XAW32" s="23"/>
      <c r="XAX32" s="24"/>
      <c r="XAY32" s="14"/>
      <c r="XAZ32" s="23"/>
      <c r="XBA32" s="23"/>
      <c r="XBB32" s="23"/>
      <c r="XBC32" s="23"/>
      <c r="XBD32" s="23"/>
      <c r="XBE32" s="23"/>
      <c r="XBF32" s="24"/>
      <c r="XBG32" s="14"/>
      <c r="XBH32" s="23"/>
      <c r="XBI32" s="23"/>
      <c r="XBJ32" s="23"/>
      <c r="XBK32" s="23"/>
      <c r="XBL32" s="23"/>
      <c r="XBM32" s="23"/>
      <c r="XBN32" s="24"/>
      <c r="XBO32" s="14"/>
      <c r="XBP32" s="23"/>
      <c r="XBQ32" s="23"/>
      <c r="XBR32" s="23"/>
      <c r="XBS32" s="23"/>
      <c r="XBT32" s="23"/>
      <c r="XBU32" s="23"/>
      <c r="XBV32" s="24"/>
      <c r="XBW32" s="14"/>
      <c r="XBX32" s="23"/>
      <c r="XBY32" s="23"/>
      <c r="XBZ32" s="23"/>
      <c r="XCA32" s="23"/>
      <c r="XCB32" s="23"/>
      <c r="XCC32" s="23"/>
      <c r="XCD32" s="24"/>
      <c r="XCE32" s="14"/>
      <c r="XCF32" s="23"/>
      <c r="XCG32" s="23"/>
      <c r="XCH32" s="23"/>
      <c r="XCI32" s="23"/>
      <c r="XCJ32" s="23"/>
      <c r="XCK32" s="23"/>
      <c r="XCL32" s="24"/>
      <c r="XCM32" s="14"/>
      <c r="XCN32" s="23"/>
      <c r="XCO32" s="23"/>
      <c r="XCP32" s="23"/>
      <c r="XCQ32" s="23"/>
      <c r="XCR32" s="23"/>
      <c r="XCS32" s="23"/>
      <c r="XCT32" s="24"/>
      <c r="XCU32" s="14"/>
      <c r="XCV32" s="23"/>
      <c r="XCW32" s="23"/>
      <c r="XCX32" s="23"/>
      <c r="XCY32" s="23"/>
      <c r="XCZ32" s="23"/>
      <c r="XDA32" s="23"/>
      <c r="XDB32" s="24"/>
      <c r="XDC32" s="14"/>
      <c r="XDD32" s="23"/>
      <c r="XDE32" s="23"/>
      <c r="XDF32" s="23"/>
      <c r="XDG32" s="23"/>
      <c r="XDH32" s="23"/>
      <c r="XDI32" s="23"/>
      <c r="XDJ32" s="24"/>
      <c r="XDK32" s="14"/>
      <c r="XDL32" s="23"/>
      <c r="XDM32" s="23"/>
      <c r="XDN32" s="23"/>
      <c r="XDO32" s="23"/>
      <c r="XDP32" s="23"/>
      <c r="XDQ32" s="23"/>
      <c r="XDR32" s="24"/>
      <c r="XDS32" s="14"/>
      <c r="XDT32" s="23"/>
      <c r="XDU32" s="23"/>
      <c r="XDV32" s="23"/>
      <c r="XDW32" s="23"/>
      <c r="XDX32" s="23"/>
      <c r="XDY32" s="23"/>
    </row>
    <row r="33" spans="2:16353">
      <c r="B33" s="114" t="s">
        <v>179</v>
      </c>
      <c r="C33" s="115" t="s">
        <v>180</v>
      </c>
      <c r="D33" s="116">
        <f>+'[45]CE da incollare'!D45</f>
        <v>-248</v>
      </c>
      <c r="E33" s="116">
        <v>-140</v>
      </c>
      <c r="F33" s="116">
        <f t="shared" si="1"/>
        <v>-108</v>
      </c>
      <c r="G33" s="116">
        <f>+'[45]CE da incollare'!E45</f>
        <v>-93</v>
      </c>
      <c r="H33" s="116">
        <v>-29</v>
      </c>
      <c r="I33" s="116">
        <f t="shared" ref="I33" si="8">+G33-H33</f>
        <v>-64</v>
      </c>
      <c r="J33" s="116">
        <f t="shared" si="3"/>
        <v>-155</v>
      </c>
      <c r="K33" s="117" t="str">
        <f t="shared" si="4"/>
        <v>ns</v>
      </c>
      <c r="L33" s="118"/>
      <c r="M33" s="118"/>
      <c r="N33" s="118"/>
      <c r="O33" s="118"/>
      <c r="P33" s="118"/>
      <c r="Q33" s="118"/>
      <c r="R33" s="119"/>
      <c r="S33" s="17"/>
      <c r="T33" s="118"/>
      <c r="U33" s="118"/>
      <c r="V33" s="118"/>
      <c r="W33" s="118"/>
      <c r="X33" s="118"/>
      <c r="Y33" s="118"/>
      <c r="Z33" s="119"/>
      <c r="AA33" s="17"/>
      <c r="AB33" s="118"/>
      <c r="AC33" s="118"/>
      <c r="AD33" s="118"/>
      <c r="AE33" s="118"/>
      <c r="AF33" s="118"/>
      <c r="AG33" s="118"/>
      <c r="AH33" s="119"/>
      <c r="AI33" s="17"/>
      <c r="AJ33" s="118"/>
      <c r="AK33" s="118"/>
      <c r="AL33" s="118"/>
      <c r="AM33" s="118"/>
      <c r="AN33" s="118"/>
      <c r="AO33" s="118"/>
      <c r="AP33" s="119"/>
      <c r="AQ33" s="17"/>
      <c r="AR33" s="118"/>
      <c r="AS33" s="118"/>
      <c r="AT33" s="118"/>
      <c r="AU33" s="118"/>
      <c r="AV33" s="118"/>
      <c r="AW33" s="118"/>
      <c r="AX33" s="119"/>
      <c r="AY33" s="17"/>
      <c r="AZ33" s="118"/>
      <c r="BA33" s="118"/>
      <c r="BB33" s="118"/>
      <c r="BC33" s="118"/>
      <c r="BD33" s="118"/>
      <c r="BE33" s="118"/>
      <c r="BF33" s="119"/>
      <c r="BG33" s="17"/>
      <c r="BH33" s="118"/>
      <c r="BI33" s="118"/>
      <c r="BJ33" s="118"/>
      <c r="BK33" s="118"/>
      <c r="BL33" s="118"/>
      <c r="BM33" s="118"/>
      <c r="BN33" s="119"/>
      <c r="BO33" s="17"/>
      <c r="BP33" s="118"/>
      <c r="BQ33" s="118"/>
      <c r="BR33" s="118"/>
      <c r="BS33" s="118"/>
      <c r="BT33" s="118"/>
      <c r="BU33" s="118"/>
      <c r="BV33" s="119"/>
      <c r="BW33" s="17"/>
      <c r="BX33" s="118"/>
      <c r="BY33" s="118"/>
      <c r="BZ33" s="118"/>
      <c r="CA33" s="118"/>
      <c r="CB33" s="118"/>
      <c r="CC33" s="118"/>
      <c r="CD33" s="119"/>
      <c r="CE33" s="17"/>
      <c r="CF33" s="118"/>
      <c r="CG33" s="118"/>
      <c r="CH33" s="118"/>
      <c r="CI33" s="118"/>
      <c r="CJ33" s="118"/>
      <c r="CK33" s="118"/>
      <c r="CL33" s="119"/>
      <c r="CM33" s="17"/>
      <c r="CN33" s="118"/>
      <c r="CO33" s="118"/>
      <c r="CP33" s="118"/>
      <c r="CQ33" s="118"/>
      <c r="CR33" s="118"/>
      <c r="CS33" s="118"/>
      <c r="CT33" s="119"/>
      <c r="CU33" s="17"/>
      <c r="CV33" s="118"/>
      <c r="CW33" s="118"/>
      <c r="CX33" s="118"/>
      <c r="CY33" s="118"/>
      <c r="CZ33" s="118"/>
      <c r="DA33" s="118"/>
      <c r="DB33" s="119"/>
      <c r="DC33" s="17"/>
      <c r="DD33" s="118"/>
      <c r="DE33" s="118"/>
      <c r="DF33" s="118"/>
      <c r="DG33" s="118"/>
      <c r="DH33" s="118"/>
      <c r="DI33" s="118"/>
      <c r="DJ33" s="119"/>
      <c r="DK33" s="17"/>
      <c r="DL33" s="118"/>
      <c r="DM33" s="118"/>
      <c r="DN33" s="118"/>
      <c r="DO33" s="118"/>
      <c r="DP33" s="118"/>
      <c r="DQ33" s="118"/>
      <c r="DR33" s="119"/>
      <c r="DS33" s="17"/>
      <c r="DT33" s="118"/>
      <c r="DU33" s="118"/>
      <c r="DV33" s="118"/>
      <c r="DW33" s="118"/>
      <c r="DX33" s="118"/>
      <c r="DY33" s="118"/>
      <c r="DZ33" s="119"/>
      <c r="EA33" s="17"/>
      <c r="EB33" s="118"/>
      <c r="EC33" s="118"/>
      <c r="ED33" s="118"/>
      <c r="EE33" s="118"/>
      <c r="EF33" s="118"/>
      <c r="EG33" s="118"/>
      <c r="EH33" s="119"/>
      <c r="EI33" s="17"/>
      <c r="EJ33" s="118"/>
      <c r="EK33" s="118"/>
      <c r="EL33" s="118"/>
      <c r="EM33" s="118"/>
      <c r="EN33" s="118"/>
      <c r="EO33" s="118"/>
      <c r="EP33" s="119"/>
      <c r="EQ33" s="17"/>
      <c r="ER33" s="118"/>
      <c r="ES33" s="118"/>
      <c r="ET33" s="118"/>
      <c r="EU33" s="118"/>
      <c r="EV33" s="118"/>
      <c r="EW33" s="118"/>
      <c r="EX33" s="119"/>
      <c r="EY33" s="17"/>
      <c r="EZ33" s="118"/>
      <c r="FA33" s="118"/>
      <c r="FB33" s="118"/>
      <c r="FC33" s="118"/>
      <c r="FD33" s="118"/>
      <c r="FE33" s="118"/>
      <c r="FF33" s="119"/>
      <c r="FG33" s="17"/>
      <c r="FH33" s="118"/>
      <c r="FI33" s="118"/>
      <c r="FJ33" s="118"/>
      <c r="FK33" s="118"/>
      <c r="FL33" s="118"/>
      <c r="FM33" s="118"/>
      <c r="FN33" s="119"/>
      <c r="FO33" s="17"/>
      <c r="FP33" s="118"/>
      <c r="FQ33" s="118"/>
      <c r="FR33" s="118"/>
      <c r="FS33" s="118"/>
      <c r="FT33" s="118"/>
      <c r="FU33" s="118"/>
      <c r="FV33" s="119"/>
      <c r="FW33" s="17"/>
      <c r="FX33" s="118"/>
      <c r="FY33" s="118"/>
      <c r="FZ33" s="118"/>
      <c r="GA33" s="118"/>
      <c r="GB33" s="118"/>
      <c r="GC33" s="118"/>
      <c r="GD33" s="119"/>
      <c r="GE33" s="17"/>
      <c r="GF33" s="118"/>
      <c r="GG33" s="118"/>
      <c r="GH33" s="118"/>
      <c r="GI33" s="118"/>
      <c r="GJ33" s="118"/>
      <c r="GK33" s="118"/>
      <c r="GL33" s="119"/>
      <c r="GM33" s="17"/>
      <c r="GN33" s="118"/>
      <c r="GO33" s="118"/>
      <c r="GP33" s="118"/>
      <c r="GQ33" s="118"/>
      <c r="GR33" s="118"/>
      <c r="GS33" s="118"/>
      <c r="GT33" s="119"/>
      <c r="GU33" s="17"/>
      <c r="GV33" s="118"/>
      <c r="GW33" s="118"/>
      <c r="GX33" s="118"/>
      <c r="GY33" s="118"/>
      <c r="GZ33" s="118"/>
      <c r="HA33" s="118"/>
      <c r="HB33" s="119"/>
      <c r="HC33" s="17"/>
      <c r="HD33" s="118"/>
      <c r="HE33" s="118"/>
      <c r="HF33" s="118"/>
      <c r="HG33" s="118"/>
      <c r="HH33" s="118"/>
      <c r="HI33" s="118"/>
      <c r="HJ33" s="119"/>
      <c r="HK33" s="17"/>
      <c r="HL33" s="118"/>
      <c r="HM33" s="118"/>
      <c r="HN33" s="118"/>
      <c r="HO33" s="118"/>
      <c r="HP33" s="118"/>
      <c r="HQ33" s="118"/>
      <c r="HR33" s="119"/>
      <c r="HS33" s="17"/>
      <c r="HT33" s="118"/>
      <c r="HU33" s="118"/>
      <c r="HV33" s="118"/>
      <c r="HW33" s="118"/>
      <c r="HX33" s="118"/>
      <c r="HY33" s="118"/>
      <c r="HZ33" s="119"/>
      <c r="IA33" s="17"/>
      <c r="IB33" s="118"/>
      <c r="IC33" s="118"/>
      <c r="ID33" s="118"/>
      <c r="IE33" s="118"/>
      <c r="IF33" s="118"/>
      <c r="IG33" s="118"/>
      <c r="IH33" s="119"/>
      <c r="II33" s="17"/>
      <c r="IJ33" s="118"/>
      <c r="IK33" s="118"/>
      <c r="IL33" s="118"/>
      <c r="IM33" s="118"/>
      <c r="IN33" s="118"/>
      <c r="IO33" s="118"/>
      <c r="IP33" s="119"/>
      <c r="IQ33" s="17"/>
      <c r="IR33" s="118"/>
      <c r="IS33" s="118"/>
      <c r="IT33" s="118"/>
      <c r="IU33" s="118"/>
      <c r="IV33" s="118"/>
      <c r="IW33" s="118"/>
      <c r="IX33" s="119"/>
      <c r="IY33" s="17"/>
      <c r="IZ33" s="118"/>
      <c r="JA33" s="118"/>
      <c r="JB33" s="118"/>
      <c r="JC33" s="118"/>
      <c r="JD33" s="118"/>
      <c r="JE33" s="118"/>
      <c r="JF33" s="119"/>
      <c r="JG33" s="17"/>
      <c r="JH33" s="118"/>
      <c r="JI33" s="118"/>
      <c r="JJ33" s="118"/>
      <c r="JK33" s="118"/>
      <c r="JL33" s="118"/>
      <c r="JM33" s="118"/>
      <c r="JN33" s="119"/>
      <c r="JO33" s="17"/>
      <c r="JP33" s="118"/>
      <c r="JQ33" s="118"/>
      <c r="JR33" s="118"/>
      <c r="JS33" s="118"/>
      <c r="JT33" s="118"/>
      <c r="JU33" s="118"/>
      <c r="JV33" s="119"/>
      <c r="JW33" s="17"/>
      <c r="JX33" s="118"/>
      <c r="JY33" s="118"/>
      <c r="JZ33" s="118"/>
      <c r="KA33" s="118"/>
      <c r="KB33" s="118"/>
      <c r="KC33" s="118"/>
      <c r="KD33" s="119"/>
      <c r="KE33" s="17"/>
      <c r="KF33" s="118"/>
      <c r="KG33" s="118"/>
      <c r="KH33" s="118"/>
      <c r="KI33" s="118"/>
      <c r="KJ33" s="118"/>
      <c r="KK33" s="118"/>
      <c r="KL33" s="119"/>
      <c r="KM33" s="17"/>
      <c r="KN33" s="118"/>
      <c r="KO33" s="118"/>
      <c r="KP33" s="118"/>
      <c r="KQ33" s="118"/>
      <c r="KR33" s="118"/>
      <c r="KS33" s="118"/>
      <c r="KT33" s="119"/>
      <c r="KU33" s="17"/>
      <c r="KV33" s="118"/>
      <c r="KW33" s="118"/>
      <c r="KX33" s="118"/>
      <c r="KY33" s="118"/>
      <c r="KZ33" s="118"/>
      <c r="LA33" s="118"/>
      <c r="LB33" s="119"/>
      <c r="LC33" s="17"/>
      <c r="LD33" s="118"/>
      <c r="LE33" s="118"/>
      <c r="LF33" s="118"/>
      <c r="LG33" s="118"/>
      <c r="LH33" s="118"/>
      <c r="LI33" s="118"/>
      <c r="LJ33" s="119"/>
      <c r="LK33" s="17"/>
      <c r="LL33" s="118"/>
      <c r="LM33" s="118"/>
      <c r="LN33" s="118"/>
      <c r="LO33" s="118"/>
      <c r="LP33" s="118"/>
      <c r="LQ33" s="118"/>
      <c r="LR33" s="119"/>
      <c r="LS33" s="17"/>
      <c r="LT33" s="118"/>
      <c r="LU33" s="118"/>
      <c r="LV33" s="118"/>
      <c r="LW33" s="118"/>
      <c r="LX33" s="118"/>
      <c r="LY33" s="118"/>
      <c r="LZ33" s="119"/>
      <c r="MA33" s="17"/>
      <c r="MB33" s="118"/>
      <c r="MC33" s="118"/>
      <c r="MD33" s="118"/>
      <c r="ME33" s="118"/>
      <c r="MF33" s="118"/>
      <c r="MG33" s="118"/>
      <c r="MH33" s="119"/>
      <c r="MI33" s="17"/>
      <c r="MJ33" s="118"/>
      <c r="MK33" s="118"/>
      <c r="ML33" s="118"/>
      <c r="MM33" s="118"/>
      <c r="MN33" s="118"/>
      <c r="MO33" s="118"/>
      <c r="MP33" s="119"/>
      <c r="MQ33" s="17"/>
      <c r="MR33" s="118"/>
      <c r="MS33" s="118"/>
      <c r="MT33" s="118"/>
      <c r="MU33" s="118"/>
      <c r="MV33" s="118"/>
      <c r="MW33" s="118"/>
      <c r="MX33" s="119"/>
      <c r="MY33" s="17"/>
      <c r="MZ33" s="118"/>
      <c r="NA33" s="118"/>
      <c r="NB33" s="118"/>
      <c r="NC33" s="118"/>
      <c r="ND33" s="118"/>
      <c r="NE33" s="118"/>
      <c r="NF33" s="119"/>
      <c r="NG33" s="17"/>
      <c r="NH33" s="118"/>
      <c r="NI33" s="118"/>
      <c r="NJ33" s="118"/>
      <c r="NK33" s="118"/>
      <c r="NL33" s="118"/>
      <c r="NM33" s="118"/>
      <c r="NN33" s="119"/>
      <c r="NO33" s="17"/>
      <c r="NP33" s="118"/>
      <c r="NQ33" s="118"/>
      <c r="NR33" s="118"/>
      <c r="NS33" s="118"/>
      <c r="NT33" s="118"/>
      <c r="NU33" s="118"/>
      <c r="NV33" s="119"/>
      <c r="NW33" s="17"/>
      <c r="NX33" s="118"/>
      <c r="NY33" s="118"/>
      <c r="NZ33" s="118"/>
      <c r="OA33" s="118"/>
      <c r="OB33" s="118"/>
      <c r="OC33" s="118"/>
      <c r="OD33" s="119"/>
      <c r="OE33" s="17"/>
      <c r="OF33" s="118"/>
      <c r="OG33" s="118"/>
      <c r="OH33" s="118"/>
      <c r="OI33" s="118"/>
      <c r="OJ33" s="118"/>
      <c r="OK33" s="118"/>
      <c r="OL33" s="119"/>
      <c r="OM33" s="17"/>
      <c r="ON33" s="118"/>
      <c r="OO33" s="118"/>
      <c r="OP33" s="118"/>
      <c r="OQ33" s="118"/>
      <c r="OR33" s="118"/>
      <c r="OS33" s="118"/>
      <c r="OT33" s="119"/>
      <c r="OU33" s="17"/>
      <c r="OV33" s="118"/>
      <c r="OW33" s="118"/>
      <c r="OX33" s="118"/>
      <c r="OY33" s="118"/>
      <c r="OZ33" s="118"/>
      <c r="PA33" s="118"/>
      <c r="PB33" s="119"/>
      <c r="PC33" s="17"/>
      <c r="PD33" s="118"/>
      <c r="PE33" s="118"/>
      <c r="PF33" s="118"/>
      <c r="PG33" s="118"/>
      <c r="PH33" s="118"/>
      <c r="PI33" s="118"/>
      <c r="PJ33" s="119"/>
      <c r="PK33" s="17"/>
      <c r="PL33" s="118"/>
      <c r="PM33" s="118"/>
      <c r="PN33" s="118"/>
      <c r="PO33" s="118"/>
      <c r="PP33" s="118"/>
      <c r="PQ33" s="118"/>
      <c r="PR33" s="119"/>
      <c r="PS33" s="17"/>
      <c r="PT33" s="118"/>
      <c r="PU33" s="118"/>
      <c r="PV33" s="118"/>
      <c r="PW33" s="118"/>
      <c r="PX33" s="118"/>
      <c r="PY33" s="118"/>
      <c r="PZ33" s="119"/>
      <c r="QA33" s="17"/>
      <c r="QB33" s="118"/>
      <c r="QC33" s="118"/>
      <c r="QD33" s="118"/>
      <c r="QE33" s="118"/>
      <c r="QF33" s="118"/>
      <c r="QG33" s="118"/>
      <c r="QH33" s="119"/>
      <c r="QI33" s="17"/>
      <c r="QJ33" s="118"/>
      <c r="QK33" s="118"/>
      <c r="QL33" s="118"/>
      <c r="QM33" s="118"/>
      <c r="QN33" s="118"/>
      <c r="QO33" s="118"/>
      <c r="QP33" s="119"/>
      <c r="QQ33" s="17"/>
      <c r="QR33" s="118"/>
      <c r="QS33" s="118"/>
      <c r="QT33" s="118"/>
      <c r="QU33" s="118"/>
      <c r="QV33" s="118"/>
      <c r="QW33" s="118"/>
      <c r="QX33" s="119"/>
      <c r="QY33" s="17"/>
      <c r="QZ33" s="118"/>
      <c r="RA33" s="118"/>
      <c r="RB33" s="118"/>
      <c r="RC33" s="118"/>
      <c r="RD33" s="118"/>
      <c r="RE33" s="118"/>
      <c r="RF33" s="119"/>
      <c r="RG33" s="17"/>
      <c r="RH33" s="118"/>
      <c r="RI33" s="118"/>
      <c r="RJ33" s="118"/>
      <c r="RK33" s="118"/>
      <c r="RL33" s="118"/>
      <c r="RM33" s="118"/>
      <c r="RN33" s="119"/>
      <c r="RO33" s="17"/>
      <c r="RP33" s="118"/>
      <c r="RQ33" s="118"/>
      <c r="RR33" s="118"/>
      <c r="RS33" s="118"/>
      <c r="RT33" s="118"/>
      <c r="RU33" s="118"/>
      <c r="RV33" s="119"/>
      <c r="RW33" s="17"/>
      <c r="RX33" s="118"/>
      <c r="RY33" s="118"/>
      <c r="RZ33" s="118"/>
      <c r="SA33" s="118"/>
      <c r="SB33" s="118"/>
      <c r="SC33" s="118"/>
      <c r="SD33" s="119"/>
      <c r="SE33" s="17"/>
      <c r="SF33" s="118"/>
      <c r="SG33" s="118"/>
      <c r="SH33" s="118"/>
      <c r="SI33" s="118"/>
      <c r="SJ33" s="118"/>
      <c r="SK33" s="118"/>
      <c r="SL33" s="119"/>
      <c r="SM33" s="17"/>
      <c r="SN33" s="118"/>
      <c r="SO33" s="118"/>
      <c r="SP33" s="118"/>
      <c r="SQ33" s="118"/>
      <c r="SR33" s="118"/>
      <c r="SS33" s="118"/>
      <c r="ST33" s="119"/>
      <c r="SU33" s="17"/>
      <c r="SV33" s="118"/>
      <c r="SW33" s="118"/>
      <c r="SX33" s="118"/>
      <c r="SY33" s="118"/>
      <c r="SZ33" s="118"/>
      <c r="TA33" s="118"/>
      <c r="TB33" s="119"/>
      <c r="TC33" s="17"/>
      <c r="TD33" s="118"/>
      <c r="TE33" s="118"/>
      <c r="TF33" s="118"/>
      <c r="TG33" s="118"/>
      <c r="TH33" s="118"/>
      <c r="TI33" s="118"/>
      <c r="TJ33" s="119"/>
      <c r="TK33" s="17"/>
      <c r="TL33" s="118"/>
      <c r="TM33" s="118"/>
      <c r="TN33" s="118"/>
      <c r="TO33" s="118"/>
      <c r="TP33" s="118"/>
      <c r="TQ33" s="118"/>
      <c r="TR33" s="119"/>
      <c r="TS33" s="17"/>
      <c r="TT33" s="118"/>
      <c r="TU33" s="118"/>
      <c r="TV33" s="118"/>
      <c r="TW33" s="118"/>
      <c r="TX33" s="118"/>
      <c r="TY33" s="118"/>
      <c r="TZ33" s="119"/>
      <c r="UA33" s="17"/>
      <c r="UB33" s="118"/>
      <c r="UC33" s="118"/>
      <c r="UD33" s="118"/>
      <c r="UE33" s="118"/>
      <c r="UF33" s="118"/>
      <c r="UG33" s="118"/>
      <c r="UH33" s="119"/>
      <c r="UI33" s="17"/>
      <c r="UJ33" s="118"/>
      <c r="UK33" s="118"/>
      <c r="UL33" s="118"/>
      <c r="UM33" s="118"/>
      <c r="UN33" s="118"/>
      <c r="UO33" s="118"/>
      <c r="UP33" s="119"/>
      <c r="UQ33" s="17"/>
      <c r="UR33" s="118"/>
      <c r="US33" s="118"/>
      <c r="UT33" s="118"/>
      <c r="UU33" s="118"/>
      <c r="UV33" s="118"/>
      <c r="UW33" s="118"/>
      <c r="UX33" s="119"/>
      <c r="UY33" s="17"/>
      <c r="UZ33" s="118"/>
      <c r="VA33" s="118"/>
      <c r="VB33" s="118"/>
      <c r="VC33" s="118"/>
      <c r="VD33" s="118"/>
      <c r="VE33" s="118"/>
      <c r="VF33" s="119"/>
      <c r="VG33" s="17"/>
      <c r="VH33" s="118"/>
      <c r="VI33" s="118"/>
      <c r="VJ33" s="118"/>
      <c r="VK33" s="118"/>
      <c r="VL33" s="118"/>
      <c r="VM33" s="118"/>
      <c r="VN33" s="119"/>
      <c r="VO33" s="17"/>
      <c r="VP33" s="118"/>
      <c r="VQ33" s="118"/>
      <c r="VR33" s="118"/>
      <c r="VS33" s="118"/>
      <c r="VT33" s="118"/>
      <c r="VU33" s="118"/>
      <c r="VV33" s="119"/>
      <c r="VW33" s="17"/>
      <c r="VX33" s="118"/>
      <c r="VY33" s="118"/>
      <c r="VZ33" s="118"/>
      <c r="WA33" s="118"/>
      <c r="WB33" s="118"/>
      <c r="WC33" s="118"/>
      <c r="WD33" s="119"/>
      <c r="WE33" s="17"/>
      <c r="WF33" s="118"/>
      <c r="WG33" s="118"/>
      <c r="WH33" s="118"/>
      <c r="WI33" s="118"/>
      <c r="WJ33" s="118"/>
      <c r="WK33" s="118"/>
      <c r="WL33" s="119"/>
      <c r="WM33" s="17"/>
      <c r="WN33" s="118"/>
      <c r="WO33" s="118"/>
      <c r="WP33" s="118"/>
      <c r="WQ33" s="118"/>
      <c r="WR33" s="118"/>
      <c r="WS33" s="118"/>
      <c r="WT33" s="119"/>
      <c r="WU33" s="17"/>
      <c r="WV33" s="118"/>
      <c r="WW33" s="118"/>
      <c r="WX33" s="118"/>
      <c r="WY33" s="118"/>
      <c r="WZ33" s="118"/>
      <c r="XA33" s="118"/>
      <c r="XB33" s="119"/>
      <c r="XC33" s="17"/>
      <c r="XD33" s="118"/>
      <c r="XE33" s="118"/>
      <c r="XF33" s="118"/>
      <c r="XG33" s="118"/>
      <c r="XH33" s="118"/>
      <c r="XI33" s="118"/>
      <c r="XJ33" s="119"/>
      <c r="XK33" s="17"/>
      <c r="XL33" s="118"/>
      <c r="XM33" s="118"/>
      <c r="XN33" s="118"/>
      <c r="XO33" s="118"/>
      <c r="XP33" s="118"/>
      <c r="XQ33" s="118"/>
      <c r="XR33" s="119"/>
      <c r="XS33" s="17"/>
      <c r="XT33" s="118"/>
      <c r="XU33" s="118"/>
      <c r="XV33" s="118"/>
      <c r="XW33" s="118"/>
      <c r="XX33" s="118"/>
      <c r="XY33" s="118"/>
      <c r="XZ33" s="119"/>
      <c r="YA33" s="17"/>
      <c r="YB33" s="118"/>
      <c r="YC33" s="118"/>
      <c r="YD33" s="118"/>
      <c r="YE33" s="118"/>
      <c r="YF33" s="118"/>
      <c r="YG33" s="118"/>
      <c r="YH33" s="119"/>
      <c r="YI33" s="17"/>
      <c r="YJ33" s="118"/>
      <c r="YK33" s="118"/>
      <c r="YL33" s="118"/>
      <c r="YM33" s="118"/>
      <c r="YN33" s="118"/>
      <c r="YO33" s="118"/>
      <c r="YP33" s="119"/>
      <c r="YQ33" s="17"/>
      <c r="YR33" s="118"/>
      <c r="YS33" s="118"/>
      <c r="YT33" s="118"/>
      <c r="YU33" s="118"/>
      <c r="YV33" s="118"/>
      <c r="YW33" s="118"/>
      <c r="YX33" s="119"/>
      <c r="YY33" s="17"/>
      <c r="YZ33" s="118"/>
      <c r="ZA33" s="118"/>
      <c r="ZB33" s="118"/>
      <c r="ZC33" s="118"/>
      <c r="ZD33" s="118"/>
      <c r="ZE33" s="118"/>
      <c r="ZF33" s="119"/>
      <c r="ZG33" s="17"/>
      <c r="ZH33" s="118"/>
      <c r="ZI33" s="118"/>
      <c r="ZJ33" s="118"/>
      <c r="ZK33" s="118"/>
      <c r="ZL33" s="118"/>
      <c r="ZM33" s="118"/>
      <c r="ZN33" s="119"/>
      <c r="ZO33" s="17"/>
      <c r="ZP33" s="118"/>
      <c r="ZQ33" s="118"/>
      <c r="ZR33" s="118"/>
      <c r="ZS33" s="118"/>
      <c r="ZT33" s="118"/>
      <c r="ZU33" s="118"/>
      <c r="ZV33" s="119"/>
      <c r="ZW33" s="17"/>
      <c r="ZX33" s="118"/>
      <c r="ZY33" s="118"/>
      <c r="ZZ33" s="118"/>
      <c r="AAA33" s="118"/>
      <c r="AAB33" s="118"/>
      <c r="AAC33" s="118"/>
      <c r="AAD33" s="119"/>
      <c r="AAE33" s="17"/>
      <c r="AAF33" s="118"/>
      <c r="AAG33" s="118"/>
      <c r="AAH33" s="118"/>
      <c r="AAI33" s="118"/>
      <c r="AAJ33" s="118"/>
      <c r="AAK33" s="118"/>
      <c r="AAL33" s="119"/>
      <c r="AAM33" s="17"/>
      <c r="AAN33" s="118"/>
      <c r="AAO33" s="118"/>
      <c r="AAP33" s="118"/>
      <c r="AAQ33" s="118"/>
      <c r="AAR33" s="118"/>
      <c r="AAS33" s="118"/>
      <c r="AAT33" s="119"/>
      <c r="AAU33" s="17"/>
      <c r="AAV33" s="118"/>
      <c r="AAW33" s="118"/>
      <c r="AAX33" s="118"/>
      <c r="AAY33" s="118"/>
      <c r="AAZ33" s="118"/>
      <c r="ABA33" s="118"/>
      <c r="ABB33" s="119"/>
      <c r="ABC33" s="17"/>
      <c r="ABD33" s="118"/>
      <c r="ABE33" s="118"/>
      <c r="ABF33" s="118"/>
      <c r="ABG33" s="118"/>
      <c r="ABH33" s="118"/>
      <c r="ABI33" s="118"/>
      <c r="ABJ33" s="119"/>
      <c r="ABK33" s="17"/>
      <c r="ABL33" s="118"/>
      <c r="ABM33" s="118"/>
      <c r="ABN33" s="118"/>
      <c r="ABO33" s="118"/>
      <c r="ABP33" s="118"/>
      <c r="ABQ33" s="118"/>
      <c r="ABR33" s="119"/>
      <c r="ABS33" s="17"/>
      <c r="ABT33" s="118"/>
      <c r="ABU33" s="118"/>
      <c r="ABV33" s="118"/>
      <c r="ABW33" s="118"/>
      <c r="ABX33" s="118"/>
      <c r="ABY33" s="118"/>
      <c r="ABZ33" s="119"/>
      <c r="ACA33" s="17"/>
      <c r="ACB33" s="118"/>
      <c r="ACC33" s="118"/>
      <c r="ACD33" s="118"/>
      <c r="ACE33" s="118"/>
      <c r="ACF33" s="118"/>
      <c r="ACG33" s="118"/>
      <c r="ACH33" s="119"/>
      <c r="ACI33" s="17"/>
      <c r="ACJ33" s="118"/>
      <c r="ACK33" s="118"/>
      <c r="ACL33" s="118"/>
      <c r="ACM33" s="118"/>
      <c r="ACN33" s="118"/>
      <c r="ACO33" s="118"/>
      <c r="ACP33" s="119"/>
      <c r="ACQ33" s="17"/>
      <c r="ACR33" s="118"/>
      <c r="ACS33" s="118"/>
      <c r="ACT33" s="118"/>
      <c r="ACU33" s="118"/>
      <c r="ACV33" s="118"/>
      <c r="ACW33" s="118"/>
      <c r="ACX33" s="119"/>
      <c r="ACY33" s="17"/>
      <c r="ACZ33" s="118"/>
      <c r="ADA33" s="118"/>
      <c r="ADB33" s="118"/>
      <c r="ADC33" s="118"/>
      <c r="ADD33" s="118"/>
      <c r="ADE33" s="118"/>
      <c r="ADF33" s="119"/>
      <c r="ADG33" s="17"/>
      <c r="ADH33" s="118"/>
      <c r="ADI33" s="118"/>
      <c r="ADJ33" s="118"/>
      <c r="ADK33" s="118"/>
      <c r="ADL33" s="118"/>
      <c r="ADM33" s="118"/>
      <c r="ADN33" s="119"/>
      <c r="ADO33" s="17"/>
      <c r="ADP33" s="118"/>
      <c r="ADQ33" s="118"/>
      <c r="ADR33" s="118"/>
      <c r="ADS33" s="118"/>
      <c r="ADT33" s="118"/>
      <c r="ADU33" s="118"/>
      <c r="ADV33" s="119"/>
      <c r="ADW33" s="17"/>
      <c r="ADX33" s="118"/>
      <c r="ADY33" s="118"/>
      <c r="ADZ33" s="118"/>
      <c r="AEA33" s="118"/>
      <c r="AEB33" s="118"/>
      <c r="AEC33" s="118"/>
      <c r="AED33" s="119"/>
      <c r="AEE33" s="17"/>
      <c r="AEF33" s="118"/>
      <c r="AEG33" s="118"/>
      <c r="AEH33" s="118"/>
      <c r="AEI33" s="118"/>
      <c r="AEJ33" s="118"/>
      <c r="AEK33" s="118"/>
      <c r="AEL33" s="119"/>
      <c r="AEM33" s="17"/>
      <c r="AEN33" s="118"/>
      <c r="AEO33" s="118"/>
      <c r="AEP33" s="118"/>
      <c r="AEQ33" s="118"/>
      <c r="AER33" s="118"/>
      <c r="AES33" s="118"/>
      <c r="AET33" s="119"/>
      <c r="AEU33" s="17"/>
      <c r="AEV33" s="118"/>
      <c r="AEW33" s="118"/>
      <c r="AEX33" s="118"/>
      <c r="AEY33" s="118"/>
      <c r="AEZ33" s="118"/>
      <c r="AFA33" s="118"/>
      <c r="AFB33" s="119"/>
      <c r="AFC33" s="17"/>
      <c r="AFD33" s="118"/>
      <c r="AFE33" s="118"/>
      <c r="AFF33" s="118"/>
      <c r="AFG33" s="118"/>
      <c r="AFH33" s="118"/>
      <c r="AFI33" s="118"/>
      <c r="AFJ33" s="119"/>
      <c r="AFK33" s="17"/>
      <c r="AFL33" s="118"/>
      <c r="AFM33" s="118"/>
      <c r="AFN33" s="118"/>
      <c r="AFO33" s="118"/>
      <c r="AFP33" s="118"/>
      <c r="AFQ33" s="118"/>
      <c r="AFR33" s="119"/>
      <c r="AFS33" s="17"/>
      <c r="AFT33" s="118"/>
      <c r="AFU33" s="118"/>
      <c r="AFV33" s="118"/>
      <c r="AFW33" s="118"/>
      <c r="AFX33" s="118"/>
      <c r="AFY33" s="118"/>
      <c r="AFZ33" s="119"/>
      <c r="AGA33" s="17"/>
      <c r="AGB33" s="118"/>
      <c r="AGC33" s="118"/>
      <c r="AGD33" s="118"/>
      <c r="AGE33" s="118"/>
      <c r="AGF33" s="118"/>
      <c r="AGG33" s="118"/>
      <c r="AGH33" s="119"/>
      <c r="AGI33" s="17"/>
      <c r="AGJ33" s="118"/>
      <c r="AGK33" s="118"/>
      <c r="AGL33" s="118"/>
      <c r="AGM33" s="118"/>
      <c r="AGN33" s="118"/>
      <c r="AGO33" s="118"/>
      <c r="AGP33" s="119"/>
      <c r="AGQ33" s="17"/>
      <c r="AGR33" s="118"/>
      <c r="AGS33" s="118"/>
      <c r="AGT33" s="118"/>
      <c r="AGU33" s="118"/>
      <c r="AGV33" s="118"/>
      <c r="AGW33" s="118"/>
      <c r="AGX33" s="119"/>
      <c r="AGY33" s="17"/>
      <c r="AGZ33" s="118"/>
      <c r="AHA33" s="118"/>
      <c r="AHB33" s="118"/>
      <c r="AHC33" s="118"/>
      <c r="AHD33" s="118"/>
      <c r="AHE33" s="118"/>
      <c r="AHF33" s="119"/>
      <c r="AHG33" s="17"/>
      <c r="AHH33" s="118"/>
      <c r="AHI33" s="118"/>
      <c r="AHJ33" s="118"/>
      <c r="AHK33" s="118"/>
      <c r="AHL33" s="118"/>
      <c r="AHM33" s="118"/>
      <c r="AHN33" s="119"/>
      <c r="AHO33" s="17"/>
      <c r="AHP33" s="118"/>
      <c r="AHQ33" s="118"/>
      <c r="AHR33" s="118"/>
      <c r="AHS33" s="118"/>
      <c r="AHT33" s="118"/>
      <c r="AHU33" s="118"/>
      <c r="AHV33" s="119"/>
      <c r="AHW33" s="17"/>
      <c r="AHX33" s="118"/>
      <c r="AHY33" s="118"/>
      <c r="AHZ33" s="118"/>
      <c r="AIA33" s="118"/>
      <c r="AIB33" s="118"/>
      <c r="AIC33" s="118"/>
      <c r="AID33" s="119"/>
      <c r="AIE33" s="17"/>
      <c r="AIF33" s="118"/>
      <c r="AIG33" s="118"/>
      <c r="AIH33" s="118"/>
      <c r="AII33" s="118"/>
      <c r="AIJ33" s="118"/>
      <c r="AIK33" s="118"/>
      <c r="AIL33" s="119"/>
      <c r="AIM33" s="17"/>
      <c r="AIN33" s="118"/>
      <c r="AIO33" s="118"/>
      <c r="AIP33" s="118"/>
      <c r="AIQ33" s="118"/>
      <c r="AIR33" s="118"/>
      <c r="AIS33" s="118"/>
      <c r="AIT33" s="119"/>
      <c r="AIU33" s="17"/>
      <c r="AIV33" s="118"/>
      <c r="AIW33" s="118"/>
      <c r="AIX33" s="118"/>
      <c r="AIY33" s="118"/>
      <c r="AIZ33" s="118"/>
      <c r="AJA33" s="118"/>
      <c r="AJB33" s="119"/>
      <c r="AJC33" s="17"/>
      <c r="AJD33" s="118"/>
      <c r="AJE33" s="118"/>
      <c r="AJF33" s="118"/>
      <c r="AJG33" s="118"/>
      <c r="AJH33" s="118"/>
      <c r="AJI33" s="118"/>
      <c r="AJJ33" s="119"/>
      <c r="AJK33" s="17"/>
      <c r="AJL33" s="118"/>
      <c r="AJM33" s="118"/>
      <c r="AJN33" s="118"/>
      <c r="AJO33" s="118"/>
      <c r="AJP33" s="118"/>
      <c r="AJQ33" s="118"/>
      <c r="AJR33" s="119"/>
      <c r="AJS33" s="17"/>
      <c r="AJT33" s="118"/>
      <c r="AJU33" s="118"/>
      <c r="AJV33" s="118"/>
      <c r="AJW33" s="118"/>
      <c r="AJX33" s="118"/>
      <c r="AJY33" s="118"/>
      <c r="AJZ33" s="119"/>
      <c r="AKA33" s="17"/>
      <c r="AKB33" s="118"/>
      <c r="AKC33" s="118"/>
      <c r="AKD33" s="118"/>
      <c r="AKE33" s="118"/>
      <c r="AKF33" s="118"/>
      <c r="AKG33" s="118"/>
      <c r="AKH33" s="119"/>
      <c r="AKI33" s="17"/>
      <c r="AKJ33" s="118"/>
      <c r="AKK33" s="118"/>
      <c r="AKL33" s="118"/>
      <c r="AKM33" s="118"/>
      <c r="AKN33" s="118"/>
      <c r="AKO33" s="118"/>
      <c r="AKP33" s="119"/>
      <c r="AKQ33" s="17"/>
      <c r="AKR33" s="118"/>
      <c r="AKS33" s="118"/>
      <c r="AKT33" s="118"/>
      <c r="AKU33" s="118"/>
      <c r="AKV33" s="118"/>
      <c r="AKW33" s="118"/>
      <c r="AKX33" s="119"/>
      <c r="AKY33" s="17"/>
      <c r="AKZ33" s="118"/>
      <c r="ALA33" s="118"/>
      <c r="ALB33" s="118"/>
      <c r="ALC33" s="118"/>
      <c r="ALD33" s="118"/>
      <c r="ALE33" s="118"/>
      <c r="ALF33" s="119"/>
      <c r="ALG33" s="17"/>
      <c r="ALH33" s="118"/>
      <c r="ALI33" s="118"/>
      <c r="ALJ33" s="118"/>
      <c r="ALK33" s="118"/>
      <c r="ALL33" s="118"/>
      <c r="ALM33" s="118"/>
      <c r="ALN33" s="119"/>
      <c r="ALO33" s="17"/>
      <c r="ALP33" s="118"/>
      <c r="ALQ33" s="118"/>
      <c r="ALR33" s="118"/>
      <c r="ALS33" s="118"/>
      <c r="ALT33" s="118"/>
      <c r="ALU33" s="118"/>
      <c r="ALV33" s="119"/>
      <c r="ALW33" s="17"/>
      <c r="ALX33" s="118"/>
      <c r="ALY33" s="118"/>
      <c r="ALZ33" s="118"/>
      <c r="AMA33" s="118"/>
      <c r="AMB33" s="118"/>
      <c r="AMC33" s="118"/>
      <c r="AMD33" s="119"/>
      <c r="AME33" s="17"/>
      <c r="AMF33" s="118"/>
      <c r="AMG33" s="118"/>
      <c r="AMH33" s="118"/>
      <c r="AMI33" s="118"/>
      <c r="AMJ33" s="118"/>
      <c r="AMK33" s="118"/>
      <c r="AML33" s="119"/>
      <c r="AMM33" s="17"/>
      <c r="AMN33" s="118"/>
      <c r="AMO33" s="118"/>
      <c r="AMP33" s="118"/>
      <c r="AMQ33" s="118"/>
      <c r="AMR33" s="118"/>
      <c r="AMS33" s="118"/>
      <c r="AMT33" s="119"/>
      <c r="AMU33" s="17"/>
      <c r="AMV33" s="118"/>
      <c r="AMW33" s="118"/>
      <c r="AMX33" s="118"/>
      <c r="AMY33" s="118"/>
      <c r="AMZ33" s="118"/>
      <c r="ANA33" s="118"/>
      <c r="ANB33" s="119"/>
      <c r="ANC33" s="17"/>
      <c r="AND33" s="118"/>
      <c r="ANE33" s="118"/>
      <c r="ANF33" s="118"/>
      <c r="ANG33" s="118"/>
      <c r="ANH33" s="118"/>
      <c r="ANI33" s="118"/>
      <c r="ANJ33" s="119"/>
      <c r="ANK33" s="17"/>
      <c r="ANL33" s="118"/>
      <c r="ANM33" s="118"/>
      <c r="ANN33" s="118"/>
      <c r="ANO33" s="118"/>
      <c r="ANP33" s="118"/>
      <c r="ANQ33" s="118"/>
      <c r="ANR33" s="119"/>
      <c r="ANS33" s="17"/>
      <c r="ANT33" s="118"/>
      <c r="ANU33" s="118"/>
      <c r="ANV33" s="118"/>
      <c r="ANW33" s="118"/>
      <c r="ANX33" s="118"/>
      <c r="ANY33" s="118"/>
      <c r="ANZ33" s="119"/>
      <c r="AOA33" s="17"/>
      <c r="AOB33" s="118"/>
      <c r="AOC33" s="118"/>
      <c r="AOD33" s="118"/>
      <c r="AOE33" s="118"/>
      <c r="AOF33" s="118"/>
      <c r="AOG33" s="118"/>
      <c r="AOH33" s="119"/>
      <c r="AOI33" s="17"/>
      <c r="AOJ33" s="118"/>
      <c r="AOK33" s="118"/>
      <c r="AOL33" s="118"/>
      <c r="AOM33" s="118"/>
      <c r="AON33" s="118"/>
      <c r="AOO33" s="118"/>
      <c r="AOP33" s="119"/>
      <c r="AOQ33" s="17"/>
      <c r="AOR33" s="118"/>
      <c r="AOS33" s="118"/>
      <c r="AOT33" s="118"/>
      <c r="AOU33" s="118"/>
      <c r="AOV33" s="118"/>
      <c r="AOW33" s="118"/>
      <c r="AOX33" s="119"/>
      <c r="AOY33" s="17"/>
      <c r="AOZ33" s="118"/>
      <c r="APA33" s="118"/>
      <c r="APB33" s="118"/>
      <c r="APC33" s="118"/>
      <c r="APD33" s="118"/>
      <c r="APE33" s="118"/>
      <c r="APF33" s="119"/>
      <c r="APG33" s="17"/>
      <c r="APH33" s="118"/>
      <c r="API33" s="118"/>
      <c r="APJ33" s="118"/>
      <c r="APK33" s="118"/>
      <c r="APL33" s="118"/>
      <c r="APM33" s="118"/>
      <c r="APN33" s="119"/>
      <c r="APO33" s="17"/>
      <c r="APP33" s="118"/>
      <c r="APQ33" s="118"/>
      <c r="APR33" s="118"/>
      <c r="APS33" s="118"/>
      <c r="APT33" s="118"/>
      <c r="APU33" s="118"/>
      <c r="APV33" s="119"/>
      <c r="APW33" s="17"/>
      <c r="APX33" s="118"/>
      <c r="APY33" s="118"/>
      <c r="APZ33" s="118"/>
      <c r="AQA33" s="118"/>
      <c r="AQB33" s="118"/>
      <c r="AQC33" s="118"/>
      <c r="AQD33" s="119"/>
      <c r="AQE33" s="17"/>
      <c r="AQF33" s="118"/>
      <c r="AQG33" s="118"/>
      <c r="AQH33" s="118"/>
      <c r="AQI33" s="118"/>
      <c r="AQJ33" s="118"/>
      <c r="AQK33" s="118"/>
      <c r="AQL33" s="119"/>
      <c r="AQM33" s="17"/>
      <c r="AQN33" s="118"/>
      <c r="AQO33" s="118"/>
      <c r="AQP33" s="118"/>
      <c r="AQQ33" s="118"/>
      <c r="AQR33" s="118"/>
      <c r="AQS33" s="118"/>
      <c r="AQT33" s="119"/>
      <c r="AQU33" s="17"/>
      <c r="AQV33" s="118"/>
      <c r="AQW33" s="118"/>
      <c r="AQX33" s="118"/>
      <c r="AQY33" s="118"/>
      <c r="AQZ33" s="118"/>
      <c r="ARA33" s="118"/>
      <c r="ARB33" s="119"/>
      <c r="ARC33" s="17"/>
      <c r="ARD33" s="118"/>
      <c r="ARE33" s="118"/>
      <c r="ARF33" s="118"/>
      <c r="ARG33" s="118"/>
      <c r="ARH33" s="118"/>
      <c r="ARI33" s="118"/>
      <c r="ARJ33" s="119"/>
      <c r="ARK33" s="17"/>
      <c r="ARL33" s="118"/>
      <c r="ARM33" s="118"/>
      <c r="ARN33" s="118"/>
      <c r="ARO33" s="118"/>
      <c r="ARP33" s="118"/>
      <c r="ARQ33" s="118"/>
      <c r="ARR33" s="119"/>
      <c r="ARS33" s="17"/>
      <c r="ART33" s="118"/>
      <c r="ARU33" s="118"/>
      <c r="ARV33" s="118"/>
      <c r="ARW33" s="118"/>
      <c r="ARX33" s="118"/>
      <c r="ARY33" s="118"/>
      <c r="ARZ33" s="119"/>
      <c r="ASA33" s="17"/>
      <c r="ASB33" s="118"/>
      <c r="ASC33" s="118"/>
      <c r="ASD33" s="118"/>
      <c r="ASE33" s="118"/>
      <c r="ASF33" s="118"/>
      <c r="ASG33" s="118"/>
      <c r="ASH33" s="119"/>
      <c r="ASI33" s="17"/>
      <c r="ASJ33" s="118"/>
      <c r="ASK33" s="118"/>
      <c r="ASL33" s="118"/>
      <c r="ASM33" s="118"/>
      <c r="ASN33" s="118"/>
      <c r="ASO33" s="118"/>
      <c r="ASP33" s="119"/>
      <c r="ASQ33" s="17"/>
      <c r="ASR33" s="118"/>
      <c r="ASS33" s="118"/>
      <c r="AST33" s="118"/>
      <c r="ASU33" s="118"/>
      <c r="ASV33" s="118"/>
      <c r="ASW33" s="118"/>
      <c r="ASX33" s="119"/>
      <c r="ASY33" s="17"/>
      <c r="ASZ33" s="118"/>
      <c r="ATA33" s="118"/>
      <c r="ATB33" s="118"/>
      <c r="ATC33" s="118"/>
      <c r="ATD33" s="118"/>
      <c r="ATE33" s="118"/>
      <c r="ATF33" s="119"/>
      <c r="ATG33" s="17"/>
      <c r="ATH33" s="118"/>
      <c r="ATI33" s="118"/>
      <c r="ATJ33" s="118"/>
      <c r="ATK33" s="118"/>
      <c r="ATL33" s="118"/>
      <c r="ATM33" s="118"/>
      <c r="ATN33" s="119"/>
      <c r="ATO33" s="17"/>
      <c r="ATP33" s="118"/>
      <c r="ATQ33" s="118"/>
      <c r="ATR33" s="118"/>
      <c r="ATS33" s="118"/>
      <c r="ATT33" s="118"/>
      <c r="ATU33" s="118"/>
      <c r="ATV33" s="119"/>
      <c r="ATW33" s="17"/>
      <c r="ATX33" s="118"/>
      <c r="ATY33" s="118"/>
      <c r="ATZ33" s="118"/>
      <c r="AUA33" s="118"/>
      <c r="AUB33" s="118"/>
      <c r="AUC33" s="118"/>
      <c r="AUD33" s="119"/>
      <c r="AUE33" s="17"/>
      <c r="AUF33" s="118"/>
      <c r="AUG33" s="118"/>
      <c r="AUH33" s="118"/>
      <c r="AUI33" s="118"/>
      <c r="AUJ33" s="118"/>
      <c r="AUK33" s="118"/>
      <c r="AUL33" s="119"/>
      <c r="AUM33" s="17"/>
      <c r="AUN33" s="118"/>
      <c r="AUO33" s="118"/>
      <c r="AUP33" s="118"/>
      <c r="AUQ33" s="118"/>
      <c r="AUR33" s="118"/>
      <c r="AUS33" s="118"/>
      <c r="AUT33" s="119"/>
      <c r="AUU33" s="17"/>
      <c r="AUV33" s="118"/>
      <c r="AUW33" s="118"/>
      <c r="AUX33" s="118"/>
      <c r="AUY33" s="118"/>
      <c r="AUZ33" s="118"/>
      <c r="AVA33" s="118"/>
      <c r="AVB33" s="119"/>
      <c r="AVC33" s="17"/>
      <c r="AVD33" s="118"/>
      <c r="AVE33" s="118"/>
      <c r="AVF33" s="118"/>
      <c r="AVG33" s="118"/>
      <c r="AVH33" s="118"/>
      <c r="AVI33" s="118"/>
      <c r="AVJ33" s="119"/>
      <c r="AVK33" s="17"/>
      <c r="AVL33" s="118"/>
      <c r="AVM33" s="118"/>
      <c r="AVN33" s="118"/>
      <c r="AVO33" s="118"/>
      <c r="AVP33" s="118"/>
      <c r="AVQ33" s="118"/>
      <c r="AVR33" s="119"/>
      <c r="AVS33" s="17"/>
      <c r="AVT33" s="118"/>
      <c r="AVU33" s="118"/>
      <c r="AVV33" s="118"/>
      <c r="AVW33" s="118"/>
      <c r="AVX33" s="118"/>
      <c r="AVY33" s="118"/>
      <c r="AVZ33" s="119"/>
      <c r="AWA33" s="17"/>
      <c r="AWB33" s="118"/>
      <c r="AWC33" s="118"/>
      <c r="AWD33" s="118"/>
      <c r="AWE33" s="118"/>
      <c r="AWF33" s="118"/>
      <c r="AWG33" s="118"/>
      <c r="AWH33" s="119"/>
      <c r="AWI33" s="17"/>
      <c r="AWJ33" s="118"/>
      <c r="AWK33" s="118"/>
      <c r="AWL33" s="118"/>
      <c r="AWM33" s="118"/>
      <c r="AWN33" s="118"/>
      <c r="AWO33" s="118"/>
      <c r="AWP33" s="119"/>
      <c r="AWQ33" s="17"/>
      <c r="AWR33" s="118"/>
      <c r="AWS33" s="118"/>
      <c r="AWT33" s="118"/>
      <c r="AWU33" s="118"/>
      <c r="AWV33" s="118"/>
      <c r="AWW33" s="118"/>
      <c r="AWX33" s="119"/>
      <c r="AWY33" s="17"/>
      <c r="AWZ33" s="118"/>
      <c r="AXA33" s="118"/>
      <c r="AXB33" s="118"/>
      <c r="AXC33" s="118"/>
      <c r="AXD33" s="118"/>
      <c r="AXE33" s="118"/>
      <c r="AXF33" s="119"/>
      <c r="AXG33" s="17"/>
      <c r="AXH33" s="118"/>
      <c r="AXI33" s="118"/>
      <c r="AXJ33" s="118"/>
      <c r="AXK33" s="118"/>
      <c r="AXL33" s="118"/>
      <c r="AXM33" s="118"/>
      <c r="AXN33" s="119"/>
      <c r="AXO33" s="17"/>
      <c r="AXP33" s="118"/>
      <c r="AXQ33" s="118"/>
      <c r="AXR33" s="118"/>
      <c r="AXS33" s="118"/>
      <c r="AXT33" s="118"/>
      <c r="AXU33" s="118"/>
      <c r="AXV33" s="119"/>
      <c r="AXW33" s="17"/>
      <c r="AXX33" s="118"/>
      <c r="AXY33" s="118"/>
      <c r="AXZ33" s="118"/>
      <c r="AYA33" s="118"/>
      <c r="AYB33" s="118"/>
      <c r="AYC33" s="118"/>
      <c r="AYD33" s="119"/>
      <c r="AYE33" s="17"/>
      <c r="AYF33" s="118"/>
      <c r="AYG33" s="118"/>
      <c r="AYH33" s="118"/>
      <c r="AYI33" s="118"/>
      <c r="AYJ33" s="118"/>
      <c r="AYK33" s="118"/>
      <c r="AYL33" s="119"/>
      <c r="AYM33" s="17"/>
      <c r="AYN33" s="118"/>
      <c r="AYO33" s="118"/>
      <c r="AYP33" s="118"/>
      <c r="AYQ33" s="118"/>
      <c r="AYR33" s="118"/>
      <c r="AYS33" s="118"/>
      <c r="AYT33" s="119"/>
      <c r="AYU33" s="17"/>
      <c r="AYV33" s="118"/>
      <c r="AYW33" s="118"/>
      <c r="AYX33" s="118"/>
      <c r="AYY33" s="118"/>
      <c r="AYZ33" s="118"/>
      <c r="AZA33" s="118"/>
      <c r="AZB33" s="119"/>
      <c r="AZC33" s="17"/>
      <c r="AZD33" s="118"/>
      <c r="AZE33" s="118"/>
      <c r="AZF33" s="118"/>
      <c r="AZG33" s="118"/>
      <c r="AZH33" s="118"/>
      <c r="AZI33" s="118"/>
      <c r="AZJ33" s="119"/>
      <c r="AZK33" s="17"/>
      <c r="AZL33" s="118"/>
      <c r="AZM33" s="118"/>
      <c r="AZN33" s="118"/>
      <c r="AZO33" s="118"/>
      <c r="AZP33" s="118"/>
      <c r="AZQ33" s="118"/>
      <c r="AZR33" s="119"/>
      <c r="AZS33" s="17"/>
      <c r="AZT33" s="118"/>
      <c r="AZU33" s="118"/>
      <c r="AZV33" s="118"/>
      <c r="AZW33" s="118"/>
      <c r="AZX33" s="118"/>
      <c r="AZY33" s="118"/>
      <c r="AZZ33" s="119"/>
      <c r="BAA33" s="17"/>
      <c r="BAB33" s="118"/>
      <c r="BAC33" s="118"/>
      <c r="BAD33" s="118"/>
      <c r="BAE33" s="118"/>
      <c r="BAF33" s="118"/>
      <c r="BAG33" s="118"/>
      <c r="BAH33" s="119"/>
      <c r="BAI33" s="17"/>
      <c r="BAJ33" s="118"/>
      <c r="BAK33" s="118"/>
      <c r="BAL33" s="118"/>
      <c r="BAM33" s="118"/>
      <c r="BAN33" s="118"/>
      <c r="BAO33" s="118"/>
      <c r="BAP33" s="119"/>
      <c r="BAQ33" s="17"/>
      <c r="BAR33" s="118"/>
      <c r="BAS33" s="118"/>
      <c r="BAT33" s="118"/>
      <c r="BAU33" s="118"/>
      <c r="BAV33" s="118"/>
      <c r="BAW33" s="118"/>
      <c r="BAX33" s="119"/>
      <c r="BAY33" s="17"/>
      <c r="BAZ33" s="118"/>
      <c r="BBA33" s="118"/>
      <c r="BBB33" s="118"/>
      <c r="BBC33" s="118"/>
      <c r="BBD33" s="118"/>
      <c r="BBE33" s="118"/>
      <c r="BBF33" s="119"/>
      <c r="BBG33" s="17"/>
      <c r="BBH33" s="118"/>
      <c r="BBI33" s="118"/>
      <c r="BBJ33" s="118"/>
      <c r="BBK33" s="118"/>
      <c r="BBL33" s="118"/>
      <c r="BBM33" s="118"/>
      <c r="BBN33" s="119"/>
      <c r="BBO33" s="17"/>
      <c r="BBP33" s="118"/>
      <c r="BBQ33" s="118"/>
      <c r="BBR33" s="118"/>
      <c r="BBS33" s="118"/>
      <c r="BBT33" s="118"/>
      <c r="BBU33" s="118"/>
      <c r="BBV33" s="119"/>
      <c r="BBW33" s="17"/>
      <c r="BBX33" s="118"/>
      <c r="BBY33" s="118"/>
      <c r="BBZ33" s="118"/>
      <c r="BCA33" s="118"/>
      <c r="BCB33" s="118"/>
      <c r="BCC33" s="118"/>
      <c r="BCD33" s="119"/>
      <c r="BCE33" s="17"/>
      <c r="BCF33" s="118"/>
      <c r="BCG33" s="118"/>
      <c r="BCH33" s="118"/>
      <c r="BCI33" s="118"/>
      <c r="BCJ33" s="118"/>
      <c r="BCK33" s="118"/>
      <c r="BCL33" s="119"/>
      <c r="BCM33" s="17"/>
      <c r="BCN33" s="118"/>
      <c r="BCO33" s="118"/>
      <c r="BCP33" s="118"/>
      <c r="BCQ33" s="118"/>
      <c r="BCR33" s="118"/>
      <c r="BCS33" s="118"/>
      <c r="BCT33" s="119"/>
      <c r="BCU33" s="17"/>
      <c r="BCV33" s="118"/>
      <c r="BCW33" s="118"/>
      <c r="BCX33" s="118"/>
      <c r="BCY33" s="118"/>
      <c r="BCZ33" s="118"/>
      <c r="BDA33" s="118"/>
      <c r="BDB33" s="119"/>
      <c r="BDC33" s="17"/>
      <c r="BDD33" s="118"/>
      <c r="BDE33" s="118"/>
      <c r="BDF33" s="118"/>
      <c r="BDG33" s="118"/>
      <c r="BDH33" s="118"/>
      <c r="BDI33" s="118"/>
      <c r="BDJ33" s="119"/>
      <c r="BDK33" s="17"/>
      <c r="BDL33" s="118"/>
      <c r="BDM33" s="118"/>
      <c r="BDN33" s="118"/>
      <c r="BDO33" s="118"/>
      <c r="BDP33" s="118"/>
      <c r="BDQ33" s="118"/>
      <c r="BDR33" s="119"/>
      <c r="BDS33" s="17"/>
      <c r="BDT33" s="118"/>
      <c r="BDU33" s="118"/>
      <c r="BDV33" s="118"/>
      <c r="BDW33" s="118"/>
      <c r="BDX33" s="118"/>
      <c r="BDY33" s="118"/>
      <c r="BDZ33" s="119"/>
      <c r="BEA33" s="17"/>
      <c r="BEB33" s="118"/>
      <c r="BEC33" s="118"/>
      <c r="BED33" s="118"/>
      <c r="BEE33" s="118"/>
      <c r="BEF33" s="118"/>
      <c r="BEG33" s="118"/>
      <c r="BEH33" s="119"/>
      <c r="BEI33" s="17"/>
      <c r="BEJ33" s="118"/>
      <c r="BEK33" s="118"/>
      <c r="BEL33" s="118"/>
      <c r="BEM33" s="118"/>
      <c r="BEN33" s="118"/>
      <c r="BEO33" s="118"/>
      <c r="BEP33" s="119"/>
      <c r="BEQ33" s="17"/>
      <c r="BER33" s="118"/>
      <c r="BES33" s="118"/>
      <c r="BET33" s="118"/>
      <c r="BEU33" s="118"/>
      <c r="BEV33" s="118"/>
      <c r="BEW33" s="118"/>
      <c r="BEX33" s="119"/>
      <c r="BEY33" s="17"/>
      <c r="BEZ33" s="118"/>
      <c r="BFA33" s="118"/>
      <c r="BFB33" s="118"/>
      <c r="BFC33" s="118"/>
      <c r="BFD33" s="118"/>
      <c r="BFE33" s="118"/>
      <c r="BFF33" s="119"/>
      <c r="BFG33" s="17"/>
      <c r="BFH33" s="118"/>
      <c r="BFI33" s="118"/>
      <c r="BFJ33" s="118"/>
      <c r="BFK33" s="118"/>
      <c r="BFL33" s="118"/>
      <c r="BFM33" s="118"/>
      <c r="BFN33" s="119"/>
      <c r="BFO33" s="17"/>
      <c r="BFP33" s="118"/>
      <c r="BFQ33" s="118"/>
      <c r="BFR33" s="118"/>
      <c r="BFS33" s="118"/>
      <c r="BFT33" s="118"/>
      <c r="BFU33" s="118"/>
      <c r="BFV33" s="119"/>
      <c r="BFW33" s="17"/>
      <c r="BFX33" s="118"/>
      <c r="BFY33" s="118"/>
      <c r="BFZ33" s="118"/>
      <c r="BGA33" s="118"/>
      <c r="BGB33" s="118"/>
      <c r="BGC33" s="118"/>
      <c r="BGD33" s="119"/>
      <c r="BGE33" s="17"/>
      <c r="BGF33" s="118"/>
      <c r="BGG33" s="118"/>
      <c r="BGH33" s="118"/>
      <c r="BGI33" s="118"/>
      <c r="BGJ33" s="118"/>
      <c r="BGK33" s="118"/>
      <c r="BGL33" s="119"/>
      <c r="BGM33" s="17"/>
      <c r="BGN33" s="118"/>
      <c r="BGO33" s="118"/>
      <c r="BGP33" s="118"/>
      <c r="BGQ33" s="118"/>
      <c r="BGR33" s="118"/>
      <c r="BGS33" s="118"/>
      <c r="BGT33" s="119"/>
      <c r="BGU33" s="17"/>
      <c r="BGV33" s="118"/>
      <c r="BGW33" s="118"/>
      <c r="BGX33" s="118"/>
      <c r="BGY33" s="118"/>
      <c r="BGZ33" s="118"/>
      <c r="BHA33" s="118"/>
      <c r="BHB33" s="119"/>
      <c r="BHC33" s="17"/>
      <c r="BHD33" s="118"/>
      <c r="BHE33" s="118"/>
      <c r="BHF33" s="118"/>
      <c r="BHG33" s="118"/>
      <c r="BHH33" s="118"/>
      <c r="BHI33" s="118"/>
      <c r="BHJ33" s="119"/>
      <c r="BHK33" s="17"/>
      <c r="BHL33" s="118"/>
      <c r="BHM33" s="118"/>
      <c r="BHN33" s="118"/>
      <c r="BHO33" s="118"/>
      <c r="BHP33" s="118"/>
      <c r="BHQ33" s="118"/>
      <c r="BHR33" s="119"/>
      <c r="BHS33" s="17"/>
      <c r="BHT33" s="118"/>
      <c r="BHU33" s="118"/>
      <c r="BHV33" s="118"/>
      <c r="BHW33" s="118"/>
      <c r="BHX33" s="118"/>
      <c r="BHY33" s="118"/>
      <c r="BHZ33" s="119"/>
      <c r="BIA33" s="17"/>
      <c r="BIB33" s="118"/>
      <c r="BIC33" s="118"/>
      <c r="BID33" s="118"/>
      <c r="BIE33" s="118"/>
      <c r="BIF33" s="118"/>
      <c r="BIG33" s="118"/>
      <c r="BIH33" s="119"/>
      <c r="BII33" s="17"/>
      <c r="BIJ33" s="118"/>
      <c r="BIK33" s="118"/>
      <c r="BIL33" s="118"/>
      <c r="BIM33" s="118"/>
      <c r="BIN33" s="118"/>
      <c r="BIO33" s="118"/>
      <c r="BIP33" s="119"/>
      <c r="BIQ33" s="17"/>
      <c r="BIR33" s="118"/>
      <c r="BIS33" s="118"/>
      <c r="BIT33" s="118"/>
      <c r="BIU33" s="118"/>
      <c r="BIV33" s="118"/>
      <c r="BIW33" s="118"/>
      <c r="BIX33" s="119"/>
      <c r="BIY33" s="17"/>
      <c r="BIZ33" s="118"/>
      <c r="BJA33" s="118"/>
      <c r="BJB33" s="118"/>
      <c r="BJC33" s="118"/>
      <c r="BJD33" s="118"/>
      <c r="BJE33" s="118"/>
      <c r="BJF33" s="119"/>
      <c r="BJG33" s="17"/>
      <c r="BJH33" s="118"/>
      <c r="BJI33" s="118"/>
      <c r="BJJ33" s="118"/>
      <c r="BJK33" s="118"/>
      <c r="BJL33" s="118"/>
      <c r="BJM33" s="118"/>
      <c r="BJN33" s="119"/>
      <c r="BJO33" s="17"/>
      <c r="BJP33" s="118"/>
      <c r="BJQ33" s="118"/>
      <c r="BJR33" s="118"/>
      <c r="BJS33" s="118"/>
      <c r="BJT33" s="118"/>
      <c r="BJU33" s="118"/>
      <c r="BJV33" s="119"/>
      <c r="BJW33" s="17"/>
      <c r="BJX33" s="118"/>
      <c r="BJY33" s="118"/>
      <c r="BJZ33" s="118"/>
      <c r="BKA33" s="118"/>
      <c r="BKB33" s="118"/>
      <c r="BKC33" s="118"/>
      <c r="BKD33" s="119"/>
      <c r="BKE33" s="17"/>
      <c r="BKF33" s="118"/>
      <c r="BKG33" s="118"/>
      <c r="BKH33" s="118"/>
      <c r="BKI33" s="118"/>
      <c r="BKJ33" s="118"/>
      <c r="BKK33" s="118"/>
      <c r="BKL33" s="119"/>
      <c r="BKM33" s="17"/>
      <c r="BKN33" s="118"/>
      <c r="BKO33" s="118"/>
      <c r="BKP33" s="118"/>
      <c r="BKQ33" s="118"/>
      <c r="BKR33" s="118"/>
      <c r="BKS33" s="118"/>
      <c r="BKT33" s="119"/>
      <c r="BKU33" s="17"/>
      <c r="BKV33" s="118"/>
      <c r="BKW33" s="118"/>
      <c r="BKX33" s="118"/>
      <c r="BKY33" s="118"/>
      <c r="BKZ33" s="118"/>
      <c r="BLA33" s="118"/>
      <c r="BLB33" s="119"/>
      <c r="BLC33" s="17"/>
      <c r="BLD33" s="118"/>
      <c r="BLE33" s="118"/>
      <c r="BLF33" s="118"/>
      <c r="BLG33" s="118"/>
      <c r="BLH33" s="118"/>
      <c r="BLI33" s="118"/>
      <c r="BLJ33" s="119"/>
      <c r="BLK33" s="17"/>
      <c r="BLL33" s="118"/>
      <c r="BLM33" s="118"/>
      <c r="BLN33" s="118"/>
      <c r="BLO33" s="118"/>
      <c r="BLP33" s="118"/>
      <c r="BLQ33" s="118"/>
      <c r="BLR33" s="119"/>
      <c r="BLS33" s="17"/>
      <c r="BLT33" s="118"/>
      <c r="BLU33" s="118"/>
      <c r="BLV33" s="118"/>
      <c r="BLW33" s="118"/>
      <c r="BLX33" s="118"/>
      <c r="BLY33" s="118"/>
      <c r="BLZ33" s="119"/>
      <c r="BMA33" s="17"/>
      <c r="BMB33" s="118"/>
      <c r="BMC33" s="118"/>
      <c r="BMD33" s="118"/>
      <c r="BME33" s="118"/>
      <c r="BMF33" s="118"/>
      <c r="BMG33" s="118"/>
      <c r="BMH33" s="119"/>
      <c r="BMI33" s="17"/>
      <c r="BMJ33" s="118"/>
      <c r="BMK33" s="118"/>
      <c r="BML33" s="118"/>
      <c r="BMM33" s="118"/>
      <c r="BMN33" s="118"/>
      <c r="BMO33" s="118"/>
      <c r="BMP33" s="119"/>
      <c r="BMQ33" s="17"/>
      <c r="BMR33" s="118"/>
      <c r="BMS33" s="118"/>
      <c r="BMT33" s="118"/>
      <c r="BMU33" s="118"/>
      <c r="BMV33" s="118"/>
      <c r="BMW33" s="118"/>
      <c r="BMX33" s="119"/>
      <c r="BMY33" s="17"/>
      <c r="BMZ33" s="118"/>
      <c r="BNA33" s="118"/>
      <c r="BNB33" s="118"/>
      <c r="BNC33" s="118"/>
      <c r="BND33" s="118"/>
      <c r="BNE33" s="118"/>
      <c r="BNF33" s="119"/>
      <c r="BNG33" s="17"/>
      <c r="BNH33" s="118"/>
      <c r="BNI33" s="118"/>
      <c r="BNJ33" s="118"/>
      <c r="BNK33" s="118"/>
      <c r="BNL33" s="118"/>
      <c r="BNM33" s="118"/>
      <c r="BNN33" s="119"/>
      <c r="BNO33" s="17"/>
      <c r="BNP33" s="118"/>
      <c r="BNQ33" s="118"/>
      <c r="BNR33" s="118"/>
      <c r="BNS33" s="118"/>
      <c r="BNT33" s="118"/>
      <c r="BNU33" s="118"/>
      <c r="BNV33" s="119"/>
      <c r="BNW33" s="17"/>
      <c r="BNX33" s="118"/>
      <c r="BNY33" s="118"/>
      <c r="BNZ33" s="118"/>
      <c r="BOA33" s="118"/>
      <c r="BOB33" s="118"/>
      <c r="BOC33" s="118"/>
      <c r="BOD33" s="119"/>
      <c r="BOE33" s="17"/>
      <c r="BOF33" s="118"/>
      <c r="BOG33" s="118"/>
      <c r="BOH33" s="118"/>
      <c r="BOI33" s="118"/>
      <c r="BOJ33" s="118"/>
      <c r="BOK33" s="118"/>
      <c r="BOL33" s="119"/>
      <c r="BOM33" s="17"/>
      <c r="BON33" s="118"/>
      <c r="BOO33" s="118"/>
      <c r="BOP33" s="118"/>
      <c r="BOQ33" s="118"/>
      <c r="BOR33" s="118"/>
      <c r="BOS33" s="118"/>
      <c r="BOT33" s="119"/>
      <c r="BOU33" s="17"/>
      <c r="BOV33" s="118"/>
      <c r="BOW33" s="118"/>
      <c r="BOX33" s="118"/>
      <c r="BOY33" s="118"/>
      <c r="BOZ33" s="118"/>
      <c r="BPA33" s="118"/>
      <c r="BPB33" s="119"/>
      <c r="BPC33" s="17"/>
      <c r="BPD33" s="118"/>
      <c r="BPE33" s="118"/>
      <c r="BPF33" s="118"/>
      <c r="BPG33" s="118"/>
      <c r="BPH33" s="118"/>
      <c r="BPI33" s="118"/>
      <c r="BPJ33" s="119"/>
      <c r="BPK33" s="17"/>
      <c r="BPL33" s="118"/>
      <c r="BPM33" s="118"/>
      <c r="BPN33" s="118"/>
      <c r="BPO33" s="118"/>
      <c r="BPP33" s="118"/>
      <c r="BPQ33" s="118"/>
      <c r="BPR33" s="119"/>
      <c r="BPS33" s="17"/>
      <c r="BPT33" s="118"/>
      <c r="BPU33" s="118"/>
      <c r="BPV33" s="118"/>
      <c r="BPW33" s="118"/>
      <c r="BPX33" s="118"/>
      <c r="BPY33" s="118"/>
      <c r="BPZ33" s="119"/>
      <c r="BQA33" s="17"/>
      <c r="BQB33" s="118"/>
      <c r="BQC33" s="118"/>
      <c r="BQD33" s="118"/>
      <c r="BQE33" s="118"/>
      <c r="BQF33" s="118"/>
      <c r="BQG33" s="118"/>
      <c r="BQH33" s="119"/>
      <c r="BQI33" s="17"/>
      <c r="BQJ33" s="118"/>
      <c r="BQK33" s="118"/>
      <c r="BQL33" s="118"/>
      <c r="BQM33" s="118"/>
      <c r="BQN33" s="118"/>
      <c r="BQO33" s="118"/>
      <c r="BQP33" s="119"/>
      <c r="BQQ33" s="17"/>
      <c r="BQR33" s="118"/>
      <c r="BQS33" s="118"/>
      <c r="BQT33" s="118"/>
      <c r="BQU33" s="118"/>
      <c r="BQV33" s="118"/>
      <c r="BQW33" s="118"/>
      <c r="BQX33" s="119"/>
      <c r="BQY33" s="17"/>
      <c r="BQZ33" s="118"/>
      <c r="BRA33" s="118"/>
      <c r="BRB33" s="118"/>
      <c r="BRC33" s="118"/>
      <c r="BRD33" s="118"/>
      <c r="BRE33" s="118"/>
      <c r="BRF33" s="119"/>
      <c r="BRG33" s="17"/>
      <c r="BRH33" s="118"/>
      <c r="BRI33" s="118"/>
      <c r="BRJ33" s="118"/>
      <c r="BRK33" s="118"/>
      <c r="BRL33" s="118"/>
      <c r="BRM33" s="118"/>
      <c r="BRN33" s="119"/>
      <c r="BRO33" s="17"/>
      <c r="BRP33" s="118"/>
      <c r="BRQ33" s="118"/>
      <c r="BRR33" s="118"/>
      <c r="BRS33" s="118"/>
      <c r="BRT33" s="118"/>
      <c r="BRU33" s="118"/>
      <c r="BRV33" s="119"/>
      <c r="BRW33" s="17"/>
      <c r="BRX33" s="118"/>
      <c r="BRY33" s="118"/>
      <c r="BRZ33" s="118"/>
      <c r="BSA33" s="118"/>
      <c r="BSB33" s="118"/>
      <c r="BSC33" s="118"/>
      <c r="BSD33" s="119"/>
      <c r="BSE33" s="17"/>
      <c r="BSF33" s="118"/>
      <c r="BSG33" s="118"/>
      <c r="BSH33" s="118"/>
      <c r="BSI33" s="118"/>
      <c r="BSJ33" s="118"/>
      <c r="BSK33" s="118"/>
      <c r="BSL33" s="119"/>
      <c r="BSM33" s="17"/>
      <c r="BSN33" s="118"/>
      <c r="BSO33" s="118"/>
      <c r="BSP33" s="118"/>
      <c r="BSQ33" s="118"/>
      <c r="BSR33" s="118"/>
      <c r="BSS33" s="118"/>
      <c r="BST33" s="119"/>
      <c r="BSU33" s="17"/>
      <c r="BSV33" s="118"/>
      <c r="BSW33" s="118"/>
      <c r="BSX33" s="118"/>
      <c r="BSY33" s="118"/>
      <c r="BSZ33" s="118"/>
      <c r="BTA33" s="118"/>
      <c r="BTB33" s="119"/>
      <c r="BTC33" s="17"/>
      <c r="BTD33" s="118"/>
      <c r="BTE33" s="118"/>
      <c r="BTF33" s="118"/>
      <c r="BTG33" s="118"/>
      <c r="BTH33" s="118"/>
      <c r="BTI33" s="118"/>
      <c r="BTJ33" s="119"/>
      <c r="BTK33" s="17"/>
      <c r="BTL33" s="118"/>
      <c r="BTM33" s="118"/>
      <c r="BTN33" s="118"/>
      <c r="BTO33" s="118"/>
      <c r="BTP33" s="118"/>
      <c r="BTQ33" s="118"/>
      <c r="BTR33" s="119"/>
      <c r="BTS33" s="17"/>
      <c r="BTT33" s="118"/>
      <c r="BTU33" s="118"/>
      <c r="BTV33" s="118"/>
      <c r="BTW33" s="118"/>
      <c r="BTX33" s="118"/>
      <c r="BTY33" s="118"/>
      <c r="BTZ33" s="119"/>
      <c r="BUA33" s="17"/>
      <c r="BUB33" s="118"/>
      <c r="BUC33" s="118"/>
      <c r="BUD33" s="118"/>
      <c r="BUE33" s="118"/>
      <c r="BUF33" s="118"/>
      <c r="BUG33" s="118"/>
      <c r="BUH33" s="119"/>
      <c r="BUI33" s="17"/>
      <c r="BUJ33" s="118"/>
      <c r="BUK33" s="118"/>
      <c r="BUL33" s="118"/>
      <c r="BUM33" s="118"/>
      <c r="BUN33" s="118"/>
      <c r="BUO33" s="118"/>
      <c r="BUP33" s="119"/>
      <c r="BUQ33" s="17"/>
      <c r="BUR33" s="118"/>
      <c r="BUS33" s="118"/>
      <c r="BUT33" s="118"/>
      <c r="BUU33" s="118"/>
      <c r="BUV33" s="118"/>
      <c r="BUW33" s="118"/>
      <c r="BUX33" s="119"/>
      <c r="BUY33" s="17"/>
      <c r="BUZ33" s="118"/>
      <c r="BVA33" s="118"/>
      <c r="BVB33" s="118"/>
      <c r="BVC33" s="118"/>
      <c r="BVD33" s="118"/>
      <c r="BVE33" s="118"/>
      <c r="BVF33" s="119"/>
      <c r="BVG33" s="17"/>
      <c r="BVH33" s="118"/>
      <c r="BVI33" s="118"/>
      <c r="BVJ33" s="118"/>
      <c r="BVK33" s="118"/>
      <c r="BVL33" s="118"/>
      <c r="BVM33" s="118"/>
      <c r="BVN33" s="119"/>
      <c r="BVO33" s="17"/>
      <c r="BVP33" s="118"/>
      <c r="BVQ33" s="118"/>
      <c r="BVR33" s="118"/>
      <c r="BVS33" s="118"/>
      <c r="BVT33" s="118"/>
      <c r="BVU33" s="118"/>
      <c r="BVV33" s="119"/>
      <c r="BVW33" s="17"/>
      <c r="BVX33" s="118"/>
      <c r="BVY33" s="118"/>
      <c r="BVZ33" s="118"/>
      <c r="BWA33" s="118"/>
      <c r="BWB33" s="118"/>
      <c r="BWC33" s="118"/>
      <c r="BWD33" s="119"/>
      <c r="BWE33" s="17"/>
      <c r="BWF33" s="118"/>
      <c r="BWG33" s="118"/>
      <c r="BWH33" s="118"/>
      <c r="BWI33" s="118"/>
      <c r="BWJ33" s="118"/>
      <c r="BWK33" s="118"/>
      <c r="BWL33" s="119"/>
      <c r="BWM33" s="17"/>
      <c r="BWN33" s="118"/>
      <c r="BWO33" s="118"/>
      <c r="BWP33" s="118"/>
      <c r="BWQ33" s="118"/>
      <c r="BWR33" s="118"/>
      <c r="BWS33" s="118"/>
      <c r="BWT33" s="119"/>
      <c r="BWU33" s="17"/>
      <c r="BWV33" s="118"/>
      <c r="BWW33" s="118"/>
      <c r="BWX33" s="118"/>
      <c r="BWY33" s="118"/>
      <c r="BWZ33" s="118"/>
      <c r="BXA33" s="118"/>
      <c r="BXB33" s="119"/>
      <c r="BXC33" s="17"/>
      <c r="BXD33" s="118"/>
      <c r="BXE33" s="118"/>
      <c r="BXF33" s="118"/>
      <c r="BXG33" s="118"/>
      <c r="BXH33" s="118"/>
      <c r="BXI33" s="118"/>
      <c r="BXJ33" s="119"/>
      <c r="BXK33" s="17"/>
      <c r="BXL33" s="118"/>
      <c r="BXM33" s="118"/>
      <c r="BXN33" s="118"/>
      <c r="BXO33" s="118"/>
      <c r="BXP33" s="118"/>
      <c r="BXQ33" s="118"/>
      <c r="BXR33" s="119"/>
      <c r="BXS33" s="17"/>
      <c r="BXT33" s="118"/>
      <c r="BXU33" s="118"/>
      <c r="BXV33" s="118"/>
      <c r="BXW33" s="118"/>
      <c r="BXX33" s="118"/>
      <c r="BXY33" s="118"/>
      <c r="BXZ33" s="119"/>
      <c r="BYA33" s="17"/>
      <c r="BYB33" s="118"/>
      <c r="BYC33" s="118"/>
      <c r="BYD33" s="118"/>
      <c r="BYE33" s="118"/>
      <c r="BYF33" s="118"/>
      <c r="BYG33" s="118"/>
      <c r="BYH33" s="119"/>
      <c r="BYI33" s="17"/>
      <c r="BYJ33" s="118"/>
      <c r="BYK33" s="118"/>
      <c r="BYL33" s="118"/>
      <c r="BYM33" s="118"/>
      <c r="BYN33" s="118"/>
      <c r="BYO33" s="118"/>
      <c r="BYP33" s="119"/>
      <c r="BYQ33" s="17"/>
      <c r="BYR33" s="118"/>
      <c r="BYS33" s="118"/>
      <c r="BYT33" s="118"/>
      <c r="BYU33" s="118"/>
      <c r="BYV33" s="118"/>
      <c r="BYW33" s="118"/>
      <c r="BYX33" s="119"/>
      <c r="BYY33" s="17"/>
      <c r="BYZ33" s="118"/>
      <c r="BZA33" s="118"/>
      <c r="BZB33" s="118"/>
      <c r="BZC33" s="118"/>
      <c r="BZD33" s="118"/>
      <c r="BZE33" s="118"/>
      <c r="BZF33" s="119"/>
      <c r="BZG33" s="17"/>
      <c r="BZH33" s="118"/>
      <c r="BZI33" s="118"/>
      <c r="BZJ33" s="118"/>
      <c r="BZK33" s="118"/>
      <c r="BZL33" s="118"/>
      <c r="BZM33" s="118"/>
      <c r="BZN33" s="119"/>
      <c r="BZO33" s="17"/>
      <c r="BZP33" s="118"/>
      <c r="BZQ33" s="118"/>
      <c r="BZR33" s="118"/>
      <c r="BZS33" s="118"/>
      <c r="BZT33" s="118"/>
      <c r="BZU33" s="118"/>
      <c r="BZV33" s="119"/>
      <c r="BZW33" s="17"/>
      <c r="BZX33" s="118"/>
      <c r="BZY33" s="118"/>
      <c r="BZZ33" s="118"/>
      <c r="CAA33" s="118"/>
      <c r="CAB33" s="118"/>
      <c r="CAC33" s="118"/>
      <c r="CAD33" s="119"/>
      <c r="CAE33" s="17"/>
      <c r="CAF33" s="118"/>
      <c r="CAG33" s="118"/>
      <c r="CAH33" s="118"/>
      <c r="CAI33" s="118"/>
      <c r="CAJ33" s="118"/>
      <c r="CAK33" s="118"/>
      <c r="CAL33" s="119"/>
      <c r="CAM33" s="17"/>
      <c r="CAN33" s="118"/>
      <c r="CAO33" s="118"/>
      <c r="CAP33" s="118"/>
      <c r="CAQ33" s="118"/>
      <c r="CAR33" s="118"/>
      <c r="CAS33" s="118"/>
      <c r="CAT33" s="119"/>
      <c r="CAU33" s="17"/>
      <c r="CAV33" s="118"/>
      <c r="CAW33" s="118"/>
      <c r="CAX33" s="118"/>
      <c r="CAY33" s="118"/>
      <c r="CAZ33" s="118"/>
      <c r="CBA33" s="118"/>
      <c r="CBB33" s="119"/>
      <c r="CBC33" s="17"/>
      <c r="CBD33" s="118"/>
      <c r="CBE33" s="118"/>
      <c r="CBF33" s="118"/>
      <c r="CBG33" s="118"/>
      <c r="CBH33" s="118"/>
      <c r="CBI33" s="118"/>
      <c r="CBJ33" s="119"/>
      <c r="CBK33" s="17"/>
      <c r="CBL33" s="118"/>
      <c r="CBM33" s="118"/>
      <c r="CBN33" s="118"/>
      <c r="CBO33" s="118"/>
      <c r="CBP33" s="118"/>
      <c r="CBQ33" s="118"/>
      <c r="CBR33" s="119"/>
      <c r="CBS33" s="17"/>
      <c r="CBT33" s="118"/>
      <c r="CBU33" s="118"/>
      <c r="CBV33" s="118"/>
      <c r="CBW33" s="118"/>
      <c r="CBX33" s="118"/>
      <c r="CBY33" s="118"/>
      <c r="CBZ33" s="119"/>
      <c r="CCA33" s="17"/>
      <c r="CCB33" s="118"/>
      <c r="CCC33" s="118"/>
      <c r="CCD33" s="118"/>
      <c r="CCE33" s="118"/>
      <c r="CCF33" s="118"/>
      <c r="CCG33" s="118"/>
      <c r="CCH33" s="119"/>
      <c r="CCI33" s="17"/>
      <c r="CCJ33" s="118"/>
      <c r="CCK33" s="118"/>
      <c r="CCL33" s="118"/>
      <c r="CCM33" s="118"/>
      <c r="CCN33" s="118"/>
      <c r="CCO33" s="118"/>
      <c r="CCP33" s="119"/>
      <c r="CCQ33" s="17"/>
      <c r="CCR33" s="118"/>
      <c r="CCS33" s="118"/>
      <c r="CCT33" s="118"/>
      <c r="CCU33" s="118"/>
      <c r="CCV33" s="118"/>
      <c r="CCW33" s="118"/>
      <c r="CCX33" s="119"/>
      <c r="CCY33" s="17"/>
      <c r="CCZ33" s="118"/>
      <c r="CDA33" s="118"/>
      <c r="CDB33" s="118"/>
      <c r="CDC33" s="118"/>
      <c r="CDD33" s="118"/>
      <c r="CDE33" s="118"/>
      <c r="CDF33" s="119"/>
      <c r="CDG33" s="17"/>
      <c r="CDH33" s="118"/>
      <c r="CDI33" s="118"/>
      <c r="CDJ33" s="118"/>
      <c r="CDK33" s="118"/>
      <c r="CDL33" s="118"/>
      <c r="CDM33" s="118"/>
      <c r="CDN33" s="119"/>
      <c r="CDO33" s="17"/>
      <c r="CDP33" s="118"/>
      <c r="CDQ33" s="118"/>
      <c r="CDR33" s="118"/>
      <c r="CDS33" s="118"/>
      <c r="CDT33" s="118"/>
      <c r="CDU33" s="118"/>
      <c r="CDV33" s="119"/>
      <c r="CDW33" s="17"/>
      <c r="CDX33" s="118"/>
      <c r="CDY33" s="118"/>
      <c r="CDZ33" s="118"/>
      <c r="CEA33" s="118"/>
      <c r="CEB33" s="118"/>
      <c r="CEC33" s="118"/>
      <c r="CED33" s="119"/>
      <c r="CEE33" s="17"/>
      <c r="CEF33" s="118"/>
      <c r="CEG33" s="118"/>
      <c r="CEH33" s="118"/>
      <c r="CEI33" s="118"/>
      <c r="CEJ33" s="118"/>
      <c r="CEK33" s="118"/>
      <c r="CEL33" s="119"/>
      <c r="CEM33" s="17"/>
      <c r="CEN33" s="118"/>
      <c r="CEO33" s="118"/>
      <c r="CEP33" s="118"/>
      <c r="CEQ33" s="118"/>
      <c r="CER33" s="118"/>
      <c r="CES33" s="118"/>
      <c r="CET33" s="119"/>
      <c r="CEU33" s="17"/>
      <c r="CEV33" s="118"/>
      <c r="CEW33" s="118"/>
      <c r="CEX33" s="118"/>
      <c r="CEY33" s="118"/>
      <c r="CEZ33" s="118"/>
      <c r="CFA33" s="118"/>
      <c r="CFB33" s="119"/>
      <c r="CFC33" s="17"/>
      <c r="CFD33" s="118"/>
      <c r="CFE33" s="118"/>
      <c r="CFF33" s="118"/>
      <c r="CFG33" s="118"/>
      <c r="CFH33" s="118"/>
      <c r="CFI33" s="118"/>
      <c r="CFJ33" s="119"/>
      <c r="CFK33" s="17"/>
      <c r="CFL33" s="118"/>
      <c r="CFM33" s="118"/>
      <c r="CFN33" s="118"/>
      <c r="CFO33" s="118"/>
      <c r="CFP33" s="118"/>
      <c r="CFQ33" s="118"/>
      <c r="CFR33" s="119"/>
      <c r="CFS33" s="17"/>
      <c r="CFT33" s="118"/>
      <c r="CFU33" s="118"/>
      <c r="CFV33" s="118"/>
      <c r="CFW33" s="118"/>
      <c r="CFX33" s="118"/>
      <c r="CFY33" s="118"/>
      <c r="CFZ33" s="119"/>
      <c r="CGA33" s="17"/>
      <c r="CGB33" s="118"/>
      <c r="CGC33" s="118"/>
      <c r="CGD33" s="118"/>
      <c r="CGE33" s="118"/>
      <c r="CGF33" s="118"/>
      <c r="CGG33" s="118"/>
      <c r="CGH33" s="119"/>
      <c r="CGI33" s="17"/>
      <c r="CGJ33" s="118"/>
      <c r="CGK33" s="118"/>
      <c r="CGL33" s="118"/>
      <c r="CGM33" s="118"/>
      <c r="CGN33" s="118"/>
      <c r="CGO33" s="118"/>
      <c r="CGP33" s="119"/>
      <c r="CGQ33" s="17"/>
      <c r="CGR33" s="118"/>
      <c r="CGS33" s="118"/>
      <c r="CGT33" s="118"/>
      <c r="CGU33" s="118"/>
      <c r="CGV33" s="118"/>
      <c r="CGW33" s="118"/>
      <c r="CGX33" s="119"/>
      <c r="CGY33" s="17"/>
      <c r="CGZ33" s="118"/>
      <c r="CHA33" s="118"/>
      <c r="CHB33" s="118"/>
      <c r="CHC33" s="118"/>
      <c r="CHD33" s="118"/>
      <c r="CHE33" s="118"/>
      <c r="CHF33" s="119"/>
      <c r="CHG33" s="17"/>
      <c r="CHH33" s="118"/>
      <c r="CHI33" s="118"/>
      <c r="CHJ33" s="118"/>
      <c r="CHK33" s="118"/>
      <c r="CHL33" s="118"/>
      <c r="CHM33" s="118"/>
      <c r="CHN33" s="119"/>
      <c r="CHO33" s="17"/>
      <c r="CHP33" s="118"/>
      <c r="CHQ33" s="118"/>
      <c r="CHR33" s="118"/>
      <c r="CHS33" s="118"/>
      <c r="CHT33" s="118"/>
      <c r="CHU33" s="118"/>
      <c r="CHV33" s="119"/>
      <c r="CHW33" s="17"/>
      <c r="CHX33" s="118"/>
      <c r="CHY33" s="118"/>
      <c r="CHZ33" s="118"/>
      <c r="CIA33" s="118"/>
      <c r="CIB33" s="118"/>
      <c r="CIC33" s="118"/>
      <c r="CID33" s="119"/>
      <c r="CIE33" s="17"/>
      <c r="CIF33" s="118"/>
      <c r="CIG33" s="118"/>
      <c r="CIH33" s="118"/>
      <c r="CII33" s="118"/>
      <c r="CIJ33" s="118"/>
      <c r="CIK33" s="118"/>
      <c r="CIL33" s="119"/>
      <c r="CIM33" s="17"/>
      <c r="CIN33" s="118"/>
      <c r="CIO33" s="118"/>
      <c r="CIP33" s="118"/>
      <c r="CIQ33" s="118"/>
      <c r="CIR33" s="118"/>
      <c r="CIS33" s="118"/>
      <c r="CIT33" s="119"/>
      <c r="CIU33" s="17"/>
      <c r="CIV33" s="118"/>
      <c r="CIW33" s="118"/>
      <c r="CIX33" s="118"/>
      <c r="CIY33" s="118"/>
      <c r="CIZ33" s="118"/>
      <c r="CJA33" s="118"/>
      <c r="CJB33" s="119"/>
      <c r="CJC33" s="17"/>
      <c r="CJD33" s="118"/>
      <c r="CJE33" s="118"/>
      <c r="CJF33" s="118"/>
      <c r="CJG33" s="118"/>
      <c r="CJH33" s="118"/>
      <c r="CJI33" s="118"/>
      <c r="CJJ33" s="119"/>
      <c r="CJK33" s="17"/>
      <c r="CJL33" s="118"/>
      <c r="CJM33" s="118"/>
      <c r="CJN33" s="118"/>
      <c r="CJO33" s="118"/>
      <c r="CJP33" s="118"/>
      <c r="CJQ33" s="118"/>
      <c r="CJR33" s="119"/>
      <c r="CJS33" s="17"/>
      <c r="CJT33" s="118"/>
      <c r="CJU33" s="118"/>
      <c r="CJV33" s="118"/>
      <c r="CJW33" s="118"/>
      <c r="CJX33" s="118"/>
      <c r="CJY33" s="118"/>
      <c r="CJZ33" s="119"/>
      <c r="CKA33" s="17"/>
      <c r="CKB33" s="118"/>
      <c r="CKC33" s="118"/>
      <c r="CKD33" s="118"/>
      <c r="CKE33" s="118"/>
      <c r="CKF33" s="118"/>
      <c r="CKG33" s="118"/>
      <c r="CKH33" s="119"/>
      <c r="CKI33" s="17"/>
      <c r="CKJ33" s="118"/>
      <c r="CKK33" s="118"/>
      <c r="CKL33" s="118"/>
      <c r="CKM33" s="118"/>
      <c r="CKN33" s="118"/>
      <c r="CKO33" s="118"/>
      <c r="CKP33" s="119"/>
      <c r="CKQ33" s="17"/>
      <c r="CKR33" s="118"/>
      <c r="CKS33" s="118"/>
      <c r="CKT33" s="118"/>
      <c r="CKU33" s="118"/>
      <c r="CKV33" s="118"/>
      <c r="CKW33" s="118"/>
      <c r="CKX33" s="119"/>
      <c r="CKY33" s="17"/>
      <c r="CKZ33" s="118"/>
      <c r="CLA33" s="118"/>
      <c r="CLB33" s="118"/>
      <c r="CLC33" s="118"/>
      <c r="CLD33" s="118"/>
      <c r="CLE33" s="118"/>
      <c r="CLF33" s="119"/>
      <c r="CLG33" s="17"/>
      <c r="CLH33" s="118"/>
      <c r="CLI33" s="118"/>
      <c r="CLJ33" s="118"/>
      <c r="CLK33" s="118"/>
      <c r="CLL33" s="118"/>
      <c r="CLM33" s="118"/>
      <c r="CLN33" s="119"/>
      <c r="CLO33" s="17"/>
      <c r="CLP33" s="118"/>
      <c r="CLQ33" s="118"/>
      <c r="CLR33" s="118"/>
      <c r="CLS33" s="118"/>
      <c r="CLT33" s="118"/>
      <c r="CLU33" s="118"/>
      <c r="CLV33" s="119"/>
      <c r="CLW33" s="17"/>
      <c r="CLX33" s="118"/>
      <c r="CLY33" s="118"/>
      <c r="CLZ33" s="118"/>
      <c r="CMA33" s="118"/>
      <c r="CMB33" s="118"/>
      <c r="CMC33" s="118"/>
      <c r="CMD33" s="119"/>
      <c r="CME33" s="17"/>
      <c r="CMF33" s="118"/>
      <c r="CMG33" s="118"/>
      <c r="CMH33" s="118"/>
      <c r="CMI33" s="118"/>
      <c r="CMJ33" s="118"/>
      <c r="CMK33" s="118"/>
      <c r="CML33" s="119"/>
      <c r="CMM33" s="17"/>
      <c r="CMN33" s="118"/>
      <c r="CMO33" s="118"/>
      <c r="CMP33" s="118"/>
      <c r="CMQ33" s="118"/>
      <c r="CMR33" s="118"/>
      <c r="CMS33" s="118"/>
      <c r="CMT33" s="119"/>
      <c r="CMU33" s="17"/>
      <c r="CMV33" s="118"/>
      <c r="CMW33" s="118"/>
      <c r="CMX33" s="118"/>
      <c r="CMY33" s="118"/>
      <c r="CMZ33" s="118"/>
      <c r="CNA33" s="118"/>
      <c r="CNB33" s="119"/>
      <c r="CNC33" s="17"/>
      <c r="CND33" s="118"/>
      <c r="CNE33" s="118"/>
      <c r="CNF33" s="118"/>
      <c r="CNG33" s="118"/>
      <c r="CNH33" s="118"/>
      <c r="CNI33" s="118"/>
      <c r="CNJ33" s="119"/>
      <c r="CNK33" s="17"/>
      <c r="CNL33" s="118"/>
      <c r="CNM33" s="118"/>
      <c r="CNN33" s="118"/>
      <c r="CNO33" s="118"/>
      <c r="CNP33" s="118"/>
      <c r="CNQ33" s="118"/>
      <c r="CNR33" s="119"/>
      <c r="CNS33" s="17"/>
      <c r="CNT33" s="118"/>
      <c r="CNU33" s="118"/>
      <c r="CNV33" s="118"/>
      <c r="CNW33" s="118"/>
      <c r="CNX33" s="118"/>
      <c r="CNY33" s="118"/>
      <c r="CNZ33" s="119"/>
      <c r="COA33" s="17"/>
      <c r="COB33" s="118"/>
      <c r="COC33" s="118"/>
      <c r="COD33" s="118"/>
      <c r="COE33" s="118"/>
      <c r="COF33" s="118"/>
      <c r="COG33" s="118"/>
      <c r="COH33" s="119"/>
      <c r="COI33" s="17"/>
      <c r="COJ33" s="118"/>
      <c r="COK33" s="118"/>
      <c r="COL33" s="118"/>
      <c r="COM33" s="118"/>
      <c r="CON33" s="118"/>
      <c r="COO33" s="118"/>
      <c r="COP33" s="119"/>
      <c r="COQ33" s="17"/>
      <c r="COR33" s="118"/>
      <c r="COS33" s="118"/>
      <c r="COT33" s="118"/>
      <c r="COU33" s="118"/>
      <c r="COV33" s="118"/>
      <c r="COW33" s="118"/>
      <c r="COX33" s="119"/>
      <c r="COY33" s="17"/>
      <c r="COZ33" s="118"/>
      <c r="CPA33" s="118"/>
      <c r="CPB33" s="118"/>
      <c r="CPC33" s="118"/>
      <c r="CPD33" s="118"/>
      <c r="CPE33" s="118"/>
      <c r="CPF33" s="119"/>
      <c r="CPG33" s="17"/>
      <c r="CPH33" s="118"/>
      <c r="CPI33" s="118"/>
      <c r="CPJ33" s="118"/>
      <c r="CPK33" s="118"/>
      <c r="CPL33" s="118"/>
      <c r="CPM33" s="118"/>
      <c r="CPN33" s="119"/>
      <c r="CPO33" s="17"/>
      <c r="CPP33" s="118"/>
      <c r="CPQ33" s="118"/>
      <c r="CPR33" s="118"/>
      <c r="CPS33" s="118"/>
      <c r="CPT33" s="118"/>
      <c r="CPU33" s="118"/>
      <c r="CPV33" s="119"/>
      <c r="CPW33" s="17"/>
      <c r="CPX33" s="118"/>
      <c r="CPY33" s="118"/>
      <c r="CPZ33" s="118"/>
      <c r="CQA33" s="118"/>
      <c r="CQB33" s="118"/>
      <c r="CQC33" s="118"/>
      <c r="CQD33" s="119"/>
      <c r="CQE33" s="17"/>
      <c r="CQF33" s="118"/>
      <c r="CQG33" s="118"/>
      <c r="CQH33" s="118"/>
      <c r="CQI33" s="118"/>
      <c r="CQJ33" s="118"/>
      <c r="CQK33" s="118"/>
      <c r="CQL33" s="119"/>
      <c r="CQM33" s="17"/>
      <c r="CQN33" s="118"/>
      <c r="CQO33" s="118"/>
      <c r="CQP33" s="118"/>
      <c r="CQQ33" s="118"/>
      <c r="CQR33" s="118"/>
      <c r="CQS33" s="118"/>
      <c r="CQT33" s="119"/>
      <c r="CQU33" s="17"/>
      <c r="CQV33" s="118"/>
      <c r="CQW33" s="118"/>
      <c r="CQX33" s="118"/>
      <c r="CQY33" s="118"/>
      <c r="CQZ33" s="118"/>
      <c r="CRA33" s="118"/>
      <c r="CRB33" s="119"/>
      <c r="CRC33" s="17"/>
      <c r="CRD33" s="118"/>
      <c r="CRE33" s="118"/>
      <c r="CRF33" s="118"/>
      <c r="CRG33" s="118"/>
      <c r="CRH33" s="118"/>
      <c r="CRI33" s="118"/>
      <c r="CRJ33" s="119"/>
      <c r="CRK33" s="17"/>
      <c r="CRL33" s="118"/>
      <c r="CRM33" s="118"/>
      <c r="CRN33" s="118"/>
      <c r="CRO33" s="118"/>
      <c r="CRP33" s="118"/>
      <c r="CRQ33" s="118"/>
      <c r="CRR33" s="119"/>
      <c r="CRS33" s="17"/>
      <c r="CRT33" s="118"/>
      <c r="CRU33" s="118"/>
      <c r="CRV33" s="118"/>
      <c r="CRW33" s="118"/>
      <c r="CRX33" s="118"/>
      <c r="CRY33" s="118"/>
      <c r="CRZ33" s="119"/>
      <c r="CSA33" s="17"/>
      <c r="CSB33" s="118"/>
      <c r="CSC33" s="118"/>
      <c r="CSD33" s="118"/>
      <c r="CSE33" s="118"/>
      <c r="CSF33" s="118"/>
      <c r="CSG33" s="118"/>
      <c r="CSH33" s="119"/>
      <c r="CSI33" s="17"/>
      <c r="CSJ33" s="118"/>
      <c r="CSK33" s="118"/>
      <c r="CSL33" s="118"/>
      <c r="CSM33" s="118"/>
      <c r="CSN33" s="118"/>
      <c r="CSO33" s="118"/>
      <c r="CSP33" s="119"/>
      <c r="CSQ33" s="17"/>
      <c r="CSR33" s="118"/>
      <c r="CSS33" s="118"/>
      <c r="CST33" s="118"/>
      <c r="CSU33" s="118"/>
      <c r="CSV33" s="118"/>
      <c r="CSW33" s="118"/>
      <c r="CSX33" s="119"/>
      <c r="CSY33" s="17"/>
      <c r="CSZ33" s="118"/>
      <c r="CTA33" s="118"/>
      <c r="CTB33" s="118"/>
      <c r="CTC33" s="118"/>
      <c r="CTD33" s="118"/>
      <c r="CTE33" s="118"/>
      <c r="CTF33" s="119"/>
      <c r="CTG33" s="17"/>
      <c r="CTH33" s="118"/>
      <c r="CTI33" s="118"/>
      <c r="CTJ33" s="118"/>
      <c r="CTK33" s="118"/>
      <c r="CTL33" s="118"/>
      <c r="CTM33" s="118"/>
      <c r="CTN33" s="119"/>
      <c r="CTO33" s="17"/>
      <c r="CTP33" s="118"/>
      <c r="CTQ33" s="118"/>
      <c r="CTR33" s="118"/>
      <c r="CTS33" s="118"/>
      <c r="CTT33" s="118"/>
      <c r="CTU33" s="118"/>
      <c r="CTV33" s="119"/>
      <c r="CTW33" s="17"/>
      <c r="CTX33" s="118"/>
      <c r="CTY33" s="118"/>
      <c r="CTZ33" s="118"/>
      <c r="CUA33" s="118"/>
      <c r="CUB33" s="118"/>
      <c r="CUC33" s="118"/>
      <c r="CUD33" s="119"/>
      <c r="CUE33" s="17"/>
      <c r="CUF33" s="118"/>
      <c r="CUG33" s="118"/>
      <c r="CUH33" s="118"/>
      <c r="CUI33" s="118"/>
      <c r="CUJ33" s="118"/>
      <c r="CUK33" s="118"/>
      <c r="CUL33" s="119"/>
      <c r="CUM33" s="17"/>
      <c r="CUN33" s="118"/>
      <c r="CUO33" s="118"/>
      <c r="CUP33" s="118"/>
      <c r="CUQ33" s="118"/>
      <c r="CUR33" s="118"/>
      <c r="CUS33" s="118"/>
      <c r="CUT33" s="119"/>
      <c r="CUU33" s="17"/>
      <c r="CUV33" s="118"/>
      <c r="CUW33" s="118"/>
      <c r="CUX33" s="118"/>
      <c r="CUY33" s="118"/>
      <c r="CUZ33" s="118"/>
      <c r="CVA33" s="118"/>
      <c r="CVB33" s="119"/>
      <c r="CVC33" s="17"/>
      <c r="CVD33" s="118"/>
      <c r="CVE33" s="118"/>
      <c r="CVF33" s="118"/>
      <c r="CVG33" s="118"/>
      <c r="CVH33" s="118"/>
      <c r="CVI33" s="118"/>
      <c r="CVJ33" s="119"/>
      <c r="CVK33" s="17"/>
      <c r="CVL33" s="118"/>
      <c r="CVM33" s="118"/>
      <c r="CVN33" s="118"/>
      <c r="CVO33" s="118"/>
      <c r="CVP33" s="118"/>
      <c r="CVQ33" s="118"/>
      <c r="CVR33" s="119"/>
      <c r="CVS33" s="17"/>
      <c r="CVT33" s="118"/>
      <c r="CVU33" s="118"/>
      <c r="CVV33" s="118"/>
      <c r="CVW33" s="118"/>
      <c r="CVX33" s="118"/>
      <c r="CVY33" s="118"/>
      <c r="CVZ33" s="119"/>
      <c r="CWA33" s="17"/>
      <c r="CWB33" s="118"/>
      <c r="CWC33" s="118"/>
      <c r="CWD33" s="118"/>
      <c r="CWE33" s="118"/>
      <c r="CWF33" s="118"/>
      <c r="CWG33" s="118"/>
      <c r="CWH33" s="119"/>
      <c r="CWI33" s="17"/>
      <c r="CWJ33" s="118"/>
      <c r="CWK33" s="118"/>
      <c r="CWL33" s="118"/>
      <c r="CWM33" s="118"/>
      <c r="CWN33" s="118"/>
      <c r="CWO33" s="118"/>
      <c r="CWP33" s="119"/>
      <c r="CWQ33" s="17"/>
      <c r="CWR33" s="118"/>
      <c r="CWS33" s="118"/>
      <c r="CWT33" s="118"/>
      <c r="CWU33" s="118"/>
      <c r="CWV33" s="118"/>
      <c r="CWW33" s="118"/>
      <c r="CWX33" s="119"/>
      <c r="CWY33" s="17"/>
      <c r="CWZ33" s="118"/>
      <c r="CXA33" s="118"/>
      <c r="CXB33" s="118"/>
      <c r="CXC33" s="118"/>
      <c r="CXD33" s="118"/>
      <c r="CXE33" s="118"/>
      <c r="CXF33" s="119"/>
      <c r="CXG33" s="17"/>
      <c r="CXH33" s="118"/>
      <c r="CXI33" s="118"/>
      <c r="CXJ33" s="118"/>
      <c r="CXK33" s="118"/>
      <c r="CXL33" s="118"/>
      <c r="CXM33" s="118"/>
      <c r="CXN33" s="119"/>
      <c r="CXO33" s="17"/>
      <c r="CXP33" s="118"/>
      <c r="CXQ33" s="118"/>
      <c r="CXR33" s="118"/>
      <c r="CXS33" s="118"/>
      <c r="CXT33" s="118"/>
      <c r="CXU33" s="118"/>
      <c r="CXV33" s="119"/>
      <c r="CXW33" s="17"/>
      <c r="CXX33" s="118"/>
      <c r="CXY33" s="118"/>
      <c r="CXZ33" s="118"/>
      <c r="CYA33" s="118"/>
      <c r="CYB33" s="118"/>
      <c r="CYC33" s="118"/>
      <c r="CYD33" s="119"/>
      <c r="CYE33" s="17"/>
      <c r="CYF33" s="118"/>
      <c r="CYG33" s="118"/>
      <c r="CYH33" s="118"/>
      <c r="CYI33" s="118"/>
      <c r="CYJ33" s="118"/>
      <c r="CYK33" s="118"/>
      <c r="CYL33" s="119"/>
      <c r="CYM33" s="17"/>
      <c r="CYN33" s="118"/>
      <c r="CYO33" s="118"/>
      <c r="CYP33" s="118"/>
      <c r="CYQ33" s="118"/>
      <c r="CYR33" s="118"/>
      <c r="CYS33" s="118"/>
      <c r="CYT33" s="119"/>
      <c r="CYU33" s="17"/>
      <c r="CYV33" s="118"/>
      <c r="CYW33" s="118"/>
      <c r="CYX33" s="118"/>
      <c r="CYY33" s="118"/>
      <c r="CYZ33" s="118"/>
      <c r="CZA33" s="118"/>
      <c r="CZB33" s="119"/>
      <c r="CZC33" s="17"/>
      <c r="CZD33" s="118"/>
      <c r="CZE33" s="118"/>
      <c r="CZF33" s="118"/>
      <c r="CZG33" s="118"/>
      <c r="CZH33" s="118"/>
      <c r="CZI33" s="118"/>
      <c r="CZJ33" s="119"/>
      <c r="CZK33" s="17"/>
      <c r="CZL33" s="118"/>
      <c r="CZM33" s="118"/>
      <c r="CZN33" s="118"/>
      <c r="CZO33" s="118"/>
      <c r="CZP33" s="118"/>
      <c r="CZQ33" s="118"/>
      <c r="CZR33" s="119"/>
      <c r="CZS33" s="17"/>
      <c r="CZT33" s="118"/>
      <c r="CZU33" s="118"/>
      <c r="CZV33" s="118"/>
      <c r="CZW33" s="118"/>
      <c r="CZX33" s="118"/>
      <c r="CZY33" s="118"/>
      <c r="CZZ33" s="119"/>
      <c r="DAA33" s="17"/>
      <c r="DAB33" s="118"/>
      <c r="DAC33" s="118"/>
      <c r="DAD33" s="118"/>
      <c r="DAE33" s="118"/>
      <c r="DAF33" s="118"/>
      <c r="DAG33" s="118"/>
      <c r="DAH33" s="119"/>
      <c r="DAI33" s="17"/>
      <c r="DAJ33" s="118"/>
      <c r="DAK33" s="118"/>
      <c r="DAL33" s="118"/>
      <c r="DAM33" s="118"/>
      <c r="DAN33" s="118"/>
      <c r="DAO33" s="118"/>
      <c r="DAP33" s="119"/>
      <c r="DAQ33" s="17"/>
      <c r="DAR33" s="118"/>
      <c r="DAS33" s="118"/>
      <c r="DAT33" s="118"/>
      <c r="DAU33" s="118"/>
      <c r="DAV33" s="118"/>
      <c r="DAW33" s="118"/>
      <c r="DAX33" s="119"/>
      <c r="DAY33" s="17"/>
      <c r="DAZ33" s="118"/>
      <c r="DBA33" s="118"/>
      <c r="DBB33" s="118"/>
      <c r="DBC33" s="118"/>
      <c r="DBD33" s="118"/>
      <c r="DBE33" s="118"/>
      <c r="DBF33" s="119"/>
      <c r="DBG33" s="17"/>
      <c r="DBH33" s="118"/>
      <c r="DBI33" s="118"/>
      <c r="DBJ33" s="118"/>
      <c r="DBK33" s="118"/>
      <c r="DBL33" s="118"/>
      <c r="DBM33" s="118"/>
      <c r="DBN33" s="119"/>
      <c r="DBO33" s="17"/>
      <c r="DBP33" s="118"/>
      <c r="DBQ33" s="118"/>
      <c r="DBR33" s="118"/>
      <c r="DBS33" s="118"/>
      <c r="DBT33" s="118"/>
      <c r="DBU33" s="118"/>
      <c r="DBV33" s="119"/>
      <c r="DBW33" s="17"/>
      <c r="DBX33" s="118"/>
      <c r="DBY33" s="118"/>
      <c r="DBZ33" s="118"/>
      <c r="DCA33" s="118"/>
      <c r="DCB33" s="118"/>
      <c r="DCC33" s="118"/>
      <c r="DCD33" s="119"/>
      <c r="DCE33" s="17"/>
      <c r="DCF33" s="118"/>
      <c r="DCG33" s="118"/>
      <c r="DCH33" s="118"/>
      <c r="DCI33" s="118"/>
      <c r="DCJ33" s="118"/>
      <c r="DCK33" s="118"/>
      <c r="DCL33" s="119"/>
      <c r="DCM33" s="17"/>
      <c r="DCN33" s="118"/>
      <c r="DCO33" s="118"/>
      <c r="DCP33" s="118"/>
      <c r="DCQ33" s="118"/>
      <c r="DCR33" s="118"/>
      <c r="DCS33" s="118"/>
      <c r="DCT33" s="119"/>
      <c r="DCU33" s="17"/>
      <c r="DCV33" s="118"/>
      <c r="DCW33" s="118"/>
      <c r="DCX33" s="118"/>
      <c r="DCY33" s="118"/>
      <c r="DCZ33" s="118"/>
      <c r="DDA33" s="118"/>
      <c r="DDB33" s="119"/>
      <c r="DDC33" s="17"/>
      <c r="DDD33" s="118"/>
      <c r="DDE33" s="118"/>
      <c r="DDF33" s="118"/>
      <c r="DDG33" s="118"/>
      <c r="DDH33" s="118"/>
      <c r="DDI33" s="118"/>
      <c r="DDJ33" s="119"/>
      <c r="DDK33" s="17"/>
      <c r="DDL33" s="118"/>
      <c r="DDM33" s="118"/>
      <c r="DDN33" s="118"/>
      <c r="DDO33" s="118"/>
      <c r="DDP33" s="118"/>
      <c r="DDQ33" s="118"/>
      <c r="DDR33" s="119"/>
      <c r="DDS33" s="17"/>
      <c r="DDT33" s="118"/>
      <c r="DDU33" s="118"/>
      <c r="DDV33" s="118"/>
      <c r="DDW33" s="118"/>
      <c r="DDX33" s="118"/>
      <c r="DDY33" s="118"/>
      <c r="DDZ33" s="119"/>
      <c r="DEA33" s="17"/>
      <c r="DEB33" s="118"/>
      <c r="DEC33" s="118"/>
      <c r="DED33" s="118"/>
      <c r="DEE33" s="118"/>
      <c r="DEF33" s="118"/>
      <c r="DEG33" s="118"/>
      <c r="DEH33" s="119"/>
      <c r="DEI33" s="17"/>
      <c r="DEJ33" s="118"/>
      <c r="DEK33" s="118"/>
      <c r="DEL33" s="118"/>
      <c r="DEM33" s="118"/>
      <c r="DEN33" s="118"/>
      <c r="DEO33" s="118"/>
      <c r="DEP33" s="119"/>
      <c r="DEQ33" s="17"/>
      <c r="DER33" s="118"/>
      <c r="DES33" s="118"/>
      <c r="DET33" s="118"/>
      <c r="DEU33" s="118"/>
      <c r="DEV33" s="118"/>
      <c r="DEW33" s="118"/>
      <c r="DEX33" s="119"/>
      <c r="DEY33" s="17"/>
      <c r="DEZ33" s="118"/>
      <c r="DFA33" s="118"/>
      <c r="DFB33" s="118"/>
      <c r="DFC33" s="118"/>
      <c r="DFD33" s="118"/>
      <c r="DFE33" s="118"/>
      <c r="DFF33" s="119"/>
      <c r="DFG33" s="17"/>
      <c r="DFH33" s="118"/>
      <c r="DFI33" s="118"/>
      <c r="DFJ33" s="118"/>
      <c r="DFK33" s="118"/>
      <c r="DFL33" s="118"/>
      <c r="DFM33" s="118"/>
      <c r="DFN33" s="119"/>
      <c r="DFO33" s="17"/>
      <c r="DFP33" s="118"/>
      <c r="DFQ33" s="118"/>
      <c r="DFR33" s="118"/>
      <c r="DFS33" s="118"/>
      <c r="DFT33" s="118"/>
      <c r="DFU33" s="118"/>
      <c r="DFV33" s="119"/>
      <c r="DFW33" s="17"/>
      <c r="DFX33" s="118"/>
      <c r="DFY33" s="118"/>
      <c r="DFZ33" s="118"/>
      <c r="DGA33" s="118"/>
      <c r="DGB33" s="118"/>
      <c r="DGC33" s="118"/>
      <c r="DGD33" s="119"/>
      <c r="DGE33" s="17"/>
      <c r="DGF33" s="118"/>
      <c r="DGG33" s="118"/>
      <c r="DGH33" s="118"/>
      <c r="DGI33" s="118"/>
      <c r="DGJ33" s="118"/>
      <c r="DGK33" s="118"/>
      <c r="DGL33" s="119"/>
      <c r="DGM33" s="17"/>
      <c r="DGN33" s="118"/>
      <c r="DGO33" s="118"/>
      <c r="DGP33" s="118"/>
      <c r="DGQ33" s="118"/>
      <c r="DGR33" s="118"/>
      <c r="DGS33" s="118"/>
      <c r="DGT33" s="119"/>
      <c r="DGU33" s="17"/>
      <c r="DGV33" s="118"/>
      <c r="DGW33" s="118"/>
      <c r="DGX33" s="118"/>
      <c r="DGY33" s="118"/>
      <c r="DGZ33" s="118"/>
      <c r="DHA33" s="118"/>
      <c r="DHB33" s="119"/>
      <c r="DHC33" s="17"/>
      <c r="DHD33" s="118"/>
      <c r="DHE33" s="118"/>
      <c r="DHF33" s="118"/>
      <c r="DHG33" s="118"/>
      <c r="DHH33" s="118"/>
      <c r="DHI33" s="118"/>
      <c r="DHJ33" s="119"/>
      <c r="DHK33" s="17"/>
      <c r="DHL33" s="118"/>
      <c r="DHM33" s="118"/>
      <c r="DHN33" s="118"/>
      <c r="DHO33" s="118"/>
      <c r="DHP33" s="118"/>
      <c r="DHQ33" s="118"/>
      <c r="DHR33" s="119"/>
      <c r="DHS33" s="17"/>
      <c r="DHT33" s="118"/>
      <c r="DHU33" s="118"/>
      <c r="DHV33" s="118"/>
      <c r="DHW33" s="118"/>
      <c r="DHX33" s="118"/>
      <c r="DHY33" s="118"/>
      <c r="DHZ33" s="119"/>
      <c r="DIA33" s="17"/>
      <c r="DIB33" s="118"/>
      <c r="DIC33" s="118"/>
      <c r="DID33" s="118"/>
      <c r="DIE33" s="118"/>
      <c r="DIF33" s="118"/>
      <c r="DIG33" s="118"/>
      <c r="DIH33" s="119"/>
      <c r="DII33" s="17"/>
      <c r="DIJ33" s="118"/>
      <c r="DIK33" s="118"/>
      <c r="DIL33" s="118"/>
      <c r="DIM33" s="118"/>
      <c r="DIN33" s="118"/>
      <c r="DIO33" s="118"/>
      <c r="DIP33" s="119"/>
      <c r="DIQ33" s="17"/>
      <c r="DIR33" s="118"/>
      <c r="DIS33" s="118"/>
      <c r="DIT33" s="118"/>
      <c r="DIU33" s="118"/>
      <c r="DIV33" s="118"/>
      <c r="DIW33" s="118"/>
      <c r="DIX33" s="119"/>
      <c r="DIY33" s="17"/>
      <c r="DIZ33" s="118"/>
      <c r="DJA33" s="118"/>
      <c r="DJB33" s="118"/>
      <c r="DJC33" s="118"/>
      <c r="DJD33" s="118"/>
      <c r="DJE33" s="118"/>
      <c r="DJF33" s="119"/>
      <c r="DJG33" s="17"/>
      <c r="DJH33" s="118"/>
      <c r="DJI33" s="118"/>
      <c r="DJJ33" s="118"/>
      <c r="DJK33" s="118"/>
      <c r="DJL33" s="118"/>
      <c r="DJM33" s="118"/>
      <c r="DJN33" s="119"/>
      <c r="DJO33" s="17"/>
      <c r="DJP33" s="118"/>
      <c r="DJQ33" s="118"/>
      <c r="DJR33" s="118"/>
      <c r="DJS33" s="118"/>
      <c r="DJT33" s="118"/>
      <c r="DJU33" s="118"/>
      <c r="DJV33" s="119"/>
      <c r="DJW33" s="17"/>
      <c r="DJX33" s="118"/>
      <c r="DJY33" s="118"/>
      <c r="DJZ33" s="118"/>
      <c r="DKA33" s="118"/>
      <c r="DKB33" s="118"/>
      <c r="DKC33" s="118"/>
      <c r="DKD33" s="119"/>
      <c r="DKE33" s="17"/>
      <c r="DKF33" s="118"/>
      <c r="DKG33" s="118"/>
      <c r="DKH33" s="118"/>
      <c r="DKI33" s="118"/>
      <c r="DKJ33" s="118"/>
      <c r="DKK33" s="118"/>
      <c r="DKL33" s="119"/>
      <c r="DKM33" s="17"/>
      <c r="DKN33" s="118"/>
      <c r="DKO33" s="118"/>
      <c r="DKP33" s="118"/>
      <c r="DKQ33" s="118"/>
      <c r="DKR33" s="118"/>
      <c r="DKS33" s="118"/>
      <c r="DKT33" s="119"/>
      <c r="DKU33" s="17"/>
      <c r="DKV33" s="118"/>
      <c r="DKW33" s="118"/>
      <c r="DKX33" s="118"/>
      <c r="DKY33" s="118"/>
      <c r="DKZ33" s="118"/>
      <c r="DLA33" s="118"/>
      <c r="DLB33" s="119"/>
      <c r="DLC33" s="17"/>
      <c r="DLD33" s="118"/>
      <c r="DLE33" s="118"/>
      <c r="DLF33" s="118"/>
      <c r="DLG33" s="118"/>
      <c r="DLH33" s="118"/>
      <c r="DLI33" s="118"/>
      <c r="DLJ33" s="119"/>
      <c r="DLK33" s="17"/>
      <c r="DLL33" s="118"/>
      <c r="DLM33" s="118"/>
      <c r="DLN33" s="118"/>
      <c r="DLO33" s="118"/>
      <c r="DLP33" s="118"/>
      <c r="DLQ33" s="118"/>
      <c r="DLR33" s="119"/>
      <c r="DLS33" s="17"/>
      <c r="DLT33" s="118"/>
      <c r="DLU33" s="118"/>
      <c r="DLV33" s="118"/>
      <c r="DLW33" s="118"/>
      <c r="DLX33" s="118"/>
      <c r="DLY33" s="118"/>
      <c r="DLZ33" s="119"/>
      <c r="DMA33" s="17"/>
      <c r="DMB33" s="118"/>
      <c r="DMC33" s="118"/>
      <c r="DMD33" s="118"/>
      <c r="DME33" s="118"/>
      <c r="DMF33" s="118"/>
      <c r="DMG33" s="118"/>
      <c r="DMH33" s="119"/>
      <c r="DMI33" s="17"/>
      <c r="DMJ33" s="118"/>
      <c r="DMK33" s="118"/>
      <c r="DML33" s="118"/>
      <c r="DMM33" s="118"/>
      <c r="DMN33" s="118"/>
      <c r="DMO33" s="118"/>
      <c r="DMP33" s="119"/>
      <c r="DMQ33" s="17"/>
      <c r="DMR33" s="118"/>
      <c r="DMS33" s="118"/>
      <c r="DMT33" s="118"/>
      <c r="DMU33" s="118"/>
      <c r="DMV33" s="118"/>
      <c r="DMW33" s="118"/>
      <c r="DMX33" s="119"/>
      <c r="DMY33" s="17"/>
      <c r="DMZ33" s="118"/>
      <c r="DNA33" s="118"/>
      <c r="DNB33" s="118"/>
      <c r="DNC33" s="118"/>
      <c r="DND33" s="118"/>
      <c r="DNE33" s="118"/>
      <c r="DNF33" s="119"/>
      <c r="DNG33" s="17"/>
      <c r="DNH33" s="118"/>
      <c r="DNI33" s="118"/>
      <c r="DNJ33" s="118"/>
      <c r="DNK33" s="118"/>
      <c r="DNL33" s="118"/>
      <c r="DNM33" s="118"/>
      <c r="DNN33" s="119"/>
      <c r="DNO33" s="17"/>
      <c r="DNP33" s="118"/>
      <c r="DNQ33" s="118"/>
      <c r="DNR33" s="118"/>
      <c r="DNS33" s="118"/>
      <c r="DNT33" s="118"/>
      <c r="DNU33" s="118"/>
      <c r="DNV33" s="119"/>
      <c r="DNW33" s="17"/>
      <c r="DNX33" s="118"/>
      <c r="DNY33" s="118"/>
      <c r="DNZ33" s="118"/>
      <c r="DOA33" s="118"/>
      <c r="DOB33" s="118"/>
      <c r="DOC33" s="118"/>
      <c r="DOD33" s="119"/>
      <c r="DOE33" s="17"/>
      <c r="DOF33" s="118"/>
      <c r="DOG33" s="118"/>
      <c r="DOH33" s="118"/>
      <c r="DOI33" s="118"/>
      <c r="DOJ33" s="118"/>
      <c r="DOK33" s="118"/>
      <c r="DOL33" s="119"/>
      <c r="DOM33" s="17"/>
      <c r="DON33" s="118"/>
      <c r="DOO33" s="118"/>
      <c r="DOP33" s="118"/>
      <c r="DOQ33" s="118"/>
      <c r="DOR33" s="118"/>
      <c r="DOS33" s="118"/>
      <c r="DOT33" s="119"/>
      <c r="DOU33" s="17"/>
      <c r="DOV33" s="118"/>
      <c r="DOW33" s="118"/>
      <c r="DOX33" s="118"/>
      <c r="DOY33" s="118"/>
      <c r="DOZ33" s="118"/>
      <c r="DPA33" s="118"/>
      <c r="DPB33" s="119"/>
      <c r="DPC33" s="17"/>
      <c r="DPD33" s="118"/>
      <c r="DPE33" s="118"/>
      <c r="DPF33" s="118"/>
      <c r="DPG33" s="118"/>
      <c r="DPH33" s="118"/>
      <c r="DPI33" s="118"/>
      <c r="DPJ33" s="119"/>
      <c r="DPK33" s="17"/>
      <c r="DPL33" s="118"/>
      <c r="DPM33" s="118"/>
      <c r="DPN33" s="118"/>
      <c r="DPO33" s="118"/>
      <c r="DPP33" s="118"/>
      <c r="DPQ33" s="118"/>
      <c r="DPR33" s="119"/>
      <c r="DPS33" s="17"/>
      <c r="DPT33" s="118"/>
      <c r="DPU33" s="118"/>
      <c r="DPV33" s="118"/>
      <c r="DPW33" s="118"/>
      <c r="DPX33" s="118"/>
      <c r="DPY33" s="118"/>
      <c r="DPZ33" s="119"/>
      <c r="DQA33" s="17"/>
      <c r="DQB33" s="118"/>
      <c r="DQC33" s="118"/>
      <c r="DQD33" s="118"/>
      <c r="DQE33" s="118"/>
      <c r="DQF33" s="118"/>
      <c r="DQG33" s="118"/>
      <c r="DQH33" s="119"/>
      <c r="DQI33" s="17"/>
      <c r="DQJ33" s="118"/>
      <c r="DQK33" s="118"/>
      <c r="DQL33" s="118"/>
      <c r="DQM33" s="118"/>
      <c r="DQN33" s="118"/>
      <c r="DQO33" s="118"/>
      <c r="DQP33" s="119"/>
      <c r="DQQ33" s="17"/>
      <c r="DQR33" s="118"/>
      <c r="DQS33" s="118"/>
      <c r="DQT33" s="118"/>
      <c r="DQU33" s="118"/>
      <c r="DQV33" s="118"/>
      <c r="DQW33" s="118"/>
      <c r="DQX33" s="119"/>
      <c r="DQY33" s="17"/>
      <c r="DQZ33" s="118"/>
      <c r="DRA33" s="118"/>
      <c r="DRB33" s="118"/>
      <c r="DRC33" s="118"/>
      <c r="DRD33" s="118"/>
      <c r="DRE33" s="118"/>
      <c r="DRF33" s="119"/>
      <c r="DRG33" s="17"/>
      <c r="DRH33" s="118"/>
      <c r="DRI33" s="118"/>
      <c r="DRJ33" s="118"/>
      <c r="DRK33" s="118"/>
      <c r="DRL33" s="118"/>
      <c r="DRM33" s="118"/>
      <c r="DRN33" s="119"/>
      <c r="DRO33" s="17"/>
      <c r="DRP33" s="118"/>
      <c r="DRQ33" s="118"/>
      <c r="DRR33" s="118"/>
      <c r="DRS33" s="118"/>
      <c r="DRT33" s="118"/>
      <c r="DRU33" s="118"/>
      <c r="DRV33" s="119"/>
      <c r="DRW33" s="17"/>
      <c r="DRX33" s="118"/>
      <c r="DRY33" s="118"/>
      <c r="DRZ33" s="118"/>
      <c r="DSA33" s="118"/>
      <c r="DSB33" s="118"/>
      <c r="DSC33" s="118"/>
      <c r="DSD33" s="119"/>
      <c r="DSE33" s="17"/>
      <c r="DSF33" s="118"/>
      <c r="DSG33" s="118"/>
      <c r="DSH33" s="118"/>
      <c r="DSI33" s="118"/>
      <c r="DSJ33" s="118"/>
      <c r="DSK33" s="118"/>
      <c r="DSL33" s="119"/>
      <c r="DSM33" s="17"/>
      <c r="DSN33" s="118"/>
      <c r="DSO33" s="118"/>
      <c r="DSP33" s="118"/>
      <c r="DSQ33" s="118"/>
      <c r="DSR33" s="118"/>
      <c r="DSS33" s="118"/>
      <c r="DST33" s="119"/>
      <c r="DSU33" s="17"/>
      <c r="DSV33" s="118"/>
      <c r="DSW33" s="118"/>
      <c r="DSX33" s="118"/>
      <c r="DSY33" s="118"/>
      <c r="DSZ33" s="118"/>
      <c r="DTA33" s="118"/>
      <c r="DTB33" s="119"/>
      <c r="DTC33" s="17"/>
      <c r="DTD33" s="118"/>
      <c r="DTE33" s="118"/>
      <c r="DTF33" s="118"/>
      <c r="DTG33" s="118"/>
      <c r="DTH33" s="118"/>
      <c r="DTI33" s="118"/>
      <c r="DTJ33" s="119"/>
      <c r="DTK33" s="17"/>
      <c r="DTL33" s="118"/>
      <c r="DTM33" s="118"/>
      <c r="DTN33" s="118"/>
      <c r="DTO33" s="118"/>
      <c r="DTP33" s="118"/>
      <c r="DTQ33" s="118"/>
      <c r="DTR33" s="119"/>
      <c r="DTS33" s="17"/>
      <c r="DTT33" s="118"/>
      <c r="DTU33" s="118"/>
      <c r="DTV33" s="118"/>
      <c r="DTW33" s="118"/>
      <c r="DTX33" s="118"/>
      <c r="DTY33" s="118"/>
      <c r="DTZ33" s="119"/>
      <c r="DUA33" s="17"/>
      <c r="DUB33" s="118"/>
      <c r="DUC33" s="118"/>
      <c r="DUD33" s="118"/>
      <c r="DUE33" s="118"/>
      <c r="DUF33" s="118"/>
      <c r="DUG33" s="118"/>
      <c r="DUH33" s="119"/>
      <c r="DUI33" s="17"/>
      <c r="DUJ33" s="118"/>
      <c r="DUK33" s="118"/>
      <c r="DUL33" s="118"/>
      <c r="DUM33" s="118"/>
      <c r="DUN33" s="118"/>
      <c r="DUO33" s="118"/>
      <c r="DUP33" s="119"/>
      <c r="DUQ33" s="17"/>
      <c r="DUR33" s="118"/>
      <c r="DUS33" s="118"/>
      <c r="DUT33" s="118"/>
      <c r="DUU33" s="118"/>
      <c r="DUV33" s="118"/>
      <c r="DUW33" s="118"/>
      <c r="DUX33" s="119"/>
      <c r="DUY33" s="17"/>
      <c r="DUZ33" s="118"/>
      <c r="DVA33" s="118"/>
      <c r="DVB33" s="118"/>
      <c r="DVC33" s="118"/>
      <c r="DVD33" s="118"/>
      <c r="DVE33" s="118"/>
      <c r="DVF33" s="119"/>
      <c r="DVG33" s="17"/>
      <c r="DVH33" s="118"/>
      <c r="DVI33" s="118"/>
      <c r="DVJ33" s="118"/>
      <c r="DVK33" s="118"/>
      <c r="DVL33" s="118"/>
      <c r="DVM33" s="118"/>
      <c r="DVN33" s="119"/>
      <c r="DVO33" s="17"/>
      <c r="DVP33" s="118"/>
      <c r="DVQ33" s="118"/>
      <c r="DVR33" s="118"/>
      <c r="DVS33" s="118"/>
      <c r="DVT33" s="118"/>
      <c r="DVU33" s="118"/>
      <c r="DVV33" s="119"/>
      <c r="DVW33" s="17"/>
      <c r="DVX33" s="118"/>
      <c r="DVY33" s="118"/>
      <c r="DVZ33" s="118"/>
      <c r="DWA33" s="118"/>
      <c r="DWB33" s="118"/>
      <c r="DWC33" s="118"/>
      <c r="DWD33" s="119"/>
      <c r="DWE33" s="17"/>
      <c r="DWF33" s="118"/>
      <c r="DWG33" s="118"/>
      <c r="DWH33" s="118"/>
      <c r="DWI33" s="118"/>
      <c r="DWJ33" s="118"/>
      <c r="DWK33" s="118"/>
      <c r="DWL33" s="119"/>
      <c r="DWM33" s="17"/>
      <c r="DWN33" s="118"/>
      <c r="DWO33" s="118"/>
      <c r="DWP33" s="118"/>
      <c r="DWQ33" s="118"/>
      <c r="DWR33" s="118"/>
      <c r="DWS33" s="118"/>
      <c r="DWT33" s="119"/>
      <c r="DWU33" s="17"/>
      <c r="DWV33" s="118"/>
      <c r="DWW33" s="118"/>
      <c r="DWX33" s="118"/>
      <c r="DWY33" s="118"/>
      <c r="DWZ33" s="118"/>
      <c r="DXA33" s="118"/>
      <c r="DXB33" s="119"/>
      <c r="DXC33" s="17"/>
      <c r="DXD33" s="118"/>
      <c r="DXE33" s="118"/>
      <c r="DXF33" s="118"/>
      <c r="DXG33" s="118"/>
      <c r="DXH33" s="118"/>
      <c r="DXI33" s="118"/>
      <c r="DXJ33" s="119"/>
      <c r="DXK33" s="17"/>
      <c r="DXL33" s="118"/>
      <c r="DXM33" s="118"/>
      <c r="DXN33" s="118"/>
      <c r="DXO33" s="118"/>
      <c r="DXP33" s="118"/>
      <c r="DXQ33" s="118"/>
      <c r="DXR33" s="119"/>
      <c r="DXS33" s="17"/>
      <c r="DXT33" s="118"/>
      <c r="DXU33" s="118"/>
      <c r="DXV33" s="118"/>
      <c r="DXW33" s="118"/>
      <c r="DXX33" s="118"/>
      <c r="DXY33" s="118"/>
      <c r="DXZ33" s="119"/>
      <c r="DYA33" s="17"/>
      <c r="DYB33" s="118"/>
      <c r="DYC33" s="118"/>
      <c r="DYD33" s="118"/>
      <c r="DYE33" s="118"/>
      <c r="DYF33" s="118"/>
      <c r="DYG33" s="118"/>
      <c r="DYH33" s="119"/>
      <c r="DYI33" s="17"/>
      <c r="DYJ33" s="118"/>
      <c r="DYK33" s="118"/>
      <c r="DYL33" s="118"/>
      <c r="DYM33" s="118"/>
      <c r="DYN33" s="118"/>
      <c r="DYO33" s="118"/>
      <c r="DYP33" s="119"/>
      <c r="DYQ33" s="17"/>
      <c r="DYR33" s="118"/>
      <c r="DYS33" s="118"/>
      <c r="DYT33" s="118"/>
      <c r="DYU33" s="118"/>
      <c r="DYV33" s="118"/>
      <c r="DYW33" s="118"/>
      <c r="DYX33" s="119"/>
      <c r="DYY33" s="17"/>
      <c r="DYZ33" s="118"/>
      <c r="DZA33" s="118"/>
      <c r="DZB33" s="118"/>
      <c r="DZC33" s="118"/>
      <c r="DZD33" s="118"/>
      <c r="DZE33" s="118"/>
      <c r="DZF33" s="119"/>
      <c r="DZG33" s="17"/>
      <c r="DZH33" s="118"/>
      <c r="DZI33" s="118"/>
      <c r="DZJ33" s="118"/>
      <c r="DZK33" s="118"/>
      <c r="DZL33" s="118"/>
      <c r="DZM33" s="118"/>
      <c r="DZN33" s="119"/>
      <c r="DZO33" s="17"/>
      <c r="DZP33" s="118"/>
      <c r="DZQ33" s="118"/>
      <c r="DZR33" s="118"/>
      <c r="DZS33" s="118"/>
      <c r="DZT33" s="118"/>
      <c r="DZU33" s="118"/>
      <c r="DZV33" s="119"/>
      <c r="DZW33" s="17"/>
      <c r="DZX33" s="118"/>
      <c r="DZY33" s="118"/>
      <c r="DZZ33" s="118"/>
      <c r="EAA33" s="118"/>
      <c r="EAB33" s="118"/>
      <c r="EAC33" s="118"/>
      <c r="EAD33" s="119"/>
      <c r="EAE33" s="17"/>
      <c r="EAF33" s="118"/>
      <c r="EAG33" s="118"/>
      <c r="EAH33" s="118"/>
      <c r="EAI33" s="118"/>
      <c r="EAJ33" s="118"/>
      <c r="EAK33" s="118"/>
      <c r="EAL33" s="119"/>
      <c r="EAM33" s="17"/>
      <c r="EAN33" s="118"/>
      <c r="EAO33" s="118"/>
      <c r="EAP33" s="118"/>
      <c r="EAQ33" s="118"/>
      <c r="EAR33" s="118"/>
      <c r="EAS33" s="118"/>
      <c r="EAT33" s="119"/>
      <c r="EAU33" s="17"/>
      <c r="EAV33" s="118"/>
      <c r="EAW33" s="118"/>
      <c r="EAX33" s="118"/>
      <c r="EAY33" s="118"/>
      <c r="EAZ33" s="118"/>
      <c r="EBA33" s="118"/>
      <c r="EBB33" s="119"/>
      <c r="EBC33" s="17"/>
      <c r="EBD33" s="118"/>
      <c r="EBE33" s="118"/>
      <c r="EBF33" s="118"/>
      <c r="EBG33" s="118"/>
      <c r="EBH33" s="118"/>
      <c r="EBI33" s="118"/>
      <c r="EBJ33" s="119"/>
      <c r="EBK33" s="17"/>
      <c r="EBL33" s="118"/>
      <c r="EBM33" s="118"/>
      <c r="EBN33" s="118"/>
      <c r="EBO33" s="118"/>
      <c r="EBP33" s="118"/>
      <c r="EBQ33" s="118"/>
      <c r="EBR33" s="119"/>
      <c r="EBS33" s="17"/>
      <c r="EBT33" s="118"/>
      <c r="EBU33" s="118"/>
      <c r="EBV33" s="118"/>
      <c r="EBW33" s="118"/>
      <c r="EBX33" s="118"/>
      <c r="EBY33" s="118"/>
      <c r="EBZ33" s="119"/>
      <c r="ECA33" s="17"/>
      <c r="ECB33" s="118"/>
      <c r="ECC33" s="118"/>
      <c r="ECD33" s="118"/>
      <c r="ECE33" s="118"/>
      <c r="ECF33" s="118"/>
      <c r="ECG33" s="118"/>
      <c r="ECH33" s="119"/>
      <c r="ECI33" s="17"/>
      <c r="ECJ33" s="118"/>
      <c r="ECK33" s="118"/>
      <c r="ECL33" s="118"/>
      <c r="ECM33" s="118"/>
      <c r="ECN33" s="118"/>
      <c r="ECO33" s="118"/>
      <c r="ECP33" s="119"/>
      <c r="ECQ33" s="17"/>
      <c r="ECR33" s="118"/>
      <c r="ECS33" s="118"/>
      <c r="ECT33" s="118"/>
      <c r="ECU33" s="118"/>
      <c r="ECV33" s="118"/>
      <c r="ECW33" s="118"/>
      <c r="ECX33" s="119"/>
      <c r="ECY33" s="17"/>
      <c r="ECZ33" s="118"/>
      <c r="EDA33" s="118"/>
      <c r="EDB33" s="118"/>
      <c r="EDC33" s="118"/>
      <c r="EDD33" s="118"/>
      <c r="EDE33" s="118"/>
      <c r="EDF33" s="119"/>
      <c r="EDG33" s="17"/>
      <c r="EDH33" s="118"/>
      <c r="EDI33" s="118"/>
      <c r="EDJ33" s="118"/>
      <c r="EDK33" s="118"/>
      <c r="EDL33" s="118"/>
      <c r="EDM33" s="118"/>
      <c r="EDN33" s="119"/>
      <c r="EDO33" s="17"/>
      <c r="EDP33" s="118"/>
      <c r="EDQ33" s="118"/>
      <c r="EDR33" s="118"/>
      <c r="EDS33" s="118"/>
      <c r="EDT33" s="118"/>
      <c r="EDU33" s="118"/>
      <c r="EDV33" s="119"/>
      <c r="EDW33" s="17"/>
      <c r="EDX33" s="118"/>
      <c r="EDY33" s="118"/>
      <c r="EDZ33" s="118"/>
      <c r="EEA33" s="118"/>
      <c r="EEB33" s="118"/>
      <c r="EEC33" s="118"/>
      <c r="EED33" s="119"/>
      <c r="EEE33" s="17"/>
      <c r="EEF33" s="118"/>
      <c r="EEG33" s="118"/>
      <c r="EEH33" s="118"/>
      <c r="EEI33" s="118"/>
      <c r="EEJ33" s="118"/>
      <c r="EEK33" s="118"/>
      <c r="EEL33" s="119"/>
      <c r="EEM33" s="17"/>
      <c r="EEN33" s="118"/>
      <c r="EEO33" s="118"/>
      <c r="EEP33" s="118"/>
      <c r="EEQ33" s="118"/>
      <c r="EER33" s="118"/>
      <c r="EES33" s="118"/>
      <c r="EET33" s="119"/>
      <c r="EEU33" s="17"/>
      <c r="EEV33" s="118"/>
      <c r="EEW33" s="118"/>
      <c r="EEX33" s="118"/>
      <c r="EEY33" s="118"/>
      <c r="EEZ33" s="118"/>
      <c r="EFA33" s="118"/>
      <c r="EFB33" s="119"/>
      <c r="EFC33" s="17"/>
      <c r="EFD33" s="118"/>
      <c r="EFE33" s="118"/>
      <c r="EFF33" s="118"/>
      <c r="EFG33" s="118"/>
      <c r="EFH33" s="118"/>
      <c r="EFI33" s="118"/>
      <c r="EFJ33" s="119"/>
      <c r="EFK33" s="17"/>
      <c r="EFL33" s="118"/>
      <c r="EFM33" s="118"/>
      <c r="EFN33" s="118"/>
      <c r="EFO33" s="118"/>
      <c r="EFP33" s="118"/>
      <c r="EFQ33" s="118"/>
      <c r="EFR33" s="119"/>
      <c r="EFS33" s="17"/>
      <c r="EFT33" s="118"/>
      <c r="EFU33" s="118"/>
      <c r="EFV33" s="118"/>
      <c r="EFW33" s="118"/>
      <c r="EFX33" s="118"/>
      <c r="EFY33" s="118"/>
      <c r="EFZ33" s="119"/>
      <c r="EGA33" s="17"/>
      <c r="EGB33" s="118"/>
      <c r="EGC33" s="118"/>
      <c r="EGD33" s="118"/>
      <c r="EGE33" s="118"/>
      <c r="EGF33" s="118"/>
      <c r="EGG33" s="118"/>
      <c r="EGH33" s="119"/>
      <c r="EGI33" s="17"/>
      <c r="EGJ33" s="118"/>
      <c r="EGK33" s="118"/>
      <c r="EGL33" s="118"/>
      <c r="EGM33" s="118"/>
      <c r="EGN33" s="118"/>
      <c r="EGO33" s="118"/>
      <c r="EGP33" s="119"/>
      <c r="EGQ33" s="17"/>
      <c r="EGR33" s="118"/>
      <c r="EGS33" s="118"/>
      <c r="EGT33" s="118"/>
      <c r="EGU33" s="118"/>
      <c r="EGV33" s="118"/>
      <c r="EGW33" s="118"/>
      <c r="EGX33" s="119"/>
      <c r="EGY33" s="17"/>
      <c r="EGZ33" s="118"/>
      <c r="EHA33" s="118"/>
      <c r="EHB33" s="118"/>
      <c r="EHC33" s="118"/>
      <c r="EHD33" s="118"/>
      <c r="EHE33" s="118"/>
      <c r="EHF33" s="119"/>
      <c r="EHG33" s="17"/>
      <c r="EHH33" s="118"/>
      <c r="EHI33" s="118"/>
      <c r="EHJ33" s="118"/>
      <c r="EHK33" s="118"/>
      <c r="EHL33" s="118"/>
      <c r="EHM33" s="118"/>
      <c r="EHN33" s="119"/>
      <c r="EHO33" s="17"/>
      <c r="EHP33" s="118"/>
      <c r="EHQ33" s="118"/>
      <c r="EHR33" s="118"/>
      <c r="EHS33" s="118"/>
      <c r="EHT33" s="118"/>
      <c r="EHU33" s="118"/>
      <c r="EHV33" s="119"/>
      <c r="EHW33" s="17"/>
      <c r="EHX33" s="118"/>
      <c r="EHY33" s="118"/>
      <c r="EHZ33" s="118"/>
      <c r="EIA33" s="118"/>
      <c r="EIB33" s="118"/>
      <c r="EIC33" s="118"/>
      <c r="EID33" s="119"/>
      <c r="EIE33" s="17"/>
      <c r="EIF33" s="118"/>
      <c r="EIG33" s="118"/>
      <c r="EIH33" s="118"/>
      <c r="EII33" s="118"/>
      <c r="EIJ33" s="118"/>
      <c r="EIK33" s="118"/>
      <c r="EIL33" s="119"/>
      <c r="EIM33" s="17"/>
      <c r="EIN33" s="118"/>
      <c r="EIO33" s="118"/>
      <c r="EIP33" s="118"/>
      <c r="EIQ33" s="118"/>
      <c r="EIR33" s="118"/>
      <c r="EIS33" s="118"/>
      <c r="EIT33" s="119"/>
      <c r="EIU33" s="17"/>
      <c r="EIV33" s="118"/>
      <c r="EIW33" s="118"/>
      <c r="EIX33" s="118"/>
      <c r="EIY33" s="118"/>
      <c r="EIZ33" s="118"/>
      <c r="EJA33" s="118"/>
      <c r="EJB33" s="119"/>
      <c r="EJC33" s="17"/>
      <c r="EJD33" s="118"/>
      <c r="EJE33" s="118"/>
      <c r="EJF33" s="118"/>
      <c r="EJG33" s="118"/>
      <c r="EJH33" s="118"/>
      <c r="EJI33" s="118"/>
      <c r="EJJ33" s="119"/>
      <c r="EJK33" s="17"/>
      <c r="EJL33" s="118"/>
      <c r="EJM33" s="118"/>
      <c r="EJN33" s="118"/>
      <c r="EJO33" s="118"/>
      <c r="EJP33" s="118"/>
      <c r="EJQ33" s="118"/>
      <c r="EJR33" s="119"/>
      <c r="EJS33" s="17"/>
      <c r="EJT33" s="118"/>
      <c r="EJU33" s="118"/>
      <c r="EJV33" s="118"/>
      <c r="EJW33" s="118"/>
      <c r="EJX33" s="118"/>
      <c r="EJY33" s="118"/>
      <c r="EJZ33" s="119"/>
      <c r="EKA33" s="17"/>
      <c r="EKB33" s="118"/>
      <c r="EKC33" s="118"/>
      <c r="EKD33" s="118"/>
      <c r="EKE33" s="118"/>
      <c r="EKF33" s="118"/>
      <c r="EKG33" s="118"/>
      <c r="EKH33" s="119"/>
      <c r="EKI33" s="17"/>
      <c r="EKJ33" s="118"/>
      <c r="EKK33" s="118"/>
      <c r="EKL33" s="118"/>
      <c r="EKM33" s="118"/>
      <c r="EKN33" s="118"/>
      <c r="EKO33" s="118"/>
      <c r="EKP33" s="119"/>
      <c r="EKQ33" s="17"/>
      <c r="EKR33" s="118"/>
      <c r="EKS33" s="118"/>
      <c r="EKT33" s="118"/>
      <c r="EKU33" s="118"/>
      <c r="EKV33" s="118"/>
      <c r="EKW33" s="118"/>
      <c r="EKX33" s="119"/>
      <c r="EKY33" s="17"/>
      <c r="EKZ33" s="118"/>
      <c r="ELA33" s="118"/>
      <c r="ELB33" s="118"/>
      <c r="ELC33" s="118"/>
      <c r="ELD33" s="118"/>
      <c r="ELE33" s="118"/>
      <c r="ELF33" s="119"/>
      <c r="ELG33" s="17"/>
      <c r="ELH33" s="118"/>
      <c r="ELI33" s="118"/>
      <c r="ELJ33" s="118"/>
      <c r="ELK33" s="118"/>
      <c r="ELL33" s="118"/>
      <c r="ELM33" s="118"/>
      <c r="ELN33" s="119"/>
      <c r="ELO33" s="17"/>
      <c r="ELP33" s="118"/>
      <c r="ELQ33" s="118"/>
      <c r="ELR33" s="118"/>
      <c r="ELS33" s="118"/>
      <c r="ELT33" s="118"/>
      <c r="ELU33" s="118"/>
      <c r="ELV33" s="119"/>
      <c r="ELW33" s="17"/>
      <c r="ELX33" s="118"/>
      <c r="ELY33" s="118"/>
      <c r="ELZ33" s="118"/>
      <c r="EMA33" s="118"/>
      <c r="EMB33" s="118"/>
      <c r="EMC33" s="118"/>
      <c r="EMD33" s="119"/>
      <c r="EME33" s="17"/>
      <c r="EMF33" s="118"/>
      <c r="EMG33" s="118"/>
      <c r="EMH33" s="118"/>
      <c r="EMI33" s="118"/>
      <c r="EMJ33" s="118"/>
      <c r="EMK33" s="118"/>
      <c r="EML33" s="119"/>
      <c r="EMM33" s="17"/>
      <c r="EMN33" s="118"/>
      <c r="EMO33" s="118"/>
      <c r="EMP33" s="118"/>
      <c r="EMQ33" s="118"/>
      <c r="EMR33" s="118"/>
      <c r="EMS33" s="118"/>
      <c r="EMT33" s="119"/>
      <c r="EMU33" s="17"/>
      <c r="EMV33" s="118"/>
      <c r="EMW33" s="118"/>
      <c r="EMX33" s="118"/>
      <c r="EMY33" s="118"/>
      <c r="EMZ33" s="118"/>
      <c r="ENA33" s="118"/>
      <c r="ENB33" s="119"/>
      <c r="ENC33" s="17"/>
      <c r="END33" s="118"/>
      <c r="ENE33" s="118"/>
      <c r="ENF33" s="118"/>
      <c r="ENG33" s="118"/>
      <c r="ENH33" s="118"/>
      <c r="ENI33" s="118"/>
      <c r="ENJ33" s="119"/>
      <c r="ENK33" s="17"/>
      <c r="ENL33" s="118"/>
      <c r="ENM33" s="118"/>
      <c r="ENN33" s="118"/>
      <c r="ENO33" s="118"/>
      <c r="ENP33" s="118"/>
      <c r="ENQ33" s="118"/>
      <c r="ENR33" s="119"/>
      <c r="ENS33" s="17"/>
      <c r="ENT33" s="118"/>
      <c r="ENU33" s="118"/>
      <c r="ENV33" s="118"/>
      <c r="ENW33" s="118"/>
      <c r="ENX33" s="118"/>
      <c r="ENY33" s="118"/>
      <c r="ENZ33" s="119"/>
      <c r="EOA33" s="17"/>
      <c r="EOB33" s="118"/>
      <c r="EOC33" s="118"/>
      <c r="EOD33" s="118"/>
      <c r="EOE33" s="118"/>
      <c r="EOF33" s="118"/>
      <c r="EOG33" s="118"/>
      <c r="EOH33" s="119"/>
      <c r="EOI33" s="17"/>
      <c r="EOJ33" s="118"/>
      <c r="EOK33" s="118"/>
      <c r="EOL33" s="118"/>
      <c r="EOM33" s="118"/>
      <c r="EON33" s="118"/>
      <c r="EOO33" s="118"/>
      <c r="EOP33" s="119"/>
      <c r="EOQ33" s="17"/>
      <c r="EOR33" s="118"/>
      <c r="EOS33" s="118"/>
      <c r="EOT33" s="118"/>
      <c r="EOU33" s="118"/>
      <c r="EOV33" s="118"/>
      <c r="EOW33" s="118"/>
      <c r="EOX33" s="119"/>
      <c r="EOY33" s="17"/>
      <c r="EOZ33" s="118"/>
      <c r="EPA33" s="118"/>
      <c r="EPB33" s="118"/>
      <c r="EPC33" s="118"/>
      <c r="EPD33" s="118"/>
      <c r="EPE33" s="118"/>
      <c r="EPF33" s="119"/>
      <c r="EPG33" s="17"/>
      <c r="EPH33" s="118"/>
      <c r="EPI33" s="118"/>
      <c r="EPJ33" s="118"/>
      <c r="EPK33" s="118"/>
      <c r="EPL33" s="118"/>
      <c r="EPM33" s="118"/>
      <c r="EPN33" s="119"/>
      <c r="EPO33" s="17"/>
      <c r="EPP33" s="118"/>
      <c r="EPQ33" s="118"/>
      <c r="EPR33" s="118"/>
      <c r="EPS33" s="118"/>
      <c r="EPT33" s="118"/>
      <c r="EPU33" s="118"/>
      <c r="EPV33" s="119"/>
      <c r="EPW33" s="17"/>
      <c r="EPX33" s="118"/>
      <c r="EPY33" s="118"/>
      <c r="EPZ33" s="118"/>
      <c r="EQA33" s="118"/>
      <c r="EQB33" s="118"/>
      <c r="EQC33" s="118"/>
      <c r="EQD33" s="119"/>
      <c r="EQE33" s="17"/>
      <c r="EQF33" s="118"/>
      <c r="EQG33" s="118"/>
      <c r="EQH33" s="118"/>
      <c r="EQI33" s="118"/>
      <c r="EQJ33" s="118"/>
      <c r="EQK33" s="118"/>
      <c r="EQL33" s="119"/>
      <c r="EQM33" s="17"/>
      <c r="EQN33" s="118"/>
      <c r="EQO33" s="118"/>
      <c r="EQP33" s="118"/>
      <c r="EQQ33" s="118"/>
      <c r="EQR33" s="118"/>
      <c r="EQS33" s="118"/>
      <c r="EQT33" s="119"/>
      <c r="EQU33" s="17"/>
      <c r="EQV33" s="118"/>
      <c r="EQW33" s="118"/>
      <c r="EQX33" s="118"/>
      <c r="EQY33" s="118"/>
      <c r="EQZ33" s="118"/>
      <c r="ERA33" s="118"/>
      <c r="ERB33" s="119"/>
      <c r="ERC33" s="17"/>
      <c r="ERD33" s="118"/>
      <c r="ERE33" s="118"/>
      <c r="ERF33" s="118"/>
      <c r="ERG33" s="118"/>
      <c r="ERH33" s="118"/>
      <c r="ERI33" s="118"/>
      <c r="ERJ33" s="119"/>
      <c r="ERK33" s="17"/>
      <c r="ERL33" s="118"/>
      <c r="ERM33" s="118"/>
      <c r="ERN33" s="118"/>
      <c r="ERO33" s="118"/>
      <c r="ERP33" s="118"/>
      <c r="ERQ33" s="118"/>
      <c r="ERR33" s="119"/>
      <c r="ERS33" s="17"/>
      <c r="ERT33" s="118"/>
      <c r="ERU33" s="118"/>
      <c r="ERV33" s="118"/>
      <c r="ERW33" s="118"/>
      <c r="ERX33" s="118"/>
      <c r="ERY33" s="118"/>
      <c r="ERZ33" s="119"/>
      <c r="ESA33" s="17"/>
      <c r="ESB33" s="118"/>
      <c r="ESC33" s="118"/>
      <c r="ESD33" s="118"/>
      <c r="ESE33" s="118"/>
      <c r="ESF33" s="118"/>
      <c r="ESG33" s="118"/>
      <c r="ESH33" s="119"/>
      <c r="ESI33" s="17"/>
      <c r="ESJ33" s="118"/>
      <c r="ESK33" s="118"/>
      <c r="ESL33" s="118"/>
      <c r="ESM33" s="118"/>
      <c r="ESN33" s="118"/>
      <c r="ESO33" s="118"/>
      <c r="ESP33" s="119"/>
      <c r="ESQ33" s="17"/>
      <c r="ESR33" s="118"/>
      <c r="ESS33" s="118"/>
      <c r="EST33" s="118"/>
      <c r="ESU33" s="118"/>
      <c r="ESV33" s="118"/>
      <c r="ESW33" s="118"/>
      <c r="ESX33" s="119"/>
      <c r="ESY33" s="17"/>
      <c r="ESZ33" s="118"/>
      <c r="ETA33" s="118"/>
      <c r="ETB33" s="118"/>
      <c r="ETC33" s="118"/>
      <c r="ETD33" s="118"/>
      <c r="ETE33" s="118"/>
      <c r="ETF33" s="119"/>
      <c r="ETG33" s="17"/>
      <c r="ETH33" s="118"/>
      <c r="ETI33" s="118"/>
      <c r="ETJ33" s="118"/>
      <c r="ETK33" s="118"/>
      <c r="ETL33" s="118"/>
      <c r="ETM33" s="118"/>
      <c r="ETN33" s="119"/>
      <c r="ETO33" s="17"/>
      <c r="ETP33" s="118"/>
      <c r="ETQ33" s="118"/>
      <c r="ETR33" s="118"/>
      <c r="ETS33" s="118"/>
      <c r="ETT33" s="118"/>
      <c r="ETU33" s="118"/>
      <c r="ETV33" s="119"/>
      <c r="ETW33" s="17"/>
      <c r="ETX33" s="118"/>
      <c r="ETY33" s="118"/>
      <c r="ETZ33" s="118"/>
      <c r="EUA33" s="118"/>
      <c r="EUB33" s="118"/>
      <c r="EUC33" s="118"/>
      <c r="EUD33" s="119"/>
      <c r="EUE33" s="17"/>
      <c r="EUF33" s="118"/>
      <c r="EUG33" s="118"/>
      <c r="EUH33" s="118"/>
      <c r="EUI33" s="118"/>
      <c r="EUJ33" s="118"/>
      <c r="EUK33" s="118"/>
      <c r="EUL33" s="119"/>
      <c r="EUM33" s="17"/>
      <c r="EUN33" s="118"/>
      <c r="EUO33" s="118"/>
      <c r="EUP33" s="118"/>
      <c r="EUQ33" s="118"/>
      <c r="EUR33" s="118"/>
      <c r="EUS33" s="118"/>
      <c r="EUT33" s="119"/>
      <c r="EUU33" s="17"/>
      <c r="EUV33" s="118"/>
      <c r="EUW33" s="118"/>
      <c r="EUX33" s="118"/>
      <c r="EUY33" s="118"/>
      <c r="EUZ33" s="118"/>
      <c r="EVA33" s="118"/>
      <c r="EVB33" s="119"/>
      <c r="EVC33" s="17"/>
      <c r="EVD33" s="118"/>
      <c r="EVE33" s="118"/>
      <c r="EVF33" s="118"/>
      <c r="EVG33" s="118"/>
      <c r="EVH33" s="118"/>
      <c r="EVI33" s="118"/>
      <c r="EVJ33" s="119"/>
      <c r="EVK33" s="17"/>
      <c r="EVL33" s="118"/>
      <c r="EVM33" s="118"/>
      <c r="EVN33" s="118"/>
      <c r="EVO33" s="118"/>
      <c r="EVP33" s="118"/>
      <c r="EVQ33" s="118"/>
      <c r="EVR33" s="119"/>
      <c r="EVS33" s="17"/>
      <c r="EVT33" s="118"/>
      <c r="EVU33" s="118"/>
      <c r="EVV33" s="118"/>
      <c r="EVW33" s="118"/>
      <c r="EVX33" s="118"/>
      <c r="EVY33" s="118"/>
      <c r="EVZ33" s="119"/>
      <c r="EWA33" s="17"/>
      <c r="EWB33" s="118"/>
      <c r="EWC33" s="118"/>
      <c r="EWD33" s="118"/>
      <c r="EWE33" s="118"/>
      <c r="EWF33" s="118"/>
      <c r="EWG33" s="118"/>
      <c r="EWH33" s="119"/>
      <c r="EWI33" s="17"/>
      <c r="EWJ33" s="118"/>
      <c r="EWK33" s="118"/>
      <c r="EWL33" s="118"/>
      <c r="EWM33" s="118"/>
      <c r="EWN33" s="118"/>
      <c r="EWO33" s="118"/>
      <c r="EWP33" s="119"/>
      <c r="EWQ33" s="17"/>
      <c r="EWR33" s="118"/>
      <c r="EWS33" s="118"/>
      <c r="EWT33" s="118"/>
      <c r="EWU33" s="118"/>
      <c r="EWV33" s="118"/>
      <c r="EWW33" s="118"/>
      <c r="EWX33" s="119"/>
      <c r="EWY33" s="17"/>
      <c r="EWZ33" s="118"/>
      <c r="EXA33" s="118"/>
      <c r="EXB33" s="118"/>
      <c r="EXC33" s="118"/>
      <c r="EXD33" s="118"/>
      <c r="EXE33" s="118"/>
      <c r="EXF33" s="119"/>
      <c r="EXG33" s="17"/>
      <c r="EXH33" s="118"/>
      <c r="EXI33" s="118"/>
      <c r="EXJ33" s="118"/>
      <c r="EXK33" s="118"/>
      <c r="EXL33" s="118"/>
      <c r="EXM33" s="118"/>
      <c r="EXN33" s="119"/>
      <c r="EXO33" s="17"/>
      <c r="EXP33" s="118"/>
      <c r="EXQ33" s="118"/>
      <c r="EXR33" s="118"/>
      <c r="EXS33" s="118"/>
      <c r="EXT33" s="118"/>
      <c r="EXU33" s="118"/>
      <c r="EXV33" s="119"/>
      <c r="EXW33" s="17"/>
      <c r="EXX33" s="118"/>
      <c r="EXY33" s="118"/>
      <c r="EXZ33" s="118"/>
      <c r="EYA33" s="118"/>
      <c r="EYB33" s="118"/>
      <c r="EYC33" s="118"/>
      <c r="EYD33" s="119"/>
      <c r="EYE33" s="17"/>
      <c r="EYF33" s="118"/>
      <c r="EYG33" s="118"/>
      <c r="EYH33" s="118"/>
      <c r="EYI33" s="118"/>
      <c r="EYJ33" s="118"/>
      <c r="EYK33" s="118"/>
      <c r="EYL33" s="119"/>
      <c r="EYM33" s="17"/>
      <c r="EYN33" s="118"/>
      <c r="EYO33" s="118"/>
      <c r="EYP33" s="118"/>
      <c r="EYQ33" s="118"/>
      <c r="EYR33" s="118"/>
      <c r="EYS33" s="118"/>
      <c r="EYT33" s="119"/>
      <c r="EYU33" s="17"/>
      <c r="EYV33" s="118"/>
      <c r="EYW33" s="118"/>
      <c r="EYX33" s="118"/>
      <c r="EYY33" s="118"/>
      <c r="EYZ33" s="118"/>
      <c r="EZA33" s="118"/>
      <c r="EZB33" s="119"/>
      <c r="EZC33" s="17"/>
      <c r="EZD33" s="118"/>
      <c r="EZE33" s="118"/>
      <c r="EZF33" s="118"/>
      <c r="EZG33" s="118"/>
      <c r="EZH33" s="118"/>
      <c r="EZI33" s="118"/>
      <c r="EZJ33" s="119"/>
      <c r="EZK33" s="17"/>
      <c r="EZL33" s="118"/>
      <c r="EZM33" s="118"/>
      <c r="EZN33" s="118"/>
      <c r="EZO33" s="118"/>
      <c r="EZP33" s="118"/>
      <c r="EZQ33" s="118"/>
      <c r="EZR33" s="119"/>
      <c r="EZS33" s="17"/>
      <c r="EZT33" s="118"/>
      <c r="EZU33" s="118"/>
      <c r="EZV33" s="118"/>
      <c r="EZW33" s="118"/>
      <c r="EZX33" s="118"/>
      <c r="EZY33" s="118"/>
      <c r="EZZ33" s="119"/>
      <c r="FAA33" s="17"/>
      <c r="FAB33" s="118"/>
      <c r="FAC33" s="118"/>
      <c r="FAD33" s="118"/>
      <c r="FAE33" s="118"/>
      <c r="FAF33" s="118"/>
      <c r="FAG33" s="118"/>
      <c r="FAH33" s="119"/>
      <c r="FAI33" s="17"/>
      <c r="FAJ33" s="118"/>
      <c r="FAK33" s="118"/>
      <c r="FAL33" s="118"/>
      <c r="FAM33" s="118"/>
      <c r="FAN33" s="118"/>
      <c r="FAO33" s="118"/>
      <c r="FAP33" s="119"/>
      <c r="FAQ33" s="17"/>
      <c r="FAR33" s="118"/>
      <c r="FAS33" s="118"/>
      <c r="FAT33" s="118"/>
      <c r="FAU33" s="118"/>
      <c r="FAV33" s="118"/>
      <c r="FAW33" s="118"/>
      <c r="FAX33" s="119"/>
      <c r="FAY33" s="17"/>
      <c r="FAZ33" s="118"/>
      <c r="FBA33" s="118"/>
      <c r="FBB33" s="118"/>
      <c r="FBC33" s="118"/>
      <c r="FBD33" s="118"/>
      <c r="FBE33" s="118"/>
      <c r="FBF33" s="119"/>
      <c r="FBG33" s="17"/>
      <c r="FBH33" s="118"/>
      <c r="FBI33" s="118"/>
      <c r="FBJ33" s="118"/>
      <c r="FBK33" s="118"/>
      <c r="FBL33" s="118"/>
      <c r="FBM33" s="118"/>
      <c r="FBN33" s="119"/>
      <c r="FBO33" s="17"/>
      <c r="FBP33" s="118"/>
      <c r="FBQ33" s="118"/>
      <c r="FBR33" s="118"/>
      <c r="FBS33" s="118"/>
      <c r="FBT33" s="118"/>
      <c r="FBU33" s="118"/>
      <c r="FBV33" s="119"/>
      <c r="FBW33" s="17"/>
      <c r="FBX33" s="118"/>
      <c r="FBY33" s="118"/>
      <c r="FBZ33" s="118"/>
      <c r="FCA33" s="118"/>
      <c r="FCB33" s="118"/>
      <c r="FCC33" s="118"/>
      <c r="FCD33" s="119"/>
      <c r="FCE33" s="17"/>
      <c r="FCF33" s="118"/>
      <c r="FCG33" s="118"/>
      <c r="FCH33" s="118"/>
      <c r="FCI33" s="118"/>
      <c r="FCJ33" s="118"/>
      <c r="FCK33" s="118"/>
      <c r="FCL33" s="119"/>
      <c r="FCM33" s="17"/>
      <c r="FCN33" s="118"/>
      <c r="FCO33" s="118"/>
      <c r="FCP33" s="118"/>
      <c r="FCQ33" s="118"/>
      <c r="FCR33" s="118"/>
      <c r="FCS33" s="118"/>
      <c r="FCT33" s="119"/>
      <c r="FCU33" s="17"/>
      <c r="FCV33" s="118"/>
      <c r="FCW33" s="118"/>
      <c r="FCX33" s="118"/>
      <c r="FCY33" s="118"/>
      <c r="FCZ33" s="118"/>
      <c r="FDA33" s="118"/>
      <c r="FDB33" s="119"/>
      <c r="FDC33" s="17"/>
      <c r="FDD33" s="118"/>
      <c r="FDE33" s="118"/>
      <c r="FDF33" s="118"/>
      <c r="FDG33" s="118"/>
      <c r="FDH33" s="118"/>
      <c r="FDI33" s="118"/>
      <c r="FDJ33" s="119"/>
      <c r="FDK33" s="17"/>
      <c r="FDL33" s="118"/>
      <c r="FDM33" s="118"/>
      <c r="FDN33" s="118"/>
      <c r="FDO33" s="118"/>
      <c r="FDP33" s="118"/>
      <c r="FDQ33" s="118"/>
      <c r="FDR33" s="119"/>
      <c r="FDS33" s="17"/>
      <c r="FDT33" s="118"/>
      <c r="FDU33" s="118"/>
      <c r="FDV33" s="118"/>
      <c r="FDW33" s="118"/>
      <c r="FDX33" s="118"/>
      <c r="FDY33" s="118"/>
      <c r="FDZ33" s="119"/>
      <c r="FEA33" s="17"/>
      <c r="FEB33" s="118"/>
      <c r="FEC33" s="118"/>
      <c r="FED33" s="118"/>
      <c r="FEE33" s="118"/>
      <c r="FEF33" s="118"/>
      <c r="FEG33" s="118"/>
      <c r="FEH33" s="119"/>
      <c r="FEI33" s="17"/>
      <c r="FEJ33" s="118"/>
      <c r="FEK33" s="118"/>
      <c r="FEL33" s="118"/>
      <c r="FEM33" s="118"/>
      <c r="FEN33" s="118"/>
      <c r="FEO33" s="118"/>
      <c r="FEP33" s="119"/>
      <c r="FEQ33" s="17"/>
      <c r="FER33" s="118"/>
      <c r="FES33" s="118"/>
      <c r="FET33" s="118"/>
      <c r="FEU33" s="118"/>
      <c r="FEV33" s="118"/>
      <c r="FEW33" s="118"/>
      <c r="FEX33" s="119"/>
      <c r="FEY33" s="17"/>
      <c r="FEZ33" s="118"/>
      <c r="FFA33" s="118"/>
      <c r="FFB33" s="118"/>
      <c r="FFC33" s="118"/>
      <c r="FFD33" s="118"/>
      <c r="FFE33" s="118"/>
      <c r="FFF33" s="119"/>
      <c r="FFG33" s="17"/>
      <c r="FFH33" s="118"/>
      <c r="FFI33" s="118"/>
      <c r="FFJ33" s="118"/>
      <c r="FFK33" s="118"/>
      <c r="FFL33" s="118"/>
      <c r="FFM33" s="118"/>
      <c r="FFN33" s="119"/>
      <c r="FFO33" s="17"/>
      <c r="FFP33" s="118"/>
      <c r="FFQ33" s="118"/>
      <c r="FFR33" s="118"/>
      <c r="FFS33" s="118"/>
      <c r="FFT33" s="118"/>
      <c r="FFU33" s="118"/>
      <c r="FFV33" s="119"/>
      <c r="FFW33" s="17"/>
      <c r="FFX33" s="118"/>
      <c r="FFY33" s="118"/>
      <c r="FFZ33" s="118"/>
      <c r="FGA33" s="118"/>
      <c r="FGB33" s="118"/>
      <c r="FGC33" s="118"/>
      <c r="FGD33" s="119"/>
      <c r="FGE33" s="17"/>
      <c r="FGF33" s="118"/>
      <c r="FGG33" s="118"/>
      <c r="FGH33" s="118"/>
      <c r="FGI33" s="118"/>
      <c r="FGJ33" s="118"/>
      <c r="FGK33" s="118"/>
      <c r="FGL33" s="119"/>
      <c r="FGM33" s="17"/>
      <c r="FGN33" s="118"/>
      <c r="FGO33" s="118"/>
      <c r="FGP33" s="118"/>
      <c r="FGQ33" s="118"/>
      <c r="FGR33" s="118"/>
      <c r="FGS33" s="118"/>
      <c r="FGT33" s="119"/>
      <c r="FGU33" s="17"/>
      <c r="FGV33" s="118"/>
      <c r="FGW33" s="118"/>
      <c r="FGX33" s="118"/>
      <c r="FGY33" s="118"/>
      <c r="FGZ33" s="118"/>
      <c r="FHA33" s="118"/>
      <c r="FHB33" s="119"/>
      <c r="FHC33" s="17"/>
      <c r="FHD33" s="118"/>
      <c r="FHE33" s="118"/>
      <c r="FHF33" s="118"/>
      <c r="FHG33" s="118"/>
      <c r="FHH33" s="118"/>
      <c r="FHI33" s="118"/>
      <c r="FHJ33" s="119"/>
      <c r="FHK33" s="17"/>
      <c r="FHL33" s="118"/>
      <c r="FHM33" s="118"/>
      <c r="FHN33" s="118"/>
      <c r="FHO33" s="118"/>
      <c r="FHP33" s="118"/>
      <c r="FHQ33" s="118"/>
      <c r="FHR33" s="119"/>
      <c r="FHS33" s="17"/>
      <c r="FHT33" s="118"/>
      <c r="FHU33" s="118"/>
      <c r="FHV33" s="118"/>
      <c r="FHW33" s="118"/>
      <c r="FHX33" s="118"/>
      <c r="FHY33" s="118"/>
      <c r="FHZ33" s="119"/>
      <c r="FIA33" s="17"/>
      <c r="FIB33" s="118"/>
      <c r="FIC33" s="118"/>
      <c r="FID33" s="118"/>
      <c r="FIE33" s="118"/>
      <c r="FIF33" s="118"/>
      <c r="FIG33" s="118"/>
      <c r="FIH33" s="119"/>
      <c r="FII33" s="17"/>
      <c r="FIJ33" s="118"/>
      <c r="FIK33" s="118"/>
      <c r="FIL33" s="118"/>
      <c r="FIM33" s="118"/>
      <c r="FIN33" s="118"/>
      <c r="FIO33" s="118"/>
      <c r="FIP33" s="119"/>
      <c r="FIQ33" s="17"/>
      <c r="FIR33" s="118"/>
      <c r="FIS33" s="118"/>
      <c r="FIT33" s="118"/>
      <c r="FIU33" s="118"/>
      <c r="FIV33" s="118"/>
      <c r="FIW33" s="118"/>
      <c r="FIX33" s="119"/>
      <c r="FIY33" s="17"/>
      <c r="FIZ33" s="118"/>
      <c r="FJA33" s="118"/>
      <c r="FJB33" s="118"/>
      <c r="FJC33" s="118"/>
      <c r="FJD33" s="118"/>
      <c r="FJE33" s="118"/>
      <c r="FJF33" s="119"/>
      <c r="FJG33" s="17"/>
      <c r="FJH33" s="118"/>
      <c r="FJI33" s="118"/>
      <c r="FJJ33" s="118"/>
      <c r="FJK33" s="118"/>
      <c r="FJL33" s="118"/>
      <c r="FJM33" s="118"/>
      <c r="FJN33" s="119"/>
      <c r="FJO33" s="17"/>
      <c r="FJP33" s="118"/>
      <c r="FJQ33" s="118"/>
      <c r="FJR33" s="118"/>
      <c r="FJS33" s="118"/>
      <c r="FJT33" s="118"/>
      <c r="FJU33" s="118"/>
      <c r="FJV33" s="119"/>
      <c r="FJW33" s="17"/>
      <c r="FJX33" s="118"/>
      <c r="FJY33" s="118"/>
      <c r="FJZ33" s="118"/>
      <c r="FKA33" s="118"/>
      <c r="FKB33" s="118"/>
      <c r="FKC33" s="118"/>
      <c r="FKD33" s="119"/>
      <c r="FKE33" s="17"/>
      <c r="FKF33" s="118"/>
      <c r="FKG33" s="118"/>
      <c r="FKH33" s="118"/>
      <c r="FKI33" s="118"/>
      <c r="FKJ33" s="118"/>
      <c r="FKK33" s="118"/>
      <c r="FKL33" s="119"/>
      <c r="FKM33" s="17"/>
      <c r="FKN33" s="118"/>
      <c r="FKO33" s="118"/>
      <c r="FKP33" s="118"/>
      <c r="FKQ33" s="118"/>
      <c r="FKR33" s="118"/>
      <c r="FKS33" s="118"/>
      <c r="FKT33" s="119"/>
      <c r="FKU33" s="17"/>
      <c r="FKV33" s="118"/>
      <c r="FKW33" s="118"/>
      <c r="FKX33" s="118"/>
      <c r="FKY33" s="118"/>
      <c r="FKZ33" s="118"/>
      <c r="FLA33" s="118"/>
      <c r="FLB33" s="119"/>
      <c r="FLC33" s="17"/>
      <c r="FLD33" s="118"/>
      <c r="FLE33" s="118"/>
      <c r="FLF33" s="118"/>
      <c r="FLG33" s="118"/>
      <c r="FLH33" s="118"/>
      <c r="FLI33" s="118"/>
      <c r="FLJ33" s="119"/>
      <c r="FLK33" s="17"/>
      <c r="FLL33" s="118"/>
      <c r="FLM33" s="118"/>
      <c r="FLN33" s="118"/>
      <c r="FLO33" s="118"/>
      <c r="FLP33" s="118"/>
      <c r="FLQ33" s="118"/>
      <c r="FLR33" s="119"/>
      <c r="FLS33" s="17"/>
      <c r="FLT33" s="118"/>
      <c r="FLU33" s="118"/>
      <c r="FLV33" s="118"/>
      <c r="FLW33" s="118"/>
      <c r="FLX33" s="118"/>
      <c r="FLY33" s="118"/>
      <c r="FLZ33" s="119"/>
      <c r="FMA33" s="17"/>
      <c r="FMB33" s="118"/>
      <c r="FMC33" s="118"/>
      <c r="FMD33" s="118"/>
      <c r="FME33" s="118"/>
      <c r="FMF33" s="118"/>
      <c r="FMG33" s="118"/>
      <c r="FMH33" s="119"/>
      <c r="FMI33" s="17"/>
      <c r="FMJ33" s="118"/>
      <c r="FMK33" s="118"/>
      <c r="FML33" s="118"/>
      <c r="FMM33" s="118"/>
      <c r="FMN33" s="118"/>
      <c r="FMO33" s="118"/>
      <c r="FMP33" s="119"/>
      <c r="FMQ33" s="17"/>
      <c r="FMR33" s="118"/>
      <c r="FMS33" s="118"/>
      <c r="FMT33" s="118"/>
      <c r="FMU33" s="118"/>
      <c r="FMV33" s="118"/>
      <c r="FMW33" s="118"/>
      <c r="FMX33" s="119"/>
      <c r="FMY33" s="17"/>
      <c r="FMZ33" s="118"/>
      <c r="FNA33" s="118"/>
      <c r="FNB33" s="118"/>
      <c r="FNC33" s="118"/>
      <c r="FND33" s="118"/>
      <c r="FNE33" s="118"/>
      <c r="FNF33" s="119"/>
      <c r="FNG33" s="17"/>
      <c r="FNH33" s="118"/>
      <c r="FNI33" s="118"/>
      <c r="FNJ33" s="118"/>
      <c r="FNK33" s="118"/>
      <c r="FNL33" s="118"/>
      <c r="FNM33" s="118"/>
      <c r="FNN33" s="119"/>
      <c r="FNO33" s="17"/>
      <c r="FNP33" s="118"/>
      <c r="FNQ33" s="118"/>
      <c r="FNR33" s="118"/>
      <c r="FNS33" s="118"/>
      <c r="FNT33" s="118"/>
      <c r="FNU33" s="118"/>
      <c r="FNV33" s="119"/>
      <c r="FNW33" s="17"/>
      <c r="FNX33" s="118"/>
      <c r="FNY33" s="118"/>
      <c r="FNZ33" s="118"/>
      <c r="FOA33" s="118"/>
      <c r="FOB33" s="118"/>
      <c r="FOC33" s="118"/>
      <c r="FOD33" s="119"/>
      <c r="FOE33" s="17"/>
      <c r="FOF33" s="118"/>
      <c r="FOG33" s="118"/>
      <c r="FOH33" s="118"/>
      <c r="FOI33" s="118"/>
      <c r="FOJ33" s="118"/>
      <c r="FOK33" s="118"/>
      <c r="FOL33" s="119"/>
      <c r="FOM33" s="17"/>
      <c r="FON33" s="118"/>
      <c r="FOO33" s="118"/>
      <c r="FOP33" s="118"/>
      <c r="FOQ33" s="118"/>
      <c r="FOR33" s="118"/>
      <c r="FOS33" s="118"/>
      <c r="FOT33" s="119"/>
      <c r="FOU33" s="17"/>
      <c r="FOV33" s="118"/>
      <c r="FOW33" s="118"/>
      <c r="FOX33" s="118"/>
      <c r="FOY33" s="118"/>
      <c r="FOZ33" s="118"/>
      <c r="FPA33" s="118"/>
      <c r="FPB33" s="119"/>
      <c r="FPC33" s="17"/>
      <c r="FPD33" s="118"/>
      <c r="FPE33" s="118"/>
      <c r="FPF33" s="118"/>
      <c r="FPG33" s="118"/>
      <c r="FPH33" s="118"/>
      <c r="FPI33" s="118"/>
      <c r="FPJ33" s="119"/>
      <c r="FPK33" s="17"/>
      <c r="FPL33" s="118"/>
      <c r="FPM33" s="118"/>
      <c r="FPN33" s="118"/>
      <c r="FPO33" s="118"/>
      <c r="FPP33" s="118"/>
      <c r="FPQ33" s="118"/>
      <c r="FPR33" s="119"/>
      <c r="FPS33" s="17"/>
      <c r="FPT33" s="118"/>
      <c r="FPU33" s="118"/>
      <c r="FPV33" s="118"/>
      <c r="FPW33" s="118"/>
      <c r="FPX33" s="118"/>
      <c r="FPY33" s="118"/>
      <c r="FPZ33" s="119"/>
      <c r="FQA33" s="17"/>
      <c r="FQB33" s="118"/>
      <c r="FQC33" s="118"/>
      <c r="FQD33" s="118"/>
      <c r="FQE33" s="118"/>
      <c r="FQF33" s="118"/>
      <c r="FQG33" s="118"/>
      <c r="FQH33" s="119"/>
      <c r="FQI33" s="17"/>
      <c r="FQJ33" s="118"/>
      <c r="FQK33" s="118"/>
      <c r="FQL33" s="118"/>
      <c r="FQM33" s="118"/>
      <c r="FQN33" s="118"/>
      <c r="FQO33" s="118"/>
      <c r="FQP33" s="119"/>
      <c r="FQQ33" s="17"/>
      <c r="FQR33" s="118"/>
      <c r="FQS33" s="118"/>
      <c r="FQT33" s="118"/>
      <c r="FQU33" s="118"/>
      <c r="FQV33" s="118"/>
      <c r="FQW33" s="118"/>
      <c r="FQX33" s="119"/>
      <c r="FQY33" s="17"/>
      <c r="FQZ33" s="118"/>
      <c r="FRA33" s="118"/>
      <c r="FRB33" s="118"/>
      <c r="FRC33" s="118"/>
      <c r="FRD33" s="118"/>
      <c r="FRE33" s="118"/>
      <c r="FRF33" s="119"/>
      <c r="FRG33" s="17"/>
      <c r="FRH33" s="118"/>
      <c r="FRI33" s="118"/>
      <c r="FRJ33" s="118"/>
      <c r="FRK33" s="118"/>
      <c r="FRL33" s="118"/>
      <c r="FRM33" s="118"/>
      <c r="FRN33" s="119"/>
      <c r="FRO33" s="17"/>
      <c r="FRP33" s="118"/>
      <c r="FRQ33" s="118"/>
      <c r="FRR33" s="118"/>
      <c r="FRS33" s="118"/>
      <c r="FRT33" s="118"/>
      <c r="FRU33" s="118"/>
      <c r="FRV33" s="119"/>
      <c r="FRW33" s="17"/>
      <c r="FRX33" s="118"/>
      <c r="FRY33" s="118"/>
      <c r="FRZ33" s="118"/>
      <c r="FSA33" s="118"/>
      <c r="FSB33" s="118"/>
      <c r="FSC33" s="118"/>
      <c r="FSD33" s="119"/>
      <c r="FSE33" s="17"/>
      <c r="FSF33" s="118"/>
      <c r="FSG33" s="118"/>
      <c r="FSH33" s="118"/>
      <c r="FSI33" s="118"/>
      <c r="FSJ33" s="118"/>
      <c r="FSK33" s="118"/>
      <c r="FSL33" s="119"/>
      <c r="FSM33" s="17"/>
      <c r="FSN33" s="118"/>
      <c r="FSO33" s="118"/>
      <c r="FSP33" s="118"/>
      <c r="FSQ33" s="118"/>
      <c r="FSR33" s="118"/>
      <c r="FSS33" s="118"/>
      <c r="FST33" s="119"/>
      <c r="FSU33" s="17"/>
      <c r="FSV33" s="118"/>
      <c r="FSW33" s="118"/>
      <c r="FSX33" s="118"/>
      <c r="FSY33" s="118"/>
      <c r="FSZ33" s="118"/>
      <c r="FTA33" s="118"/>
      <c r="FTB33" s="119"/>
      <c r="FTC33" s="17"/>
      <c r="FTD33" s="118"/>
      <c r="FTE33" s="118"/>
      <c r="FTF33" s="118"/>
      <c r="FTG33" s="118"/>
      <c r="FTH33" s="118"/>
      <c r="FTI33" s="118"/>
      <c r="FTJ33" s="119"/>
      <c r="FTK33" s="17"/>
      <c r="FTL33" s="118"/>
      <c r="FTM33" s="118"/>
      <c r="FTN33" s="118"/>
      <c r="FTO33" s="118"/>
      <c r="FTP33" s="118"/>
      <c r="FTQ33" s="118"/>
      <c r="FTR33" s="119"/>
      <c r="FTS33" s="17"/>
      <c r="FTT33" s="118"/>
      <c r="FTU33" s="118"/>
      <c r="FTV33" s="118"/>
      <c r="FTW33" s="118"/>
      <c r="FTX33" s="118"/>
      <c r="FTY33" s="118"/>
      <c r="FTZ33" s="119"/>
      <c r="FUA33" s="17"/>
      <c r="FUB33" s="118"/>
      <c r="FUC33" s="118"/>
      <c r="FUD33" s="118"/>
      <c r="FUE33" s="118"/>
      <c r="FUF33" s="118"/>
      <c r="FUG33" s="118"/>
      <c r="FUH33" s="119"/>
      <c r="FUI33" s="17"/>
      <c r="FUJ33" s="118"/>
      <c r="FUK33" s="118"/>
      <c r="FUL33" s="118"/>
      <c r="FUM33" s="118"/>
      <c r="FUN33" s="118"/>
      <c r="FUO33" s="118"/>
      <c r="FUP33" s="119"/>
      <c r="FUQ33" s="17"/>
      <c r="FUR33" s="118"/>
      <c r="FUS33" s="118"/>
      <c r="FUT33" s="118"/>
      <c r="FUU33" s="118"/>
      <c r="FUV33" s="118"/>
      <c r="FUW33" s="118"/>
      <c r="FUX33" s="119"/>
      <c r="FUY33" s="17"/>
      <c r="FUZ33" s="118"/>
      <c r="FVA33" s="118"/>
      <c r="FVB33" s="118"/>
      <c r="FVC33" s="118"/>
      <c r="FVD33" s="118"/>
      <c r="FVE33" s="118"/>
      <c r="FVF33" s="119"/>
      <c r="FVG33" s="17"/>
      <c r="FVH33" s="118"/>
      <c r="FVI33" s="118"/>
      <c r="FVJ33" s="118"/>
      <c r="FVK33" s="118"/>
      <c r="FVL33" s="118"/>
      <c r="FVM33" s="118"/>
      <c r="FVN33" s="119"/>
      <c r="FVO33" s="17"/>
      <c r="FVP33" s="118"/>
      <c r="FVQ33" s="118"/>
      <c r="FVR33" s="118"/>
      <c r="FVS33" s="118"/>
      <c r="FVT33" s="118"/>
      <c r="FVU33" s="118"/>
      <c r="FVV33" s="119"/>
      <c r="FVW33" s="17"/>
      <c r="FVX33" s="118"/>
      <c r="FVY33" s="118"/>
      <c r="FVZ33" s="118"/>
      <c r="FWA33" s="118"/>
      <c r="FWB33" s="118"/>
      <c r="FWC33" s="118"/>
      <c r="FWD33" s="119"/>
      <c r="FWE33" s="17"/>
      <c r="FWF33" s="118"/>
      <c r="FWG33" s="118"/>
      <c r="FWH33" s="118"/>
      <c r="FWI33" s="118"/>
      <c r="FWJ33" s="118"/>
      <c r="FWK33" s="118"/>
      <c r="FWL33" s="119"/>
      <c r="FWM33" s="17"/>
      <c r="FWN33" s="118"/>
      <c r="FWO33" s="118"/>
      <c r="FWP33" s="118"/>
      <c r="FWQ33" s="118"/>
      <c r="FWR33" s="118"/>
      <c r="FWS33" s="118"/>
      <c r="FWT33" s="119"/>
      <c r="FWU33" s="17"/>
      <c r="FWV33" s="118"/>
      <c r="FWW33" s="118"/>
      <c r="FWX33" s="118"/>
      <c r="FWY33" s="118"/>
      <c r="FWZ33" s="118"/>
      <c r="FXA33" s="118"/>
      <c r="FXB33" s="119"/>
      <c r="FXC33" s="17"/>
      <c r="FXD33" s="118"/>
      <c r="FXE33" s="118"/>
      <c r="FXF33" s="118"/>
      <c r="FXG33" s="118"/>
      <c r="FXH33" s="118"/>
      <c r="FXI33" s="118"/>
      <c r="FXJ33" s="119"/>
      <c r="FXK33" s="17"/>
      <c r="FXL33" s="118"/>
      <c r="FXM33" s="118"/>
      <c r="FXN33" s="118"/>
      <c r="FXO33" s="118"/>
      <c r="FXP33" s="118"/>
      <c r="FXQ33" s="118"/>
      <c r="FXR33" s="119"/>
      <c r="FXS33" s="17"/>
      <c r="FXT33" s="118"/>
      <c r="FXU33" s="118"/>
      <c r="FXV33" s="118"/>
      <c r="FXW33" s="118"/>
      <c r="FXX33" s="118"/>
      <c r="FXY33" s="118"/>
      <c r="FXZ33" s="119"/>
      <c r="FYA33" s="17"/>
      <c r="FYB33" s="118"/>
      <c r="FYC33" s="118"/>
      <c r="FYD33" s="118"/>
      <c r="FYE33" s="118"/>
      <c r="FYF33" s="118"/>
      <c r="FYG33" s="118"/>
      <c r="FYH33" s="119"/>
      <c r="FYI33" s="17"/>
      <c r="FYJ33" s="118"/>
      <c r="FYK33" s="118"/>
      <c r="FYL33" s="118"/>
      <c r="FYM33" s="118"/>
      <c r="FYN33" s="118"/>
      <c r="FYO33" s="118"/>
      <c r="FYP33" s="119"/>
      <c r="FYQ33" s="17"/>
      <c r="FYR33" s="118"/>
      <c r="FYS33" s="118"/>
      <c r="FYT33" s="118"/>
      <c r="FYU33" s="118"/>
      <c r="FYV33" s="118"/>
      <c r="FYW33" s="118"/>
      <c r="FYX33" s="119"/>
      <c r="FYY33" s="17"/>
      <c r="FYZ33" s="118"/>
      <c r="FZA33" s="118"/>
      <c r="FZB33" s="118"/>
      <c r="FZC33" s="118"/>
      <c r="FZD33" s="118"/>
      <c r="FZE33" s="118"/>
      <c r="FZF33" s="119"/>
      <c r="FZG33" s="17"/>
      <c r="FZH33" s="118"/>
      <c r="FZI33" s="118"/>
      <c r="FZJ33" s="118"/>
      <c r="FZK33" s="118"/>
      <c r="FZL33" s="118"/>
      <c r="FZM33" s="118"/>
      <c r="FZN33" s="119"/>
      <c r="FZO33" s="17"/>
      <c r="FZP33" s="118"/>
      <c r="FZQ33" s="118"/>
      <c r="FZR33" s="118"/>
      <c r="FZS33" s="118"/>
      <c r="FZT33" s="118"/>
      <c r="FZU33" s="118"/>
      <c r="FZV33" s="119"/>
      <c r="FZW33" s="17"/>
      <c r="FZX33" s="118"/>
      <c r="FZY33" s="118"/>
      <c r="FZZ33" s="118"/>
      <c r="GAA33" s="118"/>
      <c r="GAB33" s="118"/>
      <c r="GAC33" s="118"/>
      <c r="GAD33" s="119"/>
      <c r="GAE33" s="17"/>
      <c r="GAF33" s="118"/>
      <c r="GAG33" s="118"/>
      <c r="GAH33" s="118"/>
      <c r="GAI33" s="118"/>
      <c r="GAJ33" s="118"/>
      <c r="GAK33" s="118"/>
      <c r="GAL33" s="119"/>
      <c r="GAM33" s="17"/>
      <c r="GAN33" s="118"/>
      <c r="GAO33" s="118"/>
      <c r="GAP33" s="118"/>
      <c r="GAQ33" s="118"/>
      <c r="GAR33" s="118"/>
      <c r="GAS33" s="118"/>
      <c r="GAT33" s="119"/>
      <c r="GAU33" s="17"/>
      <c r="GAV33" s="118"/>
      <c r="GAW33" s="118"/>
      <c r="GAX33" s="118"/>
      <c r="GAY33" s="118"/>
      <c r="GAZ33" s="118"/>
      <c r="GBA33" s="118"/>
      <c r="GBB33" s="119"/>
      <c r="GBC33" s="17"/>
      <c r="GBD33" s="118"/>
      <c r="GBE33" s="118"/>
      <c r="GBF33" s="118"/>
      <c r="GBG33" s="118"/>
      <c r="GBH33" s="118"/>
      <c r="GBI33" s="118"/>
      <c r="GBJ33" s="119"/>
      <c r="GBK33" s="17"/>
      <c r="GBL33" s="118"/>
      <c r="GBM33" s="118"/>
      <c r="GBN33" s="118"/>
      <c r="GBO33" s="118"/>
      <c r="GBP33" s="118"/>
      <c r="GBQ33" s="118"/>
      <c r="GBR33" s="119"/>
      <c r="GBS33" s="17"/>
      <c r="GBT33" s="118"/>
      <c r="GBU33" s="118"/>
      <c r="GBV33" s="118"/>
      <c r="GBW33" s="118"/>
      <c r="GBX33" s="118"/>
      <c r="GBY33" s="118"/>
      <c r="GBZ33" s="119"/>
      <c r="GCA33" s="17"/>
      <c r="GCB33" s="118"/>
      <c r="GCC33" s="118"/>
      <c r="GCD33" s="118"/>
      <c r="GCE33" s="118"/>
      <c r="GCF33" s="118"/>
      <c r="GCG33" s="118"/>
      <c r="GCH33" s="119"/>
      <c r="GCI33" s="17"/>
      <c r="GCJ33" s="118"/>
      <c r="GCK33" s="118"/>
      <c r="GCL33" s="118"/>
      <c r="GCM33" s="118"/>
      <c r="GCN33" s="118"/>
      <c r="GCO33" s="118"/>
      <c r="GCP33" s="119"/>
      <c r="GCQ33" s="17"/>
      <c r="GCR33" s="118"/>
      <c r="GCS33" s="118"/>
      <c r="GCT33" s="118"/>
      <c r="GCU33" s="118"/>
      <c r="GCV33" s="118"/>
      <c r="GCW33" s="118"/>
      <c r="GCX33" s="119"/>
      <c r="GCY33" s="17"/>
      <c r="GCZ33" s="118"/>
      <c r="GDA33" s="118"/>
      <c r="GDB33" s="118"/>
      <c r="GDC33" s="118"/>
      <c r="GDD33" s="118"/>
      <c r="GDE33" s="118"/>
      <c r="GDF33" s="119"/>
      <c r="GDG33" s="17"/>
      <c r="GDH33" s="118"/>
      <c r="GDI33" s="118"/>
      <c r="GDJ33" s="118"/>
      <c r="GDK33" s="118"/>
      <c r="GDL33" s="118"/>
      <c r="GDM33" s="118"/>
      <c r="GDN33" s="119"/>
      <c r="GDO33" s="17"/>
      <c r="GDP33" s="118"/>
      <c r="GDQ33" s="118"/>
      <c r="GDR33" s="118"/>
      <c r="GDS33" s="118"/>
      <c r="GDT33" s="118"/>
      <c r="GDU33" s="118"/>
      <c r="GDV33" s="119"/>
      <c r="GDW33" s="17"/>
      <c r="GDX33" s="118"/>
      <c r="GDY33" s="118"/>
      <c r="GDZ33" s="118"/>
      <c r="GEA33" s="118"/>
      <c r="GEB33" s="118"/>
      <c r="GEC33" s="118"/>
      <c r="GED33" s="119"/>
      <c r="GEE33" s="17"/>
      <c r="GEF33" s="118"/>
      <c r="GEG33" s="118"/>
      <c r="GEH33" s="118"/>
      <c r="GEI33" s="118"/>
      <c r="GEJ33" s="118"/>
      <c r="GEK33" s="118"/>
      <c r="GEL33" s="119"/>
      <c r="GEM33" s="17"/>
      <c r="GEN33" s="118"/>
      <c r="GEO33" s="118"/>
      <c r="GEP33" s="118"/>
      <c r="GEQ33" s="118"/>
      <c r="GER33" s="118"/>
      <c r="GES33" s="118"/>
      <c r="GET33" s="119"/>
      <c r="GEU33" s="17"/>
      <c r="GEV33" s="118"/>
      <c r="GEW33" s="118"/>
      <c r="GEX33" s="118"/>
      <c r="GEY33" s="118"/>
      <c r="GEZ33" s="118"/>
      <c r="GFA33" s="118"/>
      <c r="GFB33" s="119"/>
      <c r="GFC33" s="17"/>
      <c r="GFD33" s="118"/>
      <c r="GFE33" s="118"/>
      <c r="GFF33" s="118"/>
      <c r="GFG33" s="118"/>
      <c r="GFH33" s="118"/>
      <c r="GFI33" s="118"/>
      <c r="GFJ33" s="119"/>
      <c r="GFK33" s="17"/>
      <c r="GFL33" s="118"/>
      <c r="GFM33" s="118"/>
      <c r="GFN33" s="118"/>
      <c r="GFO33" s="118"/>
      <c r="GFP33" s="118"/>
      <c r="GFQ33" s="118"/>
      <c r="GFR33" s="119"/>
      <c r="GFS33" s="17"/>
      <c r="GFT33" s="118"/>
      <c r="GFU33" s="118"/>
      <c r="GFV33" s="118"/>
      <c r="GFW33" s="118"/>
      <c r="GFX33" s="118"/>
      <c r="GFY33" s="118"/>
      <c r="GFZ33" s="119"/>
      <c r="GGA33" s="17"/>
      <c r="GGB33" s="118"/>
      <c r="GGC33" s="118"/>
      <c r="GGD33" s="118"/>
      <c r="GGE33" s="118"/>
      <c r="GGF33" s="118"/>
      <c r="GGG33" s="118"/>
      <c r="GGH33" s="119"/>
      <c r="GGI33" s="17"/>
      <c r="GGJ33" s="118"/>
      <c r="GGK33" s="118"/>
      <c r="GGL33" s="118"/>
      <c r="GGM33" s="118"/>
      <c r="GGN33" s="118"/>
      <c r="GGO33" s="118"/>
      <c r="GGP33" s="119"/>
      <c r="GGQ33" s="17"/>
      <c r="GGR33" s="118"/>
      <c r="GGS33" s="118"/>
      <c r="GGT33" s="118"/>
      <c r="GGU33" s="118"/>
      <c r="GGV33" s="118"/>
      <c r="GGW33" s="118"/>
      <c r="GGX33" s="119"/>
      <c r="GGY33" s="17"/>
      <c r="GGZ33" s="118"/>
      <c r="GHA33" s="118"/>
      <c r="GHB33" s="118"/>
      <c r="GHC33" s="118"/>
      <c r="GHD33" s="118"/>
      <c r="GHE33" s="118"/>
      <c r="GHF33" s="119"/>
      <c r="GHG33" s="17"/>
      <c r="GHH33" s="118"/>
      <c r="GHI33" s="118"/>
      <c r="GHJ33" s="118"/>
      <c r="GHK33" s="118"/>
      <c r="GHL33" s="118"/>
      <c r="GHM33" s="118"/>
      <c r="GHN33" s="119"/>
      <c r="GHO33" s="17"/>
      <c r="GHP33" s="118"/>
      <c r="GHQ33" s="118"/>
      <c r="GHR33" s="118"/>
      <c r="GHS33" s="118"/>
      <c r="GHT33" s="118"/>
      <c r="GHU33" s="118"/>
      <c r="GHV33" s="119"/>
      <c r="GHW33" s="17"/>
      <c r="GHX33" s="118"/>
      <c r="GHY33" s="118"/>
      <c r="GHZ33" s="118"/>
      <c r="GIA33" s="118"/>
      <c r="GIB33" s="118"/>
      <c r="GIC33" s="118"/>
      <c r="GID33" s="119"/>
      <c r="GIE33" s="17"/>
      <c r="GIF33" s="118"/>
      <c r="GIG33" s="118"/>
      <c r="GIH33" s="118"/>
      <c r="GII33" s="118"/>
      <c r="GIJ33" s="118"/>
      <c r="GIK33" s="118"/>
      <c r="GIL33" s="119"/>
      <c r="GIM33" s="17"/>
      <c r="GIN33" s="118"/>
      <c r="GIO33" s="118"/>
      <c r="GIP33" s="118"/>
      <c r="GIQ33" s="118"/>
      <c r="GIR33" s="118"/>
      <c r="GIS33" s="118"/>
      <c r="GIT33" s="119"/>
      <c r="GIU33" s="17"/>
      <c r="GIV33" s="118"/>
      <c r="GIW33" s="118"/>
      <c r="GIX33" s="118"/>
      <c r="GIY33" s="118"/>
      <c r="GIZ33" s="118"/>
      <c r="GJA33" s="118"/>
      <c r="GJB33" s="119"/>
      <c r="GJC33" s="17"/>
      <c r="GJD33" s="118"/>
      <c r="GJE33" s="118"/>
      <c r="GJF33" s="118"/>
      <c r="GJG33" s="118"/>
      <c r="GJH33" s="118"/>
      <c r="GJI33" s="118"/>
      <c r="GJJ33" s="119"/>
      <c r="GJK33" s="17"/>
      <c r="GJL33" s="118"/>
      <c r="GJM33" s="118"/>
      <c r="GJN33" s="118"/>
      <c r="GJO33" s="118"/>
      <c r="GJP33" s="118"/>
      <c r="GJQ33" s="118"/>
      <c r="GJR33" s="119"/>
      <c r="GJS33" s="17"/>
      <c r="GJT33" s="118"/>
      <c r="GJU33" s="118"/>
      <c r="GJV33" s="118"/>
      <c r="GJW33" s="118"/>
      <c r="GJX33" s="118"/>
      <c r="GJY33" s="118"/>
      <c r="GJZ33" s="119"/>
      <c r="GKA33" s="17"/>
      <c r="GKB33" s="118"/>
      <c r="GKC33" s="118"/>
      <c r="GKD33" s="118"/>
      <c r="GKE33" s="118"/>
      <c r="GKF33" s="118"/>
      <c r="GKG33" s="118"/>
      <c r="GKH33" s="119"/>
      <c r="GKI33" s="17"/>
      <c r="GKJ33" s="118"/>
      <c r="GKK33" s="118"/>
      <c r="GKL33" s="118"/>
      <c r="GKM33" s="118"/>
      <c r="GKN33" s="118"/>
      <c r="GKO33" s="118"/>
      <c r="GKP33" s="119"/>
      <c r="GKQ33" s="17"/>
      <c r="GKR33" s="118"/>
      <c r="GKS33" s="118"/>
      <c r="GKT33" s="118"/>
      <c r="GKU33" s="118"/>
      <c r="GKV33" s="118"/>
      <c r="GKW33" s="118"/>
      <c r="GKX33" s="119"/>
      <c r="GKY33" s="17"/>
      <c r="GKZ33" s="118"/>
      <c r="GLA33" s="118"/>
      <c r="GLB33" s="118"/>
      <c r="GLC33" s="118"/>
      <c r="GLD33" s="118"/>
      <c r="GLE33" s="118"/>
      <c r="GLF33" s="119"/>
      <c r="GLG33" s="17"/>
      <c r="GLH33" s="118"/>
      <c r="GLI33" s="118"/>
      <c r="GLJ33" s="118"/>
      <c r="GLK33" s="118"/>
      <c r="GLL33" s="118"/>
      <c r="GLM33" s="118"/>
      <c r="GLN33" s="119"/>
      <c r="GLO33" s="17"/>
      <c r="GLP33" s="118"/>
      <c r="GLQ33" s="118"/>
      <c r="GLR33" s="118"/>
      <c r="GLS33" s="118"/>
      <c r="GLT33" s="118"/>
      <c r="GLU33" s="118"/>
      <c r="GLV33" s="119"/>
      <c r="GLW33" s="17"/>
      <c r="GLX33" s="118"/>
      <c r="GLY33" s="118"/>
      <c r="GLZ33" s="118"/>
      <c r="GMA33" s="118"/>
      <c r="GMB33" s="118"/>
      <c r="GMC33" s="118"/>
      <c r="GMD33" s="119"/>
      <c r="GME33" s="17"/>
      <c r="GMF33" s="118"/>
      <c r="GMG33" s="118"/>
      <c r="GMH33" s="118"/>
      <c r="GMI33" s="118"/>
      <c r="GMJ33" s="118"/>
      <c r="GMK33" s="118"/>
      <c r="GML33" s="119"/>
      <c r="GMM33" s="17"/>
      <c r="GMN33" s="118"/>
      <c r="GMO33" s="118"/>
      <c r="GMP33" s="118"/>
      <c r="GMQ33" s="118"/>
      <c r="GMR33" s="118"/>
      <c r="GMS33" s="118"/>
      <c r="GMT33" s="119"/>
      <c r="GMU33" s="17"/>
      <c r="GMV33" s="118"/>
      <c r="GMW33" s="118"/>
      <c r="GMX33" s="118"/>
      <c r="GMY33" s="118"/>
      <c r="GMZ33" s="118"/>
      <c r="GNA33" s="118"/>
      <c r="GNB33" s="119"/>
      <c r="GNC33" s="17"/>
      <c r="GND33" s="118"/>
      <c r="GNE33" s="118"/>
      <c r="GNF33" s="118"/>
      <c r="GNG33" s="118"/>
      <c r="GNH33" s="118"/>
      <c r="GNI33" s="118"/>
      <c r="GNJ33" s="119"/>
      <c r="GNK33" s="17"/>
      <c r="GNL33" s="118"/>
      <c r="GNM33" s="118"/>
      <c r="GNN33" s="118"/>
      <c r="GNO33" s="118"/>
      <c r="GNP33" s="118"/>
      <c r="GNQ33" s="118"/>
      <c r="GNR33" s="119"/>
      <c r="GNS33" s="17"/>
      <c r="GNT33" s="118"/>
      <c r="GNU33" s="118"/>
      <c r="GNV33" s="118"/>
      <c r="GNW33" s="118"/>
      <c r="GNX33" s="118"/>
      <c r="GNY33" s="118"/>
      <c r="GNZ33" s="119"/>
      <c r="GOA33" s="17"/>
      <c r="GOB33" s="118"/>
      <c r="GOC33" s="118"/>
      <c r="GOD33" s="118"/>
      <c r="GOE33" s="118"/>
      <c r="GOF33" s="118"/>
      <c r="GOG33" s="118"/>
      <c r="GOH33" s="119"/>
      <c r="GOI33" s="17"/>
      <c r="GOJ33" s="118"/>
      <c r="GOK33" s="118"/>
      <c r="GOL33" s="118"/>
      <c r="GOM33" s="118"/>
      <c r="GON33" s="118"/>
      <c r="GOO33" s="118"/>
      <c r="GOP33" s="119"/>
      <c r="GOQ33" s="17"/>
      <c r="GOR33" s="118"/>
      <c r="GOS33" s="118"/>
      <c r="GOT33" s="118"/>
      <c r="GOU33" s="118"/>
      <c r="GOV33" s="118"/>
      <c r="GOW33" s="118"/>
      <c r="GOX33" s="119"/>
      <c r="GOY33" s="17"/>
      <c r="GOZ33" s="118"/>
      <c r="GPA33" s="118"/>
      <c r="GPB33" s="118"/>
      <c r="GPC33" s="118"/>
      <c r="GPD33" s="118"/>
      <c r="GPE33" s="118"/>
      <c r="GPF33" s="119"/>
      <c r="GPG33" s="17"/>
      <c r="GPH33" s="118"/>
      <c r="GPI33" s="118"/>
      <c r="GPJ33" s="118"/>
      <c r="GPK33" s="118"/>
      <c r="GPL33" s="118"/>
      <c r="GPM33" s="118"/>
      <c r="GPN33" s="119"/>
      <c r="GPO33" s="17"/>
      <c r="GPP33" s="118"/>
      <c r="GPQ33" s="118"/>
      <c r="GPR33" s="118"/>
      <c r="GPS33" s="118"/>
      <c r="GPT33" s="118"/>
      <c r="GPU33" s="118"/>
      <c r="GPV33" s="119"/>
      <c r="GPW33" s="17"/>
      <c r="GPX33" s="118"/>
      <c r="GPY33" s="118"/>
      <c r="GPZ33" s="118"/>
      <c r="GQA33" s="118"/>
      <c r="GQB33" s="118"/>
      <c r="GQC33" s="118"/>
      <c r="GQD33" s="119"/>
      <c r="GQE33" s="17"/>
      <c r="GQF33" s="118"/>
      <c r="GQG33" s="118"/>
      <c r="GQH33" s="118"/>
      <c r="GQI33" s="118"/>
      <c r="GQJ33" s="118"/>
      <c r="GQK33" s="118"/>
      <c r="GQL33" s="119"/>
      <c r="GQM33" s="17"/>
      <c r="GQN33" s="118"/>
      <c r="GQO33" s="118"/>
      <c r="GQP33" s="118"/>
      <c r="GQQ33" s="118"/>
      <c r="GQR33" s="118"/>
      <c r="GQS33" s="118"/>
      <c r="GQT33" s="119"/>
      <c r="GQU33" s="17"/>
      <c r="GQV33" s="118"/>
      <c r="GQW33" s="118"/>
      <c r="GQX33" s="118"/>
      <c r="GQY33" s="118"/>
      <c r="GQZ33" s="118"/>
      <c r="GRA33" s="118"/>
      <c r="GRB33" s="119"/>
      <c r="GRC33" s="17"/>
      <c r="GRD33" s="118"/>
      <c r="GRE33" s="118"/>
      <c r="GRF33" s="118"/>
      <c r="GRG33" s="118"/>
      <c r="GRH33" s="118"/>
      <c r="GRI33" s="118"/>
      <c r="GRJ33" s="119"/>
      <c r="GRK33" s="17"/>
      <c r="GRL33" s="118"/>
      <c r="GRM33" s="118"/>
      <c r="GRN33" s="118"/>
      <c r="GRO33" s="118"/>
      <c r="GRP33" s="118"/>
      <c r="GRQ33" s="118"/>
      <c r="GRR33" s="119"/>
      <c r="GRS33" s="17"/>
      <c r="GRT33" s="118"/>
      <c r="GRU33" s="118"/>
      <c r="GRV33" s="118"/>
      <c r="GRW33" s="118"/>
      <c r="GRX33" s="118"/>
      <c r="GRY33" s="118"/>
      <c r="GRZ33" s="119"/>
      <c r="GSA33" s="17"/>
      <c r="GSB33" s="118"/>
      <c r="GSC33" s="118"/>
      <c r="GSD33" s="118"/>
      <c r="GSE33" s="118"/>
      <c r="GSF33" s="118"/>
      <c r="GSG33" s="118"/>
      <c r="GSH33" s="119"/>
      <c r="GSI33" s="17"/>
      <c r="GSJ33" s="118"/>
      <c r="GSK33" s="118"/>
      <c r="GSL33" s="118"/>
      <c r="GSM33" s="118"/>
      <c r="GSN33" s="118"/>
      <c r="GSO33" s="118"/>
      <c r="GSP33" s="119"/>
      <c r="GSQ33" s="17"/>
      <c r="GSR33" s="118"/>
      <c r="GSS33" s="118"/>
      <c r="GST33" s="118"/>
      <c r="GSU33" s="118"/>
      <c r="GSV33" s="118"/>
      <c r="GSW33" s="118"/>
      <c r="GSX33" s="119"/>
      <c r="GSY33" s="17"/>
      <c r="GSZ33" s="118"/>
      <c r="GTA33" s="118"/>
      <c r="GTB33" s="118"/>
      <c r="GTC33" s="118"/>
      <c r="GTD33" s="118"/>
      <c r="GTE33" s="118"/>
      <c r="GTF33" s="119"/>
      <c r="GTG33" s="17"/>
      <c r="GTH33" s="118"/>
      <c r="GTI33" s="118"/>
      <c r="GTJ33" s="118"/>
      <c r="GTK33" s="118"/>
      <c r="GTL33" s="118"/>
      <c r="GTM33" s="118"/>
      <c r="GTN33" s="119"/>
      <c r="GTO33" s="17"/>
      <c r="GTP33" s="118"/>
      <c r="GTQ33" s="118"/>
      <c r="GTR33" s="118"/>
      <c r="GTS33" s="118"/>
      <c r="GTT33" s="118"/>
      <c r="GTU33" s="118"/>
      <c r="GTV33" s="119"/>
      <c r="GTW33" s="17"/>
      <c r="GTX33" s="118"/>
      <c r="GTY33" s="118"/>
      <c r="GTZ33" s="118"/>
      <c r="GUA33" s="118"/>
      <c r="GUB33" s="118"/>
      <c r="GUC33" s="118"/>
      <c r="GUD33" s="119"/>
      <c r="GUE33" s="17"/>
      <c r="GUF33" s="118"/>
      <c r="GUG33" s="118"/>
      <c r="GUH33" s="118"/>
      <c r="GUI33" s="118"/>
      <c r="GUJ33" s="118"/>
      <c r="GUK33" s="118"/>
      <c r="GUL33" s="119"/>
      <c r="GUM33" s="17"/>
      <c r="GUN33" s="118"/>
      <c r="GUO33" s="118"/>
      <c r="GUP33" s="118"/>
      <c r="GUQ33" s="118"/>
      <c r="GUR33" s="118"/>
      <c r="GUS33" s="118"/>
      <c r="GUT33" s="119"/>
      <c r="GUU33" s="17"/>
      <c r="GUV33" s="118"/>
      <c r="GUW33" s="118"/>
      <c r="GUX33" s="118"/>
      <c r="GUY33" s="118"/>
      <c r="GUZ33" s="118"/>
      <c r="GVA33" s="118"/>
      <c r="GVB33" s="119"/>
      <c r="GVC33" s="17"/>
      <c r="GVD33" s="118"/>
      <c r="GVE33" s="118"/>
      <c r="GVF33" s="118"/>
      <c r="GVG33" s="118"/>
      <c r="GVH33" s="118"/>
      <c r="GVI33" s="118"/>
      <c r="GVJ33" s="119"/>
      <c r="GVK33" s="17"/>
      <c r="GVL33" s="118"/>
      <c r="GVM33" s="118"/>
      <c r="GVN33" s="118"/>
      <c r="GVO33" s="118"/>
      <c r="GVP33" s="118"/>
      <c r="GVQ33" s="118"/>
      <c r="GVR33" s="119"/>
      <c r="GVS33" s="17"/>
      <c r="GVT33" s="118"/>
      <c r="GVU33" s="118"/>
      <c r="GVV33" s="118"/>
      <c r="GVW33" s="118"/>
      <c r="GVX33" s="118"/>
      <c r="GVY33" s="118"/>
      <c r="GVZ33" s="119"/>
      <c r="GWA33" s="17"/>
      <c r="GWB33" s="118"/>
      <c r="GWC33" s="118"/>
      <c r="GWD33" s="118"/>
      <c r="GWE33" s="118"/>
      <c r="GWF33" s="118"/>
      <c r="GWG33" s="118"/>
      <c r="GWH33" s="119"/>
      <c r="GWI33" s="17"/>
      <c r="GWJ33" s="118"/>
      <c r="GWK33" s="118"/>
      <c r="GWL33" s="118"/>
      <c r="GWM33" s="118"/>
      <c r="GWN33" s="118"/>
      <c r="GWO33" s="118"/>
      <c r="GWP33" s="119"/>
      <c r="GWQ33" s="17"/>
      <c r="GWR33" s="118"/>
      <c r="GWS33" s="118"/>
      <c r="GWT33" s="118"/>
      <c r="GWU33" s="118"/>
      <c r="GWV33" s="118"/>
      <c r="GWW33" s="118"/>
      <c r="GWX33" s="119"/>
      <c r="GWY33" s="17"/>
      <c r="GWZ33" s="118"/>
      <c r="GXA33" s="118"/>
      <c r="GXB33" s="118"/>
      <c r="GXC33" s="118"/>
      <c r="GXD33" s="118"/>
      <c r="GXE33" s="118"/>
      <c r="GXF33" s="119"/>
      <c r="GXG33" s="17"/>
      <c r="GXH33" s="118"/>
      <c r="GXI33" s="118"/>
      <c r="GXJ33" s="118"/>
      <c r="GXK33" s="118"/>
      <c r="GXL33" s="118"/>
      <c r="GXM33" s="118"/>
      <c r="GXN33" s="119"/>
      <c r="GXO33" s="17"/>
      <c r="GXP33" s="118"/>
      <c r="GXQ33" s="118"/>
      <c r="GXR33" s="118"/>
      <c r="GXS33" s="118"/>
      <c r="GXT33" s="118"/>
      <c r="GXU33" s="118"/>
      <c r="GXV33" s="119"/>
      <c r="GXW33" s="17"/>
      <c r="GXX33" s="118"/>
      <c r="GXY33" s="118"/>
      <c r="GXZ33" s="118"/>
      <c r="GYA33" s="118"/>
      <c r="GYB33" s="118"/>
      <c r="GYC33" s="118"/>
      <c r="GYD33" s="119"/>
      <c r="GYE33" s="17"/>
      <c r="GYF33" s="118"/>
      <c r="GYG33" s="118"/>
      <c r="GYH33" s="118"/>
      <c r="GYI33" s="118"/>
      <c r="GYJ33" s="118"/>
      <c r="GYK33" s="118"/>
      <c r="GYL33" s="119"/>
      <c r="GYM33" s="17"/>
      <c r="GYN33" s="118"/>
      <c r="GYO33" s="118"/>
      <c r="GYP33" s="118"/>
      <c r="GYQ33" s="118"/>
      <c r="GYR33" s="118"/>
      <c r="GYS33" s="118"/>
      <c r="GYT33" s="119"/>
      <c r="GYU33" s="17"/>
      <c r="GYV33" s="118"/>
      <c r="GYW33" s="118"/>
      <c r="GYX33" s="118"/>
      <c r="GYY33" s="118"/>
      <c r="GYZ33" s="118"/>
      <c r="GZA33" s="118"/>
      <c r="GZB33" s="119"/>
      <c r="GZC33" s="17"/>
      <c r="GZD33" s="118"/>
      <c r="GZE33" s="118"/>
      <c r="GZF33" s="118"/>
      <c r="GZG33" s="118"/>
      <c r="GZH33" s="118"/>
      <c r="GZI33" s="118"/>
      <c r="GZJ33" s="119"/>
      <c r="GZK33" s="17"/>
      <c r="GZL33" s="118"/>
      <c r="GZM33" s="118"/>
      <c r="GZN33" s="118"/>
      <c r="GZO33" s="118"/>
      <c r="GZP33" s="118"/>
      <c r="GZQ33" s="118"/>
      <c r="GZR33" s="119"/>
      <c r="GZS33" s="17"/>
      <c r="GZT33" s="118"/>
      <c r="GZU33" s="118"/>
      <c r="GZV33" s="118"/>
      <c r="GZW33" s="118"/>
      <c r="GZX33" s="118"/>
      <c r="GZY33" s="118"/>
      <c r="GZZ33" s="119"/>
      <c r="HAA33" s="17"/>
      <c r="HAB33" s="118"/>
      <c r="HAC33" s="118"/>
      <c r="HAD33" s="118"/>
      <c r="HAE33" s="118"/>
      <c r="HAF33" s="118"/>
      <c r="HAG33" s="118"/>
      <c r="HAH33" s="119"/>
      <c r="HAI33" s="17"/>
      <c r="HAJ33" s="118"/>
      <c r="HAK33" s="118"/>
      <c r="HAL33" s="118"/>
      <c r="HAM33" s="118"/>
      <c r="HAN33" s="118"/>
      <c r="HAO33" s="118"/>
      <c r="HAP33" s="119"/>
      <c r="HAQ33" s="17"/>
      <c r="HAR33" s="118"/>
      <c r="HAS33" s="118"/>
      <c r="HAT33" s="118"/>
      <c r="HAU33" s="118"/>
      <c r="HAV33" s="118"/>
      <c r="HAW33" s="118"/>
      <c r="HAX33" s="119"/>
      <c r="HAY33" s="17"/>
      <c r="HAZ33" s="118"/>
      <c r="HBA33" s="118"/>
      <c r="HBB33" s="118"/>
      <c r="HBC33" s="118"/>
      <c r="HBD33" s="118"/>
      <c r="HBE33" s="118"/>
      <c r="HBF33" s="119"/>
      <c r="HBG33" s="17"/>
      <c r="HBH33" s="118"/>
      <c r="HBI33" s="118"/>
      <c r="HBJ33" s="118"/>
      <c r="HBK33" s="118"/>
      <c r="HBL33" s="118"/>
      <c r="HBM33" s="118"/>
      <c r="HBN33" s="119"/>
      <c r="HBO33" s="17"/>
      <c r="HBP33" s="118"/>
      <c r="HBQ33" s="118"/>
      <c r="HBR33" s="118"/>
      <c r="HBS33" s="118"/>
      <c r="HBT33" s="118"/>
      <c r="HBU33" s="118"/>
      <c r="HBV33" s="119"/>
      <c r="HBW33" s="17"/>
      <c r="HBX33" s="118"/>
      <c r="HBY33" s="118"/>
      <c r="HBZ33" s="118"/>
      <c r="HCA33" s="118"/>
      <c r="HCB33" s="118"/>
      <c r="HCC33" s="118"/>
      <c r="HCD33" s="119"/>
      <c r="HCE33" s="17"/>
      <c r="HCF33" s="118"/>
      <c r="HCG33" s="118"/>
      <c r="HCH33" s="118"/>
      <c r="HCI33" s="118"/>
      <c r="HCJ33" s="118"/>
      <c r="HCK33" s="118"/>
      <c r="HCL33" s="119"/>
      <c r="HCM33" s="17"/>
      <c r="HCN33" s="118"/>
      <c r="HCO33" s="118"/>
      <c r="HCP33" s="118"/>
      <c r="HCQ33" s="118"/>
      <c r="HCR33" s="118"/>
      <c r="HCS33" s="118"/>
      <c r="HCT33" s="119"/>
      <c r="HCU33" s="17"/>
      <c r="HCV33" s="118"/>
      <c r="HCW33" s="118"/>
      <c r="HCX33" s="118"/>
      <c r="HCY33" s="118"/>
      <c r="HCZ33" s="118"/>
      <c r="HDA33" s="118"/>
      <c r="HDB33" s="119"/>
      <c r="HDC33" s="17"/>
      <c r="HDD33" s="118"/>
      <c r="HDE33" s="118"/>
      <c r="HDF33" s="118"/>
      <c r="HDG33" s="118"/>
      <c r="HDH33" s="118"/>
      <c r="HDI33" s="118"/>
      <c r="HDJ33" s="119"/>
      <c r="HDK33" s="17"/>
      <c r="HDL33" s="118"/>
      <c r="HDM33" s="118"/>
      <c r="HDN33" s="118"/>
      <c r="HDO33" s="118"/>
      <c r="HDP33" s="118"/>
      <c r="HDQ33" s="118"/>
      <c r="HDR33" s="119"/>
      <c r="HDS33" s="17"/>
      <c r="HDT33" s="118"/>
      <c r="HDU33" s="118"/>
      <c r="HDV33" s="118"/>
      <c r="HDW33" s="118"/>
      <c r="HDX33" s="118"/>
      <c r="HDY33" s="118"/>
      <c r="HDZ33" s="119"/>
      <c r="HEA33" s="17"/>
      <c r="HEB33" s="118"/>
      <c r="HEC33" s="118"/>
      <c r="HED33" s="118"/>
      <c r="HEE33" s="118"/>
      <c r="HEF33" s="118"/>
      <c r="HEG33" s="118"/>
      <c r="HEH33" s="119"/>
      <c r="HEI33" s="17"/>
      <c r="HEJ33" s="118"/>
      <c r="HEK33" s="118"/>
      <c r="HEL33" s="118"/>
      <c r="HEM33" s="118"/>
      <c r="HEN33" s="118"/>
      <c r="HEO33" s="118"/>
      <c r="HEP33" s="119"/>
      <c r="HEQ33" s="17"/>
      <c r="HER33" s="118"/>
      <c r="HES33" s="118"/>
      <c r="HET33" s="118"/>
      <c r="HEU33" s="118"/>
      <c r="HEV33" s="118"/>
      <c r="HEW33" s="118"/>
      <c r="HEX33" s="119"/>
      <c r="HEY33" s="17"/>
      <c r="HEZ33" s="118"/>
      <c r="HFA33" s="118"/>
      <c r="HFB33" s="118"/>
      <c r="HFC33" s="118"/>
      <c r="HFD33" s="118"/>
      <c r="HFE33" s="118"/>
      <c r="HFF33" s="119"/>
      <c r="HFG33" s="17"/>
      <c r="HFH33" s="118"/>
      <c r="HFI33" s="118"/>
      <c r="HFJ33" s="118"/>
      <c r="HFK33" s="118"/>
      <c r="HFL33" s="118"/>
      <c r="HFM33" s="118"/>
      <c r="HFN33" s="119"/>
      <c r="HFO33" s="17"/>
      <c r="HFP33" s="118"/>
      <c r="HFQ33" s="118"/>
      <c r="HFR33" s="118"/>
      <c r="HFS33" s="118"/>
      <c r="HFT33" s="118"/>
      <c r="HFU33" s="118"/>
      <c r="HFV33" s="119"/>
      <c r="HFW33" s="17"/>
      <c r="HFX33" s="118"/>
      <c r="HFY33" s="118"/>
      <c r="HFZ33" s="118"/>
      <c r="HGA33" s="118"/>
      <c r="HGB33" s="118"/>
      <c r="HGC33" s="118"/>
      <c r="HGD33" s="119"/>
      <c r="HGE33" s="17"/>
      <c r="HGF33" s="118"/>
      <c r="HGG33" s="118"/>
      <c r="HGH33" s="118"/>
      <c r="HGI33" s="118"/>
      <c r="HGJ33" s="118"/>
      <c r="HGK33" s="118"/>
      <c r="HGL33" s="119"/>
      <c r="HGM33" s="17"/>
      <c r="HGN33" s="118"/>
      <c r="HGO33" s="118"/>
      <c r="HGP33" s="118"/>
      <c r="HGQ33" s="118"/>
      <c r="HGR33" s="118"/>
      <c r="HGS33" s="118"/>
      <c r="HGT33" s="119"/>
      <c r="HGU33" s="17"/>
      <c r="HGV33" s="118"/>
      <c r="HGW33" s="118"/>
      <c r="HGX33" s="118"/>
      <c r="HGY33" s="118"/>
      <c r="HGZ33" s="118"/>
      <c r="HHA33" s="118"/>
      <c r="HHB33" s="119"/>
      <c r="HHC33" s="17"/>
      <c r="HHD33" s="118"/>
      <c r="HHE33" s="118"/>
      <c r="HHF33" s="118"/>
      <c r="HHG33" s="118"/>
      <c r="HHH33" s="118"/>
      <c r="HHI33" s="118"/>
      <c r="HHJ33" s="119"/>
      <c r="HHK33" s="17"/>
      <c r="HHL33" s="118"/>
      <c r="HHM33" s="118"/>
      <c r="HHN33" s="118"/>
      <c r="HHO33" s="118"/>
      <c r="HHP33" s="118"/>
      <c r="HHQ33" s="118"/>
      <c r="HHR33" s="119"/>
      <c r="HHS33" s="17"/>
      <c r="HHT33" s="118"/>
      <c r="HHU33" s="118"/>
      <c r="HHV33" s="118"/>
      <c r="HHW33" s="118"/>
      <c r="HHX33" s="118"/>
      <c r="HHY33" s="118"/>
      <c r="HHZ33" s="119"/>
      <c r="HIA33" s="17"/>
      <c r="HIB33" s="118"/>
      <c r="HIC33" s="118"/>
      <c r="HID33" s="118"/>
      <c r="HIE33" s="118"/>
      <c r="HIF33" s="118"/>
      <c r="HIG33" s="118"/>
      <c r="HIH33" s="119"/>
      <c r="HII33" s="17"/>
      <c r="HIJ33" s="118"/>
      <c r="HIK33" s="118"/>
      <c r="HIL33" s="118"/>
      <c r="HIM33" s="118"/>
      <c r="HIN33" s="118"/>
      <c r="HIO33" s="118"/>
      <c r="HIP33" s="119"/>
      <c r="HIQ33" s="17"/>
      <c r="HIR33" s="118"/>
      <c r="HIS33" s="118"/>
      <c r="HIT33" s="118"/>
      <c r="HIU33" s="118"/>
      <c r="HIV33" s="118"/>
      <c r="HIW33" s="118"/>
      <c r="HIX33" s="119"/>
      <c r="HIY33" s="17"/>
      <c r="HIZ33" s="118"/>
      <c r="HJA33" s="118"/>
      <c r="HJB33" s="118"/>
      <c r="HJC33" s="118"/>
      <c r="HJD33" s="118"/>
      <c r="HJE33" s="118"/>
      <c r="HJF33" s="119"/>
      <c r="HJG33" s="17"/>
      <c r="HJH33" s="118"/>
      <c r="HJI33" s="118"/>
      <c r="HJJ33" s="118"/>
      <c r="HJK33" s="118"/>
      <c r="HJL33" s="118"/>
      <c r="HJM33" s="118"/>
      <c r="HJN33" s="119"/>
      <c r="HJO33" s="17"/>
      <c r="HJP33" s="118"/>
      <c r="HJQ33" s="118"/>
      <c r="HJR33" s="118"/>
      <c r="HJS33" s="118"/>
      <c r="HJT33" s="118"/>
      <c r="HJU33" s="118"/>
      <c r="HJV33" s="119"/>
      <c r="HJW33" s="17"/>
      <c r="HJX33" s="118"/>
      <c r="HJY33" s="118"/>
      <c r="HJZ33" s="118"/>
      <c r="HKA33" s="118"/>
      <c r="HKB33" s="118"/>
      <c r="HKC33" s="118"/>
      <c r="HKD33" s="119"/>
      <c r="HKE33" s="17"/>
      <c r="HKF33" s="118"/>
      <c r="HKG33" s="118"/>
      <c r="HKH33" s="118"/>
      <c r="HKI33" s="118"/>
      <c r="HKJ33" s="118"/>
      <c r="HKK33" s="118"/>
      <c r="HKL33" s="119"/>
      <c r="HKM33" s="17"/>
      <c r="HKN33" s="118"/>
      <c r="HKO33" s="118"/>
      <c r="HKP33" s="118"/>
      <c r="HKQ33" s="118"/>
      <c r="HKR33" s="118"/>
      <c r="HKS33" s="118"/>
      <c r="HKT33" s="119"/>
      <c r="HKU33" s="17"/>
      <c r="HKV33" s="118"/>
      <c r="HKW33" s="118"/>
      <c r="HKX33" s="118"/>
      <c r="HKY33" s="118"/>
      <c r="HKZ33" s="118"/>
      <c r="HLA33" s="118"/>
      <c r="HLB33" s="119"/>
      <c r="HLC33" s="17"/>
      <c r="HLD33" s="118"/>
      <c r="HLE33" s="118"/>
      <c r="HLF33" s="118"/>
      <c r="HLG33" s="118"/>
      <c r="HLH33" s="118"/>
      <c r="HLI33" s="118"/>
      <c r="HLJ33" s="119"/>
      <c r="HLK33" s="17"/>
      <c r="HLL33" s="118"/>
      <c r="HLM33" s="118"/>
      <c r="HLN33" s="118"/>
      <c r="HLO33" s="118"/>
      <c r="HLP33" s="118"/>
      <c r="HLQ33" s="118"/>
      <c r="HLR33" s="119"/>
      <c r="HLS33" s="17"/>
      <c r="HLT33" s="118"/>
      <c r="HLU33" s="118"/>
      <c r="HLV33" s="118"/>
      <c r="HLW33" s="118"/>
      <c r="HLX33" s="118"/>
      <c r="HLY33" s="118"/>
      <c r="HLZ33" s="119"/>
      <c r="HMA33" s="17"/>
      <c r="HMB33" s="118"/>
      <c r="HMC33" s="118"/>
      <c r="HMD33" s="118"/>
      <c r="HME33" s="118"/>
      <c r="HMF33" s="118"/>
      <c r="HMG33" s="118"/>
      <c r="HMH33" s="119"/>
      <c r="HMI33" s="17"/>
      <c r="HMJ33" s="118"/>
      <c r="HMK33" s="118"/>
      <c r="HML33" s="118"/>
      <c r="HMM33" s="118"/>
      <c r="HMN33" s="118"/>
      <c r="HMO33" s="118"/>
      <c r="HMP33" s="119"/>
      <c r="HMQ33" s="17"/>
      <c r="HMR33" s="118"/>
      <c r="HMS33" s="118"/>
      <c r="HMT33" s="118"/>
      <c r="HMU33" s="118"/>
      <c r="HMV33" s="118"/>
      <c r="HMW33" s="118"/>
      <c r="HMX33" s="119"/>
      <c r="HMY33" s="17"/>
      <c r="HMZ33" s="118"/>
      <c r="HNA33" s="118"/>
      <c r="HNB33" s="118"/>
      <c r="HNC33" s="118"/>
      <c r="HND33" s="118"/>
      <c r="HNE33" s="118"/>
      <c r="HNF33" s="119"/>
      <c r="HNG33" s="17"/>
      <c r="HNH33" s="118"/>
      <c r="HNI33" s="118"/>
      <c r="HNJ33" s="118"/>
      <c r="HNK33" s="118"/>
      <c r="HNL33" s="118"/>
      <c r="HNM33" s="118"/>
      <c r="HNN33" s="119"/>
      <c r="HNO33" s="17"/>
      <c r="HNP33" s="118"/>
      <c r="HNQ33" s="118"/>
      <c r="HNR33" s="118"/>
      <c r="HNS33" s="118"/>
      <c r="HNT33" s="118"/>
      <c r="HNU33" s="118"/>
      <c r="HNV33" s="119"/>
      <c r="HNW33" s="17"/>
      <c r="HNX33" s="118"/>
      <c r="HNY33" s="118"/>
      <c r="HNZ33" s="118"/>
      <c r="HOA33" s="118"/>
      <c r="HOB33" s="118"/>
      <c r="HOC33" s="118"/>
      <c r="HOD33" s="119"/>
      <c r="HOE33" s="17"/>
      <c r="HOF33" s="118"/>
      <c r="HOG33" s="118"/>
      <c r="HOH33" s="118"/>
      <c r="HOI33" s="118"/>
      <c r="HOJ33" s="118"/>
      <c r="HOK33" s="118"/>
      <c r="HOL33" s="119"/>
      <c r="HOM33" s="17"/>
      <c r="HON33" s="118"/>
      <c r="HOO33" s="118"/>
      <c r="HOP33" s="118"/>
      <c r="HOQ33" s="118"/>
      <c r="HOR33" s="118"/>
      <c r="HOS33" s="118"/>
      <c r="HOT33" s="119"/>
      <c r="HOU33" s="17"/>
      <c r="HOV33" s="118"/>
      <c r="HOW33" s="118"/>
      <c r="HOX33" s="118"/>
      <c r="HOY33" s="118"/>
      <c r="HOZ33" s="118"/>
      <c r="HPA33" s="118"/>
      <c r="HPB33" s="119"/>
      <c r="HPC33" s="17"/>
      <c r="HPD33" s="118"/>
      <c r="HPE33" s="118"/>
      <c r="HPF33" s="118"/>
      <c r="HPG33" s="118"/>
      <c r="HPH33" s="118"/>
      <c r="HPI33" s="118"/>
      <c r="HPJ33" s="119"/>
      <c r="HPK33" s="17"/>
      <c r="HPL33" s="118"/>
      <c r="HPM33" s="118"/>
      <c r="HPN33" s="118"/>
      <c r="HPO33" s="118"/>
      <c r="HPP33" s="118"/>
      <c r="HPQ33" s="118"/>
      <c r="HPR33" s="119"/>
      <c r="HPS33" s="17"/>
      <c r="HPT33" s="118"/>
      <c r="HPU33" s="118"/>
      <c r="HPV33" s="118"/>
      <c r="HPW33" s="118"/>
      <c r="HPX33" s="118"/>
      <c r="HPY33" s="118"/>
      <c r="HPZ33" s="119"/>
      <c r="HQA33" s="17"/>
      <c r="HQB33" s="118"/>
      <c r="HQC33" s="118"/>
      <c r="HQD33" s="118"/>
      <c r="HQE33" s="118"/>
      <c r="HQF33" s="118"/>
      <c r="HQG33" s="118"/>
      <c r="HQH33" s="119"/>
      <c r="HQI33" s="17"/>
      <c r="HQJ33" s="118"/>
      <c r="HQK33" s="118"/>
      <c r="HQL33" s="118"/>
      <c r="HQM33" s="118"/>
      <c r="HQN33" s="118"/>
      <c r="HQO33" s="118"/>
      <c r="HQP33" s="119"/>
      <c r="HQQ33" s="17"/>
      <c r="HQR33" s="118"/>
      <c r="HQS33" s="118"/>
      <c r="HQT33" s="118"/>
      <c r="HQU33" s="118"/>
      <c r="HQV33" s="118"/>
      <c r="HQW33" s="118"/>
      <c r="HQX33" s="119"/>
      <c r="HQY33" s="17"/>
      <c r="HQZ33" s="118"/>
      <c r="HRA33" s="118"/>
      <c r="HRB33" s="118"/>
      <c r="HRC33" s="118"/>
      <c r="HRD33" s="118"/>
      <c r="HRE33" s="118"/>
      <c r="HRF33" s="119"/>
      <c r="HRG33" s="17"/>
      <c r="HRH33" s="118"/>
      <c r="HRI33" s="118"/>
      <c r="HRJ33" s="118"/>
      <c r="HRK33" s="118"/>
      <c r="HRL33" s="118"/>
      <c r="HRM33" s="118"/>
      <c r="HRN33" s="119"/>
      <c r="HRO33" s="17"/>
      <c r="HRP33" s="118"/>
      <c r="HRQ33" s="118"/>
      <c r="HRR33" s="118"/>
      <c r="HRS33" s="118"/>
      <c r="HRT33" s="118"/>
      <c r="HRU33" s="118"/>
      <c r="HRV33" s="119"/>
      <c r="HRW33" s="17"/>
      <c r="HRX33" s="118"/>
      <c r="HRY33" s="118"/>
      <c r="HRZ33" s="118"/>
      <c r="HSA33" s="118"/>
      <c r="HSB33" s="118"/>
      <c r="HSC33" s="118"/>
      <c r="HSD33" s="119"/>
      <c r="HSE33" s="17"/>
      <c r="HSF33" s="118"/>
      <c r="HSG33" s="118"/>
      <c r="HSH33" s="118"/>
      <c r="HSI33" s="118"/>
      <c r="HSJ33" s="118"/>
      <c r="HSK33" s="118"/>
      <c r="HSL33" s="119"/>
      <c r="HSM33" s="17"/>
      <c r="HSN33" s="118"/>
      <c r="HSO33" s="118"/>
      <c r="HSP33" s="118"/>
      <c r="HSQ33" s="118"/>
      <c r="HSR33" s="118"/>
      <c r="HSS33" s="118"/>
      <c r="HST33" s="119"/>
      <c r="HSU33" s="17"/>
      <c r="HSV33" s="118"/>
      <c r="HSW33" s="118"/>
      <c r="HSX33" s="118"/>
      <c r="HSY33" s="118"/>
      <c r="HSZ33" s="118"/>
      <c r="HTA33" s="118"/>
      <c r="HTB33" s="119"/>
      <c r="HTC33" s="17"/>
      <c r="HTD33" s="118"/>
      <c r="HTE33" s="118"/>
      <c r="HTF33" s="118"/>
      <c r="HTG33" s="118"/>
      <c r="HTH33" s="118"/>
      <c r="HTI33" s="118"/>
      <c r="HTJ33" s="119"/>
      <c r="HTK33" s="17"/>
      <c r="HTL33" s="118"/>
      <c r="HTM33" s="118"/>
      <c r="HTN33" s="118"/>
      <c r="HTO33" s="118"/>
      <c r="HTP33" s="118"/>
      <c r="HTQ33" s="118"/>
      <c r="HTR33" s="119"/>
      <c r="HTS33" s="17"/>
      <c r="HTT33" s="118"/>
      <c r="HTU33" s="118"/>
      <c r="HTV33" s="118"/>
      <c r="HTW33" s="118"/>
      <c r="HTX33" s="118"/>
      <c r="HTY33" s="118"/>
      <c r="HTZ33" s="119"/>
      <c r="HUA33" s="17"/>
      <c r="HUB33" s="118"/>
      <c r="HUC33" s="118"/>
      <c r="HUD33" s="118"/>
      <c r="HUE33" s="118"/>
      <c r="HUF33" s="118"/>
      <c r="HUG33" s="118"/>
      <c r="HUH33" s="119"/>
      <c r="HUI33" s="17"/>
      <c r="HUJ33" s="118"/>
      <c r="HUK33" s="118"/>
      <c r="HUL33" s="118"/>
      <c r="HUM33" s="118"/>
      <c r="HUN33" s="118"/>
      <c r="HUO33" s="118"/>
      <c r="HUP33" s="119"/>
      <c r="HUQ33" s="17"/>
      <c r="HUR33" s="118"/>
      <c r="HUS33" s="118"/>
      <c r="HUT33" s="118"/>
      <c r="HUU33" s="118"/>
      <c r="HUV33" s="118"/>
      <c r="HUW33" s="118"/>
      <c r="HUX33" s="119"/>
      <c r="HUY33" s="17"/>
      <c r="HUZ33" s="118"/>
      <c r="HVA33" s="118"/>
      <c r="HVB33" s="118"/>
      <c r="HVC33" s="118"/>
      <c r="HVD33" s="118"/>
      <c r="HVE33" s="118"/>
      <c r="HVF33" s="119"/>
      <c r="HVG33" s="17"/>
      <c r="HVH33" s="118"/>
      <c r="HVI33" s="118"/>
      <c r="HVJ33" s="118"/>
      <c r="HVK33" s="118"/>
      <c r="HVL33" s="118"/>
      <c r="HVM33" s="118"/>
      <c r="HVN33" s="119"/>
      <c r="HVO33" s="17"/>
      <c r="HVP33" s="118"/>
      <c r="HVQ33" s="118"/>
      <c r="HVR33" s="118"/>
      <c r="HVS33" s="118"/>
      <c r="HVT33" s="118"/>
      <c r="HVU33" s="118"/>
      <c r="HVV33" s="119"/>
      <c r="HVW33" s="17"/>
      <c r="HVX33" s="118"/>
      <c r="HVY33" s="118"/>
      <c r="HVZ33" s="118"/>
      <c r="HWA33" s="118"/>
      <c r="HWB33" s="118"/>
      <c r="HWC33" s="118"/>
      <c r="HWD33" s="119"/>
      <c r="HWE33" s="17"/>
      <c r="HWF33" s="118"/>
      <c r="HWG33" s="118"/>
      <c r="HWH33" s="118"/>
      <c r="HWI33" s="118"/>
      <c r="HWJ33" s="118"/>
      <c r="HWK33" s="118"/>
      <c r="HWL33" s="119"/>
      <c r="HWM33" s="17"/>
      <c r="HWN33" s="118"/>
      <c r="HWO33" s="118"/>
      <c r="HWP33" s="118"/>
      <c r="HWQ33" s="118"/>
      <c r="HWR33" s="118"/>
      <c r="HWS33" s="118"/>
      <c r="HWT33" s="119"/>
      <c r="HWU33" s="17"/>
      <c r="HWV33" s="118"/>
      <c r="HWW33" s="118"/>
      <c r="HWX33" s="118"/>
      <c r="HWY33" s="118"/>
      <c r="HWZ33" s="118"/>
      <c r="HXA33" s="118"/>
      <c r="HXB33" s="119"/>
      <c r="HXC33" s="17"/>
      <c r="HXD33" s="118"/>
      <c r="HXE33" s="118"/>
      <c r="HXF33" s="118"/>
      <c r="HXG33" s="118"/>
      <c r="HXH33" s="118"/>
      <c r="HXI33" s="118"/>
      <c r="HXJ33" s="119"/>
      <c r="HXK33" s="17"/>
      <c r="HXL33" s="118"/>
      <c r="HXM33" s="118"/>
      <c r="HXN33" s="118"/>
      <c r="HXO33" s="118"/>
      <c r="HXP33" s="118"/>
      <c r="HXQ33" s="118"/>
      <c r="HXR33" s="119"/>
      <c r="HXS33" s="17"/>
      <c r="HXT33" s="118"/>
      <c r="HXU33" s="118"/>
      <c r="HXV33" s="118"/>
      <c r="HXW33" s="118"/>
      <c r="HXX33" s="118"/>
      <c r="HXY33" s="118"/>
      <c r="HXZ33" s="119"/>
      <c r="HYA33" s="17"/>
      <c r="HYB33" s="118"/>
      <c r="HYC33" s="118"/>
      <c r="HYD33" s="118"/>
      <c r="HYE33" s="118"/>
      <c r="HYF33" s="118"/>
      <c r="HYG33" s="118"/>
      <c r="HYH33" s="119"/>
      <c r="HYI33" s="17"/>
      <c r="HYJ33" s="118"/>
      <c r="HYK33" s="118"/>
      <c r="HYL33" s="118"/>
      <c r="HYM33" s="118"/>
      <c r="HYN33" s="118"/>
      <c r="HYO33" s="118"/>
      <c r="HYP33" s="119"/>
      <c r="HYQ33" s="17"/>
      <c r="HYR33" s="118"/>
      <c r="HYS33" s="118"/>
      <c r="HYT33" s="118"/>
      <c r="HYU33" s="118"/>
      <c r="HYV33" s="118"/>
      <c r="HYW33" s="118"/>
      <c r="HYX33" s="119"/>
      <c r="HYY33" s="17"/>
      <c r="HYZ33" s="118"/>
      <c r="HZA33" s="118"/>
      <c r="HZB33" s="118"/>
      <c r="HZC33" s="118"/>
      <c r="HZD33" s="118"/>
      <c r="HZE33" s="118"/>
      <c r="HZF33" s="119"/>
      <c r="HZG33" s="17"/>
      <c r="HZH33" s="118"/>
      <c r="HZI33" s="118"/>
      <c r="HZJ33" s="118"/>
      <c r="HZK33" s="118"/>
      <c r="HZL33" s="118"/>
      <c r="HZM33" s="118"/>
      <c r="HZN33" s="119"/>
      <c r="HZO33" s="17"/>
      <c r="HZP33" s="118"/>
      <c r="HZQ33" s="118"/>
      <c r="HZR33" s="118"/>
      <c r="HZS33" s="118"/>
      <c r="HZT33" s="118"/>
      <c r="HZU33" s="118"/>
      <c r="HZV33" s="119"/>
      <c r="HZW33" s="17"/>
      <c r="HZX33" s="118"/>
      <c r="HZY33" s="118"/>
      <c r="HZZ33" s="118"/>
      <c r="IAA33" s="118"/>
      <c r="IAB33" s="118"/>
      <c r="IAC33" s="118"/>
      <c r="IAD33" s="119"/>
      <c r="IAE33" s="17"/>
      <c r="IAF33" s="118"/>
      <c r="IAG33" s="118"/>
      <c r="IAH33" s="118"/>
      <c r="IAI33" s="118"/>
      <c r="IAJ33" s="118"/>
      <c r="IAK33" s="118"/>
      <c r="IAL33" s="119"/>
      <c r="IAM33" s="17"/>
      <c r="IAN33" s="118"/>
      <c r="IAO33" s="118"/>
      <c r="IAP33" s="118"/>
      <c r="IAQ33" s="118"/>
      <c r="IAR33" s="118"/>
      <c r="IAS33" s="118"/>
      <c r="IAT33" s="119"/>
      <c r="IAU33" s="17"/>
      <c r="IAV33" s="118"/>
      <c r="IAW33" s="118"/>
      <c r="IAX33" s="118"/>
      <c r="IAY33" s="118"/>
      <c r="IAZ33" s="118"/>
      <c r="IBA33" s="118"/>
      <c r="IBB33" s="119"/>
      <c r="IBC33" s="17"/>
      <c r="IBD33" s="118"/>
      <c r="IBE33" s="118"/>
      <c r="IBF33" s="118"/>
      <c r="IBG33" s="118"/>
      <c r="IBH33" s="118"/>
      <c r="IBI33" s="118"/>
      <c r="IBJ33" s="119"/>
      <c r="IBK33" s="17"/>
      <c r="IBL33" s="118"/>
      <c r="IBM33" s="118"/>
      <c r="IBN33" s="118"/>
      <c r="IBO33" s="118"/>
      <c r="IBP33" s="118"/>
      <c r="IBQ33" s="118"/>
      <c r="IBR33" s="119"/>
      <c r="IBS33" s="17"/>
      <c r="IBT33" s="118"/>
      <c r="IBU33" s="118"/>
      <c r="IBV33" s="118"/>
      <c r="IBW33" s="118"/>
      <c r="IBX33" s="118"/>
      <c r="IBY33" s="118"/>
      <c r="IBZ33" s="119"/>
      <c r="ICA33" s="17"/>
      <c r="ICB33" s="118"/>
      <c r="ICC33" s="118"/>
      <c r="ICD33" s="118"/>
      <c r="ICE33" s="118"/>
      <c r="ICF33" s="118"/>
      <c r="ICG33" s="118"/>
      <c r="ICH33" s="119"/>
      <c r="ICI33" s="17"/>
      <c r="ICJ33" s="118"/>
      <c r="ICK33" s="118"/>
      <c r="ICL33" s="118"/>
      <c r="ICM33" s="118"/>
      <c r="ICN33" s="118"/>
      <c r="ICO33" s="118"/>
      <c r="ICP33" s="119"/>
      <c r="ICQ33" s="17"/>
      <c r="ICR33" s="118"/>
      <c r="ICS33" s="118"/>
      <c r="ICT33" s="118"/>
      <c r="ICU33" s="118"/>
      <c r="ICV33" s="118"/>
      <c r="ICW33" s="118"/>
      <c r="ICX33" s="119"/>
      <c r="ICY33" s="17"/>
      <c r="ICZ33" s="118"/>
      <c r="IDA33" s="118"/>
      <c r="IDB33" s="118"/>
      <c r="IDC33" s="118"/>
      <c r="IDD33" s="118"/>
      <c r="IDE33" s="118"/>
      <c r="IDF33" s="119"/>
      <c r="IDG33" s="17"/>
      <c r="IDH33" s="118"/>
      <c r="IDI33" s="118"/>
      <c r="IDJ33" s="118"/>
      <c r="IDK33" s="118"/>
      <c r="IDL33" s="118"/>
      <c r="IDM33" s="118"/>
      <c r="IDN33" s="119"/>
      <c r="IDO33" s="17"/>
      <c r="IDP33" s="118"/>
      <c r="IDQ33" s="118"/>
      <c r="IDR33" s="118"/>
      <c r="IDS33" s="118"/>
      <c r="IDT33" s="118"/>
      <c r="IDU33" s="118"/>
      <c r="IDV33" s="119"/>
      <c r="IDW33" s="17"/>
      <c r="IDX33" s="118"/>
      <c r="IDY33" s="118"/>
      <c r="IDZ33" s="118"/>
      <c r="IEA33" s="118"/>
      <c r="IEB33" s="118"/>
      <c r="IEC33" s="118"/>
      <c r="IED33" s="119"/>
      <c r="IEE33" s="17"/>
      <c r="IEF33" s="118"/>
      <c r="IEG33" s="118"/>
      <c r="IEH33" s="118"/>
      <c r="IEI33" s="118"/>
      <c r="IEJ33" s="118"/>
      <c r="IEK33" s="118"/>
      <c r="IEL33" s="119"/>
      <c r="IEM33" s="17"/>
      <c r="IEN33" s="118"/>
      <c r="IEO33" s="118"/>
      <c r="IEP33" s="118"/>
      <c r="IEQ33" s="118"/>
      <c r="IER33" s="118"/>
      <c r="IES33" s="118"/>
      <c r="IET33" s="119"/>
      <c r="IEU33" s="17"/>
      <c r="IEV33" s="118"/>
      <c r="IEW33" s="118"/>
      <c r="IEX33" s="118"/>
      <c r="IEY33" s="118"/>
      <c r="IEZ33" s="118"/>
      <c r="IFA33" s="118"/>
      <c r="IFB33" s="119"/>
      <c r="IFC33" s="17"/>
      <c r="IFD33" s="118"/>
      <c r="IFE33" s="118"/>
      <c r="IFF33" s="118"/>
      <c r="IFG33" s="118"/>
      <c r="IFH33" s="118"/>
      <c r="IFI33" s="118"/>
      <c r="IFJ33" s="119"/>
      <c r="IFK33" s="17"/>
      <c r="IFL33" s="118"/>
      <c r="IFM33" s="118"/>
      <c r="IFN33" s="118"/>
      <c r="IFO33" s="118"/>
      <c r="IFP33" s="118"/>
      <c r="IFQ33" s="118"/>
      <c r="IFR33" s="119"/>
      <c r="IFS33" s="17"/>
      <c r="IFT33" s="118"/>
      <c r="IFU33" s="118"/>
      <c r="IFV33" s="118"/>
      <c r="IFW33" s="118"/>
      <c r="IFX33" s="118"/>
      <c r="IFY33" s="118"/>
      <c r="IFZ33" s="119"/>
      <c r="IGA33" s="17"/>
      <c r="IGB33" s="118"/>
      <c r="IGC33" s="118"/>
      <c r="IGD33" s="118"/>
      <c r="IGE33" s="118"/>
      <c r="IGF33" s="118"/>
      <c r="IGG33" s="118"/>
      <c r="IGH33" s="119"/>
      <c r="IGI33" s="17"/>
      <c r="IGJ33" s="118"/>
      <c r="IGK33" s="118"/>
      <c r="IGL33" s="118"/>
      <c r="IGM33" s="118"/>
      <c r="IGN33" s="118"/>
      <c r="IGO33" s="118"/>
      <c r="IGP33" s="119"/>
      <c r="IGQ33" s="17"/>
      <c r="IGR33" s="118"/>
      <c r="IGS33" s="118"/>
      <c r="IGT33" s="118"/>
      <c r="IGU33" s="118"/>
      <c r="IGV33" s="118"/>
      <c r="IGW33" s="118"/>
      <c r="IGX33" s="119"/>
      <c r="IGY33" s="17"/>
      <c r="IGZ33" s="118"/>
      <c r="IHA33" s="118"/>
      <c r="IHB33" s="118"/>
      <c r="IHC33" s="118"/>
      <c r="IHD33" s="118"/>
      <c r="IHE33" s="118"/>
      <c r="IHF33" s="119"/>
      <c r="IHG33" s="17"/>
      <c r="IHH33" s="118"/>
      <c r="IHI33" s="118"/>
      <c r="IHJ33" s="118"/>
      <c r="IHK33" s="118"/>
      <c r="IHL33" s="118"/>
      <c r="IHM33" s="118"/>
      <c r="IHN33" s="119"/>
      <c r="IHO33" s="17"/>
      <c r="IHP33" s="118"/>
      <c r="IHQ33" s="118"/>
      <c r="IHR33" s="118"/>
      <c r="IHS33" s="118"/>
      <c r="IHT33" s="118"/>
      <c r="IHU33" s="118"/>
      <c r="IHV33" s="119"/>
      <c r="IHW33" s="17"/>
      <c r="IHX33" s="118"/>
      <c r="IHY33" s="118"/>
      <c r="IHZ33" s="118"/>
      <c r="IIA33" s="118"/>
      <c r="IIB33" s="118"/>
      <c r="IIC33" s="118"/>
      <c r="IID33" s="119"/>
      <c r="IIE33" s="17"/>
      <c r="IIF33" s="118"/>
      <c r="IIG33" s="118"/>
      <c r="IIH33" s="118"/>
      <c r="III33" s="118"/>
      <c r="IIJ33" s="118"/>
      <c r="IIK33" s="118"/>
      <c r="IIL33" s="119"/>
      <c r="IIM33" s="17"/>
      <c r="IIN33" s="118"/>
      <c r="IIO33" s="118"/>
      <c r="IIP33" s="118"/>
      <c r="IIQ33" s="118"/>
      <c r="IIR33" s="118"/>
      <c r="IIS33" s="118"/>
      <c r="IIT33" s="119"/>
      <c r="IIU33" s="17"/>
      <c r="IIV33" s="118"/>
      <c r="IIW33" s="118"/>
      <c r="IIX33" s="118"/>
      <c r="IIY33" s="118"/>
      <c r="IIZ33" s="118"/>
      <c r="IJA33" s="118"/>
      <c r="IJB33" s="119"/>
      <c r="IJC33" s="17"/>
      <c r="IJD33" s="118"/>
      <c r="IJE33" s="118"/>
      <c r="IJF33" s="118"/>
      <c r="IJG33" s="118"/>
      <c r="IJH33" s="118"/>
      <c r="IJI33" s="118"/>
      <c r="IJJ33" s="119"/>
      <c r="IJK33" s="17"/>
      <c r="IJL33" s="118"/>
      <c r="IJM33" s="118"/>
      <c r="IJN33" s="118"/>
      <c r="IJO33" s="118"/>
      <c r="IJP33" s="118"/>
      <c r="IJQ33" s="118"/>
      <c r="IJR33" s="119"/>
      <c r="IJS33" s="17"/>
      <c r="IJT33" s="118"/>
      <c r="IJU33" s="118"/>
      <c r="IJV33" s="118"/>
      <c r="IJW33" s="118"/>
      <c r="IJX33" s="118"/>
      <c r="IJY33" s="118"/>
      <c r="IJZ33" s="119"/>
      <c r="IKA33" s="17"/>
      <c r="IKB33" s="118"/>
      <c r="IKC33" s="118"/>
      <c r="IKD33" s="118"/>
      <c r="IKE33" s="118"/>
      <c r="IKF33" s="118"/>
      <c r="IKG33" s="118"/>
      <c r="IKH33" s="119"/>
      <c r="IKI33" s="17"/>
      <c r="IKJ33" s="118"/>
      <c r="IKK33" s="118"/>
      <c r="IKL33" s="118"/>
      <c r="IKM33" s="118"/>
      <c r="IKN33" s="118"/>
      <c r="IKO33" s="118"/>
      <c r="IKP33" s="119"/>
      <c r="IKQ33" s="17"/>
      <c r="IKR33" s="118"/>
      <c r="IKS33" s="118"/>
      <c r="IKT33" s="118"/>
      <c r="IKU33" s="118"/>
      <c r="IKV33" s="118"/>
      <c r="IKW33" s="118"/>
      <c r="IKX33" s="119"/>
      <c r="IKY33" s="17"/>
      <c r="IKZ33" s="118"/>
      <c r="ILA33" s="118"/>
      <c r="ILB33" s="118"/>
      <c r="ILC33" s="118"/>
      <c r="ILD33" s="118"/>
      <c r="ILE33" s="118"/>
      <c r="ILF33" s="119"/>
      <c r="ILG33" s="17"/>
      <c r="ILH33" s="118"/>
      <c r="ILI33" s="118"/>
      <c r="ILJ33" s="118"/>
      <c r="ILK33" s="118"/>
      <c r="ILL33" s="118"/>
      <c r="ILM33" s="118"/>
      <c r="ILN33" s="119"/>
      <c r="ILO33" s="17"/>
      <c r="ILP33" s="118"/>
      <c r="ILQ33" s="118"/>
      <c r="ILR33" s="118"/>
      <c r="ILS33" s="118"/>
      <c r="ILT33" s="118"/>
      <c r="ILU33" s="118"/>
      <c r="ILV33" s="119"/>
      <c r="ILW33" s="17"/>
      <c r="ILX33" s="118"/>
      <c r="ILY33" s="118"/>
      <c r="ILZ33" s="118"/>
      <c r="IMA33" s="118"/>
      <c r="IMB33" s="118"/>
      <c r="IMC33" s="118"/>
      <c r="IMD33" s="119"/>
      <c r="IME33" s="17"/>
      <c r="IMF33" s="118"/>
      <c r="IMG33" s="118"/>
      <c r="IMH33" s="118"/>
      <c r="IMI33" s="118"/>
      <c r="IMJ33" s="118"/>
      <c r="IMK33" s="118"/>
      <c r="IML33" s="119"/>
      <c r="IMM33" s="17"/>
      <c r="IMN33" s="118"/>
      <c r="IMO33" s="118"/>
      <c r="IMP33" s="118"/>
      <c r="IMQ33" s="118"/>
      <c r="IMR33" s="118"/>
      <c r="IMS33" s="118"/>
      <c r="IMT33" s="119"/>
      <c r="IMU33" s="17"/>
      <c r="IMV33" s="118"/>
      <c r="IMW33" s="118"/>
      <c r="IMX33" s="118"/>
      <c r="IMY33" s="118"/>
      <c r="IMZ33" s="118"/>
      <c r="INA33" s="118"/>
      <c r="INB33" s="119"/>
      <c r="INC33" s="17"/>
      <c r="IND33" s="118"/>
      <c r="INE33" s="118"/>
      <c r="INF33" s="118"/>
      <c r="ING33" s="118"/>
      <c r="INH33" s="118"/>
      <c r="INI33" s="118"/>
      <c r="INJ33" s="119"/>
      <c r="INK33" s="17"/>
      <c r="INL33" s="118"/>
      <c r="INM33" s="118"/>
      <c r="INN33" s="118"/>
      <c r="INO33" s="118"/>
      <c r="INP33" s="118"/>
      <c r="INQ33" s="118"/>
      <c r="INR33" s="119"/>
      <c r="INS33" s="17"/>
      <c r="INT33" s="118"/>
      <c r="INU33" s="118"/>
      <c r="INV33" s="118"/>
      <c r="INW33" s="118"/>
      <c r="INX33" s="118"/>
      <c r="INY33" s="118"/>
      <c r="INZ33" s="119"/>
      <c r="IOA33" s="17"/>
      <c r="IOB33" s="118"/>
      <c r="IOC33" s="118"/>
      <c r="IOD33" s="118"/>
      <c r="IOE33" s="118"/>
      <c r="IOF33" s="118"/>
      <c r="IOG33" s="118"/>
      <c r="IOH33" s="119"/>
      <c r="IOI33" s="17"/>
      <c r="IOJ33" s="118"/>
      <c r="IOK33" s="118"/>
      <c r="IOL33" s="118"/>
      <c r="IOM33" s="118"/>
      <c r="ION33" s="118"/>
      <c r="IOO33" s="118"/>
      <c r="IOP33" s="119"/>
      <c r="IOQ33" s="17"/>
      <c r="IOR33" s="118"/>
      <c r="IOS33" s="118"/>
      <c r="IOT33" s="118"/>
      <c r="IOU33" s="118"/>
      <c r="IOV33" s="118"/>
      <c r="IOW33" s="118"/>
      <c r="IOX33" s="119"/>
      <c r="IOY33" s="17"/>
      <c r="IOZ33" s="118"/>
      <c r="IPA33" s="118"/>
      <c r="IPB33" s="118"/>
      <c r="IPC33" s="118"/>
      <c r="IPD33" s="118"/>
      <c r="IPE33" s="118"/>
      <c r="IPF33" s="119"/>
      <c r="IPG33" s="17"/>
      <c r="IPH33" s="118"/>
      <c r="IPI33" s="118"/>
      <c r="IPJ33" s="118"/>
      <c r="IPK33" s="118"/>
      <c r="IPL33" s="118"/>
      <c r="IPM33" s="118"/>
      <c r="IPN33" s="119"/>
      <c r="IPO33" s="17"/>
      <c r="IPP33" s="118"/>
      <c r="IPQ33" s="118"/>
      <c r="IPR33" s="118"/>
      <c r="IPS33" s="118"/>
      <c r="IPT33" s="118"/>
      <c r="IPU33" s="118"/>
      <c r="IPV33" s="119"/>
      <c r="IPW33" s="17"/>
      <c r="IPX33" s="118"/>
      <c r="IPY33" s="118"/>
      <c r="IPZ33" s="118"/>
      <c r="IQA33" s="118"/>
      <c r="IQB33" s="118"/>
      <c r="IQC33" s="118"/>
      <c r="IQD33" s="119"/>
      <c r="IQE33" s="17"/>
      <c r="IQF33" s="118"/>
      <c r="IQG33" s="118"/>
      <c r="IQH33" s="118"/>
      <c r="IQI33" s="118"/>
      <c r="IQJ33" s="118"/>
      <c r="IQK33" s="118"/>
      <c r="IQL33" s="119"/>
      <c r="IQM33" s="17"/>
      <c r="IQN33" s="118"/>
      <c r="IQO33" s="118"/>
      <c r="IQP33" s="118"/>
      <c r="IQQ33" s="118"/>
      <c r="IQR33" s="118"/>
      <c r="IQS33" s="118"/>
      <c r="IQT33" s="119"/>
      <c r="IQU33" s="17"/>
      <c r="IQV33" s="118"/>
      <c r="IQW33" s="118"/>
      <c r="IQX33" s="118"/>
      <c r="IQY33" s="118"/>
      <c r="IQZ33" s="118"/>
      <c r="IRA33" s="118"/>
      <c r="IRB33" s="119"/>
      <c r="IRC33" s="17"/>
      <c r="IRD33" s="118"/>
      <c r="IRE33" s="118"/>
      <c r="IRF33" s="118"/>
      <c r="IRG33" s="118"/>
      <c r="IRH33" s="118"/>
      <c r="IRI33" s="118"/>
      <c r="IRJ33" s="119"/>
      <c r="IRK33" s="17"/>
      <c r="IRL33" s="118"/>
      <c r="IRM33" s="118"/>
      <c r="IRN33" s="118"/>
      <c r="IRO33" s="118"/>
      <c r="IRP33" s="118"/>
      <c r="IRQ33" s="118"/>
      <c r="IRR33" s="119"/>
      <c r="IRS33" s="17"/>
      <c r="IRT33" s="118"/>
      <c r="IRU33" s="118"/>
      <c r="IRV33" s="118"/>
      <c r="IRW33" s="118"/>
      <c r="IRX33" s="118"/>
      <c r="IRY33" s="118"/>
      <c r="IRZ33" s="119"/>
      <c r="ISA33" s="17"/>
      <c r="ISB33" s="118"/>
      <c r="ISC33" s="118"/>
      <c r="ISD33" s="118"/>
      <c r="ISE33" s="118"/>
      <c r="ISF33" s="118"/>
      <c r="ISG33" s="118"/>
      <c r="ISH33" s="119"/>
      <c r="ISI33" s="17"/>
      <c r="ISJ33" s="118"/>
      <c r="ISK33" s="118"/>
      <c r="ISL33" s="118"/>
      <c r="ISM33" s="118"/>
      <c r="ISN33" s="118"/>
      <c r="ISO33" s="118"/>
      <c r="ISP33" s="119"/>
      <c r="ISQ33" s="17"/>
      <c r="ISR33" s="118"/>
      <c r="ISS33" s="118"/>
      <c r="IST33" s="118"/>
      <c r="ISU33" s="118"/>
      <c r="ISV33" s="118"/>
      <c r="ISW33" s="118"/>
      <c r="ISX33" s="119"/>
      <c r="ISY33" s="17"/>
      <c r="ISZ33" s="118"/>
      <c r="ITA33" s="118"/>
      <c r="ITB33" s="118"/>
      <c r="ITC33" s="118"/>
      <c r="ITD33" s="118"/>
      <c r="ITE33" s="118"/>
      <c r="ITF33" s="119"/>
      <c r="ITG33" s="17"/>
      <c r="ITH33" s="118"/>
      <c r="ITI33" s="118"/>
      <c r="ITJ33" s="118"/>
      <c r="ITK33" s="118"/>
      <c r="ITL33" s="118"/>
      <c r="ITM33" s="118"/>
      <c r="ITN33" s="119"/>
      <c r="ITO33" s="17"/>
      <c r="ITP33" s="118"/>
      <c r="ITQ33" s="118"/>
      <c r="ITR33" s="118"/>
      <c r="ITS33" s="118"/>
      <c r="ITT33" s="118"/>
      <c r="ITU33" s="118"/>
      <c r="ITV33" s="119"/>
      <c r="ITW33" s="17"/>
      <c r="ITX33" s="118"/>
      <c r="ITY33" s="118"/>
      <c r="ITZ33" s="118"/>
      <c r="IUA33" s="118"/>
      <c r="IUB33" s="118"/>
      <c r="IUC33" s="118"/>
      <c r="IUD33" s="119"/>
      <c r="IUE33" s="17"/>
      <c r="IUF33" s="118"/>
      <c r="IUG33" s="118"/>
      <c r="IUH33" s="118"/>
      <c r="IUI33" s="118"/>
      <c r="IUJ33" s="118"/>
      <c r="IUK33" s="118"/>
      <c r="IUL33" s="119"/>
      <c r="IUM33" s="17"/>
      <c r="IUN33" s="118"/>
      <c r="IUO33" s="118"/>
      <c r="IUP33" s="118"/>
      <c r="IUQ33" s="118"/>
      <c r="IUR33" s="118"/>
      <c r="IUS33" s="118"/>
      <c r="IUT33" s="119"/>
      <c r="IUU33" s="17"/>
      <c r="IUV33" s="118"/>
      <c r="IUW33" s="118"/>
      <c r="IUX33" s="118"/>
      <c r="IUY33" s="118"/>
      <c r="IUZ33" s="118"/>
      <c r="IVA33" s="118"/>
      <c r="IVB33" s="119"/>
      <c r="IVC33" s="17"/>
      <c r="IVD33" s="118"/>
      <c r="IVE33" s="118"/>
      <c r="IVF33" s="118"/>
      <c r="IVG33" s="118"/>
      <c r="IVH33" s="118"/>
      <c r="IVI33" s="118"/>
      <c r="IVJ33" s="119"/>
      <c r="IVK33" s="17"/>
      <c r="IVL33" s="118"/>
      <c r="IVM33" s="118"/>
      <c r="IVN33" s="118"/>
      <c r="IVO33" s="118"/>
      <c r="IVP33" s="118"/>
      <c r="IVQ33" s="118"/>
      <c r="IVR33" s="119"/>
      <c r="IVS33" s="17"/>
      <c r="IVT33" s="118"/>
      <c r="IVU33" s="118"/>
      <c r="IVV33" s="118"/>
      <c r="IVW33" s="118"/>
      <c r="IVX33" s="118"/>
      <c r="IVY33" s="118"/>
      <c r="IVZ33" s="119"/>
      <c r="IWA33" s="17"/>
      <c r="IWB33" s="118"/>
      <c r="IWC33" s="118"/>
      <c r="IWD33" s="118"/>
      <c r="IWE33" s="118"/>
      <c r="IWF33" s="118"/>
      <c r="IWG33" s="118"/>
      <c r="IWH33" s="119"/>
      <c r="IWI33" s="17"/>
      <c r="IWJ33" s="118"/>
      <c r="IWK33" s="118"/>
      <c r="IWL33" s="118"/>
      <c r="IWM33" s="118"/>
      <c r="IWN33" s="118"/>
      <c r="IWO33" s="118"/>
      <c r="IWP33" s="119"/>
      <c r="IWQ33" s="17"/>
      <c r="IWR33" s="118"/>
      <c r="IWS33" s="118"/>
      <c r="IWT33" s="118"/>
      <c r="IWU33" s="118"/>
      <c r="IWV33" s="118"/>
      <c r="IWW33" s="118"/>
      <c r="IWX33" s="119"/>
      <c r="IWY33" s="17"/>
      <c r="IWZ33" s="118"/>
      <c r="IXA33" s="118"/>
      <c r="IXB33" s="118"/>
      <c r="IXC33" s="118"/>
      <c r="IXD33" s="118"/>
      <c r="IXE33" s="118"/>
      <c r="IXF33" s="119"/>
      <c r="IXG33" s="17"/>
      <c r="IXH33" s="118"/>
      <c r="IXI33" s="118"/>
      <c r="IXJ33" s="118"/>
      <c r="IXK33" s="118"/>
      <c r="IXL33" s="118"/>
      <c r="IXM33" s="118"/>
      <c r="IXN33" s="119"/>
      <c r="IXO33" s="17"/>
      <c r="IXP33" s="118"/>
      <c r="IXQ33" s="118"/>
      <c r="IXR33" s="118"/>
      <c r="IXS33" s="118"/>
      <c r="IXT33" s="118"/>
      <c r="IXU33" s="118"/>
      <c r="IXV33" s="119"/>
      <c r="IXW33" s="17"/>
      <c r="IXX33" s="118"/>
      <c r="IXY33" s="118"/>
      <c r="IXZ33" s="118"/>
      <c r="IYA33" s="118"/>
      <c r="IYB33" s="118"/>
      <c r="IYC33" s="118"/>
      <c r="IYD33" s="119"/>
      <c r="IYE33" s="17"/>
      <c r="IYF33" s="118"/>
      <c r="IYG33" s="118"/>
      <c r="IYH33" s="118"/>
      <c r="IYI33" s="118"/>
      <c r="IYJ33" s="118"/>
      <c r="IYK33" s="118"/>
      <c r="IYL33" s="119"/>
      <c r="IYM33" s="17"/>
      <c r="IYN33" s="118"/>
      <c r="IYO33" s="118"/>
      <c r="IYP33" s="118"/>
      <c r="IYQ33" s="118"/>
      <c r="IYR33" s="118"/>
      <c r="IYS33" s="118"/>
      <c r="IYT33" s="119"/>
      <c r="IYU33" s="17"/>
      <c r="IYV33" s="118"/>
      <c r="IYW33" s="118"/>
      <c r="IYX33" s="118"/>
      <c r="IYY33" s="118"/>
      <c r="IYZ33" s="118"/>
      <c r="IZA33" s="118"/>
      <c r="IZB33" s="119"/>
      <c r="IZC33" s="17"/>
      <c r="IZD33" s="118"/>
      <c r="IZE33" s="118"/>
      <c r="IZF33" s="118"/>
      <c r="IZG33" s="118"/>
      <c r="IZH33" s="118"/>
      <c r="IZI33" s="118"/>
      <c r="IZJ33" s="119"/>
      <c r="IZK33" s="17"/>
      <c r="IZL33" s="118"/>
      <c r="IZM33" s="118"/>
      <c r="IZN33" s="118"/>
      <c r="IZO33" s="118"/>
      <c r="IZP33" s="118"/>
      <c r="IZQ33" s="118"/>
      <c r="IZR33" s="119"/>
      <c r="IZS33" s="17"/>
      <c r="IZT33" s="118"/>
      <c r="IZU33" s="118"/>
      <c r="IZV33" s="118"/>
      <c r="IZW33" s="118"/>
      <c r="IZX33" s="118"/>
      <c r="IZY33" s="118"/>
      <c r="IZZ33" s="119"/>
      <c r="JAA33" s="17"/>
      <c r="JAB33" s="118"/>
      <c r="JAC33" s="118"/>
      <c r="JAD33" s="118"/>
      <c r="JAE33" s="118"/>
      <c r="JAF33" s="118"/>
      <c r="JAG33" s="118"/>
      <c r="JAH33" s="119"/>
      <c r="JAI33" s="17"/>
      <c r="JAJ33" s="118"/>
      <c r="JAK33" s="118"/>
      <c r="JAL33" s="118"/>
      <c r="JAM33" s="118"/>
      <c r="JAN33" s="118"/>
      <c r="JAO33" s="118"/>
      <c r="JAP33" s="119"/>
      <c r="JAQ33" s="17"/>
      <c r="JAR33" s="118"/>
      <c r="JAS33" s="118"/>
      <c r="JAT33" s="118"/>
      <c r="JAU33" s="118"/>
      <c r="JAV33" s="118"/>
      <c r="JAW33" s="118"/>
      <c r="JAX33" s="119"/>
      <c r="JAY33" s="17"/>
      <c r="JAZ33" s="118"/>
      <c r="JBA33" s="118"/>
      <c r="JBB33" s="118"/>
      <c r="JBC33" s="118"/>
      <c r="JBD33" s="118"/>
      <c r="JBE33" s="118"/>
      <c r="JBF33" s="119"/>
      <c r="JBG33" s="17"/>
      <c r="JBH33" s="118"/>
      <c r="JBI33" s="118"/>
      <c r="JBJ33" s="118"/>
      <c r="JBK33" s="118"/>
      <c r="JBL33" s="118"/>
      <c r="JBM33" s="118"/>
      <c r="JBN33" s="119"/>
      <c r="JBO33" s="17"/>
      <c r="JBP33" s="118"/>
      <c r="JBQ33" s="118"/>
      <c r="JBR33" s="118"/>
      <c r="JBS33" s="118"/>
      <c r="JBT33" s="118"/>
      <c r="JBU33" s="118"/>
      <c r="JBV33" s="119"/>
      <c r="JBW33" s="17"/>
      <c r="JBX33" s="118"/>
      <c r="JBY33" s="118"/>
      <c r="JBZ33" s="118"/>
      <c r="JCA33" s="118"/>
      <c r="JCB33" s="118"/>
      <c r="JCC33" s="118"/>
      <c r="JCD33" s="119"/>
      <c r="JCE33" s="17"/>
      <c r="JCF33" s="118"/>
      <c r="JCG33" s="118"/>
      <c r="JCH33" s="118"/>
      <c r="JCI33" s="118"/>
      <c r="JCJ33" s="118"/>
      <c r="JCK33" s="118"/>
      <c r="JCL33" s="119"/>
      <c r="JCM33" s="17"/>
      <c r="JCN33" s="118"/>
      <c r="JCO33" s="118"/>
      <c r="JCP33" s="118"/>
      <c r="JCQ33" s="118"/>
      <c r="JCR33" s="118"/>
      <c r="JCS33" s="118"/>
      <c r="JCT33" s="119"/>
      <c r="JCU33" s="17"/>
      <c r="JCV33" s="118"/>
      <c r="JCW33" s="118"/>
      <c r="JCX33" s="118"/>
      <c r="JCY33" s="118"/>
      <c r="JCZ33" s="118"/>
      <c r="JDA33" s="118"/>
      <c r="JDB33" s="119"/>
      <c r="JDC33" s="17"/>
      <c r="JDD33" s="118"/>
      <c r="JDE33" s="118"/>
      <c r="JDF33" s="118"/>
      <c r="JDG33" s="118"/>
      <c r="JDH33" s="118"/>
      <c r="JDI33" s="118"/>
      <c r="JDJ33" s="119"/>
      <c r="JDK33" s="17"/>
      <c r="JDL33" s="118"/>
      <c r="JDM33" s="118"/>
      <c r="JDN33" s="118"/>
      <c r="JDO33" s="118"/>
      <c r="JDP33" s="118"/>
      <c r="JDQ33" s="118"/>
      <c r="JDR33" s="119"/>
      <c r="JDS33" s="17"/>
      <c r="JDT33" s="118"/>
      <c r="JDU33" s="118"/>
      <c r="JDV33" s="118"/>
      <c r="JDW33" s="118"/>
      <c r="JDX33" s="118"/>
      <c r="JDY33" s="118"/>
      <c r="JDZ33" s="119"/>
      <c r="JEA33" s="17"/>
      <c r="JEB33" s="118"/>
      <c r="JEC33" s="118"/>
      <c r="JED33" s="118"/>
      <c r="JEE33" s="118"/>
      <c r="JEF33" s="118"/>
      <c r="JEG33" s="118"/>
      <c r="JEH33" s="119"/>
      <c r="JEI33" s="17"/>
      <c r="JEJ33" s="118"/>
      <c r="JEK33" s="118"/>
      <c r="JEL33" s="118"/>
      <c r="JEM33" s="118"/>
      <c r="JEN33" s="118"/>
      <c r="JEO33" s="118"/>
      <c r="JEP33" s="119"/>
      <c r="JEQ33" s="17"/>
      <c r="JER33" s="118"/>
      <c r="JES33" s="118"/>
      <c r="JET33" s="118"/>
      <c r="JEU33" s="118"/>
      <c r="JEV33" s="118"/>
      <c r="JEW33" s="118"/>
      <c r="JEX33" s="119"/>
      <c r="JEY33" s="17"/>
      <c r="JEZ33" s="118"/>
      <c r="JFA33" s="118"/>
      <c r="JFB33" s="118"/>
      <c r="JFC33" s="118"/>
      <c r="JFD33" s="118"/>
      <c r="JFE33" s="118"/>
      <c r="JFF33" s="119"/>
      <c r="JFG33" s="17"/>
      <c r="JFH33" s="118"/>
      <c r="JFI33" s="118"/>
      <c r="JFJ33" s="118"/>
      <c r="JFK33" s="118"/>
      <c r="JFL33" s="118"/>
      <c r="JFM33" s="118"/>
      <c r="JFN33" s="119"/>
      <c r="JFO33" s="17"/>
      <c r="JFP33" s="118"/>
      <c r="JFQ33" s="118"/>
      <c r="JFR33" s="118"/>
      <c r="JFS33" s="118"/>
      <c r="JFT33" s="118"/>
      <c r="JFU33" s="118"/>
      <c r="JFV33" s="119"/>
      <c r="JFW33" s="17"/>
      <c r="JFX33" s="118"/>
      <c r="JFY33" s="118"/>
      <c r="JFZ33" s="118"/>
      <c r="JGA33" s="118"/>
      <c r="JGB33" s="118"/>
      <c r="JGC33" s="118"/>
      <c r="JGD33" s="119"/>
      <c r="JGE33" s="17"/>
      <c r="JGF33" s="118"/>
      <c r="JGG33" s="118"/>
      <c r="JGH33" s="118"/>
      <c r="JGI33" s="118"/>
      <c r="JGJ33" s="118"/>
      <c r="JGK33" s="118"/>
      <c r="JGL33" s="119"/>
      <c r="JGM33" s="17"/>
      <c r="JGN33" s="118"/>
      <c r="JGO33" s="118"/>
      <c r="JGP33" s="118"/>
      <c r="JGQ33" s="118"/>
      <c r="JGR33" s="118"/>
      <c r="JGS33" s="118"/>
      <c r="JGT33" s="119"/>
      <c r="JGU33" s="17"/>
      <c r="JGV33" s="118"/>
      <c r="JGW33" s="118"/>
      <c r="JGX33" s="118"/>
      <c r="JGY33" s="118"/>
      <c r="JGZ33" s="118"/>
      <c r="JHA33" s="118"/>
      <c r="JHB33" s="119"/>
      <c r="JHC33" s="17"/>
      <c r="JHD33" s="118"/>
      <c r="JHE33" s="118"/>
      <c r="JHF33" s="118"/>
      <c r="JHG33" s="118"/>
      <c r="JHH33" s="118"/>
      <c r="JHI33" s="118"/>
      <c r="JHJ33" s="119"/>
      <c r="JHK33" s="17"/>
      <c r="JHL33" s="118"/>
      <c r="JHM33" s="118"/>
      <c r="JHN33" s="118"/>
      <c r="JHO33" s="118"/>
      <c r="JHP33" s="118"/>
      <c r="JHQ33" s="118"/>
      <c r="JHR33" s="119"/>
      <c r="JHS33" s="17"/>
      <c r="JHT33" s="118"/>
      <c r="JHU33" s="118"/>
      <c r="JHV33" s="118"/>
      <c r="JHW33" s="118"/>
      <c r="JHX33" s="118"/>
      <c r="JHY33" s="118"/>
      <c r="JHZ33" s="119"/>
      <c r="JIA33" s="17"/>
      <c r="JIB33" s="118"/>
      <c r="JIC33" s="118"/>
      <c r="JID33" s="118"/>
      <c r="JIE33" s="118"/>
      <c r="JIF33" s="118"/>
      <c r="JIG33" s="118"/>
      <c r="JIH33" s="119"/>
      <c r="JII33" s="17"/>
      <c r="JIJ33" s="118"/>
      <c r="JIK33" s="118"/>
      <c r="JIL33" s="118"/>
      <c r="JIM33" s="118"/>
      <c r="JIN33" s="118"/>
      <c r="JIO33" s="118"/>
      <c r="JIP33" s="119"/>
      <c r="JIQ33" s="17"/>
      <c r="JIR33" s="118"/>
      <c r="JIS33" s="118"/>
      <c r="JIT33" s="118"/>
      <c r="JIU33" s="118"/>
      <c r="JIV33" s="118"/>
      <c r="JIW33" s="118"/>
      <c r="JIX33" s="119"/>
      <c r="JIY33" s="17"/>
      <c r="JIZ33" s="118"/>
      <c r="JJA33" s="118"/>
      <c r="JJB33" s="118"/>
      <c r="JJC33" s="118"/>
      <c r="JJD33" s="118"/>
      <c r="JJE33" s="118"/>
      <c r="JJF33" s="119"/>
      <c r="JJG33" s="17"/>
      <c r="JJH33" s="118"/>
      <c r="JJI33" s="118"/>
      <c r="JJJ33" s="118"/>
      <c r="JJK33" s="118"/>
      <c r="JJL33" s="118"/>
      <c r="JJM33" s="118"/>
      <c r="JJN33" s="119"/>
      <c r="JJO33" s="17"/>
      <c r="JJP33" s="118"/>
      <c r="JJQ33" s="118"/>
      <c r="JJR33" s="118"/>
      <c r="JJS33" s="118"/>
      <c r="JJT33" s="118"/>
      <c r="JJU33" s="118"/>
      <c r="JJV33" s="119"/>
      <c r="JJW33" s="17"/>
      <c r="JJX33" s="118"/>
      <c r="JJY33" s="118"/>
      <c r="JJZ33" s="118"/>
      <c r="JKA33" s="118"/>
      <c r="JKB33" s="118"/>
      <c r="JKC33" s="118"/>
      <c r="JKD33" s="119"/>
      <c r="JKE33" s="17"/>
      <c r="JKF33" s="118"/>
      <c r="JKG33" s="118"/>
      <c r="JKH33" s="118"/>
      <c r="JKI33" s="118"/>
      <c r="JKJ33" s="118"/>
      <c r="JKK33" s="118"/>
      <c r="JKL33" s="119"/>
      <c r="JKM33" s="17"/>
      <c r="JKN33" s="118"/>
      <c r="JKO33" s="118"/>
      <c r="JKP33" s="118"/>
      <c r="JKQ33" s="118"/>
      <c r="JKR33" s="118"/>
      <c r="JKS33" s="118"/>
      <c r="JKT33" s="119"/>
      <c r="JKU33" s="17"/>
      <c r="JKV33" s="118"/>
      <c r="JKW33" s="118"/>
      <c r="JKX33" s="118"/>
      <c r="JKY33" s="118"/>
      <c r="JKZ33" s="118"/>
      <c r="JLA33" s="118"/>
      <c r="JLB33" s="119"/>
      <c r="JLC33" s="17"/>
      <c r="JLD33" s="118"/>
      <c r="JLE33" s="118"/>
      <c r="JLF33" s="118"/>
      <c r="JLG33" s="118"/>
      <c r="JLH33" s="118"/>
      <c r="JLI33" s="118"/>
      <c r="JLJ33" s="119"/>
      <c r="JLK33" s="17"/>
      <c r="JLL33" s="118"/>
      <c r="JLM33" s="118"/>
      <c r="JLN33" s="118"/>
      <c r="JLO33" s="118"/>
      <c r="JLP33" s="118"/>
      <c r="JLQ33" s="118"/>
      <c r="JLR33" s="119"/>
      <c r="JLS33" s="17"/>
      <c r="JLT33" s="118"/>
      <c r="JLU33" s="118"/>
      <c r="JLV33" s="118"/>
      <c r="JLW33" s="118"/>
      <c r="JLX33" s="118"/>
      <c r="JLY33" s="118"/>
      <c r="JLZ33" s="119"/>
      <c r="JMA33" s="17"/>
      <c r="JMB33" s="118"/>
      <c r="JMC33" s="118"/>
      <c r="JMD33" s="118"/>
      <c r="JME33" s="118"/>
      <c r="JMF33" s="118"/>
      <c r="JMG33" s="118"/>
      <c r="JMH33" s="119"/>
      <c r="JMI33" s="17"/>
      <c r="JMJ33" s="118"/>
      <c r="JMK33" s="118"/>
      <c r="JML33" s="118"/>
      <c r="JMM33" s="118"/>
      <c r="JMN33" s="118"/>
      <c r="JMO33" s="118"/>
      <c r="JMP33" s="119"/>
      <c r="JMQ33" s="17"/>
      <c r="JMR33" s="118"/>
      <c r="JMS33" s="118"/>
      <c r="JMT33" s="118"/>
      <c r="JMU33" s="118"/>
      <c r="JMV33" s="118"/>
      <c r="JMW33" s="118"/>
      <c r="JMX33" s="119"/>
      <c r="JMY33" s="17"/>
      <c r="JMZ33" s="118"/>
      <c r="JNA33" s="118"/>
      <c r="JNB33" s="118"/>
      <c r="JNC33" s="118"/>
      <c r="JND33" s="118"/>
      <c r="JNE33" s="118"/>
      <c r="JNF33" s="119"/>
      <c r="JNG33" s="17"/>
      <c r="JNH33" s="118"/>
      <c r="JNI33" s="118"/>
      <c r="JNJ33" s="118"/>
      <c r="JNK33" s="118"/>
      <c r="JNL33" s="118"/>
      <c r="JNM33" s="118"/>
      <c r="JNN33" s="119"/>
      <c r="JNO33" s="17"/>
      <c r="JNP33" s="118"/>
      <c r="JNQ33" s="118"/>
      <c r="JNR33" s="118"/>
      <c r="JNS33" s="118"/>
      <c r="JNT33" s="118"/>
      <c r="JNU33" s="118"/>
      <c r="JNV33" s="119"/>
      <c r="JNW33" s="17"/>
      <c r="JNX33" s="118"/>
      <c r="JNY33" s="118"/>
      <c r="JNZ33" s="118"/>
      <c r="JOA33" s="118"/>
      <c r="JOB33" s="118"/>
      <c r="JOC33" s="118"/>
      <c r="JOD33" s="119"/>
      <c r="JOE33" s="17"/>
      <c r="JOF33" s="118"/>
      <c r="JOG33" s="118"/>
      <c r="JOH33" s="118"/>
      <c r="JOI33" s="118"/>
      <c r="JOJ33" s="118"/>
      <c r="JOK33" s="118"/>
      <c r="JOL33" s="119"/>
      <c r="JOM33" s="17"/>
      <c r="JON33" s="118"/>
      <c r="JOO33" s="118"/>
      <c r="JOP33" s="118"/>
      <c r="JOQ33" s="118"/>
      <c r="JOR33" s="118"/>
      <c r="JOS33" s="118"/>
      <c r="JOT33" s="119"/>
      <c r="JOU33" s="17"/>
      <c r="JOV33" s="118"/>
      <c r="JOW33" s="118"/>
      <c r="JOX33" s="118"/>
      <c r="JOY33" s="118"/>
      <c r="JOZ33" s="118"/>
      <c r="JPA33" s="118"/>
      <c r="JPB33" s="119"/>
      <c r="JPC33" s="17"/>
      <c r="JPD33" s="118"/>
      <c r="JPE33" s="118"/>
      <c r="JPF33" s="118"/>
      <c r="JPG33" s="118"/>
      <c r="JPH33" s="118"/>
      <c r="JPI33" s="118"/>
      <c r="JPJ33" s="119"/>
      <c r="JPK33" s="17"/>
      <c r="JPL33" s="118"/>
      <c r="JPM33" s="118"/>
      <c r="JPN33" s="118"/>
      <c r="JPO33" s="118"/>
      <c r="JPP33" s="118"/>
      <c r="JPQ33" s="118"/>
      <c r="JPR33" s="119"/>
      <c r="JPS33" s="17"/>
      <c r="JPT33" s="118"/>
      <c r="JPU33" s="118"/>
      <c r="JPV33" s="118"/>
      <c r="JPW33" s="118"/>
      <c r="JPX33" s="118"/>
      <c r="JPY33" s="118"/>
      <c r="JPZ33" s="119"/>
      <c r="JQA33" s="17"/>
      <c r="JQB33" s="118"/>
      <c r="JQC33" s="118"/>
      <c r="JQD33" s="118"/>
      <c r="JQE33" s="118"/>
      <c r="JQF33" s="118"/>
      <c r="JQG33" s="118"/>
      <c r="JQH33" s="119"/>
      <c r="JQI33" s="17"/>
      <c r="JQJ33" s="118"/>
      <c r="JQK33" s="118"/>
      <c r="JQL33" s="118"/>
      <c r="JQM33" s="118"/>
      <c r="JQN33" s="118"/>
      <c r="JQO33" s="118"/>
      <c r="JQP33" s="119"/>
      <c r="JQQ33" s="17"/>
      <c r="JQR33" s="118"/>
      <c r="JQS33" s="118"/>
      <c r="JQT33" s="118"/>
      <c r="JQU33" s="118"/>
      <c r="JQV33" s="118"/>
      <c r="JQW33" s="118"/>
      <c r="JQX33" s="119"/>
      <c r="JQY33" s="17"/>
      <c r="JQZ33" s="118"/>
      <c r="JRA33" s="118"/>
      <c r="JRB33" s="118"/>
      <c r="JRC33" s="118"/>
      <c r="JRD33" s="118"/>
      <c r="JRE33" s="118"/>
      <c r="JRF33" s="119"/>
      <c r="JRG33" s="17"/>
      <c r="JRH33" s="118"/>
      <c r="JRI33" s="118"/>
      <c r="JRJ33" s="118"/>
      <c r="JRK33" s="118"/>
      <c r="JRL33" s="118"/>
      <c r="JRM33" s="118"/>
      <c r="JRN33" s="119"/>
      <c r="JRO33" s="17"/>
      <c r="JRP33" s="118"/>
      <c r="JRQ33" s="118"/>
      <c r="JRR33" s="118"/>
      <c r="JRS33" s="118"/>
      <c r="JRT33" s="118"/>
      <c r="JRU33" s="118"/>
      <c r="JRV33" s="119"/>
      <c r="JRW33" s="17"/>
      <c r="JRX33" s="118"/>
      <c r="JRY33" s="118"/>
      <c r="JRZ33" s="118"/>
      <c r="JSA33" s="118"/>
      <c r="JSB33" s="118"/>
      <c r="JSC33" s="118"/>
      <c r="JSD33" s="119"/>
      <c r="JSE33" s="17"/>
      <c r="JSF33" s="118"/>
      <c r="JSG33" s="118"/>
      <c r="JSH33" s="118"/>
      <c r="JSI33" s="118"/>
      <c r="JSJ33" s="118"/>
      <c r="JSK33" s="118"/>
      <c r="JSL33" s="119"/>
      <c r="JSM33" s="17"/>
      <c r="JSN33" s="118"/>
      <c r="JSO33" s="118"/>
      <c r="JSP33" s="118"/>
      <c r="JSQ33" s="118"/>
      <c r="JSR33" s="118"/>
      <c r="JSS33" s="118"/>
      <c r="JST33" s="119"/>
      <c r="JSU33" s="17"/>
      <c r="JSV33" s="118"/>
      <c r="JSW33" s="118"/>
      <c r="JSX33" s="118"/>
      <c r="JSY33" s="118"/>
      <c r="JSZ33" s="118"/>
      <c r="JTA33" s="118"/>
      <c r="JTB33" s="119"/>
      <c r="JTC33" s="17"/>
      <c r="JTD33" s="118"/>
      <c r="JTE33" s="118"/>
      <c r="JTF33" s="118"/>
      <c r="JTG33" s="118"/>
      <c r="JTH33" s="118"/>
      <c r="JTI33" s="118"/>
      <c r="JTJ33" s="119"/>
      <c r="JTK33" s="17"/>
      <c r="JTL33" s="118"/>
      <c r="JTM33" s="118"/>
      <c r="JTN33" s="118"/>
      <c r="JTO33" s="118"/>
      <c r="JTP33" s="118"/>
      <c r="JTQ33" s="118"/>
      <c r="JTR33" s="119"/>
      <c r="JTS33" s="17"/>
      <c r="JTT33" s="118"/>
      <c r="JTU33" s="118"/>
      <c r="JTV33" s="118"/>
      <c r="JTW33" s="118"/>
      <c r="JTX33" s="118"/>
      <c r="JTY33" s="118"/>
      <c r="JTZ33" s="119"/>
      <c r="JUA33" s="17"/>
      <c r="JUB33" s="118"/>
      <c r="JUC33" s="118"/>
      <c r="JUD33" s="118"/>
      <c r="JUE33" s="118"/>
      <c r="JUF33" s="118"/>
      <c r="JUG33" s="118"/>
      <c r="JUH33" s="119"/>
      <c r="JUI33" s="17"/>
      <c r="JUJ33" s="118"/>
      <c r="JUK33" s="118"/>
      <c r="JUL33" s="118"/>
      <c r="JUM33" s="118"/>
      <c r="JUN33" s="118"/>
      <c r="JUO33" s="118"/>
      <c r="JUP33" s="119"/>
      <c r="JUQ33" s="17"/>
      <c r="JUR33" s="118"/>
      <c r="JUS33" s="118"/>
      <c r="JUT33" s="118"/>
      <c r="JUU33" s="118"/>
      <c r="JUV33" s="118"/>
      <c r="JUW33" s="118"/>
      <c r="JUX33" s="119"/>
      <c r="JUY33" s="17"/>
      <c r="JUZ33" s="118"/>
      <c r="JVA33" s="118"/>
      <c r="JVB33" s="118"/>
      <c r="JVC33" s="118"/>
      <c r="JVD33" s="118"/>
      <c r="JVE33" s="118"/>
      <c r="JVF33" s="119"/>
      <c r="JVG33" s="17"/>
      <c r="JVH33" s="118"/>
      <c r="JVI33" s="118"/>
      <c r="JVJ33" s="118"/>
      <c r="JVK33" s="118"/>
      <c r="JVL33" s="118"/>
      <c r="JVM33" s="118"/>
      <c r="JVN33" s="119"/>
      <c r="JVO33" s="17"/>
      <c r="JVP33" s="118"/>
      <c r="JVQ33" s="118"/>
      <c r="JVR33" s="118"/>
      <c r="JVS33" s="118"/>
      <c r="JVT33" s="118"/>
      <c r="JVU33" s="118"/>
      <c r="JVV33" s="119"/>
      <c r="JVW33" s="17"/>
      <c r="JVX33" s="118"/>
      <c r="JVY33" s="118"/>
      <c r="JVZ33" s="118"/>
      <c r="JWA33" s="118"/>
      <c r="JWB33" s="118"/>
      <c r="JWC33" s="118"/>
      <c r="JWD33" s="119"/>
      <c r="JWE33" s="17"/>
      <c r="JWF33" s="118"/>
      <c r="JWG33" s="118"/>
      <c r="JWH33" s="118"/>
      <c r="JWI33" s="118"/>
      <c r="JWJ33" s="118"/>
      <c r="JWK33" s="118"/>
      <c r="JWL33" s="119"/>
      <c r="JWM33" s="17"/>
      <c r="JWN33" s="118"/>
      <c r="JWO33" s="118"/>
      <c r="JWP33" s="118"/>
      <c r="JWQ33" s="118"/>
      <c r="JWR33" s="118"/>
      <c r="JWS33" s="118"/>
      <c r="JWT33" s="119"/>
      <c r="JWU33" s="17"/>
      <c r="JWV33" s="118"/>
      <c r="JWW33" s="118"/>
      <c r="JWX33" s="118"/>
      <c r="JWY33" s="118"/>
      <c r="JWZ33" s="118"/>
      <c r="JXA33" s="118"/>
      <c r="JXB33" s="119"/>
      <c r="JXC33" s="17"/>
      <c r="JXD33" s="118"/>
      <c r="JXE33" s="118"/>
      <c r="JXF33" s="118"/>
      <c r="JXG33" s="118"/>
      <c r="JXH33" s="118"/>
      <c r="JXI33" s="118"/>
      <c r="JXJ33" s="119"/>
      <c r="JXK33" s="17"/>
      <c r="JXL33" s="118"/>
      <c r="JXM33" s="118"/>
      <c r="JXN33" s="118"/>
      <c r="JXO33" s="118"/>
      <c r="JXP33" s="118"/>
      <c r="JXQ33" s="118"/>
      <c r="JXR33" s="119"/>
      <c r="JXS33" s="17"/>
      <c r="JXT33" s="118"/>
      <c r="JXU33" s="118"/>
      <c r="JXV33" s="118"/>
      <c r="JXW33" s="118"/>
      <c r="JXX33" s="118"/>
      <c r="JXY33" s="118"/>
      <c r="JXZ33" s="119"/>
      <c r="JYA33" s="17"/>
      <c r="JYB33" s="118"/>
      <c r="JYC33" s="118"/>
      <c r="JYD33" s="118"/>
      <c r="JYE33" s="118"/>
      <c r="JYF33" s="118"/>
      <c r="JYG33" s="118"/>
      <c r="JYH33" s="119"/>
      <c r="JYI33" s="17"/>
      <c r="JYJ33" s="118"/>
      <c r="JYK33" s="118"/>
      <c r="JYL33" s="118"/>
      <c r="JYM33" s="118"/>
      <c r="JYN33" s="118"/>
      <c r="JYO33" s="118"/>
      <c r="JYP33" s="119"/>
      <c r="JYQ33" s="17"/>
      <c r="JYR33" s="118"/>
      <c r="JYS33" s="118"/>
      <c r="JYT33" s="118"/>
      <c r="JYU33" s="118"/>
      <c r="JYV33" s="118"/>
      <c r="JYW33" s="118"/>
      <c r="JYX33" s="119"/>
      <c r="JYY33" s="17"/>
      <c r="JYZ33" s="118"/>
      <c r="JZA33" s="118"/>
      <c r="JZB33" s="118"/>
      <c r="JZC33" s="118"/>
      <c r="JZD33" s="118"/>
      <c r="JZE33" s="118"/>
      <c r="JZF33" s="119"/>
      <c r="JZG33" s="17"/>
      <c r="JZH33" s="118"/>
      <c r="JZI33" s="118"/>
      <c r="JZJ33" s="118"/>
      <c r="JZK33" s="118"/>
      <c r="JZL33" s="118"/>
      <c r="JZM33" s="118"/>
      <c r="JZN33" s="119"/>
      <c r="JZO33" s="17"/>
      <c r="JZP33" s="118"/>
      <c r="JZQ33" s="118"/>
      <c r="JZR33" s="118"/>
      <c r="JZS33" s="118"/>
      <c r="JZT33" s="118"/>
      <c r="JZU33" s="118"/>
      <c r="JZV33" s="119"/>
      <c r="JZW33" s="17"/>
      <c r="JZX33" s="118"/>
      <c r="JZY33" s="118"/>
      <c r="JZZ33" s="118"/>
      <c r="KAA33" s="118"/>
      <c r="KAB33" s="118"/>
      <c r="KAC33" s="118"/>
      <c r="KAD33" s="119"/>
      <c r="KAE33" s="17"/>
      <c r="KAF33" s="118"/>
      <c r="KAG33" s="118"/>
      <c r="KAH33" s="118"/>
      <c r="KAI33" s="118"/>
      <c r="KAJ33" s="118"/>
      <c r="KAK33" s="118"/>
      <c r="KAL33" s="119"/>
      <c r="KAM33" s="17"/>
      <c r="KAN33" s="118"/>
      <c r="KAO33" s="118"/>
      <c r="KAP33" s="118"/>
      <c r="KAQ33" s="118"/>
      <c r="KAR33" s="118"/>
      <c r="KAS33" s="118"/>
      <c r="KAT33" s="119"/>
      <c r="KAU33" s="17"/>
      <c r="KAV33" s="118"/>
      <c r="KAW33" s="118"/>
      <c r="KAX33" s="118"/>
      <c r="KAY33" s="118"/>
      <c r="KAZ33" s="118"/>
      <c r="KBA33" s="118"/>
      <c r="KBB33" s="119"/>
      <c r="KBC33" s="17"/>
      <c r="KBD33" s="118"/>
      <c r="KBE33" s="118"/>
      <c r="KBF33" s="118"/>
      <c r="KBG33" s="118"/>
      <c r="KBH33" s="118"/>
      <c r="KBI33" s="118"/>
      <c r="KBJ33" s="119"/>
      <c r="KBK33" s="17"/>
      <c r="KBL33" s="118"/>
      <c r="KBM33" s="118"/>
      <c r="KBN33" s="118"/>
      <c r="KBO33" s="118"/>
      <c r="KBP33" s="118"/>
      <c r="KBQ33" s="118"/>
      <c r="KBR33" s="119"/>
      <c r="KBS33" s="17"/>
      <c r="KBT33" s="118"/>
      <c r="KBU33" s="118"/>
      <c r="KBV33" s="118"/>
      <c r="KBW33" s="118"/>
      <c r="KBX33" s="118"/>
      <c r="KBY33" s="118"/>
      <c r="KBZ33" s="119"/>
      <c r="KCA33" s="17"/>
      <c r="KCB33" s="118"/>
      <c r="KCC33" s="118"/>
      <c r="KCD33" s="118"/>
      <c r="KCE33" s="118"/>
      <c r="KCF33" s="118"/>
      <c r="KCG33" s="118"/>
      <c r="KCH33" s="119"/>
      <c r="KCI33" s="17"/>
      <c r="KCJ33" s="118"/>
      <c r="KCK33" s="118"/>
      <c r="KCL33" s="118"/>
      <c r="KCM33" s="118"/>
      <c r="KCN33" s="118"/>
      <c r="KCO33" s="118"/>
      <c r="KCP33" s="119"/>
      <c r="KCQ33" s="17"/>
      <c r="KCR33" s="118"/>
      <c r="KCS33" s="118"/>
      <c r="KCT33" s="118"/>
      <c r="KCU33" s="118"/>
      <c r="KCV33" s="118"/>
      <c r="KCW33" s="118"/>
      <c r="KCX33" s="119"/>
      <c r="KCY33" s="17"/>
      <c r="KCZ33" s="118"/>
      <c r="KDA33" s="118"/>
      <c r="KDB33" s="118"/>
      <c r="KDC33" s="118"/>
      <c r="KDD33" s="118"/>
      <c r="KDE33" s="118"/>
      <c r="KDF33" s="119"/>
      <c r="KDG33" s="17"/>
      <c r="KDH33" s="118"/>
      <c r="KDI33" s="118"/>
      <c r="KDJ33" s="118"/>
      <c r="KDK33" s="118"/>
      <c r="KDL33" s="118"/>
      <c r="KDM33" s="118"/>
      <c r="KDN33" s="119"/>
      <c r="KDO33" s="17"/>
      <c r="KDP33" s="118"/>
      <c r="KDQ33" s="118"/>
      <c r="KDR33" s="118"/>
      <c r="KDS33" s="118"/>
      <c r="KDT33" s="118"/>
      <c r="KDU33" s="118"/>
      <c r="KDV33" s="119"/>
      <c r="KDW33" s="17"/>
      <c r="KDX33" s="118"/>
      <c r="KDY33" s="118"/>
      <c r="KDZ33" s="118"/>
      <c r="KEA33" s="118"/>
      <c r="KEB33" s="118"/>
      <c r="KEC33" s="118"/>
      <c r="KED33" s="119"/>
      <c r="KEE33" s="17"/>
      <c r="KEF33" s="118"/>
      <c r="KEG33" s="118"/>
      <c r="KEH33" s="118"/>
      <c r="KEI33" s="118"/>
      <c r="KEJ33" s="118"/>
      <c r="KEK33" s="118"/>
      <c r="KEL33" s="119"/>
      <c r="KEM33" s="17"/>
      <c r="KEN33" s="118"/>
      <c r="KEO33" s="118"/>
      <c r="KEP33" s="118"/>
      <c r="KEQ33" s="118"/>
      <c r="KER33" s="118"/>
      <c r="KES33" s="118"/>
      <c r="KET33" s="119"/>
      <c r="KEU33" s="17"/>
      <c r="KEV33" s="118"/>
      <c r="KEW33" s="118"/>
      <c r="KEX33" s="118"/>
      <c r="KEY33" s="118"/>
      <c r="KEZ33" s="118"/>
      <c r="KFA33" s="118"/>
      <c r="KFB33" s="119"/>
      <c r="KFC33" s="17"/>
      <c r="KFD33" s="118"/>
      <c r="KFE33" s="118"/>
      <c r="KFF33" s="118"/>
      <c r="KFG33" s="118"/>
      <c r="KFH33" s="118"/>
      <c r="KFI33" s="118"/>
      <c r="KFJ33" s="119"/>
      <c r="KFK33" s="17"/>
      <c r="KFL33" s="118"/>
      <c r="KFM33" s="118"/>
      <c r="KFN33" s="118"/>
      <c r="KFO33" s="118"/>
      <c r="KFP33" s="118"/>
      <c r="KFQ33" s="118"/>
      <c r="KFR33" s="119"/>
      <c r="KFS33" s="17"/>
      <c r="KFT33" s="118"/>
      <c r="KFU33" s="118"/>
      <c r="KFV33" s="118"/>
      <c r="KFW33" s="118"/>
      <c r="KFX33" s="118"/>
      <c r="KFY33" s="118"/>
      <c r="KFZ33" s="119"/>
      <c r="KGA33" s="17"/>
      <c r="KGB33" s="118"/>
      <c r="KGC33" s="118"/>
      <c r="KGD33" s="118"/>
      <c r="KGE33" s="118"/>
      <c r="KGF33" s="118"/>
      <c r="KGG33" s="118"/>
      <c r="KGH33" s="119"/>
      <c r="KGI33" s="17"/>
      <c r="KGJ33" s="118"/>
      <c r="KGK33" s="118"/>
      <c r="KGL33" s="118"/>
      <c r="KGM33" s="118"/>
      <c r="KGN33" s="118"/>
      <c r="KGO33" s="118"/>
      <c r="KGP33" s="119"/>
      <c r="KGQ33" s="17"/>
      <c r="KGR33" s="118"/>
      <c r="KGS33" s="118"/>
      <c r="KGT33" s="118"/>
      <c r="KGU33" s="118"/>
      <c r="KGV33" s="118"/>
      <c r="KGW33" s="118"/>
      <c r="KGX33" s="119"/>
      <c r="KGY33" s="17"/>
      <c r="KGZ33" s="118"/>
      <c r="KHA33" s="118"/>
      <c r="KHB33" s="118"/>
      <c r="KHC33" s="118"/>
      <c r="KHD33" s="118"/>
      <c r="KHE33" s="118"/>
      <c r="KHF33" s="119"/>
      <c r="KHG33" s="17"/>
      <c r="KHH33" s="118"/>
      <c r="KHI33" s="118"/>
      <c r="KHJ33" s="118"/>
      <c r="KHK33" s="118"/>
      <c r="KHL33" s="118"/>
      <c r="KHM33" s="118"/>
      <c r="KHN33" s="119"/>
      <c r="KHO33" s="17"/>
      <c r="KHP33" s="118"/>
      <c r="KHQ33" s="118"/>
      <c r="KHR33" s="118"/>
      <c r="KHS33" s="118"/>
      <c r="KHT33" s="118"/>
      <c r="KHU33" s="118"/>
      <c r="KHV33" s="119"/>
      <c r="KHW33" s="17"/>
      <c r="KHX33" s="118"/>
      <c r="KHY33" s="118"/>
      <c r="KHZ33" s="118"/>
      <c r="KIA33" s="118"/>
      <c r="KIB33" s="118"/>
      <c r="KIC33" s="118"/>
      <c r="KID33" s="119"/>
      <c r="KIE33" s="17"/>
      <c r="KIF33" s="118"/>
      <c r="KIG33" s="118"/>
      <c r="KIH33" s="118"/>
      <c r="KII33" s="118"/>
      <c r="KIJ33" s="118"/>
      <c r="KIK33" s="118"/>
      <c r="KIL33" s="119"/>
      <c r="KIM33" s="17"/>
      <c r="KIN33" s="118"/>
      <c r="KIO33" s="118"/>
      <c r="KIP33" s="118"/>
      <c r="KIQ33" s="118"/>
      <c r="KIR33" s="118"/>
      <c r="KIS33" s="118"/>
      <c r="KIT33" s="119"/>
      <c r="KIU33" s="17"/>
      <c r="KIV33" s="118"/>
      <c r="KIW33" s="118"/>
      <c r="KIX33" s="118"/>
      <c r="KIY33" s="118"/>
      <c r="KIZ33" s="118"/>
      <c r="KJA33" s="118"/>
      <c r="KJB33" s="119"/>
      <c r="KJC33" s="17"/>
      <c r="KJD33" s="118"/>
      <c r="KJE33" s="118"/>
      <c r="KJF33" s="118"/>
      <c r="KJG33" s="118"/>
      <c r="KJH33" s="118"/>
      <c r="KJI33" s="118"/>
      <c r="KJJ33" s="119"/>
      <c r="KJK33" s="17"/>
      <c r="KJL33" s="118"/>
      <c r="KJM33" s="118"/>
      <c r="KJN33" s="118"/>
      <c r="KJO33" s="118"/>
      <c r="KJP33" s="118"/>
      <c r="KJQ33" s="118"/>
      <c r="KJR33" s="119"/>
      <c r="KJS33" s="17"/>
      <c r="KJT33" s="118"/>
      <c r="KJU33" s="118"/>
      <c r="KJV33" s="118"/>
      <c r="KJW33" s="118"/>
      <c r="KJX33" s="118"/>
      <c r="KJY33" s="118"/>
      <c r="KJZ33" s="119"/>
      <c r="KKA33" s="17"/>
      <c r="KKB33" s="118"/>
      <c r="KKC33" s="118"/>
      <c r="KKD33" s="118"/>
      <c r="KKE33" s="118"/>
      <c r="KKF33" s="118"/>
      <c r="KKG33" s="118"/>
      <c r="KKH33" s="119"/>
      <c r="KKI33" s="17"/>
      <c r="KKJ33" s="118"/>
      <c r="KKK33" s="118"/>
      <c r="KKL33" s="118"/>
      <c r="KKM33" s="118"/>
      <c r="KKN33" s="118"/>
      <c r="KKO33" s="118"/>
      <c r="KKP33" s="119"/>
      <c r="KKQ33" s="17"/>
      <c r="KKR33" s="118"/>
      <c r="KKS33" s="118"/>
      <c r="KKT33" s="118"/>
      <c r="KKU33" s="118"/>
      <c r="KKV33" s="118"/>
      <c r="KKW33" s="118"/>
      <c r="KKX33" s="119"/>
      <c r="KKY33" s="17"/>
      <c r="KKZ33" s="118"/>
      <c r="KLA33" s="118"/>
      <c r="KLB33" s="118"/>
      <c r="KLC33" s="118"/>
      <c r="KLD33" s="118"/>
      <c r="KLE33" s="118"/>
      <c r="KLF33" s="119"/>
      <c r="KLG33" s="17"/>
      <c r="KLH33" s="118"/>
      <c r="KLI33" s="118"/>
      <c r="KLJ33" s="118"/>
      <c r="KLK33" s="118"/>
      <c r="KLL33" s="118"/>
      <c r="KLM33" s="118"/>
      <c r="KLN33" s="119"/>
      <c r="KLO33" s="17"/>
      <c r="KLP33" s="118"/>
      <c r="KLQ33" s="118"/>
      <c r="KLR33" s="118"/>
      <c r="KLS33" s="118"/>
      <c r="KLT33" s="118"/>
      <c r="KLU33" s="118"/>
      <c r="KLV33" s="119"/>
      <c r="KLW33" s="17"/>
      <c r="KLX33" s="118"/>
      <c r="KLY33" s="118"/>
      <c r="KLZ33" s="118"/>
      <c r="KMA33" s="118"/>
      <c r="KMB33" s="118"/>
      <c r="KMC33" s="118"/>
      <c r="KMD33" s="119"/>
      <c r="KME33" s="17"/>
      <c r="KMF33" s="118"/>
      <c r="KMG33" s="118"/>
      <c r="KMH33" s="118"/>
      <c r="KMI33" s="118"/>
      <c r="KMJ33" s="118"/>
      <c r="KMK33" s="118"/>
      <c r="KML33" s="119"/>
      <c r="KMM33" s="17"/>
      <c r="KMN33" s="118"/>
      <c r="KMO33" s="118"/>
      <c r="KMP33" s="118"/>
      <c r="KMQ33" s="118"/>
      <c r="KMR33" s="118"/>
      <c r="KMS33" s="118"/>
      <c r="KMT33" s="119"/>
      <c r="KMU33" s="17"/>
      <c r="KMV33" s="118"/>
      <c r="KMW33" s="118"/>
      <c r="KMX33" s="118"/>
      <c r="KMY33" s="118"/>
      <c r="KMZ33" s="118"/>
      <c r="KNA33" s="118"/>
      <c r="KNB33" s="119"/>
      <c r="KNC33" s="17"/>
      <c r="KND33" s="118"/>
      <c r="KNE33" s="118"/>
      <c r="KNF33" s="118"/>
      <c r="KNG33" s="118"/>
      <c r="KNH33" s="118"/>
      <c r="KNI33" s="118"/>
      <c r="KNJ33" s="119"/>
      <c r="KNK33" s="17"/>
      <c r="KNL33" s="118"/>
      <c r="KNM33" s="118"/>
      <c r="KNN33" s="118"/>
      <c r="KNO33" s="118"/>
      <c r="KNP33" s="118"/>
      <c r="KNQ33" s="118"/>
      <c r="KNR33" s="119"/>
      <c r="KNS33" s="17"/>
      <c r="KNT33" s="118"/>
      <c r="KNU33" s="118"/>
      <c r="KNV33" s="118"/>
      <c r="KNW33" s="118"/>
      <c r="KNX33" s="118"/>
      <c r="KNY33" s="118"/>
      <c r="KNZ33" s="119"/>
      <c r="KOA33" s="17"/>
      <c r="KOB33" s="118"/>
      <c r="KOC33" s="118"/>
      <c r="KOD33" s="118"/>
      <c r="KOE33" s="118"/>
      <c r="KOF33" s="118"/>
      <c r="KOG33" s="118"/>
      <c r="KOH33" s="119"/>
      <c r="KOI33" s="17"/>
      <c r="KOJ33" s="118"/>
      <c r="KOK33" s="118"/>
      <c r="KOL33" s="118"/>
      <c r="KOM33" s="118"/>
      <c r="KON33" s="118"/>
      <c r="KOO33" s="118"/>
      <c r="KOP33" s="119"/>
      <c r="KOQ33" s="17"/>
      <c r="KOR33" s="118"/>
      <c r="KOS33" s="118"/>
      <c r="KOT33" s="118"/>
      <c r="KOU33" s="118"/>
      <c r="KOV33" s="118"/>
      <c r="KOW33" s="118"/>
      <c r="KOX33" s="119"/>
      <c r="KOY33" s="17"/>
      <c r="KOZ33" s="118"/>
      <c r="KPA33" s="118"/>
      <c r="KPB33" s="118"/>
      <c r="KPC33" s="118"/>
      <c r="KPD33" s="118"/>
      <c r="KPE33" s="118"/>
      <c r="KPF33" s="119"/>
      <c r="KPG33" s="17"/>
      <c r="KPH33" s="118"/>
      <c r="KPI33" s="118"/>
      <c r="KPJ33" s="118"/>
      <c r="KPK33" s="118"/>
      <c r="KPL33" s="118"/>
      <c r="KPM33" s="118"/>
      <c r="KPN33" s="119"/>
      <c r="KPO33" s="17"/>
      <c r="KPP33" s="118"/>
      <c r="KPQ33" s="118"/>
      <c r="KPR33" s="118"/>
      <c r="KPS33" s="118"/>
      <c r="KPT33" s="118"/>
      <c r="KPU33" s="118"/>
      <c r="KPV33" s="119"/>
      <c r="KPW33" s="17"/>
      <c r="KPX33" s="118"/>
      <c r="KPY33" s="118"/>
      <c r="KPZ33" s="118"/>
      <c r="KQA33" s="118"/>
      <c r="KQB33" s="118"/>
      <c r="KQC33" s="118"/>
      <c r="KQD33" s="119"/>
      <c r="KQE33" s="17"/>
      <c r="KQF33" s="118"/>
      <c r="KQG33" s="118"/>
      <c r="KQH33" s="118"/>
      <c r="KQI33" s="118"/>
      <c r="KQJ33" s="118"/>
      <c r="KQK33" s="118"/>
      <c r="KQL33" s="119"/>
      <c r="KQM33" s="17"/>
      <c r="KQN33" s="118"/>
      <c r="KQO33" s="118"/>
      <c r="KQP33" s="118"/>
      <c r="KQQ33" s="118"/>
      <c r="KQR33" s="118"/>
      <c r="KQS33" s="118"/>
      <c r="KQT33" s="119"/>
      <c r="KQU33" s="17"/>
      <c r="KQV33" s="118"/>
      <c r="KQW33" s="118"/>
      <c r="KQX33" s="118"/>
      <c r="KQY33" s="118"/>
      <c r="KQZ33" s="118"/>
      <c r="KRA33" s="118"/>
      <c r="KRB33" s="119"/>
      <c r="KRC33" s="17"/>
      <c r="KRD33" s="118"/>
      <c r="KRE33" s="118"/>
      <c r="KRF33" s="118"/>
      <c r="KRG33" s="118"/>
      <c r="KRH33" s="118"/>
      <c r="KRI33" s="118"/>
      <c r="KRJ33" s="119"/>
      <c r="KRK33" s="17"/>
      <c r="KRL33" s="118"/>
      <c r="KRM33" s="118"/>
      <c r="KRN33" s="118"/>
      <c r="KRO33" s="118"/>
      <c r="KRP33" s="118"/>
      <c r="KRQ33" s="118"/>
      <c r="KRR33" s="119"/>
      <c r="KRS33" s="17"/>
      <c r="KRT33" s="118"/>
      <c r="KRU33" s="118"/>
      <c r="KRV33" s="118"/>
      <c r="KRW33" s="118"/>
      <c r="KRX33" s="118"/>
      <c r="KRY33" s="118"/>
      <c r="KRZ33" s="119"/>
      <c r="KSA33" s="17"/>
      <c r="KSB33" s="118"/>
      <c r="KSC33" s="118"/>
      <c r="KSD33" s="118"/>
      <c r="KSE33" s="118"/>
      <c r="KSF33" s="118"/>
      <c r="KSG33" s="118"/>
      <c r="KSH33" s="119"/>
      <c r="KSI33" s="17"/>
      <c r="KSJ33" s="118"/>
      <c r="KSK33" s="118"/>
      <c r="KSL33" s="118"/>
      <c r="KSM33" s="118"/>
      <c r="KSN33" s="118"/>
      <c r="KSO33" s="118"/>
      <c r="KSP33" s="119"/>
      <c r="KSQ33" s="17"/>
      <c r="KSR33" s="118"/>
      <c r="KSS33" s="118"/>
      <c r="KST33" s="118"/>
      <c r="KSU33" s="118"/>
      <c r="KSV33" s="118"/>
      <c r="KSW33" s="118"/>
      <c r="KSX33" s="119"/>
      <c r="KSY33" s="17"/>
      <c r="KSZ33" s="118"/>
      <c r="KTA33" s="118"/>
      <c r="KTB33" s="118"/>
      <c r="KTC33" s="118"/>
      <c r="KTD33" s="118"/>
      <c r="KTE33" s="118"/>
      <c r="KTF33" s="119"/>
      <c r="KTG33" s="17"/>
      <c r="KTH33" s="118"/>
      <c r="KTI33" s="118"/>
      <c r="KTJ33" s="118"/>
      <c r="KTK33" s="118"/>
      <c r="KTL33" s="118"/>
      <c r="KTM33" s="118"/>
      <c r="KTN33" s="119"/>
      <c r="KTO33" s="17"/>
      <c r="KTP33" s="118"/>
      <c r="KTQ33" s="118"/>
      <c r="KTR33" s="118"/>
      <c r="KTS33" s="118"/>
      <c r="KTT33" s="118"/>
      <c r="KTU33" s="118"/>
      <c r="KTV33" s="119"/>
      <c r="KTW33" s="17"/>
      <c r="KTX33" s="118"/>
      <c r="KTY33" s="118"/>
      <c r="KTZ33" s="118"/>
      <c r="KUA33" s="118"/>
      <c r="KUB33" s="118"/>
      <c r="KUC33" s="118"/>
      <c r="KUD33" s="119"/>
      <c r="KUE33" s="17"/>
      <c r="KUF33" s="118"/>
      <c r="KUG33" s="118"/>
      <c r="KUH33" s="118"/>
      <c r="KUI33" s="118"/>
      <c r="KUJ33" s="118"/>
      <c r="KUK33" s="118"/>
      <c r="KUL33" s="119"/>
      <c r="KUM33" s="17"/>
      <c r="KUN33" s="118"/>
      <c r="KUO33" s="118"/>
      <c r="KUP33" s="118"/>
      <c r="KUQ33" s="118"/>
      <c r="KUR33" s="118"/>
      <c r="KUS33" s="118"/>
      <c r="KUT33" s="119"/>
      <c r="KUU33" s="17"/>
      <c r="KUV33" s="118"/>
      <c r="KUW33" s="118"/>
      <c r="KUX33" s="118"/>
      <c r="KUY33" s="118"/>
      <c r="KUZ33" s="118"/>
      <c r="KVA33" s="118"/>
      <c r="KVB33" s="119"/>
      <c r="KVC33" s="17"/>
      <c r="KVD33" s="118"/>
      <c r="KVE33" s="118"/>
      <c r="KVF33" s="118"/>
      <c r="KVG33" s="118"/>
      <c r="KVH33" s="118"/>
      <c r="KVI33" s="118"/>
      <c r="KVJ33" s="119"/>
      <c r="KVK33" s="17"/>
      <c r="KVL33" s="118"/>
      <c r="KVM33" s="118"/>
      <c r="KVN33" s="118"/>
      <c r="KVO33" s="118"/>
      <c r="KVP33" s="118"/>
      <c r="KVQ33" s="118"/>
      <c r="KVR33" s="119"/>
      <c r="KVS33" s="17"/>
      <c r="KVT33" s="118"/>
      <c r="KVU33" s="118"/>
      <c r="KVV33" s="118"/>
      <c r="KVW33" s="118"/>
      <c r="KVX33" s="118"/>
      <c r="KVY33" s="118"/>
      <c r="KVZ33" s="119"/>
      <c r="KWA33" s="17"/>
      <c r="KWB33" s="118"/>
      <c r="KWC33" s="118"/>
      <c r="KWD33" s="118"/>
      <c r="KWE33" s="118"/>
      <c r="KWF33" s="118"/>
      <c r="KWG33" s="118"/>
      <c r="KWH33" s="119"/>
      <c r="KWI33" s="17"/>
      <c r="KWJ33" s="118"/>
      <c r="KWK33" s="118"/>
      <c r="KWL33" s="118"/>
      <c r="KWM33" s="118"/>
      <c r="KWN33" s="118"/>
      <c r="KWO33" s="118"/>
      <c r="KWP33" s="119"/>
      <c r="KWQ33" s="17"/>
      <c r="KWR33" s="118"/>
      <c r="KWS33" s="118"/>
      <c r="KWT33" s="118"/>
      <c r="KWU33" s="118"/>
      <c r="KWV33" s="118"/>
      <c r="KWW33" s="118"/>
      <c r="KWX33" s="119"/>
      <c r="KWY33" s="17"/>
      <c r="KWZ33" s="118"/>
      <c r="KXA33" s="118"/>
      <c r="KXB33" s="118"/>
      <c r="KXC33" s="118"/>
      <c r="KXD33" s="118"/>
      <c r="KXE33" s="118"/>
      <c r="KXF33" s="119"/>
      <c r="KXG33" s="17"/>
      <c r="KXH33" s="118"/>
      <c r="KXI33" s="118"/>
      <c r="KXJ33" s="118"/>
      <c r="KXK33" s="118"/>
      <c r="KXL33" s="118"/>
      <c r="KXM33" s="118"/>
      <c r="KXN33" s="119"/>
      <c r="KXO33" s="17"/>
      <c r="KXP33" s="118"/>
      <c r="KXQ33" s="118"/>
      <c r="KXR33" s="118"/>
      <c r="KXS33" s="118"/>
      <c r="KXT33" s="118"/>
      <c r="KXU33" s="118"/>
      <c r="KXV33" s="119"/>
      <c r="KXW33" s="17"/>
      <c r="KXX33" s="118"/>
      <c r="KXY33" s="118"/>
      <c r="KXZ33" s="118"/>
      <c r="KYA33" s="118"/>
      <c r="KYB33" s="118"/>
      <c r="KYC33" s="118"/>
      <c r="KYD33" s="119"/>
      <c r="KYE33" s="17"/>
      <c r="KYF33" s="118"/>
      <c r="KYG33" s="118"/>
      <c r="KYH33" s="118"/>
      <c r="KYI33" s="118"/>
      <c r="KYJ33" s="118"/>
      <c r="KYK33" s="118"/>
      <c r="KYL33" s="119"/>
      <c r="KYM33" s="17"/>
      <c r="KYN33" s="118"/>
      <c r="KYO33" s="118"/>
      <c r="KYP33" s="118"/>
      <c r="KYQ33" s="118"/>
      <c r="KYR33" s="118"/>
      <c r="KYS33" s="118"/>
      <c r="KYT33" s="119"/>
      <c r="KYU33" s="17"/>
      <c r="KYV33" s="118"/>
      <c r="KYW33" s="118"/>
      <c r="KYX33" s="118"/>
      <c r="KYY33" s="118"/>
      <c r="KYZ33" s="118"/>
      <c r="KZA33" s="118"/>
      <c r="KZB33" s="119"/>
      <c r="KZC33" s="17"/>
      <c r="KZD33" s="118"/>
      <c r="KZE33" s="118"/>
      <c r="KZF33" s="118"/>
      <c r="KZG33" s="118"/>
      <c r="KZH33" s="118"/>
      <c r="KZI33" s="118"/>
      <c r="KZJ33" s="119"/>
      <c r="KZK33" s="17"/>
      <c r="KZL33" s="118"/>
      <c r="KZM33" s="118"/>
      <c r="KZN33" s="118"/>
      <c r="KZO33" s="118"/>
      <c r="KZP33" s="118"/>
      <c r="KZQ33" s="118"/>
      <c r="KZR33" s="119"/>
      <c r="KZS33" s="17"/>
      <c r="KZT33" s="118"/>
      <c r="KZU33" s="118"/>
      <c r="KZV33" s="118"/>
      <c r="KZW33" s="118"/>
      <c r="KZX33" s="118"/>
      <c r="KZY33" s="118"/>
      <c r="KZZ33" s="119"/>
      <c r="LAA33" s="17"/>
      <c r="LAB33" s="118"/>
      <c r="LAC33" s="118"/>
      <c r="LAD33" s="118"/>
      <c r="LAE33" s="118"/>
      <c r="LAF33" s="118"/>
      <c r="LAG33" s="118"/>
      <c r="LAH33" s="119"/>
      <c r="LAI33" s="17"/>
      <c r="LAJ33" s="118"/>
      <c r="LAK33" s="118"/>
      <c r="LAL33" s="118"/>
      <c r="LAM33" s="118"/>
      <c r="LAN33" s="118"/>
      <c r="LAO33" s="118"/>
      <c r="LAP33" s="119"/>
      <c r="LAQ33" s="17"/>
      <c r="LAR33" s="118"/>
      <c r="LAS33" s="118"/>
      <c r="LAT33" s="118"/>
      <c r="LAU33" s="118"/>
      <c r="LAV33" s="118"/>
      <c r="LAW33" s="118"/>
      <c r="LAX33" s="119"/>
      <c r="LAY33" s="17"/>
      <c r="LAZ33" s="118"/>
      <c r="LBA33" s="118"/>
      <c r="LBB33" s="118"/>
      <c r="LBC33" s="118"/>
      <c r="LBD33" s="118"/>
      <c r="LBE33" s="118"/>
      <c r="LBF33" s="119"/>
      <c r="LBG33" s="17"/>
      <c r="LBH33" s="118"/>
      <c r="LBI33" s="118"/>
      <c r="LBJ33" s="118"/>
      <c r="LBK33" s="118"/>
      <c r="LBL33" s="118"/>
      <c r="LBM33" s="118"/>
      <c r="LBN33" s="119"/>
      <c r="LBO33" s="17"/>
      <c r="LBP33" s="118"/>
      <c r="LBQ33" s="118"/>
      <c r="LBR33" s="118"/>
      <c r="LBS33" s="118"/>
      <c r="LBT33" s="118"/>
      <c r="LBU33" s="118"/>
      <c r="LBV33" s="119"/>
      <c r="LBW33" s="17"/>
      <c r="LBX33" s="118"/>
      <c r="LBY33" s="118"/>
      <c r="LBZ33" s="118"/>
      <c r="LCA33" s="118"/>
      <c r="LCB33" s="118"/>
      <c r="LCC33" s="118"/>
      <c r="LCD33" s="119"/>
      <c r="LCE33" s="17"/>
      <c r="LCF33" s="118"/>
      <c r="LCG33" s="118"/>
      <c r="LCH33" s="118"/>
      <c r="LCI33" s="118"/>
      <c r="LCJ33" s="118"/>
      <c r="LCK33" s="118"/>
      <c r="LCL33" s="119"/>
      <c r="LCM33" s="17"/>
      <c r="LCN33" s="118"/>
      <c r="LCO33" s="118"/>
      <c r="LCP33" s="118"/>
      <c r="LCQ33" s="118"/>
      <c r="LCR33" s="118"/>
      <c r="LCS33" s="118"/>
      <c r="LCT33" s="119"/>
      <c r="LCU33" s="17"/>
      <c r="LCV33" s="118"/>
      <c r="LCW33" s="118"/>
      <c r="LCX33" s="118"/>
      <c r="LCY33" s="118"/>
      <c r="LCZ33" s="118"/>
      <c r="LDA33" s="118"/>
      <c r="LDB33" s="119"/>
      <c r="LDC33" s="17"/>
      <c r="LDD33" s="118"/>
      <c r="LDE33" s="118"/>
      <c r="LDF33" s="118"/>
      <c r="LDG33" s="118"/>
      <c r="LDH33" s="118"/>
      <c r="LDI33" s="118"/>
      <c r="LDJ33" s="119"/>
      <c r="LDK33" s="17"/>
      <c r="LDL33" s="118"/>
      <c r="LDM33" s="118"/>
      <c r="LDN33" s="118"/>
      <c r="LDO33" s="118"/>
      <c r="LDP33" s="118"/>
      <c r="LDQ33" s="118"/>
      <c r="LDR33" s="119"/>
      <c r="LDS33" s="17"/>
      <c r="LDT33" s="118"/>
      <c r="LDU33" s="118"/>
      <c r="LDV33" s="118"/>
      <c r="LDW33" s="118"/>
      <c r="LDX33" s="118"/>
      <c r="LDY33" s="118"/>
      <c r="LDZ33" s="119"/>
      <c r="LEA33" s="17"/>
      <c r="LEB33" s="118"/>
      <c r="LEC33" s="118"/>
      <c r="LED33" s="118"/>
      <c r="LEE33" s="118"/>
      <c r="LEF33" s="118"/>
      <c r="LEG33" s="118"/>
      <c r="LEH33" s="119"/>
      <c r="LEI33" s="17"/>
      <c r="LEJ33" s="118"/>
      <c r="LEK33" s="118"/>
      <c r="LEL33" s="118"/>
      <c r="LEM33" s="118"/>
      <c r="LEN33" s="118"/>
      <c r="LEO33" s="118"/>
      <c r="LEP33" s="119"/>
      <c r="LEQ33" s="17"/>
      <c r="LER33" s="118"/>
      <c r="LES33" s="118"/>
      <c r="LET33" s="118"/>
      <c r="LEU33" s="118"/>
      <c r="LEV33" s="118"/>
      <c r="LEW33" s="118"/>
      <c r="LEX33" s="119"/>
      <c r="LEY33" s="17"/>
      <c r="LEZ33" s="118"/>
      <c r="LFA33" s="118"/>
      <c r="LFB33" s="118"/>
      <c r="LFC33" s="118"/>
      <c r="LFD33" s="118"/>
      <c r="LFE33" s="118"/>
      <c r="LFF33" s="119"/>
      <c r="LFG33" s="17"/>
      <c r="LFH33" s="118"/>
      <c r="LFI33" s="118"/>
      <c r="LFJ33" s="118"/>
      <c r="LFK33" s="118"/>
      <c r="LFL33" s="118"/>
      <c r="LFM33" s="118"/>
      <c r="LFN33" s="119"/>
      <c r="LFO33" s="17"/>
      <c r="LFP33" s="118"/>
      <c r="LFQ33" s="118"/>
      <c r="LFR33" s="118"/>
      <c r="LFS33" s="118"/>
      <c r="LFT33" s="118"/>
      <c r="LFU33" s="118"/>
      <c r="LFV33" s="119"/>
      <c r="LFW33" s="17"/>
      <c r="LFX33" s="118"/>
      <c r="LFY33" s="118"/>
      <c r="LFZ33" s="118"/>
      <c r="LGA33" s="118"/>
      <c r="LGB33" s="118"/>
      <c r="LGC33" s="118"/>
      <c r="LGD33" s="119"/>
      <c r="LGE33" s="17"/>
      <c r="LGF33" s="118"/>
      <c r="LGG33" s="118"/>
      <c r="LGH33" s="118"/>
      <c r="LGI33" s="118"/>
      <c r="LGJ33" s="118"/>
      <c r="LGK33" s="118"/>
      <c r="LGL33" s="119"/>
      <c r="LGM33" s="17"/>
      <c r="LGN33" s="118"/>
      <c r="LGO33" s="118"/>
      <c r="LGP33" s="118"/>
      <c r="LGQ33" s="118"/>
      <c r="LGR33" s="118"/>
      <c r="LGS33" s="118"/>
      <c r="LGT33" s="119"/>
      <c r="LGU33" s="17"/>
      <c r="LGV33" s="118"/>
      <c r="LGW33" s="118"/>
      <c r="LGX33" s="118"/>
      <c r="LGY33" s="118"/>
      <c r="LGZ33" s="118"/>
      <c r="LHA33" s="118"/>
      <c r="LHB33" s="119"/>
      <c r="LHC33" s="17"/>
      <c r="LHD33" s="118"/>
      <c r="LHE33" s="118"/>
      <c r="LHF33" s="118"/>
      <c r="LHG33" s="118"/>
      <c r="LHH33" s="118"/>
      <c r="LHI33" s="118"/>
      <c r="LHJ33" s="119"/>
      <c r="LHK33" s="17"/>
      <c r="LHL33" s="118"/>
      <c r="LHM33" s="118"/>
      <c r="LHN33" s="118"/>
      <c r="LHO33" s="118"/>
      <c r="LHP33" s="118"/>
      <c r="LHQ33" s="118"/>
      <c r="LHR33" s="119"/>
      <c r="LHS33" s="17"/>
      <c r="LHT33" s="118"/>
      <c r="LHU33" s="118"/>
      <c r="LHV33" s="118"/>
      <c r="LHW33" s="118"/>
      <c r="LHX33" s="118"/>
      <c r="LHY33" s="118"/>
      <c r="LHZ33" s="119"/>
      <c r="LIA33" s="17"/>
      <c r="LIB33" s="118"/>
      <c r="LIC33" s="118"/>
      <c r="LID33" s="118"/>
      <c r="LIE33" s="118"/>
      <c r="LIF33" s="118"/>
      <c r="LIG33" s="118"/>
      <c r="LIH33" s="119"/>
      <c r="LII33" s="17"/>
      <c r="LIJ33" s="118"/>
      <c r="LIK33" s="118"/>
      <c r="LIL33" s="118"/>
      <c r="LIM33" s="118"/>
      <c r="LIN33" s="118"/>
      <c r="LIO33" s="118"/>
      <c r="LIP33" s="119"/>
      <c r="LIQ33" s="17"/>
      <c r="LIR33" s="118"/>
      <c r="LIS33" s="118"/>
      <c r="LIT33" s="118"/>
      <c r="LIU33" s="118"/>
      <c r="LIV33" s="118"/>
      <c r="LIW33" s="118"/>
      <c r="LIX33" s="119"/>
      <c r="LIY33" s="17"/>
      <c r="LIZ33" s="118"/>
      <c r="LJA33" s="118"/>
      <c r="LJB33" s="118"/>
      <c r="LJC33" s="118"/>
      <c r="LJD33" s="118"/>
      <c r="LJE33" s="118"/>
      <c r="LJF33" s="119"/>
      <c r="LJG33" s="17"/>
      <c r="LJH33" s="118"/>
      <c r="LJI33" s="118"/>
      <c r="LJJ33" s="118"/>
      <c r="LJK33" s="118"/>
      <c r="LJL33" s="118"/>
      <c r="LJM33" s="118"/>
      <c r="LJN33" s="119"/>
      <c r="LJO33" s="17"/>
      <c r="LJP33" s="118"/>
      <c r="LJQ33" s="118"/>
      <c r="LJR33" s="118"/>
      <c r="LJS33" s="118"/>
      <c r="LJT33" s="118"/>
      <c r="LJU33" s="118"/>
      <c r="LJV33" s="119"/>
      <c r="LJW33" s="17"/>
      <c r="LJX33" s="118"/>
      <c r="LJY33" s="118"/>
      <c r="LJZ33" s="118"/>
      <c r="LKA33" s="118"/>
      <c r="LKB33" s="118"/>
      <c r="LKC33" s="118"/>
      <c r="LKD33" s="119"/>
      <c r="LKE33" s="17"/>
      <c r="LKF33" s="118"/>
      <c r="LKG33" s="118"/>
      <c r="LKH33" s="118"/>
      <c r="LKI33" s="118"/>
      <c r="LKJ33" s="118"/>
      <c r="LKK33" s="118"/>
      <c r="LKL33" s="119"/>
      <c r="LKM33" s="17"/>
      <c r="LKN33" s="118"/>
      <c r="LKO33" s="118"/>
      <c r="LKP33" s="118"/>
      <c r="LKQ33" s="118"/>
      <c r="LKR33" s="118"/>
      <c r="LKS33" s="118"/>
      <c r="LKT33" s="119"/>
      <c r="LKU33" s="17"/>
      <c r="LKV33" s="118"/>
      <c r="LKW33" s="118"/>
      <c r="LKX33" s="118"/>
      <c r="LKY33" s="118"/>
      <c r="LKZ33" s="118"/>
      <c r="LLA33" s="118"/>
      <c r="LLB33" s="119"/>
      <c r="LLC33" s="17"/>
      <c r="LLD33" s="118"/>
      <c r="LLE33" s="118"/>
      <c r="LLF33" s="118"/>
      <c r="LLG33" s="118"/>
      <c r="LLH33" s="118"/>
      <c r="LLI33" s="118"/>
      <c r="LLJ33" s="119"/>
      <c r="LLK33" s="17"/>
      <c r="LLL33" s="118"/>
      <c r="LLM33" s="118"/>
      <c r="LLN33" s="118"/>
      <c r="LLO33" s="118"/>
      <c r="LLP33" s="118"/>
      <c r="LLQ33" s="118"/>
      <c r="LLR33" s="119"/>
      <c r="LLS33" s="17"/>
      <c r="LLT33" s="118"/>
      <c r="LLU33" s="118"/>
      <c r="LLV33" s="118"/>
      <c r="LLW33" s="118"/>
      <c r="LLX33" s="118"/>
      <c r="LLY33" s="118"/>
      <c r="LLZ33" s="119"/>
      <c r="LMA33" s="17"/>
      <c r="LMB33" s="118"/>
      <c r="LMC33" s="118"/>
      <c r="LMD33" s="118"/>
      <c r="LME33" s="118"/>
      <c r="LMF33" s="118"/>
      <c r="LMG33" s="118"/>
      <c r="LMH33" s="119"/>
      <c r="LMI33" s="17"/>
      <c r="LMJ33" s="118"/>
      <c r="LMK33" s="118"/>
      <c r="LML33" s="118"/>
      <c r="LMM33" s="118"/>
      <c r="LMN33" s="118"/>
      <c r="LMO33" s="118"/>
      <c r="LMP33" s="119"/>
      <c r="LMQ33" s="17"/>
      <c r="LMR33" s="118"/>
      <c r="LMS33" s="118"/>
      <c r="LMT33" s="118"/>
      <c r="LMU33" s="118"/>
      <c r="LMV33" s="118"/>
      <c r="LMW33" s="118"/>
      <c r="LMX33" s="119"/>
      <c r="LMY33" s="17"/>
      <c r="LMZ33" s="118"/>
      <c r="LNA33" s="118"/>
      <c r="LNB33" s="118"/>
      <c r="LNC33" s="118"/>
      <c r="LND33" s="118"/>
      <c r="LNE33" s="118"/>
      <c r="LNF33" s="119"/>
      <c r="LNG33" s="17"/>
      <c r="LNH33" s="118"/>
      <c r="LNI33" s="118"/>
      <c r="LNJ33" s="118"/>
      <c r="LNK33" s="118"/>
      <c r="LNL33" s="118"/>
      <c r="LNM33" s="118"/>
      <c r="LNN33" s="119"/>
      <c r="LNO33" s="17"/>
      <c r="LNP33" s="118"/>
      <c r="LNQ33" s="118"/>
      <c r="LNR33" s="118"/>
      <c r="LNS33" s="118"/>
      <c r="LNT33" s="118"/>
      <c r="LNU33" s="118"/>
      <c r="LNV33" s="119"/>
      <c r="LNW33" s="17"/>
      <c r="LNX33" s="118"/>
      <c r="LNY33" s="118"/>
      <c r="LNZ33" s="118"/>
      <c r="LOA33" s="118"/>
      <c r="LOB33" s="118"/>
      <c r="LOC33" s="118"/>
      <c r="LOD33" s="119"/>
      <c r="LOE33" s="17"/>
      <c r="LOF33" s="118"/>
      <c r="LOG33" s="118"/>
      <c r="LOH33" s="118"/>
      <c r="LOI33" s="118"/>
      <c r="LOJ33" s="118"/>
      <c r="LOK33" s="118"/>
      <c r="LOL33" s="119"/>
      <c r="LOM33" s="17"/>
      <c r="LON33" s="118"/>
      <c r="LOO33" s="118"/>
      <c r="LOP33" s="118"/>
      <c r="LOQ33" s="118"/>
      <c r="LOR33" s="118"/>
      <c r="LOS33" s="118"/>
      <c r="LOT33" s="119"/>
      <c r="LOU33" s="17"/>
      <c r="LOV33" s="118"/>
      <c r="LOW33" s="118"/>
      <c r="LOX33" s="118"/>
      <c r="LOY33" s="118"/>
      <c r="LOZ33" s="118"/>
      <c r="LPA33" s="118"/>
      <c r="LPB33" s="119"/>
      <c r="LPC33" s="17"/>
      <c r="LPD33" s="118"/>
      <c r="LPE33" s="118"/>
      <c r="LPF33" s="118"/>
      <c r="LPG33" s="118"/>
      <c r="LPH33" s="118"/>
      <c r="LPI33" s="118"/>
      <c r="LPJ33" s="119"/>
      <c r="LPK33" s="17"/>
      <c r="LPL33" s="118"/>
      <c r="LPM33" s="118"/>
      <c r="LPN33" s="118"/>
      <c r="LPO33" s="118"/>
      <c r="LPP33" s="118"/>
      <c r="LPQ33" s="118"/>
      <c r="LPR33" s="119"/>
      <c r="LPS33" s="17"/>
      <c r="LPT33" s="118"/>
      <c r="LPU33" s="118"/>
      <c r="LPV33" s="118"/>
      <c r="LPW33" s="118"/>
      <c r="LPX33" s="118"/>
      <c r="LPY33" s="118"/>
      <c r="LPZ33" s="119"/>
      <c r="LQA33" s="17"/>
      <c r="LQB33" s="118"/>
      <c r="LQC33" s="118"/>
      <c r="LQD33" s="118"/>
      <c r="LQE33" s="118"/>
      <c r="LQF33" s="118"/>
      <c r="LQG33" s="118"/>
      <c r="LQH33" s="119"/>
      <c r="LQI33" s="17"/>
      <c r="LQJ33" s="118"/>
      <c r="LQK33" s="118"/>
      <c r="LQL33" s="118"/>
      <c r="LQM33" s="118"/>
      <c r="LQN33" s="118"/>
      <c r="LQO33" s="118"/>
      <c r="LQP33" s="119"/>
      <c r="LQQ33" s="17"/>
      <c r="LQR33" s="118"/>
      <c r="LQS33" s="118"/>
      <c r="LQT33" s="118"/>
      <c r="LQU33" s="118"/>
      <c r="LQV33" s="118"/>
      <c r="LQW33" s="118"/>
      <c r="LQX33" s="119"/>
      <c r="LQY33" s="17"/>
      <c r="LQZ33" s="118"/>
      <c r="LRA33" s="118"/>
      <c r="LRB33" s="118"/>
      <c r="LRC33" s="118"/>
      <c r="LRD33" s="118"/>
      <c r="LRE33" s="118"/>
      <c r="LRF33" s="119"/>
      <c r="LRG33" s="17"/>
      <c r="LRH33" s="118"/>
      <c r="LRI33" s="118"/>
      <c r="LRJ33" s="118"/>
      <c r="LRK33" s="118"/>
      <c r="LRL33" s="118"/>
      <c r="LRM33" s="118"/>
      <c r="LRN33" s="119"/>
      <c r="LRO33" s="17"/>
      <c r="LRP33" s="118"/>
      <c r="LRQ33" s="118"/>
      <c r="LRR33" s="118"/>
      <c r="LRS33" s="118"/>
      <c r="LRT33" s="118"/>
      <c r="LRU33" s="118"/>
      <c r="LRV33" s="119"/>
      <c r="LRW33" s="17"/>
      <c r="LRX33" s="118"/>
      <c r="LRY33" s="118"/>
      <c r="LRZ33" s="118"/>
      <c r="LSA33" s="118"/>
      <c r="LSB33" s="118"/>
      <c r="LSC33" s="118"/>
      <c r="LSD33" s="119"/>
      <c r="LSE33" s="17"/>
      <c r="LSF33" s="118"/>
      <c r="LSG33" s="118"/>
      <c r="LSH33" s="118"/>
      <c r="LSI33" s="118"/>
      <c r="LSJ33" s="118"/>
      <c r="LSK33" s="118"/>
      <c r="LSL33" s="119"/>
      <c r="LSM33" s="17"/>
      <c r="LSN33" s="118"/>
      <c r="LSO33" s="118"/>
      <c r="LSP33" s="118"/>
      <c r="LSQ33" s="118"/>
      <c r="LSR33" s="118"/>
      <c r="LSS33" s="118"/>
      <c r="LST33" s="119"/>
      <c r="LSU33" s="17"/>
      <c r="LSV33" s="118"/>
      <c r="LSW33" s="118"/>
      <c r="LSX33" s="118"/>
      <c r="LSY33" s="118"/>
      <c r="LSZ33" s="118"/>
      <c r="LTA33" s="118"/>
      <c r="LTB33" s="119"/>
      <c r="LTC33" s="17"/>
      <c r="LTD33" s="118"/>
      <c r="LTE33" s="118"/>
      <c r="LTF33" s="118"/>
      <c r="LTG33" s="118"/>
      <c r="LTH33" s="118"/>
      <c r="LTI33" s="118"/>
      <c r="LTJ33" s="119"/>
      <c r="LTK33" s="17"/>
      <c r="LTL33" s="118"/>
      <c r="LTM33" s="118"/>
      <c r="LTN33" s="118"/>
      <c r="LTO33" s="118"/>
      <c r="LTP33" s="118"/>
      <c r="LTQ33" s="118"/>
      <c r="LTR33" s="119"/>
      <c r="LTS33" s="17"/>
      <c r="LTT33" s="118"/>
      <c r="LTU33" s="118"/>
      <c r="LTV33" s="118"/>
      <c r="LTW33" s="118"/>
      <c r="LTX33" s="118"/>
      <c r="LTY33" s="118"/>
      <c r="LTZ33" s="119"/>
      <c r="LUA33" s="17"/>
      <c r="LUB33" s="118"/>
      <c r="LUC33" s="118"/>
      <c r="LUD33" s="118"/>
      <c r="LUE33" s="118"/>
      <c r="LUF33" s="118"/>
      <c r="LUG33" s="118"/>
      <c r="LUH33" s="119"/>
      <c r="LUI33" s="17"/>
      <c r="LUJ33" s="118"/>
      <c r="LUK33" s="118"/>
      <c r="LUL33" s="118"/>
      <c r="LUM33" s="118"/>
      <c r="LUN33" s="118"/>
      <c r="LUO33" s="118"/>
      <c r="LUP33" s="119"/>
      <c r="LUQ33" s="17"/>
      <c r="LUR33" s="118"/>
      <c r="LUS33" s="118"/>
      <c r="LUT33" s="118"/>
      <c r="LUU33" s="118"/>
      <c r="LUV33" s="118"/>
      <c r="LUW33" s="118"/>
      <c r="LUX33" s="119"/>
      <c r="LUY33" s="17"/>
      <c r="LUZ33" s="118"/>
      <c r="LVA33" s="118"/>
      <c r="LVB33" s="118"/>
      <c r="LVC33" s="118"/>
      <c r="LVD33" s="118"/>
      <c r="LVE33" s="118"/>
      <c r="LVF33" s="119"/>
      <c r="LVG33" s="17"/>
      <c r="LVH33" s="118"/>
      <c r="LVI33" s="118"/>
      <c r="LVJ33" s="118"/>
      <c r="LVK33" s="118"/>
      <c r="LVL33" s="118"/>
      <c r="LVM33" s="118"/>
      <c r="LVN33" s="119"/>
      <c r="LVO33" s="17"/>
      <c r="LVP33" s="118"/>
      <c r="LVQ33" s="118"/>
      <c r="LVR33" s="118"/>
      <c r="LVS33" s="118"/>
      <c r="LVT33" s="118"/>
      <c r="LVU33" s="118"/>
      <c r="LVV33" s="119"/>
      <c r="LVW33" s="17"/>
      <c r="LVX33" s="118"/>
      <c r="LVY33" s="118"/>
      <c r="LVZ33" s="118"/>
      <c r="LWA33" s="118"/>
      <c r="LWB33" s="118"/>
      <c r="LWC33" s="118"/>
      <c r="LWD33" s="119"/>
      <c r="LWE33" s="17"/>
      <c r="LWF33" s="118"/>
      <c r="LWG33" s="118"/>
      <c r="LWH33" s="118"/>
      <c r="LWI33" s="118"/>
      <c r="LWJ33" s="118"/>
      <c r="LWK33" s="118"/>
      <c r="LWL33" s="119"/>
      <c r="LWM33" s="17"/>
      <c r="LWN33" s="118"/>
      <c r="LWO33" s="118"/>
      <c r="LWP33" s="118"/>
      <c r="LWQ33" s="118"/>
      <c r="LWR33" s="118"/>
      <c r="LWS33" s="118"/>
      <c r="LWT33" s="119"/>
      <c r="LWU33" s="17"/>
      <c r="LWV33" s="118"/>
      <c r="LWW33" s="118"/>
      <c r="LWX33" s="118"/>
      <c r="LWY33" s="118"/>
      <c r="LWZ33" s="118"/>
      <c r="LXA33" s="118"/>
      <c r="LXB33" s="119"/>
      <c r="LXC33" s="17"/>
      <c r="LXD33" s="118"/>
      <c r="LXE33" s="118"/>
      <c r="LXF33" s="118"/>
      <c r="LXG33" s="118"/>
      <c r="LXH33" s="118"/>
      <c r="LXI33" s="118"/>
      <c r="LXJ33" s="119"/>
      <c r="LXK33" s="17"/>
      <c r="LXL33" s="118"/>
      <c r="LXM33" s="118"/>
      <c r="LXN33" s="118"/>
      <c r="LXO33" s="118"/>
      <c r="LXP33" s="118"/>
      <c r="LXQ33" s="118"/>
      <c r="LXR33" s="119"/>
      <c r="LXS33" s="17"/>
      <c r="LXT33" s="118"/>
      <c r="LXU33" s="118"/>
      <c r="LXV33" s="118"/>
      <c r="LXW33" s="118"/>
      <c r="LXX33" s="118"/>
      <c r="LXY33" s="118"/>
      <c r="LXZ33" s="119"/>
      <c r="LYA33" s="17"/>
      <c r="LYB33" s="118"/>
      <c r="LYC33" s="118"/>
      <c r="LYD33" s="118"/>
      <c r="LYE33" s="118"/>
      <c r="LYF33" s="118"/>
      <c r="LYG33" s="118"/>
      <c r="LYH33" s="119"/>
      <c r="LYI33" s="17"/>
      <c r="LYJ33" s="118"/>
      <c r="LYK33" s="118"/>
      <c r="LYL33" s="118"/>
      <c r="LYM33" s="118"/>
      <c r="LYN33" s="118"/>
      <c r="LYO33" s="118"/>
      <c r="LYP33" s="119"/>
      <c r="LYQ33" s="17"/>
      <c r="LYR33" s="118"/>
      <c r="LYS33" s="118"/>
      <c r="LYT33" s="118"/>
      <c r="LYU33" s="118"/>
      <c r="LYV33" s="118"/>
      <c r="LYW33" s="118"/>
      <c r="LYX33" s="119"/>
      <c r="LYY33" s="17"/>
      <c r="LYZ33" s="118"/>
      <c r="LZA33" s="118"/>
      <c r="LZB33" s="118"/>
      <c r="LZC33" s="118"/>
      <c r="LZD33" s="118"/>
      <c r="LZE33" s="118"/>
      <c r="LZF33" s="119"/>
      <c r="LZG33" s="17"/>
      <c r="LZH33" s="118"/>
      <c r="LZI33" s="118"/>
      <c r="LZJ33" s="118"/>
      <c r="LZK33" s="118"/>
      <c r="LZL33" s="118"/>
      <c r="LZM33" s="118"/>
      <c r="LZN33" s="119"/>
      <c r="LZO33" s="17"/>
      <c r="LZP33" s="118"/>
      <c r="LZQ33" s="118"/>
      <c r="LZR33" s="118"/>
      <c r="LZS33" s="118"/>
      <c r="LZT33" s="118"/>
      <c r="LZU33" s="118"/>
      <c r="LZV33" s="119"/>
      <c r="LZW33" s="17"/>
      <c r="LZX33" s="118"/>
      <c r="LZY33" s="118"/>
      <c r="LZZ33" s="118"/>
      <c r="MAA33" s="118"/>
      <c r="MAB33" s="118"/>
      <c r="MAC33" s="118"/>
      <c r="MAD33" s="119"/>
      <c r="MAE33" s="17"/>
      <c r="MAF33" s="118"/>
      <c r="MAG33" s="118"/>
      <c r="MAH33" s="118"/>
      <c r="MAI33" s="118"/>
      <c r="MAJ33" s="118"/>
      <c r="MAK33" s="118"/>
      <c r="MAL33" s="119"/>
      <c r="MAM33" s="17"/>
      <c r="MAN33" s="118"/>
      <c r="MAO33" s="118"/>
      <c r="MAP33" s="118"/>
      <c r="MAQ33" s="118"/>
      <c r="MAR33" s="118"/>
      <c r="MAS33" s="118"/>
      <c r="MAT33" s="119"/>
      <c r="MAU33" s="17"/>
      <c r="MAV33" s="118"/>
      <c r="MAW33" s="118"/>
      <c r="MAX33" s="118"/>
      <c r="MAY33" s="118"/>
      <c r="MAZ33" s="118"/>
      <c r="MBA33" s="118"/>
      <c r="MBB33" s="119"/>
      <c r="MBC33" s="17"/>
      <c r="MBD33" s="118"/>
      <c r="MBE33" s="118"/>
      <c r="MBF33" s="118"/>
      <c r="MBG33" s="118"/>
      <c r="MBH33" s="118"/>
      <c r="MBI33" s="118"/>
      <c r="MBJ33" s="119"/>
      <c r="MBK33" s="17"/>
      <c r="MBL33" s="118"/>
      <c r="MBM33" s="118"/>
      <c r="MBN33" s="118"/>
      <c r="MBO33" s="118"/>
      <c r="MBP33" s="118"/>
      <c r="MBQ33" s="118"/>
      <c r="MBR33" s="119"/>
      <c r="MBS33" s="17"/>
      <c r="MBT33" s="118"/>
      <c r="MBU33" s="118"/>
      <c r="MBV33" s="118"/>
      <c r="MBW33" s="118"/>
      <c r="MBX33" s="118"/>
      <c r="MBY33" s="118"/>
      <c r="MBZ33" s="119"/>
      <c r="MCA33" s="17"/>
      <c r="MCB33" s="118"/>
      <c r="MCC33" s="118"/>
      <c r="MCD33" s="118"/>
      <c r="MCE33" s="118"/>
      <c r="MCF33" s="118"/>
      <c r="MCG33" s="118"/>
      <c r="MCH33" s="119"/>
      <c r="MCI33" s="17"/>
      <c r="MCJ33" s="118"/>
      <c r="MCK33" s="118"/>
      <c r="MCL33" s="118"/>
      <c r="MCM33" s="118"/>
      <c r="MCN33" s="118"/>
      <c r="MCO33" s="118"/>
      <c r="MCP33" s="119"/>
      <c r="MCQ33" s="17"/>
      <c r="MCR33" s="118"/>
      <c r="MCS33" s="118"/>
      <c r="MCT33" s="118"/>
      <c r="MCU33" s="118"/>
      <c r="MCV33" s="118"/>
      <c r="MCW33" s="118"/>
      <c r="MCX33" s="119"/>
      <c r="MCY33" s="17"/>
      <c r="MCZ33" s="118"/>
      <c r="MDA33" s="118"/>
      <c r="MDB33" s="118"/>
      <c r="MDC33" s="118"/>
      <c r="MDD33" s="118"/>
      <c r="MDE33" s="118"/>
      <c r="MDF33" s="119"/>
      <c r="MDG33" s="17"/>
      <c r="MDH33" s="118"/>
      <c r="MDI33" s="118"/>
      <c r="MDJ33" s="118"/>
      <c r="MDK33" s="118"/>
      <c r="MDL33" s="118"/>
      <c r="MDM33" s="118"/>
      <c r="MDN33" s="119"/>
      <c r="MDO33" s="17"/>
      <c r="MDP33" s="118"/>
      <c r="MDQ33" s="118"/>
      <c r="MDR33" s="118"/>
      <c r="MDS33" s="118"/>
      <c r="MDT33" s="118"/>
      <c r="MDU33" s="118"/>
      <c r="MDV33" s="119"/>
      <c r="MDW33" s="17"/>
      <c r="MDX33" s="118"/>
      <c r="MDY33" s="118"/>
      <c r="MDZ33" s="118"/>
      <c r="MEA33" s="118"/>
      <c r="MEB33" s="118"/>
      <c r="MEC33" s="118"/>
      <c r="MED33" s="119"/>
      <c r="MEE33" s="17"/>
      <c r="MEF33" s="118"/>
      <c r="MEG33" s="118"/>
      <c r="MEH33" s="118"/>
      <c r="MEI33" s="118"/>
      <c r="MEJ33" s="118"/>
      <c r="MEK33" s="118"/>
      <c r="MEL33" s="119"/>
      <c r="MEM33" s="17"/>
      <c r="MEN33" s="118"/>
      <c r="MEO33" s="118"/>
      <c r="MEP33" s="118"/>
      <c r="MEQ33" s="118"/>
      <c r="MER33" s="118"/>
      <c r="MES33" s="118"/>
      <c r="MET33" s="119"/>
      <c r="MEU33" s="17"/>
      <c r="MEV33" s="118"/>
      <c r="MEW33" s="118"/>
      <c r="MEX33" s="118"/>
      <c r="MEY33" s="118"/>
      <c r="MEZ33" s="118"/>
      <c r="MFA33" s="118"/>
      <c r="MFB33" s="119"/>
      <c r="MFC33" s="17"/>
      <c r="MFD33" s="118"/>
      <c r="MFE33" s="118"/>
      <c r="MFF33" s="118"/>
      <c r="MFG33" s="118"/>
      <c r="MFH33" s="118"/>
      <c r="MFI33" s="118"/>
      <c r="MFJ33" s="119"/>
      <c r="MFK33" s="17"/>
      <c r="MFL33" s="118"/>
      <c r="MFM33" s="118"/>
      <c r="MFN33" s="118"/>
      <c r="MFO33" s="118"/>
      <c r="MFP33" s="118"/>
      <c r="MFQ33" s="118"/>
      <c r="MFR33" s="119"/>
      <c r="MFS33" s="17"/>
      <c r="MFT33" s="118"/>
      <c r="MFU33" s="118"/>
      <c r="MFV33" s="118"/>
      <c r="MFW33" s="118"/>
      <c r="MFX33" s="118"/>
      <c r="MFY33" s="118"/>
      <c r="MFZ33" s="119"/>
      <c r="MGA33" s="17"/>
      <c r="MGB33" s="118"/>
      <c r="MGC33" s="118"/>
      <c r="MGD33" s="118"/>
      <c r="MGE33" s="118"/>
      <c r="MGF33" s="118"/>
      <c r="MGG33" s="118"/>
      <c r="MGH33" s="119"/>
      <c r="MGI33" s="17"/>
      <c r="MGJ33" s="118"/>
      <c r="MGK33" s="118"/>
      <c r="MGL33" s="118"/>
      <c r="MGM33" s="118"/>
      <c r="MGN33" s="118"/>
      <c r="MGO33" s="118"/>
      <c r="MGP33" s="119"/>
      <c r="MGQ33" s="17"/>
      <c r="MGR33" s="118"/>
      <c r="MGS33" s="118"/>
      <c r="MGT33" s="118"/>
      <c r="MGU33" s="118"/>
      <c r="MGV33" s="118"/>
      <c r="MGW33" s="118"/>
      <c r="MGX33" s="119"/>
      <c r="MGY33" s="17"/>
      <c r="MGZ33" s="118"/>
      <c r="MHA33" s="118"/>
      <c r="MHB33" s="118"/>
      <c r="MHC33" s="118"/>
      <c r="MHD33" s="118"/>
      <c r="MHE33" s="118"/>
      <c r="MHF33" s="119"/>
      <c r="MHG33" s="17"/>
      <c r="MHH33" s="118"/>
      <c r="MHI33" s="118"/>
      <c r="MHJ33" s="118"/>
      <c r="MHK33" s="118"/>
      <c r="MHL33" s="118"/>
      <c r="MHM33" s="118"/>
      <c r="MHN33" s="119"/>
      <c r="MHO33" s="17"/>
      <c r="MHP33" s="118"/>
      <c r="MHQ33" s="118"/>
      <c r="MHR33" s="118"/>
      <c r="MHS33" s="118"/>
      <c r="MHT33" s="118"/>
      <c r="MHU33" s="118"/>
      <c r="MHV33" s="119"/>
      <c r="MHW33" s="17"/>
      <c r="MHX33" s="118"/>
      <c r="MHY33" s="118"/>
      <c r="MHZ33" s="118"/>
      <c r="MIA33" s="118"/>
      <c r="MIB33" s="118"/>
      <c r="MIC33" s="118"/>
      <c r="MID33" s="119"/>
      <c r="MIE33" s="17"/>
      <c r="MIF33" s="118"/>
      <c r="MIG33" s="118"/>
      <c r="MIH33" s="118"/>
      <c r="MII33" s="118"/>
      <c r="MIJ33" s="118"/>
      <c r="MIK33" s="118"/>
      <c r="MIL33" s="119"/>
      <c r="MIM33" s="17"/>
      <c r="MIN33" s="118"/>
      <c r="MIO33" s="118"/>
      <c r="MIP33" s="118"/>
      <c r="MIQ33" s="118"/>
      <c r="MIR33" s="118"/>
      <c r="MIS33" s="118"/>
      <c r="MIT33" s="119"/>
      <c r="MIU33" s="17"/>
      <c r="MIV33" s="118"/>
      <c r="MIW33" s="118"/>
      <c r="MIX33" s="118"/>
      <c r="MIY33" s="118"/>
      <c r="MIZ33" s="118"/>
      <c r="MJA33" s="118"/>
      <c r="MJB33" s="119"/>
      <c r="MJC33" s="17"/>
      <c r="MJD33" s="118"/>
      <c r="MJE33" s="118"/>
      <c r="MJF33" s="118"/>
      <c r="MJG33" s="118"/>
      <c r="MJH33" s="118"/>
      <c r="MJI33" s="118"/>
      <c r="MJJ33" s="119"/>
      <c r="MJK33" s="17"/>
      <c r="MJL33" s="118"/>
      <c r="MJM33" s="118"/>
      <c r="MJN33" s="118"/>
      <c r="MJO33" s="118"/>
      <c r="MJP33" s="118"/>
      <c r="MJQ33" s="118"/>
      <c r="MJR33" s="119"/>
      <c r="MJS33" s="17"/>
      <c r="MJT33" s="118"/>
      <c r="MJU33" s="118"/>
      <c r="MJV33" s="118"/>
      <c r="MJW33" s="118"/>
      <c r="MJX33" s="118"/>
      <c r="MJY33" s="118"/>
      <c r="MJZ33" s="119"/>
      <c r="MKA33" s="17"/>
      <c r="MKB33" s="118"/>
      <c r="MKC33" s="118"/>
      <c r="MKD33" s="118"/>
      <c r="MKE33" s="118"/>
      <c r="MKF33" s="118"/>
      <c r="MKG33" s="118"/>
      <c r="MKH33" s="119"/>
      <c r="MKI33" s="17"/>
      <c r="MKJ33" s="118"/>
      <c r="MKK33" s="118"/>
      <c r="MKL33" s="118"/>
      <c r="MKM33" s="118"/>
      <c r="MKN33" s="118"/>
      <c r="MKO33" s="118"/>
      <c r="MKP33" s="119"/>
      <c r="MKQ33" s="17"/>
      <c r="MKR33" s="118"/>
      <c r="MKS33" s="118"/>
      <c r="MKT33" s="118"/>
      <c r="MKU33" s="118"/>
      <c r="MKV33" s="118"/>
      <c r="MKW33" s="118"/>
      <c r="MKX33" s="119"/>
      <c r="MKY33" s="17"/>
      <c r="MKZ33" s="118"/>
      <c r="MLA33" s="118"/>
      <c r="MLB33" s="118"/>
      <c r="MLC33" s="118"/>
      <c r="MLD33" s="118"/>
      <c r="MLE33" s="118"/>
      <c r="MLF33" s="119"/>
      <c r="MLG33" s="17"/>
      <c r="MLH33" s="118"/>
      <c r="MLI33" s="118"/>
      <c r="MLJ33" s="118"/>
      <c r="MLK33" s="118"/>
      <c r="MLL33" s="118"/>
      <c r="MLM33" s="118"/>
      <c r="MLN33" s="119"/>
      <c r="MLO33" s="17"/>
      <c r="MLP33" s="118"/>
      <c r="MLQ33" s="118"/>
      <c r="MLR33" s="118"/>
      <c r="MLS33" s="118"/>
      <c r="MLT33" s="118"/>
      <c r="MLU33" s="118"/>
      <c r="MLV33" s="119"/>
      <c r="MLW33" s="17"/>
      <c r="MLX33" s="118"/>
      <c r="MLY33" s="118"/>
      <c r="MLZ33" s="118"/>
      <c r="MMA33" s="118"/>
      <c r="MMB33" s="118"/>
      <c r="MMC33" s="118"/>
      <c r="MMD33" s="119"/>
      <c r="MME33" s="17"/>
      <c r="MMF33" s="118"/>
      <c r="MMG33" s="118"/>
      <c r="MMH33" s="118"/>
      <c r="MMI33" s="118"/>
      <c r="MMJ33" s="118"/>
      <c r="MMK33" s="118"/>
      <c r="MML33" s="119"/>
      <c r="MMM33" s="17"/>
      <c r="MMN33" s="118"/>
      <c r="MMO33" s="118"/>
      <c r="MMP33" s="118"/>
      <c r="MMQ33" s="118"/>
      <c r="MMR33" s="118"/>
      <c r="MMS33" s="118"/>
      <c r="MMT33" s="119"/>
      <c r="MMU33" s="17"/>
      <c r="MMV33" s="118"/>
      <c r="MMW33" s="118"/>
      <c r="MMX33" s="118"/>
      <c r="MMY33" s="118"/>
      <c r="MMZ33" s="118"/>
      <c r="MNA33" s="118"/>
      <c r="MNB33" s="119"/>
      <c r="MNC33" s="17"/>
      <c r="MND33" s="118"/>
      <c r="MNE33" s="118"/>
      <c r="MNF33" s="118"/>
      <c r="MNG33" s="118"/>
      <c r="MNH33" s="118"/>
      <c r="MNI33" s="118"/>
      <c r="MNJ33" s="119"/>
      <c r="MNK33" s="17"/>
      <c r="MNL33" s="118"/>
      <c r="MNM33" s="118"/>
      <c r="MNN33" s="118"/>
      <c r="MNO33" s="118"/>
      <c r="MNP33" s="118"/>
      <c r="MNQ33" s="118"/>
      <c r="MNR33" s="119"/>
      <c r="MNS33" s="17"/>
      <c r="MNT33" s="118"/>
      <c r="MNU33" s="118"/>
      <c r="MNV33" s="118"/>
      <c r="MNW33" s="118"/>
      <c r="MNX33" s="118"/>
      <c r="MNY33" s="118"/>
      <c r="MNZ33" s="119"/>
      <c r="MOA33" s="17"/>
      <c r="MOB33" s="118"/>
      <c r="MOC33" s="118"/>
      <c r="MOD33" s="118"/>
      <c r="MOE33" s="118"/>
      <c r="MOF33" s="118"/>
      <c r="MOG33" s="118"/>
      <c r="MOH33" s="119"/>
      <c r="MOI33" s="17"/>
      <c r="MOJ33" s="118"/>
      <c r="MOK33" s="118"/>
      <c r="MOL33" s="118"/>
      <c r="MOM33" s="118"/>
      <c r="MON33" s="118"/>
      <c r="MOO33" s="118"/>
      <c r="MOP33" s="119"/>
      <c r="MOQ33" s="17"/>
      <c r="MOR33" s="118"/>
      <c r="MOS33" s="118"/>
      <c r="MOT33" s="118"/>
      <c r="MOU33" s="118"/>
      <c r="MOV33" s="118"/>
      <c r="MOW33" s="118"/>
      <c r="MOX33" s="119"/>
      <c r="MOY33" s="17"/>
      <c r="MOZ33" s="118"/>
      <c r="MPA33" s="118"/>
      <c r="MPB33" s="118"/>
      <c r="MPC33" s="118"/>
      <c r="MPD33" s="118"/>
      <c r="MPE33" s="118"/>
      <c r="MPF33" s="119"/>
      <c r="MPG33" s="17"/>
      <c r="MPH33" s="118"/>
      <c r="MPI33" s="118"/>
      <c r="MPJ33" s="118"/>
      <c r="MPK33" s="118"/>
      <c r="MPL33" s="118"/>
      <c r="MPM33" s="118"/>
      <c r="MPN33" s="119"/>
      <c r="MPO33" s="17"/>
      <c r="MPP33" s="118"/>
      <c r="MPQ33" s="118"/>
      <c r="MPR33" s="118"/>
      <c r="MPS33" s="118"/>
      <c r="MPT33" s="118"/>
      <c r="MPU33" s="118"/>
      <c r="MPV33" s="119"/>
      <c r="MPW33" s="17"/>
      <c r="MPX33" s="118"/>
      <c r="MPY33" s="118"/>
      <c r="MPZ33" s="118"/>
      <c r="MQA33" s="118"/>
      <c r="MQB33" s="118"/>
      <c r="MQC33" s="118"/>
      <c r="MQD33" s="119"/>
      <c r="MQE33" s="17"/>
      <c r="MQF33" s="118"/>
      <c r="MQG33" s="118"/>
      <c r="MQH33" s="118"/>
      <c r="MQI33" s="118"/>
      <c r="MQJ33" s="118"/>
      <c r="MQK33" s="118"/>
      <c r="MQL33" s="119"/>
      <c r="MQM33" s="17"/>
      <c r="MQN33" s="118"/>
      <c r="MQO33" s="118"/>
      <c r="MQP33" s="118"/>
      <c r="MQQ33" s="118"/>
      <c r="MQR33" s="118"/>
      <c r="MQS33" s="118"/>
      <c r="MQT33" s="119"/>
      <c r="MQU33" s="17"/>
      <c r="MQV33" s="118"/>
      <c r="MQW33" s="118"/>
      <c r="MQX33" s="118"/>
      <c r="MQY33" s="118"/>
      <c r="MQZ33" s="118"/>
      <c r="MRA33" s="118"/>
      <c r="MRB33" s="119"/>
      <c r="MRC33" s="17"/>
      <c r="MRD33" s="118"/>
      <c r="MRE33" s="118"/>
      <c r="MRF33" s="118"/>
      <c r="MRG33" s="118"/>
      <c r="MRH33" s="118"/>
      <c r="MRI33" s="118"/>
      <c r="MRJ33" s="119"/>
      <c r="MRK33" s="17"/>
      <c r="MRL33" s="118"/>
      <c r="MRM33" s="118"/>
      <c r="MRN33" s="118"/>
      <c r="MRO33" s="118"/>
      <c r="MRP33" s="118"/>
      <c r="MRQ33" s="118"/>
      <c r="MRR33" s="119"/>
      <c r="MRS33" s="17"/>
      <c r="MRT33" s="118"/>
      <c r="MRU33" s="118"/>
      <c r="MRV33" s="118"/>
      <c r="MRW33" s="118"/>
      <c r="MRX33" s="118"/>
      <c r="MRY33" s="118"/>
      <c r="MRZ33" s="119"/>
      <c r="MSA33" s="17"/>
      <c r="MSB33" s="118"/>
      <c r="MSC33" s="118"/>
      <c r="MSD33" s="118"/>
      <c r="MSE33" s="118"/>
      <c r="MSF33" s="118"/>
      <c r="MSG33" s="118"/>
      <c r="MSH33" s="119"/>
      <c r="MSI33" s="17"/>
      <c r="MSJ33" s="118"/>
      <c r="MSK33" s="118"/>
      <c r="MSL33" s="118"/>
      <c r="MSM33" s="118"/>
      <c r="MSN33" s="118"/>
      <c r="MSO33" s="118"/>
      <c r="MSP33" s="119"/>
      <c r="MSQ33" s="17"/>
      <c r="MSR33" s="118"/>
      <c r="MSS33" s="118"/>
      <c r="MST33" s="118"/>
      <c r="MSU33" s="118"/>
      <c r="MSV33" s="118"/>
      <c r="MSW33" s="118"/>
      <c r="MSX33" s="119"/>
      <c r="MSY33" s="17"/>
      <c r="MSZ33" s="118"/>
      <c r="MTA33" s="118"/>
      <c r="MTB33" s="118"/>
      <c r="MTC33" s="118"/>
      <c r="MTD33" s="118"/>
      <c r="MTE33" s="118"/>
      <c r="MTF33" s="119"/>
      <c r="MTG33" s="17"/>
      <c r="MTH33" s="118"/>
      <c r="MTI33" s="118"/>
      <c r="MTJ33" s="118"/>
      <c r="MTK33" s="118"/>
      <c r="MTL33" s="118"/>
      <c r="MTM33" s="118"/>
      <c r="MTN33" s="119"/>
      <c r="MTO33" s="17"/>
      <c r="MTP33" s="118"/>
      <c r="MTQ33" s="118"/>
      <c r="MTR33" s="118"/>
      <c r="MTS33" s="118"/>
      <c r="MTT33" s="118"/>
      <c r="MTU33" s="118"/>
      <c r="MTV33" s="119"/>
      <c r="MTW33" s="17"/>
      <c r="MTX33" s="118"/>
      <c r="MTY33" s="118"/>
      <c r="MTZ33" s="118"/>
      <c r="MUA33" s="118"/>
      <c r="MUB33" s="118"/>
      <c r="MUC33" s="118"/>
      <c r="MUD33" s="119"/>
      <c r="MUE33" s="17"/>
      <c r="MUF33" s="118"/>
      <c r="MUG33" s="118"/>
      <c r="MUH33" s="118"/>
      <c r="MUI33" s="118"/>
      <c r="MUJ33" s="118"/>
      <c r="MUK33" s="118"/>
      <c r="MUL33" s="119"/>
      <c r="MUM33" s="17"/>
      <c r="MUN33" s="118"/>
      <c r="MUO33" s="118"/>
      <c r="MUP33" s="118"/>
      <c r="MUQ33" s="118"/>
      <c r="MUR33" s="118"/>
      <c r="MUS33" s="118"/>
      <c r="MUT33" s="119"/>
      <c r="MUU33" s="17"/>
      <c r="MUV33" s="118"/>
      <c r="MUW33" s="118"/>
      <c r="MUX33" s="118"/>
      <c r="MUY33" s="118"/>
      <c r="MUZ33" s="118"/>
      <c r="MVA33" s="118"/>
      <c r="MVB33" s="119"/>
      <c r="MVC33" s="17"/>
      <c r="MVD33" s="118"/>
      <c r="MVE33" s="118"/>
      <c r="MVF33" s="118"/>
      <c r="MVG33" s="118"/>
      <c r="MVH33" s="118"/>
      <c r="MVI33" s="118"/>
      <c r="MVJ33" s="119"/>
      <c r="MVK33" s="17"/>
      <c r="MVL33" s="118"/>
      <c r="MVM33" s="118"/>
      <c r="MVN33" s="118"/>
      <c r="MVO33" s="118"/>
      <c r="MVP33" s="118"/>
      <c r="MVQ33" s="118"/>
      <c r="MVR33" s="119"/>
      <c r="MVS33" s="17"/>
      <c r="MVT33" s="118"/>
      <c r="MVU33" s="118"/>
      <c r="MVV33" s="118"/>
      <c r="MVW33" s="118"/>
      <c r="MVX33" s="118"/>
      <c r="MVY33" s="118"/>
      <c r="MVZ33" s="119"/>
      <c r="MWA33" s="17"/>
      <c r="MWB33" s="118"/>
      <c r="MWC33" s="118"/>
      <c r="MWD33" s="118"/>
      <c r="MWE33" s="118"/>
      <c r="MWF33" s="118"/>
      <c r="MWG33" s="118"/>
      <c r="MWH33" s="119"/>
      <c r="MWI33" s="17"/>
      <c r="MWJ33" s="118"/>
      <c r="MWK33" s="118"/>
      <c r="MWL33" s="118"/>
      <c r="MWM33" s="118"/>
      <c r="MWN33" s="118"/>
      <c r="MWO33" s="118"/>
      <c r="MWP33" s="119"/>
      <c r="MWQ33" s="17"/>
      <c r="MWR33" s="118"/>
      <c r="MWS33" s="118"/>
      <c r="MWT33" s="118"/>
      <c r="MWU33" s="118"/>
      <c r="MWV33" s="118"/>
      <c r="MWW33" s="118"/>
      <c r="MWX33" s="119"/>
      <c r="MWY33" s="17"/>
      <c r="MWZ33" s="118"/>
      <c r="MXA33" s="118"/>
      <c r="MXB33" s="118"/>
      <c r="MXC33" s="118"/>
      <c r="MXD33" s="118"/>
      <c r="MXE33" s="118"/>
      <c r="MXF33" s="119"/>
      <c r="MXG33" s="17"/>
      <c r="MXH33" s="118"/>
      <c r="MXI33" s="118"/>
      <c r="MXJ33" s="118"/>
      <c r="MXK33" s="118"/>
      <c r="MXL33" s="118"/>
      <c r="MXM33" s="118"/>
      <c r="MXN33" s="119"/>
      <c r="MXO33" s="17"/>
      <c r="MXP33" s="118"/>
      <c r="MXQ33" s="118"/>
      <c r="MXR33" s="118"/>
      <c r="MXS33" s="118"/>
      <c r="MXT33" s="118"/>
      <c r="MXU33" s="118"/>
      <c r="MXV33" s="119"/>
      <c r="MXW33" s="17"/>
      <c r="MXX33" s="118"/>
      <c r="MXY33" s="118"/>
      <c r="MXZ33" s="118"/>
      <c r="MYA33" s="118"/>
      <c r="MYB33" s="118"/>
      <c r="MYC33" s="118"/>
      <c r="MYD33" s="119"/>
      <c r="MYE33" s="17"/>
      <c r="MYF33" s="118"/>
      <c r="MYG33" s="118"/>
      <c r="MYH33" s="118"/>
      <c r="MYI33" s="118"/>
      <c r="MYJ33" s="118"/>
      <c r="MYK33" s="118"/>
      <c r="MYL33" s="119"/>
      <c r="MYM33" s="17"/>
      <c r="MYN33" s="118"/>
      <c r="MYO33" s="118"/>
      <c r="MYP33" s="118"/>
      <c r="MYQ33" s="118"/>
      <c r="MYR33" s="118"/>
      <c r="MYS33" s="118"/>
      <c r="MYT33" s="119"/>
      <c r="MYU33" s="17"/>
      <c r="MYV33" s="118"/>
      <c r="MYW33" s="118"/>
      <c r="MYX33" s="118"/>
      <c r="MYY33" s="118"/>
      <c r="MYZ33" s="118"/>
      <c r="MZA33" s="118"/>
      <c r="MZB33" s="119"/>
      <c r="MZC33" s="17"/>
      <c r="MZD33" s="118"/>
      <c r="MZE33" s="118"/>
      <c r="MZF33" s="118"/>
      <c r="MZG33" s="118"/>
      <c r="MZH33" s="118"/>
      <c r="MZI33" s="118"/>
      <c r="MZJ33" s="119"/>
      <c r="MZK33" s="17"/>
      <c r="MZL33" s="118"/>
      <c r="MZM33" s="118"/>
      <c r="MZN33" s="118"/>
      <c r="MZO33" s="118"/>
      <c r="MZP33" s="118"/>
      <c r="MZQ33" s="118"/>
      <c r="MZR33" s="119"/>
      <c r="MZS33" s="17"/>
      <c r="MZT33" s="118"/>
      <c r="MZU33" s="118"/>
      <c r="MZV33" s="118"/>
      <c r="MZW33" s="118"/>
      <c r="MZX33" s="118"/>
      <c r="MZY33" s="118"/>
      <c r="MZZ33" s="119"/>
      <c r="NAA33" s="17"/>
      <c r="NAB33" s="118"/>
      <c r="NAC33" s="118"/>
      <c r="NAD33" s="118"/>
      <c r="NAE33" s="118"/>
      <c r="NAF33" s="118"/>
      <c r="NAG33" s="118"/>
      <c r="NAH33" s="119"/>
      <c r="NAI33" s="17"/>
      <c r="NAJ33" s="118"/>
      <c r="NAK33" s="118"/>
      <c r="NAL33" s="118"/>
      <c r="NAM33" s="118"/>
      <c r="NAN33" s="118"/>
      <c r="NAO33" s="118"/>
      <c r="NAP33" s="119"/>
      <c r="NAQ33" s="17"/>
      <c r="NAR33" s="118"/>
      <c r="NAS33" s="118"/>
      <c r="NAT33" s="118"/>
      <c r="NAU33" s="118"/>
      <c r="NAV33" s="118"/>
      <c r="NAW33" s="118"/>
      <c r="NAX33" s="119"/>
      <c r="NAY33" s="17"/>
      <c r="NAZ33" s="118"/>
      <c r="NBA33" s="118"/>
      <c r="NBB33" s="118"/>
      <c r="NBC33" s="118"/>
      <c r="NBD33" s="118"/>
      <c r="NBE33" s="118"/>
      <c r="NBF33" s="119"/>
      <c r="NBG33" s="17"/>
      <c r="NBH33" s="118"/>
      <c r="NBI33" s="118"/>
      <c r="NBJ33" s="118"/>
      <c r="NBK33" s="118"/>
      <c r="NBL33" s="118"/>
      <c r="NBM33" s="118"/>
      <c r="NBN33" s="119"/>
      <c r="NBO33" s="17"/>
      <c r="NBP33" s="118"/>
      <c r="NBQ33" s="118"/>
      <c r="NBR33" s="118"/>
      <c r="NBS33" s="118"/>
      <c r="NBT33" s="118"/>
      <c r="NBU33" s="118"/>
      <c r="NBV33" s="119"/>
      <c r="NBW33" s="17"/>
      <c r="NBX33" s="118"/>
      <c r="NBY33" s="118"/>
      <c r="NBZ33" s="118"/>
      <c r="NCA33" s="118"/>
      <c r="NCB33" s="118"/>
      <c r="NCC33" s="118"/>
      <c r="NCD33" s="119"/>
      <c r="NCE33" s="17"/>
      <c r="NCF33" s="118"/>
      <c r="NCG33" s="118"/>
      <c r="NCH33" s="118"/>
      <c r="NCI33" s="118"/>
      <c r="NCJ33" s="118"/>
      <c r="NCK33" s="118"/>
      <c r="NCL33" s="119"/>
      <c r="NCM33" s="17"/>
      <c r="NCN33" s="118"/>
      <c r="NCO33" s="118"/>
      <c r="NCP33" s="118"/>
      <c r="NCQ33" s="118"/>
      <c r="NCR33" s="118"/>
      <c r="NCS33" s="118"/>
      <c r="NCT33" s="119"/>
      <c r="NCU33" s="17"/>
      <c r="NCV33" s="118"/>
      <c r="NCW33" s="118"/>
      <c r="NCX33" s="118"/>
      <c r="NCY33" s="118"/>
      <c r="NCZ33" s="118"/>
      <c r="NDA33" s="118"/>
      <c r="NDB33" s="119"/>
      <c r="NDC33" s="17"/>
      <c r="NDD33" s="118"/>
      <c r="NDE33" s="118"/>
      <c r="NDF33" s="118"/>
      <c r="NDG33" s="118"/>
      <c r="NDH33" s="118"/>
      <c r="NDI33" s="118"/>
      <c r="NDJ33" s="119"/>
      <c r="NDK33" s="17"/>
      <c r="NDL33" s="118"/>
      <c r="NDM33" s="118"/>
      <c r="NDN33" s="118"/>
      <c r="NDO33" s="118"/>
      <c r="NDP33" s="118"/>
      <c r="NDQ33" s="118"/>
      <c r="NDR33" s="119"/>
      <c r="NDS33" s="17"/>
      <c r="NDT33" s="118"/>
      <c r="NDU33" s="118"/>
      <c r="NDV33" s="118"/>
      <c r="NDW33" s="118"/>
      <c r="NDX33" s="118"/>
      <c r="NDY33" s="118"/>
      <c r="NDZ33" s="119"/>
      <c r="NEA33" s="17"/>
      <c r="NEB33" s="118"/>
      <c r="NEC33" s="118"/>
      <c r="NED33" s="118"/>
      <c r="NEE33" s="118"/>
      <c r="NEF33" s="118"/>
      <c r="NEG33" s="118"/>
      <c r="NEH33" s="119"/>
      <c r="NEI33" s="17"/>
      <c r="NEJ33" s="118"/>
      <c r="NEK33" s="118"/>
      <c r="NEL33" s="118"/>
      <c r="NEM33" s="118"/>
      <c r="NEN33" s="118"/>
      <c r="NEO33" s="118"/>
      <c r="NEP33" s="119"/>
      <c r="NEQ33" s="17"/>
      <c r="NER33" s="118"/>
      <c r="NES33" s="118"/>
      <c r="NET33" s="118"/>
      <c r="NEU33" s="118"/>
      <c r="NEV33" s="118"/>
      <c r="NEW33" s="118"/>
      <c r="NEX33" s="119"/>
      <c r="NEY33" s="17"/>
      <c r="NEZ33" s="118"/>
      <c r="NFA33" s="118"/>
      <c r="NFB33" s="118"/>
      <c r="NFC33" s="118"/>
      <c r="NFD33" s="118"/>
      <c r="NFE33" s="118"/>
      <c r="NFF33" s="119"/>
      <c r="NFG33" s="17"/>
      <c r="NFH33" s="118"/>
      <c r="NFI33" s="118"/>
      <c r="NFJ33" s="118"/>
      <c r="NFK33" s="118"/>
      <c r="NFL33" s="118"/>
      <c r="NFM33" s="118"/>
      <c r="NFN33" s="119"/>
      <c r="NFO33" s="17"/>
      <c r="NFP33" s="118"/>
      <c r="NFQ33" s="118"/>
      <c r="NFR33" s="118"/>
      <c r="NFS33" s="118"/>
      <c r="NFT33" s="118"/>
      <c r="NFU33" s="118"/>
      <c r="NFV33" s="119"/>
      <c r="NFW33" s="17"/>
      <c r="NFX33" s="118"/>
      <c r="NFY33" s="118"/>
      <c r="NFZ33" s="118"/>
      <c r="NGA33" s="118"/>
      <c r="NGB33" s="118"/>
      <c r="NGC33" s="118"/>
      <c r="NGD33" s="119"/>
      <c r="NGE33" s="17"/>
      <c r="NGF33" s="118"/>
      <c r="NGG33" s="118"/>
      <c r="NGH33" s="118"/>
      <c r="NGI33" s="118"/>
      <c r="NGJ33" s="118"/>
      <c r="NGK33" s="118"/>
      <c r="NGL33" s="119"/>
      <c r="NGM33" s="17"/>
      <c r="NGN33" s="118"/>
      <c r="NGO33" s="118"/>
      <c r="NGP33" s="118"/>
      <c r="NGQ33" s="118"/>
      <c r="NGR33" s="118"/>
      <c r="NGS33" s="118"/>
      <c r="NGT33" s="119"/>
      <c r="NGU33" s="17"/>
      <c r="NGV33" s="118"/>
      <c r="NGW33" s="118"/>
      <c r="NGX33" s="118"/>
      <c r="NGY33" s="118"/>
      <c r="NGZ33" s="118"/>
      <c r="NHA33" s="118"/>
      <c r="NHB33" s="119"/>
      <c r="NHC33" s="17"/>
      <c r="NHD33" s="118"/>
      <c r="NHE33" s="118"/>
      <c r="NHF33" s="118"/>
      <c r="NHG33" s="118"/>
      <c r="NHH33" s="118"/>
      <c r="NHI33" s="118"/>
      <c r="NHJ33" s="119"/>
      <c r="NHK33" s="17"/>
      <c r="NHL33" s="118"/>
      <c r="NHM33" s="118"/>
      <c r="NHN33" s="118"/>
      <c r="NHO33" s="118"/>
      <c r="NHP33" s="118"/>
      <c r="NHQ33" s="118"/>
      <c r="NHR33" s="119"/>
      <c r="NHS33" s="17"/>
      <c r="NHT33" s="118"/>
      <c r="NHU33" s="118"/>
      <c r="NHV33" s="118"/>
      <c r="NHW33" s="118"/>
      <c r="NHX33" s="118"/>
      <c r="NHY33" s="118"/>
      <c r="NHZ33" s="119"/>
      <c r="NIA33" s="17"/>
      <c r="NIB33" s="118"/>
      <c r="NIC33" s="118"/>
      <c r="NID33" s="118"/>
      <c r="NIE33" s="118"/>
      <c r="NIF33" s="118"/>
      <c r="NIG33" s="118"/>
      <c r="NIH33" s="119"/>
      <c r="NII33" s="17"/>
      <c r="NIJ33" s="118"/>
      <c r="NIK33" s="118"/>
      <c r="NIL33" s="118"/>
      <c r="NIM33" s="118"/>
      <c r="NIN33" s="118"/>
      <c r="NIO33" s="118"/>
      <c r="NIP33" s="119"/>
      <c r="NIQ33" s="17"/>
      <c r="NIR33" s="118"/>
      <c r="NIS33" s="118"/>
      <c r="NIT33" s="118"/>
      <c r="NIU33" s="118"/>
      <c r="NIV33" s="118"/>
      <c r="NIW33" s="118"/>
      <c r="NIX33" s="119"/>
      <c r="NIY33" s="17"/>
      <c r="NIZ33" s="118"/>
      <c r="NJA33" s="118"/>
      <c r="NJB33" s="118"/>
      <c r="NJC33" s="118"/>
      <c r="NJD33" s="118"/>
      <c r="NJE33" s="118"/>
      <c r="NJF33" s="119"/>
      <c r="NJG33" s="17"/>
      <c r="NJH33" s="118"/>
      <c r="NJI33" s="118"/>
      <c r="NJJ33" s="118"/>
      <c r="NJK33" s="118"/>
      <c r="NJL33" s="118"/>
      <c r="NJM33" s="118"/>
      <c r="NJN33" s="119"/>
      <c r="NJO33" s="17"/>
      <c r="NJP33" s="118"/>
      <c r="NJQ33" s="118"/>
      <c r="NJR33" s="118"/>
      <c r="NJS33" s="118"/>
      <c r="NJT33" s="118"/>
      <c r="NJU33" s="118"/>
      <c r="NJV33" s="119"/>
      <c r="NJW33" s="17"/>
      <c r="NJX33" s="118"/>
      <c r="NJY33" s="118"/>
      <c r="NJZ33" s="118"/>
      <c r="NKA33" s="118"/>
      <c r="NKB33" s="118"/>
      <c r="NKC33" s="118"/>
      <c r="NKD33" s="119"/>
      <c r="NKE33" s="17"/>
      <c r="NKF33" s="118"/>
      <c r="NKG33" s="118"/>
      <c r="NKH33" s="118"/>
      <c r="NKI33" s="118"/>
      <c r="NKJ33" s="118"/>
      <c r="NKK33" s="118"/>
      <c r="NKL33" s="119"/>
      <c r="NKM33" s="17"/>
      <c r="NKN33" s="118"/>
      <c r="NKO33" s="118"/>
      <c r="NKP33" s="118"/>
      <c r="NKQ33" s="118"/>
      <c r="NKR33" s="118"/>
      <c r="NKS33" s="118"/>
      <c r="NKT33" s="119"/>
      <c r="NKU33" s="17"/>
      <c r="NKV33" s="118"/>
      <c r="NKW33" s="118"/>
      <c r="NKX33" s="118"/>
      <c r="NKY33" s="118"/>
      <c r="NKZ33" s="118"/>
      <c r="NLA33" s="118"/>
      <c r="NLB33" s="119"/>
      <c r="NLC33" s="17"/>
      <c r="NLD33" s="118"/>
      <c r="NLE33" s="118"/>
      <c r="NLF33" s="118"/>
      <c r="NLG33" s="118"/>
      <c r="NLH33" s="118"/>
      <c r="NLI33" s="118"/>
      <c r="NLJ33" s="119"/>
      <c r="NLK33" s="17"/>
      <c r="NLL33" s="118"/>
      <c r="NLM33" s="118"/>
      <c r="NLN33" s="118"/>
      <c r="NLO33" s="118"/>
      <c r="NLP33" s="118"/>
      <c r="NLQ33" s="118"/>
      <c r="NLR33" s="119"/>
      <c r="NLS33" s="17"/>
      <c r="NLT33" s="118"/>
      <c r="NLU33" s="118"/>
      <c r="NLV33" s="118"/>
      <c r="NLW33" s="118"/>
      <c r="NLX33" s="118"/>
      <c r="NLY33" s="118"/>
      <c r="NLZ33" s="119"/>
      <c r="NMA33" s="17"/>
      <c r="NMB33" s="118"/>
      <c r="NMC33" s="118"/>
      <c r="NMD33" s="118"/>
      <c r="NME33" s="118"/>
      <c r="NMF33" s="118"/>
      <c r="NMG33" s="118"/>
      <c r="NMH33" s="119"/>
      <c r="NMI33" s="17"/>
      <c r="NMJ33" s="118"/>
      <c r="NMK33" s="118"/>
      <c r="NML33" s="118"/>
      <c r="NMM33" s="118"/>
      <c r="NMN33" s="118"/>
      <c r="NMO33" s="118"/>
      <c r="NMP33" s="119"/>
      <c r="NMQ33" s="17"/>
      <c r="NMR33" s="118"/>
      <c r="NMS33" s="118"/>
      <c r="NMT33" s="118"/>
      <c r="NMU33" s="118"/>
      <c r="NMV33" s="118"/>
      <c r="NMW33" s="118"/>
      <c r="NMX33" s="119"/>
      <c r="NMY33" s="17"/>
      <c r="NMZ33" s="118"/>
      <c r="NNA33" s="118"/>
      <c r="NNB33" s="118"/>
      <c r="NNC33" s="118"/>
      <c r="NND33" s="118"/>
      <c r="NNE33" s="118"/>
      <c r="NNF33" s="119"/>
      <c r="NNG33" s="17"/>
      <c r="NNH33" s="118"/>
      <c r="NNI33" s="118"/>
      <c r="NNJ33" s="118"/>
      <c r="NNK33" s="118"/>
      <c r="NNL33" s="118"/>
      <c r="NNM33" s="118"/>
      <c r="NNN33" s="119"/>
      <c r="NNO33" s="17"/>
      <c r="NNP33" s="118"/>
      <c r="NNQ33" s="118"/>
      <c r="NNR33" s="118"/>
      <c r="NNS33" s="118"/>
      <c r="NNT33" s="118"/>
      <c r="NNU33" s="118"/>
      <c r="NNV33" s="119"/>
      <c r="NNW33" s="17"/>
      <c r="NNX33" s="118"/>
      <c r="NNY33" s="118"/>
      <c r="NNZ33" s="118"/>
      <c r="NOA33" s="118"/>
      <c r="NOB33" s="118"/>
      <c r="NOC33" s="118"/>
      <c r="NOD33" s="119"/>
      <c r="NOE33" s="17"/>
      <c r="NOF33" s="118"/>
      <c r="NOG33" s="118"/>
      <c r="NOH33" s="118"/>
      <c r="NOI33" s="118"/>
      <c r="NOJ33" s="118"/>
      <c r="NOK33" s="118"/>
      <c r="NOL33" s="119"/>
      <c r="NOM33" s="17"/>
      <c r="NON33" s="118"/>
      <c r="NOO33" s="118"/>
      <c r="NOP33" s="118"/>
      <c r="NOQ33" s="118"/>
      <c r="NOR33" s="118"/>
      <c r="NOS33" s="118"/>
      <c r="NOT33" s="119"/>
      <c r="NOU33" s="17"/>
      <c r="NOV33" s="118"/>
      <c r="NOW33" s="118"/>
      <c r="NOX33" s="118"/>
      <c r="NOY33" s="118"/>
      <c r="NOZ33" s="118"/>
      <c r="NPA33" s="118"/>
      <c r="NPB33" s="119"/>
      <c r="NPC33" s="17"/>
      <c r="NPD33" s="118"/>
      <c r="NPE33" s="118"/>
      <c r="NPF33" s="118"/>
      <c r="NPG33" s="118"/>
      <c r="NPH33" s="118"/>
      <c r="NPI33" s="118"/>
      <c r="NPJ33" s="119"/>
      <c r="NPK33" s="17"/>
      <c r="NPL33" s="118"/>
      <c r="NPM33" s="118"/>
      <c r="NPN33" s="118"/>
      <c r="NPO33" s="118"/>
      <c r="NPP33" s="118"/>
      <c r="NPQ33" s="118"/>
      <c r="NPR33" s="119"/>
      <c r="NPS33" s="17"/>
      <c r="NPT33" s="118"/>
      <c r="NPU33" s="118"/>
      <c r="NPV33" s="118"/>
      <c r="NPW33" s="118"/>
      <c r="NPX33" s="118"/>
      <c r="NPY33" s="118"/>
      <c r="NPZ33" s="119"/>
      <c r="NQA33" s="17"/>
      <c r="NQB33" s="118"/>
      <c r="NQC33" s="118"/>
      <c r="NQD33" s="118"/>
      <c r="NQE33" s="118"/>
      <c r="NQF33" s="118"/>
      <c r="NQG33" s="118"/>
      <c r="NQH33" s="119"/>
      <c r="NQI33" s="17"/>
      <c r="NQJ33" s="118"/>
      <c r="NQK33" s="118"/>
      <c r="NQL33" s="118"/>
      <c r="NQM33" s="118"/>
      <c r="NQN33" s="118"/>
      <c r="NQO33" s="118"/>
      <c r="NQP33" s="119"/>
      <c r="NQQ33" s="17"/>
      <c r="NQR33" s="118"/>
      <c r="NQS33" s="118"/>
      <c r="NQT33" s="118"/>
      <c r="NQU33" s="118"/>
      <c r="NQV33" s="118"/>
      <c r="NQW33" s="118"/>
      <c r="NQX33" s="119"/>
      <c r="NQY33" s="17"/>
      <c r="NQZ33" s="118"/>
      <c r="NRA33" s="118"/>
      <c r="NRB33" s="118"/>
      <c r="NRC33" s="118"/>
      <c r="NRD33" s="118"/>
      <c r="NRE33" s="118"/>
      <c r="NRF33" s="119"/>
      <c r="NRG33" s="17"/>
      <c r="NRH33" s="118"/>
      <c r="NRI33" s="118"/>
      <c r="NRJ33" s="118"/>
      <c r="NRK33" s="118"/>
      <c r="NRL33" s="118"/>
      <c r="NRM33" s="118"/>
      <c r="NRN33" s="119"/>
      <c r="NRO33" s="17"/>
      <c r="NRP33" s="118"/>
      <c r="NRQ33" s="118"/>
      <c r="NRR33" s="118"/>
      <c r="NRS33" s="118"/>
      <c r="NRT33" s="118"/>
      <c r="NRU33" s="118"/>
      <c r="NRV33" s="119"/>
      <c r="NRW33" s="17"/>
      <c r="NRX33" s="118"/>
      <c r="NRY33" s="118"/>
      <c r="NRZ33" s="118"/>
      <c r="NSA33" s="118"/>
      <c r="NSB33" s="118"/>
      <c r="NSC33" s="118"/>
      <c r="NSD33" s="119"/>
      <c r="NSE33" s="17"/>
      <c r="NSF33" s="118"/>
      <c r="NSG33" s="118"/>
      <c r="NSH33" s="118"/>
      <c r="NSI33" s="118"/>
      <c r="NSJ33" s="118"/>
      <c r="NSK33" s="118"/>
      <c r="NSL33" s="119"/>
      <c r="NSM33" s="17"/>
      <c r="NSN33" s="118"/>
      <c r="NSO33" s="118"/>
      <c r="NSP33" s="118"/>
      <c r="NSQ33" s="118"/>
      <c r="NSR33" s="118"/>
      <c r="NSS33" s="118"/>
      <c r="NST33" s="119"/>
      <c r="NSU33" s="17"/>
      <c r="NSV33" s="118"/>
      <c r="NSW33" s="118"/>
      <c r="NSX33" s="118"/>
      <c r="NSY33" s="118"/>
      <c r="NSZ33" s="118"/>
      <c r="NTA33" s="118"/>
      <c r="NTB33" s="119"/>
      <c r="NTC33" s="17"/>
      <c r="NTD33" s="118"/>
      <c r="NTE33" s="118"/>
      <c r="NTF33" s="118"/>
      <c r="NTG33" s="118"/>
      <c r="NTH33" s="118"/>
      <c r="NTI33" s="118"/>
      <c r="NTJ33" s="119"/>
      <c r="NTK33" s="17"/>
      <c r="NTL33" s="118"/>
      <c r="NTM33" s="118"/>
      <c r="NTN33" s="118"/>
      <c r="NTO33" s="118"/>
      <c r="NTP33" s="118"/>
      <c r="NTQ33" s="118"/>
      <c r="NTR33" s="119"/>
      <c r="NTS33" s="17"/>
      <c r="NTT33" s="118"/>
      <c r="NTU33" s="118"/>
      <c r="NTV33" s="118"/>
      <c r="NTW33" s="118"/>
      <c r="NTX33" s="118"/>
      <c r="NTY33" s="118"/>
      <c r="NTZ33" s="119"/>
      <c r="NUA33" s="17"/>
      <c r="NUB33" s="118"/>
      <c r="NUC33" s="118"/>
      <c r="NUD33" s="118"/>
      <c r="NUE33" s="118"/>
      <c r="NUF33" s="118"/>
      <c r="NUG33" s="118"/>
      <c r="NUH33" s="119"/>
      <c r="NUI33" s="17"/>
      <c r="NUJ33" s="118"/>
      <c r="NUK33" s="118"/>
      <c r="NUL33" s="118"/>
      <c r="NUM33" s="118"/>
      <c r="NUN33" s="118"/>
      <c r="NUO33" s="118"/>
      <c r="NUP33" s="119"/>
      <c r="NUQ33" s="17"/>
      <c r="NUR33" s="118"/>
      <c r="NUS33" s="118"/>
      <c r="NUT33" s="118"/>
      <c r="NUU33" s="118"/>
      <c r="NUV33" s="118"/>
      <c r="NUW33" s="118"/>
      <c r="NUX33" s="119"/>
      <c r="NUY33" s="17"/>
      <c r="NUZ33" s="118"/>
      <c r="NVA33" s="118"/>
      <c r="NVB33" s="118"/>
      <c r="NVC33" s="118"/>
      <c r="NVD33" s="118"/>
      <c r="NVE33" s="118"/>
      <c r="NVF33" s="119"/>
      <c r="NVG33" s="17"/>
      <c r="NVH33" s="118"/>
      <c r="NVI33" s="118"/>
      <c r="NVJ33" s="118"/>
      <c r="NVK33" s="118"/>
      <c r="NVL33" s="118"/>
      <c r="NVM33" s="118"/>
      <c r="NVN33" s="119"/>
      <c r="NVO33" s="17"/>
      <c r="NVP33" s="118"/>
      <c r="NVQ33" s="118"/>
      <c r="NVR33" s="118"/>
      <c r="NVS33" s="118"/>
      <c r="NVT33" s="118"/>
      <c r="NVU33" s="118"/>
      <c r="NVV33" s="119"/>
      <c r="NVW33" s="17"/>
      <c r="NVX33" s="118"/>
      <c r="NVY33" s="118"/>
      <c r="NVZ33" s="118"/>
      <c r="NWA33" s="118"/>
      <c r="NWB33" s="118"/>
      <c r="NWC33" s="118"/>
      <c r="NWD33" s="119"/>
      <c r="NWE33" s="17"/>
      <c r="NWF33" s="118"/>
      <c r="NWG33" s="118"/>
      <c r="NWH33" s="118"/>
      <c r="NWI33" s="118"/>
      <c r="NWJ33" s="118"/>
      <c r="NWK33" s="118"/>
      <c r="NWL33" s="119"/>
      <c r="NWM33" s="17"/>
      <c r="NWN33" s="118"/>
      <c r="NWO33" s="118"/>
      <c r="NWP33" s="118"/>
      <c r="NWQ33" s="118"/>
      <c r="NWR33" s="118"/>
      <c r="NWS33" s="118"/>
      <c r="NWT33" s="119"/>
      <c r="NWU33" s="17"/>
      <c r="NWV33" s="118"/>
      <c r="NWW33" s="118"/>
      <c r="NWX33" s="118"/>
      <c r="NWY33" s="118"/>
      <c r="NWZ33" s="118"/>
      <c r="NXA33" s="118"/>
      <c r="NXB33" s="119"/>
      <c r="NXC33" s="17"/>
      <c r="NXD33" s="118"/>
      <c r="NXE33" s="118"/>
      <c r="NXF33" s="118"/>
      <c r="NXG33" s="118"/>
      <c r="NXH33" s="118"/>
      <c r="NXI33" s="118"/>
      <c r="NXJ33" s="119"/>
      <c r="NXK33" s="17"/>
      <c r="NXL33" s="118"/>
      <c r="NXM33" s="118"/>
      <c r="NXN33" s="118"/>
      <c r="NXO33" s="118"/>
      <c r="NXP33" s="118"/>
      <c r="NXQ33" s="118"/>
      <c r="NXR33" s="119"/>
      <c r="NXS33" s="17"/>
      <c r="NXT33" s="118"/>
      <c r="NXU33" s="118"/>
      <c r="NXV33" s="118"/>
      <c r="NXW33" s="118"/>
      <c r="NXX33" s="118"/>
      <c r="NXY33" s="118"/>
      <c r="NXZ33" s="119"/>
      <c r="NYA33" s="17"/>
      <c r="NYB33" s="118"/>
      <c r="NYC33" s="118"/>
      <c r="NYD33" s="118"/>
      <c r="NYE33" s="118"/>
      <c r="NYF33" s="118"/>
      <c r="NYG33" s="118"/>
      <c r="NYH33" s="119"/>
      <c r="NYI33" s="17"/>
      <c r="NYJ33" s="118"/>
      <c r="NYK33" s="118"/>
      <c r="NYL33" s="118"/>
      <c r="NYM33" s="118"/>
      <c r="NYN33" s="118"/>
      <c r="NYO33" s="118"/>
      <c r="NYP33" s="119"/>
      <c r="NYQ33" s="17"/>
      <c r="NYR33" s="118"/>
      <c r="NYS33" s="118"/>
      <c r="NYT33" s="118"/>
      <c r="NYU33" s="118"/>
      <c r="NYV33" s="118"/>
      <c r="NYW33" s="118"/>
      <c r="NYX33" s="119"/>
      <c r="NYY33" s="17"/>
      <c r="NYZ33" s="118"/>
      <c r="NZA33" s="118"/>
      <c r="NZB33" s="118"/>
      <c r="NZC33" s="118"/>
      <c r="NZD33" s="118"/>
      <c r="NZE33" s="118"/>
      <c r="NZF33" s="119"/>
      <c r="NZG33" s="17"/>
      <c r="NZH33" s="118"/>
      <c r="NZI33" s="118"/>
      <c r="NZJ33" s="118"/>
      <c r="NZK33" s="118"/>
      <c r="NZL33" s="118"/>
      <c r="NZM33" s="118"/>
      <c r="NZN33" s="119"/>
      <c r="NZO33" s="17"/>
      <c r="NZP33" s="118"/>
      <c r="NZQ33" s="118"/>
      <c r="NZR33" s="118"/>
      <c r="NZS33" s="118"/>
      <c r="NZT33" s="118"/>
      <c r="NZU33" s="118"/>
      <c r="NZV33" s="119"/>
      <c r="NZW33" s="17"/>
      <c r="NZX33" s="118"/>
      <c r="NZY33" s="118"/>
      <c r="NZZ33" s="118"/>
      <c r="OAA33" s="118"/>
      <c r="OAB33" s="118"/>
      <c r="OAC33" s="118"/>
      <c r="OAD33" s="119"/>
      <c r="OAE33" s="17"/>
      <c r="OAF33" s="118"/>
      <c r="OAG33" s="118"/>
      <c r="OAH33" s="118"/>
      <c r="OAI33" s="118"/>
      <c r="OAJ33" s="118"/>
      <c r="OAK33" s="118"/>
      <c r="OAL33" s="119"/>
      <c r="OAM33" s="17"/>
      <c r="OAN33" s="118"/>
      <c r="OAO33" s="118"/>
      <c r="OAP33" s="118"/>
      <c r="OAQ33" s="118"/>
      <c r="OAR33" s="118"/>
      <c r="OAS33" s="118"/>
      <c r="OAT33" s="119"/>
      <c r="OAU33" s="17"/>
      <c r="OAV33" s="118"/>
      <c r="OAW33" s="118"/>
      <c r="OAX33" s="118"/>
      <c r="OAY33" s="118"/>
      <c r="OAZ33" s="118"/>
      <c r="OBA33" s="118"/>
      <c r="OBB33" s="119"/>
      <c r="OBC33" s="17"/>
      <c r="OBD33" s="118"/>
      <c r="OBE33" s="118"/>
      <c r="OBF33" s="118"/>
      <c r="OBG33" s="118"/>
      <c r="OBH33" s="118"/>
      <c r="OBI33" s="118"/>
      <c r="OBJ33" s="119"/>
      <c r="OBK33" s="17"/>
      <c r="OBL33" s="118"/>
      <c r="OBM33" s="118"/>
      <c r="OBN33" s="118"/>
      <c r="OBO33" s="118"/>
      <c r="OBP33" s="118"/>
      <c r="OBQ33" s="118"/>
      <c r="OBR33" s="119"/>
      <c r="OBS33" s="17"/>
      <c r="OBT33" s="118"/>
      <c r="OBU33" s="118"/>
      <c r="OBV33" s="118"/>
      <c r="OBW33" s="118"/>
      <c r="OBX33" s="118"/>
      <c r="OBY33" s="118"/>
      <c r="OBZ33" s="119"/>
      <c r="OCA33" s="17"/>
      <c r="OCB33" s="118"/>
      <c r="OCC33" s="118"/>
      <c r="OCD33" s="118"/>
      <c r="OCE33" s="118"/>
      <c r="OCF33" s="118"/>
      <c r="OCG33" s="118"/>
      <c r="OCH33" s="119"/>
      <c r="OCI33" s="17"/>
      <c r="OCJ33" s="118"/>
      <c r="OCK33" s="118"/>
      <c r="OCL33" s="118"/>
      <c r="OCM33" s="118"/>
      <c r="OCN33" s="118"/>
      <c r="OCO33" s="118"/>
      <c r="OCP33" s="119"/>
      <c r="OCQ33" s="17"/>
      <c r="OCR33" s="118"/>
      <c r="OCS33" s="118"/>
      <c r="OCT33" s="118"/>
      <c r="OCU33" s="118"/>
      <c r="OCV33" s="118"/>
      <c r="OCW33" s="118"/>
      <c r="OCX33" s="119"/>
      <c r="OCY33" s="17"/>
      <c r="OCZ33" s="118"/>
      <c r="ODA33" s="118"/>
      <c r="ODB33" s="118"/>
      <c r="ODC33" s="118"/>
      <c r="ODD33" s="118"/>
      <c r="ODE33" s="118"/>
      <c r="ODF33" s="119"/>
      <c r="ODG33" s="17"/>
      <c r="ODH33" s="118"/>
      <c r="ODI33" s="118"/>
      <c r="ODJ33" s="118"/>
      <c r="ODK33" s="118"/>
      <c r="ODL33" s="118"/>
      <c r="ODM33" s="118"/>
      <c r="ODN33" s="119"/>
      <c r="ODO33" s="17"/>
      <c r="ODP33" s="118"/>
      <c r="ODQ33" s="118"/>
      <c r="ODR33" s="118"/>
      <c r="ODS33" s="118"/>
      <c r="ODT33" s="118"/>
      <c r="ODU33" s="118"/>
      <c r="ODV33" s="119"/>
      <c r="ODW33" s="17"/>
      <c r="ODX33" s="118"/>
      <c r="ODY33" s="118"/>
      <c r="ODZ33" s="118"/>
      <c r="OEA33" s="118"/>
      <c r="OEB33" s="118"/>
      <c r="OEC33" s="118"/>
      <c r="OED33" s="119"/>
      <c r="OEE33" s="17"/>
      <c r="OEF33" s="118"/>
      <c r="OEG33" s="118"/>
      <c r="OEH33" s="118"/>
      <c r="OEI33" s="118"/>
      <c r="OEJ33" s="118"/>
      <c r="OEK33" s="118"/>
      <c r="OEL33" s="119"/>
      <c r="OEM33" s="17"/>
      <c r="OEN33" s="118"/>
      <c r="OEO33" s="118"/>
      <c r="OEP33" s="118"/>
      <c r="OEQ33" s="118"/>
      <c r="OER33" s="118"/>
      <c r="OES33" s="118"/>
      <c r="OET33" s="119"/>
      <c r="OEU33" s="17"/>
      <c r="OEV33" s="118"/>
      <c r="OEW33" s="118"/>
      <c r="OEX33" s="118"/>
      <c r="OEY33" s="118"/>
      <c r="OEZ33" s="118"/>
      <c r="OFA33" s="118"/>
      <c r="OFB33" s="119"/>
      <c r="OFC33" s="17"/>
      <c r="OFD33" s="118"/>
      <c r="OFE33" s="118"/>
      <c r="OFF33" s="118"/>
      <c r="OFG33" s="118"/>
      <c r="OFH33" s="118"/>
      <c r="OFI33" s="118"/>
      <c r="OFJ33" s="119"/>
      <c r="OFK33" s="17"/>
      <c r="OFL33" s="118"/>
      <c r="OFM33" s="118"/>
      <c r="OFN33" s="118"/>
      <c r="OFO33" s="118"/>
      <c r="OFP33" s="118"/>
      <c r="OFQ33" s="118"/>
      <c r="OFR33" s="119"/>
      <c r="OFS33" s="17"/>
      <c r="OFT33" s="118"/>
      <c r="OFU33" s="118"/>
      <c r="OFV33" s="118"/>
      <c r="OFW33" s="118"/>
      <c r="OFX33" s="118"/>
      <c r="OFY33" s="118"/>
      <c r="OFZ33" s="119"/>
      <c r="OGA33" s="17"/>
      <c r="OGB33" s="118"/>
      <c r="OGC33" s="118"/>
      <c r="OGD33" s="118"/>
      <c r="OGE33" s="118"/>
      <c r="OGF33" s="118"/>
      <c r="OGG33" s="118"/>
      <c r="OGH33" s="119"/>
      <c r="OGI33" s="17"/>
      <c r="OGJ33" s="118"/>
      <c r="OGK33" s="118"/>
      <c r="OGL33" s="118"/>
      <c r="OGM33" s="118"/>
      <c r="OGN33" s="118"/>
      <c r="OGO33" s="118"/>
      <c r="OGP33" s="119"/>
      <c r="OGQ33" s="17"/>
      <c r="OGR33" s="118"/>
      <c r="OGS33" s="118"/>
      <c r="OGT33" s="118"/>
      <c r="OGU33" s="118"/>
      <c r="OGV33" s="118"/>
      <c r="OGW33" s="118"/>
      <c r="OGX33" s="119"/>
      <c r="OGY33" s="17"/>
      <c r="OGZ33" s="118"/>
      <c r="OHA33" s="118"/>
      <c r="OHB33" s="118"/>
      <c r="OHC33" s="118"/>
      <c r="OHD33" s="118"/>
      <c r="OHE33" s="118"/>
      <c r="OHF33" s="119"/>
      <c r="OHG33" s="17"/>
      <c r="OHH33" s="118"/>
      <c r="OHI33" s="118"/>
      <c r="OHJ33" s="118"/>
      <c r="OHK33" s="118"/>
      <c r="OHL33" s="118"/>
      <c r="OHM33" s="118"/>
      <c r="OHN33" s="119"/>
      <c r="OHO33" s="17"/>
      <c r="OHP33" s="118"/>
      <c r="OHQ33" s="118"/>
      <c r="OHR33" s="118"/>
      <c r="OHS33" s="118"/>
      <c r="OHT33" s="118"/>
      <c r="OHU33" s="118"/>
      <c r="OHV33" s="119"/>
      <c r="OHW33" s="17"/>
      <c r="OHX33" s="118"/>
      <c r="OHY33" s="118"/>
      <c r="OHZ33" s="118"/>
      <c r="OIA33" s="118"/>
      <c r="OIB33" s="118"/>
      <c r="OIC33" s="118"/>
      <c r="OID33" s="119"/>
      <c r="OIE33" s="17"/>
      <c r="OIF33" s="118"/>
      <c r="OIG33" s="118"/>
      <c r="OIH33" s="118"/>
      <c r="OII33" s="118"/>
      <c r="OIJ33" s="118"/>
      <c r="OIK33" s="118"/>
      <c r="OIL33" s="119"/>
      <c r="OIM33" s="17"/>
      <c r="OIN33" s="118"/>
      <c r="OIO33" s="118"/>
      <c r="OIP33" s="118"/>
      <c r="OIQ33" s="118"/>
      <c r="OIR33" s="118"/>
      <c r="OIS33" s="118"/>
      <c r="OIT33" s="119"/>
      <c r="OIU33" s="17"/>
      <c r="OIV33" s="118"/>
      <c r="OIW33" s="118"/>
      <c r="OIX33" s="118"/>
      <c r="OIY33" s="118"/>
      <c r="OIZ33" s="118"/>
      <c r="OJA33" s="118"/>
      <c r="OJB33" s="119"/>
      <c r="OJC33" s="17"/>
      <c r="OJD33" s="118"/>
      <c r="OJE33" s="118"/>
      <c r="OJF33" s="118"/>
      <c r="OJG33" s="118"/>
      <c r="OJH33" s="118"/>
      <c r="OJI33" s="118"/>
      <c r="OJJ33" s="119"/>
      <c r="OJK33" s="17"/>
      <c r="OJL33" s="118"/>
      <c r="OJM33" s="118"/>
      <c r="OJN33" s="118"/>
      <c r="OJO33" s="118"/>
      <c r="OJP33" s="118"/>
      <c r="OJQ33" s="118"/>
      <c r="OJR33" s="119"/>
      <c r="OJS33" s="17"/>
      <c r="OJT33" s="118"/>
      <c r="OJU33" s="118"/>
      <c r="OJV33" s="118"/>
      <c r="OJW33" s="118"/>
      <c r="OJX33" s="118"/>
      <c r="OJY33" s="118"/>
      <c r="OJZ33" s="119"/>
      <c r="OKA33" s="17"/>
      <c r="OKB33" s="118"/>
      <c r="OKC33" s="118"/>
      <c r="OKD33" s="118"/>
      <c r="OKE33" s="118"/>
      <c r="OKF33" s="118"/>
      <c r="OKG33" s="118"/>
      <c r="OKH33" s="119"/>
      <c r="OKI33" s="17"/>
      <c r="OKJ33" s="118"/>
      <c r="OKK33" s="118"/>
      <c r="OKL33" s="118"/>
      <c r="OKM33" s="118"/>
      <c r="OKN33" s="118"/>
      <c r="OKO33" s="118"/>
      <c r="OKP33" s="119"/>
      <c r="OKQ33" s="17"/>
      <c r="OKR33" s="118"/>
      <c r="OKS33" s="118"/>
      <c r="OKT33" s="118"/>
      <c r="OKU33" s="118"/>
      <c r="OKV33" s="118"/>
      <c r="OKW33" s="118"/>
      <c r="OKX33" s="119"/>
      <c r="OKY33" s="17"/>
      <c r="OKZ33" s="118"/>
      <c r="OLA33" s="118"/>
      <c r="OLB33" s="118"/>
      <c r="OLC33" s="118"/>
      <c r="OLD33" s="118"/>
      <c r="OLE33" s="118"/>
      <c r="OLF33" s="119"/>
      <c r="OLG33" s="17"/>
      <c r="OLH33" s="118"/>
      <c r="OLI33" s="118"/>
      <c r="OLJ33" s="118"/>
      <c r="OLK33" s="118"/>
      <c r="OLL33" s="118"/>
      <c r="OLM33" s="118"/>
      <c r="OLN33" s="119"/>
      <c r="OLO33" s="17"/>
      <c r="OLP33" s="118"/>
      <c r="OLQ33" s="118"/>
      <c r="OLR33" s="118"/>
      <c r="OLS33" s="118"/>
      <c r="OLT33" s="118"/>
      <c r="OLU33" s="118"/>
      <c r="OLV33" s="119"/>
      <c r="OLW33" s="17"/>
      <c r="OLX33" s="118"/>
      <c r="OLY33" s="118"/>
      <c r="OLZ33" s="118"/>
      <c r="OMA33" s="118"/>
      <c r="OMB33" s="118"/>
      <c r="OMC33" s="118"/>
      <c r="OMD33" s="119"/>
      <c r="OME33" s="17"/>
      <c r="OMF33" s="118"/>
      <c r="OMG33" s="118"/>
      <c r="OMH33" s="118"/>
      <c r="OMI33" s="118"/>
      <c r="OMJ33" s="118"/>
      <c r="OMK33" s="118"/>
      <c r="OML33" s="119"/>
      <c r="OMM33" s="17"/>
      <c r="OMN33" s="118"/>
      <c r="OMO33" s="118"/>
      <c r="OMP33" s="118"/>
      <c r="OMQ33" s="118"/>
      <c r="OMR33" s="118"/>
      <c r="OMS33" s="118"/>
      <c r="OMT33" s="119"/>
      <c r="OMU33" s="17"/>
      <c r="OMV33" s="118"/>
      <c r="OMW33" s="118"/>
      <c r="OMX33" s="118"/>
      <c r="OMY33" s="118"/>
      <c r="OMZ33" s="118"/>
      <c r="ONA33" s="118"/>
      <c r="ONB33" s="119"/>
      <c r="ONC33" s="17"/>
      <c r="OND33" s="118"/>
      <c r="ONE33" s="118"/>
      <c r="ONF33" s="118"/>
      <c r="ONG33" s="118"/>
      <c r="ONH33" s="118"/>
      <c r="ONI33" s="118"/>
      <c r="ONJ33" s="119"/>
      <c r="ONK33" s="17"/>
      <c r="ONL33" s="118"/>
      <c r="ONM33" s="118"/>
      <c r="ONN33" s="118"/>
      <c r="ONO33" s="118"/>
      <c r="ONP33" s="118"/>
      <c r="ONQ33" s="118"/>
      <c r="ONR33" s="119"/>
      <c r="ONS33" s="17"/>
      <c r="ONT33" s="118"/>
      <c r="ONU33" s="118"/>
      <c r="ONV33" s="118"/>
      <c r="ONW33" s="118"/>
      <c r="ONX33" s="118"/>
      <c r="ONY33" s="118"/>
      <c r="ONZ33" s="119"/>
      <c r="OOA33" s="17"/>
      <c r="OOB33" s="118"/>
      <c r="OOC33" s="118"/>
      <c r="OOD33" s="118"/>
      <c r="OOE33" s="118"/>
      <c r="OOF33" s="118"/>
      <c r="OOG33" s="118"/>
      <c r="OOH33" s="119"/>
      <c r="OOI33" s="17"/>
      <c r="OOJ33" s="118"/>
      <c r="OOK33" s="118"/>
      <c r="OOL33" s="118"/>
      <c r="OOM33" s="118"/>
      <c r="OON33" s="118"/>
      <c r="OOO33" s="118"/>
      <c r="OOP33" s="119"/>
      <c r="OOQ33" s="17"/>
      <c r="OOR33" s="118"/>
      <c r="OOS33" s="118"/>
      <c r="OOT33" s="118"/>
      <c r="OOU33" s="118"/>
      <c r="OOV33" s="118"/>
      <c r="OOW33" s="118"/>
      <c r="OOX33" s="119"/>
      <c r="OOY33" s="17"/>
      <c r="OOZ33" s="118"/>
      <c r="OPA33" s="118"/>
      <c r="OPB33" s="118"/>
      <c r="OPC33" s="118"/>
      <c r="OPD33" s="118"/>
      <c r="OPE33" s="118"/>
      <c r="OPF33" s="119"/>
      <c r="OPG33" s="17"/>
      <c r="OPH33" s="118"/>
      <c r="OPI33" s="118"/>
      <c r="OPJ33" s="118"/>
      <c r="OPK33" s="118"/>
      <c r="OPL33" s="118"/>
      <c r="OPM33" s="118"/>
      <c r="OPN33" s="119"/>
      <c r="OPO33" s="17"/>
      <c r="OPP33" s="118"/>
      <c r="OPQ33" s="118"/>
      <c r="OPR33" s="118"/>
      <c r="OPS33" s="118"/>
      <c r="OPT33" s="118"/>
      <c r="OPU33" s="118"/>
      <c r="OPV33" s="119"/>
      <c r="OPW33" s="17"/>
      <c r="OPX33" s="118"/>
      <c r="OPY33" s="118"/>
      <c r="OPZ33" s="118"/>
      <c r="OQA33" s="118"/>
      <c r="OQB33" s="118"/>
      <c r="OQC33" s="118"/>
      <c r="OQD33" s="119"/>
      <c r="OQE33" s="17"/>
      <c r="OQF33" s="118"/>
      <c r="OQG33" s="118"/>
      <c r="OQH33" s="118"/>
      <c r="OQI33" s="118"/>
      <c r="OQJ33" s="118"/>
      <c r="OQK33" s="118"/>
      <c r="OQL33" s="119"/>
      <c r="OQM33" s="17"/>
      <c r="OQN33" s="118"/>
      <c r="OQO33" s="118"/>
      <c r="OQP33" s="118"/>
      <c r="OQQ33" s="118"/>
      <c r="OQR33" s="118"/>
      <c r="OQS33" s="118"/>
      <c r="OQT33" s="119"/>
      <c r="OQU33" s="17"/>
      <c r="OQV33" s="118"/>
      <c r="OQW33" s="118"/>
      <c r="OQX33" s="118"/>
      <c r="OQY33" s="118"/>
      <c r="OQZ33" s="118"/>
      <c r="ORA33" s="118"/>
      <c r="ORB33" s="119"/>
      <c r="ORC33" s="17"/>
      <c r="ORD33" s="118"/>
      <c r="ORE33" s="118"/>
      <c r="ORF33" s="118"/>
      <c r="ORG33" s="118"/>
      <c r="ORH33" s="118"/>
      <c r="ORI33" s="118"/>
      <c r="ORJ33" s="119"/>
      <c r="ORK33" s="17"/>
      <c r="ORL33" s="118"/>
      <c r="ORM33" s="118"/>
      <c r="ORN33" s="118"/>
      <c r="ORO33" s="118"/>
      <c r="ORP33" s="118"/>
      <c r="ORQ33" s="118"/>
      <c r="ORR33" s="119"/>
      <c r="ORS33" s="17"/>
      <c r="ORT33" s="118"/>
      <c r="ORU33" s="118"/>
      <c r="ORV33" s="118"/>
      <c r="ORW33" s="118"/>
      <c r="ORX33" s="118"/>
      <c r="ORY33" s="118"/>
      <c r="ORZ33" s="119"/>
      <c r="OSA33" s="17"/>
      <c r="OSB33" s="118"/>
      <c r="OSC33" s="118"/>
      <c r="OSD33" s="118"/>
      <c r="OSE33" s="118"/>
      <c r="OSF33" s="118"/>
      <c r="OSG33" s="118"/>
      <c r="OSH33" s="119"/>
      <c r="OSI33" s="17"/>
      <c r="OSJ33" s="118"/>
      <c r="OSK33" s="118"/>
      <c r="OSL33" s="118"/>
      <c r="OSM33" s="118"/>
      <c r="OSN33" s="118"/>
      <c r="OSO33" s="118"/>
      <c r="OSP33" s="119"/>
      <c r="OSQ33" s="17"/>
      <c r="OSR33" s="118"/>
      <c r="OSS33" s="118"/>
      <c r="OST33" s="118"/>
      <c r="OSU33" s="118"/>
      <c r="OSV33" s="118"/>
      <c r="OSW33" s="118"/>
      <c r="OSX33" s="119"/>
      <c r="OSY33" s="17"/>
      <c r="OSZ33" s="118"/>
      <c r="OTA33" s="118"/>
      <c r="OTB33" s="118"/>
      <c r="OTC33" s="118"/>
      <c r="OTD33" s="118"/>
      <c r="OTE33" s="118"/>
      <c r="OTF33" s="119"/>
      <c r="OTG33" s="17"/>
      <c r="OTH33" s="118"/>
      <c r="OTI33" s="118"/>
      <c r="OTJ33" s="118"/>
      <c r="OTK33" s="118"/>
      <c r="OTL33" s="118"/>
      <c r="OTM33" s="118"/>
      <c r="OTN33" s="119"/>
      <c r="OTO33" s="17"/>
      <c r="OTP33" s="118"/>
      <c r="OTQ33" s="118"/>
      <c r="OTR33" s="118"/>
      <c r="OTS33" s="118"/>
      <c r="OTT33" s="118"/>
      <c r="OTU33" s="118"/>
      <c r="OTV33" s="119"/>
      <c r="OTW33" s="17"/>
      <c r="OTX33" s="118"/>
      <c r="OTY33" s="118"/>
      <c r="OTZ33" s="118"/>
      <c r="OUA33" s="118"/>
      <c r="OUB33" s="118"/>
      <c r="OUC33" s="118"/>
      <c r="OUD33" s="119"/>
      <c r="OUE33" s="17"/>
      <c r="OUF33" s="118"/>
      <c r="OUG33" s="118"/>
      <c r="OUH33" s="118"/>
      <c r="OUI33" s="118"/>
      <c r="OUJ33" s="118"/>
      <c r="OUK33" s="118"/>
      <c r="OUL33" s="119"/>
      <c r="OUM33" s="17"/>
      <c r="OUN33" s="118"/>
      <c r="OUO33" s="118"/>
      <c r="OUP33" s="118"/>
      <c r="OUQ33" s="118"/>
      <c r="OUR33" s="118"/>
      <c r="OUS33" s="118"/>
      <c r="OUT33" s="119"/>
      <c r="OUU33" s="17"/>
      <c r="OUV33" s="118"/>
      <c r="OUW33" s="118"/>
      <c r="OUX33" s="118"/>
      <c r="OUY33" s="118"/>
      <c r="OUZ33" s="118"/>
      <c r="OVA33" s="118"/>
      <c r="OVB33" s="119"/>
      <c r="OVC33" s="17"/>
      <c r="OVD33" s="118"/>
      <c r="OVE33" s="118"/>
      <c r="OVF33" s="118"/>
      <c r="OVG33" s="118"/>
      <c r="OVH33" s="118"/>
      <c r="OVI33" s="118"/>
      <c r="OVJ33" s="119"/>
      <c r="OVK33" s="17"/>
      <c r="OVL33" s="118"/>
      <c r="OVM33" s="118"/>
      <c r="OVN33" s="118"/>
      <c r="OVO33" s="118"/>
      <c r="OVP33" s="118"/>
      <c r="OVQ33" s="118"/>
      <c r="OVR33" s="119"/>
      <c r="OVS33" s="17"/>
      <c r="OVT33" s="118"/>
      <c r="OVU33" s="118"/>
      <c r="OVV33" s="118"/>
      <c r="OVW33" s="118"/>
      <c r="OVX33" s="118"/>
      <c r="OVY33" s="118"/>
      <c r="OVZ33" s="119"/>
      <c r="OWA33" s="17"/>
      <c r="OWB33" s="118"/>
      <c r="OWC33" s="118"/>
      <c r="OWD33" s="118"/>
      <c r="OWE33" s="118"/>
      <c r="OWF33" s="118"/>
      <c r="OWG33" s="118"/>
      <c r="OWH33" s="119"/>
      <c r="OWI33" s="17"/>
      <c r="OWJ33" s="118"/>
      <c r="OWK33" s="118"/>
      <c r="OWL33" s="118"/>
      <c r="OWM33" s="118"/>
      <c r="OWN33" s="118"/>
      <c r="OWO33" s="118"/>
      <c r="OWP33" s="119"/>
      <c r="OWQ33" s="17"/>
      <c r="OWR33" s="118"/>
      <c r="OWS33" s="118"/>
      <c r="OWT33" s="118"/>
      <c r="OWU33" s="118"/>
      <c r="OWV33" s="118"/>
      <c r="OWW33" s="118"/>
      <c r="OWX33" s="119"/>
      <c r="OWY33" s="17"/>
      <c r="OWZ33" s="118"/>
      <c r="OXA33" s="118"/>
      <c r="OXB33" s="118"/>
      <c r="OXC33" s="118"/>
      <c r="OXD33" s="118"/>
      <c r="OXE33" s="118"/>
      <c r="OXF33" s="119"/>
      <c r="OXG33" s="17"/>
      <c r="OXH33" s="118"/>
      <c r="OXI33" s="118"/>
      <c r="OXJ33" s="118"/>
      <c r="OXK33" s="118"/>
      <c r="OXL33" s="118"/>
      <c r="OXM33" s="118"/>
      <c r="OXN33" s="119"/>
      <c r="OXO33" s="17"/>
      <c r="OXP33" s="118"/>
      <c r="OXQ33" s="118"/>
      <c r="OXR33" s="118"/>
      <c r="OXS33" s="118"/>
      <c r="OXT33" s="118"/>
      <c r="OXU33" s="118"/>
      <c r="OXV33" s="119"/>
      <c r="OXW33" s="17"/>
      <c r="OXX33" s="118"/>
      <c r="OXY33" s="118"/>
      <c r="OXZ33" s="118"/>
      <c r="OYA33" s="118"/>
      <c r="OYB33" s="118"/>
      <c r="OYC33" s="118"/>
      <c r="OYD33" s="119"/>
      <c r="OYE33" s="17"/>
      <c r="OYF33" s="118"/>
      <c r="OYG33" s="118"/>
      <c r="OYH33" s="118"/>
      <c r="OYI33" s="118"/>
      <c r="OYJ33" s="118"/>
      <c r="OYK33" s="118"/>
      <c r="OYL33" s="119"/>
      <c r="OYM33" s="17"/>
      <c r="OYN33" s="118"/>
      <c r="OYO33" s="118"/>
      <c r="OYP33" s="118"/>
      <c r="OYQ33" s="118"/>
      <c r="OYR33" s="118"/>
      <c r="OYS33" s="118"/>
      <c r="OYT33" s="119"/>
      <c r="OYU33" s="17"/>
      <c r="OYV33" s="118"/>
      <c r="OYW33" s="118"/>
      <c r="OYX33" s="118"/>
      <c r="OYY33" s="118"/>
      <c r="OYZ33" s="118"/>
      <c r="OZA33" s="118"/>
      <c r="OZB33" s="119"/>
      <c r="OZC33" s="17"/>
      <c r="OZD33" s="118"/>
      <c r="OZE33" s="118"/>
      <c r="OZF33" s="118"/>
      <c r="OZG33" s="118"/>
      <c r="OZH33" s="118"/>
      <c r="OZI33" s="118"/>
      <c r="OZJ33" s="119"/>
      <c r="OZK33" s="17"/>
      <c r="OZL33" s="118"/>
      <c r="OZM33" s="118"/>
      <c r="OZN33" s="118"/>
      <c r="OZO33" s="118"/>
      <c r="OZP33" s="118"/>
      <c r="OZQ33" s="118"/>
      <c r="OZR33" s="119"/>
      <c r="OZS33" s="17"/>
      <c r="OZT33" s="118"/>
      <c r="OZU33" s="118"/>
      <c r="OZV33" s="118"/>
      <c r="OZW33" s="118"/>
      <c r="OZX33" s="118"/>
      <c r="OZY33" s="118"/>
      <c r="OZZ33" s="119"/>
      <c r="PAA33" s="17"/>
      <c r="PAB33" s="118"/>
      <c r="PAC33" s="118"/>
      <c r="PAD33" s="118"/>
      <c r="PAE33" s="118"/>
      <c r="PAF33" s="118"/>
      <c r="PAG33" s="118"/>
      <c r="PAH33" s="119"/>
      <c r="PAI33" s="17"/>
      <c r="PAJ33" s="118"/>
      <c r="PAK33" s="118"/>
      <c r="PAL33" s="118"/>
      <c r="PAM33" s="118"/>
      <c r="PAN33" s="118"/>
      <c r="PAO33" s="118"/>
      <c r="PAP33" s="119"/>
      <c r="PAQ33" s="17"/>
      <c r="PAR33" s="118"/>
      <c r="PAS33" s="118"/>
      <c r="PAT33" s="118"/>
      <c r="PAU33" s="118"/>
      <c r="PAV33" s="118"/>
      <c r="PAW33" s="118"/>
      <c r="PAX33" s="119"/>
      <c r="PAY33" s="17"/>
      <c r="PAZ33" s="118"/>
      <c r="PBA33" s="118"/>
      <c r="PBB33" s="118"/>
      <c r="PBC33" s="118"/>
      <c r="PBD33" s="118"/>
      <c r="PBE33" s="118"/>
      <c r="PBF33" s="119"/>
      <c r="PBG33" s="17"/>
      <c r="PBH33" s="118"/>
      <c r="PBI33" s="118"/>
      <c r="PBJ33" s="118"/>
      <c r="PBK33" s="118"/>
      <c r="PBL33" s="118"/>
      <c r="PBM33" s="118"/>
      <c r="PBN33" s="119"/>
      <c r="PBO33" s="17"/>
      <c r="PBP33" s="118"/>
      <c r="PBQ33" s="118"/>
      <c r="PBR33" s="118"/>
      <c r="PBS33" s="118"/>
      <c r="PBT33" s="118"/>
      <c r="PBU33" s="118"/>
      <c r="PBV33" s="119"/>
      <c r="PBW33" s="17"/>
      <c r="PBX33" s="118"/>
      <c r="PBY33" s="118"/>
      <c r="PBZ33" s="118"/>
      <c r="PCA33" s="118"/>
      <c r="PCB33" s="118"/>
      <c r="PCC33" s="118"/>
      <c r="PCD33" s="119"/>
      <c r="PCE33" s="17"/>
      <c r="PCF33" s="118"/>
      <c r="PCG33" s="118"/>
      <c r="PCH33" s="118"/>
      <c r="PCI33" s="118"/>
      <c r="PCJ33" s="118"/>
      <c r="PCK33" s="118"/>
      <c r="PCL33" s="119"/>
      <c r="PCM33" s="17"/>
      <c r="PCN33" s="118"/>
      <c r="PCO33" s="118"/>
      <c r="PCP33" s="118"/>
      <c r="PCQ33" s="118"/>
      <c r="PCR33" s="118"/>
      <c r="PCS33" s="118"/>
      <c r="PCT33" s="119"/>
      <c r="PCU33" s="17"/>
      <c r="PCV33" s="118"/>
      <c r="PCW33" s="118"/>
      <c r="PCX33" s="118"/>
      <c r="PCY33" s="118"/>
      <c r="PCZ33" s="118"/>
      <c r="PDA33" s="118"/>
      <c r="PDB33" s="119"/>
      <c r="PDC33" s="17"/>
      <c r="PDD33" s="118"/>
      <c r="PDE33" s="118"/>
      <c r="PDF33" s="118"/>
      <c r="PDG33" s="118"/>
      <c r="PDH33" s="118"/>
      <c r="PDI33" s="118"/>
      <c r="PDJ33" s="119"/>
      <c r="PDK33" s="17"/>
      <c r="PDL33" s="118"/>
      <c r="PDM33" s="118"/>
      <c r="PDN33" s="118"/>
      <c r="PDO33" s="118"/>
      <c r="PDP33" s="118"/>
      <c r="PDQ33" s="118"/>
      <c r="PDR33" s="119"/>
      <c r="PDS33" s="17"/>
      <c r="PDT33" s="118"/>
      <c r="PDU33" s="118"/>
      <c r="PDV33" s="118"/>
      <c r="PDW33" s="118"/>
      <c r="PDX33" s="118"/>
      <c r="PDY33" s="118"/>
      <c r="PDZ33" s="119"/>
      <c r="PEA33" s="17"/>
      <c r="PEB33" s="118"/>
      <c r="PEC33" s="118"/>
      <c r="PED33" s="118"/>
      <c r="PEE33" s="118"/>
      <c r="PEF33" s="118"/>
      <c r="PEG33" s="118"/>
      <c r="PEH33" s="119"/>
      <c r="PEI33" s="17"/>
      <c r="PEJ33" s="118"/>
      <c r="PEK33" s="118"/>
      <c r="PEL33" s="118"/>
      <c r="PEM33" s="118"/>
      <c r="PEN33" s="118"/>
      <c r="PEO33" s="118"/>
      <c r="PEP33" s="119"/>
      <c r="PEQ33" s="17"/>
      <c r="PER33" s="118"/>
      <c r="PES33" s="118"/>
      <c r="PET33" s="118"/>
      <c r="PEU33" s="118"/>
      <c r="PEV33" s="118"/>
      <c r="PEW33" s="118"/>
      <c r="PEX33" s="119"/>
      <c r="PEY33" s="17"/>
      <c r="PEZ33" s="118"/>
      <c r="PFA33" s="118"/>
      <c r="PFB33" s="118"/>
      <c r="PFC33" s="118"/>
      <c r="PFD33" s="118"/>
      <c r="PFE33" s="118"/>
      <c r="PFF33" s="119"/>
      <c r="PFG33" s="17"/>
      <c r="PFH33" s="118"/>
      <c r="PFI33" s="118"/>
      <c r="PFJ33" s="118"/>
      <c r="PFK33" s="118"/>
      <c r="PFL33" s="118"/>
      <c r="PFM33" s="118"/>
      <c r="PFN33" s="119"/>
      <c r="PFO33" s="17"/>
      <c r="PFP33" s="118"/>
      <c r="PFQ33" s="118"/>
      <c r="PFR33" s="118"/>
      <c r="PFS33" s="118"/>
      <c r="PFT33" s="118"/>
      <c r="PFU33" s="118"/>
      <c r="PFV33" s="119"/>
      <c r="PFW33" s="17"/>
      <c r="PFX33" s="118"/>
      <c r="PFY33" s="118"/>
      <c r="PFZ33" s="118"/>
      <c r="PGA33" s="118"/>
      <c r="PGB33" s="118"/>
      <c r="PGC33" s="118"/>
      <c r="PGD33" s="119"/>
      <c r="PGE33" s="17"/>
      <c r="PGF33" s="118"/>
      <c r="PGG33" s="118"/>
      <c r="PGH33" s="118"/>
      <c r="PGI33" s="118"/>
      <c r="PGJ33" s="118"/>
      <c r="PGK33" s="118"/>
      <c r="PGL33" s="119"/>
      <c r="PGM33" s="17"/>
      <c r="PGN33" s="118"/>
      <c r="PGO33" s="118"/>
      <c r="PGP33" s="118"/>
      <c r="PGQ33" s="118"/>
      <c r="PGR33" s="118"/>
      <c r="PGS33" s="118"/>
      <c r="PGT33" s="119"/>
      <c r="PGU33" s="17"/>
      <c r="PGV33" s="118"/>
      <c r="PGW33" s="118"/>
      <c r="PGX33" s="118"/>
      <c r="PGY33" s="118"/>
      <c r="PGZ33" s="118"/>
      <c r="PHA33" s="118"/>
      <c r="PHB33" s="119"/>
      <c r="PHC33" s="17"/>
      <c r="PHD33" s="118"/>
      <c r="PHE33" s="118"/>
      <c r="PHF33" s="118"/>
      <c r="PHG33" s="118"/>
      <c r="PHH33" s="118"/>
      <c r="PHI33" s="118"/>
      <c r="PHJ33" s="119"/>
      <c r="PHK33" s="17"/>
      <c r="PHL33" s="118"/>
      <c r="PHM33" s="118"/>
      <c r="PHN33" s="118"/>
      <c r="PHO33" s="118"/>
      <c r="PHP33" s="118"/>
      <c r="PHQ33" s="118"/>
      <c r="PHR33" s="119"/>
      <c r="PHS33" s="17"/>
      <c r="PHT33" s="118"/>
      <c r="PHU33" s="118"/>
      <c r="PHV33" s="118"/>
      <c r="PHW33" s="118"/>
      <c r="PHX33" s="118"/>
      <c r="PHY33" s="118"/>
      <c r="PHZ33" s="119"/>
      <c r="PIA33" s="17"/>
      <c r="PIB33" s="118"/>
      <c r="PIC33" s="118"/>
      <c r="PID33" s="118"/>
      <c r="PIE33" s="118"/>
      <c r="PIF33" s="118"/>
      <c r="PIG33" s="118"/>
      <c r="PIH33" s="119"/>
      <c r="PII33" s="17"/>
      <c r="PIJ33" s="118"/>
      <c r="PIK33" s="118"/>
      <c r="PIL33" s="118"/>
      <c r="PIM33" s="118"/>
      <c r="PIN33" s="118"/>
      <c r="PIO33" s="118"/>
      <c r="PIP33" s="119"/>
      <c r="PIQ33" s="17"/>
      <c r="PIR33" s="118"/>
      <c r="PIS33" s="118"/>
      <c r="PIT33" s="118"/>
      <c r="PIU33" s="118"/>
      <c r="PIV33" s="118"/>
      <c r="PIW33" s="118"/>
      <c r="PIX33" s="119"/>
      <c r="PIY33" s="17"/>
      <c r="PIZ33" s="118"/>
      <c r="PJA33" s="118"/>
      <c r="PJB33" s="118"/>
      <c r="PJC33" s="118"/>
      <c r="PJD33" s="118"/>
      <c r="PJE33" s="118"/>
      <c r="PJF33" s="119"/>
      <c r="PJG33" s="17"/>
      <c r="PJH33" s="118"/>
      <c r="PJI33" s="118"/>
      <c r="PJJ33" s="118"/>
      <c r="PJK33" s="118"/>
      <c r="PJL33" s="118"/>
      <c r="PJM33" s="118"/>
      <c r="PJN33" s="119"/>
      <c r="PJO33" s="17"/>
      <c r="PJP33" s="118"/>
      <c r="PJQ33" s="118"/>
      <c r="PJR33" s="118"/>
      <c r="PJS33" s="118"/>
      <c r="PJT33" s="118"/>
      <c r="PJU33" s="118"/>
      <c r="PJV33" s="119"/>
      <c r="PJW33" s="17"/>
      <c r="PJX33" s="118"/>
      <c r="PJY33" s="118"/>
      <c r="PJZ33" s="118"/>
      <c r="PKA33" s="118"/>
      <c r="PKB33" s="118"/>
      <c r="PKC33" s="118"/>
      <c r="PKD33" s="119"/>
      <c r="PKE33" s="17"/>
      <c r="PKF33" s="118"/>
      <c r="PKG33" s="118"/>
      <c r="PKH33" s="118"/>
      <c r="PKI33" s="118"/>
      <c r="PKJ33" s="118"/>
      <c r="PKK33" s="118"/>
      <c r="PKL33" s="119"/>
      <c r="PKM33" s="17"/>
      <c r="PKN33" s="118"/>
      <c r="PKO33" s="118"/>
      <c r="PKP33" s="118"/>
      <c r="PKQ33" s="118"/>
      <c r="PKR33" s="118"/>
      <c r="PKS33" s="118"/>
      <c r="PKT33" s="119"/>
      <c r="PKU33" s="17"/>
      <c r="PKV33" s="118"/>
      <c r="PKW33" s="118"/>
      <c r="PKX33" s="118"/>
      <c r="PKY33" s="118"/>
      <c r="PKZ33" s="118"/>
      <c r="PLA33" s="118"/>
      <c r="PLB33" s="119"/>
      <c r="PLC33" s="17"/>
      <c r="PLD33" s="118"/>
      <c r="PLE33" s="118"/>
      <c r="PLF33" s="118"/>
      <c r="PLG33" s="118"/>
      <c r="PLH33" s="118"/>
      <c r="PLI33" s="118"/>
      <c r="PLJ33" s="119"/>
      <c r="PLK33" s="17"/>
      <c r="PLL33" s="118"/>
      <c r="PLM33" s="118"/>
      <c r="PLN33" s="118"/>
      <c r="PLO33" s="118"/>
      <c r="PLP33" s="118"/>
      <c r="PLQ33" s="118"/>
      <c r="PLR33" s="119"/>
      <c r="PLS33" s="17"/>
      <c r="PLT33" s="118"/>
      <c r="PLU33" s="118"/>
      <c r="PLV33" s="118"/>
      <c r="PLW33" s="118"/>
      <c r="PLX33" s="118"/>
      <c r="PLY33" s="118"/>
      <c r="PLZ33" s="119"/>
      <c r="PMA33" s="17"/>
      <c r="PMB33" s="118"/>
      <c r="PMC33" s="118"/>
      <c r="PMD33" s="118"/>
      <c r="PME33" s="118"/>
      <c r="PMF33" s="118"/>
      <c r="PMG33" s="118"/>
      <c r="PMH33" s="119"/>
      <c r="PMI33" s="17"/>
      <c r="PMJ33" s="118"/>
      <c r="PMK33" s="118"/>
      <c r="PML33" s="118"/>
      <c r="PMM33" s="118"/>
      <c r="PMN33" s="118"/>
      <c r="PMO33" s="118"/>
      <c r="PMP33" s="119"/>
      <c r="PMQ33" s="17"/>
      <c r="PMR33" s="118"/>
      <c r="PMS33" s="118"/>
      <c r="PMT33" s="118"/>
      <c r="PMU33" s="118"/>
      <c r="PMV33" s="118"/>
      <c r="PMW33" s="118"/>
      <c r="PMX33" s="119"/>
      <c r="PMY33" s="17"/>
      <c r="PMZ33" s="118"/>
      <c r="PNA33" s="118"/>
      <c r="PNB33" s="118"/>
      <c r="PNC33" s="118"/>
      <c r="PND33" s="118"/>
      <c r="PNE33" s="118"/>
      <c r="PNF33" s="119"/>
      <c r="PNG33" s="17"/>
      <c r="PNH33" s="118"/>
      <c r="PNI33" s="118"/>
      <c r="PNJ33" s="118"/>
      <c r="PNK33" s="118"/>
      <c r="PNL33" s="118"/>
      <c r="PNM33" s="118"/>
      <c r="PNN33" s="119"/>
      <c r="PNO33" s="17"/>
      <c r="PNP33" s="118"/>
      <c r="PNQ33" s="118"/>
      <c r="PNR33" s="118"/>
      <c r="PNS33" s="118"/>
      <c r="PNT33" s="118"/>
      <c r="PNU33" s="118"/>
      <c r="PNV33" s="119"/>
      <c r="PNW33" s="17"/>
      <c r="PNX33" s="118"/>
      <c r="PNY33" s="118"/>
      <c r="PNZ33" s="118"/>
      <c r="POA33" s="118"/>
      <c r="POB33" s="118"/>
      <c r="POC33" s="118"/>
      <c r="POD33" s="119"/>
      <c r="POE33" s="17"/>
      <c r="POF33" s="118"/>
      <c r="POG33" s="118"/>
      <c r="POH33" s="118"/>
      <c r="POI33" s="118"/>
      <c r="POJ33" s="118"/>
      <c r="POK33" s="118"/>
      <c r="POL33" s="119"/>
      <c r="POM33" s="17"/>
      <c r="PON33" s="118"/>
      <c r="POO33" s="118"/>
      <c r="POP33" s="118"/>
      <c r="POQ33" s="118"/>
      <c r="POR33" s="118"/>
      <c r="POS33" s="118"/>
      <c r="POT33" s="119"/>
      <c r="POU33" s="17"/>
      <c r="POV33" s="118"/>
      <c r="POW33" s="118"/>
      <c r="POX33" s="118"/>
      <c r="POY33" s="118"/>
      <c r="POZ33" s="118"/>
      <c r="PPA33" s="118"/>
      <c r="PPB33" s="119"/>
      <c r="PPC33" s="17"/>
      <c r="PPD33" s="118"/>
      <c r="PPE33" s="118"/>
      <c r="PPF33" s="118"/>
      <c r="PPG33" s="118"/>
      <c r="PPH33" s="118"/>
      <c r="PPI33" s="118"/>
      <c r="PPJ33" s="119"/>
      <c r="PPK33" s="17"/>
      <c r="PPL33" s="118"/>
      <c r="PPM33" s="118"/>
      <c r="PPN33" s="118"/>
      <c r="PPO33" s="118"/>
      <c r="PPP33" s="118"/>
      <c r="PPQ33" s="118"/>
      <c r="PPR33" s="119"/>
      <c r="PPS33" s="17"/>
      <c r="PPT33" s="118"/>
      <c r="PPU33" s="118"/>
      <c r="PPV33" s="118"/>
      <c r="PPW33" s="118"/>
      <c r="PPX33" s="118"/>
      <c r="PPY33" s="118"/>
      <c r="PPZ33" s="119"/>
      <c r="PQA33" s="17"/>
      <c r="PQB33" s="118"/>
      <c r="PQC33" s="118"/>
      <c r="PQD33" s="118"/>
      <c r="PQE33" s="118"/>
      <c r="PQF33" s="118"/>
      <c r="PQG33" s="118"/>
      <c r="PQH33" s="119"/>
      <c r="PQI33" s="17"/>
      <c r="PQJ33" s="118"/>
      <c r="PQK33" s="118"/>
      <c r="PQL33" s="118"/>
      <c r="PQM33" s="118"/>
      <c r="PQN33" s="118"/>
      <c r="PQO33" s="118"/>
      <c r="PQP33" s="119"/>
      <c r="PQQ33" s="17"/>
      <c r="PQR33" s="118"/>
      <c r="PQS33" s="118"/>
      <c r="PQT33" s="118"/>
      <c r="PQU33" s="118"/>
      <c r="PQV33" s="118"/>
      <c r="PQW33" s="118"/>
      <c r="PQX33" s="119"/>
      <c r="PQY33" s="17"/>
      <c r="PQZ33" s="118"/>
      <c r="PRA33" s="118"/>
      <c r="PRB33" s="118"/>
      <c r="PRC33" s="118"/>
      <c r="PRD33" s="118"/>
      <c r="PRE33" s="118"/>
      <c r="PRF33" s="119"/>
      <c r="PRG33" s="17"/>
      <c r="PRH33" s="118"/>
      <c r="PRI33" s="118"/>
      <c r="PRJ33" s="118"/>
      <c r="PRK33" s="118"/>
      <c r="PRL33" s="118"/>
      <c r="PRM33" s="118"/>
      <c r="PRN33" s="119"/>
      <c r="PRO33" s="17"/>
      <c r="PRP33" s="118"/>
      <c r="PRQ33" s="118"/>
      <c r="PRR33" s="118"/>
      <c r="PRS33" s="118"/>
      <c r="PRT33" s="118"/>
      <c r="PRU33" s="118"/>
      <c r="PRV33" s="119"/>
      <c r="PRW33" s="17"/>
      <c r="PRX33" s="118"/>
      <c r="PRY33" s="118"/>
      <c r="PRZ33" s="118"/>
      <c r="PSA33" s="118"/>
      <c r="PSB33" s="118"/>
      <c r="PSC33" s="118"/>
      <c r="PSD33" s="119"/>
      <c r="PSE33" s="17"/>
      <c r="PSF33" s="118"/>
      <c r="PSG33" s="118"/>
      <c r="PSH33" s="118"/>
      <c r="PSI33" s="118"/>
      <c r="PSJ33" s="118"/>
      <c r="PSK33" s="118"/>
      <c r="PSL33" s="119"/>
      <c r="PSM33" s="17"/>
      <c r="PSN33" s="118"/>
      <c r="PSO33" s="118"/>
      <c r="PSP33" s="118"/>
      <c r="PSQ33" s="118"/>
      <c r="PSR33" s="118"/>
      <c r="PSS33" s="118"/>
      <c r="PST33" s="119"/>
      <c r="PSU33" s="17"/>
      <c r="PSV33" s="118"/>
      <c r="PSW33" s="118"/>
      <c r="PSX33" s="118"/>
      <c r="PSY33" s="118"/>
      <c r="PSZ33" s="118"/>
      <c r="PTA33" s="118"/>
      <c r="PTB33" s="119"/>
      <c r="PTC33" s="17"/>
      <c r="PTD33" s="118"/>
      <c r="PTE33" s="118"/>
      <c r="PTF33" s="118"/>
      <c r="PTG33" s="118"/>
      <c r="PTH33" s="118"/>
      <c r="PTI33" s="118"/>
      <c r="PTJ33" s="119"/>
      <c r="PTK33" s="17"/>
      <c r="PTL33" s="118"/>
      <c r="PTM33" s="118"/>
      <c r="PTN33" s="118"/>
      <c r="PTO33" s="118"/>
      <c r="PTP33" s="118"/>
      <c r="PTQ33" s="118"/>
      <c r="PTR33" s="119"/>
      <c r="PTS33" s="17"/>
      <c r="PTT33" s="118"/>
      <c r="PTU33" s="118"/>
      <c r="PTV33" s="118"/>
      <c r="PTW33" s="118"/>
      <c r="PTX33" s="118"/>
      <c r="PTY33" s="118"/>
      <c r="PTZ33" s="119"/>
      <c r="PUA33" s="17"/>
      <c r="PUB33" s="118"/>
      <c r="PUC33" s="118"/>
      <c r="PUD33" s="118"/>
      <c r="PUE33" s="118"/>
      <c r="PUF33" s="118"/>
      <c r="PUG33" s="118"/>
      <c r="PUH33" s="119"/>
      <c r="PUI33" s="17"/>
      <c r="PUJ33" s="118"/>
      <c r="PUK33" s="118"/>
      <c r="PUL33" s="118"/>
      <c r="PUM33" s="118"/>
      <c r="PUN33" s="118"/>
      <c r="PUO33" s="118"/>
      <c r="PUP33" s="119"/>
      <c r="PUQ33" s="17"/>
      <c r="PUR33" s="118"/>
      <c r="PUS33" s="118"/>
      <c r="PUT33" s="118"/>
      <c r="PUU33" s="118"/>
      <c r="PUV33" s="118"/>
      <c r="PUW33" s="118"/>
      <c r="PUX33" s="119"/>
      <c r="PUY33" s="17"/>
      <c r="PUZ33" s="118"/>
      <c r="PVA33" s="118"/>
      <c r="PVB33" s="118"/>
      <c r="PVC33" s="118"/>
      <c r="PVD33" s="118"/>
      <c r="PVE33" s="118"/>
      <c r="PVF33" s="119"/>
      <c r="PVG33" s="17"/>
      <c r="PVH33" s="118"/>
      <c r="PVI33" s="118"/>
      <c r="PVJ33" s="118"/>
      <c r="PVK33" s="118"/>
      <c r="PVL33" s="118"/>
      <c r="PVM33" s="118"/>
      <c r="PVN33" s="119"/>
      <c r="PVO33" s="17"/>
      <c r="PVP33" s="118"/>
      <c r="PVQ33" s="118"/>
      <c r="PVR33" s="118"/>
      <c r="PVS33" s="118"/>
      <c r="PVT33" s="118"/>
      <c r="PVU33" s="118"/>
      <c r="PVV33" s="119"/>
      <c r="PVW33" s="17"/>
      <c r="PVX33" s="118"/>
      <c r="PVY33" s="118"/>
      <c r="PVZ33" s="118"/>
      <c r="PWA33" s="118"/>
      <c r="PWB33" s="118"/>
      <c r="PWC33" s="118"/>
      <c r="PWD33" s="119"/>
      <c r="PWE33" s="17"/>
      <c r="PWF33" s="118"/>
      <c r="PWG33" s="118"/>
      <c r="PWH33" s="118"/>
      <c r="PWI33" s="118"/>
      <c r="PWJ33" s="118"/>
      <c r="PWK33" s="118"/>
      <c r="PWL33" s="119"/>
      <c r="PWM33" s="17"/>
      <c r="PWN33" s="118"/>
      <c r="PWO33" s="118"/>
      <c r="PWP33" s="118"/>
      <c r="PWQ33" s="118"/>
      <c r="PWR33" s="118"/>
      <c r="PWS33" s="118"/>
      <c r="PWT33" s="119"/>
      <c r="PWU33" s="17"/>
      <c r="PWV33" s="118"/>
      <c r="PWW33" s="118"/>
      <c r="PWX33" s="118"/>
      <c r="PWY33" s="118"/>
      <c r="PWZ33" s="118"/>
      <c r="PXA33" s="118"/>
      <c r="PXB33" s="119"/>
      <c r="PXC33" s="17"/>
      <c r="PXD33" s="118"/>
      <c r="PXE33" s="118"/>
      <c r="PXF33" s="118"/>
      <c r="PXG33" s="118"/>
      <c r="PXH33" s="118"/>
      <c r="PXI33" s="118"/>
      <c r="PXJ33" s="119"/>
      <c r="PXK33" s="17"/>
      <c r="PXL33" s="118"/>
      <c r="PXM33" s="118"/>
      <c r="PXN33" s="118"/>
      <c r="PXO33" s="118"/>
      <c r="PXP33" s="118"/>
      <c r="PXQ33" s="118"/>
      <c r="PXR33" s="119"/>
      <c r="PXS33" s="17"/>
      <c r="PXT33" s="118"/>
      <c r="PXU33" s="118"/>
      <c r="PXV33" s="118"/>
      <c r="PXW33" s="118"/>
      <c r="PXX33" s="118"/>
      <c r="PXY33" s="118"/>
      <c r="PXZ33" s="119"/>
      <c r="PYA33" s="17"/>
      <c r="PYB33" s="118"/>
      <c r="PYC33" s="118"/>
      <c r="PYD33" s="118"/>
      <c r="PYE33" s="118"/>
      <c r="PYF33" s="118"/>
      <c r="PYG33" s="118"/>
      <c r="PYH33" s="119"/>
      <c r="PYI33" s="17"/>
      <c r="PYJ33" s="118"/>
      <c r="PYK33" s="118"/>
      <c r="PYL33" s="118"/>
      <c r="PYM33" s="118"/>
      <c r="PYN33" s="118"/>
      <c r="PYO33" s="118"/>
      <c r="PYP33" s="119"/>
      <c r="PYQ33" s="17"/>
      <c r="PYR33" s="118"/>
      <c r="PYS33" s="118"/>
      <c r="PYT33" s="118"/>
      <c r="PYU33" s="118"/>
      <c r="PYV33" s="118"/>
      <c r="PYW33" s="118"/>
      <c r="PYX33" s="119"/>
      <c r="PYY33" s="17"/>
      <c r="PYZ33" s="118"/>
      <c r="PZA33" s="118"/>
      <c r="PZB33" s="118"/>
      <c r="PZC33" s="118"/>
      <c r="PZD33" s="118"/>
      <c r="PZE33" s="118"/>
      <c r="PZF33" s="119"/>
      <c r="PZG33" s="17"/>
      <c r="PZH33" s="118"/>
      <c r="PZI33" s="118"/>
      <c r="PZJ33" s="118"/>
      <c r="PZK33" s="118"/>
      <c r="PZL33" s="118"/>
      <c r="PZM33" s="118"/>
      <c r="PZN33" s="119"/>
      <c r="PZO33" s="17"/>
      <c r="PZP33" s="118"/>
      <c r="PZQ33" s="118"/>
      <c r="PZR33" s="118"/>
      <c r="PZS33" s="118"/>
      <c r="PZT33" s="118"/>
      <c r="PZU33" s="118"/>
      <c r="PZV33" s="119"/>
      <c r="PZW33" s="17"/>
      <c r="PZX33" s="118"/>
      <c r="PZY33" s="118"/>
      <c r="PZZ33" s="118"/>
      <c r="QAA33" s="118"/>
      <c r="QAB33" s="118"/>
      <c r="QAC33" s="118"/>
      <c r="QAD33" s="119"/>
      <c r="QAE33" s="17"/>
      <c r="QAF33" s="118"/>
      <c r="QAG33" s="118"/>
      <c r="QAH33" s="118"/>
      <c r="QAI33" s="118"/>
      <c r="QAJ33" s="118"/>
      <c r="QAK33" s="118"/>
      <c r="QAL33" s="119"/>
      <c r="QAM33" s="17"/>
      <c r="QAN33" s="118"/>
      <c r="QAO33" s="118"/>
      <c r="QAP33" s="118"/>
      <c r="QAQ33" s="118"/>
      <c r="QAR33" s="118"/>
      <c r="QAS33" s="118"/>
      <c r="QAT33" s="119"/>
      <c r="QAU33" s="17"/>
      <c r="QAV33" s="118"/>
      <c r="QAW33" s="118"/>
      <c r="QAX33" s="118"/>
      <c r="QAY33" s="118"/>
      <c r="QAZ33" s="118"/>
      <c r="QBA33" s="118"/>
      <c r="QBB33" s="119"/>
      <c r="QBC33" s="17"/>
      <c r="QBD33" s="118"/>
      <c r="QBE33" s="118"/>
      <c r="QBF33" s="118"/>
      <c r="QBG33" s="118"/>
      <c r="QBH33" s="118"/>
      <c r="QBI33" s="118"/>
      <c r="QBJ33" s="119"/>
      <c r="QBK33" s="17"/>
      <c r="QBL33" s="118"/>
      <c r="QBM33" s="118"/>
      <c r="QBN33" s="118"/>
      <c r="QBO33" s="118"/>
      <c r="QBP33" s="118"/>
      <c r="QBQ33" s="118"/>
      <c r="QBR33" s="119"/>
      <c r="QBS33" s="17"/>
      <c r="QBT33" s="118"/>
      <c r="QBU33" s="118"/>
      <c r="QBV33" s="118"/>
      <c r="QBW33" s="118"/>
      <c r="QBX33" s="118"/>
      <c r="QBY33" s="118"/>
      <c r="QBZ33" s="119"/>
      <c r="QCA33" s="17"/>
      <c r="QCB33" s="118"/>
      <c r="QCC33" s="118"/>
      <c r="QCD33" s="118"/>
      <c r="QCE33" s="118"/>
      <c r="QCF33" s="118"/>
      <c r="QCG33" s="118"/>
      <c r="QCH33" s="119"/>
      <c r="QCI33" s="17"/>
      <c r="QCJ33" s="118"/>
      <c r="QCK33" s="118"/>
      <c r="QCL33" s="118"/>
      <c r="QCM33" s="118"/>
      <c r="QCN33" s="118"/>
      <c r="QCO33" s="118"/>
      <c r="QCP33" s="119"/>
      <c r="QCQ33" s="17"/>
      <c r="QCR33" s="118"/>
      <c r="QCS33" s="118"/>
      <c r="QCT33" s="118"/>
      <c r="QCU33" s="118"/>
      <c r="QCV33" s="118"/>
      <c r="QCW33" s="118"/>
      <c r="QCX33" s="119"/>
      <c r="QCY33" s="17"/>
      <c r="QCZ33" s="118"/>
      <c r="QDA33" s="118"/>
      <c r="QDB33" s="118"/>
      <c r="QDC33" s="118"/>
      <c r="QDD33" s="118"/>
      <c r="QDE33" s="118"/>
      <c r="QDF33" s="119"/>
      <c r="QDG33" s="17"/>
      <c r="QDH33" s="118"/>
      <c r="QDI33" s="118"/>
      <c r="QDJ33" s="118"/>
      <c r="QDK33" s="118"/>
      <c r="QDL33" s="118"/>
      <c r="QDM33" s="118"/>
      <c r="QDN33" s="119"/>
      <c r="QDO33" s="17"/>
      <c r="QDP33" s="118"/>
      <c r="QDQ33" s="118"/>
      <c r="QDR33" s="118"/>
      <c r="QDS33" s="118"/>
      <c r="QDT33" s="118"/>
      <c r="QDU33" s="118"/>
      <c r="QDV33" s="119"/>
      <c r="QDW33" s="17"/>
      <c r="QDX33" s="118"/>
      <c r="QDY33" s="118"/>
      <c r="QDZ33" s="118"/>
      <c r="QEA33" s="118"/>
      <c r="QEB33" s="118"/>
      <c r="QEC33" s="118"/>
      <c r="QED33" s="119"/>
      <c r="QEE33" s="17"/>
      <c r="QEF33" s="118"/>
      <c r="QEG33" s="118"/>
      <c r="QEH33" s="118"/>
      <c r="QEI33" s="118"/>
      <c r="QEJ33" s="118"/>
      <c r="QEK33" s="118"/>
      <c r="QEL33" s="119"/>
      <c r="QEM33" s="17"/>
      <c r="QEN33" s="118"/>
      <c r="QEO33" s="118"/>
      <c r="QEP33" s="118"/>
      <c r="QEQ33" s="118"/>
      <c r="QER33" s="118"/>
      <c r="QES33" s="118"/>
      <c r="QET33" s="119"/>
      <c r="QEU33" s="17"/>
      <c r="QEV33" s="118"/>
      <c r="QEW33" s="118"/>
      <c r="QEX33" s="118"/>
      <c r="QEY33" s="118"/>
      <c r="QEZ33" s="118"/>
      <c r="QFA33" s="118"/>
      <c r="QFB33" s="119"/>
      <c r="QFC33" s="17"/>
      <c r="QFD33" s="118"/>
      <c r="QFE33" s="118"/>
      <c r="QFF33" s="118"/>
      <c r="QFG33" s="118"/>
      <c r="QFH33" s="118"/>
      <c r="QFI33" s="118"/>
      <c r="QFJ33" s="119"/>
      <c r="QFK33" s="17"/>
      <c r="QFL33" s="118"/>
      <c r="QFM33" s="118"/>
      <c r="QFN33" s="118"/>
      <c r="QFO33" s="118"/>
      <c r="QFP33" s="118"/>
      <c r="QFQ33" s="118"/>
      <c r="QFR33" s="119"/>
      <c r="QFS33" s="17"/>
      <c r="QFT33" s="118"/>
      <c r="QFU33" s="118"/>
      <c r="QFV33" s="118"/>
      <c r="QFW33" s="118"/>
      <c r="QFX33" s="118"/>
      <c r="QFY33" s="118"/>
      <c r="QFZ33" s="119"/>
      <c r="QGA33" s="17"/>
      <c r="QGB33" s="118"/>
      <c r="QGC33" s="118"/>
      <c r="QGD33" s="118"/>
      <c r="QGE33" s="118"/>
      <c r="QGF33" s="118"/>
      <c r="QGG33" s="118"/>
      <c r="QGH33" s="119"/>
      <c r="QGI33" s="17"/>
      <c r="QGJ33" s="118"/>
      <c r="QGK33" s="118"/>
      <c r="QGL33" s="118"/>
      <c r="QGM33" s="118"/>
      <c r="QGN33" s="118"/>
      <c r="QGO33" s="118"/>
      <c r="QGP33" s="119"/>
      <c r="QGQ33" s="17"/>
      <c r="QGR33" s="118"/>
      <c r="QGS33" s="118"/>
      <c r="QGT33" s="118"/>
      <c r="QGU33" s="118"/>
      <c r="QGV33" s="118"/>
      <c r="QGW33" s="118"/>
      <c r="QGX33" s="119"/>
      <c r="QGY33" s="17"/>
      <c r="QGZ33" s="118"/>
      <c r="QHA33" s="118"/>
      <c r="QHB33" s="118"/>
      <c r="QHC33" s="118"/>
      <c r="QHD33" s="118"/>
      <c r="QHE33" s="118"/>
      <c r="QHF33" s="119"/>
      <c r="QHG33" s="17"/>
      <c r="QHH33" s="118"/>
      <c r="QHI33" s="118"/>
      <c r="QHJ33" s="118"/>
      <c r="QHK33" s="118"/>
      <c r="QHL33" s="118"/>
      <c r="QHM33" s="118"/>
      <c r="QHN33" s="119"/>
      <c r="QHO33" s="17"/>
      <c r="QHP33" s="118"/>
      <c r="QHQ33" s="118"/>
      <c r="QHR33" s="118"/>
      <c r="QHS33" s="118"/>
      <c r="QHT33" s="118"/>
      <c r="QHU33" s="118"/>
      <c r="QHV33" s="119"/>
      <c r="QHW33" s="17"/>
      <c r="QHX33" s="118"/>
      <c r="QHY33" s="118"/>
      <c r="QHZ33" s="118"/>
      <c r="QIA33" s="118"/>
      <c r="QIB33" s="118"/>
      <c r="QIC33" s="118"/>
      <c r="QID33" s="119"/>
      <c r="QIE33" s="17"/>
      <c r="QIF33" s="118"/>
      <c r="QIG33" s="118"/>
      <c r="QIH33" s="118"/>
      <c r="QII33" s="118"/>
      <c r="QIJ33" s="118"/>
      <c r="QIK33" s="118"/>
      <c r="QIL33" s="119"/>
      <c r="QIM33" s="17"/>
      <c r="QIN33" s="118"/>
      <c r="QIO33" s="118"/>
      <c r="QIP33" s="118"/>
      <c r="QIQ33" s="118"/>
      <c r="QIR33" s="118"/>
      <c r="QIS33" s="118"/>
      <c r="QIT33" s="119"/>
      <c r="QIU33" s="17"/>
      <c r="QIV33" s="118"/>
      <c r="QIW33" s="118"/>
      <c r="QIX33" s="118"/>
      <c r="QIY33" s="118"/>
      <c r="QIZ33" s="118"/>
      <c r="QJA33" s="118"/>
      <c r="QJB33" s="119"/>
      <c r="QJC33" s="17"/>
      <c r="QJD33" s="118"/>
      <c r="QJE33" s="118"/>
      <c r="QJF33" s="118"/>
      <c r="QJG33" s="118"/>
      <c r="QJH33" s="118"/>
      <c r="QJI33" s="118"/>
      <c r="QJJ33" s="119"/>
      <c r="QJK33" s="17"/>
      <c r="QJL33" s="118"/>
      <c r="QJM33" s="118"/>
      <c r="QJN33" s="118"/>
      <c r="QJO33" s="118"/>
      <c r="QJP33" s="118"/>
      <c r="QJQ33" s="118"/>
      <c r="QJR33" s="119"/>
      <c r="QJS33" s="17"/>
      <c r="QJT33" s="118"/>
      <c r="QJU33" s="118"/>
      <c r="QJV33" s="118"/>
      <c r="QJW33" s="118"/>
      <c r="QJX33" s="118"/>
      <c r="QJY33" s="118"/>
      <c r="QJZ33" s="119"/>
      <c r="QKA33" s="17"/>
      <c r="QKB33" s="118"/>
      <c r="QKC33" s="118"/>
      <c r="QKD33" s="118"/>
      <c r="QKE33" s="118"/>
      <c r="QKF33" s="118"/>
      <c r="QKG33" s="118"/>
      <c r="QKH33" s="119"/>
      <c r="QKI33" s="17"/>
      <c r="QKJ33" s="118"/>
      <c r="QKK33" s="118"/>
      <c r="QKL33" s="118"/>
      <c r="QKM33" s="118"/>
      <c r="QKN33" s="118"/>
      <c r="QKO33" s="118"/>
      <c r="QKP33" s="119"/>
      <c r="QKQ33" s="17"/>
      <c r="QKR33" s="118"/>
      <c r="QKS33" s="118"/>
      <c r="QKT33" s="118"/>
      <c r="QKU33" s="118"/>
      <c r="QKV33" s="118"/>
      <c r="QKW33" s="118"/>
      <c r="QKX33" s="119"/>
      <c r="QKY33" s="17"/>
      <c r="QKZ33" s="118"/>
      <c r="QLA33" s="118"/>
      <c r="QLB33" s="118"/>
      <c r="QLC33" s="118"/>
      <c r="QLD33" s="118"/>
      <c r="QLE33" s="118"/>
      <c r="QLF33" s="119"/>
      <c r="QLG33" s="17"/>
      <c r="QLH33" s="118"/>
      <c r="QLI33" s="118"/>
      <c r="QLJ33" s="118"/>
      <c r="QLK33" s="118"/>
      <c r="QLL33" s="118"/>
      <c r="QLM33" s="118"/>
      <c r="QLN33" s="119"/>
      <c r="QLO33" s="17"/>
      <c r="QLP33" s="118"/>
      <c r="QLQ33" s="118"/>
      <c r="QLR33" s="118"/>
      <c r="QLS33" s="118"/>
      <c r="QLT33" s="118"/>
      <c r="QLU33" s="118"/>
      <c r="QLV33" s="119"/>
      <c r="QLW33" s="17"/>
      <c r="QLX33" s="118"/>
      <c r="QLY33" s="118"/>
      <c r="QLZ33" s="118"/>
      <c r="QMA33" s="118"/>
      <c r="QMB33" s="118"/>
      <c r="QMC33" s="118"/>
      <c r="QMD33" s="119"/>
      <c r="QME33" s="17"/>
      <c r="QMF33" s="118"/>
      <c r="QMG33" s="118"/>
      <c r="QMH33" s="118"/>
      <c r="QMI33" s="118"/>
      <c r="QMJ33" s="118"/>
      <c r="QMK33" s="118"/>
      <c r="QML33" s="119"/>
      <c r="QMM33" s="17"/>
      <c r="QMN33" s="118"/>
      <c r="QMO33" s="118"/>
      <c r="QMP33" s="118"/>
      <c r="QMQ33" s="118"/>
      <c r="QMR33" s="118"/>
      <c r="QMS33" s="118"/>
      <c r="QMT33" s="119"/>
      <c r="QMU33" s="17"/>
      <c r="QMV33" s="118"/>
      <c r="QMW33" s="118"/>
      <c r="QMX33" s="118"/>
      <c r="QMY33" s="118"/>
      <c r="QMZ33" s="118"/>
      <c r="QNA33" s="118"/>
      <c r="QNB33" s="119"/>
      <c r="QNC33" s="17"/>
      <c r="QND33" s="118"/>
      <c r="QNE33" s="118"/>
      <c r="QNF33" s="118"/>
      <c r="QNG33" s="118"/>
      <c r="QNH33" s="118"/>
      <c r="QNI33" s="118"/>
      <c r="QNJ33" s="119"/>
      <c r="QNK33" s="17"/>
      <c r="QNL33" s="118"/>
      <c r="QNM33" s="118"/>
      <c r="QNN33" s="118"/>
      <c r="QNO33" s="118"/>
      <c r="QNP33" s="118"/>
      <c r="QNQ33" s="118"/>
      <c r="QNR33" s="119"/>
      <c r="QNS33" s="17"/>
      <c r="QNT33" s="118"/>
      <c r="QNU33" s="118"/>
      <c r="QNV33" s="118"/>
      <c r="QNW33" s="118"/>
      <c r="QNX33" s="118"/>
      <c r="QNY33" s="118"/>
      <c r="QNZ33" s="119"/>
      <c r="QOA33" s="17"/>
      <c r="QOB33" s="118"/>
      <c r="QOC33" s="118"/>
      <c r="QOD33" s="118"/>
      <c r="QOE33" s="118"/>
      <c r="QOF33" s="118"/>
      <c r="QOG33" s="118"/>
      <c r="QOH33" s="119"/>
      <c r="QOI33" s="17"/>
      <c r="QOJ33" s="118"/>
      <c r="QOK33" s="118"/>
      <c r="QOL33" s="118"/>
      <c r="QOM33" s="118"/>
      <c r="QON33" s="118"/>
      <c r="QOO33" s="118"/>
      <c r="QOP33" s="119"/>
      <c r="QOQ33" s="17"/>
      <c r="QOR33" s="118"/>
      <c r="QOS33" s="118"/>
      <c r="QOT33" s="118"/>
      <c r="QOU33" s="118"/>
      <c r="QOV33" s="118"/>
      <c r="QOW33" s="118"/>
      <c r="QOX33" s="119"/>
      <c r="QOY33" s="17"/>
      <c r="QOZ33" s="118"/>
      <c r="QPA33" s="118"/>
      <c r="QPB33" s="118"/>
      <c r="QPC33" s="118"/>
      <c r="QPD33" s="118"/>
      <c r="QPE33" s="118"/>
      <c r="QPF33" s="119"/>
      <c r="QPG33" s="17"/>
      <c r="QPH33" s="118"/>
      <c r="QPI33" s="118"/>
      <c r="QPJ33" s="118"/>
      <c r="QPK33" s="118"/>
      <c r="QPL33" s="118"/>
      <c r="QPM33" s="118"/>
      <c r="QPN33" s="119"/>
      <c r="QPO33" s="17"/>
      <c r="QPP33" s="118"/>
      <c r="QPQ33" s="118"/>
      <c r="QPR33" s="118"/>
      <c r="QPS33" s="118"/>
      <c r="QPT33" s="118"/>
      <c r="QPU33" s="118"/>
      <c r="QPV33" s="119"/>
      <c r="QPW33" s="17"/>
      <c r="QPX33" s="118"/>
      <c r="QPY33" s="118"/>
      <c r="QPZ33" s="118"/>
      <c r="QQA33" s="118"/>
      <c r="QQB33" s="118"/>
      <c r="QQC33" s="118"/>
      <c r="QQD33" s="119"/>
      <c r="QQE33" s="17"/>
      <c r="QQF33" s="118"/>
      <c r="QQG33" s="118"/>
      <c r="QQH33" s="118"/>
      <c r="QQI33" s="118"/>
      <c r="QQJ33" s="118"/>
      <c r="QQK33" s="118"/>
      <c r="QQL33" s="119"/>
      <c r="QQM33" s="17"/>
      <c r="QQN33" s="118"/>
      <c r="QQO33" s="118"/>
      <c r="QQP33" s="118"/>
      <c r="QQQ33" s="118"/>
      <c r="QQR33" s="118"/>
      <c r="QQS33" s="118"/>
      <c r="QQT33" s="119"/>
      <c r="QQU33" s="17"/>
      <c r="QQV33" s="118"/>
      <c r="QQW33" s="118"/>
      <c r="QQX33" s="118"/>
      <c r="QQY33" s="118"/>
      <c r="QQZ33" s="118"/>
      <c r="QRA33" s="118"/>
      <c r="QRB33" s="119"/>
      <c r="QRC33" s="17"/>
      <c r="QRD33" s="118"/>
      <c r="QRE33" s="118"/>
      <c r="QRF33" s="118"/>
      <c r="QRG33" s="118"/>
      <c r="QRH33" s="118"/>
      <c r="QRI33" s="118"/>
      <c r="QRJ33" s="119"/>
      <c r="QRK33" s="17"/>
      <c r="QRL33" s="118"/>
      <c r="QRM33" s="118"/>
      <c r="QRN33" s="118"/>
      <c r="QRO33" s="118"/>
      <c r="QRP33" s="118"/>
      <c r="QRQ33" s="118"/>
      <c r="QRR33" s="119"/>
      <c r="QRS33" s="17"/>
      <c r="QRT33" s="118"/>
      <c r="QRU33" s="118"/>
      <c r="QRV33" s="118"/>
      <c r="QRW33" s="118"/>
      <c r="QRX33" s="118"/>
      <c r="QRY33" s="118"/>
      <c r="QRZ33" s="119"/>
      <c r="QSA33" s="17"/>
      <c r="QSB33" s="118"/>
      <c r="QSC33" s="118"/>
      <c r="QSD33" s="118"/>
      <c r="QSE33" s="118"/>
      <c r="QSF33" s="118"/>
      <c r="QSG33" s="118"/>
      <c r="QSH33" s="119"/>
      <c r="QSI33" s="17"/>
      <c r="QSJ33" s="118"/>
      <c r="QSK33" s="118"/>
      <c r="QSL33" s="118"/>
      <c r="QSM33" s="118"/>
      <c r="QSN33" s="118"/>
      <c r="QSO33" s="118"/>
      <c r="QSP33" s="119"/>
      <c r="QSQ33" s="17"/>
      <c r="QSR33" s="118"/>
      <c r="QSS33" s="118"/>
      <c r="QST33" s="118"/>
      <c r="QSU33" s="118"/>
      <c r="QSV33" s="118"/>
      <c r="QSW33" s="118"/>
      <c r="QSX33" s="119"/>
      <c r="QSY33" s="17"/>
      <c r="QSZ33" s="118"/>
      <c r="QTA33" s="118"/>
      <c r="QTB33" s="118"/>
      <c r="QTC33" s="118"/>
      <c r="QTD33" s="118"/>
      <c r="QTE33" s="118"/>
      <c r="QTF33" s="119"/>
      <c r="QTG33" s="17"/>
      <c r="QTH33" s="118"/>
      <c r="QTI33" s="118"/>
      <c r="QTJ33" s="118"/>
      <c r="QTK33" s="118"/>
      <c r="QTL33" s="118"/>
      <c r="QTM33" s="118"/>
      <c r="QTN33" s="119"/>
      <c r="QTO33" s="17"/>
      <c r="QTP33" s="118"/>
      <c r="QTQ33" s="118"/>
      <c r="QTR33" s="118"/>
      <c r="QTS33" s="118"/>
      <c r="QTT33" s="118"/>
      <c r="QTU33" s="118"/>
      <c r="QTV33" s="119"/>
      <c r="QTW33" s="17"/>
      <c r="QTX33" s="118"/>
      <c r="QTY33" s="118"/>
      <c r="QTZ33" s="118"/>
      <c r="QUA33" s="118"/>
      <c r="QUB33" s="118"/>
      <c r="QUC33" s="118"/>
      <c r="QUD33" s="119"/>
      <c r="QUE33" s="17"/>
      <c r="QUF33" s="118"/>
      <c r="QUG33" s="118"/>
      <c r="QUH33" s="118"/>
      <c r="QUI33" s="118"/>
      <c r="QUJ33" s="118"/>
      <c r="QUK33" s="118"/>
      <c r="QUL33" s="119"/>
      <c r="QUM33" s="17"/>
      <c r="QUN33" s="118"/>
      <c r="QUO33" s="118"/>
      <c r="QUP33" s="118"/>
      <c r="QUQ33" s="118"/>
      <c r="QUR33" s="118"/>
      <c r="QUS33" s="118"/>
      <c r="QUT33" s="119"/>
      <c r="QUU33" s="17"/>
      <c r="QUV33" s="118"/>
      <c r="QUW33" s="118"/>
      <c r="QUX33" s="118"/>
      <c r="QUY33" s="118"/>
      <c r="QUZ33" s="118"/>
      <c r="QVA33" s="118"/>
      <c r="QVB33" s="119"/>
      <c r="QVC33" s="17"/>
      <c r="QVD33" s="118"/>
      <c r="QVE33" s="118"/>
      <c r="QVF33" s="118"/>
      <c r="QVG33" s="118"/>
      <c r="QVH33" s="118"/>
      <c r="QVI33" s="118"/>
      <c r="QVJ33" s="119"/>
      <c r="QVK33" s="17"/>
      <c r="QVL33" s="118"/>
      <c r="QVM33" s="118"/>
      <c r="QVN33" s="118"/>
      <c r="QVO33" s="118"/>
      <c r="QVP33" s="118"/>
      <c r="QVQ33" s="118"/>
      <c r="QVR33" s="119"/>
      <c r="QVS33" s="17"/>
      <c r="QVT33" s="118"/>
      <c r="QVU33" s="118"/>
      <c r="QVV33" s="118"/>
      <c r="QVW33" s="118"/>
      <c r="QVX33" s="118"/>
      <c r="QVY33" s="118"/>
      <c r="QVZ33" s="119"/>
      <c r="QWA33" s="17"/>
      <c r="QWB33" s="118"/>
      <c r="QWC33" s="118"/>
      <c r="QWD33" s="118"/>
      <c r="QWE33" s="118"/>
      <c r="QWF33" s="118"/>
      <c r="QWG33" s="118"/>
      <c r="QWH33" s="119"/>
      <c r="QWI33" s="17"/>
      <c r="QWJ33" s="118"/>
      <c r="QWK33" s="118"/>
      <c r="QWL33" s="118"/>
      <c r="QWM33" s="118"/>
      <c r="QWN33" s="118"/>
      <c r="QWO33" s="118"/>
      <c r="QWP33" s="119"/>
      <c r="QWQ33" s="17"/>
      <c r="QWR33" s="118"/>
      <c r="QWS33" s="118"/>
      <c r="QWT33" s="118"/>
      <c r="QWU33" s="118"/>
      <c r="QWV33" s="118"/>
      <c r="QWW33" s="118"/>
      <c r="QWX33" s="119"/>
      <c r="QWY33" s="17"/>
      <c r="QWZ33" s="118"/>
      <c r="QXA33" s="118"/>
      <c r="QXB33" s="118"/>
      <c r="QXC33" s="118"/>
      <c r="QXD33" s="118"/>
      <c r="QXE33" s="118"/>
      <c r="QXF33" s="119"/>
      <c r="QXG33" s="17"/>
      <c r="QXH33" s="118"/>
      <c r="QXI33" s="118"/>
      <c r="QXJ33" s="118"/>
      <c r="QXK33" s="118"/>
      <c r="QXL33" s="118"/>
      <c r="QXM33" s="118"/>
      <c r="QXN33" s="119"/>
      <c r="QXO33" s="17"/>
      <c r="QXP33" s="118"/>
      <c r="QXQ33" s="118"/>
      <c r="QXR33" s="118"/>
      <c r="QXS33" s="118"/>
      <c r="QXT33" s="118"/>
      <c r="QXU33" s="118"/>
      <c r="QXV33" s="119"/>
      <c r="QXW33" s="17"/>
      <c r="QXX33" s="118"/>
      <c r="QXY33" s="118"/>
      <c r="QXZ33" s="118"/>
      <c r="QYA33" s="118"/>
      <c r="QYB33" s="118"/>
      <c r="QYC33" s="118"/>
      <c r="QYD33" s="119"/>
      <c r="QYE33" s="17"/>
      <c r="QYF33" s="118"/>
      <c r="QYG33" s="118"/>
      <c r="QYH33" s="118"/>
      <c r="QYI33" s="118"/>
      <c r="QYJ33" s="118"/>
      <c r="QYK33" s="118"/>
      <c r="QYL33" s="119"/>
      <c r="QYM33" s="17"/>
      <c r="QYN33" s="118"/>
      <c r="QYO33" s="118"/>
      <c r="QYP33" s="118"/>
      <c r="QYQ33" s="118"/>
      <c r="QYR33" s="118"/>
      <c r="QYS33" s="118"/>
      <c r="QYT33" s="119"/>
      <c r="QYU33" s="17"/>
      <c r="QYV33" s="118"/>
      <c r="QYW33" s="118"/>
      <c r="QYX33" s="118"/>
      <c r="QYY33" s="118"/>
      <c r="QYZ33" s="118"/>
      <c r="QZA33" s="118"/>
      <c r="QZB33" s="119"/>
      <c r="QZC33" s="17"/>
      <c r="QZD33" s="118"/>
      <c r="QZE33" s="118"/>
      <c r="QZF33" s="118"/>
      <c r="QZG33" s="118"/>
      <c r="QZH33" s="118"/>
      <c r="QZI33" s="118"/>
      <c r="QZJ33" s="119"/>
      <c r="QZK33" s="17"/>
      <c r="QZL33" s="118"/>
      <c r="QZM33" s="118"/>
      <c r="QZN33" s="118"/>
      <c r="QZO33" s="118"/>
      <c r="QZP33" s="118"/>
      <c r="QZQ33" s="118"/>
      <c r="QZR33" s="119"/>
      <c r="QZS33" s="17"/>
      <c r="QZT33" s="118"/>
      <c r="QZU33" s="118"/>
      <c r="QZV33" s="118"/>
      <c r="QZW33" s="118"/>
      <c r="QZX33" s="118"/>
      <c r="QZY33" s="118"/>
      <c r="QZZ33" s="119"/>
      <c r="RAA33" s="17"/>
      <c r="RAB33" s="118"/>
      <c r="RAC33" s="118"/>
      <c r="RAD33" s="118"/>
      <c r="RAE33" s="118"/>
      <c r="RAF33" s="118"/>
      <c r="RAG33" s="118"/>
      <c r="RAH33" s="119"/>
      <c r="RAI33" s="17"/>
      <c r="RAJ33" s="118"/>
      <c r="RAK33" s="118"/>
      <c r="RAL33" s="118"/>
      <c r="RAM33" s="118"/>
      <c r="RAN33" s="118"/>
      <c r="RAO33" s="118"/>
      <c r="RAP33" s="119"/>
      <c r="RAQ33" s="17"/>
      <c r="RAR33" s="118"/>
      <c r="RAS33" s="118"/>
      <c r="RAT33" s="118"/>
      <c r="RAU33" s="118"/>
      <c r="RAV33" s="118"/>
      <c r="RAW33" s="118"/>
      <c r="RAX33" s="119"/>
      <c r="RAY33" s="17"/>
      <c r="RAZ33" s="118"/>
      <c r="RBA33" s="118"/>
      <c r="RBB33" s="118"/>
      <c r="RBC33" s="118"/>
      <c r="RBD33" s="118"/>
      <c r="RBE33" s="118"/>
      <c r="RBF33" s="119"/>
      <c r="RBG33" s="17"/>
      <c r="RBH33" s="118"/>
      <c r="RBI33" s="118"/>
      <c r="RBJ33" s="118"/>
      <c r="RBK33" s="118"/>
      <c r="RBL33" s="118"/>
      <c r="RBM33" s="118"/>
      <c r="RBN33" s="119"/>
      <c r="RBO33" s="17"/>
      <c r="RBP33" s="118"/>
      <c r="RBQ33" s="118"/>
      <c r="RBR33" s="118"/>
      <c r="RBS33" s="118"/>
      <c r="RBT33" s="118"/>
      <c r="RBU33" s="118"/>
      <c r="RBV33" s="119"/>
      <c r="RBW33" s="17"/>
      <c r="RBX33" s="118"/>
      <c r="RBY33" s="118"/>
      <c r="RBZ33" s="118"/>
      <c r="RCA33" s="118"/>
      <c r="RCB33" s="118"/>
      <c r="RCC33" s="118"/>
      <c r="RCD33" s="119"/>
      <c r="RCE33" s="17"/>
      <c r="RCF33" s="118"/>
      <c r="RCG33" s="118"/>
      <c r="RCH33" s="118"/>
      <c r="RCI33" s="118"/>
      <c r="RCJ33" s="118"/>
      <c r="RCK33" s="118"/>
      <c r="RCL33" s="119"/>
      <c r="RCM33" s="17"/>
      <c r="RCN33" s="118"/>
      <c r="RCO33" s="118"/>
      <c r="RCP33" s="118"/>
      <c r="RCQ33" s="118"/>
      <c r="RCR33" s="118"/>
      <c r="RCS33" s="118"/>
      <c r="RCT33" s="119"/>
      <c r="RCU33" s="17"/>
      <c r="RCV33" s="118"/>
      <c r="RCW33" s="118"/>
      <c r="RCX33" s="118"/>
      <c r="RCY33" s="118"/>
      <c r="RCZ33" s="118"/>
      <c r="RDA33" s="118"/>
      <c r="RDB33" s="119"/>
      <c r="RDC33" s="17"/>
      <c r="RDD33" s="118"/>
      <c r="RDE33" s="118"/>
      <c r="RDF33" s="118"/>
      <c r="RDG33" s="118"/>
      <c r="RDH33" s="118"/>
      <c r="RDI33" s="118"/>
      <c r="RDJ33" s="119"/>
      <c r="RDK33" s="17"/>
      <c r="RDL33" s="118"/>
      <c r="RDM33" s="118"/>
      <c r="RDN33" s="118"/>
      <c r="RDO33" s="118"/>
      <c r="RDP33" s="118"/>
      <c r="RDQ33" s="118"/>
      <c r="RDR33" s="119"/>
      <c r="RDS33" s="17"/>
      <c r="RDT33" s="118"/>
      <c r="RDU33" s="118"/>
      <c r="RDV33" s="118"/>
      <c r="RDW33" s="118"/>
      <c r="RDX33" s="118"/>
      <c r="RDY33" s="118"/>
      <c r="RDZ33" s="119"/>
      <c r="REA33" s="17"/>
      <c r="REB33" s="118"/>
      <c r="REC33" s="118"/>
      <c r="RED33" s="118"/>
      <c r="REE33" s="118"/>
      <c r="REF33" s="118"/>
      <c r="REG33" s="118"/>
      <c r="REH33" s="119"/>
      <c r="REI33" s="17"/>
      <c r="REJ33" s="118"/>
      <c r="REK33" s="118"/>
      <c r="REL33" s="118"/>
      <c r="REM33" s="118"/>
      <c r="REN33" s="118"/>
      <c r="REO33" s="118"/>
      <c r="REP33" s="119"/>
      <c r="REQ33" s="17"/>
      <c r="RER33" s="118"/>
      <c r="RES33" s="118"/>
      <c r="RET33" s="118"/>
      <c r="REU33" s="118"/>
      <c r="REV33" s="118"/>
      <c r="REW33" s="118"/>
      <c r="REX33" s="119"/>
      <c r="REY33" s="17"/>
      <c r="REZ33" s="118"/>
      <c r="RFA33" s="118"/>
      <c r="RFB33" s="118"/>
      <c r="RFC33" s="118"/>
      <c r="RFD33" s="118"/>
      <c r="RFE33" s="118"/>
      <c r="RFF33" s="119"/>
      <c r="RFG33" s="17"/>
      <c r="RFH33" s="118"/>
      <c r="RFI33" s="118"/>
      <c r="RFJ33" s="118"/>
      <c r="RFK33" s="118"/>
      <c r="RFL33" s="118"/>
      <c r="RFM33" s="118"/>
      <c r="RFN33" s="119"/>
      <c r="RFO33" s="17"/>
      <c r="RFP33" s="118"/>
      <c r="RFQ33" s="118"/>
      <c r="RFR33" s="118"/>
      <c r="RFS33" s="118"/>
      <c r="RFT33" s="118"/>
      <c r="RFU33" s="118"/>
      <c r="RFV33" s="119"/>
      <c r="RFW33" s="17"/>
      <c r="RFX33" s="118"/>
      <c r="RFY33" s="118"/>
      <c r="RFZ33" s="118"/>
      <c r="RGA33" s="118"/>
      <c r="RGB33" s="118"/>
      <c r="RGC33" s="118"/>
      <c r="RGD33" s="119"/>
      <c r="RGE33" s="17"/>
      <c r="RGF33" s="118"/>
      <c r="RGG33" s="118"/>
      <c r="RGH33" s="118"/>
      <c r="RGI33" s="118"/>
      <c r="RGJ33" s="118"/>
      <c r="RGK33" s="118"/>
      <c r="RGL33" s="119"/>
      <c r="RGM33" s="17"/>
      <c r="RGN33" s="118"/>
      <c r="RGO33" s="118"/>
      <c r="RGP33" s="118"/>
      <c r="RGQ33" s="118"/>
      <c r="RGR33" s="118"/>
      <c r="RGS33" s="118"/>
      <c r="RGT33" s="119"/>
      <c r="RGU33" s="17"/>
      <c r="RGV33" s="118"/>
      <c r="RGW33" s="118"/>
      <c r="RGX33" s="118"/>
      <c r="RGY33" s="118"/>
      <c r="RGZ33" s="118"/>
      <c r="RHA33" s="118"/>
      <c r="RHB33" s="119"/>
      <c r="RHC33" s="17"/>
      <c r="RHD33" s="118"/>
      <c r="RHE33" s="118"/>
      <c r="RHF33" s="118"/>
      <c r="RHG33" s="118"/>
      <c r="RHH33" s="118"/>
      <c r="RHI33" s="118"/>
      <c r="RHJ33" s="119"/>
      <c r="RHK33" s="17"/>
      <c r="RHL33" s="118"/>
      <c r="RHM33" s="118"/>
      <c r="RHN33" s="118"/>
      <c r="RHO33" s="118"/>
      <c r="RHP33" s="118"/>
      <c r="RHQ33" s="118"/>
      <c r="RHR33" s="119"/>
      <c r="RHS33" s="17"/>
      <c r="RHT33" s="118"/>
      <c r="RHU33" s="118"/>
      <c r="RHV33" s="118"/>
      <c r="RHW33" s="118"/>
      <c r="RHX33" s="118"/>
      <c r="RHY33" s="118"/>
      <c r="RHZ33" s="119"/>
      <c r="RIA33" s="17"/>
      <c r="RIB33" s="118"/>
      <c r="RIC33" s="118"/>
      <c r="RID33" s="118"/>
      <c r="RIE33" s="118"/>
      <c r="RIF33" s="118"/>
      <c r="RIG33" s="118"/>
      <c r="RIH33" s="119"/>
      <c r="RII33" s="17"/>
      <c r="RIJ33" s="118"/>
      <c r="RIK33" s="118"/>
      <c r="RIL33" s="118"/>
      <c r="RIM33" s="118"/>
      <c r="RIN33" s="118"/>
      <c r="RIO33" s="118"/>
      <c r="RIP33" s="119"/>
      <c r="RIQ33" s="17"/>
      <c r="RIR33" s="118"/>
      <c r="RIS33" s="118"/>
      <c r="RIT33" s="118"/>
      <c r="RIU33" s="118"/>
      <c r="RIV33" s="118"/>
      <c r="RIW33" s="118"/>
      <c r="RIX33" s="119"/>
      <c r="RIY33" s="17"/>
      <c r="RIZ33" s="118"/>
      <c r="RJA33" s="118"/>
      <c r="RJB33" s="118"/>
      <c r="RJC33" s="118"/>
      <c r="RJD33" s="118"/>
      <c r="RJE33" s="118"/>
      <c r="RJF33" s="119"/>
      <c r="RJG33" s="17"/>
      <c r="RJH33" s="118"/>
      <c r="RJI33" s="118"/>
      <c r="RJJ33" s="118"/>
      <c r="RJK33" s="118"/>
      <c r="RJL33" s="118"/>
      <c r="RJM33" s="118"/>
      <c r="RJN33" s="119"/>
      <c r="RJO33" s="17"/>
      <c r="RJP33" s="118"/>
      <c r="RJQ33" s="118"/>
      <c r="RJR33" s="118"/>
      <c r="RJS33" s="118"/>
      <c r="RJT33" s="118"/>
      <c r="RJU33" s="118"/>
      <c r="RJV33" s="119"/>
      <c r="RJW33" s="17"/>
      <c r="RJX33" s="118"/>
      <c r="RJY33" s="118"/>
      <c r="RJZ33" s="118"/>
      <c r="RKA33" s="118"/>
      <c r="RKB33" s="118"/>
      <c r="RKC33" s="118"/>
      <c r="RKD33" s="119"/>
      <c r="RKE33" s="17"/>
      <c r="RKF33" s="118"/>
      <c r="RKG33" s="118"/>
      <c r="RKH33" s="118"/>
      <c r="RKI33" s="118"/>
      <c r="RKJ33" s="118"/>
      <c r="RKK33" s="118"/>
      <c r="RKL33" s="119"/>
      <c r="RKM33" s="17"/>
      <c r="RKN33" s="118"/>
      <c r="RKO33" s="118"/>
      <c r="RKP33" s="118"/>
      <c r="RKQ33" s="118"/>
      <c r="RKR33" s="118"/>
      <c r="RKS33" s="118"/>
      <c r="RKT33" s="119"/>
      <c r="RKU33" s="17"/>
      <c r="RKV33" s="118"/>
      <c r="RKW33" s="118"/>
      <c r="RKX33" s="118"/>
      <c r="RKY33" s="118"/>
      <c r="RKZ33" s="118"/>
      <c r="RLA33" s="118"/>
      <c r="RLB33" s="119"/>
      <c r="RLC33" s="17"/>
      <c r="RLD33" s="118"/>
      <c r="RLE33" s="118"/>
      <c r="RLF33" s="118"/>
      <c r="RLG33" s="118"/>
      <c r="RLH33" s="118"/>
      <c r="RLI33" s="118"/>
      <c r="RLJ33" s="119"/>
      <c r="RLK33" s="17"/>
      <c r="RLL33" s="118"/>
      <c r="RLM33" s="118"/>
      <c r="RLN33" s="118"/>
      <c r="RLO33" s="118"/>
      <c r="RLP33" s="118"/>
      <c r="RLQ33" s="118"/>
      <c r="RLR33" s="119"/>
      <c r="RLS33" s="17"/>
      <c r="RLT33" s="118"/>
      <c r="RLU33" s="118"/>
      <c r="RLV33" s="118"/>
      <c r="RLW33" s="118"/>
      <c r="RLX33" s="118"/>
      <c r="RLY33" s="118"/>
      <c r="RLZ33" s="119"/>
      <c r="RMA33" s="17"/>
      <c r="RMB33" s="118"/>
      <c r="RMC33" s="118"/>
      <c r="RMD33" s="118"/>
      <c r="RME33" s="118"/>
      <c r="RMF33" s="118"/>
      <c r="RMG33" s="118"/>
      <c r="RMH33" s="119"/>
      <c r="RMI33" s="17"/>
      <c r="RMJ33" s="118"/>
      <c r="RMK33" s="118"/>
      <c r="RML33" s="118"/>
      <c r="RMM33" s="118"/>
      <c r="RMN33" s="118"/>
      <c r="RMO33" s="118"/>
      <c r="RMP33" s="119"/>
      <c r="RMQ33" s="17"/>
      <c r="RMR33" s="118"/>
      <c r="RMS33" s="118"/>
      <c r="RMT33" s="118"/>
      <c r="RMU33" s="118"/>
      <c r="RMV33" s="118"/>
      <c r="RMW33" s="118"/>
      <c r="RMX33" s="119"/>
      <c r="RMY33" s="17"/>
      <c r="RMZ33" s="118"/>
      <c r="RNA33" s="118"/>
      <c r="RNB33" s="118"/>
      <c r="RNC33" s="118"/>
      <c r="RND33" s="118"/>
      <c r="RNE33" s="118"/>
      <c r="RNF33" s="119"/>
      <c r="RNG33" s="17"/>
      <c r="RNH33" s="118"/>
      <c r="RNI33" s="118"/>
      <c r="RNJ33" s="118"/>
      <c r="RNK33" s="118"/>
      <c r="RNL33" s="118"/>
      <c r="RNM33" s="118"/>
      <c r="RNN33" s="119"/>
      <c r="RNO33" s="17"/>
      <c r="RNP33" s="118"/>
      <c r="RNQ33" s="118"/>
      <c r="RNR33" s="118"/>
      <c r="RNS33" s="118"/>
      <c r="RNT33" s="118"/>
      <c r="RNU33" s="118"/>
      <c r="RNV33" s="119"/>
      <c r="RNW33" s="17"/>
      <c r="RNX33" s="118"/>
      <c r="RNY33" s="118"/>
      <c r="RNZ33" s="118"/>
      <c r="ROA33" s="118"/>
      <c r="ROB33" s="118"/>
      <c r="ROC33" s="118"/>
      <c r="ROD33" s="119"/>
      <c r="ROE33" s="17"/>
      <c r="ROF33" s="118"/>
      <c r="ROG33" s="118"/>
      <c r="ROH33" s="118"/>
      <c r="ROI33" s="118"/>
      <c r="ROJ33" s="118"/>
      <c r="ROK33" s="118"/>
      <c r="ROL33" s="119"/>
      <c r="ROM33" s="17"/>
      <c r="RON33" s="118"/>
      <c r="ROO33" s="118"/>
      <c r="ROP33" s="118"/>
      <c r="ROQ33" s="118"/>
      <c r="ROR33" s="118"/>
      <c r="ROS33" s="118"/>
      <c r="ROT33" s="119"/>
      <c r="ROU33" s="17"/>
      <c r="ROV33" s="118"/>
      <c r="ROW33" s="118"/>
      <c r="ROX33" s="118"/>
      <c r="ROY33" s="118"/>
      <c r="ROZ33" s="118"/>
      <c r="RPA33" s="118"/>
      <c r="RPB33" s="119"/>
      <c r="RPC33" s="17"/>
      <c r="RPD33" s="118"/>
      <c r="RPE33" s="118"/>
      <c r="RPF33" s="118"/>
      <c r="RPG33" s="118"/>
      <c r="RPH33" s="118"/>
      <c r="RPI33" s="118"/>
      <c r="RPJ33" s="119"/>
      <c r="RPK33" s="17"/>
      <c r="RPL33" s="118"/>
      <c r="RPM33" s="118"/>
      <c r="RPN33" s="118"/>
      <c r="RPO33" s="118"/>
      <c r="RPP33" s="118"/>
      <c r="RPQ33" s="118"/>
      <c r="RPR33" s="119"/>
      <c r="RPS33" s="17"/>
      <c r="RPT33" s="118"/>
      <c r="RPU33" s="118"/>
      <c r="RPV33" s="118"/>
      <c r="RPW33" s="118"/>
      <c r="RPX33" s="118"/>
      <c r="RPY33" s="118"/>
      <c r="RPZ33" s="119"/>
      <c r="RQA33" s="17"/>
      <c r="RQB33" s="118"/>
      <c r="RQC33" s="118"/>
      <c r="RQD33" s="118"/>
      <c r="RQE33" s="118"/>
      <c r="RQF33" s="118"/>
      <c r="RQG33" s="118"/>
      <c r="RQH33" s="119"/>
      <c r="RQI33" s="17"/>
      <c r="RQJ33" s="118"/>
      <c r="RQK33" s="118"/>
      <c r="RQL33" s="118"/>
      <c r="RQM33" s="118"/>
      <c r="RQN33" s="118"/>
      <c r="RQO33" s="118"/>
      <c r="RQP33" s="119"/>
      <c r="RQQ33" s="17"/>
      <c r="RQR33" s="118"/>
      <c r="RQS33" s="118"/>
      <c r="RQT33" s="118"/>
      <c r="RQU33" s="118"/>
      <c r="RQV33" s="118"/>
      <c r="RQW33" s="118"/>
      <c r="RQX33" s="119"/>
      <c r="RQY33" s="17"/>
      <c r="RQZ33" s="118"/>
      <c r="RRA33" s="118"/>
      <c r="RRB33" s="118"/>
      <c r="RRC33" s="118"/>
      <c r="RRD33" s="118"/>
      <c r="RRE33" s="118"/>
      <c r="RRF33" s="119"/>
      <c r="RRG33" s="17"/>
      <c r="RRH33" s="118"/>
      <c r="RRI33" s="118"/>
      <c r="RRJ33" s="118"/>
      <c r="RRK33" s="118"/>
      <c r="RRL33" s="118"/>
      <c r="RRM33" s="118"/>
      <c r="RRN33" s="119"/>
      <c r="RRO33" s="17"/>
      <c r="RRP33" s="118"/>
      <c r="RRQ33" s="118"/>
      <c r="RRR33" s="118"/>
      <c r="RRS33" s="118"/>
      <c r="RRT33" s="118"/>
      <c r="RRU33" s="118"/>
      <c r="RRV33" s="119"/>
      <c r="RRW33" s="17"/>
      <c r="RRX33" s="118"/>
      <c r="RRY33" s="118"/>
      <c r="RRZ33" s="118"/>
      <c r="RSA33" s="118"/>
      <c r="RSB33" s="118"/>
      <c r="RSC33" s="118"/>
      <c r="RSD33" s="119"/>
      <c r="RSE33" s="17"/>
      <c r="RSF33" s="118"/>
      <c r="RSG33" s="118"/>
      <c r="RSH33" s="118"/>
      <c r="RSI33" s="118"/>
      <c r="RSJ33" s="118"/>
      <c r="RSK33" s="118"/>
      <c r="RSL33" s="119"/>
      <c r="RSM33" s="17"/>
      <c r="RSN33" s="118"/>
      <c r="RSO33" s="118"/>
      <c r="RSP33" s="118"/>
      <c r="RSQ33" s="118"/>
      <c r="RSR33" s="118"/>
      <c r="RSS33" s="118"/>
      <c r="RST33" s="119"/>
      <c r="RSU33" s="17"/>
      <c r="RSV33" s="118"/>
      <c r="RSW33" s="118"/>
      <c r="RSX33" s="118"/>
      <c r="RSY33" s="118"/>
      <c r="RSZ33" s="118"/>
      <c r="RTA33" s="118"/>
      <c r="RTB33" s="119"/>
      <c r="RTC33" s="17"/>
      <c r="RTD33" s="118"/>
      <c r="RTE33" s="118"/>
      <c r="RTF33" s="118"/>
      <c r="RTG33" s="118"/>
      <c r="RTH33" s="118"/>
      <c r="RTI33" s="118"/>
      <c r="RTJ33" s="119"/>
      <c r="RTK33" s="17"/>
      <c r="RTL33" s="118"/>
      <c r="RTM33" s="118"/>
      <c r="RTN33" s="118"/>
      <c r="RTO33" s="118"/>
      <c r="RTP33" s="118"/>
      <c r="RTQ33" s="118"/>
      <c r="RTR33" s="119"/>
      <c r="RTS33" s="17"/>
      <c r="RTT33" s="118"/>
      <c r="RTU33" s="118"/>
      <c r="RTV33" s="118"/>
      <c r="RTW33" s="118"/>
      <c r="RTX33" s="118"/>
      <c r="RTY33" s="118"/>
      <c r="RTZ33" s="119"/>
      <c r="RUA33" s="17"/>
      <c r="RUB33" s="118"/>
      <c r="RUC33" s="118"/>
      <c r="RUD33" s="118"/>
      <c r="RUE33" s="118"/>
      <c r="RUF33" s="118"/>
      <c r="RUG33" s="118"/>
      <c r="RUH33" s="119"/>
      <c r="RUI33" s="17"/>
      <c r="RUJ33" s="118"/>
      <c r="RUK33" s="118"/>
      <c r="RUL33" s="118"/>
      <c r="RUM33" s="118"/>
      <c r="RUN33" s="118"/>
      <c r="RUO33" s="118"/>
      <c r="RUP33" s="119"/>
      <c r="RUQ33" s="17"/>
      <c r="RUR33" s="118"/>
      <c r="RUS33" s="118"/>
      <c r="RUT33" s="118"/>
      <c r="RUU33" s="118"/>
      <c r="RUV33" s="118"/>
      <c r="RUW33" s="118"/>
      <c r="RUX33" s="119"/>
      <c r="RUY33" s="17"/>
      <c r="RUZ33" s="118"/>
      <c r="RVA33" s="118"/>
      <c r="RVB33" s="118"/>
      <c r="RVC33" s="118"/>
      <c r="RVD33" s="118"/>
      <c r="RVE33" s="118"/>
      <c r="RVF33" s="119"/>
      <c r="RVG33" s="17"/>
      <c r="RVH33" s="118"/>
      <c r="RVI33" s="118"/>
      <c r="RVJ33" s="118"/>
      <c r="RVK33" s="118"/>
      <c r="RVL33" s="118"/>
      <c r="RVM33" s="118"/>
      <c r="RVN33" s="119"/>
      <c r="RVO33" s="17"/>
      <c r="RVP33" s="118"/>
      <c r="RVQ33" s="118"/>
      <c r="RVR33" s="118"/>
      <c r="RVS33" s="118"/>
      <c r="RVT33" s="118"/>
      <c r="RVU33" s="118"/>
      <c r="RVV33" s="119"/>
      <c r="RVW33" s="17"/>
      <c r="RVX33" s="118"/>
      <c r="RVY33" s="118"/>
      <c r="RVZ33" s="118"/>
      <c r="RWA33" s="118"/>
      <c r="RWB33" s="118"/>
      <c r="RWC33" s="118"/>
      <c r="RWD33" s="119"/>
      <c r="RWE33" s="17"/>
      <c r="RWF33" s="118"/>
      <c r="RWG33" s="118"/>
      <c r="RWH33" s="118"/>
      <c r="RWI33" s="118"/>
      <c r="RWJ33" s="118"/>
      <c r="RWK33" s="118"/>
      <c r="RWL33" s="119"/>
      <c r="RWM33" s="17"/>
      <c r="RWN33" s="118"/>
      <c r="RWO33" s="118"/>
      <c r="RWP33" s="118"/>
      <c r="RWQ33" s="118"/>
      <c r="RWR33" s="118"/>
      <c r="RWS33" s="118"/>
      <c r="RWT33" s="119"/>
      <c r="RWU33" s="17"/>
      <c r="RWV33" s="118"/>
      <c r="RWW33" s="118"/>
      <c r="RWX33" s="118"/>
      <c r="RWY33" s="118"/>
      <c r="RWZ33" s="118"/>
      <c r="RXA33" s="118"/>
      <c r="RXB33" s="119"/>
      <c r="RXC33" s="17"/>
      <c r="RXD33" s="118"/>
      <c r="RXE33" s="118"/>
      <c r="RXF33" s="118"/>
      <c r="RXG33" s="118"/>
      <c r="RXH33" s="118"/>
      <c r="RXI33" s="118"/>
      <c r="RXJ33" s="119"/>
      <c r="RXK33" s="17"/>
      <c r="RXL33" s="118"/>
      <c r="RXM33" s="118"/>
      <c r="RXN33" s="118"/>
      <c r="RXO33" s="118"/>
      <c r="RXP33" s="118"/>
      <c r="RXQ33" s="118"/>
      <c r="RXR33" s="119"/>
      <c r="RXS33" s="17"/>
      <c r="RXT33" s="118"/>
      <c r="RXU33" s="118"/>
      <c r="RXV33" s="118"/>
      <c r="RXW33" s="118"/>
      <c r="RXX33" s="118"/>
      <c r="RXY33" s="118"/>
      <c r="RXZ33" s="119"/>
      <c r="RYA33" s="17"/>
      <c r="RYB33" s="118"/>
      <c r="RYC33" s="118"/>
      <c r="RYD33" s="118"/>
      <c r="RYE33" s="118"/>
      <c r="RYF33" s="118"/>
      <c r="RYG33" s="118"/>
      <c r="RYH33" s="119"/>
      <c r="RYI33" s="17"/>
      <c r="RYJ33" s="118"/>
      <c r="RYK33" s="118"/>
      <c r="RYL33" s="118"/>
      <c r="RYM33" s="118"/>
      <c r="RYN33" s="118"/>
      <c r="RYO33" s="118"/>
      <c r="RYP33" s="119"/>
      <c r="RYQ33" s="17"/>
      <c r="RYR33" s="118"/>
      <c r="RYS33" s="118"/>
      <c r="RYT33" s="118"/>
      <c r="RYU33" s="118"/>
      <c r="RYV33" s="118"/>
      <c r="RYW33" s="118"/>
      <c r="RYX33" s="119"/>
      <c r="RYY33" s="17"/>
      <c r="RYZ33" s="118"/>
      <c r="RZA33" s="118"/>
      <c r="RZB33" s="118"/>
      <c r="RZC33" s="118"/>
      <c r="RZD33" s="118"/>
      <c r="RZE33" s="118"/>
      <c r="RZF33" s="119"/>
      <c r="RZG33" s="17"/>
      <c r="RZH33" s="118"/>
      <c r="RZI33" s="118"/>
      <c r="RZJ33" s="118"/>
      <c r="RZK33" s="118"/>
      <c r="RZL33" s="118"/>
      <c r="RZM33" s="118"/>
      <c r="RZN33" s="119"/>
      <c r="RZO33" s="17"/>
      <c r="RZP33" s="118"/>
      <c r="RZQ33" s="118"/>
      <c r="RZR33" s="118"/>
      <c r="RZS33" s="118"/>
      <c r="RZT33" s="118"/>
      <c r="RZU33" s="118"/>
      <c r="RZV33" s="119"/>
      <c r="RZW33" s="17"/>
      <c r="RZX33" s="118"/>
      <c r="RZY33" s="118"/>
      <c r="RZZ33" s="118"/>
      <c r="SAA33" s="118"/>
      <c r="SAB33" s="118"/>
      <c r="SAC33" s="118"/>
      <c r="SAD33" s="119"/>
      <c r="SAE33" s="17"/>
      <c r="SAF33" s="118"/>
      <c r="SAG33" s="118"/>
      <c r="SAH33" s="118"/>
      <c r="SAI33" s="118"/>
      <c r="SAJ33" s="118"/>
      <c r="SAK33" s="118"/>
      <c r="SAL33" s="119"/>
      <c r="SAM33" s="17"/>
      <c r="SAN33" s="118"/>
      <c r="SAO33" s="118"/>
      <c r="SAP33" s="118"/>
      <c r="SAQ33" s="118"/>
      <c r="SAR33" s="118"/>
      <c r="SAS33" s="118"/>
      <c r="SAT33" s="119"/>
      <c r="SAU33" s="17"/>
      <c r="SAV33" s="118"/>
      <c r="SAW33" s="118"/>
      <c r="SAX33" s="118"/>
      <c r="SAY33" s="118"/>
      <c r="SAZ33" s="118"/>
      <c r="SBA33" s="118"/>
      <c r="SBB33" s="119"/>
      <c r="SBC33" s="17"/>
      <c r="SBD33" s="118"/>
      <c r="SBE33" s="118"/>
      <c r="SBF33" s="118"/>
      <c r="SBG33" s="118"/>
      <c r="SBH33" s="118"/>
      <c r="SBI33" s="118"/>
      <c r="SBJ33" s="119"/>
      <c r="SBK33" s="17"/>
      <c r="SBL33" s="118"/>
      <c r="SBM33" s="118"/>
      <c r="SBN33" s="118"/>
      <c r="SBO33" s="118"/>
      <c r="SBP33" s="118"/>
      <c r="SBQ33" s="118"/>
      <c r="SBR33" s="119"/>
      <c r="SBS33" s="17"/>
      <c r="SBT33" s="118"/>
      <c r="SBU33" s="118"/>
      <c r="SBV33" s="118"/>
      <c r="SBW33" s="118"/>
      <c r="SBX33" s="118"/>
      <c r="SBY33" s="118"/>
      <c r="SBZ33" s="119"/>
      <c r="SCA33" s="17"/>
      <c r="SCB33" s="118"/>
      <c r="SCC33" s="118"/>
      <c r="SCD33" s="118"/>
      <c r="SCE33" s="118"/>
      <c r="SCF33" s="118"/>
      <c r="SCG33" s="118"/>
      <c r="SCH33" s="119"/>
      <c r="SCI33" s="17"/>
      <c r="SCJ33" s="118"/>
      <c r="SCK33" s="118"/>
      <c r="SCL33" s="118"/>
      <c r="SCM33" s="118"/>
      <c r="SCN33" s="118"/>
      <c r="SCO33" s="118"/>
      <c r="SCP33" s="119"/>
      <c r="SCQ33" s="17"/>
      <c r="SCR33" s="118"/>
      <c r="SCS33" s="118"/>
      <c r="SCT33" s="118"/>
      <c r="SCU33" s="118"/>
      <c r="SCV33" s="118"/>
      <c r="SCW33" s="118"/>
      <c r="SCX33" s="119"/>
      <c r="SCY33" s="17"/>
      <c r="SCZ33" s="118"/>
      <c r="SDA33" s="118"/>
      <c r="SDB33" s="118"/>
      <c r="SDC33" s="118"/>
      <c r="SDD33" s="118"/>
      <c r="SDE33" s="118"/>
      <c r="SDF33" s="119"/>
      <c r="SDG33" s="17"/>
      <c r="SDH33" s="118"/>
      <c r="SDI33" s="118"/>
      <c r="SDJ33" s="118"/>
      <c r="SDK33" s="118"/>
      <c r="SDL33" s="118"/>
      <c r="SDM33" s="118"/>
      <c r="SDN33" s="119"/>
      <c r="SDO33" s="17"/>
      <c r="SDP33" s="118"/>
      <c r="SDQ33" s="118"/>
      <c r="SDR33" s="118"/>
      <c r="SDS33" s="118"/>
      <c r="SDT33" s="118"/>
      <c r="SDU33" s="118"/>
      <c r="SDV33" s="119"/>
      <c r="SDW33" s="17"/>
      <c r="SDX33" s="118"/>
      <c r="SDY33" s="118"/>
      <c r="SDZ33" s="118"/>
      <c r="SEA33" s="118"/>
      <c r="SEB33" s="118"/>
      <c r="SEC33" s="118"/>
      <c r="SED33" s="119"/>
      <c r="SEE33" s="17"/>
      <c r="SEF33" s="118"/>
      <c r="SEG33" s="118"/>
      <c r="SEH33" s="118"/>
      <c r="SEI33" s="118"/>
      <c r="SEJ33" s="118"/>
      <c r="SEK33" s="118"/>
      <c r="SEL33" s="119"/>
      <c r="SEM33" s="17"/>
      <c r="SEN33" s="118"/>
      <c r="SEO33" s="118"/>
      <c r="SEP33" s="118"/>
      <c r="SEQ33" s="118"/>
      <c r="SER33" s="118"/>
      <c r="SES33" s="118"/>
      <c r="SET33" s="119"/>
      <c r="SEU33" s="17"/>
      <c r="SEV33" s="118"/>
      <c r="SEW33" s="118"/>
      <c r="SEX33" s="118"/>
      <c r="SEY33" s="118"/>
      <c r="SEZ33" s="118"/>
      <c r="SFA33" s="118"/>
      <c r="SFB33" s="119"/>
      <c r="SFC33" s="17"/>
      <c r="SFD33" s="118"/>
      <c r="SFE33" s="118"/>
      <c r="SFF33" s="118"/>
      <c r="SFG33" s="118"/>
      <c r="SFH33" s="118"/>
      <c r="SFI33" s="118"/>
      <c r="SFJ33" s="119"/>
      <c r="SFK33" s="17"/>
      <c r="SFL33" s="118"/>
      <c r="SFM33" s="118"/>
      <c r="SFN33" s="118"/>
      <c r="SFO33" s="118"/>
      <c r="SFP33" s="118"/>
      <c r="SFQ33" s="118"/>
      <c r="SFR33" s="119"/>
      <c r="SFS33" s="17"/>
      <c r="SFT33" s="118"/>
      <c r="SFU33" s="118"/>
      <c r="SFV33" s="118"/>
      <c r="SFW33" s="118"/>
      <c r="SFX33" s="118"/>
      <c r="SFY33" s="118"/>
      <c r="SFZ33" s="119"/>
      <c r="SGA33" s="17"/>
      <c r="SGB33" s="118"/>
      <c r="SGC33" s="118"/>
      <c r="SGD33" s="118"/>
      <c r="SGE33" s="118"/>
      <c r="SGF33" s="118"/>
      <c r="SGG33" s="118"/>
      <c r="SGH33" s="119"/>
      <c r="SGI33" s="17"/>
      <c r="SGJ33" s="118"/>
      <c r="SGK33" s="118"/>
      <c r="SGL33" s="118"/>
      <c r="SGM33" s="118"/>
      <c r="SGN33" s="118"/>
      <c r="SGO33" s="118"/>
      <c r="SGP33" s="119"/>
      <c r="SGQ33" s="17"/>
      <c r="SGR33" s="118"/>
      <c r="SGS33" s="118"/>
      <c r="SGT33" s="118"/>
      <c r="SGU33" s="118"/>
      <c r="SGV33" s="118"/>
      <c r="SGW33" s="118"/>
      <c r="SGX33" s="119"/>
      <c r="SGY33" s="17"/>
      <c r="SGZ33" s="118"/>
      <c r="SHA33" s="118"/>
      <c r="SHB33" s="118"/>
      <c r="SHC33" s="118"/>
      <c r="SHD33" s="118"/>
      <c r="SHE33" s="118"/>
      <c r="SHF33" s="119"/>
      <c r="SHG33" s="17"/>
      <c r="SHH33" s="118"/>
      <c r="SHI33" s="118"/>
      <c r="SHJ33" s="118"/>
      <c r="SHK33" s="118"/>
      <c r="SHL33" s="118"/>
      <c r="SHM33" s="118"/>
      <c r="SHN33" s="119"/>
      <c r="SHO33" s="17"/>
      <c r="SHP33" s="118"/>
      <c r="SHQ33" s="118"/>
      <c r="SHR33" s="118"/>
      <c r="SHS33" s="118"/>
      <c r="SHT33" s="118"/>
      <c r="SHU33" s="118"/>
      <c r="SHV33" s="119"/>
      <c r="SHW33" s="17"/>
      <c r="SHX33" s="118"/>
      <c r="SHY33" s="118"/>
      <c r="SHZ33" s="118"/>
      <c r="SIA33" s="118"/>
      <c r="SIB33" s="118"/>
      <c r="SIC33" s="118"/>
      <c r="SID33" s="119"/>
      <c r="SIE33" s="17"/>
      <c r="SIF33" s="118"/>
      <c r="SIG33" s="118"/>
      <c r="SIH33" s="118"/>
      <c r="SII33" s="118"/>
      <c r="SIJ33" s="118"/>
      <c r="SIK33" s="118"/>
      <c r="SIL33" s="119"/>
      <c r="SIM33" s="17"/>
      <c r="SIN33" s="118"/>
      <c r="SIO33" s="118"/>
      <c r="SIP33" s="118"/>
      <c r="SIQ33" s="118"/>
      <c r="SIR33" s="118"/>
      <c r="SIS33" s="118"/>
      <c r="SIT33" s="119"/>
      <c r="SIU33" s="17"/>
      <c r="SIV33" s="118"/>
      <c r="SIW33" s="118"/>
      <c r="SIX33" s="118"/>
      <c r="SIY33" s="118"/>
      <c r="SIZ33" s="118"/>
      <c r="SJA33" s="118"/>
      <c r="SJB33" s="119"/>
      <c r="SJC33" s="17"/>
      <c r="SJD33" s="118"/>
      <c r="SJE33" s="118"/>
      <c r="SJF33" s="118"/>
      <c r="SJG33" s="118"/>
      <c r="SJH33" s="118"/>
      <c r="SJI33" s="118"/>
      <c r="SJJ33" s="119"/>
      <c r="SJK33" s="17"/>
      <c r="SJL33" s="118"/>
      <c r="SJM33" s="118"/>
      <c r="SJN33" s="118"/>
      <c r="SJO33" s="118"/>
      <c r="SJP33" s="118"/>
      <c r="SJQ33" s="118"/>
      <c r="SJR33" s="119"/>
      <c r="SJS33" s="17"/>
      <c r="SJT33" s="118"/>
      <c r="SJU33" s="118"/>
      <c r="SJV33" s="118"/>
      <c r="SJW33" s="118"/>
      <c r="SJX33" s="118"/>
      <c r="SJY33" s="118"/>
      <c r="SJZ33" s="119"/>
      <c r="SKA33" s="17"/>
      <c r="SKB33" s="118"/>
      <c r="SKC33" s="118"/>
      <c r="SKD33" s="118"/>
      <c r="SKE33" s="118"/>
      <c r="SKF33" s="118"/>
      <c r="SKG33" s="118"/>
      <c r="SKH33" s="119"/>
      <c r="SKI33" s="17"/>
      <c r="SKJ33" s="118"/>
      <c r="SKK33" s="118"/>
      <c r="SKL33" s="118"/>
      <c r="SKM33" s="118"/>
      <c r="SKN33" s="118"/>
      <c r="SKO33" s="118"/>
      <c r="SKP33" s="119"/>
      <c r="SKQ33" s="17"/>
      <c r="SKR33" s="118"/>
      <c r="SKS33" s="118"/>
      <c r="SKT33" s="118"/>
      <c r="SKU33" s="118"/>
      <c r="SKV33" s="118"/>
      <c r="SKW33" s="118"/>
      <c r="SKX33" s="119"/>
      <c r="SKY33" s="17"/>
      <c r="SKZ33" s="118"/>
      <c r="SLA33" s="118"/>
      <c r="SLB33" s="118"/>
      <c r="SLC33" s="118"/>
      <c r="SLD33" s="118"/>
      <c r="SLE33" s="118"/>
      <c r="SLF33" s="119"/>
      <c r="SLG33" s="17"/>
      <c r="SLH33" s="118"/>
      <c r="SLI33" s="118"/>
      <c r="SLJ33" s="118"/>
      <c r="SLK33" s="118"/>
      <c r="SLL33" s="118"/>
      <c r="SLM33" s="118"/>
      <c r="SLN33" s="119"/>
      <c r="SLO33" s="17"/>
      <c r="SLP33" s="118"/>
      <c r="SLQ33" s="118"/>
      <c r="SLR33" s="118"/>
      <c r="SLS33" s="118"/>
      <c r="SLT33" s="118"/>
      <c r="SLU33" s="118"/>
      <c r="SLV33" s="119"/>
      <c r="SLW33" s="17"/>
      <c r="SLX33" s="118"/>
      <c r="SLY33" s="118"/>
      <c r="SLZ33" s="118"/>
      <c r="SMA33" s="118"/>
      <c r="SMB33" s="118"/>
      <c r="SMC33" s="118"/>
      <c r="SMD33" s="119"/>
      <c r="SME33" s="17"/>
      <c r="SMF33" s="118"/>
      <c r="SMG33" s="118"/>
      <c r="SMH33" s="118"/>
      <c r="SMI33" s="118"/>
      <c r="SMJ33" s="118"/>
      <c r="SMK33" s="118"/>
      <c r="SML33" s="119"/>
      <c r="SMM33" s="17"/>
      <c r="SMN33" s="118"/>
      <c r="SMO33" s="118"/>
      <c r="SMP33" s="118"/>
      <c r="SMQ33" s="118"/>
      <c r="SMR33" s="118"/>
      <c r="SMS33" s="118"/>
      <c r="SMT33" s="119"/>
      <c r="SMU33" s="17"/>
      <c r="SMV33" s="118"/>
      <c r="SMW33" s="118"/>
      <c r="SMX33" s="118"/>
      <c r="SMY33" s="118"/>
      <c r="SMZ33" s="118"/>
      <c r="SNA33" s="118"/>
      <c r="SNB33" s="119"/>
      <c r="SNC33" s="17"/>
      <c r="SND33" s="118"/>
      <c r="SNE33" s="118"/>
      <c r="SNF33" s="118"/>
      <c r="SNG33" s="118"/>
      <c r="SNH33" s="118"/>
      <c r="SNI33" s="118"/>
      <c r="SNJ33" s="119"/>
      <c r="SNK33" s="17"/>
      <c r="SNL33" s="118"/>
      <c r="SNM33" s="118"/>
      <c r="SNN33" s="118"/>
      <c r="SNO33" s="118"/>
      <c r="SNP33" s="118"/>
      <c r="SNQ33" s="118"/>
      <c r="SNR33" s="119"/>
      <c r="SNS33" s="17"/>
      <c r="SNT33" s="118"/>
      <c r="SNU33" s="118"/>
      <c r="SNV33" s="118"/>
      <c r="SNW33" s="118"/>
      <c r="SNX33" s="118"/>
      <c r="SNY33" s="118"/>
      <c r="SNZ33" s="119"/>
      <c r="SOA33" s="17"/>
      <c r="SOB33" s="118"/>
      <c r="SOC33" s="118"/>
      <c r="SOD33" s="118"/>
      <c r="SOE33" s="118"/>
      <c r="SOF33" s="118"/>
      <c r="SOG33" s="118"/>
      <c r="SOH33" s="119"/>
      <c r="SOI33" s="17"/>
      <c r="SOJ33" s="118"/>
      <c r="SOK33" s="118"/>
      <c r="SOL33" s="118"/>
      <c r="SOM33" s="118"/>
      <c r="SON33" s="118"/>
      <c r="SOO33" s="118"/>
      <c r="SOP33" s="119"/>
      <c r="SOQ33" s="17"/>
      <c r="SOR33" s="118"/>
      <c r="SOS33" s="118"/>
      <c r="SOT33" s="118"/>
      <c r="SOU33" s="118"/>
      <c r="SOV33" s="118"/>
      <c r="SOW33" s="118"/>
      <c r="SOX33" s="119"/>
      <c r="SOY33" s="17"/>
      <c r="SOZ33" s="118"/>
      <c r="SPA33" s="118"/>
      <c r="SPB33" s="118"/>
      <c r="SPC33" s="118"/>
      <c r="SPD33" s="118"/>
      <c r="SPE33" s="118"/>
      <c r="SPF33" s="119"/>
      <c r="SPG33" s="17"/>
      <c r="SPH33" s="118"/>
      <c r="SPI33" s="118"/>
      <c r="SPJ33" s="118"/>
      <c r="SPK33" s="118"/>
      <c r="SPL33" s="118"/>
      <c r="SPM33" s="118"/>
      <c r="SPN33" s="119"/>
      <c r="SPO33" s="17"/>
      <c r="SPP33" s="118"/>
      <c r="SPQ33" s="118"/>
      <c r="SPR33" s="118"/>
      <c r="SPS33" s="118"/>
      <c r="SPT33" s="118"/>
      <c r="SPU33" s="118"/>
      <c r="SPV33" s="119"/>
      <c r="SPW33" s="17"/>
      <c r="SPX33" s="118"/>
      <c r="SPY33" s="118"/>
      <c r="SPZ33" s="118"/>
      <c r="SQA33" s="118"/>
      <c r="SQB33" s="118"/>
      <c r="SQC33" s="118"/>
      <c r="SQD33" s="119"/>
      <c r="SQE33" s="17"/>
      <c r="SQF33" s="118"/>
      <c r="SQG33" s="118"/>
      <c r="SQH33" s="118"/>
      <c r="SQI33" s="118"/>
      <c r="SQJ33" s="118"/>
      <c r="SQK33" s="118"/>
      <c r="SQL33" s="119"/>
      <c r="SQM33" s="17"/>
      <c r="SQN33" s="118"/>
      <c r="SQO33" s="118"/>
      <c r="SQP33" s="118"/>
      <c r="SQQ33" s="118"/>
      <c r="SQR33" s="118"/>
      <c r="SQS33" s="118"/>
      <c r="SQT33" s="119"/>
      <c r="SQU33" s="17"/>
      <c r="SQV33" s="118"/>
      <c r="SQW33" s="118"/>
      <c r="SQX33" s="118"/>
      <c r="SQY33" s="118"/>
      <c r="SQZ33" s="118"/>
      <c r="SRA33" s="118"/>
      <c r="SRB33" s="119"/>
      <c r="SRC33" s="17"/>
      <c r="SRD33" s="118"/>
      <c r="SRE33" s="118"/>
      <c r="SRF33" s="118"/>
      <c r="SRG33" s="118"/>
      <c r="SRH33" s="118"/>
      <c r="SRI33" s="118"/>
      <c r="SRJ33" s="119"/>
      <c r="SRK33" s="17"/>
      <c r="SRL33" s="118"/>
      <c r="SRM33" s="118"/>
      <c r="SRN33" s="118"/>
      <c r="SRO33" s="118"/>
      <c r="SRP33" s="118"/>
      <c r="SRQ33" s="118"/>
      <c r="SRR33" s="119"/>
      <c r="SRS33" s="17"/>
      <c r="SRT33" s="118"/>
      <c r="SRU33" s="118"/>
      <c r="SRV33" s="118"/>
      <c r="SRW33" s="118"/>
      <c r="SRX33" s="118"/>
      <c r="SRY33" s="118"/>
      <c r="SRZ33" s="119"/>
      <c r="SSA33" s="17"/>
      <c r="SSB33" s="118"/>
      <c r="SSC33" s="118"/>
      <c r="SSD33" s="118"/>
      <c r="SSE33" s="118"/>
      <c r="SSF33" s="118"/>
      <c r="SSG33" s="118"/>
      <c r="SSH33" s="119"/>
      <c r="SSI33" s="17"/>
      <c r="SSJ33" s="118"/>
      <c r="SSK33" s="118"/>
      <c r="SSL33" s="118"/>
      <c r="SSM33" s="118"/>
      <c r="SSN33" s="118"/>
      <c r="SSO33" s="118"/>
      <c r="SSP33" s="119"/>
      <c r="SSQ33" s="17"/>
      <c r="SSR33" s="118"/>
      <c r="SSS33" s="118"/>
      <c r="SST33" s="118"/>
      <c r="SSU33" s="118"/>
      <c r="SSV33" s="118"/>
      <c r="SSW33" s="118"/>
      <c r="SSX33" s="119"/>
      <c r="SSY33" s="17"/>
      <c r="SSZ33" s="118"/>
      <c r="STA33" s="118"/>
      <c r="STB33" s="118"/>
      <c r="STC33" s="118"/>
      <c r="STD33" s="118"/>
      <c r="STE33" s="118"/>
      <c r="STF33" s="119"/>
      <c r="STG33" s="17"/>
      <c r="STH33" s="118"/>
      <c r="STI33" s="118"/>
      <c r="STJ33" s="118"/>
      <c r="STK33" s="118"/>
      <c r="STL33" s="118"/>
      <c r="STM33" s="118"/>
      <c r="STN33" s="119"/>
      <c r="STO33" s="17"/>
      <c r="STP33" s="118"/>
      <c r="STQ33" s="118"/>
      <c r="STR33" s="118"/>
      <c r="STS33" s="118"/>
      <c r="STT33" s="118"/>
      <c r="STU33" s="118"/>
      <c r="STV33" s="119"/>
      <c r="STW33" s="17"/>
      <c r="STX33" s="118"/>
      <c r="STY33" s="118"/>
      <c r="STZ33" s="118"/>
      <c r="SUA33" s="118"/>
      <c r="SUB33" s="118"/>
      <c r="SUC33" s="118"/>
      <c r="SUD33" s="119"/>
      <c r="SUE33" s="17"/>
      <c r="SUF33" s="118"/>
      <c r="SUG33" s="118"/>
      <c r="SUH33" s="118"/>
      <c r="SUI33" s="118"/>
      <c r="SUJ33" s="118"/>
      <c r="SUK33" s="118"/>
      <c r="SUL33" s="119"/>
      <c r="SUM33" s="17"/>
      <c r="SUN33" s="118"/>
      <c r="SUO33" s="118"/>
      <c r="SUP33" s="118"/>
      <c r="SUQ33" s="118"/>
      <c r="SUR33" s="118"/>
      <c r="SUS33" s="118"/>
      <c r="SUT33" s="119"/>
      <c r="SUU33" s="17"/>
      <c r="SUV33" s="118"/>
      <c r="SUW33" s="118"/>
      <c r="SUX33" s="118"/>
      <c r="SUY33" s="118"/>
      <c r="SUZ33" s="118"/>
      <c r="SVA33" s="118"/>
      <c r="SVB33" s="119"/>
      <c r="SVC33" s="17"/>
      <c r="SVD33" s="118"/>
      <c r="SVE33" s="118"/>
      <c r="SVF33" s="118"/>
      <c r="SVG33" s="118"/>
      <c r="SVH33" s="118"/>
      <c r="SVI33" s="118"/>
      <c r="SVJ33" s="119"/>
      <c r="SVK33" s="17"/>
      <c r="SVL33" s="118"/>
      <c r="SVM33" s="118"/>
      <c r="SVN33" s="118"/>
      <c r="SVO33" s="118"/>
      <c r="SVP33" s="118"/>
      <c r="SVQ33" s="118"/>
      <c r="SVR33" s="119"/>
      <c r="SVS33" s="17"/>
      <c r="SVT33" s="118"/>
      <c r="SVU33" s="118"/>
      <c r="SVV33" s="118"/>
      <c r="SVW33" s="118"/>
      <c r="SVX33" s="118"/>
      <c r="SVY33" s="118"/>
      <c r="SVZ33" s="119"/>
      <c r="SWA33" s="17"/>
      <c r="SWB33" s="118"/>
      <c r="SWC33" s="118"/>
      <c r="SWD33" s="118"/>
      <c r="SWE33" s="118"/>
      <c r="SWF33" s="118"/>
      <c r="SWG33" s="118"/>
      <c r="SWH33" s="119"/>
      <c r="SWI33" s="17"/>
      <c r="SWJ33" s="118"/>
      <c r="SWK33" s="118"/>
      <c r="SWL33" s="118"/>
      <c r="SWM33" s="118"/>
      <c r="SWN33" s="118"/>
      <c r="SWO33" s="118"/>
      <c r="SWP33" s="119"/>
      <c r="SWQ33" s="17"/>
      <c r="SWR33" s="118"/>
      <c r="SWS33" s="118"/>
      <c r="SWT33" s="118"/>
      <c r="SWU33" s="118"/>
      <c r="SWV33" s="118"/>
      <c r="SWW33" s="118"/>
      <c r="SWX33" s="119"/>
      <c r="SWY33" s="17"/>
      <c r="SWZ33" s="118"/>
      <c r="SXA33" s="118"/>
      <c r="SXB33" s="118"/>
      <c r="SXC33" s="118"/>
      <c r="SXD33" s="118"/>
      <c r="SXE33" s="118"/>
      <c r="SXF33" s="119"/>
      <c r="SXG33" s="17"/>
      <c r="SXH33" s="118"/>
      <c r="SXI33" s="118"/>
      <c r="SXJ33" s="118"/>
      <c r="SXK33" s="118"/>
      <c r="SXL33" s="118"/>
      <c r="SXM33" s="118"/>
      <c r="SXN33" s="119"/>
      <c r="SXO33" s="17"/>
      <c r="SXP33" s="118"/>
      <c r="SXQ33" s="118"/>
      <c r="SXR33" s="118"/>
      <c r="SXS33" s="118"/>
      <c r="SXT33" s="118"/>
      <c r="SXU33" s="118"/>
      <c r="SXV33" s="119"/>
      <c r="SXW33" s="17"/>
      <c r="SXX33" s="118"/>
      <c r="SXY33" s="118"/>
      <c r="SXZ33" s="118"/>
      <c r="SYA33" s="118"/>
      <c r="SYB33" s="118"/>
      <c r="SYC33" s="118"/>
      <c r="SYD33" s="119"/>
      <c r="SYE33" s="17"/>
      <c r="SYF33" s="118"/>
      <c r="SYG33" s="118"/>
      <c r="SYH33" s="118"/>
      <c r="SYI33" s="118"/>
      <c r="SYJ33" s="118"/>
      <c r="SYK33" s="118"/>
      <c r="SYL33" s="119"/>
      <c r="SYM33" s="17"/>
      <c r="SYN33" s="118"/>
      <c r="SYO33" s="118"/>
      <c r="SYP33" s="118"/>
      <c r="SYQ33" s="118"/>
      <c r="SYR33" s="118"/>
      <c r="SYS33" s="118"/>
      <c r="SYT33" s="119"/>
      <c r="SYU33" s="17"/>
      <c r="SYV33" s="118"/>
      <c r="SYW33" s="118"/>
      <c r="SYX33" s="118"/>
      <c r="SYY33" s="118"/>
      <c r="SYZ33" s="118"/>
      <c r="SZA33" s="118"/>
      <c r="SZB33" s="119"/>
      <c r="SZC33" s="17"/>
      <c r="SZD33" s="118"/>
      <c r="SZE33" s="118"/>
      <c r="SZF33" s="118"/>
      <c r="SZG33" s="118"/>
      <c r="SZH33" s="118"/>
      <c r="SZI33" s="118"/>
      <c r="SZJ33" s="119"/>
      <c r="SZK33" s="17"/>
      <c r="SZL33" s="118"/>
      <c r="SZM33" s="118"/>
      <c r="SZN33" s="118"/>
      <c r="SZO33" s="118"/>
      <c r="SZP33" s="118"/>
      <c r="SZQ33" s="118"/>
      <c r="SZR33" s="119"/>
      <c r="SZS33" s="17"/>
      <c r="SZT33" s="118"/>
      <c r="SZU33" s="118"/>
      <c r="SZV33" s="118"/>
      <c r="SZW33" s="118"/>
      <c r="SZX33" s="118"/>
      <c r="SZY33" s="118"/>
      <c r="SZZ33" s="119"/>
      <c r="TAA33" s="17"/>
      <c r="TAB33" s="118"/>
      <c r="TAC33" s="118"/>
      <c r="TAD33" s="118"/>
      <c r="TAE33" s="118"/>
      <c r="TAF33" s="118"/>
      <c r="TAG33" s="118"/>
      <c r="TAH33" s="119"/>
      <c r="TAI33" s="17"/>
      <c r="TAJ33" s="118"/>
      <c r="TAK33" s="118"/>
      <c r="TAL33" s="118"/>
      <c r="TAM33" s="118"/>
      <c r="TAN33" s="118"/>
      <c r="TAO33" s="118"/>
      <c r="TAP33" s="119"/>
      <c r="TAQ33" s="17"/>
      <c r="TAR33" s="118"/>
      <c r="TAS33" s="118"/>
      <c r="TAT33" s="118"/>
      <c r="TAU33" s="118"/>
      <c r="TAV33" s="118"/>
      <c r="TAW33" s="118"/>
      <c r="TAX33" s="119"/>
      <c r="TAY33" s="17"/>
      <c r="TAZ33" s="118"/>
      <c r="TBA33" s="118"/>
      <c r="TBB33" s="118"/>
      <c r="TBC33" s="118"/>
      <c r="TBD33" s="118"/>
      <c r="TBE33" s="118"/>
      <c r="TBF33" s="119"/>
      <c r="TBG33" s="17"/>
      <c r="TBH33" s="118"/>
      <c r="TBI33" s="118"/>
      <c r="TBJ33" s="118"/>
      <c r="TBK33" s="118"/>
      <c r="TBL33" s="118"/>
      <c r="TBM33" s="118"/>
      <c r="TBN33" s="119"/>
      <c r="TBO33" s="17"/>
      <c r="TBP33" s="118"/>
      <c r="TBQ33" s="118"/>
      <c r="TBR33" s="118"/>
      <c r="TBS33" s="118"/>
      <c r="TBT33" s="118"/>
      <c r="TBU33" s="118"/>
      <c r="TBV33" s="119"/>
      <c r="TBW33" s="17"/>
      <c r="TBX33" s="118"/>
      <c r="TBY33" s="118"/>
      <c r="TBZ33" s="118"/>
      <c r="TCA33" s="118"/>
      <c r="TCB33" s="118"/>
      <c r="TCC33" s="118"/>
      <c r="TCD33" s="119"/>
      <c r="TCE33" s="17"/>
      <c r="TCF33" s="118"/>
      <c r="TCG33" s="118"/>
      <c r="TCH33" s="118"/>
      <c r="TCI33" s="118"/>
      <c r="TCJ33" s="118"/>
      <c r="TCK33" s="118"/>
      <c r="TCL33" s="119"/>
      <c r="TCM33" s="17"/>
      <c r="TCN33" s="118"/>
      <c r="TCO33" s="118"/>
      <c r="TCP33" s="118"/>
      <c r="TCQ33" s="118"/>
      <c r="TCR33" s="118"/>
      <c r="TCS33" s="118"/>
      <c r="TCT33" s="119"/>
      <c r="TCU33" s="17"/>
      <c r="TCV33" s="118"/>
      <c r="TCW33" s="118"/>
      <c r="TCX33" s="118"/>
      <c r="TCY33" s="118"/>
      <c r="TCZ33" s="118"/>
      <c r="TDA33" s="118"/>
      <c r="TDB33" s="119"/>
      <c r="TDC33" s="17"/>
      <c r="TDD33" s="118"/>
      <c r="TDE33" s="118"/>
      <c r="TDF33" s="118"/>
      <c r="TDG33" s="118"/>
      <c r="TDH33" s="118"/>
      <c r="TDI33" s="118"/>
      <c r="TDJ33" s="119"/>
      <c r="TDK33" s="17"/>
      <c r="TDL33" s="118"/>
      <c r="TDM33" s="118"/>
      <c r="TDN33" s="118"/>
      <c r="TDO33" s="118"/>
      <c r="TDP33" s="118"/>
      <c r="TDQ33" s="118"/>
      <c r="TDR33" s="119"/>
      <c r="TDS33" s="17"/>
      <c r="TDT33" s="118"/>
      <c r="TDU33" s="118"/>
      <c r="TDV33" s="118"/>
      <c r="TDW33" s="118"/>
      <c r="TDX33" s="118"/>
      <c r="TDY33" s="118"/>
      <c r="TDZ33" s="119"/>
      <c r="TEA33" s="17"/>
      <c r="TEB33" s="118"/>
      <c r="TEC33" s="118"/>
      <c r="TED33" s="118"/>
      <c r="TEE33" s="118"/>
      <c r="TEF33" s="118"/>
      <c r="TEG33" s="118"/>
      <c r="TEH33" s="119"/>
      <c r="TEI33" s="17"/>
      <c r="TEJ33" s="118"/>
      <c r="TEK33" s="118"/>
      <c r="TEL33" s="118"/>
      <c r="TEM33" s="118"/>
      <c r="TEN33" s="118"/>
      <c r="TEO33" s="118"/>
      <c r="TEP33" s="119"/>
      <c r="TEQ33" s="17"/>
      <c r="TER33" s="118"/>
      <c r="TES33" s="118"/>
      <c r="TET33" s="118"/>
      <c r="TEU33" s="118"/>
      <c r="TEV33" s="118"/>
      <c r="TEW33" s="118"/>
      <c r="TEX33" s="119"/>
      <c r="TEY33" s="17"/>
      <c r="TEZ33" s="118"/>
      <c r="TFA33" s="118"/>
      <c r="TFB33" s="118"/>
      <c r="TFC33" s="118"/>
      <c r="TFD33" s="118"/>
      <c r="TFE33" s="118"/>
      <c r="TFF33" s="119"/>
      <c r="TFG33" s="17"/>
      <c r="TFH33" s="118"/>
      <c r="TFI33" s="118"/>
      <c r="TFJ33" s="118"/>
      <c r="TFK33" s="118"/>
      <c r="TFL33" s="118"/>
      <c r="TFM33" s="118"/>
      <c r="TFN33" s="119"/>
      <c r="TFO33" s="17"/>
      <c r="TFP33" s="118"/>
      <c r="TFQ33" s="118"/>
      <c r="TFR33" s="118"/>
      <c r="TFS33" s="118"/>
      <c r="TFT33" s="118"/>
      <c r="TFU33" s="118"/>
      <c r="TFV33" s="119"/>
      <c r="TFW33" s="17"/>
      <c r="TFX33" s="118"/>
      <c r="TFY33" s="118"/>
      <c r="TFZ33" s="118"/>
      <c r="TGA33" s="118"/>
      <c r="TGB33" s="118"/>
      <c r="TGC33" s="118"/>
      <c r="TGD33" s="119"/>
      <c r="TGE33" s="17"/>
      <c r="TGF33" s="118"/>
      <c r="TGG33" s="118"/>
      <c r="TGH33" s="118"/>
      <c r="TGI33" s="118"/>
      <c r="TGJ33" s="118"/>
      <c r="TGK33" s="118"/>
      <c r="TGL33" s="119"/>
      <c r="TGM33" s="17"/>
      <c r="TGN33" s="118"/>
      <c r="TGO33" s="118"/>
      <c r="TGP33" s="118"/>
      <c r="TGQ33" s="118"/>
      <c r="TGR33" s="118"/>
      <c r="TGS33" s="118"/>
      <c r="TGT33" s="119"/>
      <c r="TGU33" s="17"/>
      <c r="TGV33" s="118"/>
      <c r="TGW33" s="118"/>
      <c r="TGX33" s="118"/>
      <c r="TGY33" s="118"/>
      <c r="TGZ33" s="118"/>
      <c r="THA33" s="118"/>
      <c r="THB33" s="119"/>
      <c r="THC33" s="17"/>
      <c r="THD33" s="118"/>
      <c r="THE33" s="118"/>
      <c r="THF33" s="118"/>
      <c r="THG33" s="118"/>
      <c r="THH33" s="118"/>
      <c r="THI33" s="118"/>
      <c r="THJ33" s="119"/>
      <c r="THK33" s="17"/>
      <c r="THL33" s="118"/>
      <c r="THM33" s="118"/>
      <c r="THN33" s="118"/>
      <c r="THO33" s="118"/>
      <c r="THP33" s="118"/>
      <c r="THQ33" s="118"/>
      <c r="THR33" s="119"/>
      <c r="THS33" s="17"/>
      <c r="THT33" s="118"/>
      <c r="THU33" s="118"/>
      <c r="THV33" s="118"/>
      <c r="THW33" s="118"/>
      <c r="THX33" s="118"/>
      <c r="THY33" s="118"/>
      <c r="THZ33" s="119"/>
      <c r="TIA33" s="17"/>
      <c r="TIB33" s="118"/>
      <c r="TIC33" s="118"/>
      <c r="TID33" s="118"/>
      <c r="TIE33" s="118"/>
      <c r="TIF33" s="118"/>
      <c r="TIG33" s="118"/>
      <c r="TIH33" s="119"/>
      <c r="TII33" s="17"/>
      <c r="TIJ33" s="118"/>
      <c r="TIK33" s="118"/>
      <c r="TIL33" s="118"/>
      <c r="TIM33" s="118"/>
      <c r="TIN33" s="118"/>
      <c r="TIO33" s="118"/>
      <c r="TIP33" s="119"/>
      <c r="TIQ33" s="17"/>
      <c r="TIR33" s="118"/>
      <c r="TIS33" s="118"/>
      <c r="TIT33" s="118"/>
      <c r="TIU33" s="118"/>
      <c r="TIV33" s="118"/>
      <c r="TIW33" s="118"/>
      <c r="TIX33" s="119"/>
      <c r="TIY33" s="17"/>
      <c r="TIZ33" s="118"/>
      <c r="TJA33" s="118"/>
      <c r="TJB33" s="118"/>
      <c r="TJC33" s="118"/>
      <c r="TJD33" s="118"/>
      <c r="TJE33" s="118"/>
      <c r="TJF33" s="119"/>
      <c r="TJG33" s="17"/>
      <c r="TJH33" s="118"/>
      <c r="TJI33" s="118"/>
      <c r="TJJ33" s="118"/>
      <c r="TJK33" s="118"/>
      <c r="TJL33" s="118"/>
      <c r="TJM33" s="118"/>
      <c r="TJN33" s="119"/>
      <c r="TJO33" s="17"/>
      <c r="TJP33" s="118"/>
      <c r="TJQ33" s="118"/>
      <c r="TJR33" s="118"/>
      <c r="TJS33" s="118"/>
      <c r="TJT33" s="118"/>
      <c r="TJU33" s="118"/>
      <c r="TJV33" s="119"/>
      <c r="TJW33" s="17"/>
      <c r="TJX33" s="118"/>
      <c r="TJY33" s="118"/>
      <c r="TJZ33" s="118"/>
      <c r="TKA33" s="118"/>
      <c r="TKB33" s="118"/>
      <c r="TKC33" s="118"/>
      <c r="TKD33" s="119"/>
      <c r="TKE33" s="17"/>
      <c r="TKF33" s="118"/>
      <c r="TKG33" s="118"/>
      <c r="TKH33" s="118"/>
      <c r="TKI33" s="118"/>
      <c r="TKJ33" s="118"/>
      <c r="TKK33" s="118"/>
      <c r="TKL33" s="119"/>
      <c r="TKM33" s="17"/>
      <c r="TKN33" s="118"/>
      <c r="TKO33" s="118"/>
      <c r="TKP33" s="118"/>
      <c r="TKQ33" s="118"/>
      <c r="TKR33" s="118"/>
      <c r="TKS33" s="118"/>
      <c r="TKT33" s="119"/>
      <c r="TKU33" s="17"/>
      <c r="TKV33" s="118"/>
      <c r="TKW33" s="118"/>
      <c r="TKX33" s="118"/>
      <c r="TKY33" s="118"/>
      <c r="TKZ33" s="118"/>
      <c r="TLA33" s="118"/>
      <c r="TLB33" s="119"/>
      <c r="TLC33" s="17"/>
      <c r="TLD33" s="118"/>
      <c r="TLE33" s="118"/>
      <c r="TLF33" s="118"/>
      <c r="TLG33" s="118"/>
      <c r="TLH33" s="118"/>
      <c r="TLI33" s="118"/>
      <c r="TLJ33" s="119"/>
      <c r="TLK33" s="17"/>
      <c r="TLL33" s="118"/>
      <c r="TLM33" s="118"/>
      <c r="TLN33" s="118"/>
      <c r="TLO33" s="118"/>
      <c r="TLP33" s="118"/>
      <c r="TLQ33" s="118"/>
      <c r="TLR33" s="119"/>
      <c r="TLS33" s="17"/>
      <c r="TLT33" s="118"/>
      <c r="TLU33" s="118"/>
      <c r="TLV33" s="118"/>
      <c r="TLW33" s="118"/>
      <c r="TLX33" s="118"/>
      <c r="TLY33" s="118"/>
      <c r="TLZ33" s="119"/>
      <c r="TMA33" s="17"/>
      <c r="TMB33" s="118"/>
      <c r="TMC33" s="118"/>
      <c r="TMD33" s="118"/>
      <c r="TME33" s="118"/>
      <c r="TMF33" s="118"/>
      <c r="TMG33" s="118"/>
      <c r="TMH33" s="119"/>
      <c r="TMI33" s="17"/>
      <c r="TMJ33" s="118"/>
      <c r="TMK33" s="118"/>
      <c r="TML33" s="118"/>
      <c r="TMM33" s="118"/>
      <c r="TMN33" s="118"/>
      <c r="TMO33" s="118"/>
      <c r="TMP33" s="119"/>
      <c r="TMQ33" s="17"/>
      <c r="TMR33" s="118"/>
      <c r="TMS33" s="118"/>
      <c r="TMT33" s="118"/>
      <c r="TMU33" s="118"/>
      <c r="TMV33" s="118"/>
      <c r="TMW33" s="118"/>
      <c r="TMX33" s="119"/>
      <c r="TMY33" s="17"/>
      <c r="TMZ33" s="118"/>
      <c r="TNA33" s="118"/>
      <c r="TNB33" s="118"/>
      <c r="TNC33" s="118"/>
      <c r="TND33" s="118"/>
      <c r="TNE33" s="118"/>
      <c r="TNF33" s="119"/>
      <c r="TNG33" s="17"/>
      <c r="TNH33" s="118"/>
      <c r="TNI33" s="118"/>
      <c r="TNJ33" s="118"/>
      <c r="TNK33" s="118"/>
      <c r="TNL33" s="118"/>
      <c r="TNM33" s="118"/>
      <c r="TNN33" s="119"/>
      <c r="TNO33" s="17"/>
      <c r="TNP33" s="118"/>
      <c r="TNQ33" s="118"/>
      <c r="TNR33" s="118"/>
      <c r="TNS33" s="118"/>
      <c r="TNT33" s="118"/>
      <c r="TNU33" s="118"/>
      <c r="TNV33" s="119"/>
      <c r="TNW33" s="17"/>
      <c r="TNX33" s="118"/>
      <c r="TNY33" s="118"/>
      <c r="TNZ33" s="118"/>
      <c r="TOA33" s="118"/>
      <c r="TOB33" s="118"/>
      <c r="TOC33" s="118"/>
      <c r="TOD33" s="119"/>
      <c r="TOE33" s="17"/>
      <c r="TOF33" s="118"/>
      <c r="TOG33" s="118"/>
      <c r="TOH33" s="118"/>
      <c r="TOI33" s="118"/>
      <c r="TOJ33" s="118"/>
      <c r="TOK33" s="118"/>
      <c r="TOL33" s="119"/>
      <c r="TOM33" s="17"/>
      <c r="TON33" s="118"/>
      <c r="TOO33" s="118"/>
      <c r="TOP33" s="118"/>
      <c r="TOQ33" s="118"/>
      <c r="TOR33" s="118"/>
      <c r="TOS33" s="118"/>
      <c r="TOT33" s="119"/>
      <c r="TOU33" s="17"/>
      <c r="TOV33" s="118"/>
      <c r="TOW33" s="118"/>
      <c r="TOX33" s="118"/>
      <c r="TOY33" s="118"/>
      <c r="TOZ33" s="118"/>
      <c r="TPA33" s="118"/>
      <c r="TPB33" s="119"/>
      <c r="TPC33" s="17"/>
      <c r="TPD33" s="118"/>
      <c r="TPE33" s="118"/>
      <c r="TPF33" s="118"/>
      <c r="TPG33" s="118"/>
      <c r="TPH33" s="118"/>
      <c r="TPI33" s="118"/>
      <c r="TPJ33" s="119"/>
      <c r="TPK33" s="17"/>
      <c r="TPL33" s="118"/>
      <c r="TPM33" s="118"/>
      <c r="TPN33" s="118"/>
      <c r="TPO33" s="118"/>
      <c r="TPP33" s="118"/>
      <c r="TPQ33" s="118"/>
      <c r="TPR33" s="119"/>
      <c r="TPS33" s="17"/>
      <c r="TPT33" s="118"/>
      <c r="TPU33" s="118"/>
      <c r="TPV33" s="118"/>
      <c r="TPW33" s="118"/>
      <c r="TPX33" s="118"/>
      <c r="TPY33" s="118"/>
      <c r="TPZ33" s="119"/>
      <c r="TQA33" s="17"/>
      <c r="TQB33" s="118"/>
      <c r="TQC33" s="118"/>
      <c r="TQD33" s="118"/>
      <c r="TQE33" s="118"/>
      <c r="TQF33" s="118"/>
      <c r="TQG33" s="118"/>
      <c r="TQH33" s="119"/>
      <c r="TQI33" s="17"/>
      <c r="TQJ33" s="118"/>
      <c r="TQK33" s="118"/>
      <c r="TQL33" s="118"/>
      <c r="TQM33" s="118"/>
      <c r="TQN33" s="118"/>
      <c r="TQO33" s="118"/>
      <c r="TQP33" s="119"/>
      <c r="TQQ33" s="17"/>
      <c r="TQR33" s="118"/>
      <c r="TQS33" s="118"/>
      <c r="TQT33" s="118"/>
      <c r="TQU33" s="118"/>
      <c r="TQV33" s="118"/>
      <c r="TQW33" s="118"/>
      <c r="TQX33" s="119"/>
      <c r="TQY33" s="17"/>
      <c r="TQZ33" s="118"/>
      <c r="TRA33" s="118"/>
      <c r="TRB33" s="118"/>
      <c r="TRC33" s="118"/>
      <c r="TRD33" s="118"/>
      <c r="TRE33" s="118"/>
      <c r="TRF33" s="119"/>
      <c r="TRG33" s="17"/>
      <c r="TRH33" s="118"/>
      <c r="TRI33" s="118"/>
      <c r="TRJ33" s="118"/>
      <c r="TRK33" s="118"/>
      <c r="TRL33" s="118"/>
      <c r="TRM33" s="118"/>
      <c r="TRN33" s="119"/>
      <c r="TRO33" s="17"/>
      <c r="TRP33" s="118"/>
      <c r="TRQ33" s="118"/>
      <c r="TRR33" s="118"/>
      <c r="TRS33" s="118"/>
      <c r="TRT33" s="118"/>
      <c r="TRU33" s="118"/>
      <c r="TRV33" s="119"/>
      <c r="TRW33" s="17"/>
      <c r="TRX33" s="118"/>
      <c r="TRY33" s="118"/>
      <c r="TRZ33" s="118"/>
      <c r="TSA33" s="118"/>
      <c r="TSB33" s="118"/>
      <c r="TSC33" s="118"/>
      <c r="TSD33" s="119"/>
      <c r="TSE33" s="17"/>
      <c r="TSF33" s="118"/>
      <c r="TSG33" s="118"/>
      <c r="TSH33" s="118"/>
      <c r="TSI33" s="118"/>
      <c r="TSJ33" s="118"/>
      <c r="TSK33" s="118"/>
      <c r="TSL33" s="119"/>
      <c r="TSM33" s="17"/>
      <c r="TSN33" s="118"/>
      <c r="TSO33" s="118"/>
      <c r="TSP33" s="118"/>
      <c r="TSQ33" s="118"/>
      <c r="TSR33" s="118"/>
      <c r="TSS33" s="118"/>
      <c r="TST33" s="119"/>
      <c r="TSU33" s="17"/>
      <c r="TSV33" s="118"/>
      <c r="TSW33" s="118"/>
      <c r="TSX33" s="118"/>
      <c r="TSY33" s="118"/>
      <c r="TSZ33" s="118"/>
      <c r="TTA33" s="118"/>
      <c r="TTB33" s="119"/>
      <c r="TTC33" s="17"/>
      <c r="TTD33" s="118"/>
      <c r="TTE33" s="118"/>
      <c r="TTF33" s="118"/>
      <c r="TTG33" s="118"/>
      <c r="TTH33" s="118"/>
      <c r="TTI33" s="118"/>
      <c r="TTJ33" s="119"/>
      <c r="TTK33" s="17"/>
      <c r="TTL33" s="118"/>
      <c r="TTM33" s="118"/>
      <c r="TTN33" s="118"/>
      <c r="TTO33" s="118"/>
      <c r="TTP33" s="118"/>
      <c r="TTQ33" s="118"/>
      <c r="TTR33" s="119"/>
      <c r="TTS33" s="17"/>
      <c r="TTT33" s="118"/>
      <c r="TTU33" s="118"/>
      <c r="TTV33" s="118"/>
      <c r="TTW33" s="118"/>
      <c r="TTX33" s="118"/>
      <c r="TTY33" s="118"/>
      <c r="TTZ33" s="119"/>
      <c r="TUA33" s="17"/>
      <c r="TUB33" s="118"/>
      <c r="TUC33" s="118"/>
      <c r="TUD33" s="118"/>
      <c r="TUE33" s="118"/>
      <c r="TUF33" s="118"/>
      <c r="TUG33" s="118"/>
      <c r="TUH33" s="119"/>
      <c r="TUI33" s="17"/>
      <c r="TUJ33" s="118"/>
      <c r="TUK33" s="118"/>
      <c r="TUL33" s="118"/>
      <c r="TUM33" s="118"/>
      <c r="TUN33" s="118"/>
      <c r="TUO33" s="118"/>
      <c r="TUP33" s="119"/>
      <c r="TUQ33" s="17"/>
      <c r="TUR33" s="118"/>
      <c r="TUS33" s="118"/>
      <c r="TUT33" s="118"/>
      <c r="TUU33" s="118"/>
      <c r="TUV33" s="118"/>
      <c r="TUW33" s="118"/>
      <c r="TUX33" s="119"/>
      <c r="TUY33" s="17"/>
      <c r="TUZ33" s="118"/>
      <c r="TVA33" s="118"/>
      <c r="TVB33" s="118"/>
      <c r="TVC33" s="118"/>
      <c r="TVD33" s="118"/>
      <c r="TVE33" s="118"/>
      <c r="TVF33" s="119"/>
      <c r="TVG33" s="17"/>
      <c r="TVH33" s="118"/>
      <c r="TVI33" s="118"/>
      <c r="TVJ33" s="118"/>
      <c r="TVK33" s="118"/>
      <c r="TVL33" s="118"/>
      <c r="TVM33" s="118"/>
      <c r="TVN33" s="119"/>
      <c r="TVO33" s="17"/>
      <c r="TVP33" s="118"/>
      <c r="TVQ33" s="118"/>
      <c r="TVR33" s="118"/>
      <c r="TVS33" s="118"/>
      <c r="TVT33" s="118"/>
      <c r="TVU33" s="118"/>
      <c r="TVV33" s="119"/>
      <c r="TVW33" s="17"/>
      <c r="TVX33" s="118"/>
      <c r="TVY33" s="118"/>
      <c r="TVZ33" s="118"/>
      <c r="TWA33" s="118"/>
      <c r="TWB33" s="118"/>
      <c r="TWC33" s="118"/>
      <c r="TWD33" s="119"/>
      <c r="TWE33" s="17"/>
      <c r="TWF33" s="118"/>
      <c r="TWG33" s="118"/>
      <c r="TWH33" s="118"/>
      <c r="TWI33" s="118"/>
      <c r="TWJ33" s="118"/>
      <c r="TWK33" s="118"/>
      <c r="TWL33" s="119"/>
      <c r="TWM33" s="17"/>
      <c r="TWN33" s="118"/>
      <c r="TWO33" s="118"/>
      <c r="TWP33" s="118"/>
      <c r="TWQ33" s="118"/>
      <c r="TWR33" s="118"/>
      <c r="TWS33" s="118"/>
      <c r="TWT33" s="119"/>
      <c r="TWU33" s="17"/>
      <c r="TWV33" s="118"/>
      <c r="TWW33" s="118"/>
      <c r="TWX33" s="118"/>
      <c r="TWY33" s="118"/>
      <c r="TWZ33" s="118"/>
      <c r="TXA33" s="118"/>
      <c r="TXB33" s="119"/>
      <c r="TXC33" s="17"/>
      <c r="TXD33" s="118"/>
      <c r="TXE33" s="118"/>
      <c r="TXF33" s="118"/>
      <c r="TXG33" s="118"/>
      <c r="TXH33" s="118"/>
      <c r="TXI33" s="118"/>
      <c r="TXJ33" s="119"/>
      <c r="TXK33" s="17"/>
      <c r="TXL33" s="118"/>
      <c r="TXM33" s="118"/>
      <c r="TXN33" s="118"/>
      <c r="TXO33" s="118"/>
      <c r="TXP33" s="118"/>
      <c r="TXQ33" s="118"/>
      <c r="TXR33" s="119"/>
      <c r="TXS33" s="17"/>
      <c r="TXT33" s="118"/>
      <c r="TXU33" s="118"/>
      <c r="TXV33" s="118"/>
      <c r="TXW33" s="118"/>
      <c r="TXX33" s="118"/>
      <c r="TXY33" s="118"/>
      <c r="TXZ33" s="119"/>
      <c r="TYA33" s="17"/>
      <c r="TYB33" s="118"/>
      <c r="TYC33" s="118"/>
      <c r="TYD33" s="118"/>
      <c r="TYE33" s="118"/>
      <c r="TYF33" s="118"/>
      <c r="TYG33" s="118"/>
      <c r="TYH33" s="119"/>
      <c r="TYI33" s="17"/>
      <c r="TYJ33" s="118"/>
      <c r="TYK33" s="118"/>
      <c r="TYL33" s="118"/>
      <c r="TYM33" s="118"/>
      <c r="TYN33" s="118"/>
      <c r="TYO33" s="118"/>
      <c r="TYP33" s="119"/>
      <c r="TYQ33" s="17"/>
      <c r="TYR33" s="118"/>
      <c r="TYS33" s="118"/>
      <c r="TYT33" s="118"/>
      <c r="TYU33" s="118"/>
      <c r="TYV33" s="118"/>
      <c r="TYW33" s="118"/>
      <c r="TYX33" s="119"/>
      <c r="TYY33" s="17"/>
      <c r="TYZ33" s="118"/>
      <c r="TZA33" s="118"/>
      <c r="TZB33" s="118"/>
      <c r="TZC33" s="118"/>
      <c r="TZD33" s="118"/>
      <c r="TZE33" s="118"/>
      <c r="TZF33" s="119"/>
      <c r="TZG33" s="17"/>
      <c r="TZH33" s="118"/>
      <c r="TZI33" s="118"/>
      <c r="TZJ33" s="118"/>
      <c r="TZK33" s="118"/>
      <c r="TZL33" s="118"/>
      <c r="TZM33" s="118"/>
      <c r="TZN33" s="119"/>
      <c r="TZO33" s="17"/>
      <c r="TZP33" s="118"/>
      <c r="TZQ33" s="118"/>
      <c r="TZR33" s="118"/>
      <c r="TZS33" s="118"/>
      <c r="TZT33" s="118"/>
      <c r="TZU33" s="118"/>
      <c r="TZV33" s="119"/>
      <c r="TZW33" s="17"/>
      <c r="TZX33" s="118"/>
      <c r="TZY33" s="118"/>
      <c r="TZZ33" s="118"/>
      <c r="UAA33" s="118"/>
      <c r="UAB33" s="118"/>
      <c r="UAC33" s="118"/>
      <c r="UAD33" s="119"/>
      <c r="UAE33" s="17"/>
      <c r="UAF33" s="118"/>
      <c r="UAG33" s="118"/>
      <c r="UAH33" s="118"/>
      <c r="UAI33" s="118"/>
      <c r="UAJ33" s="118"/>
      <c r="UAK33" s="118"/>
      <c r="UAL33" s="119"/>
      <c r="UAM33" s="17"/>
      <c r="UAN33" s="118"/>
      <c r="UAO33" s="118"/>
      <c r="UAP33" s="118"/>
      <c r="UAQ33" s="118"/>
      <c r="UAR33" s="118"/>
      <c r="UAS33" s="118"/>
      <c r="UAT33" s="119"/>
      <c r="UAU33" s="17"/>
      <c r="UAV33" s="118"/>
      <c r="UAW33" s="118"/>
      <c r="UAX33" s="118"/>
      <c r="UAY33" s="118"/>
      <c r="UAZ33" s="118"/>
      <c r="UBA33" s="118"/>
      <c r="UBB33" s="119"/>
      <c r="UBC33" s="17"/>
      <c r="UBD33" s="118"/>
      <c r="UBE33" s="118"/>
      <c r="UBF33" s="118"/>
      <c r="UBG33" s="118"/>
      <c r="UBH33" s="118"/>
      <c r="UBI33" s="118"/>
      <c r="UBJ33" s="119"/>
      <c r="UBK33" s="17"/>
      <c r="UBL33" s="118"/>
      <c r="UBM33" s="118"/>
      <c r="UBN33" s="118"/>
      <c r="UBO33" s="118"/>
      <c r="UBP33" s="118"/>
      <c r="UBQ33" s="118"/>
      <c r="UBR33" s="119"/>
      <c r="UBS33" s="17"/>
      <c r="UBT33" s="118"/>
      <c r="UBU33" s="118"/>
      <c r="UBV33" s="118"/>
      <c r="UBW33" s="118"/>
      <c r="UBX33" s="118"/>
      <c r="UBY33" s="118"/>
      <c r="UBZ33" s="119"/>
      <c r="UCA33" s="17"/>
      <c r="UCB33" s="118"/>
      <c r="UCC33" s="118"/>
      <c r="UCD33" s="118"/>
      <c r="UCE33" s="118"/>
      <c r="UCF33" s="118"/>
      <c r="UCG33" s="118"/>
      <c r="UCH33" s="119"/>
      <c r="UCI33" s="17"/>
      <c r="UCJ33" s="118"/>
      <c r="UCK33" s="118"/>
      <c r="UCL33" s="118"/>
      <c r="UCM33" s="118"/>
      <c r="UCN33" s="118"/>
      <c r="UCO33" s="118"/>
      <c r="UCP33" s="119"/>
      <c r="UCQ33" s="17"/>
      <c r="UCR33" s="118"/>
      <c r="UCS33" s="118"/>
      <c r="UCT33" s="118"/>
      <c r="UCU33" s="118"/>
      <c r="UCV33" s="118"/>
      <c r="UCW33" s="118"/>
      <c r="UCX33" s="119"/>
      <c r="UCY33" s="17"/>
      <c r="UCZ33" s="118"/>
      <c r="UDA33" s="118"/>
      <c r="UDB33" s="118"/>
      <c r="UDC33" s="118"/>
      <c r="UDD33" s="118"/>
      <c r="UDE33" s="118"/>
      <c r="UDF33" s="119"/>
      <c r="UDG33" s="17"/>
      <c r="UDH33" s="118"/>
      <c r="UDI33" s="118"/>
      <c r="UDJ33" s="118"/>
      <c r="UDK33" s="118"/>
      <c r="UDL33" s="118"/>
      <c r="UDM33" s="118"/>
      <c r="UDN33" s="119"/>
      <c r="UDO33" s="17"/>
      <c r="UDP33" s="118"/>
      <c r="UDQ33" s="118"/>
      <c r="UDR33" s="118"/>
      <c r="UDS33" s="118"/>
      <c r="UDT33" s="118"/>
      <c r="UDU33" s="118"/>
      <c r="UDV33" s="119"/>
      <c r="UDW33" s="17"/>
      <c r="UDX33" s="118"/>
      <c r="UDY33" s="118"/>
      <c r="UDZ33" s="118"/>
      <c r="UEA33" s="118"/>
      <c r="UEB33" s="118"/>
      <c r="UEC33" s="118"/>
      <c r="UED33" s="119"/>
      <c r="UEE33" s="17"/>
      <c r="UEF33" s="118"/>
      <c r="UEG33" s="118"/>
      <c r="UEH33" s="118"/>
      <c r="UEI33" s="118"/>
      <c r="UEJ33" s="118"/>
      <c r="UEK33" s="118"/>
      <c r="UEL33" s="119"/>
      <c r="UEM33" s="17"/>
      <c r="UEN33" s="118"/>
      <c r="UEO33" s="118"/>
      <c r="UEP33" s="118"/>
      <c r="UEQ33" s="118"/>
      <c r="UER33" s="118"/>
      <c r="UES33" s="118"/>
      <c r="UET33" s="119"/>
      <c r="UEU33" s="17"/>
      <c r="UEV33" s="118"/>
      <c r="UEW33" s="118"/>
      <c r="UEX33" s="118"/>
      <c r="UEY33" s="118"/>
      <c r="UEZ33" s="118"/>
      <c r="UFA33" s="118"/>
      <c r="UFB33" s="119"/>
      <c r="UFC33" s="17"/>
      <c r="UFD33" s="118"/>
      <c r="UFE33" s="118"/>
      <c r="UFF33" s="118"/>
      <c r="UFG33" s="118"/>
      <c r="UFH33" s="118"/>
      <c r="UFI33" s="118"/>
      <c r="UFJ33" s="119"/>
      <c r="UFK33" s="17"/>
      <c r="UFL33" s="118"/>
      <c r="UFM33" s="118"/>
      <c r="UFN33" s="118"/>
      <c r="UFO33" s="118"/>
      <c r="UFP33" s="118"/>
      <c r="UFQ33" s="118"/>
      <c r="UFR33" s="119"/>
      <c r="UFS33" s="17"/>
      <c r="UFT33" s="118"/>
      <c r="UFU33" s="118"/>
      <c r="UFV33" s="118"/>
      <c r="UFW33" s="118"/>
      <c r="UFX33" s="118"/>
      <c r="UFY33" s="118"/>
      <c r="UFZ33" s="119"/>
      <c r="UGA33" s="17"/>
      <c r="UGB33" s="118"/>
      <c r="UGC33" s="118"/>
      <c r="UGD33" s="118"/>
      <c r="UGE33" s="118"/>
      <c r="UGF33" s="118"/>
      <c r="UGG33" s="118"/>
      <c r="UGH33" s="119"/>
      <c r="UGI33" s="17"/>
      <c r="UGJ33" s="118"/>
      <c r="UGK33" s="118"/>
      <c r="UGL33" s="118"/>
      <c r="UGM33" s="118"/>
      <c r="UGN33" s="118"/>
      <c r="UGO33" s="118"/>
      <c r="UGP33" s="119"/>
      <c r="UGQ33" s="17"/>
      <c r="UGR33" s="118"/>
      <c r="UGS33" s="118"/>
      <c r="UGT33" s="118"/>
      <c r="UGU33" s="118"/>
      <c r="UGV33" s="118"/>
      <c r="UGW33" s="118"/>
      <c r="UGX33" s="119"/>
      <c r="UGY33" s="17"/>
      <c r="UGZ33" s="118"/>
      <c r="UHA33" s="118"/>
      <c r="UHB33" s="118"/>
      <c r="UHC33" s="118"/>
      <c r="UHD33" s="118"/>
      <c r="UHE33" s="118"/>
      <c r="UHF33" s="119"/>
      <c r="UHG33" s="17"/>
      <c r="UHH33" s="118"/>
      <c r="UHI33" s="118"/>
      <c r="UHJ33" s="118"/>
      <c r="UHK33" s="118"/>
      <c r="UHL33" s="118"/>
      <c r="UHM33" s="118"/>
      <c r="UHN33" s="119"/>
      <c r="UHO33" s="17"/>
      <c r="UHP33" s="118"/>
      <c r="UHQ33" s="118"/>
      <c r="UHR33" s="118"/>
      <c r="UHS33" s="118"/>
      <c r="UHT33" s="118"/>
      <c r="UHU33" s="118"/>
      <c r="UHV33" s="119"/>
      <c r="UHW33" s="17"/>
      <c r="UHX33" s="118"/>
      <c r="UHY33" s="118"/>
      <c r="UHZ33" s="118"/>
      <c r="UIA33" s="118"/>
      <c r="UIB33" s="118"/>
      <c r="UIC33" s="118"/>
      <c r="UID33" s="119"/>
      <c r="UIE33" s="17"/>
      <c r="UIF33" s="118"/>
      <c r="UIG33" s="118"/>
      <c r="UIH33" s="118"/>
      <c r="UII33" s="118"/>
      <c r="UIJ33" s="118"/>
      <c r="UIK33" s="118"/>
      <c r="UIL33" s="119"/>
      <c r="UIM33" s="17"/>
      <c r="UIN33" s="118"/>
      <c r="UIO33" s="118"/>
      <c r="UIP33" s="118"/>
      <c r="UIQ33" s="118"/>
      <c r="UIR33" s="118"/>
      <c r="UIS33" s="118"/>
      <c r="UIT33" s="119"/>
      <c r="UIU33" s="17"/>
      <c r="UIV33" s="118"/>
      <c r="UIW33" s="118"/>
      <c r="UIX33" s="118"/>
      <c r="UIY33" s="118"/>
      <c r="UIZ33" s="118"/>
      <c r="UJA33" s="118"/>
      <c r="UJB33" s="119"/>
      <c r="UJC33" s="17"/>
      <c r="UJD33" s="118"/>
      <c r="UJE33" s="118"/>
      <c r="UJF33" s="118"/>
      <c r="UJG33" s="118"/>
      <c r="UJH33" s="118"/>
      <c r="UJI33" s="118"/>
      <c r="UJJ33" s="119"/>
      <c r="UJK33" s="17"/>
      <c r="UJL33" s="118"/>
      <c r="UJM33" s="118"/>
      <c r="UJN33" s="118"/>
      <c r="UJO33" s="118"/>
      <c r="UJP33" s="118"/>
      <c r="UJQ33" s="118"/>
      <c r="UJR33" s="119"/>
      <c r="UJS33" s="17"/>
      <c r="UJT33" s="118"/>
      <c r="UJU33" s="118"/>
      <c r="UJV33" s="118"/>
      <c r="UJW33" s="118"/>
      <c r="UJX33" s="118"/>
      <c r="UJY33" s="118"/>
      <c r="UJZ33" s="119"/>
      <c r="UKA33" s="17"/>
      <c r="UKB33" s="118"/>
      <c r="UKC33" s="118"/>
      <c r="UKD33" s="118"/>
      <c r="UKE33" s="118"/>
      <c r="UKF33" s="118"/>
      <c r="UKG33" s="118"/>
      <c r="UKH33" s="119"/>
      <c r="UKI33" s="17"/>
      <c r="UKJ33" s="118"/>
      <c r="UKK33" s="118"/>
      <c r="UKL33" s="118"/>
      <c r="UKM33" s="118"/>
      <c r="UKN33" s="118"/>
      <c r="UKO33" s="118"/>
      <c r="UKP33" s="119"/>
      <c r="UKQ33" s="17"/>
      <c r="UKR33" s="118"/>
      <c r="UKS33" s="118"/>
      <c r="UKT33" s="118"/>
      <c r="UKU33" s="118"/>
      <c r="UKV33" s="118"/>
      <c r="UKW33" s="118"/>
      <c r="UKX33" s="119"/>
      <c r="UKY33" s="17"/>
      <c r="UKZ33" s="118"/>
      <c r="ULA33" s="118"/>
      <c r="ULB33" s="118"/>
      <c r="ULC33" s="118"/>
      <c r="ULD33" s="118"/>
      <c r="ULE33" s="118"/>
      <c r="ULF33" s="119"/>
      <c r="ULG33" s="17"/>
      <c r="ULH33" s="118"/>
      <c r="ULI33" s="118"/>
      <c r="ULJ33" s="118"/>
      <c r="ULK33" s="118"/>
      <c r="ULL33" s="118"/>
      <c r="ULM33" s="118"/>
      <c r="ULN33" s="119"/>
      <c r="ULO33" s="17"/>
      <c r="ULP33" s="118"/>
      <c r="ULQ33" s="118"/>
      <c r="ULR33" s="118"/>
      <c r="ULS33" s="118"/>
      <c r="ULT33" s="118"/>
      <c r="ULU33" s="118"/>
      <c r="ULV33" s="119"/>
      <c r="ULW33" s="17"/>
      <c r="ULX33" s="118"/>
      <c r="ULY33" s="118"/>
      <c r="ULZ33" s="118"/>
      <c r="UMA33" s="118"/>
      <c r="UMB33" s="118"/>
      <c r="UMC33" s="118"/>
      <c r="UMD33" s="119"/>
      <c r="UME33" s="17"/>
      <c r="UMF33" s="118"/>
      <c r="UMG33" s="118"/>
      <c r="UMH33" s="118"/>
      <c r="UMI33" s="118"/>
      <c r="UMJ33" s="118"/>
      <c r="UMK33" s="118"/>
      <c r="UML33" s="119"/>
      <c r="UMM33" s="17"/>
      <c r="UMN33" s="118"/>
      <c r="UMO33" s="118"/>
      <c r="UMP33" s="118"/>
      <c r="UMQ33" s="118"/>
      <c r="UMR33" s="118"/>
      <c r="UMS33" s="118"/>
      <c r="UMT33" s="119"/>
      <c r="UMU33" s="17"/>
      <c r="UMV33" s="118"/>
      <c r="UMW33" s="118"/>
      <c r="UMX33" s="118"/>
      <c r="UMY33" s="118"/>
      <c r="UMZ33" s="118"/>
      <c r="UNA33" s="118"/>
      <c r="UNB33" s="119"/>
      <c r="UNC33" s="17"/>
      <c r="UND33" s="118"/>
      <c r="UNE33" s="118"/>
      <c r="UNF33" s="118"/>
      <c r="UNG33" s="118"/>
      <c r="UNH33" s="118"/>
      <c r="UNI33" s="118"/>
      <c r="UNJ33" s="119"/>
      <c r="UNK33" s="17"/>
      <c r="UNL33" s="118"/>
      <c r="UNM33" s="118"/>
      <c r="UNN33" s="118"/>
      <c r="UNO33" s="118"/>
      <c r="UNP33" s="118"/>
      <c r="UNQ33" s="118"/>
      <c r="UNR33" s="119"/>
      <c r="UNS33" s="17"/>
      <c r="UNT33" s="118"/>
      <c r="UNU33" s="118"/>
      <c r="UNV33" s="118"/>
      <c r="UNW33" s="118"/>
      <c r="UNX33" s="118"/>
      <c r="UNY33" s="118"/>
      <c r="UNZ33" s="119"/>
      <c r="UOA33" s="17"/>
      <c r="UOB33" s="118"/>
      <c r="UOC33" s="118"/>
      <c r="UOD33" s="118"/>
      <c r="UOE33" s="118"/>
      <c r="UOF33" s="118"/>
      <c r="UOG33" s="118"/>
      <c r="UOH33" s="119"/>
      <c r="UOI33" s="17"/>
      <c r="UOJ33" s="118"/>
      <c r="UOK33" s="118"/>
      <c r="UOL33" s="118"/>
      <c r="UOM33" s="118"/>
      <c r="UON33" s="118"/>
      <c r="UOO33" s="118"/>
      <c r="UOP33" s="119"/>
      <c r="UOQ33" s="17"/>
      <c r="UOR33" s="118"/>
      <c r="UOS33" s="118"/>
      <c r="UOT33" s="118"/>
      <c r="UOU33" s="118"/>
      <c r="UOV33" s="118"/>
      <c r="UOW33" s="118"/>
      <c r="UOX33" s="119"/>
      <c r="UOY33" s="17"/>
      <c r="UOZ33" s="118"/>
      <c r="UPA33" s="118"/>
      <c r="UPB33" s="118"/>
      <c r="UPC33" s="118"/>
      <c r="UPD33" s="118"/>
      <c r="UPE33" s="118"/>
      <c r="UPF33" s="119"/>
      <c r="UPG33" s="17"/>
      <c r="UPH33" s="118"/>
      <c r="UPI33" s="118"/>
      <c r="UPJ33" s="118"/>
      <c r="UPK33" s="118"/>
      <c r="UPL33" s="118"/>
      <c r="UPM33" s="118"/>
      <c r="UPN33" s="119"/>
      <c r="UPO33" s="17"/>
      <c r="UPP33" s="118"/>
      <c r="UPQ33" s="118"/>
      <c r="UPR33" s="118"/>
      <c r="UPS33" s="118"/>
      <c r="UPT33" s="118"/>
      <c r="UPU33" s="118"/>
      <c r="UPV33" s="119"/>
      <c r="UPW33" s="17"/>
      <c r="UPX33" s="118"/>
      <c r="UPY33" s="118"/>
      <c r="UPZ33" s="118"/>
      <c r="UQA33" s="118"/>
      <c r="UQB33" s="118"/>
      <c r="UQC33" s="118"/>
      <c r="UQD33" s="119"/>
      <c r="UQE33" s="17"/>
      <c r="UQF33" s="118"/>
      <c r="UQG33" s="118"/>
      <c r="UQH33" s="118"/>
      <c r="UQI33" s="118"/>
      <c r="UQJ33" s="118"/>
      <c r="UQK33" s="118"/>
      <c r="UQL33" s="119"/>
      <c r="UQM33" s="17"/>
      <c r="UQN33" s="118"/>
      <c r="UQO33" s="118"/>
      <c r="UQP33" s="118"/>
      <c r="UQQ33" s="118"/>
      <c r="UQR33" s="118"/>
      <c r="UQS33" s="118"/>
      <c r="UQT33" s="119"/>
      <c r="UQU33" s="17"/>
      <c r="UQV33" s="118"/>
      <c r="UQW33" s="118"/>
      <c r="UQX33" s="118"/>
      <c r="UQY33" s="118"/>
      <c r="UQZ33" s="118"/>
      <c r="URA33" s="118"/>
      <c r="URB33" s="119"/>
      <c r="URC33" s="17"/>
      <c r="URD33" s="118"/>
      <c r="URE33" s="118"/>
      <c r="URF33" s="118"/>
      <c r="URG33" s="118"/>
      <c r="URH33" s="118"/>
      <c r="URI33" s="118"/>
      <c r="URJ33" s="119"/>
      <c r="URK33" s="17"/>
      <c r="URL33" s="118"/>
      <c r="URM33" s="118"/>
      <c r="URN33" s="118"/>
      <c r="URO33" s="118"/>
      <c r="URP33" s="118"/>
      <c r="URQ33" s="118"/>
      <c r="URR33" s="119"/>
      <c r="URS33" s="17"/>
      <c r="URT33" s="118"/>
      <c r="URU33" s="118"/>
      <c r="URV33" s="118"/>
      <c r="URW33" s="118"/>
      <c r="URX33" s="118"/>
      <c r="URY33" s="118"/>
      <c r="URZ33" s="119"/>
      <c r="USA33" s="17"/>
      <c r="USB33" s="118"/>
      <c r="USC33" s="118"/>
      <c r="USD33" s="118"/>
      <c r="USE33" s="118"/>
      <c r="USF33" s="118"/>
      <c r="USG33" s="118"/>
      <c r="USH33" s="119"/>
      <c r="USI33" s="17"/>
      <c r="USJ33" s="118"/>
      <c r="USK33" s="118"/>
      <c r="USL33" s="118"/>
      <c r="USM33" s="118"/>
      <c r="USN33" s="118"/>
      <c r="USO33" s="118"/>
      <c r="USP33" s="119"/>
      <c r="USQ33" s="17"/>
      <c r="USR33" s="118"/>
      <c r="USS33" s="118"/>
      <c r="UST33" s="118"/>
      <c r="USU33" s="118"/>
      <c r="USV33" s="118"/>
      <c r="USW33" s="118"/>
      <c r="USX33" s="119"/>
      <c r="USY33" s="17"/>
      <c r="USZ33" s="118"/>
      <c r="UTA33" s="118"/>
      <c r="UTB33" s="118"/>
      <c r="UTC33" s="118"/>
      <c r="UTD33" s="118"/>
      <c r="UTE33" s="118"/>
      <c r="UTF33" s="119"/>
      <c r="UTG33" s="17"/>
      <c r="UTH33" s="118"/>
      <c r="UTI33" s="118"/>
      <c r="UTJ33" s="118"/>
      <c r="UTK33" s="118"/>
      <c r="UTL33" s="118"/>
      <c r="UTM33" s="118"/>
      <c r="UTN33" s="119"/>
      <c r="UTO33" s="17"/>
      <c r="UTP33" s="118"/>
      <c r="UTQ33" s="118"/>
      <c r="UTR33" s="118"/>
      <c r="UTS33" s="118"/>
      <c r="UTT33" s="118"/>
      <c r="UTU33" s="118"/>
      <c r="UTV33" s="119"/>
      <c r="UTW33" s="17"/>
      <c r="UTX33" s="118"/>
      <c r="UTY33" s="118"/>
      <c r="UTZ33" s="118"/>
      <c r="UUA33" s="118"/>
      <c r="UUB33" s="118"/>
      <c r="UUC33" s="118"/>
      <c r="UUD33" s="119"/>
      <c r="UUE33" s="17"/>
      <c r="UUF33" s="118"/>
      <c r="UUG33" s="118"/>
      <c r="UUH33" s="118"/>
      <c r="UUI33" s="118"/>
      <c r="UUJ33" s="118"/>
      <c r="UUK33" s="118"/>
      <c r="UUL33" s="119"/>
      <c r="UUM33" s="17"/>
      <c r="UUN33" s="118"/>
      <c r="UUO33" s="118"/>
      <c r="UUP33" s="118"/>
      <c r="UUQ33" s="118"/>
      <c r="UUR33" s="118"/>
      <c r="UUS33" s="118"/>
      <c r="UUT33" s="119"/>
      <c r="UUU33" s="17"/>
      <c r="UUV33" s="118"/>
      <c r="UUW33" s="118"/>
      <c r="UUX33" s="118"/>
      <c r="UUY33" s="118"/>
      <c r="UUZ33" s="118"/>
      <c r="UVA33" s="118"/>
      <c r="UVB33" s="119"/>
      <c r="UVC33" s="17"/>
      <c r="UVD33" s="118"/>
      <c r="UVE33" s="118"/>
      <c r="UVF33" s="118"/>
      <c r="UVG33" s="118"/>
      <c r="UVH33" s="118"/>
      <c r="UVI33" s="118"/>
      <c r="UVJ33" s="119"/>
      <c r="UVK33" s="17"/>
      <c r="UVL33" s="118"/>
      <c r="UVM33" s="118"/>
      <c r="UVN33" s="118"/>
      <c r="UVO33" s="118"/>
      <c r="UVP33" s="118"/>
      <c r="UVQ33" s="118"/>
      <c r="UVR33" s="119"/>
      <c r="UVS33" s="17"/>
      <c r="UVT33" s="118"/>
      <c r="UVU33" s="118"/>
      <c r="UVV33" s="118"/>
      <c r="UVW33" s="118"/>
      <c r="UVX33" s="118"/>
      <c r="UVY33" s="118"/>
      <c r="UVZ33" s="119"/>
      <c r="UWA33" s="17"/>
      <c r="UWB33" s="118"/>
      <c r="UWC33" s="118"/>
      <c r="UWD33" s="118"/>
      <c r="UWE33" s="118"/>
      <c r="UWF33" s="118"/>
      <c r="UWG33" s="118"/>
      <c r="UWH33" s="119"/>
      <c r="UWI33" s="17"/>
      <c r="UWJ33" s="118"/>
      <c r="UWK33" s="118"/>
      <c r="UWL33" s="118"/>
      <c r="UWM33" s="118"/>
      <c r="UWN33" s="118"/>
      <c r="UWO33" s="118"/>
      <c r="UWP33" s="119"/>
      <c r="UWQ33" s="17"/>
      <c r="UWR33" s="118"/>
      <c r="UWS33" s="118"/>
      <c r="UWT33" s="118"/>
      <c r="UWU33" s="118"/>
      <c r="UWV33" s="118"/>
      <c r="UWW33" s="118"/>
      <c r="UWX33" s="119"/>
      <c r="UWY33" s="17"/>
      <c r="UWZ33" s="118"/>
      <c r="UXA33" s="118"/>
      <c r="UXB33" s="118"/>
      <c r="UXC33" s="118"/>
      <c r="UXD33" s="118"/>
      <c r="UXE33" s="118"/>
      <c r="UXF33" s="119"/>
      <c r="UXG33" s="17"/>
      <c r="UXH33" s="118"/>
      <c r="UXI33" s="118"/>
      <c r="UXJ33" s="118"/>
      <c r="UXK33" s="118"/>
      <c r="UXL33" s="118"/>
      <c r="UXM33" s="118"/>
      <c r="UXN33" s="119"/>
      <c r="UXO33" s="17"/>
      <c r="UXP33" s="118"/>
      <c r="UXQ33" s="118"/>
      <c r="UXR33" s="118"/>
      <c r="UXS33" s="118"/>
      <c r="UXT33" s="118"/>
      <c r="UXU33" s="118"/>
      <c r="UXV33" s="119"/>
      <c r="UXW33" s="17"/>
      <c r="UXX33" s="118"/>
      <c r="UXY33" s="118"/>
      <c r="UXZ33" s="118"/>
      <c r="UYA33" s="118"/>
      <c r="UYB33" s="118"/>
      <c r="UYC33" s="118"/>
      <c r="UYD33" s="119"/>
      <c r="UYE33" s="17"/>
      <c r="UYF33" s="118"/>
      <c r="UYG33" s="118"/>
      <c r="UYH33" s="118"/>
      <c r="UYI33" s="118"/>
      <c r="UYJ33" s="118"/>
      <c r="UYK33" s="118"/>
      <c r="UYL33" s="119"/>
      <c r="UYM33" s="17"/>
      <c r="UYN33" s="118"/>
      <c r="UYO33" s="118"/>
      <c r="UYP33" s="118"/>
      <c r="UYQ33" s="118"/>
      <c r="UYR33" s="118"/>
      <c r="UYS33" s="118"/>
      <c r="UYT33" s="119"/>
      <c r="UYU33" s="17"/>
      <c r="UYV33" s="118"/>
      <c r="UYW33" s="118"/>
      <c r="UYX33" s="118"/>
      <c r="UYY33" s="118"/>
      <c r="UYZ33" s="118"/>
      <c r="UZA33" s="118"/>
      <c r="UZB33" s="119"/>
      <c r="UZC33" s="17"/>
      <c r="UZD33" s="118"/>
      <c r="UZE33" s="118"/>
      <c r="UZF33" s="118"/>
      <c r="UZG33" s="118"/>
      <c r="UZH33" s="118"/>
      <c r="UZI33" s="118"/>
      <c r="UZJ33" s="119"/>
      <c r="UZK33" s="17"/>
      <c r="UZL33" s="118"/>
      <c r="UZM33" s="118"/>
      <c r="UZN33" s="118"/>
      <c r="UZO33" s="118"/>
      <c r="UZP33" s="118"/>
      <c r="UZQ33" s="118"/>
      <c r="UZR33" s="119"/>
      <c r="UZS33" s="17"/>
      <c r="UZT33" s="118"/>
      <c r="UZU33" s="118"/>
      <c r="UZV33" s="118"/>
      <c r="UZW33" s="118"/>
      <c r="UZX33" s="118"/>
      <c r="UZY33" s="118"/>
      <c r="UZZ33" s="119"/>
      <c r="VAA33" s="17"/>
      <c r="VAB33" s="118"/>
      <c r="VAC33" s="118"/>
      <c r="VAD33" s="118"/>
      <c r="VAE33" s="118"/>
      <c r="VAF33" s="118"/>
      <c r="VAG33" s="118"/>
      <c r="VAH33" s="119"/>
      <c r="VAI33" s="17"/>
      <c r="VAJ33" s="118"/>
      <c r="VAK33" s="118"/>
      <c r="VAL33" s="118"/>
      <c r="VAM33" s="118"/>
      <c r="VAN33" s="118"/>
      <c r="VAO33" s="118"/>
      <c r="VAP33" s="119"/>
      <c r="VAQ33" s="17"/>
      <c r="VAR33" s="118"/>
      <c r="VAS33" s="118"/>
      <c r="VAT33" s="118"/>
      <c r="VAU33" s="118"/>
      <c r="VAV33" s="118"/>
      <c r="VAW33" s="118"/>
      <c r="VAX33" s="119"/>
      <c r="VAY33" s="17"/>
      <c r="VAZ33" s="118"/>
      <c r="VBA33" s="118"/>
      <c r="VBB33" s="118"/>
      <c r="VBC33" s="118"/>
      <c r="VBD33" s="118"/>
      <c r="VBE33" s="118"/>
      <c r="VBF33" s="119"/>
      <c r="VBG33" s="17"/>
      <c r="VBH33" s="118"/>
      <c r="VBI33" s="118"/>
      <c r="VBJ33" s="118"/>
      <c r="VBK33" s="118"/>
      <c r="VBL33" s="118"/>
      <c r="VBM33" s="118"/>
      <c r="VBN33" s="119"/>
      <c r="VBO33" s="17"/>
      <c r="VBP33" s="118"/>
      <c r="VBQ33" s="118"/>
      <c r="VBR33" s="118"/>
      <c r="VBS33" s="118"/>
      <c r="VBT33" s="118"/>
      <c r="VBU33" s="118"/>
      <c r="VBV33" s="119"/>
      <c r="VBW33" s="17"/>
      <c r="VBX33" s="118"/>
      <c r="VBY33" s="118"/>
      <c r="VBZ33" s="118"/>
      <c r="VCA33" s="118"/>
      <c r="VCB33" s="118"/>
      <c r="VCC33" s="118"/>
      <c r="VCD33" s="119"/>
      <c r="VCE33" s="17"/>
      <c r="VCF33" s="118"/>
      <c r="VCG33" s="118"/>
      <c r="VCH33" s="118"/>
      <c r="VCI33" s="118"/>
      <c r="VCJ33" s="118"/>
      <c r="VCK33" s="118"/>
      <c r="VCL33" s="119"/>
      <c r="VCM33" s="17"/>
      <c r="VCN33" s="118"/>
      <c r="VCO33" s="118"/>
      <c r="VCP33" s="118"/>
      <c r="VCQ33" s="118"/>
      <c r="VCR33" s="118"/>
      <c r="VCS33" s="118"/>
      <c r="VCT33" s="119"/>
      <c r="VCU33" s="17"/>
      <c r="VCV33" s="118"/>
      <c r="VCW33" s="118"/>
      <c r="VCX33" s="118"/>
      <c r="VCY33" s="118"/>
      <c r="VCZ33" s="118"/>
      <c r="VDA33" s="118"/>
      <c r="VDB33" s="119"/>
      <c r="VDC33" s="17"/>
      <c r="VDD33" s="118"/>
      <c r="VDE33" s="118"/>
      <c r="VDF33" s="118"/>
      <c r="VDG33" s="118"/>
      <c r="VDH33" s="118"/>
      <c r="VDI33" s="118"/>
      <c r="VDJ33" s="119"/>
      <c r="VDK33" s="17"/>
      <c r="VDL33" s="118"/>
      <c r="VDM33" s="118"/>
      <c r="VDN33" s="118"/>
      <c r="VDO33" s="118"/>
      <c r="VDP33" s="118"/>
      <c r="VDQ33" s="118"/>
      <c r="VDR33" s="119"/>
      <c r="VDS33" s="17"/>
      <c r="VDT33" s="118"/>
      <c r="VDU33" s="118"/>
      <c r="VDV33" s="118"/>
      <c r="VDW33" s="118"/>
      <c r="VDX33" s="118"/>
      <c r="VDY33" s="118"/>
      <c r="VDZ33" s="119"/>
      <c r="VEA33" s="17"/>
      <c r="VEB33" s="118"/>
      <c r="VEC33" s="118"/>
      <c r="VED33" s="118"/>
      <c r="VEE33" s="118"/>
      <c r="VEF33" s="118"/>
      <c r="VEG33" s="118"/>
      <c r="VEH33" s="119"/>
      <c r="VEI33" s="17"/>
      <c r="VEJ33" s="118"/>
      <c r="VEK33" s="118"/>
      <c r="VEL33" s="118"/>
      <c r="VEM33" s="118"/>
      <c r="VEN33" s="118"/>
      <c r="VEO33" s="118"/>
      <c r="VEP33" s="119"/>
      <c r="VEQ33" s="17"/>
      <c r="VER33" s="118"/>
      <c r="VES33" s="118"/>
      <c r="VET33" s="118"/>
      <c r="VEU33" s="118"/>
      <c r="VEV33" s="118"/>
      <c r="VEW33" s="118"/>
      <c r="VEX33" s="119"/>
      <c r="VEY33" s="17"/>
      <c r="VEZ33" s="118"/>
      <c r="VFA33" s="118"/>
      <c r="VFB33" s="118"/>
      <c r="VFC33" s="118"/>
      <c r="VFD33" s="118"/>
      <c r="VFE33" s="118"/>
      <c r="VFF33" s="119"/>
      <c r="VFG33" s="17"/>
      <c r="VFH33" s="118"/>
      <c r="VFI33" s="118"/>
      <c r="VFJ33" s="118"/>
      <c r="VFK33" s="118"/>
      <c r="VFL33" s="118"/>
      <c r="VFM33" s="118"/>
      <c r="VFN33" s="119"/>
      <c r="VFO33" s="17"/>
      <c r="VFP33" s="118"/>
      <c r="VFQ33" s="118"/>
      <c r="VFR33" s="118"/>
      <c r="VFS33" s="118"/>
      <c r="VFT33" s="118"/>
      <c r="VFU33" s="118"/>
      <c r="VFV33" s="119"/>
      <c r="VFW33" s="17"/>
      <c r="VFX33" s="118"/>
      <c r="VFY33" s="118"/>
      <c r="VFZ33" s="118"/>
      <c r="VGA33" s="118"/>
      <c r="VGB33" s="118"/>
      <c r="VGC33" s="118"/>
      <c r="VGD33" s="119"/>
      <c r="VGE33" s="17"/>
      <c r="VGF33" s="118"/>
      <c r="VGG33" s="118"/>
      <c r="VGH33" s="118"/>
      <c r="VGI33" s="118"/>
      <c r="VGJ33" s="118"/>
      <c r="VGK33" s="118"/>
      <c r="VGL33" s="119"/>
      <c r="VGM33" s="17"/>
      <c r="VGN33" s="118"/>
      <c r="VGO33" s="118"/>
      <c r="VGP33" s="118"/>
      <c r="VGQ33" s="118"/>
      <c r="VGR33" s="118"/>
      <c r="VGS33" s="118"/>
      <c r="VGT33" s="119"/>
      <c r="VGU33" s="17"/>
      <c r="VGV33" s="118"/>
      <c r="VGW33" s="118"/>
      <c r="VGX33" s="118"/>
      <c r="VGY33" s="118"/>
      <c r="VGZ33" s="118"/>
      <c r="VHA33" s="118"/>
      <c r="VHB33" s="119"/>
      <c r="VHC33" s="17"/>
      <c r="VHD33" s="118"/>
      <c r="VHE33" s="118"/>
      <c r="VHF33" s="118"/>
      <c r="VHG33" s="118"/>
      <c r="VHH33" s="118"/>
      <c r="VHI33" s="118"/>
      <c r="VHJ33" s="119"/>
      <c r="VHK33" s="17"/>
      <c r="VHL33" s="118"/>
      <c r="VHM33" s="118"/>
      <c r="VHN33" s="118"/>
      <c r="VHO33" s="118"/>
      <c r="VHP33" s="118"/>
      <c r="VHQ33" s="118"/>
      <c r="VHR33" s="119"/>
      <c r="VHS33" s="17"/>
      <c r="VHT33" s="118"/>
      <c r="VHU33" s="118"/>
      <c r="VHV33" s="118"/>
      <c r="VHW33" s="118"/>
      <c r="VHX33" s="118"/>
      <c r="VHY33" s="118"/>
      <c r="VHZ33" s="119"/>
      <c r="VIA33" s="17"/>
      <c r="VIB33" s="118"/>
      <c r="VIC33" s="118"/>
      <c r="VID33" s="118"/>
      <c r="VIE33" s="118"/>
      <c r="VIF33" s="118"/>
      <c r="VIG33" s="118"/>
      <c r="VIH33" s="119"/>
      <c r="VII33" s="17"/>
      <c r="VIJ33" s="118"/>
      <c r="VIK33" s="118"/>
      <c r="VIL33" s="118"/>
      <c r="VIM33" s="118"/>
      <c r="VIN33" s="118"/>
      <c r="VIO33" s="118"/>
      <c r="VIP33" s="119"/>
      <c r="VIQ33" s="17"/>
      <c r="VIR33" s="118"/>
      <c r="VIS33" s="118"/>
      <c r="VIT33" s="118"/>
      <c r="VIU33" s="118"/>
      <c r="VIV33" s="118"/>
      <c r="VIW33" s="118"/>
      <c r="VIX33" s="119"/>
      <c r="VIY33" s="17"/>
      <c r="VIZ33" s="118"/>
      <c r="VJA33" s="118"/>
      <c r="VJB33" s="118"/>
      <c r="VJC33" s="118"/>
      <c r="VJD33" s="118"/>
      <c r="VJE33" s="118"/>
      <c r="VJF33" s="119"/>
      <c r="VJG33" s="17"/>
      <c r="VJH33" s="118"/>
      <c r="VJI33" s="118"/>
      <c r="VJJ33" s="118"/>
      <c r="VJK33" s="118"/>
      <c r="VJL33" s="118"/>
      <c r="VJM33" s="118"/>
      <c r="VJN33" s="119"/>
      <c r="VJO33" s="17"/>
      <c r="VJP33" s="118"/>
      <c r="VJQ33" s="118"/>
      <c r="VJR33" s="118"/>
      <c r="VJS33" s="118"/>
      <c r="VJT33" s="118"/>
      <c r="VJU33" s="118"/>
      <c r="VJV33" s="119"/>
      <c r="VJW33" s="17"/>
      <c r="VJX33" s="118"/>
      <c r="VJY33" s="118"/>
      <c r="VJZ33" s="118"/>
      <c r="VKA33" s="118"/>
      <c r="VKB33" s="118"/>
      <c r="VKC33" s="118"/>
      <c r="VKD33" s="119"/>
      <c r="VKE33" s="17"/>
      <c r="VKF33" s="118"/>
      <c r="VKG33" s="118"/>
      <c r="VKH33" s="118"/>
      <c r="VKI33" s="118"/>
      <c r="VKJ33" s="118"/>
      <c r="VKK33" s="118"/>
      <c r="VKL33" s="119"/>
      <c r="VKM33" s="17"/>
      <c r="VKN33" s="118"/>
      <c r="VKO33" s="118"/>
      <c r="VKP33" s="118"/>
      <c r="VKQ33" s="118"/>
      <c r="VKR33" s="118"/>
      <c r="VKS33" s="118"/>
      <c r="VKT33" s="119"/>
      <c r="VKU33" s="17"/>
      <c r="VKV33" s="118"/>
      <c r="VKW33" s="118"/>
      <c r="VKX33" s="118"/>
      <c r="VKY33" s="118"/>
      <c r="VKZ33" s="118"/>
      <c r="VLA33" s="118"/>
      <c r="VLB33" s="119"/>
      <c r="VLC33" s="17"/>
      <c r="VLD33" s="118"/>
      <c r="VLE33" s="118"/>
      <c r="VLF33" s="118"/>
      <c r="VLG33" s="118"/>
      <c r="VLH33" s="118"/>
      <c r="VLI33" s="118"/>
      <c r="VLJ33" s="119"/>
      <c r="VLK33" s="17"/>
      <c r="VLL33" s="118"/>
      <c r="VLM33" s="118"/>
      <c r="VLN33" s="118"/>
      <c r="VLO33" s="118"/>
      <c r="VLP33" s="118"/>
      <c r="VLQ33" s="118"/>
      <c r="VLR33" s="119"/>
      <c r="VLS33" s="17"/>
      <c r="VLT33" s="118"/>
      <c r="VLU33" s="118"/>
      <c r="VLV33" s="118"/>
      <c r="VLW33" s="118"/>
      <c r="VLX33" s="118"/>
      <c r="VLY33" s="118"/>
      <c r="VLZ33" s="119"/>
      <c r="VMA33" s="17"/>
      <c r="VMB33" s="118"/>
      <c r="VMC33" s="118"/>
      <c r="VMD33" s="118"/>
      <c r="VME33" s="118"/>
      <c r="VMF33" s="118"/>
      <c r="VMG33" s="118"/>
      <c r="VMH33" s="119"/>
      <c r="VMI33" s="17"/>
      <c r="VMJ33" s="118"/>
      <c r="VMK33" s="118"/>
      <c r="VML33" s="118"/>
      <c r="VMM33" s="118"/>
      <c r="VMN33" s="118"/>
      <c r="VMO33" s="118"/>
      <c r="VMP33" s="119"/>
      <c r="VMQ33" s="17"/>
      <c r="VMR33" s="118"/>
      <c r="VMS33" s="118"/>
      <c r="VMT33" s="118"/>
      <c r="VMU33" s="118"/>
      <c r="VMV33" s="118"/>
      <c r="VMW33" s="118"/>
      <c r="VMX33" s="119"/>
      <c r="VMY33" s="17"/>
      <c r="VMZ33" s="118"/>
      <c r="VNA33" s="118"/>
      <c r="VNB33" s="118"/>
      <c r="VNC33" s="118"/>
      <c r="VND33" s="118"/>
      <c r="VNE33" s="118"/>
      <c r="VNF33" s="119"/>
      <c r="VNG33" s="17"/>
      <c r="VNH33" s="118"/>
      <c r="VNI33" s="118"/>
      <c r="VNJ33" s="118"/>
      <c r="VNK33" s="118"/>
      <c r="VNL33" s="118"/>
      <c r="VNM33" s="118"/>
      <c r="VNN33" s="119"/>
      <c r="VNO33" s="17"/>
      <c r="VNP33" s="118"/>
      <c r="VNQ33" s="118"/>
      <c r="VNR33" s="118"/>
      <c r="VNS33" s="118"/>
      <c r="VNT33" s="118"/>
      <c r="VNU33" s="118"/>
      <c r="VNV33" s="119"/>
      <c r="VNW33" s="17"/>
      <c r="VNX33" s="118"/>
      <c r="VNY33" s="118"/>
      <c r="VNZ33" s="118"/>
      <c r="VOA33" s="118"/>
      <c r="VOB33" s="118"/>
      <c r="VOC33" s="118"/>
      <c r="VOD33" s="119"/>
      <c r="VOE33" s="17"/>
      <c r="VOF33" s="118"/>
      <c r="VOG33" s="118"/>
      <c r="VOH33" s="118"/>
      <c r="VOI33" s="118"/>
      <c r="VOJ33" s="118"/>
      <c r="VOK33" s="118"/>
      <c r="VOL33" s="119"/>
      <c r="VOM33" s="17"/>
      <c r="VON33" s="118"/>
      <c r="VOO33" s="118"/>
      <c r="VOP33" s="118"/>
      <c r="VOQ33" s="118"/>
      <c r="VOR33" s="118"/>
      <c r="VOS33" s="118"/>
      <c r="VOT33" s="119"/>
      <c r="VOU33" s="17"/>
      <c r="VOV33" s="118"/>
      <c r="VOW33" s="118"/>
      <c r="VOX33" s="118"/>
      <c r="VOY33" s="118"/>
      <c r="VOZ33" s="118"/>
      <c r="VPA33" s="118"/>
      <c r="VPB33" s="119"/>
      <c r="VPC33" s="17"/>
      <c r="VPD33" s="118"/>
      <c r="VPE33" s="118"/>
      <c r="VPF33" s="118"/>
      <c r="VPG33" s="118"/>
      <c r="VPH33" s="118"/>
      <c r="VPI33" s="118"/>
      <c r="VPJ33" s="119"/>
      <c r="VPK33" s="17"/>
      <c r="VPL33" s="118"/>
      <c r="VPM33" s="118"/>
      <c r="VPN33" s="118"/>
      <c r="VPO33" s="118"/>
      <c r="VPP33" s="118"/>
      <c r="VPQ33" s="118"/>
      <c r="VPR33" s="119"/>
      <c r="VPS33" s="17"/>
      <c r="VPT33" s="118"/>
      <c r="VPU33" s="118"/>
      <c r="VPV33" s="118"/>
      <c r="VPW33" s="118"/>
      <c r="VPX33" s="118"/>
      <c r="VPY33" s="118"/>
      <c r="VPZ33" s="119"/>
      <c r="VQA33" s="17"/>
      <c r="VQB33" s="118"/>
      <c r="VQC33" s="118"/>
      <c r="VQD33" s="118"/>
      <c r="VQE33" s="118"/>
      <c r="VQF33" s="118"/>
      <c r="VQG33" s="118"/>
      <c r="VQH33" s="119"/>
      <c r="VQI33" s="17"/>
      <c r="VQJ33" s="118"/>
      <c r="VQK33" s="118"/>
      <c r="VQL33" s="118"/>
      <c r="VQM33" s="118"/>
      <c r="VQN33" s="118"/>
      <c r="VQO33" s="118"/>
      <c r="VQP33" s="119"/>
      <c r="VQQ33" s="17"/>
      <c r="VQR33" s="118"/>
      <c r="VQS33" s="118"/>
      <c r="VQT33" s="118"/>
      <c r="VQU33" s="118"/>
      <c r="VQV33" s="118"/>
      <c r="VQW33" s="118"/>
      <c r="VQX33" s="119"/>
      <c r="VQY33" s="17"/>
      <c r="VQZ33" s="118"/>
      <c r="VRA33" s="118"/>
      <c r="VRB33" s="118"/>
      <c r="VRC33" s="118"/>
      <c r="VRD33" s="118"/>
      <c r="VRE33" s="118"/>
      <c r="VRF33" s="119"/>
      <c r="VRG33" s="17"/>
      <c r="VRH33" s="118"/>
      <c r="VRI33" s="118"/>
      <c r="VRJ33" s="118"/>
      <c r="VRK33" s="118"/>
      <c r="VRL33" s="118"/>
      <c r="VRM33" s="118"/>
      <c r="VRN33" s="119"/>
      <c r="VRO33" s="17"/>
      <c r="VRP33" s="118"/>
      <c r="VRQ33" s="118"/>
      <c r="VRR33" s="118"/>
      <c r="VRS33" s="118"/>
      <c r="VRT33" s="118"/>
      <c r="VRU33" s="118"/>
      <c r="VRV33" s="119"/>
      <c r="VRW33" s="17"/>
      <c r="VRX33" s="118"/>
      <c r="VRY33" s="118"/>
      <c r="VRZ33" s="118"/>
      <c r="VSA33" s="118"/>
      <c r="VSB33" s="118"/>
      <c r="VSC33" s="118"/>
      <c r="VSD33" s="119"/>
      <c r="VSE33" s="17"/>
      <c r="VSF33" s="118"/>
      <c r="VSG33" s="118"/>
      <c r="VSH33" s="118"/>
      <c r="VSI33" s="118"/>
      <c r="VSJ33" s="118"/>
      <c r="VSK33" s="118"/>
      <c r="VSL33" s="119"/>
      <c r="VSM33" s="17"/>
      <c r="VSN33" s="118"/>
      <c r="VSO33" s="118"/>
      <c r="VSP33" s="118"/>
      <c r="VSQ33" s="118"/>
      <c r="VSR33" s="118"/>
      <c r="VSS33" s="118"/>
      <c r="VST33" s="119"/>
      <c r="VSU33" s="17"/>
      <c r="VSV33" s="118"/>
      <c r="VSW33" s="118"/>
      <c r="VSX33" s="118"/>
      <c r="VSY33" s="118"/>
      <c r="VSZ33" s="118"/>
      <c r="VTA33" s="118"/>
      <c r="VTB33" s="119"/>
      <c r="VTC33" s="17"/>
      <c r="VTD33" s="118"/>
      <c r="VTE33" s="118"/>
      <c r="VTF33" s="118"/>
      <c r="VTG33" s="118"/>
      <c r="VTH33" s="118"/>
      <c r="VTI33" s="118"/>
      <c r="VTJ33" s="119"/>
      <c r="VTK33" s="17"/>
      <c r="VTL33" s="118"/>
      <c r="VTM33" s="118"/>
      <c r="VTN33" s="118"/>
      <c r="VTO33" s="118"/>
      <c r="VTP33" s="118"/>
      <c r="VTQ33" s="118"/>
      <c r="VTR33" s="119"/>
      <c r="VTS33" s="17"/>
      <c r="VTT33" s="118"/>
      <c r="VTU33" s="118"/>
      <c r="VTV33" s="118"/>
      <c r="VTW33" s="118"/>
      <c r="VTX33" s="118"/>
      <c r="VTY33" s="118"/>
      <c r="VTZ33" s="119"/>
      <c r="VUA33" s="17"/>
      <c r="VUB33" s="118"/>
      <c r="VUC33" s="118"/>
      <c r="VUD33" s="118"/>
      <c r="VUE33" s="118"/>
      <c r="VUF33" s="118"/>
      <c r="VUG33" s="118"/>
      <c r="VUH33" s="119"/>
      <c r="VUI33" s="17"/>
      <c r="VUJ33" s="118"/>
      <c r="VUK33" s="118"/>
      <c r="VUL33" s="118"/>
      <c r="VUM33" s="118"/>
      <c r="VUN33" s="118"/>
      <c r="VUO33" s="118"/>
      <c r="VUP33" s="119"/>
      <c r="VUQ33" s="17"/>
      <c r="VUR33" s="118"/>
      <c r="VUS33" s="118"/>
      <c r="VUT33" s="118"/>
      <c r="VUU33" s="118"/>
      <c r="VUV33" s="118"/>
      <c r="VUW33" s="118"/>
      <c r="VUX33" s="119"/>
      <c r="VUY33" s="17"/>
      <c r="VUZ33" s="118"/>
      <c r="VVA33" s="118"/>
      <c r="VVB33" s="118"/>
      <c r="VVC33" s="118"/>
      <c r="VVD33" s="118"/>
      <c r="VVE33" s="118"/>
      <c r="VVF33" s="119"/>
      <c r="VVG33" s="17"/>
      <c r="VVH33" s="118"/>
      <c r="VVI33" s="118"/>
      <c r="VVJ33" s="118"/>
      <c r="VVK33" s="118"/>
      <c r="VVL33" s="118"/>
      <c r="VVM33" s="118"/>
      <c r="VVN33" s="119"/>
      <c r="VVO33" s="17"/>
      <c r="VVP33" s="118"/>
      <c r="VVQ33" s="118"/>
      <c r="VVR33" s="118"/>
      <c r="VVS33" s="118"/>
      <c r="VVT33" s="118"/>
      <c r="VVU33" s="118"/>
      <c r="VVV33" s="119"/>
      <c r="VVW33" s="17"/>
      <c r="VVX33" s="118"/>
      <c r="VVY33" s="118"/>
      <c r="VVZ33" s="118"/>
      <c r="VWA33" s="118"/>
      <c r="VWB33" s="118"/>
      <c r="VWC33" s="118"/>
      <c r="VWD33" s="119"/>
      <c r="VWE33" s="17"/>
      <c r="VWF33" s="118"/>
      <c r="VWG33" s="118"/>
      <c r="VWH33" s="118"/>
      <c r="VWI33" s="118"/>
      <c r="VWJ33" s="118"/>
      <c r="VWK33" s="118"/>
      <c r="VWL33" s="119"/>
      <c r="VWM33" s="17"/>
      <c r="VWN33" s="118"/>
      <c r="VWO33" s="118"/>
      <c r="VWP33" s="118"/>
      <c r="VWQ33" s="118"/>
      <c r="VWR33" s="118"/>
      <c r="VWS33" s="118"/>
      <c r="VWT33" s="119"/>
      <c r="VWU33" s="17"/>
      <c r="VWV33" s="118"/>
      <c r="VWW33" s="118"/>
      <c r="VWX33" s="118"/>
      <c r="VWY33" s="118"/>
      <c r="VWZ33" s="118"/>
      <c r="VXA33" s="118"/>
      <c r="VXB33" s="119"/>
      <c r="VXC33" s="17"/>
      <c r="VXD33" s="118"/>
      <c r="VXE33" s="118"/>
      <c r="VXF33" s="118"/>
      <c r="VXG33" s="118"/>
      <c r="VXH33" s="118"/>
      <c r="VXI33" s="118"/>
      <c r="VXJ33" s="119"/>
      <c r="VXK33" s="17"/>
      <c r="VXL33" s="118"/>
      <c r="VXM33" s="118"/>
      <c r="VXN33" s="118"/>
      <c r="VXO33" s="118"/>
      <c r="VXP33" s="118"/>
      <c r="VXQ33" s="118"/>
      <c r="VXR33" s="119"/>
      <c r="VXS33" s="17"/>
      <c r="VXT33" s="118"/>
      <c r="VXU33" s="118"/>
      <c r="VXV33" s="118"/>
      <c r="VXW33" s="118"/>
      <c r="VXX33" s="118"/>
      <c r="VXY33" s="118"/>
      <c r="VXZ33" s="119"/>
      <c r="VYA33" s="17"/>
      <c r="VYB33" s="118"/>
      <c r="VYC33" s="118"/>
      <c r="VYD33" s="118"/>
      <c r="VYE33" s="118"/>
      <c r="VYF33" s="118"/>
      <c r="VYG33" s="118"/>
      <c r="VYH33" s="119"/>
      <c r="VYI33" s="17"/>
      <c r="VYJ33" s="118"/>
      <c r="VYK33" s="118"/>
      <c r="VYL33" s="118"/>
      <c r="VYM33" s="118"/>
      <c r="VYN33" s="118"/>
      <c r="VYO33" s="118"/>
      <c r="VYP33" s="119"/>
      <c r="VYQ33" s="17"/>
      <c r="VYR33" s="118"/>
      <c r="VYS33" s="118"/>
      <c r="VYT33" s="118"/>
      <c r="VYU33" s="118"/>
      <c r="VYV33" s="118"/>
      <c r="VYW33" s="118"/>
      <c r="VYX33" s="119"/>
      <c r="VYY33" s="17"/>
      <c r="VYZ33" s="118"/>
      <c r="VZA33" s="118"/>
      <c r="VZB33" s="118"/>
      <c r="VZC33" s="118"/>
      <c r="VZD33" s="118"/>
      <c r="VZE33" s="118"/>
      <c r="VZF33" s="119"/>
      <c r="VZG33" s="17"/>
      <c r="VZH33" s="118"/>
      <c r="VZI33" s="118"/>
      <c r="VZJ33" s="118"/>
      <c r="VZK33" s="118"/>
      <c r="VZL33" s="118"/>
      <c r="VZM33" s="118"/>
      <c r="VZN33" s="119"/>
      <c r="VZO33" s="17"/>
      <c r="VZP33" s="118"/>
      <c r="VZQ33" s="118"/>
      <c r="VZR33" s="118"/>
      <c r="VZS33" s="118"/>
      <c r="VZT33" s="118"/>
      <c r="VZU33" s="118"/>
      <c r="VZV33" s="119"/>
      <c r="VZW33" s="17"/>
      <c r="VZX33" s="118"/>
      <c r="VZY33" s="118"/>
      <c r="VZZ33" s="118"/>
      <c r="WAA33" s="118"/>
      <c r="WAB33" s="118"/>
      <c r="WAC33" s="118"/>
      <c r="WAD33" s="119"/>
      <c r="WAE33" s="17"/>
      <c r="WAF33" s="118"/>
      <c r="WAG33" s="118"/>
      <c r="WAH33" s="118"/>
      <c r="WAI33" s="118"/>
      <c r="WAJ33" s="118"/>
      <c r="WAK33" s="118"/>
      <c r="WAL33" s="119"/>
      <c r="WAM33" s="17"/>
      <c r="WAN33" s="118"/>
      <c r="WAO33" s="118"/>
      <c r="WAP33" s="118"/>
      <c r="WAQ33" s="118"/>
      <c r="WAR33" s="118"/>
      <c r="WAS33" s="118"/>
      <c r="WAT33" s="119"/>
      <c r="WAU33" s="17"/>
      <c r="WAV33" s="118"/>
      <c r="WAW33" s="118"/>
      <c r="WAX33" s="118"/>
      <c r="WAY33" s="118"/>
      <c r="WAZ33" s="118"/>
      <c r="WBA33" s="118"/>
      <c r="WBB33" s="119"/>
      <c r="WBC33" s="17"/>
      <c r="WBD33" s="118"/>
      <c r="WBE33" s="118"/>
      <c r="WBF33" s="118"/>
      <c r="WBG33" s="118"/>
      <c r="WBH33" s="118"/>
      <c r="WBI33" s="118"/>
      <c r="WBJ33" s="119"/>
      <c r="WBK33" s="17"/>
      <c r="WBL33" s="118"/>
      <c r="WBM33" s="118"/>
      <c r="WBN33" s="118"/>
      <c r="WBO33" s="118"/>
      <c r="WBP33" s="118"/>
      <c r="WBQ33" s="118"/>
      <c r="WBR33" s="119"/>
      <c r="WBS33" s="17"/>
      <c r="WBT33" s="118"/>
      <c r="WBU33" s="118"/>
      <c r="WBV33" s="118"/>
      <c r="WBW33" s="118"/>
      <c r="WBX33" s="118"/>
      <c r="WBY33" s="118"/>
      <c r="WBZ33" s="119"/>
      <c r="WCA33" s="17"/>
      <c r="WCB33" s="118"/>
      <c r="WCC33" s="118"/>
      <c r="WCD33" s="118"/>
      <c r="WCE33" s="118"/>
      <c r="WCF33" s="118"/>
      <c r="WCG33" s="118"/>
      <c r="WCH33" s="119"/>
      <c r="WCI33" s="17"/>
      <c r="WCJ33" s="118"/>
      <c r="WCK33" s="118"/>
      <c r="WCL33" s="118"/>
      <c r="WCM33" s="118"/>
      <c r="WCN33" s="118"/>
      <c r="WCO33" s="118"/>
      <c r="WCP33" s="119"/>
      <c r="WCQ33" s="17"/>
      <c r="WCR33" s="118"/>
      <c r="WCS33" s="118"/>
      <c r="WCT33" s="118"/>
      <c r="WCU33" s="118"/>
      <c r="WCV33" s="118"/>
      <c r="WCW33" s="118"/>
      <c r="WCX33" s="119"/>
      <c r="WCY33" s="17"/>
      <c r="WCZ33" s="118"/>
      <c r="WDA33" s="118"/>
      <c r="WDB33" s="118"/>
      <c r="WDC33" s="118"/>
      <c r="WDD33" s="118"/>
      <c r="WDE33" s="118"/>
      <c r="WDF33" s="119"/>
      <c r="WDG33" s="17"/>
      <c r="WDH33" s="118"/>
      <c r="WDI33" s="118"/>
      <c r="WDJ33" s="118"/>
      <c r="WDK33" s="118"/>
      <c r="WDL33" s="118"/>
      <c r="WDM33" s="118"/>
      <c r="WDN33" s="119"/>
      <c r="WDO33" s="17"/>
      <c r="WDP33" s="118"/>
      <c r="WDQ33" s="118"/>
      <c r="WDR33" s="118"/>
      <c r="WDS33" s="118"/>
      <c r="WDT33" s="118"/>
      <c r="WDU33" s="118"/>
      <c r="WDV33" s="119"/>
      <c r="WDW33" s="17"/>
      <c r="WDX33" s="118"/>
      <c r="WDY33" s="118"/>
      <c r="WDZ33" s="118"/>
      <c r="WEA33" s="118"/>
      <c r="WEB33" s="118"/>
      <c r="WEC33" s="118"/>
      <c r="WED33" s="119"/>
      <c r="WEE33" s="17"/>
      <c r="WEF33" s="118"/>
      <c r="WEG33" s="118"/>
      <c r="WEH33" s="118"/>
      <c r="WEI33" s="118"/>
      <c r="WEJ33" s="118"/>
      <c r="WEK33" s="118"/>
      <c r="WEL33" s="119"/>
      <c r="WEM33" s="17"/>
      <c r="WEN33" s="118"/>
      <c r="WEO33" s="118"/>
      <c r="WEP33" s="118"/>
      <c r="WEQ33" s="118"/>
      <c r="WER33" s="118"/>
      <c r="WES33" s="118"/>
      <c r="WET33" s="119"/>
      <c r="WEU33" s="17"/>
      <c r="WEV33" s="118"/>
      <c r="WEW33" s="118"/>
      <c r="WEX33" s="118"/>
      <c r="WEY33" s="118"/>
      <c r="WEZ33" s="118"/>
      <c r="WFA33" s="118"/>
      <c r="WFB33" s="119"/>
      <c r="WFC33" s="17"/>
      <c r="WFD33" s="118"/>
      <c r="WFE33" s="118"/>
      <c r="WFF33" s="118"/>
      <c r="WFG33" s="118"/>
      <c r="WFH33" s="118"/>
      <c r="WFI33" s="118"/>
      <c r="WFJ33" s="119"/>
      <c r="WFK33" s="17"/>
      <c r="WFL33" s="118"/>
      <c r="WFM33" s="118"/>
      <c r="WFN33" s="118"/>
      <c r="WFO33" s="118"/>
      <c r="WFP33" s="118"/>
      <c r="WFQ33" s="118"/>
      <c r="WFR33" s="119"/>
      <c r="WFS33" s="17"/>
      <c r="WFT33" s="118"/>
      <c r="WFU33" s="118"/>
      <c r="WFV33" s="118"/>
      <c r="WFW33" s="118"/>
      <c r="WFX33" s="118"/>
      <c r="WFY33" s="118"/>
      <c r="WFZ33" s="119"/>
      <c r="WGA33" s="17"/>
      <c r="WGB33" s="118"/>
      <c r="WGC33" s="118"/>
      <c r="WGD33" s="118"/>
      <c r="WGE33" s="118"/>
      <c r="WGF33" s="118"/>
      <c r="WGG33" s="118"/>
      <c r="WGH33" s="119"/>
      <c r="WGI33" s="17"/>
      <c r="WGJ33" s="118"/>
      <c r="WGK33" s="118"/>
      <c r="WGL33" s="118"/>
      <c r="WGM33" s="118"/>
      <c r="WGN33" s="118"/>
      <c r="WGO33" s="118"/>
      <c r="WGP33" s="119"/>
      <c r="WGQ33" s="17"/>
      <c r="WGR33" s="118"/>
      <c r="WGS33" s="118"/>
      <c r="WGT33" s="118"/>
      <c r="WGU33" s="118"/>
      <c r="WGV33" s="118"/>
      <c r="WGW33" s="118"/>
      <c r="WGX33" s="119"/>
      <c r="WGY33" s="17"/>
      <c r="WGZ33" s="118"/>
      <c r="WHA33" s="118"/>
      <c r="WHB33" s="118"/>
      <c r="WHC33" s="118"/>
      <c r="WHD33" s="118"/>
      <c r="WHE33" s="118"/>
      <c r="WHF33" s="119"/>
      <c r="WHG33" s="17"/>
      <c r="WHH33" s="118"/>
      <c r="WHI33" s="118"/>
      <c r="WHJ33" s="118"/>
      <c r="WHK33" s="118"/>
      <c r="WHL33" s="118"/>
      <c r="WHM33" s="118"/>
      <c r="WHN33" s="119"/>
      <c r="WHO33" s="17"/>
      <c r="WHP33" s="118"/>
      <c r="WHQ33" s="118"/>
      <c r="WHR33" s="118"/>
      <c r="WHS33" s="118"/>
      <c r="WHT33" s="118"/>
      <c r="WHU33" s="118"/>
      <c r="WHV33" s="119"/>
      <c r="WHW33" s="17"/>
      <c r="WHX33" s="118"/>
      <c r="WHY33" s="118"/>
      <c r="WHZ33" s="118"/>
      <c r="WIA33" s="118"/>
      <c r="WIB33" s="118"/>
      <c r="WIC33" s="118"/>
      <c r="WID33" s="119"/>
      <c r="WIE33" s="17"/>
      <c r="WIF33" s="118"/>
      <c r="WIG33" s="118"/>
      <c r="WIH33" s="118"/>
      <c r="WII33" s="118"/>
      <c r="WIJ33" s="118"/>
      <c r="WIK33" s="118"/>
      <c r="WIL33" s="119"/>
      <c r="WIM33" s="17"/>
      <c r="WIN33" s="118"/>
      <c r="WIO33" s="118"/>
      <c r="WIP33" s="118"/>
      <c r="WIQ33" s="118"/>
      <c r="WIR33" s="118"/>
      <c r="WIS33" s="118"/>
      <c r="WIT33" s="119"/>
      <c r="WIU33" s="17"/>
      <c r="WIV33" s="118"/>
      <c r="WIW33" s="118"/>
      <c r="WIX33" s="118"/>
      <c r="WIY33" s="118"/>
      <c r="WIZ33" s="118"/>
      <c r="WJA33" s="118"/>
      <c r="WJB33" s="119"/>
      <c r="WJC33" s="17"/>
      <c r="WJD33" s="118"/>
      <c r="WJE33" s="118"/>
      <c r="WJF33" s="118"/>
      <c r="WJG33" s="118"/>
      <c r="WJH33" s="118"/>
      <c r="WJI33" s="118"/>
      <c r="WJJ33" s="119"/>
      <c r="WJK33" s="17"/>
      <c r="WJL33" s="118"/>
      <c r="WJM33" s="118"/>
      <c r="WJN33" s="118"/>
      <c r="WJO33" s="118"/>
      <c r="WJP33" s="118"/>
      <c r="WJQ33" s="118"/>
      <c r="WJR33" s="119"/>
      <c r="WJS33" s="17"/>
      <c r="WJT33" s="118"/>
      <c r="WJU33" s="118"/>
      <c r="WJV33" s="118"/>
      <c r="WJW33" s="118"/>
      <c r="WJX33" s="118"/>
      <c r="WJY33" s="118"/>
      <c r="WJZ33" s="119"/>
      <c r="WKA33" s="17"/>
      <c r="WKB33" s="118"/>
      <c r="WKC33" s="118"/>
      <c r="WKD33" s="118"/>
      <c r="WKE33" s="118"/>
      <c r="WKF33" s="118"/>
      <c r="WKG33" s="118"/>
      <c r="WKH33" s="119"/>
      <c r="WKI33" s="17"/>
      <c r="WKJ33" s="118"/>
      <c r="WKK33" s="118"/>
      <c r="WKL33" s="118"/>
      <c r="WKM33" s="118"/>
      <c r="WKN33" s="118"/>
      <c r="WKO33" s="118"/>
      <c r="WKP33" s="119"/>
      <c r="WKQ33" s="17"/>
      <c r="WKR33" s="118"/>
      <c r="WKS33" s="118"/>
      <c r="WKT33" s="118"/>
      <c r="WKU33" s="118"/>
      <c r="WKV33" s="118"/>
      <c r="WKW33" s="118"/>
      <c r="WKX33" s="119"/>
      <c r="WKY33" s="17"/>
      <c r="WKZ33" s="118"/>
      <c r="WLA33" s="118"/>
      <c r="WLB33" s="118"/>
      <c r="WLC33" s="118"/>
      <c r="WLD33" s="118"/>
      <c r="WLE33" s="118"/>
      <c r="WLF33" s="119"/>
      <c r="WLG33" s="17"/>
      <c r="WLH33" s="118"/>
      <c r="WLI33" s="118"/>
      <c r="WLJ33" s="118"/>
      <c r="WLK33" s="118"/>
      <c r="WLL33" s="118"/>
      <c r="WLM33" s="118"/>
      <c r="WLN33" s="119"/>
      <c r="WLO33" s="17"/>
      <c r="WLP33" s="118"/>
      <c r="WLQ33" s="118"/>
      <c r="WLR33" s="118"/>
      <c r="WLS33" s="118"/>
      <c r="WLT33" s="118"/>
      <c r="WLU33" s="118"/>
      <c r="WLV33" s="119"/>
      <c r="WLW33" s="17"/>
      <c r="WLX33" s="118"/>
      <c r="WLY33" s="118"/>
      <c r="WLZ33" s="118"/>
      <c r="WMA33" s="118"/>
      <c r="WMB33" s="118"/>
      <c r="WMC33" s="118"/>
      <c r="WMD33" s="119"/>
      <c r="WME33" s="17"/>
      <c r="WMF33" s="118"/>
      <c r="WMG33" s="118"/>
      <c r="WMH33" s="118"/>
      <c r="WMI33" s="118"/>
      <c r="WMJ33" s="118"/>
      <c r="WMK33" s="118"/>
      <c r="WML33" s="119"/>
      <c r="WMM33" s="17"/>
      <c r="WMN33" s="118"/>
      <c r="WMO33" s="118"/>
      <c r="WMP33" s="118"/>
      <c r="WMQ33" s="118"/>
      <c r="WMR33" s="118"/>
      <c r="WMS33" s="118"/>
      <c r="WMT33" s="119"/>
      <c r="WMU33" s="17"/>
      <c r="WMV33" s="118"/>
      <c r="WMW33" s="118"/>
      <c r="WMX33" s="118"/>
      <c r="WMY33" s="118"/>
      <c r="WMZ33" s="118"/>
      <c r="WNA33" s="118"/>
      <c r="WNB33" s="119"/>
      <c r="WNC33" s="17"/>
      <c r="WND33" s="118"/>
      <c r="WNE33" s="118"/>
      <c r="WNF33" s="118"/>
      <c r="WNG33" s="118"/>
      <c r="WNH33" s="118"/>
      <c r="WNI33" s="118"/>
      <c r="WNJ33" s="119"/>
      <c r="WNK33" s="17"/>
      <c r="WNL33" s="118"/>
      <c r="WNM33" s="118"/>
      <c r="WNN33" s="118"/>
      <c r="WNO33" s="118"/>
      <c r="WNP33" s="118"/>
      <c r="WNQ33" s="118"/>
      <c r="WNR33" s="119"/>
      <c r="WNS33" s="17"/>
      <c r="WNT33" s="118"/>
      <c r="WNU33" s="118"/>
      <c r="WNV33" s="118"/>
      <c r="WNW33" s="118"/>
      <c r="WNX33" s="118"/>
      <c r="WNY33" s="118"/>
      <c r="WNZ33" s="119"/>
      <c r="WOA33" s="17"/>
      <c r="WOB33" s="118"/>
      <c r="WOC33" s="118"/>
      <c r="WOD33" s="118"/>
      <c r="WOE33" s="118"/>
      <c r="WOF33" s="118"/>
      <c r="WOG33" s="118"/>
      <c r="WOH33" s="119"/>
      <c r="WOI33" s="17"/>
      <c r="WOJ33" s="118"/>
      <c r="WOK33" s="118"/>
      <c r="WOL33" s="118"/>
      <c r="WOM33" s="118"/>
      <c r="WON33" s="118"/>
      <c r="WOO33" s="118"/>
      <c r="WOP33" s="119"/>
      <c r="WOQ33" s="17"/>
      <c r="WOR33" s="118"/>
      <c r="WOS33" s="118"/>
      <c r="WOT33" s="118"/>
      <c r="WOU33" s="118"/>
      <c r="WOV33" s="118"/>
      <c r="WOW33" s="118"/>
      <c r="WOX33" s="119"/>
      <c r="WOY33" s="17"/>
      <c r="WOZ33" s="118"/>
      <c r="WPA33" s="118"/>
      <c r="WPB33" s="118"/>
      <c r="WPC33" s="118"/>
      <c r="WPD33" s="118"/>
      <c r="WPE33" s="118"/>
      <c r="WPF33" s="119"/>
      <c r="WPG33" s="17"/>
      <c r="WPH33" s="118"/>
      <c r="WPI33" s="118"/>
      <c r="WPJ33" s="118"/>
      <c r="WPK33" s="118"/>
      <c r="WPL33" s="118"/>
      <c r="WPM33" s="118"/>
      <c r="WPN33" s="119"/>
      <c r="WPO33" s="17"/>
      <c r="WPP33" s="118"/>
      <c r="WPQ33" s="118"/>
      <c r="WPR33" s="118"/>
      <c r="WPS33" s="118"/>
      <c r="WPT33" s="118"/>
      <c r="WPU33" s="118"/>
      <c r="WPV33" s="119"/>
      <c r="WPW33" s="17"/>
      <c r="WPX33" s="118"/>
      <c r="WPY33" s="118"/>
      <c r="WPZ33" s="118"/>
      <c r="WQA33" s="118"/>
      <c r="WQB33" s="118"/>
      <c r="WQC33" s="118"/>
      <c r="WQD33" s="119"/>
      <c r="WQE33" s="17"/>
      <c r="WQF33" s="118"/>
      <c r="WQG33" s="118"/>
      <c r="WQH33" s="118"/>
      <c r="WQI33" s="118"/>
      <c r="WQJ33" s="118"/>
      <c r="WQK33" s="118"/>
      <c r="WQL33" s="119"/>
      <c r="WQM33" s="17"/>
      <c r="WQN33" s="118"/>
      <c r="WQO33" s="118"/>
      <c r="WQP33" s="118"/>
      <c r="WQQ33" s="118"/>
      <c r="WQR33" s="118"/>
      <c r="WQS33" s="118"/>
      <c r="WQT33" s="119"/>
      <c r="WQU33" s="17"/>
      <c r="WQV33" s="118"/>
      <c r="WQW33" s="118"/>
      <c r="WQX33" s="118"/>
      <c r="WQY33" s="118"/>
      <c r="WQZ33" s="118"/>
      <c r="WRA33" s="118"/>
      <c r="WRB33" s="119"/>
      <c r="WRC33" s="17"/>
      <c r="WRD33" s="118"/>
      <c r="WRE33" s="118"/>
      <c r="WRF33" s="118"/>
      <c r="WRG33" s="118"/>
      <c r="WRH33" s="118"/>
      <c r="WRI33" s="118"/>
      <c r="WRJ33" s="119"/>
      <c r="WRK33" s="17"/>
      <c r="WRL33" s="118"/>
      <c r="WRM33" s="118"/>
      <c r="WRN33" s="118"/>
      <c r="WRO33" s="118"/>
      <c r="WRP33" s="118"/>
      <c r="WRQ33" s="118"/>
      <c r="WRR33" s="119"/>
      <c r="WRS33" s="17"/>
      <c r="WRT33" s="118"/>
      <c r="WRU33" s="118"/>
      <c r="WRV33" s="118"/>
      <c r="WRW33" s="118"/>
      <c r="WRX33" s="118"/>
      <c r="WRY33" s="118"/>
      <c r="WRZ33" s="119"/>
      <c r="WSA33" s="17"/>
      <c r="WSB33" s="118"/>
      <c r="WSC33" s="118"/>
      <c r="WSD33" s="118"/>
      <c r="WSE33" s="118"/>
      <c r="WSF33" s="118"/>
      <c r="WSG33" s="118"/>
      <c r="WSH33" s="119"/>
      <c r="WSI33" s="17"/>
      <c r="WSJ33" s="118"/>
      <c r="WSK33" s="118"/>
      <c r="WSL33" s="118"/>
      <c r="WSM33" s="118"/>
      <c r="WSN33" s="118"/>
      <c r="WSO33" s="118"/>
      <c r="WSP33" s="119"/>
      <c r="WSQ33" s="17"/>
      <c r="WSR33" s="118"/>
      <c r="WSS33" s="118"/>
      <c r="WST33" s="118"/>
      <c r="WSU33" s="118"/>
      <c r="WSV33" s="118"/>
      <c r="WSW33" s="118"/>
      <c r="WSX33" s="119"/>
      <c r="WSY33" s="17"/>
      <c r="WSZ33" s="118"/>
      <c r="WTA33" s="118"/>
      <c r="WTB33" s="118"/>
      <c r="WTC33" s="118"/>
      <c r="WTD33" s="118"/>
      <c r="WTE33" s="118"/>
      <c r="WTF33" s="119"/>
      <c r="WTG33" s="17"/>
      <c r="WTH33" s="118"/>
      <c r="WTI33" s="118"/>
      <c r="WTJ33" s="118"/>
      <c r="WTK33" s="118"/>
      <c r="WTL33" s="118"/>
      <c r="WTM33" s="118"/>
      <c r="WTN33" s="119"/>
      <c r="WTO33" s="17"/>
      <c r="WTP33" s="118"/>
      <c r="WTQ33" s="118"/>
      <c r="WTR33" s="118"/>
      <c r="WTS33" s="118"/>
      <c r="WTT33" s="118"/>
      <c r="WTU33" s="118"/>
      <c r="WTV33" s="119"/>
      <c r="WTW33" s="17"/>
      <c r="WTX33" s="118"/>
      <c r="WTY33" s="118"/>
      <c r="WTZ33" s="118"/>
      <c r="WUA33" s="118"/>
      <c r="WUB33" s="118"/>
      <c r="WUC33" s="118"/>
      <c r="WUD33" s="119"/>
      <c r="WUE33" s="17"/>
      <c r="WUF33" s="118"/>
      <c r="WUG33" s="118"/>
      <c r="WUH33" s="118"/>
      <c r="WUI33" s="118"/>
      <c r="WUJ33" s="118"/>
      <c r="WUK33" s="118"/>
      <c r="WUL33" s="119"/>
      <c r="WUM33" s="17"/>
      <c r="WUN33" s="118"/>
      <c r="WUO33" s="118"/>
      <c r="WUP33" s="118"/>
      <c r="WUQ33" s="118"/>
      <c r="WUR33" s="118"/>
      <c r="WUS33" s="118"/>
      <c r="WUT33" s="119"/>
      <c r="WUU33" s="17"/>
      <c r="WUV33" s="118"/>
      <c r="WUW33" s="118"/>
      <c r="WUX33" s="118"/>
      <c r="WUY33" s="118"/>
      <c r="WUZ33" s="118"/>
      <c r="WVA33" s="118"/>
      <c r="WVB33" s="119"/>
      <c r="WVC33" s="17"/>
      <c r="WVD33" s="118"/>
      <c r="WVE33" s="118"/>
      <c r="WVF33" s="118"/>
      <c r="WVG33" s="118"/>
      <c r="WVH33" s="118"/>
      <c r="WVI33" s="118"/>
      <c r="WVJ33" s="119"/>
      <c r="WVK33" s="17"/>
      <c r="WVL33" s="118"/>
      <c r="WVM33" s="118"/>
      <c r="WVN33" s="118"/>
      <c r="WVO33" s="118"/>
      <c r="WVP33" s="118"/>
      <c r="WVQ33" s="118"/>
      <c r="WVR33" s="119"/>
      <c r="WVS33" s="17"/>
      <c r="WVT33" s="118"/>
      <c r="WVU33" s="118"/>
      <c r="WVV33" s="118"/>
      <c r="WVW33" s="118"/>
      <c r="WVX33" s="118"/>
      <c r="WVY33" s="118"/>
      <c r="WVZ33" s="119"/>
      <c r="WWA33" s="17"/>
      <c r="WWB33" s="118"/>
      <c r="WWC33" s="118"/>
      <c r="WWD33" s="118"/>
      <c r="WWE33" s="118"/>
      <c r="WWF33" s="118"/>
      <c r="WWG33" s="118"/>
      <c r="WWH33" s="119"/>
      <c r="WWI33" s="17"/>
      <c r="WWJ33" s="118"/>
      <c r="WWK33" s="118"/>
      <c r="WWL33" s="118"/>
      <c r="WWM33" s="118"/>
      <c r="WWN33" s="118"/>
      <c r="WWO33" s="118"/>
      <c r="WWP33" s="119"/>
      <c r="WWQ33" s="17"/>
      <c r="WWR33" s="118"/>
      <c r="WWS33" s="118"/>
      <c r="WWT33" s="118"/>
      <c r="WWU33" s="118"/>
      <c r="WWV33" s="118"/>
      <c r="WWW33" s="118"/>
      <c r="WWX33" s="119"/>
      <c r="WWY33" s="17"/>
      <c r="WWZ33" s="118"/>
      <c r="WXA33" s="118"/>
      <c r="WXB33" s="118"/>
      <c r="WXC33" s="118"/>
      <c r="WXD33" s="118"/>
      <c r="WXE33" s="118"/>
      <c r="WXF33" s="119"/>
      <c r="WXG33" s="17"/>
      <c r="WXH33" s="118"/>
      <c r="WXI33" s="118"/>
      <c r="WXJ33" s="118"/>
      <c r="WXK33" s="118"/>
      <c r="WXL33" s="118"/>
      <c r="WXM33" s="118"/>
      <c r="WXN33" s="119"/>
      <c r="WXO33" s="17"/>
      <c r="WXP33" s="118"/>
      <c r="WXQ33" s="118"/>
      <c r="WXR33" s="118"/>
      <c r="WXS33" s="118"/>
      <c r="WXT33" s="118"/>
      <c r="WXU33" s="118"/>
      <c r="WXV33" s="119"/>
      <c r="WXW33" s="17"/>
      <c r="WXX33" s="118"/>
      <c r="WXY33" s="118"/>
      <c r="WXZ33" s="118"/>
      <c r="WYA33" s="118"/>
      <c r="WYB33" s="118"/>
      <c r="WYC33" s="118"/>
      <c r="WYD33" s="119"/>
      <c r="WYE33" s="17"/>
      <c r="WYF33" s="118"/>
      <c r="WYG33" s="118"/>
      <c r="WYH33" s="118"/>
      <c r="WYI33" s="118"/>
      <c r="WYJ33" s="118"/>
      <c r="WYK33" s="118"/>
      <c r="WYL33" s="119"/>
      <c r="WYM33" s="17"/>
      <c r="WYN33" s="118"/>
      <c r="WYO33" s="118"/>
      <c r="WYP33" s="118"/>
      <c r="WYQ33" s="118"/>
      <c r="WYR33" s="118"/>
      <c r="WYS33" s="118"/>
      <c r="WYT33" s="119"/>
      <c r="WYU33" s="17"/>
      <c r="WYV33" s="118"/>
      <c r="WYW33" s="118"/>
      <c r="WYX33" s="118"/>
      <c r="WYY33" s="118"/>
      <c r="WYZ33" s="118"/>
      <c r="WZA33" s="118"/>
      <c r="WZB33" s="119"/>
      <c r="WZC33" s="17"/>
      <c r="WZD33" s="118"/>
      <c r="WZE33" s="118"/>
      <c r="WZF33" s="118"/>
      <c r="WZG33" s="118"/>
      <c r="WZH33" s="118"/>
      <c r="WZI33" s="118"/>
      <c r="WZJ33" s="119"/>
      <c r="WZK33" s="17"/>
      <c r="WZL33" s="118"/>
      <c r="WZM33" s="118"/>
      <c r="WZN33" s="118"/>
      <c r="WZO33" s="118"/>
      <c r="WZP33" s="118"/>
      <c r="WZQ33" s="118"/>
      <c r="WZR33" s="119"/>
      <c r="WZS33" s="17"/>
      <c r="WZT33" s="118"/>
      <c r="WZU33" s="118"/>
      <c r="WZV33" s="118"/>
      <c r="WZW33" s="118"/>
      <c r="WZX33" s="118"/>
      <c r="WZY33" s="118"/>
      <c r="WZZ33" s="119"/>
      <c r="XAA33" s="17"/>
      <c r="XAB33" s="118"/>
      <c r="XAC33" s="118"/>
      <c r="XAD33" s="118"/>
      <c r="XAE33" s="118"/>
      <c r="XAF33" s="118"/>
      <c r="XAG33" s="118"/>
      <c r="XAH33" s="119"/>
      <c r="XAI33" s="17"/>
      <c r="XAJ33" s="118"/>
      <c r="XAK33" s="118"/>
      <c r="XAL33" s="118"/>
      <c r="XAM33" s="118"/>
      <c r="XAN33" s="118"/>
      <c r="XAO33" s="118"/>
      <c r="XAP33" s="119"/>
      <c r="XAQ33" s="17"/>
      <c r="XAR33" s="118"/>
      <c r="XAS33" s="118"/>
      <c r="XAT33" s="118"/>
      <c r="XAU33" s="118"/>
      <c r="XAV33" s="118"/>
      <c r="XAW33" s="118"/>
      <c r="XAX33" s="119"/>
      <c r="XAY33" s="17"/>
      <c r="XAZ33" s="118"/>
      <c r="XBA33" s="118"/>
      <c r="XBB33" s="118"/>
      <c r="XBC33" s="118"/>
      <c r="XBD33" s="118"/>
      <c r="XBE33" s="118"/>
      <c r="XBF33" s="119"/>
      <c r="XBG33" s="17"/>
      <c r="XBH33" s="118"/>
      <c r="XBI33" s="118"/>
      <c r="XBJ33" s="118"/>
      <c r="XBK33" s="118"/>
      <c r="XBL33" s="118"/>
      <c r="XBM33" s="118"/>
      <c r="XBN33" s="119"/>
      <c r="XBO33" s="17"/>
      <c r="XBP33" s="118"/>
      <c r="XBQ33" s="118"/>
      <c r="XBR33" s="118"/>
      <c r="XBS33" s="118"/>
      <c r="XBT33" s="118"/>
      <c r="XBU33" s="118"/>
      <c r="XBV33" s="119"/>
      <c r="XBW33" s="17"/>
      <c r="XBX33" s="118"/>
      <c r="XBY33" s="118"/>
      <c r="XBZ33" s="118"/>
      <c r="XCA33" s="118"/>
      <c r="XCB33" s="118"/>
      <c r="XCC33" s="118"/>
      <c r="XCD33" s="119"/>
      <c r="XCE33" s="17"/>
      <c r="XCF33" s="118"/>
      <c r="XCG33" s="118"/>
      <c r="XCH33" s="118"/>
      <c r="XCI33" s="118"/>
      <c r="XCJ33" s="118"/>
      <c r="XCK33" s="118"/>
      <c r="XCL33" s="119"/>
      <c r="XCM33" s="17"/>
      <c r="XCN33" s="118"/>
      <c r="XCO33" s="118"/>
      <c r="XCP33" s="118"/>
      <c r="XCQ33" s="118"/>
      <c r="XCR33" s="118"/>
      <c r="XCS33" s="118"/>
      <c r="XCT33" s="119"/>
      <c r="XCU33" s="17"/>
      <c r="XCV33" s="118"/>
      <c r="XCW33" s="118"/>
      <c r="XCX33" s="118"/>
      <c r="XCY33" s="118"/>
      <c r="XCZ33" s="118"/>
      <c r="XDA33" s="118"/>
      <c r="XDB33" s="119"/>
      <c r="XDC33" s="17"/>
      <c r="XDD33" s="118"/>
      <c r="XDE33" s="118"/>
      <c r="XDF33" s="118"/>
      <c r="XDG33" s="118"/>
      <c r="XDH33" s="118"/>
      <c r="XDI33" s="118"/>
      <c r="XDJ33" s="119"/>
      <c r="XDK33" s="17"/>
      <c r="XDL33" s="118"/>
      <c r="XDM33" s="118"/>
      <c r="XDN33" s="118"/>
      <c r="XDO33" s="118"/>
      <c r="XDP33" s="118"/>
      <c r="XDQ33" s="118"/>
      <c r="XDR33" s="119"/>
      <c r="XDS33" s="17"/>
      <c r="XDT33" s="118"/>
      <c r="XDU33" s="118"/>
      <c r="XDV33" s="118"/>
      <c r="XDW33" s="118"/>
      <c r="XDX33" s="118"/>
      <c r="XDY33" s="118"/>
    </row>
    <row r="34" spans="2:16353" s="1" customFormat="1" ht="15.75" thickBot="1">
      <c r="B34" s="106" t="s">
        <v>112</v>
      </c>
      <c r="C34" s="107" t="s">
        <v>155</v>
      </c>
      <c r="D34" s="108">
        <f>+D32+D33</f>
        <v>12205</v>
      </c>
      <c r="E34" s="108">
        <f t="shared" ref="E34:J34" si="9">+E32+E33</f>
        <v>4383</v>
      </c>
      <c r="F34" s="108">
        <f t="shared" si="9"/>
        <v>7822</v>
      </c>
      <c r="G34" s="108">
        <f t="shared" si="9"/>
        <v>8490</v>
      </c>
      <c r="H34" s="108">
        <f t="shared" si="9"/>
        <v>4462</v>
      </c>
      <c r="I34" s="108">
        <f t="shared" si="9"/>
        <v>4028</v>
      </c>
      <c r="J34" s="108">
        <f t="shared" si="9"/>
        <v>3715</v>
      </c>
      <c r="K34" s="109">
        <f t="shared" si="4"/>
        <v>0.4375736160188457</v>
      </c>
      <c r="L34" s="23"/>
      <c r="M34" s="23"/>
      <c r="N34" s="23"/>
      <c r="O34" s="23"/>
      <c r="P34" s="23"/>
      <c r="Q34" s="23"/>
      <c r="R34" s="24"/>
      <c r="S34" s="14"/>
      <c r="T34" s="23"/>
      <c r="U34" s="23"/>
      <c r="V34" s="23"/>
      <c r="W34" s="23"/>
      <c r="X34" s="23"/>
      <c r="Y34" s="23"/>
      <c r="Z34" s="24"/>
      <c r="AA34" s="14"/>
      <c r="AB34" s="23"/>
      <c r="AC34" s="23"/>
      <c r="AD34" s="23"/>
      <c r="AE34" s="23"/>
      <c r="AF34" s="23"/>
      <c r="AG34" s="23"/>
      <c r="AH34" s="24"/>
      <c r="AI34" s="14"/>
      <c r="AJ34" s="23"/>
      <c r="AK34" s="23"/>
      <c r="AL34" s="23"/>
      <c r="AM34" s="23"/>
      <c r="AN34" s="23"/>
      <c r="AO34" s="23"/>
      <c r="AP34" s="24"/>
      <c r="AQ34" s="14"/>
      <c r="AR34" s="23"/>
      <c r="AS34" s="23"/>
      <c r="AT34" s="23"/>
      <c r="AU34" s="23"/>
      <c r="AV34" s="23"/>
      <c r="AW34" s="23"/>
      <c r="AX34" s="24"/>
      <c r="AY34" s="14"/>
      <c r="AZ34" s="23"/>
      <c r="BA34" s="23"/>
      <c r="BB34" s="23"/>
      <c r="BC34" s="23"/>
      <c r="BD34" s="23"/>
      <c r="BE34" s="23"/>
      <c r="BF34" s="24"/>
      <c r="BG34" s="14"/>
      <c r="BH34" s="23"/>
      <c r="BI34" s="23"/>
      <c r="BJ34" s="23"/>
      <c r="BK34" s="23"/>
      <c r="BL34" s="23"/>
      <c r="BM34" s="23"/>
      <c r="BN34" s="24"/>
      <c r="BO34" s="14"/>
      <c r="BP34" s="23"/>
      <c r="BQ34" s="23"/>
      <c r="BR34" s="23"/>
      <c r="BS34" s="23"/>
      <c r="BT34" s="23"/>
      <c r="BU34" s="23"/>
      <c r="BV34" s="24"/>
      <c r="BW34" s="14"/>
      <c r="BX34" s="23"/>
      <c r="BY34" s="23"/>
      <c r="BZ34" s="23"/>
      <c r="CA34" s="23"/>
      <c r="CB34" s="23"/>
      <c r="CC34" s="23"/>
      <c r="CD34" s="24"/>
      <c r="CE34" s="14"/>
      <c r="CF34" s="23"/>
      <c r="CG34" s="23"/>
      <c r="CH34" s="23"/>
      <c r="CI34" s="23"/>
      <c r="CJ34" s="23"/>
      <c r="CK34" s="23"/>
      <c r="CL34" s="24"/>
      <c r="CM34" s="14"/>
      <c r="CN34" s="23"/>
      <c r="CO34" s="23"/>
      <c r="CP34" s="23"/>
      <c r="CQ34" s="23"/>
      <c r="CR34" s="23"/>
      <c r="CS34" s="23"/>
      <c r="CT34" s="24"/>
      <c r="CU34" s="14"/>
      <c r="CV34" s="23"/>
      <c r="CW34" s="23"/>
      <c r="CX34" s="23"/>
      <c r="CY34" s="23"/>
      <c r="CZ34" s="23"/>
      <c r="DA34" s="23"/>
      <c r="DB34" s="24"/>
      <c r="DC34" s="14"/>
      <c r="DD34" s="23"/>
      <c r="DE34" s="23"/>
      <c r="DF34" s="23"/>
      <c r="DG34" s="23"/>
      <c r="DH34" s="23"/>
      <c r="DI34" s="23"/>
      <c r="DJ34" s="24"/>
      <c r="DK34" s="14"/>
      <c r="DL34" s="23"/>
      <c r="DM34" s="23"/>
      <c r="DN34" s="23"/>
      <c r="DO34" s="23"/>
      <c r="DP34" s="23"/>
      <c r="DQ34" s="23"/>
      <c r="DR34" s="24"/>
      <c r="DS34" s="14"/>
      <c r="DT34" s="23"/>
      <c r="DU34" s="23"/>
      <c r="DV34" s="23"/>
      <c r="DW34" s="23"/>
      <c r="DX34" s="23"/>
      <c r="DY34" s="23"/>
      <c r="DZ34" s="24"/>
      <c r="EA34" s="14"/>
      <c r="EB34" s="23"/>
      <c r="EC34" s="23"/>
      <c r="ED34" s="23"/>
      <c r="EE34" s="23"/>
      <c r="EF34" s="23"/>
      <c r="EG34" s="23"/>
      <c r="EH34" s="24"/>
      <c r="EI34" s="14"/>
      <c r="EJ34" s="23"/>
      <c r="EK34" s="23"/>
      <c r="EL34" s="23"/>
      <c r="EM34" s="23"/>
      <c r="EN34" s="23"/>
      <c r="EO34" s="23"/>
      <c r="EP34" s="24"/>
      <c r="EQ34" s="14"/>
      <c r="ER34" s="23"/>
      <c r="ES34" s="23"/>
      <c r="ET34" s="23"/>
      <c r="EU34" s="23"/>
      <c r="EV34" s="23"/>
      <c r="EW34" s="23"/>
      <c r="EX34" s="24"/>
      <c r="EY34" s="14"/>
      <c r="EZ34" s="23"/>
      <c r="FA34" s="23"/>
      <c r="FB34" s="23"/>
      <c r="FC34" s="23"/>
      <c r="FD34" s="23"/>
      <c r="FE34" s="23"/>
      <c r="FF34" s="24"/>
      <c r="FG34" s="14"/>
      <c r="FH34" s="23"/>
      <c r="FI34" s="23"/>
      <c r="FJ34" s="23"/>
      <c r="FK34" s="23"/>
      <c r="FL34" s="23"/>
      <c r="FM34" s="23"/>
      <c r="FN34" s="24"/>
      <c r="FO34" s="14"/>
      <c r="FP34" s="23"/>
      <c r="FQ34" s="23"/>
      <c r="FR34" s="23"/>
      <c r="FS34" s="23"/>
      <c r="FT34" s="23"/>
      <c r="FU34" s="23"/>
      <c r="FV34" s="24"/>
      <c r="FW34" s="14"/>
      <c r="FX34" s="23"/>
      <c r="FY34" s="23"/>
      <c r="FZ34" s="23"/>
      <c r="GA34" s="23"/>
      <c r="GB34" s="23"/>
      <c r="GC34" s="23"/>
      <c r="GD34" s="24"/>
      <c r="GE34" s="14"/>
      <c r="GF34" s="23"/>
      <c r="GG34" s="23"/>
      <c r="GH34" s="23"/>
      <c r="GI34" s="23"/>
      <c r="GJ34" s="23"/>
      <c r="GK34" s="23"/>
      <c r="GL34" s="24"/>
      <c r="GM34" s="14"/>
      <c r="GN34" s="23"/>
      <c r="GO34" s="23"/>
      <c r="GP34" s="23"/>
      <c r="GQ34" s="23"/>
      <c r="GR34" s="23"/>
      <c r="GS34" s="23"/>
      <c r="GT34" s="24"/>
      <c r="GU34" s="14"/>
      <c r="GV34" s="23"/>
      <c r="GW34" s="23"/>
      <c r="GX34" s="23"/>
      <c r="GY34" s="23"/>
      <c r="GZ34" s="23"/>
      <c r="HA34" s="23"/>
      <c r="HB34" s="24"/>
      <c r="HC34" s="14"/>
      <c r="HD34" s="23"/>
      <c r="HE34" s="23"/>
      <c r="HF34" s="23"/>
      <c r="HG34" s="23"/>
      <c r="HH34" s="23"/>
      <c r="HI34" s="23"/>
      <c r="HJ34" s="24"/>
      <c r="HK34" s="14"/>
      <c r="HL34" s="23"/>
      <c r="HM34" s="23"/>
      <c r="HN34" s="23"/>
      <c r="HO34" s="23"/>
      <c r="HP34" s="23"/>
      <c r="HQ34" s="23"/>
      <c r="HR34" s="24"/>
      <c r="HS34" s="14"/>
      <c r="HT34" s="23"/>
      <c r="HU34" s="23"/>
      <c r="HV34" s="23"/>
      <c r="HW34" s="23"/>
      <c r="HX34" s="23"/>
      <c r="HY34" s="23"/>
      <c r="HZ34" s="24"/>
      <c r="IA34" s="14"/>
      <c r="IB34" s="23"/>
      <c r="IC34" s="23"/>
      <c r="ID34" s="23"/>
      <c r="IE34" s="23"/>
      <c r="IF34" s="23"/>
      <c r="IG34" s="23"/>
      <c r="IH34" s="24"/>
      <c r="II34" s="14"/>
      <c r="IJ34" s="23"/>
      <c r="IK34" s="23"/>
      <c r="IL34" s="23"/>
      <c r="IM34" s="23"/>
      <c r="IN34" s="23"/>
      <c r="IO34" s="23"/>
      <c r="IP34" s="24"/>
      <c r="IQ34" s="14"/>
      <c r="IR34" s="23"/>
      <c r="IS34" s="23"/>
      <c r="IT34" s="23"/>
      <c r="IU34" s="23"/>
      <c r="IV34" s="23"/>
      <c r="IW34" s="23"/>
      <c r="IX34" s="24"/>
      <c r="IY34" s="14"/>
      <c r="IZ34" s="23"/>
      <c r="JA34" s="23"/>
      <c r="JB34" s="23"/>
      <c r="JC34" s="23"/>
      <c r="JD34" s="23"/>
      <c r="JE34" s="23"/>
      <c r="JF34" s="24"/>
      <c r="JG34" s="14"/>
      <c r="JH34" s="23"/>
      <c r="JI34" s="23"/>
      <c r="JJ34" s="23"/>
      <c r="JK34" s="23"/>
      <c r="JL34" s="23"/>
      <c r="JM34" s="23"/>
      <c r="JN34" s="24"/>
      <c r="JO34" s="14"/>
      <c r="JP34" s="23"/>
      <c r="JQ34" s="23"/>
      <c r="JR34" s="23"/>
      <c r="JS34" s="23"/>
      <c r="JT34" s="23"/>
      <c r="JU34" s="23"/>
      <c r="JV34" s="24"/>
      <c r="JW34" s="14"/>
      <c r="JX34" s="23"/>
      <c r="JY34" s="23"/>
      <c r="JZ34" s="23"/>
      <c r="KA34" s="23"/>
      <c r="KB34" s="23"/>
      <c r="KC34" s="23"/>
      <c r="KD34" s="24"/>
      <c r="KE34" s="14"/>
      <c r="KF34" s="23"/>
      <c r="KG34" s="23"/>
      <c r="KH34" s="23"/>
      <c r="KI34" s="23"/>
      <c r="KJ34" s="23"/>
      <c r="KK34" s="23"/>
      <c r="KL34" s="24"/>
      <c r="KM34" s="14"/>
      <c r="KN34" s="23"/>
      <c r="KO34" s="23"/>
      <c r="KP34" s="23"/>
      <c r="KQ34" s="23"/>
      <c r="KR34" s="23"/>
      <c r="KS34" s="23"/>
      <c r="KT34" s="24"/>
      <c r="KU34" s="14"/>
      <c r="KV34" s="23"/>
      <c r="KW34" s="23"/>
      <c r="KX34" s="23"/>
      <c r="KY34" s="23"/>
      <c r="KZ34" s="23"/>
      <c r="LA34" s="23"/>
      <c r="LB34" s="24"/>
      <c r="LC34" s="14"/>
      <c r="LD34" s="23"/>
      <c r="LE34" s="23"/>
      <c r="LF34" s="23"/>
      <c r="LG34" s="23"/>
      <c r="LH34" s="23"/>
      <c r="LI34" s="23"/>
      <c r="LJ34" s="24"/>
      <c r="LK34" s="14"/>
      <c r="LL34" s="23"/>
      <c r="LM34" s="23"/>
      <c r="LN34" s="23"/>
      <c r="LO34" s="23"/>
      <c r="LP34" s="23"/>
      <c r="LQ34" s="23"/>
      <c r="LR34" s="24"/>
      <c r="LS34" s="14"/>
      <c r="LT34" s="23"/>
      <c r="LU34" s="23"/>
      <c r="LV34" s="23"/>
      <c r="LW34" s="23"/>
      <c r="LX34" s="23"/>
      <c r="LY34" s="23"/>
      <c r="LZ34" s="24"/>
      <c r="MA34" s="14"/>
      <c r="MB34" s="23"/>
      <c r="MC34" s="23"/>
      <c r="MD34" s="23"/>
      <c r="ME34" s="23"/>
      <c r="MF34" s="23"/>
      <c r="MG34" s="23"/>
      <c r="MH34" s="24"/>
      <c r="MI34" s="14"/>
      <c r="MJ34" s="23"/>
      <c r="MK34" s="23"/>
      <c r="ML34" s="23"/>
      <c r="MM34" s="23"/>
      <c r="MN34" s="23"/>
      <c r="MO34" s="23"/>
      <c r="MP34" s="24"/>
      <c r="MQ34" s="14"/>
      <c r="MR34" s="23"/>
      <c r="MS34" s="23"/>
      <c r="MT34" s="23"/>
      <c r="MU34" s="23"/>
      <c r="MV34" s="23"/>
      <c r="MW34" s="23"/>
      <c r="MX34" s="24"/>
      <c r="MY34" s="14"/>
      <c r="MZ34" s="23"/>
      <c r="NA34" s="23"/>
      <c r="NB34" s="23"/>
      <c r="NC34" s="23"/>
      <c r="ND34" s="23"/>
      <c r="NE34" s="23"/>
      <c r="NF34" s="24"/>
      <c r="NG34" s="14"/>
      <c r="NH34" s="23"/>
      <c r="NI34" s="23"/>
      <c r="NJ34" s="23"/>
      <c r="NK34" s="23"/>
      <c r="NL34" s="23"/>
      <c r="NM34" s="23"/>
      <c r="NN34" s="24"/>
      <c r="NO34" s="14"/>
      <c r="NP34" s="23"/>
      <c r="NQ34" s="23"/>
      <c r="NR34" s="23"/>
      <c r="NS34" s="23"/>
      <c r="NT34" s="23"/>
      <c r="NU34" s="23"/>
      <c r="NV34" s="24"/>
      <c r="NW34" s="14"/>
      <c r="NX34" s="23"/>
      <c r="NY34" s="23"/>
      <c r="NZ34" s="23"/>
      <c r="OA34" s="23"/>
      <c r="OB34" s="23"/>
      <c r="OC34" s="23"/>
      <c r="OD34" s="24"/>
      <c r="OE34" s="14"/>
      <c r="OF34" s="23"/>
      <c r="OG34" s="23"/>
      <c r="OH34" s="23"/>
      <c r="OI34" s="23"/>
      <c r="OJ34" s="23"/>
      <c r="OK34" s="23"/>
      <c r="OL34" s="24"/>
      <c r="OM34" s="14"/>
      <c r="ON34" s="23"/>
      <c r="OO34" s="23"/>
      <c r="OP34" s="23"/>
      <c r="OQ34" s="23"/>
      <c r="OR34" s="23"/>
      <c r="OS34" s="23"/>
      <c r="OT34" s="24"/>
      <c r="OU34" s="14"/>
      <c r="OV34" s="23"/>
      <c r="OW34" s="23"/>
      <c r="OX34" s="23"/>
      <c r="OY34" s="23"/>
      <c r="OZ34" s="23"/>
      <c r="PA34" s="23"/>
      <c r="PB34" s="24"/>
      <c r="PC34" s="14"/>
      <c r="PD34" s="23"/>
      <c r="PE34" s="23"/>
      <c r="PF34" s="23"/>
      <c r="PG34" s="23"/>
      <c r="PH34" s="23"/>
      <c r="PI34" s="23"/>
      <c r="PJ34" s="24"/>
      <c r="PK34" s="14"/>
      <c r="PL34" s="23"/>
      <c r="PM34" s="23"/>
      <c r="PN34" s="23"/>
      <c r="PO34" s="23"/>
      <c r="PP34" s="23"/>
      <c r="PQ34" s="23"/>
      <c r="PR34" s="24"/>
      <c r="PS34" s="14"/>
      <c r="PT34" s="23"/>
      <c r="PU34" s="23"/>
      <c r="PV34" s="23"/>
      <c r="PW34" s="23"/>
      <c r="PX34" s="23"/>
      <c r="PY34" s="23"/>
      <c r="PZ34" s="24"/>
      <c r="QA34" s="14"/>
      <c r="QB34" s="23"/>
      <c r="QC34" s="23"/>
      <c r="QD34" s="23"/>
      <c r="QE34" s="23"/>
      <c r="QF34" s="23"/>
      <c r="QG34" s="23"/>
      <c r="QH34" s="24"/>
      <c r="QI34" s="14"/>
      <c r="QJ34" s="23"/>
      <c r="QK34" s="23"/>
      <c r="QL34" s="23"/>
      <c r="QM34" s="23"/>
      <c r="QN34" s="23"/>
      <c r="QO34" s="23"/>
      <c r="QP34" s="24"/>
      <c r="QQ34" s="14"/>
      <c r="QR34" s="23"/>
      <c r="QS34" s="23"/>
      <c r="QT34" s="23"/>
      <c r="QU34" s="23"/>
      <c r="QV34" s="23"/>
      <c r="QW34" s="23"/>
      <c r="QX34" s="24"/>
      <c r="QY34" s="14"/>
      <c r="QZ34" s="23"/>
      <c r="RA34" s="23"/>
      <c r="RB34" s="23"/>
      <c r="RC34" s="23"/>
      <c r="RD34" s="23"/>
      <c r="RE34" s="23"/>
      <c r="RF34" s="24"/>
      <c r="RG34" s="14"/>
      <c r="RH34" s="23"/>
      <c r="RI34" s="23"/>
      <c r="RJ34" s="23"/>
      <c r="RK34" s="23"/>
      <c r="RL34" s="23"/>
      <c r="RM34" s="23"/>
      <c r="RN34" s="24"/>
      <c r="RO34" s="14"/>
      <c r="RP34" s="23"/>
      <c r="RQ34" s="23"/>
      <c r="RR34" s="23"/>
      <c r="RS34" s="23"/>
      <c r="RT34" s="23"/>
      <c r="RU34" s="23"/>
      <c r="RV34" s="24"/>
      <c r="RW34" s="14"/>
      <c r="RX34" s="23"/>
      <c r="RY34" s="23"/>
      <c r="RZ34" s="23"/>
      <c r="SA34" s="23"/>
      <c r="SB34" s="23"/>
      <c r="SC34" s="23"/>
      <c r="SD34" s="24"/>
      <c r="SE34" s="14"/>
      <c r="SF34" s="23"/>
      <c r="SG34" s="23"/>
      <c r="SH34" s="23"/>
      <c r="SI34" s="23"/>
      <c r="SJ34" s="23"/>
      <c r="SK34" s="23"/>
      <c r="SL34" s="24"/>
      <c r="SM34" s="14"/>
      <c r="SN34" s="23"/>
      <c r="SO34" s="23"/>
      <c r="SP34" s="23"/>
      <c r="SQ34" s="23"/>
      <c r="SR34" s="23"/>
      <c r="SS34" s="23"/>
      <c r="ST34" s="24"/>
      <c r="SU34" s="14"/>
      <c r="SV34" s="23"/>
      <c r="SW34" s="23"/>
      <c r="SX34" s="23"/>
      <c r="SY34" s="23"/>
      <c r="SZ34" s="23"/>
      <c r="TA34" s="23"/>
      <c r="TB34" s="24"/>
      <c r="TC34" s="14"/>
      <c r="TD34" s="23"/>
      <c r="TE34" s="23"/>
      <c r="TF34" s="23"/>
      <c r="TG34" s="23"/>
      <c r="TH34" s="23"/>
      <c r="TI34" s="23"/>
      <c r="TJ34" s="24"/>
      <c r="TK34" s="14"/>
      <c r="TL34" s="23"/>
      <c r="TM34" s="23"/>
      <c r="TN34" s="23"/>
      <c r="TO34" s="23"/>
      <c r="TP34" s="23"/>
      <c r="TQ34" s="23"/>
      <c r="TR34" s="24"/>
      <c r="TS34" s="14"/>
      <c r="TT34" s="23"/>
      <c r="TU34" s="23"/>
      <c r="TV34" s="23"/>
      <c r="TW34" s="23"/>
      <c r="TX34" s="23"/>
      <c r="TY34" s="23"/>
      <c r="TZ34" s="24"/>
      <c r="UA34" s="14"/>
      <c r="UB34" s="23"/>
      <c r="UC34" s="23"/>
      <c r="UD34" s="23"/>
      <c r="UE34" s="23"/>
      <c r="UF34" s="23"/>
      <c r="UG34" s="23"/>
      <c r="UH34" s="24"/>
      <c r="UI34" s="14"/>
      <c r="UJ34" s="23"/>
      <c r="UK34" s="23"/>
      <c r="UL34" s="23"/>
      <c r="UM34" s="23"/>
      <c r="UN34" s="23"/>
      <c r="UO34" s="23"/>
      <c r="UP34" s="24"/>
      <c r="UQ34" s="14"/>
      <c r="UR34" s="23"/>
      <c r="US34" s="23"/>
      <c r="UT34" s="23"/>
      <c r="UU34" s="23"/>
      <c r="UV34" s="23"/>
      <c r="UW34" s="23"/>
      <c r="UX34" s="24"/>
      <c r="UY34" s="14"/>
      <c r="UZ34" s="23"/>
      <c r="VA34" s="23"/>
      <c r="VB34" s="23"/>
      <c r="VC34" s="23"/>
      <c r="VD34" s="23"/>
      <c r="VE34" s="23"/>
      <c r="VF34" s="24"/>
      <c r="VG34" s="14"/>
      <c r="VH34" s="23"/>
      <c r="VI34" s="23"/>
      <c r="VJ34" s="23"/>
      <c r="VK34" s="23"/>
      <c r="VL34" s="23"/>
      <c r="VM34" s="23"/>
      <c r="VN34" s="24"/>
      <c r="VO34" s="14"/>
      <c r="VP34" s="23"/>
      <c r="VQ34" s="23"/>
      <c r="VR34" s="23"/>
      <c r="VS34" s="23"/>
      <c r="VT34" s="23"/>
      <c r="VU34" s="23"/>
      <c r="VV34" s="24"/>
      <c r="VW34" s="14"/>
      <c r="VX34" s="23"/>
      <c r="VY34" s="23"/>
      <c r="VZ34" s="23"/>
      <c r="WA34" s="23"/>
      <c r="WB34" s="23"/>
      <c r="WC34" s="23"/>
      <c r="WD34" s="24"/>
      <c r="WE34" s="14"/>
      <c r="WF34" s="23"/>
      <c r="WG34" s="23"/>
      <c r="WH34" s="23"/>
      <c r="WI34" s="23"/>
      <c r="WJ34" s="23"/>
      <c r="WK34" s="23"/>
      <c r="WL34" s="24"/>
      <c r="WM34" s="14"/>
      <c r="WN34" s="23"/>
      <c r="WO34" s="23"/>
      <c r="WP34" s="23"/>
      <c r="WQ34" s="23"/>
      <c r="WR34" s="23"/>
      <c r="WS34" s="23"/>
      <c r="WT34" s="24"/>
      <c r="WU34" s="14"/>
      <c r="WV34" s="23"/>
      <c r="WW34" s="23"/>
      <c r="WX34" s="23"/>
      <c r="WY34" s="23"/>
      <c r="WZ34" s="23"/>
      <c r="XA34" s="23"/>
      <c r="XB34" s="24"/>
      <c r="XC34" s="14"/>
      <c r="XD34" s="23"/>
      <c r="XE34" s="23"/>
      <c r="XF34" s="23"/>
      <c r="XG34" s="23"/>
      <c r="XH34" s="23"/>
      <c r="XI34" s="23"/>
      <c r="XJ34" s="24"/>
      <c r="XK34" s="14"/>
      <c r="XL34" s="23"/>
      <c r="XM34" s="23"/>
      <c r="XN34" s="23"/>
      <c r="XO34" s="23"/>
      <c r="XP34" s="23"/>
      <c r="XQ34" s="23"/>
      <c r="XR34" s="24"/>
      <c r="XS34" s="14"/>
      <c r="XT34" s="23"/>
      <c r="XU34" s="23"/>
      <c r="XV34" s="23"/>
      <c r="XW34" s="23"/>
      <c r="XX34" s="23"/>
      <c r="XY34" s="23"/>
      <c r="XZ34" s="24"/>
      <c r="YA34" s="14"/>
      <c r="YB34" s="23"/>
      <c r="YC34" s="23"/>
      <c r="YD34" s="23"/>
      <c r="YE34" s="23"/>
      <c r="YF34" s="23"/>
      <c r="YG34" s="23"/>
      <c r="YH34" s="24"/>
      <c r="YI34" s="14"/>
      <c r="YJ34" s="23"/>
      <c r="YK34" s="23"/>
      <c r="YL34" s="23"/>
      <c r="YM34" s="23"/>
      <c r="YN34" s="23"/>
      <c r="YO34" s="23"/>
      <c r="YP34" s="24"/>
      <c r="YQ34" s="14"/>
      <c r="YR34" s="23"/>
      <c r="YS34" s="23"/>
      <c r="YT34" s="23"/>
      <c r="YU34" s="23"/>
      <c r="YV34" s="23"/>
      <c r="YW34" s="23"/>
      <c r="YX34" s="24"/>
      <c r="YY34" s="14"/>
      <c r="YZ34" s="23"/>
      <c r="ZA34" s="23"/>
      <c r="ZB34" s="23"/>
      <c r="ZC34" s="23"/>
      <c r="ZD34" s="23"/>
      <c r="ZE34" s="23"/>
      <c r="ZF34" s="24"/>
      <c r="ZG34" s="14"/>
      <c r="ZH34" s="23"/>
      <c r="ZI34" s="23"/>
      <c r="ZJ34" s="23"/>
      <c r="ZK34" s="23"/>
      <c r="ZL34" s="23"/>
      <c r="ZM34" s="23"/>
      <c r="ZN34" s="24"/>
      <c r="ZO34" s="14"/>
      <c r="ZP34" s="23"/>
      <c r="ZQ34" s="23"/>
      <c r="ZR34" s="23"/>
      <c r="ZS34" s="23"/>
      <c r="ZT34" s="23"/>
      <c r="ZU34" s="23"/>
      <c r="ZV34" s="24"/>
      <c r="ZW34" s="14"/>
      <c r="ZX34" s="23"/>
      <c r="ZY34" s="23"/>
      <c r="ZZ34" s="23"/>
      <c r="AAA34" s="23"/>
      <c r="AAB34" s="23"/>
      <c r="AAC34" s="23"/>
      <c r="AAD34" s="24"/>
      <c r="AAE34" s="14"/>
      <c r="AAF34" s="23"/>
      <c r="AAG34" s="23"/>
      <c r="AAH34" s="23"/>
      <c r="AAI34" s="23"/>
      <c r="AAJ34" s="23"/>
      <c r="AAK34" s="23"/>
      <c r="AAL34" s="24"/>
      <c r="AAM34" s="14"/>
      <c r="AAN34" s="23"/>
      <c r="AAO34" s="23"/>
      <c r="AAP34" s="23"/>
      <c r="AAQ34" s="23"/>
      <c r="AAR34" s="23"/>
      <c r="AAS34" s="23"/>
      <c r="AAT34" s="24"/>
      <c r="AAU34" s="14"/>
      <c r="AAV34" s="23"/>
      <c r="AAW34" s="23"/>
      <c r="AAX34" s="23"/>
      <c r="AAY34" s="23"/>
      <c r="AAZ34" s="23"/>
      <c r="ABA34" s="23"/>
      <c r="ABB34" s="24"/>
      <c r="ABC34" s="14"/>
      <c r="ABD34" s="23"/>
      <c r="ABE34" s="23"/>
      <c r="ABF34" s="23"/>
      <c r="ABG34" s="23"/>
      <c r="ABH34" s="23"/>
      <c r="ABI34" s="23"/>
      <c r="ABJ34" s="24"/>
      <c r="ABK34" s="14"/>
      <c r="ABL34" s="23"/>
      <c r="ABM34" s="23"/>
      <c r="ABN34" s="23"/>
      <c r="ABO34" s="23"/>
      <c r="ABP34" s="23"/>
      <c r="ABQ34" s="23"/>
      <c r="ABR34" s="24"/>
      <c r="ABS34" s="14"/>
      <c r="ABT34" s="23"/>
      <c r="ABU34" s="23"/>
      <c r="ABV34" s="23"/>
      <c r="ABW34" s="23"/>
      <c r="ABX34" s="23"/>
      <c r="ABY34" s="23"/>
      <c r="ABZ34" s="24"/>
      <c r="ACA34" s="14"/>
      <c r="ACB34" s="23"/>
      <c r="ACC34" s="23"/>
      <c r="ACD34" s="23"/>
      <c r="ACE34" s="23"/>
      <c r="ACF34" s="23"/>
      <c r="ACG34" s="23"/>
      <c r="ACH34" s="24"/>
      <c r="ACI34" s="14"/>
      <c r="ACJ34" s="23"/>
      <c r="ACK34" s="23"/>
      <c r="ACL34" s="23"/>
      <c r="ACM34" s="23"/>
      <c r="ACN34" s="23"/>
      <c r="ACO34" s="23"/>
      <c r="ACP34" s="24"/>
      <c r="ACQ34" s="14"/>
      <c r="ACR34" s="23"/>
      <c r="ACS34" s="23"/>
      <c r="ACT34" s="23"/>
      <c r="ACU34" s="23"/>
      <c r="ACV34" s="23"/>
      <c r="ACW34" s="23"/>
      <c r="ACX34" s="24"/>
      <c r="ACY34" s="14"/>
      <c r="ACZ34" s="23"/>
      <c r="ADA34" s="23"/>
      <c r="ADB34" s="23"/>
      <c r="ADC34" s="23"/>
      <c r="ADD34" s="23"/>
      <c r="ADE34" s="23"/>
      <c r="ADF34" s="24"/>
      <c r="ADG34" s="14"/>
      <c r="ADH34" s="23"/>
      <c r="ADI34" s="23"/>
      <c r="ADJ34" s="23"/>
      <c r="ADK34" s="23"/>
      <c r="ADL34" s="23"/>
      <c r="ADM34" s="23"/>
      <c r="ADN34" s="24"/>
      <c r="ADO34" s="14"/>
      <c r="ADP34" s="23"/>
      <c r="ADQ34" s="23"/>
      <c r="ADR34" s="23"/>
      <c r="ADS34" s="23"/>
      <c r="ADT34" s="23"/>
      <c r="ADU34" s="23"/>
      <c r="ADV34" s="24"/>
      <c r="ADW34" s="14"/>
      <c r="ADX34" s="23"/>
      <c r="ADY34" s="23"/>
      <c r="ADZ34" s="23"/>
      <c r="AEA34" s="23"/>
      <c r="AEB34" s="23"/>
      <c r="AEC34" s="23"/>
      <c r="AED34" s="24"/>
      <c r="AEE34" s="14"/>
      <c r="AEF34" s="23"/>
      <c r="AEG34" s="23"/>
      <c r="AEH34" s="23"/>
      <c r="AEI34" s="23"/>
      <c r="AEJ34" s="23"/>
      <c r="AEK34" s="23"/>
      <c r="AEL34" s="24"/>
      <c r="AEM34" s="14"/>
      <c r="AEN34" s="23"/>
      <c r="AEO34" s="23"/>
      <c r="AEP34" s="23"/>
      <c r="AEQ34" s="23"/>
      <c r="AER34" s="23"/>
      <c r="AES34" s="23"/>
      <c r="AET34" s="24"/>
      <c r="AEU34" s="14"/>
      <c r="AEV34" s="23"/>
      <c r="AEW34" s="23"/>
      <c r="AEX34" s="23"/>
      <c r="AEY34" s="23"/>
      <c r="AEZ34" s="23"/>
      <c r="AFA34" s="23"/>
      <c r="AFB34" s="24"/>
      <c r="AFC34" s="14"/>
      <c r="AFD34" s="23"/>
      <c r="AFE34" s="23"/>
      <c r="AFF34" s="23"/>
      <c r="AFG34" s="23"/>
      <c r="AFH34" s="23"/>
      <c r="AFI34" s="23"/>
      <c r="AFJ34" s="24"/>
      <c r="AFK34" s="14"/>
      <c r="AFL34" s="23"/>
      <c r="AFM34" s="23"/>
      <c r="AFN34" s="23"/>
      <c r="AFO34" s="23"/>
      <c r="AFP34" s="23"/>
      <c r="AFQ34" s="23"/>
      <c r="AFR34" s="24"/>
      <c r="AFS34" s="14"/>
      <c r="AFT34" s="23"/>
      <c r="AFU34" s="23"/>
      <c r="AFV34" s="23"/>
      <c r="AFW34" s="23"/>
      <c r="AFX34" s="23"/>
      <c r="AFY34" s="23"/>
      <c r="AFZ34" s="24"/>
      <c r="AGA34" s="14"/>
      <c r="AGB34" s="23"/>
      <c r="AGC34" s="23"/>
      <c r="AGD34" s="23"/>
      <c r="AGE34" s="23"/>
      <c r="AGF34" s="23"/>
      <c r="AGG34" s="23"/>
      <c r="AGH34" s="24"/>
      <c r="AGI34" s="14"/>
      <c r="AGJ34" s="23"/>
      <c r="AGK34" s="23"/>
      <c r="AGL34" s="23"/>
      <c r="AGM34" s="23"/>
      <c r="AGN34" s="23"/>
      <c r="AGO34" s="23"/>
      <c r="AGP34" s="24"/>
      <c r="AGQ34" s="14"/>
      <c r="AGR34" s="23"/>
      <c r="AGS34" s="23"/>
      <c r="AGT34" s="23"/>
      <c r="AGU34" s="23"/>
      <c r="AGV34" s="23"/>
      <c r="AGW34" s="23"/>
      <c r="AGX34" s="24"/>
      <c r="AGY34" s="14"/>
      <c r="AGZ34" s="23"/>
      <c r="AHA34" s="23"/>
      <c r="AHB34" s="23"/>
      <c r="AHC34" s="23"/>
      <c r="AHD34" s="23"/>
      <c r="AHE34" s="23"/>
      <c r="AHF34" s="24"/>
      <c r="AHG34" s="14"/>
      <c r="AHH34" s="23"/>
      <c r="AHI34" s="23"/>
      <c r="AHJ34" s="23"/>
      <c r="AHK34" s="23"/>
      <c r="AHL34" s="23"/>
      <c r="AHM34" s="23"/>
      <c r="AHN34" s="24"/>
      <c r="AHO34" s="14"/>
      <c r="AHP34" s="23"/>
      <c r="AHQ34" s="23"/>
      <c r="AHR34" s="23"/>
      <c r="AHS34" s="23"/>
      <c r="AHT34" s="23"/>
      <c r="AHU34" s="23"/>
      <c r="AHV34" s="24"/>
      <c r="AHW34" s="14"/>
      <c r="AHX34" s="23"/>
      <c r="AHY34" s="23"/>
      <c r="AHZ34" s="23"/>
      <c r="AIA34" s="23"/>
      <c r="AIB34" s="23"/>
      <c r="AIC34" s="23"/>
      <c r="AID34" s="24"/>
      <c r="AIE34" s="14"/>
      <c r="AIF34" s="23"/>
      <c r="AIG34" s="23"/>
      <c r="AIH34" s="23"/>
      <c r="AII34" s="23"/>
      <c r="AIJ34" s="23"/>
      <c r="AIK34" s="23"/>
      <c r="AIL34" s="24"/>
      <c r="AIM34" s="14"/>
      <c r="AIN34" s="23"/>
      <c r="AIO34" s="23"/>
      <c r="AIP34" s="23"/>
      <c r="AIQ34" s="23"/>
      <c r="AIR34" s="23"/>
      <c r="AIS34" s="23"/>
      <c r="AIT34" s="24"/>
      <c r="AIU34" s="14"/>
      <c r="AIV34" s="23"/>
      <c r="AIW34" s="23"/>
      <c r="AIX34" s="23"/>
      <c r="AIY34" s="23"/>
      <c r="AIZ34" s="23"/>
      <c r="AJA34" s="23"/>
      <c r="AJB34" s="24"/>
      <c r="AJC34" s="14"/>
      <c r="AJD34" s="23"/>
      <c r="AJE34" s="23"/>
      <c r="AJF34" s="23"/>
      <c r="AJG34" s="23"/>
      <c r="AJH34" s="23"/>
      <c r="AJI34" s="23"/>
      <c r="AJJ34" s="24"/>
      <c r="AJK34" s="14"/>
      <c r="AJL34" s="23"/>
      <c r="AJM34" s="23"/>
      <c r="AJN34" s="23"/>
      <c r="AJO34" s="23"/>
      <c r="AJP34" s="23"/>
      <c r="AJQ34" s="23"/>
      <c r="AJR34" s="24"/>
      <c r="AJS34" s="14"/>
      <c r="AJT34" s="23"/>
      <c r="AJU34" s="23"/>
      <c r="AJV34" s="23"/>
      <c r="AJW34" s="23"/>
      <c r="AJX34" s="23"/>
      <c r="AJY34" s="23"/>
      <c r="AJZ34" s="24"/>
      <c r="AKA34" s="14"/>
      <c r="AKB34" s="23"/>
      <c r="AKC34" s="23"/>
      <c r="AKD34" s="23"/>
      <c r="AKE34" s="23"/>
      <c r="AKF34" s="23"/>
      <c r="AKG34" s="23"/>
      <c r="AKH34" s="24"/>
      <c r="AKI34" s="14"/>
      <c r="AKJ34" s="23"/>
      <c r="AKK34" s="23"/>
      <c r="AKL34" s="23"/>
      <c r="AKM34" s="23"/>
      <c r="AKN34" s="23"/>
      <c r="AKO34" s="23"/>
      <c r="AKP34" s="24"/>
      <c r="AKQ34" s="14"/>
      <c r="AKR34" s="23"/>
      <c r="AKS34" s="23"/>
      <c r="AKT34" s="23"/>
      <c r="AKU34" s="23"/>
      <c r="AKV34" s="23"/>
      <c r="AKW34" s="23"/>
      <c r="AKX34" s="24"/>
      <c r="AKY34" s="14"/>
      <c r="AKZ34" s="23"/>
      <c r="ALA34" s="23"/>
      <c r="ALB34" s="23"/>
      <c r="ALC34" s="23"/>
      <c r="ALD34" s="23"/>
      <c r="ALE34" s="23"/>
      <c r="ALF34" s="24"/>
      <c r="ALG34" s="14"/>
      <c r="ALH34" s="23"/>
      <c r="ALI34" s="23"/>
      <c r="ALJ34" s="23"/>
      <c r="ALK34" s="23"/>
      <c r="ALL34" s="23"/>
      <c r="ALM34" s="23"/>
      <c r="ALN34" s="24"/>
      <c r="ALO34" s="14"/>
      <c r="ALP34" s="23"/>
      <c r="ALQ34" s="23"/>
      <c r="ALR34" s="23"/>
      <c r="ALS34" s="23"/>
      <c r="ALT34" s="23"/>
      <c r="ALU34" s="23"/>
      <c r="ALV34" s="24"/>
      <c r="ALW34" s="14"/>
      <c r="ALX34" s="23"/>
      <c r="ALY34" s="23"/>
      <c r="ALZ34" s="23"/>
      <c r="AMA34" s="23"/>
      <c r="AMB34" s="23"/>
      <c r="AMC34" s="23"/>
      <c r="AMD34" s="24"/>
      <c r="AME34" s="14"/>
      <c r="AMF34" s="23"/>
      <c r="AMG34" s="23"/>
      <c r="AMH34" s="23"/>
      <c r="AMI34" s="23"/>
      <c r="AMJ34" s="23"/>
      <c r="AMK34" s="23"/>
      <c r="AML34" s="24"/>
      <c r="AMM34" s="14"/>
      <c r="AMN34" s="23"/>
      <c r="AMO34" s="23"/>
      <c r="AMP34" s="23"/>
      <c r="AMQ34" s="23"/>
      <c r="AMR34" s="23"/>
      <c r="AMS34" s="23"/>
      <c r="AMT34" s="24"/>
      <c r="AMU34" s="14"/>
      <c r="AMV34" s="23"/>
      <c r="AMW34" s="23"/>
      <c r="AMX34" s="23"/>
      <c r="AMY34" s="23"/>
      <c r="AMZ34" s="23"/>
      <c r="ANA34" s="23"/>
      <c r="ANB34" s="24"/>
      <c r="ANC34" s="14"/>
      <c r="AND34" s="23"/>
      <c r="ANE34" s="23"/>
      <c r="ANF34" s="23"/>
      <c r="ANG34" s="23"/>
      <c r="ANH34" s="23"/>
      <c r="ANI34" s="23"/>
      <c r="ANJ34" s="24"/>
      <c r="ANK34" s="14"/>
      <c r="ANL34" s="23"/>
      <c r="ANM34" s="23"/>
      <c r="ANN34" s="23"/>
      <c r="ANO34" s="23"/>
      <c r="ANP34" s="23"/>
      <c r="ANQ34" s="23"/>
      <c r="ANR34" s="24"/>
      <c r="ANS34" s="14"/>
      <c r="ANT34" s="23"/>
      <c r="ANU34" s="23"/>
      <c r="ANV34" s="23"/>
      <c r="ANW34" s="23"/>
      <c r="ANX34" s="23"/>
      <c r="ANY34" s="23"/>
      <c r="ANZ34" s="24"/>
      <c r="AOA34" s="14"/>
      <c r="AOB34" s="23"/>
      <c r="AOC34" s="23"/>
      <c r="AOD34" s="23"/>
      <c r="AOE34" s="23"/>
      <c r="AOF34" s="23"/>
      <c r="AOG34" s="23"/>
      <c r="AOH34" s="24"/>
      <c r="AOI34" s="14"/>
      <c r="AOJ34" s="23"/>
      <c r="AOK34" s="23"/>
      <c r="AOL34" s="23"/>
      <c r="AOM34" s="23"/>
      <c r="AON34" s="23"/>
      <c r="AOO34" s="23"/>
      <c r="AOP34" s="24"/>
      <c r="AOQ34" s="14"/>
      <c r="AOR34" s="23"/>
      <c r="AOS34" s="23"/>
      <c r="AOT34" s="23"/>
      <c r="AOU34" s="23"/>
      <c r="AOV34" s="23"/>
      <c r="AOW34" s="23"/>
      <c r="AOX34" s="24"/>
      <c r="AOY34" s="14"/>
      <c r="AOZ34" s="23"/>
      <c r="APA34" s="23"/>
      <c r="APB34" s="23"/>
      <c r="APC34" s="23"/>
      <c r="APD34" s="23"/>
      <c r="APE34" s="23"/>
      <c r="APF34" s="24"/>
      <c r="APG34" s="14"/>
      <c r="APH34" s="23"/>
      <c r="API34" s="23"/>
      <c r="APJ34" s="23"/>
      <c r="APK34" s="23"/>
      <c r="APL34" s="23"/>
      <c r="APM34" s="23"/>
      <c r="APN34" s="24"/>
      <c r="APO34" s="14"/>
      <c r="APP34" s="23"/>
      <c r="APQ34" s="23"/>
      <c r="APR34" s="23"/>
      <c r="APS34" s="23"/>
      <c r="APT34" s="23"/>
      <c r="APU34" s="23"/>
      <c r="APV34" s="24"/>
      <c r="APW34" s="14"/>
      <c r="APX34" s="23"/>
      <c r="APY34" s="23"/>
      <c r="APZ34" s="23"/>
      <c r="AQA34" s="23"/>
      <c r="AQB34" s="23"/>
      <c r="AQC34" s="23"/>
      <c r="AQD34" s="24"/>
      <c r="AQE34" s="14"/>
      <c r="AQF34" s="23"/>
      <c r="AQG34" s="23"/>
      <c r="AQH34" s="23"/>
      <c r="AQI34" s="23"/>
      <c r="AQJ34" s="23"/>
      <c r="AQK34" s="23"/>
      <c r="AQL34" s="24"/>
      <c r="AQM34" s="14"/>
      <c r="AQN34" s="23"/>
      <c r="AQO34" s="23"/>
      <c r="AQP34" s="23"/>
      <c r="AQQ34" s="23"/>
      <c r="AQR34" s="23"/>
      <c r="AQS34" s="23"/>
      <c r="AQT34" s="24"/>
      <c r="AQU34" s="14"/>
      <c r="AQV34" s="23"/>
      <c r="AQW34" s="23"/>
      <c r="AQX34" s="23"/>
      <c r="AQY34" s="23"/>
      <c r="AQZ34" s="23"/>
      <c r="ARA34" s="23"/>
      <c r="ARB34" s="24"/>
      <c r="ARC34" s="14"/>
      <c r="ARD34" s="23"/>
      <c r="ARE34" s="23"/>
      <c r="ARF34" s="23"/>
      <c r="ARG34" s="23"/>
      <c r="ARH34" s="23"/>
      <c r="ARI34" s="23"/>
      <c r="ARJ34" s="24"/>
      <c r="ARK34" s="14"/>
      <c r="ARL34" s="23"/>
      <c r="ARM34" s="23"/>
      <c r="ARN34" s="23"/>
      <c r="ARO34" s="23"/>
      <c r="ARP34" s="23"/>
      <c r="ARQ34" s="23"/>
      <c r="ARR34" s="24"/>
      <c r="ARS34" s="14"/>
      <c r="ART34" s="23"/>
      <c r="ARU34" s="23"/>
      <c r="ARV34" s="23"/>
      <c r="ARW34" s="23"/>
      <c r="ARX34" s="23"/>
      <c r="ARY34" s="23"/>
      <c r="ARZ34" s="24"/>
      <c r="ASA34" s="14"/>
      <c r="ASB34" s="23"/>
      <c r="ASC34" s="23"/>
      <c r="ASD34" s="23"/>
      <c r="ASE34" s="23"/>
      <c r="ASF34" s="23"/>
      <c r="ASG34" s="23"/>
      <c r="ASH34" s="24"/>
      <c r="ASI34" s="14"/>
      <c r="ASJ34" s="23"/>
      <c r="ASK34" s="23"/>
      <c r="ASL34" s="23"/>
      <c r="ASM34" s="23"/>
      <c r="ASN34" s="23"/>
      <c r="ASO34" s="23"/>
      <c r="ASP34" s="24"/>
      <c r="ASQ34" s="14"/>
      <c r="ASR34" s="23"/>
      <c r="ASS34" s="23"/>
      <c r="AST34" s="23"/>
      <c r="ASU34" s="23"/>
      <c r="ASV34" s="23"/>
      <c r="ASW34" s="23"/>
      <c r="ASX34" s="24"/>
      <c r="ASY34" s="14"/>
      <c r="ASZ34" s="23"/>
      <c r="ATA34" s="23"/>
      <c r="ATB34" s="23"/>
      <c r="ATC34" s="23"/>
      <c r="ATD34" s="23"/>
      <c r="ATE34" s="23"/>
      <c r="ATF34" s="24"/>
      <c r="ATG34" s="14"/>
      <c r="ATH34" s="23"/>
      <c r="ATI34" s="23"/>
      <c r="ATJ34" s="23"/>
      <c r="ATK34" s="23"/>
      <c r="ATL34" s="23"/>
      <c r="ATM34" s="23"/>
      <c r="ATN34" s="24"/>
      <c r="ATO34" s="14"/>
      <c r="ATP34" s="23"/>
      <c r="ATQ34" s="23"/>
      <c r="ATR34" s="23"/>
      <c r="ATS34" s="23"/>
      <c r="ATT34" s="23"/>
      <c r="ATU34" s="23"/>
      <c r="ATV34" s="24"/>
      <c r="ATW34" s="14"/>
      <c r="ATX34" s="23"/>
      <c r="ATY34" s="23"/>
      <c r="ATZ34" s="23"/>
      <c r="AUA34" s="23"/>
      <c r="AUB34" s="23"/>
      <c r="AUC34" s="23"/>
      <c r="AUD34" s="24"/>
      <c r="AUE34" s="14"/>
      <c r="AUF34" s="23"/>
      <c r="AUG34" s="23"/>
      <c r="AUH34" s="23"/>
      <c r="AUI34" s="23"/>
      <c r="AUJ34" s="23"/>
      <c r="AUK34" s="23"/>
      <c r="AUL34" s="24"/>
      <c r="AUM34" s="14"/>
      <c r="AUN34" s="23"/>
      <c r="AUO34" s="23"/>
      <c r="AUP34" s="23"/>
      <c r="AUQ34" s="23"/>
      <c r="AUR34" s="23"/>
      <c r="AUS34" s="23"/>
      <c r="AUT34" s="24"/>
      <c r="AUU34" s="14"/>
      <c r="AUV34" s="23"/>
      <c r="AUW34" s="23"/>
      <c r="AUX34" s="23"/>
      <c r="AUY34" s="23"/>
      <c r="AUZ34" s="23"/>
      <c r="AVA34" s="23"/>
      <c r="AVB34" s="24"/>
      <c r="AVC34" s="14"/>
      <c r="AVD34" s="23"/>
      <c r="AVE34" s="23"/>
      <c r="AVF34" s="23"/>
      <c r="AVG34" s="23"/>
      <c r="AVH34" s="23"/>
      <c r="AVI34" s="23"/>
      <c r="AVJ34" s="24"/>
      <c r="AVK34" s="14"/>
      <c r="AVL34" s="23"/>
      <c r="AVM34" s="23"/>
      <c r="AVN34" s="23"/>
      <c r="AVO34" s="23"/>
      <c r="AVP34" s="23"/>
      <c r="AVQ34" s="23"/>
      <c r="AVR34" s="24"/>
      <c r="AVS34" s="14"/>
      <c r="AVT34" s="23"/>
      <c r="AVU34" s="23"/>
      <c r="AVV34" s="23"/>
      <c r="AVW34" s="23"/>
      <c r="AVX34" s="23"/>
      <c r="AVY34" s="23"/>
      <c r="AVZ34" s="24"/>
      <c r="AWA34" s="14"/>
      <c r="AWB34" s="23"/>
      <c r="AWC34" s="23"/>
      <c r="AWD34" s="23"/>
      <c r="AWE34" s="23"/>
      <c r="AWF34" s="23"/>
      <c r="AWG34" s="23"/>
      <c r="AWH34" s="24"/>
      <c r="AWI34" s="14"/>
      <c r="AWJ34" s="23"/>
      <c r="AWK34" s="23"/>
      <c r="AWL34" s="23"/>
      <c r="AWM34" s="23"/>
      <c r="AWN34" s="23"/>
      <c r="AWO34" s="23"/>
      <c r="AWP34" s="24"/>
      <c r="AWQ34" s="14"/>
      <c r="AWR34" s="23"/>
      <c r="AWS34" s="23"/>
      <c r="AWT34" s="23"/>
      <c r="AWU34" s="23"/>
      <c r="AWV34" s="23"/>
      <c r="AWW34" s="23"/>
      <c r="AWX34" s="24"/>
      <c r="AWY34" s="14"/>
      <c r="AWZ34" s="23"/>
      <c r="AXA34" s="23"/>
      <c r="AXB34" s="23"/>
      <c r="AXC34" s="23"/>
      <c r="AXD34" s="23"/>
      <c r="AXE34" s="23"/>
      <c r="AXF34" s="24"/>
      <c r="AXG34" s="14"/>
      <c r="AXH34" s="23"/>
      <c r="AXI34" s="23"/>
      <c r="AXJ34" s="23"/>
      <c r="AXK34" s="23"/>
      <c r="AXL34" s="23"/>
      <c r="AXM34" s="23"/>
      <c r="AXN34" s="24"/>
      <c r="AXO34" s="14"/>
      <c r="AXP34" s="23"/>
      <c r="AXQ34" s="23"/>
      <c r="AXR34" s="23"/>
      <c r="AXS34" s="23"/>
      <c r="AXT34" s="23"/>
      <c r="AXU34" s="23"/>
      <c r="AXV34" s="24"/>
      <c r="AXW34" s="14"/>
      <c r="AXX34" s="23"/>
      <c r="AXY34" s="23"/>
      <c r="AXZ34" s="23"/>
      <c r="AYA34" s="23"/>
      <c r="AYB34" s="23"/>
      <c r="AYC34" s="23"/>
      <c r="AYD34" s="24"/>
      <c r="AYE34" s="14"/>
      <c r="AYF34" s="23"/>
      <c r="AYG34" s="23"/>
      <c r="AYH34" s="23"/>
      <c r="AYI34" s="23"/>
      <c r="AYJ34" s="23"/>
      <c r="AYK34" s="23"/>
      <c r="AYL34" s="24"/>
      <c r="AYM34" s="14"/>
      <c r="AYN34" s="23"/>
      <c r="AYO34" s="23"/>
      <c r="AYP34" s="23"/>
      <c r="AYQ34" s="23"/>
      <c r="AYR34" s="23"/>
      <c r="AYS34" s="23"/>
      <c r="AYT34" s="24"/>
      <c r="AYU34" s="14"/>
      <c r="AYV34" s="23"/>
      <c r="AYW34" s="23"/>
      <c r="AYX34" s="23"/>
      <c r="AYY34" s="23"/>
      <c r="AYZ34" s="23"/>
      <c r="AZA34" s="23"/>
      <c r="AZB34" s="24"/>
      <c r="AZC34" s="14"/>
      <c r="AZD34" s="23"/>
      <c r="AZE34" s="23"/>
      <c r="AZF34" s="23"/>
      <c r="AZG34" s="23"/>
      <c r="AZH34" s="23"/>
      <c r="AZI34" s="23"/>
      <c r="AZJ34" s="24"/>
      <c r="AZK34" s="14"/>
      <c r="AZL34" s="23"/>
      <c r="AZM34" s="23"/>
      <c r="AZN34" s="23"/>
      <c r="AZO34" s="23"/>
      <c r="AZP34" s="23"/>
      <c r="AZQ34" s="23"/>
      <c r="AZR34" s="24"/>
      <c r="AZS34" s="14"/>
      <c r="AZT34" s="23"/>
      <c r="AZU34" s="23"/>
      <c r="AZV34" s="23"/>
      <c r="AZW34" s="23"/>
      <c r="AZX34" s="23"/>
      <c r="AZY34" s="23"/>
      <c r="AZZ34" s="24"/>
      <c r="BAA34" s="14"/>
      <c r="BAB34" s="23"/>
      <c r="BAC34" s="23"/>
      <c r="BAD34" s="23"/>
      <c r="BAE34" s="23"/>
      <c r="BAF34" s="23"/>
      <c r="BAG34" s="23"/>
      <c r="BAH34" s="24"/>
      <c r="BAI34" s="14"/>
      <c r="BAJ34" s="23"/>
      <c r="BAK34" s="23"/>
      <c r="BAL34" s="23"/>
      <c r="BAM34" s="23"/>
      <c r="BAN34" s="23"/>
      <c r="BAO34" s="23"/>
      <c r="BAP34" s="24"/>
      <c r="BAQ34" s="14"/>
      <c r="BAR34" s="23"/>
      <c r="BAS34" s="23"/>
      <c r="BAT34" s="23"/>
      <c r="BAU34" s="23"/>
      <c r="BAV34" s="23"/>
      <c r="BAW34" s="23"/>
      <c r="BAX34" s="24"/>
      <c r="BAY34" s="14"/>
      <c r="BAZ34" s="23"/>
      <c r="BBA34" s="23"/>
      <c r="BBB34" s="23"/>
      <c r="BBC34" s="23"/>
      <c r="BBD34" s="23"/>
      <c r="BBE34" s="23"/>
      <c r="BBF34" s="24"/>
      <c r="BBG34" s="14"/>
      <c r="BBH34" s="23"/>
      <c r="BBI34" s="23"/>
      <c r="BBJ34" s="23"/>
      <c r="BBK34" s="23"/>
      <c r="BBL34" s="23"/>
      <c r="BBM34" s="23"/>
      <c r="BBN34" s="24"/>
      <c r="BBO34" s="14"/>
      <c r="BBP34" s="23"/>
      <c r="BBQ34" s="23"/>
      <c r="BBR34" s="23"/>
      <c r="BBS34" s="23"/>
      <c r="BBT34" s="23"/>
      <c r="BBU34" s="23"/>
      <c r="BBV34" s="24"/>
      <c r="BBW34" s="14"/>
      <c r="BBX34" s="23"/>
      <c r="BBY34" s="23"/>
      <c r="BBZ34" s="23"/>
      <c r="BCA34" s="23"/>
      <c r="BCB34" s="23"/>
      <c r="BCC34" s="23"/>
      <c r="BCD34" s="24"/>
      <c r="BCE34" s="14"/>
      <c r="BCF34" s="23"/>
      <c r="BCG34" s="23"/>
      <c r="BCH34" s="23"/>
      <c r="BCI34" s="23"/>
      <c r="BCJ34" s="23"/>
      <c r="BCK34" s="23"/>
      <c r="BCL34" s="24"/>
      <c r="BCM34" s="14"/>
      <c r="BCN34" s="23"/>
      <c r="BCO34" s="23"/>
      <c r="BCP34" s="23"/>
      <c r="BCQ34" s="23"/>
      <c r="BCR34" s="23"/>
      <c r="BCS34" s="23"/>
      <c r="BCT34" s="24"/>
      <c r="BCU34" s="14"/>
      <c r="BCV34" s="23"/>
      <c r="BCW34" s="23"/>
      <c r="BCX34" s="23"/>
      <c r="BCY34" s="23"/>
      <c r="BCZ34" s="23"/>
      <c r="BDA34" s="23"/>
      <c r="BDB34" s="24"/>
      <c r="BDC34" s="14"/>
      <c r="BDD34" s="23"/>
      <c r="BDE34" s="23"/>
      <c r="BDF34" s="23"/>
      <c r="BDG34" s="23"/>
      <c r="BDH34" s="23"/>
      <c r="BDI34" s="23"/>
      <c r="BDJ34" s="24"/>
      <c r="BDK34" s="14"/>
      <c r="BDL34" s="23"/>
      <c r="BDM34" s="23"/>
      <c r="BDN34" s="23"/>
      <c r="BDO34" s="23"/>
      <c r="BDP34" s="23"/>
      <c r="BDQ34" s="23"/>
      <c r="BDR34" s="24"/>
      <c r="BDS34" s="14"/>
      <c r="BDT34" s="23"/>
      <c r="BDU34" s="23"/>
      <c r="BDV34" s="23"/>
      <c r="BDW34" s="23"/>
      <c r="BDX34" s="23"/>
      <c r="BDY34" s="23"/>
      <c r="BDZ34" s="24"/>
      <c r="BEA34" s="14"/>
      <c r="BEB34" s="23"/>
      <c r="BEC34" s="23"/>
      <c r="BED34" s="23"/>
      <c r="BEE34" s="23"/>
      <c r="BEF34" s="23"/>
      <c r="BEG34" s="23"/>
      <c r="BEH34" s="24"/>
      <c r="BEI34" s="14"/>
      <c r="BEJ34" s="23"/>
      <c r="BEK34" s="23"/>
      <c r="BEL34" s="23"/>
      <c r="BEM34" s="23"/>
      <c r="BEN34" s="23"/>
      <c r="BEO34" s="23"/>
      <c r="BEP34" s="24"/>
      <c r="BEQ34" s="14"/>
      <c r="BER34" s="23"/>
      <c r="BES34" s="23"/>
      <c r="BET34" s="23"/>
      <c r="BEU34" s="23"/>
      <c r="BEV34" s="23"/>
      <c r="BEW34" s="23"/>
      <c r="BEX34" s="24"/>
      <c r="BEY34" s="14"/>
      <c r="BEZ34" s="23"/>
      <c r="BFA34" s="23"/>
      <c r="BFB34" s="23"/>
      <c r="BFC34" s="23"/>
      <c r="BFD34" s="23"/>
      <c r="BFE34" s="23"/>
      <c r="BFF34" s="24"/>
      <c r="BFG34" s="14"/>
      <c r="BFH34" s="23"/>
      <c r="BFI34" s="23"/>
      <c r="BFJ34" s="23"/>
      <c r="BFK34" s="23"/>
      <c r="BFL34" s="23"/>
      <c r="BFM34" s="23"/>
      <c r="BFN34" s="24"/>
      <c r="BFO34" s="14"/>
      <c r="BFP34" s="23"/>
      <c r="BFQ34" s="23"/>
      <c r="BFR34" s="23"/>
      <c r="BFS34" s="23"/>
      <c r="BFT34" s="23"/>
      <c r="BFU34" s="23"/>
      <c r="BFV34" s="24"/>
      <c r="BFW34" s="14"/>
      <c r="BFX34" s="23"/>
      <c r="BFY34" s="23"/>
      <c r="BFZ34" s="23"/>
      <c r="BGA34" s="23"/>
      <c r="BGB34" s="23"/>
      <c r="BGC34" s="23"/>
      <c r="BGD34" s="24"/>
      <c r="BGE34" s="14"/>
      <c r="BGF34" s="23"/>
      <c r="BGG34" s="23"/>
      <c r="BGH34" s="23"/>
      <c r="BGI34" s="23"/>
      <c r="BGJ34" s="23"/>
      <c r="BGK34" s="23"/>
      <c r="BGL34" s="24"/>
      <c r="BGM34" s="14"/>
      <c r="BGN34" s="23"/>
      <c r="BGO34" s="23"/>
      <c r="BGP34" s="23"/>
      <c r="BGQ34" s="23"/>
      <c r="BGR34" s="23"/>
      <c r="BGS34" s="23"/>
      <c r="BGT34" s="24"/>
      <c r="BGU34" s="14"/>
      <c r="BGV34" s="23"/>
      <c r="BGW34" s="23"/>
      <c r="BGX34" s="23"/>
      <c r="BGY34" s="23"/>
      <c r="BGZ34" s="23"/>
      <c r="BHA34" s="23"/>
      <c r="BHB34" s="24"/>
      <c r="BHC34" s="14"/>
      <c r="BHD34" s="23"/>
      <c r="BHE34" s="23"/>
      <c r="BHF34" s="23"/>
      <c r="BHG34" s="23"/>
      <c r="BHH34" s="23"/>
      <c r="BHI34" s="23"/>
      <c r="BHJ34" s="24"/>
      <c r="BHK34" s="14"/>
      <c r="BHL34" s="23"/>
      <c r="BHM34" s="23"/>
      <c r="BHN34" s="23"/>
      <c r="BHO34" s="23"/>
      <c r="BHP34" s="23"/>
      <c r="BHQ34" s="23"/>
      <c r="BHR34" s="24"/>
      <c r="BHS34" s="14"/>
      <c r="BHT34" s="23"/>
      <c r="BHU34" s="23"/>
      <c r="BHV34" s="23"/>
      <c r="BHW34" s="23"/>
      <c r="BHX34" s="23"/>
      <c r="BHY34" s="23"/>
      <c r="BHZ34" s="24"/>
      <c r="BIA34" s="14"/>
      <c r="BIB34" s="23"/>
      <c r="BIC34" s="23"/>
      <c r="BID34" s="23"/>
      <c r="BIE34" s="23"/>
      <c r="BIF34" s="23"/>
      <c r="BIG34" s="23"/>
      <c r="BIH34" s="24"/>
      <c r="BII34" s="14"/>
      <c r="BIJ34" s="23"/>
      <c r="BIK34" s="23"/>
      <c r="BIL34" s="23"/>
      <c r="BIM34" s="23"/>
      <c r="BIN34" s="23"/>
      <c r="BIO34" s="23"/>
      <c r="BIP34" s="24"/>
      <c r="BIQ34" s="14"/>
      <c r="BIR34" s="23"/>
      <c r="BIS34" s="23"/>
      <c r="BIT34" s="23"/>
      <c r="BIU34" s="23"/>
      <c r="BIV34" s="23"/>
      <c r="BIW34" s="23"/>
      <c r="BIX34" s="24"/>
      <c r="BIY34" s="14"/>
      <c r="BIZ34" s="23"/>
      <c r="BJA34" s="23"/>
      <c r="BJB34" s="23"/>
      <c r="BJC34" s="23"/>
      <c r="BJD34" s="23"/>
      <c r="BJE34" s="23"/>
      <c r="BJF34" s="24"/>
      <c r="BJG34" s="14"/>
      <c r="BJH34" s="23"/>
      <c r="BJI34" s="23"/>
      <c r="BJJ34" s="23"/>
      <c r="BJK34" s="23"/>
      <c r="BJL34" s="23"/>
      <c r="BJM34" s="23"/>
      <c r="BJN34" s="24"/>
      <c r="BJO34" s="14"/>
      <c r="BJP34" s="23"/>
      <c r="BJQ34" s="23"/>
      <c r="BJR34" s="23"/>
      <c r="BJS34" s="23"/>
      <c r="BJT34" s="23"/>
      <c r="BJU34" s="23"/>
      <c r="BJV34" s="24"/>
      <c r="BJW34" s="14"/>
      <c r="BJX34" s="23"/>
      <c r="BJY34" s="23"/>
      <c r="BJZ34" s="23"/>
      <c r="BKA34" s="23"/>
      <c r="BKB34" s="23"/>
      <c r="BKC34" s="23"/>
      <c r="BKD34" s="24"/>
      <c r="BKE34" s="14"/>
      <c r="BKF34" s="23"/>
      <c r="BKG34" s="23"/>
      <c r="BKH34" s="23"/>
      <c r="BKI34" s="23"/>
      <c r="BKJ34" s="23"/>
      <c r="BKK34" s="23"/>
      <c r="BKL34" s="24"/>
      <c r="BKM34" s="14"/>
      <c r="BKN34" s="23"/>
      <c r="BKO34" s="23"/>
      <c r="BKP34" s="23"/>
      <c r="BKQ34" s="23"/>
      <c r="BKR34" s="23"/>
      <c r="BKS34" s="23"/>
      <c r="BKT34" s="24"/>
      <c r="BKU34" s="14"/>
      <c r="BKV34" s="23"/>
      <c r="BKW34" s="23"/>
      <c r="BKX34" s="23"/>
      <c r="BKY34" s="23"/>
      <c r="BKZ34" s="23"/>
      <c r="BLA34" s="23"/>
      <c r="BLB34" s="24"/>
      <c r="BLC34" s="14"/>
      <c r="BLD34" s="23"/>
      <c r="BLE34" s="23"/>
      <c r="BLF34" s="23"/>
      <c r="BLG34" s="23"/>
      <c r="BLH34" s="23"/>
      <c r="BLI34" s="23"/>
      <c r="BLJ34" s="24"/>
      <c r="BLK34" s="14"/>
      <c r="BLL34" s="23"/>
      <c r="BLM34" s="23"/>
      <c r="BLN34" s="23"/>
      <c r="BLO34" s="23"/>
      <c r="BLP34" s="23"/>
      <c r="BLQ34" s="23"/>
      <c r="BLR34" s="24"/>
      <c r="BLS34" s="14"/>
      <c r="BLT34" s="23"/>
      <c r="BLU34" s="23"/>
      <c r="BLV34" s="23"/>
      <c r="BLW34" s="23"/>
      <c r="BLX34" s="23"/>
      <c r="BLY34" s="23"/>
      <c r="BLZ34" s="24"/>
      <c r="BMA34" s="14"/>
      <c r="BMB34" s="23"/>
      <c r="BMC34" s="23"/>
      <c r="BMD34" s="23"/>
      <c r="BME34" s="23"/>
      <c r="BMF34" s="23"/>
      <c r="BMG34" s="23"/>
      <c r="BMH34" s="24"/>
      <c r="BMI34" s="14"/>
      <c r="BMJ34" s="23"/>
      <c r="BMK34" s="23"/>
      <c r="BML34" s="23"/>
      <c r="BMM34" s="23"/>
      <c r="BMN34" s="23"/>
      <c r="BMO34" s="23"/>
      <c r="BMP34" s="24"/>
      <c r="BMQ34" s="14"/>
      <c r="BMR34" s="23"/>
      <c r="BMS34" s="23"/>
      <c r="BMT34" s="23"/>
      <c r="BMU34" s="23"/>
      <c r="BMV34" s="23"/>
      <c r="BMW34" s="23"/>
      <c r="BMX34" s="24"/>
      <c r="BMY34" s="14"/>
      <c r="BMZ34" s="23"/>
      <c r="BNA34" s="23"/>
      <c r="BNB34" s="23"/>
      <c r="BNC34" s="23"/>
      <c r="BND34" s="23"/>
      <c r="BNE34" s="23"/>
      <c r="BNF34" s="24"/>
      <c r="BNG34" s="14"/>
      <c r="BNH34" s="23"/>
      <c r="BNI34" s="23"/>
      <c r="BNJ34" s="23"/>
      <c r="BNK34" s="23"/>
      <c r="BNL34" s="23"/>
      <c r="BNM34" s="23"/>
      <c r="BNN34" s="24"/>
      <c r="BNO34" s="14"/>
      <c r="BNP34" s="23"/>
      <c r="BNQ34" s="23"/>
      <c r="BNR34" s="23"/>
      <c r="BNS34" s="23"/>
      <c r="BNT34" s="23"/>
      <c r="BNU34" s="23"/>
      <c r="BNV34" s="24"/>
      <c r="BNW34" s="14"/>
      <c r="BNX34" s="23"/>
      <c r="BNY34" s="23"/>
      <c r="BNZ34" s="23"/>
      <c r="BOA34" s="23"/>
      <c r="BOB34" s="23"/>
      <c r="BOC34" s="23"/>
      <c r="BOD34" s="24"/>
      <c r="BOE34" s="14"/>
      <c r="BOF34" s="23"/>
      <c r="BOG34" s="23"/>
      <c r="BOH34" s="23"/>
      <c r="BOI34" s="23"/>
      <c r="BOJ34" s="23"/>
      <c r="BOK34" s="23"/>
      <c r="BOL34" s="24"/>
      <c r="BOM34" s="14"/>
      <c r="BON34" s="23"/>
      <c r="BOO34" s="23"/>
      <c r="BOP34" s="23"/>
      <c r="BOQ34" s="23"/>
      <c r="BOR34" s="23"/>
      <c r="BOS34" s="23"/>
      <c r="BOT34" s="24"/>
      <c r="BOU34" s="14"/>
      <c r="BOV34" s="23"/>
      <c r="BOW34" s="23"/>
      <c r="BOX34" s="23"/>
      <c r="BOY34" s="23"/>
      <c r="BOZ34" s="23"/>
      <c r="BPA34" s="23"/>
      <c r="BPB34" s="24"/>
      <c r="BPC34" s="14"/>
      <c r="BPD34" s="23"/>
      <c r="BPE34" s="23"/>
      <c r="BPF34" s="23"/>
      <c r="BPG34" s="23"/>
      <c r="BPH34" s="23"/>
      <c r="BPI34" s="23"/>
      <c r="BPJ34" s="24"/>
      <c r="BPK34" s="14"/>
      <c r="BPL34" s="23"/>
      <c r="BPM34" s="23"/>
      <c r="BPN34" s="23"/>
      <c r="BPO34" s="23"/>
      <c r="BPP34" s="23"/>
      <c r="BPQ34" s="23"/>
      <c r="BPR34" s="24"/>
      <c r="BPS34" s="14"/>
      <c r="BPT34" s="23"/>
      <c r="BPU34" s="23"/>
      <c r="BPV34" s="23"/>
      <c r="BPW34" s="23"/>
      <c r="BPX34" s="23"/>
      <c r="BPY34" s="23"/>
      <c r="BPZ34" s="24"/>
      <c r="BQA34" s="14"/>
      <c r="BQB34" s="23"/>
      <c r="BQC34" s="23"/>
      <c r="BQD34" s="23"/>
      <c r="BQE34" s="23"/>
      <c r="BQF34" s="23"/>
      <c r="BQG34" s="23"/>
      <c r="BQH34" s="24"/>
      <c r="BQI34" s="14"/>
      <c r="BQJ34" s="23"/>
      <c r="BQK34" s="23"/>
      <c r="BQL34" s="23"/>
      <c r="BQM34" s="23"/>
      <c r="BQN34" s="23"/>
      <c r="BQO34" s="23"/>
      <c r="BQP34" s="24"/>
      <c r="BQQ34" s="14"/>
      <c r="BQR34" s="23"/>
      <c r="BQS34" s="23"/>
      <c r="BQT34" s="23"/>
      <c r="BQU34" s="23"/>
      <c r="BQV34" s="23"/>
      <c r="BQW34" s="23"/>
      <c r="BQX34" s="24"/>
      <c r="BQY34" s="14"/>
      <c r="BQZ34" s="23"/>
      <c r="BRA34" s="23"/>
      <c r="BRB34" s="23"/>
      <c r="BRC34" s="23"/>
      <c r="BRD34" s="23"/>
      <c r="BRE34" s="23"/>
      <c r="BRF34" s="24"/>
      <c r="BRG34" s="14"/>
      <c r="BRH34" s="23"/>
      <c r="BRI34" s="23"/>
      <c r="BRJ34" s="23"/>
      <c r="BRK34" s="23"/>
      <c r="BRL34" s="23"/>
      <c r="BRM34" s="23"/>
      <c r="BRN34" s="24"/>
      <c r="BRO34" s="14"/>
      <c r="BRP34" s="23"/>
      <c r="BRQ34" s="23"/>
      <c r="BRR34" s="23"/>
      <c r="BRS34" s="23"/>
      <c r="BRT34" s="23"/>
      <c r="BRU34" s="23"/>
      <c r="BRV34" s="24"/>
      <c r="BRW34" s="14"/>
      <c r="BRX34" s="23"/>
      <c r="BRY34" s="23"/>
      <c r="BRZ34" s="23"/>
      <c r="BSA34" s="23"/>
      <c r="BSB34" s="23"/>
      <c r="BSC34" s="23"/>
      <c r="BSD34" s="24"/>
      <c r="BSE34" s="14"/>
      <c r="BSF34" s="23"/>
      <c r="BSG34" s="23"/>
      <c r="BSH34" s="23"/>
      <c r="BSI34" s="23"/>
      <c r="BSJ34" s="23"/>
      <c r="BSK34" s="23"/>
      <c r="BSL34" s="24"/>
      <c r="BSM34" s="14"/>
      <c r="BSN34" s="23"/>
      <c r="BSO34" s="23"/>
      <c r="BSP34" s="23"/>
      <c r="BSQ34" s="23"/>
      <c r="BSR34" s="23"/>
      <c r="BSS34" s="23"/>
      <c r="BST34" s="24"/>
      <c r="BSU34" s="14"/>
      <c r="BSV34" s="23"/>
      <c r="BSW34" s="23"/>
      <c r="BSX34" s="23"/>
      <c r="BSY34" s="23"/>
      <c r="BSZ34" s="23"/>
      <c r="BTA34" s="23"/>
      <c r="BTB34" s="24"/>
      <c r="BTC34" s="14"/>
      <c r="BTD34" s="23"/>
      <c r="BTE34" s="23"/>
      <c r="BTF34" s="23"/>
      <c r="BTG34" s="23"/>
      <c r="BTH34" s="23"/>
      <c r="BTI34" s="23"/>
      <c r="BTJ34" s="24"/>
      <c r="BTK34" s="14"/>
      <c r="BTL34" s="23"/>
      <c r="BTM34" s="23"/>
      <c r="BTN34" s="23"/>
      <c r="BTO34" s="23"/>
      <c r="BTP34" s="23"/>
      <c r="BTQ34" s="23"/>
      <c r="BTR34" s="24"/>
      <c r="BTS34" s="14"/>
      <c r="BTT34" s="23"/>
      <c r="BTU34" s="23"/>
      <c r="BTV34" s="23"/>
      <c r="BTW34" s="23"/>
      <c r="BTX34" s="23"/>
      <c r="BTY34" s="23"/>
      <c r="BTZ34" s="24"/>
      <c r="BUA34" s="14"/>
      <c r="BUB34" s="23"/>
      <c r="BUC34" s="23"/>
      <c r="BUD34" s="23"/>
      <c r="BUE34" s="23"/>
      <c r="BUF34" s="23"/>
      <c r="BUG34" s="23"/>
      <c r="BUH34" s="24"/>
      <c r="BUI34" s="14"/>
      <c r="BUJ34" s="23"/>
      <c r="BUK34" s="23"/>
      <c r="BUL34" s="23"/>
      <c r="BUM34" s="23"/>
      <c r="BUN34" s="23"/>
      <c r="BUO34" s="23"/>
      <c r="BUP34" s="24"/>
      <c r="BUQ34" s="14"/>
      <c r="BUR34" s="23"/>
      <c r="BUS34" s="23"/>
      <c r="BUT34" s="23"/>
      <c r="BUU34" s="23"/>
      <c r="BUV34" s="23"/>
      <c r="BUW34" s="23"/>
      <c r="BUX34" s="24"/>
      <c r="BUY34" s="14"/>
      <c r="BUZ34" s="23"/>
      <c r="BVA34" s="23"/>
      <c r="BVB34" s="23"/>
      <c r="BVC34" s="23"/>
      <c r="BVD34" s="23"/>
      <c r="BVE34" s="23"/>
      <c r="BVF34" s="24"/>
      <c r="BVG34" s="14"/>
      <c r="BVH34" s="23"/>
      <c r="BVI34" s="23"/>
      <c r="BVJ34" s="23"/>
      <c r="BVK34" s="23"/>
      <c r="BVL34" s="23"/>
      <c r="BVM34" s="23"/>
      <c r="BVN34" s="24"/>
      <c r="BVO34" s="14"/>
      <c r="BVP34" s="23"/>
      <c r="BVQ34" s="23"/>
      <c r="BVR34" s="23"/>
      <c r="BVS34" s="23"/>
      <c r="BVT34" s="23"/>
      <c r="BVU34" s="23"/>
      <c r="BVV34" s="24"/>
      <c r="BVW34" s="14"/>
      <c r="BVX34" s="23"/>
      <c r="BVY34" s="23"/>
      <c r="BVZ34" s="23"/>
      <c r="BWA34" s="23"/>
      <c r="BWB34" s="23"/>
      <c r="BWC34" s="23"/>
      <c r="BWD34" s="24"/>
      <c r="BWE34" s="14"/>
      <c r="BWF34" s="23"/>
      <c r="BWG34" s="23"/>
      <c r="BWH34" s="23"/>
      <c r="BWI34" s="23"/>
      <c r="BWJ34" s="23"/>
      <c r="BWK34" s="23"/>
      <c r="BWL34" s="24"/>
      <c r="BWM34" s="14"/>
      <c r="BWN34" s="23"/>
      <c r="BWO34" s="23"/>
      <c r="BWP34" s="23"/>
      <c r="BWQ34" s="23"/>
      <c r="BWR34" s="23"/>
      <c r="BWS34" s="23"/>
      <c r="BWT34" s="24"/>
      <c r="BWU34" s="14"/>
      <c r="BWV34" s="23"/>
      <c r="BWW34" s="23"/>
      <c r="BWX34" s="23"/>
      <c r="BWY34" s="23"/>
      <c r="BWZ34" s="23"/>
      <c r="BXA34" s="23"/>
      <c r="BXB34" s="24"/>
      <c r="BXC34" s="14"/>
      <c r="BXD34" s="23"/>
      <c r="BXE34" s="23"/>
      <c r="BXF34" s="23"/>
      <c r="BXG34" s="23"/>
      <c r="BXH34" s="23"/>
      <c r="BXI34" s="23"/>
      <c r="BXJ34" s="24"/>
      <c r="BXK34" s="14"/>
      <c r="BXL34" s="23"/>
      <c r="BXM34" s="23"/>
      <c r="BXN34" s="23"/>
      <c r="BXO34" s="23"/>
      <c r="BXP34" s="23"/>
      <c r="BXQ34" s="23"/>
      <c r="BXR34" s="24"/>
      <c r="BXS34" s="14"/>
      <c r="BXT34" s="23"/>
      <c r="BXU34" s="23"/>
      <c r="BXV34" s="23"/>
      <c r="BXW34" s="23"/>
      <c r="BXX34" s="23"/>
      <c r="BXY34" s="23"/>
      <c r="BXZ34" s="24"/>
      <c r="BYA34" s="14"/>
      <c r="BYB34" s="23"/>
      <c r="BYC34" s="23"/>
      <c r="BYD34" s="23"/>
      <c r="BYE34" s="23"/>
      <c r="BYF34" s="23"/>
      <c r="BYG34" s="23"/>
      <c r="BYH34" s="24"/>
      <c r="BYI34" s="14"/>
      <c r="BYJ34" s="23"/>
      <c r="BYK34" s="23"/>
      <c r="BYL34" s="23"/>
      <c r="BYM34" s="23"/>
      <c r="BYN34" s="23"/>
      <c r="BYO34" s="23"/>
      <c r="BYP34" s="24"/>
      <c r="BYQ34" s="14"/>
      <c r="BYR34" s="23"/>
      <c r="BYS34" s="23"/>
      <c r="BYT34" s="23"/>
      <c r="BYU34" s="23"/>
      <c r="BYV34" s="23"/>
      <c r="BYW34" s="23"/>
      <c r="BYX34" s="24"/>
      <c r="BYY34" s="14"/>
      <c r="BYZ34" s="23"/>
      <c r="BZA34" s="23"/>
      <c r="BZB34" s="23"/>
      <c r="BZC34" s="23"/>
      <c r="BZD34" s="23"/>
      <c r="BZE34" s="23"/>
      <c r="BZF34" s="24"/>
      <c r="BZG34" s="14"/>
      <c r="BZH34" s="23"/>
      <c r="BZI34" s="23"/>
      <c r="BZJ34" s="23"/>
      <c r="BZK34" s="23"/>
      <c r="BZL34" s="23"/>
      <c r="BZM34" s="23"/>
      <c r="BZN34" s="24"/>
      <c r="BZO34" s="14"/>
      <c r="BZP34" s="23"/>
      <c r="BZQ34" s="23"/>
      <c r="BZR34" s="23"/>
      <c r="BZS34" s="23"/>
      <c r="BZT34" s="23"/>
      <c r="BZU34" s="23"/>
      <c r="BZV34" s="24"/>
      <c r="BZW34" s="14"/>
      <c r="BZX34" s="23"/>
      <c r="BZY34" s="23"/>
      <c r="BZZ34" s="23"/>
      <c r="CAA34" s="23"/>
      <c r="CAB34" s="23"/>
      <c r="CAC34" s="23"/>
      <c r="CAD34" s="24"/>
      <c r="CAE34" s="14"/>
      <c r="CAF34" s="23"/>
      <c r="CAG34" s="23"/>
      <c r="CAH34" s="23"/>
      <c r="CAI34" s="23"/>
      <c r="CAJ34" s="23"/>
      <c r="CAK34" s="23"/>
      <c r="CAL34" s="24"/>
      <c r="CAM34" s="14"/>
      <c r="CAN34" s="23"/>
      <c r="CAO34" s="23"/>
      <c r="CAP34" s="23"/>
      <c r="CAQ34" s="23"/>
      <c r="CAR34" s="23"/>
      <c r="CAS34" s="23"/>
      <c r="CAT34" s="24"/>
      <c r="CAU34" s="14"/>
      <c r="CAV34" s="23"/>
      <c r="CAW34" s="23"/>
      <c r="CAX34" s="23"/>
      <c r="CAY34" s="23"/>
      <c r="CAZ34" s="23"/>
      <c r="CBA34" s="23"/>
      <c r="CBB34" s="24"/>
      <c r="CBC34" s="14"/>
      <c r="CBD34" s="23"/>
      <c r="CBE34" s="23"/>
      <c r="CBF34" s="23"/>
      <c r="CBG34" s="23"/>
      <c r="CBH34" s="23"/>
      <c r="CBI34" s="23"/>
      <c r="CBJ34" s="24"/>
      <c r="CBK34" s="14"/>
      <c r="CBL34" s="23"/>
      <c r="CBM34" s="23"/>
      <c r="CBN34" s="23"/>
      <c r="CBO34" s="23"/>
      <c r="CBP34" s="23"/>
      <c r="CBQ34" s="23"/>
      <c r="CBR34" s="24"/>
      <c r="CBS34" s="14"/>
      <c r="CBT34" s="23"/>
      <c r="CBU34" s="23"/>
      <c r="CBV34" s="23"/>
      <c r="CBW34" s="23"/>
      <c r="CBX34" s="23"/>
      <c r="CBY34" s="23"/>
      <c r="CBZ34" s="24"/>
      <c r="CCA34" s="14"/>
      <c r="CCB34" s="23"/>
      <c r="CCC34" s="23"/>
      <c r="CCD34" s="23"/>
      <c r="CCE34" s="23"/>
      <c r="CCF34" s="23"/>
      <c r="CCG34" s="23"/>
      <c r="CCH34" s="24"/>
      <c r="CCI34" s="14"/>
      <c r="CCJ34" s="23"/>
      <c r="CCK34" s="23"/>
      <c r="CCL34" s="23"/>
      <c r="CCM34" s="23"/>
      <c r="CCN34" s="23"/>
      <c r="CCO34" s="23"/>
      <c r="CCP34" s="24"/>
      <c r="CCQ34" s="14"/>
      <c r="CCR34" s="23"/>
      <c r="CCS34" s="23"/>
      <c r="CCT34" s="23"/>
      <c r="CCU34" s="23"/>
      <c r="CCV34" s="23"/>
      <c r="CCW34" s="23"/>
      <c r="CCX34" s="24"/>
      <c r="CCY34" s="14"/>
      <c r="CCZ34" s="23"/>
      <c r="CDA34" s="23"/>
      <c r="CDB34" s="23"/>
      <c r="CDC34" s="23"/>
      <c r="CDD34" s="23"/>
      <c r="CDE34" s="23"/>
      <c r="CDF34" s="24"/>
      <c r="CDG34" s="14"/>
      <c r="CDH34" s="23"/>
      <c r="CDI34" s="23"/>
      <c r="CDJ34" s="23"/>
      <c r="CDK34" s="23"/>
      <c r="CDL34" s="23"/>
      <c r="CDM34" s="23"/>
      <c r="CDN34" s="24"/>
      <c r="CDO34" s="14"/>
      <c r="CDP34" s="23"/>
      <c r="CDQ34" s="23"/>
      <c r="CDR34" s="23"/>
      <c r="CDS34" s="23"/>
      <c r="CDT34" s="23"/>
      <c r="CDU34" s="23"/>
      <c r="CDV34" s="24"/>
      <c r="CDW34" s="14"/>
      <c r="CDX34" s="23"/>
      <c r="CDY34" s="23"/>
      <c r="CDZ34" s="23"/>
      <c r="CEA34" s="23"/>
      <c r="CEB34" s="23"/>
      <c r="CEC34" s="23"/>
      <c r="CED34" s="24"/>
      <c r="CEE34" s="14"/>
      <c r="CEF34" s="23"/>
      <c r="CEG34" s="23"/>
      <c r="CEH34" s="23"/>
      <c r="CEI34" s="23"/>
      <c r="CEJ34" s="23"/>
      <c r="CEK34" s="23"/>
      <c r="CEL34" s="24"/>
      <c r="CEM34" s="14"/>
      <c r="CEN34" s="23"/>
      <c r="CEO34" s="23"/>
      <c r="CEP34" s="23"/>
      <c r="CEQ34" s="23"/>
      <c r="CER34" s="23"/>
      <c r="CES34" s="23"/>
      <c r="CET34" s="24"/>
      <c r="CEU34" s="14"/>
      <c r="CEV34" s="23"/>
      <c r="CEW34" s="23"/>
      <c r="CEX34" s="23"/>
      <c r="CEY34" s="23"/>
      <c r="CEZ34" s="23"/>
      <c r="CFA34" s="23"/>
      <c r="CFB34" s="24"/>
      <c r="CFC34" s="14"/>
      <c r="CFD34" s="23"/>
      <c r="CFE34" s="23"/>
      <c r="CFF34" s="23"/>
      <c r="CFG34" s="23"/>
      <c r="CFH34" s="23"/>
      <c r="CFI34" s="23"/>
      <c r="CFJ34" s="24"/>
      <c r="CFK34" s="14"/>
      <c r="CFL34" s="23"/>
      <c r="CFM34" s="23"/>
      <c r="CFN34" s="23"/>
      <c r="CFO34" s="23"/>
      <c r="CFP34" s="23"/>
      <c r="CFQ34" s="23"/>
      <c r="CFR34" s="24"/>
      <c r="CFS34" s="14"/>
      <c r="CFT34" s="23"/>
      <c r="CFU34" s="23"/>
      <c r="CFV34" s="23"/>
      <c r="CFW34" s="23"/>
      <c r="CFX34" s="23"/>
      <c r="CFY34" s="23"/>
      <c r="CFZ34" s="24"/>
      <c r="CGA34" s="14"/>
      <c r="CGB34" s="23"/>
      <c r="CGC34" s="23"/>
      <c r="CGD34" s="23"/>
      <c r="CGE34" s="23"/>
      <c r="CGF34" s="23"/>
      <c r="CGG34" s="23"/>
      <c r="CGH34" s="24"/>
      <c r="CGI34" s="14"/>
      <c r="CGJ34" s="23"/>
      <c r="CGK34" s="23"/>
      <c r="CGL34" s="23"/>
      <c r="CGM34" s="23"/>
      <c r="CGN34" s="23"/>
      <c r="CGO34" s="23"/>
      <c r="CGP34" s="24"/>
      <c r="CGQ34" s="14"/>
      <c r="CGR34" s="23"/>
      <c r="CGS34" s="23"/>
      <c r="CGT34" s="23"/>
      <c r="CGU34" s="23"/>
      <c r="CGV34" s="23"/>
      <c r="CGW34" s="23"/>
      <c r="CGX34" s="24"/>
      <c r="CGY34" s="14"/>
      <c r="CGZ34" s="23"/>
      <c r="CHA34" s="23"/>
      <c r="CHB34" s="23"/>
      <c r="CHC34" s="23"/>
      <c r="CHD34" s="23"/>
      <c r="CHE34" s="23"/>
      <c r="CHF34" s="24"/>
      <c r="CHG34" s="14"/>
      <c r="CHH34" s="23"/>
      <c r="CHI34" s="23"/>
      <c r="CHJ34" s="23"/>
      <c r="CHK34" s="23"/>
      <c r="CHL34" s="23"/>
      <c r="CHM34" s="23"/>
      <c r="CHN34" s="24"/>
      <c r="CHO34" s="14"/>
      <c r="CHP34" s="23"/>
      <c r="CHQ34" s="23"/>
      <c r="CHR34" s="23"/>
      <c r="CHS34" s="23"/>
      <c r="CHT34" s="23"/>
      <c r="CHU34" s="23"/>
      <c r="CHV34" s="24"/>
      <c r="CHW34" s="14"/>
      <c r="CHX34" s="23"/>
      <c r="CHY34" s="23"/>
      <c r="CHZ34" s="23"/>
      <c r="CIA34" s="23"/>
      <c r="CIB34" s="23"/>
      <c r="CIC34" s="23"/>
      <c r="CID34" s="24"/>
      <c r="CIE34" s="14"/>
      <c r="CIF34" s="23"/>
      <c r="CIG34" s="23"/>
      <c r="CIH34" s="23"/>
      <c r="CII34" s="23"/>
      <c r="CIJ34" s="23"/>
      <c r="CIK34" s="23"/>
      <c r="CIL34" s="24"/>
      <c r="CIM34" s="14"/>
      <c r="CIN34" s="23"/>
      <c r="CIO34" s="23"/>
      <c r="CIP34" s="23"/>
      <c r="CIQ34" s="23"/>
      <c r="CIR34" s="23"/>
      <c r="CIS34" s="23"/>
      <c r="CIT34" s="24"/>
      <c r="CIU34" s="14"/>
      <c r="CIV34" s="23"/>
      <c r="CIW34" s="23"/>
      <c r="CIX34" s="23"/>
      <c r="CIY34" s="23"/>
      <c r="CIZ34" s="23"/>
      <c r="CJA34" s="23"/>
      <c r="CJB34" s="24"/>
      <c r="CJC34" s="14"/>
      <c r="CJD34" s="23"/>
      <c r="CJE34" s="23"/>
      <c r="CJF34" s="23"/>
      <c r="CJG34" s="23"/>
      <c r="CJH34" s="23"/>
      <c r="CJI34" s="23"/>
      <c r="CJJ34" s="24"/>
      <c r="CJK34" s="14"/>
      <c r="CJL34" s="23"/>
      <c r="CJM34" s="23"/>
      <c r="CJN34" s="23"/>
      <c r="CJO34" s="23"/>
      <c r="CJP34" s="23"/>
      <c r="CJQ34" s="23"/>
      <c r="CJR34" s="24"/>
      <c r="CJS34" s="14"/>
      <c r="CJT34" s="23"/>
      <c r="CJU34" s="23"/>
      <c r="CJV34" s="23"/>
      <c r="CJW34" s="23"/>
      <c r="CJX34" s="23"/>
      <c r="CJY34" s="23"/>
      <c r="CJZ34" s="24"/>
      <c r="CKA34" s="14"/>
      <c r="CKB34" s="23"/>
      <c r="CKC34" s="23"/>
      <c r="CKD34" s="23"/>
      <c r="CKE34" s="23"/>
      <c r="CKF34" s="23"/>
      <c r="CKG34" s="23"/>
      <c r="CKH34" s="24"/>
      <c r="CKI34" s="14"/>
      <c r="CKJ34" s="23"/>
      <c r="CKK34" s="23"/>
      <c r="CKL34" s="23"/>
      <c r="CKM34" s="23"/>
      <c r="CKN34" s="23"/>
      <c r="CKO34" s="23"/>
      <c r="CKP34" s="24"/>
      <c r="CKQ34" s="14"/>
      <c r="CKR34" s="23"/>
      <c r="CKS34" s="23"/>
      <c r="CKT34" s="23"/>
      <c r="CKU34" s="23"/>
      <c r="CKV34" s="23"/>
      <c r="CKW34" s="23"/>
      <c r="CKX34" s="24"/>
      <c r="CKY34" s="14"/>
      <c r="CKZ34" s="23"/>
      <c r="CLA34" s="23"/>
      <c r="CLB34" s="23"/>
      <c r="CLC34" s="23"/>
      <c r="CLD34" s="23"/>
      <c r="CLE34" s="23"/>
      <c r="CLF34" s="24"/>
      <c r="CLG34" s="14"/>
      <c r="CLH34" s="23"/>
      <c r="CLI34" s="23"/>
      <c r="CLJ34" s="23"/>
      <c r="CLK34" s="23"/>
      <c r="CLL34" s="23"/>
      <c r="CLM34" s="23"/>
      <c r="CLN34" s="24"/>
      <c r="CLO34" s="14"/>
      <c r="CLP34" s="23"/>
      <c r="CLQ34" s="23"/>
      <c r="CLR34" s="23"/>
      <c r="CLS34" s="23"/>
      <c r="CLT34" s="23"/>
      <c r="CLU34" s="23"/>
      <c r="CLV34" s="24"/>
      <c r="CLW34" s="14"/>
      <c r="CLX34" s="23"/>
      <c r="CLY34" s="23"/>
      <c r="CLZ34" s="23"/>
      <c r="CMA34" s="23"/>
      <c r="CMB34" s="23"/>
      <c r="CMC34" s="23"/>
      <c r="CMD34" s="24"/>
      <c r="CME34" s="14"/>
      <c r="CMF34" s="23"/>
      <c r="CMG34" s="23"/>
      <c r="CMH34" s="23"/>
      <c r="CMI34" s="23"/>
      <c r="CMJ34" s="23"/>
      <c r="CMK34" s="23"/>
      <c r="CML34" s="24"/>
      <c r="CMM34" s="14"/>
      <c r="CMN34" s="23"/>
      <c r="CMO34" s="23"/>
      <c r="CMP34" s="23"/>
      <c r="CMQ34" s="23"/>
      <c r="CMR34" s="23"/>
      <c r="CMS34" s="23"/>
      <c r="CMT34" s="24"/>
      <c r="CMU34" s="14"/>
      <c r="CMV34" s="23"/>
      <c r="CMW34" s="23"/>
      <c r="CMX34" s="23"/>
      <c r="CMY34" s="23"/>
      <c r="CMZ34" s="23"/>
      <c r="CNA34" s="23"/>
      <c r="CNB34" s="24"/>
      <c r="CNC34" s="14"/>
      <c r="CND34" s="23"/>
      <c r="CNE34" s="23"/>
      <c r="CNF34" s="23"/>
      <c r="CNG34" s="23"/>
      <c r="CNH34" s="23"/>
      <c r="CNI34" s="23"/>
      <c r="CNJ34" s="24"/>
      <c r="CNK34" s="14"/>
      <c r="CNL34" s="23"/>
      <c r="CNM34" s="23"/>
      <c r="CNN34" s="23"/>
      <c r="CNO34" s="23"/>
      <c r="CNP34" s="23"/>
      <c r="CNQ34" s="23"/>
      <c r="CNR34" s="24"/>
      <c r="CNS34" s="14"/>
      <c r="CNT34" s="23"/>
      <c r="CNU34" s="23"/>
      <c r="CNV34" s="23"/>
      <c r="CNW34" s="23"/>
      <c r="CNX34" s="23"/>
      <c r="CNY34" s="23"/>
      <c r="CNZ34" s="24"/>
      <c r="COA34" s="14"/>
      <c r="COB34" s="23"/>
      <c r="COC34" s="23"/>
      <c r="COD34" s="23"/>
      <c r="COE34" s="23"/>
      <c r="COF34" s="23"/>
      <c r="COG34" s="23"/>
      <c r="COH34" s="24"/>
      <c r="COI34" s="14"/>
      <c r="COJ34" s="23"/>
      <c r="COK34" s="23"/>
      <c r="COL34" s="23"/>
      <c r="COM34" s="23"/>
      <c r="CON34" s="23"/>
      <c r="COO34" s="23"/>
      <c r="COP34" s="24"/>
      <c r="COQ34" s="14"/>
      <c r="COR34" s="23"/>
      <c r="COS34" s="23"/>
      <c r="COT34" s="23"/>
      <c r="COU34" s="23"/>
      <c r="COV34" s="23"/>
      <c r="COW34" s="23"/>
      <c r="COX34" s="24"/>
      <c r="COY34" s="14"/>
      <c r="COZ34" s="23"/>
      <c r="CPA34" s="23"/>
      <c r="CPB34" s="23"/>
      <c r="CPC34" s="23"/>
      <c r="CPD34" s="23"/>
      <c r="CPE34" s="23"/>
      <c r="CPF34" s="24"/>
      <c r="CPG34" s="14"/>
      <c r="CPH34" s="23"/>
      <c r="CPI34" s="23"/>
      <c r="CPJ34" s="23"/>
      <c r="CPK34" s="23"/>
      <c r="CPL34" s="23"/>
      <c r="CPM34" s="23"/>
      <c r="CPN34" s="24"/>
      <c r="CPO34" s="14"/>
      <c r="CPP34" s="23"/>
      <c r="CPQ34" s="23"/>
      <c r="CPR34" s="23"/>
      <c r="CPS34" s="23"/>
      <c r="CPT34" s="23"/>
      <c r="CPU34" s="23"/>
      <c r="CPV34" s="24"/>
      <c r="CPW34" s="14"/>
      <c r="CPX34" s="23"/>
      <c r="CPY34" s="23"/>
      <c r="CPZ34" s="23"/>
      <c r="CQA34" s="23"/>
      <c r="CQB34" s="23"/>
      <c r="CQC34" s="23"/>
      <c r="CQD34" s="24"/>
      <c r="CQE34" s="14"/>
      <c r="CQF34" s="23"/>
      <c r="CQG34" s="23"/>
      <c r="CQH34" s="23"/>
      <c r="CQI34" s="23"/>
      <c r="CQJ34" s="23"/>
      <c r="CQK34" s="23"/>
      <c r="CQL34" s="24"/>
      <c r="CQM34" s="14"/>
      <c r="CQN34" s="23"/>
      <c r="CQO34" s="23"/>
      <c r="CQP34" s="23"/>
      <c r="CQQ34" s="23"/>
      <c r="CQR34" s="23"/>
      <c r="CQS34" s="23"/>
      <c r="CQT34" s="24"/>
      <c r="CQU34" s="14"/>
      <c r="CQV34" s="23"/>
      <c r="CQW34" s="23"/>
      <c r="CQX34" s="23"/>
      <c r="CQY34" s="23"/>
      <c r="CQZ34" s="23"/>
      <c r="CRA34" s="23"/>
      <c r="CRB34" s="24"/>
      <c r="CRC34" s="14"/>
      <c r="CRD34" s="23"/>
      <c r="CRE34" s="23"/>
      <c r="CRF34" s="23"/>
      <c r="CRG34" s="23"/>
      <c r="CRH34" s="23"/>
      <c r="CRI34" s="23"/>
      <c r="CRJ34" s="24"/>
      <c r="CRK34" s="14"/>
      <c r="CRL34" s="23"/>
      <c r="CRM34" s="23"/>
      <c r="CRN34" s="23"/>
      <c r="CRO34" s="23"/>
      <c r="CRP34" s="23"/>
      <c r="CRQ34" s="23"/>
      <c r="CRR34" s="24"/>
      <c r="CRS34" s="14"/>
      <c r="CRT34" s="23"/>
      <c r="CRU34" s="23"/>
      <c r="CRV34" s="23"/>
      <c r="CRW34" s="23"/>
      <c r="CRX34" s="23"/>
      <c r="CRY34" s="23"/>
      <c r="CRZ34" s="24"/>
      <c r="CSA34" s="14"/>
      <c r="CSB34" s="23"/>
      <c r="CSC34" s="23"/>
      <c r="CSD34" s="23"/>
      <c r="CSE34" s="23"/>
      <c r="CSF34" s="23"/>
      <c r="CSG34" s="23"/>
      <c r="CSH34" s="24"/>
      <c r="CSI34" s="14"/>
      <c r="CSJ34" s="23"/>
      <c r="CSK34" s="23"/>
      <c r="CSL34" s="23"/>
      <c r="CSM34" s="23"/>
      <c r="CSN34" s="23"/>
      <c r="CSO34" s="23"/>
      <c r="CSP34" s="24"/>
      <c r="CSQ34" s="14"/>
      <c r="CSR34" s="23"/>
      <c r="CSS34" s="23"/>
      <c r="CST34" s="23"/>
      <c r="CSU34" s="23"/>
      <c r="CSV34" s="23"/>
      <c r="CSW34" s="23"/>
      <c r="CSX34" s="24"/>
      <c r="CSY34" s="14"/>
      <c r="CSZ34" s="23"/>
      <c r="CTA34" s="23"/>
      <c r="CTB34" s="23"/>
      <c r="CTC34" s="23"/>
      <c r="CTD34" s="23"/>
      <c r="CTE34" s="23"/>
      <c r="CTF34" s="24"/>
      <c r="CTG34" s="14"/>
      <c r="CTH34" s="23"/>
      <c r="CTI34" s="23"/>
      <c r="CTJ34" s="23"/>
      <c r="CTK34" s="23"/>
      <c r="CTL34" s="23"/>
      <c r="CTM34" s="23"/>
      <c r="CTN34" s="24"/>
      <c r="CTO34" s="14"/>
      <c r="CTP34" s="23"/>
      <c r="CTQ34" s="23"/>
      <c r="CTR34" s="23"/>
      <c r="CTS34" s="23"/>
      <c r="CTT34" s="23"/>
      <c r="CTU34" s="23"/>
      <c r="CTV34" s="24"/>
      <c r="CTW34" s="14"/>
      <c r="CTX34" s="23"/>
      <c r="CTY34" s="23"/>
      <c r="CTZ34" s="23"/>
      <c r="CUA34" s="23"/>
      <c r="CUB34" s="23"/>
      <c r="CUC34" s="23"/>
      <c r="CUD34" s="24"/>
      <c r="CUE34" s="14"/>
      <c r="CUF34" s="23"/>
      <c r="CUG34" s="23"/>
      <c r="CUH34" s="23"/>
      <c r="CUI34" s="23"/>
      <c r="CUJ34" s="23"/>
      <c r="CUK34" s="23"/>
      <c r="CUL34" s="24"/>
      <c r="CUM34" s="14"/>
      <c r="CUN34" s="23"/>
      <c r="CUO34" s="23"/>
      <c r="CUP34" s="23"/>
      <c r="CUQ34" s="23"/>
      <c r="CUR34" s="23"/>
      <c r="CUS34" s="23"/>
      <c r="CUT34" s="24"/>
      <c r="CUU34" s="14"/>
      <c r="CUV34" s="23"/>
      <c r="CUW34" s="23"/>
      <c r="CUX34" s="23"/>
      <c r="CUY34" s="23"/>
      <c r="CUZ34" s="23"/>
      <c r="CVA34" s="23"/>
      <c r="CVB34" s="24"/>
      <c r="CVC34" s="14"/>
      <c r="CVD34" s="23"/>
      <c r="CVE34" s="23"/>
      <c r="CVF34" s="23"/>
      <c r="CVG34" s="23"/>
      <c r="CVH34" s="23"/>
      <c r="CVI34" s="23"/>
      <c r="CVJ34" s="24"/>
      <c r="CVK34" s="14"/>
      <c r="CVL34" s="23"/>
      <c r="CVM34" s="23"/>
      <c r="CVN34" s="23"/>
      <c r="CVO34" s="23"/>
      <c r="CVP34" s="23"/>
      <c r="CVQ34" s="23"/>
      <c r="CVR34" s="24"/>
      <c r="CVS34" s="14"/>
      <c r="CVT34" s="23"/>
      <c r="CVU34" s="23"/>
      <c r="CVV34" s="23"/>
      <c r="CVW34" s="23"/>
      <c r="CVX34" s="23"/>
      <c r="CVY34" s="23"/>
      <c r="CVZ34" s="24"/>
      <c r="CWA34" s="14"/>
      <c r="CWB34" s="23"/>
      <c r="CWC34" s="23"/>
      <c r="CWD34" s="23"/>
      <c r="CWE34" s="23"/>
      <c r="CWF34" s="23"/>
      <c r="CWG34" s="23"/>
      <c r="CWH34" s="24"/>
      <c r="CWI34" s="14"/>
      <c r="CWJ34" s="23"/>
      <c r="CWK34" s="23"/>
      <c r="CWL34" s="23"/>
      <c r="CWM34" s="23"/>
      <c r="CWN34" s="23"/>
      <c r="CWO34" s="23"/>
      <c r="CWP34" s="24"/>
      <c r="CWQ34" s="14"/>
      <c r="CWR34" s="23"/>
      <c r="CWS34" s="23"/>
      <c r="CWT34" s="23"/>
      <c r="CWU34" s="23"/>
      <c r="CWV34" s="23"/>
      <c r="CWW34" s="23"/>
      <c r="CWX34" s="24"/>
      <c r="CWY34" s="14"/>
      <c r="CWZ34" s="23"/>
      <c r="CXA34" s="23"/>
      <c r="CXB34" s="23"/>
      <c r="CXC34" s="23"/>
      <c r="CXD34" s="23"/>
      <c r="CXE34" s="23"/>
      <c r="CXF34" s="24"/>
      <c r="CXG34" s="14"/>
      <c r="CXH34" s="23"/>
      <c r="CXI34" s="23"/>
      <c r="CXJ34" s="23"/>
      <c r="CXK34" s="23"/>
      <c r="CXL34" s="23"/>
      <c r="CXM34" s="23"/>
      <c r="CXN34" s="24"/>
      <c r="CXO34" s="14"/>
      <c r="CXP34" s="23"/>
      <c r="CXQ34" s="23"/>
      <c r="CXR34" s="23"/>
      <c r="CXS34" s="23"/>
      <c r="CXT34" s="23"/>
      <c r="CXU34" s="23"/>
      <c r="CXV34" s="24"/>
      <c r="CXW34" s="14"/>
      <c r="CXX34" s="23"/>
      <c r="CXY34" s="23"/>
      <c r="CXZ34" s="23"/>
      <c r="CYA34" s="23"/>
      <c r="CYB34" s="23"/>
      <c r="CYC34" s="23"/>
      <c r="CYD34" s="24"/>
      <c r="CYE34" s="14"/>
      <c r="CYF34" s="23"/>
      <c r="CYG34" s="23"/>
      <c r="CYH34" s="23"/>
      <c r="CYI34" s="23"/>
      <c r="CYJ34" s="23"/>
      <c r="CYK34" s="23"/>
      <c r="CYL34" s="24"/>
      <c r="CYM34" s="14"/>
      <c r="CYN34" s="23"/>
      <c r="CYO34" s="23"/>
      <c r="CYP34" s="23"/>
      <c r="CYQ34" s="23"/>
      <c r="CYR34" s="23"/>
      <c r="CYS34" s="23"/>
      <c r="CYT34" s="24"/>
      <c r="CYU34" s="14"/>
      <c r="CYV34" s="23"/>
      <c r="CYW34" s="23"/>
      <c r="CYX34" s="23"/>
      <c r="CYY34" s="23"/>
      <c r="CYZ34" s="23"/>
      <c r="CZA34" s="23"/>
      <c r="CZB34" s="24"/>
      <c r="CZC34" s="14"/>
      <c r="CZD34" s="23"/>
      <c r="CZE34" s="23"/>
      <c r="CZF34" s="23"/>
      <c r="CZG34" s="23"/>
      <c r="CZH34" s="23"/>
      <c r="CZI34" s="23"/>
      <c r="CZJ34" s="24"/>
      <c r="CZK34" s="14"/>
      <c r="CZL34" s="23"/>
      <c r="CZM34" s="23"/>
      <c r="CZN34" s="23"/>
      <c r="CZO34" s="23"/>
      <c r="CZP34" s="23"/>
      <c r="CZQ34" s="23"/>
      <c r="CZR34" s="24"/>
      <c r="CZS34" s="14"/>
      <c r="CZT34" s="23"/>
      <c r="CZU34" s="23"/>
      <c r="CZV34" s="23"/>
      <c r="CZW34" s="23"/>
      <c r="CZX34" s="23"/>
      <c r="CZY34" s="23"/>
      <c r="CZZ34" s="24"/>
      <c r="DAA34" s="14"/>
      <c r="DAB34" s="23"/>
      <c r="DAC34" s="23"/>
      <c r="DAD34" s="23"/>
      <c r="DAE34" s="23"/>
      <c r="DAF34" s="23"/>
      <c r="DAG34" s="23"/>
      <c r="DAH34" s="24"/>
      <c r="DAI34" s="14"/>
      <c r="DAJ34" s="23"/>
      <c r="DAK34" s="23"/>
      <c r="DAL34" s="23"/>
      <c r="DAM34" s="23"/>
      <c r="DAN34" s="23"/>
      <c r="DAO34" s="23"/>
      <c r="DAP34" s="24"/>
      <c r="DAQ34" s="14"/>
      <c r="DAR34" s="23"/>
      <c r="DAS34" s="23"/>
      <c r="DAT34" s="23"/>
      <c r="DAU34" s="23"/>
      <c r="DAV34" s="23"/>
      <c r="DAW34" s="23"/>
      <c r="DAX34" s="24"/>
      <c r="DAY34" s="14"/>
      <c r="DAZ34" s="23"/>
      <c r="DBA34" s="23"/>
      <c r="DBB34" s="23"/>
      <c r="DBC34" s="23"/>
      <c r="DBD34" s="23"/>
      <c r="DBE34" s="23"/>
      <c r="DBF34" s="24"/>
      <c r="DBG34" s="14"/>
      <c r="DBH34" s="23"/>
      <c r="DBI34" s="23"/>
      <c r="DBJ34" s="23"/>
      <c r="DBK34" s="23"/>
      <c r="DBL34" s="23"/>
      <c r="DBM34" s="23"/>
      <c r="DBN34" s="24"/>
      <c r="DBO34" s="14"/>
      <c r="DBP34" s="23"/>
      <c r="DBQ34" s="23"/>
      <c r="DBR34" s="23"/>
      <c r="DBS34" s="23"/>
      <c r="DBT34" s="23"/>
      <c r="DBU34" s="23"/>
      <c r="DBV34" s="24"/>
      <c r="DBW34" s="14"/>
      <c r="DBX34" s="23"/>
      <c r="DBY34" s="23"/>
      <c r="DBZ34" s="23"/>
      <c r="DCA34" s="23"/>
      <c r="DCB34" s="23"/>
      <c r="DCC34" s="23"/>
      <c r="DCD34" s="24"/>
      <c r="DCE34" s="14"/>
      <c r="DCF34" s="23"/>
      <c r="DCG34" s="23"/>
      <c r="DCH34" s="23"/>
      <c r="DCI34" s="23"/>
      <c r="DCJ34" s="23"/>
      <c r="DCK34" s="23"/>
      <c r="DCL34" s="24"/>
      <c r="DCM34" s="14"/>
      <c r="DCN34" s="23"/>
      <c r="DCO34" s="23"/>
      <c r="DCP34" s="23"/>
      <c r="DCQ34" s="23"/>
      <c r="DCR34" s="23"/>
      <c r="DCS34" s="23"/>
      <c r="DCT34" s="24"/>
      <c r="DCU34" s="14"/>
      <c r="DCV34" s="23"/>
      <c r="DCW34" s="23"/>
      <c r="DCX34" s="23"/>
      <c r="DCY34" s="23"/>
      <c r="DCZ34" s="23"/>
      <c r="DDA34" s="23"/>
      <c r="DDB34" s="24"/>
      <c r="DDC34" s="14"/>
      <c r="DDD34" s="23"/>
      <c r="DDE34" s="23"/>
      <c r="DDF34" s="23"/>
      <c r="DDG34" s="23"/>
      <c r="DDH34" s="23"/>
      <c r="DDI34" s="23"/>
      <c r="DDJ34" s="24"/>
      <c r="DDK34" s="14"/>
      <c r="DDL34" s="23"/>
      <c r="DDM34" s="23"/>
      <c r="DDN34" s="23"/>
      <c r="DDO34" s="23"/>
      <c r="DDP34" s="23"/>
      <c r="DDQ34" s="23"/>
      <c r="DDR34" s="24"/>
      <c r="DDS34" s="14"/>
      <c r="DDT34" s="23"/>
      <c r="DDU34" s="23"/>
      <c r="DDV34" s="23"/>
      <c r="DDW34" s="23"/>
      <c r="DDX34" s="23"/>
      <c r="DDY34" s="23"/>
      <c r="DDZ34" s="24"/>
      <c r="DEA34" s="14"/>
      <c r="DEB34" s="23"/>
      <c r="DEC34" s="23"/>
      <c r="DED34" s="23"/>
      <c r="DEE34" s="23"/>
      <c r="DEF34" s="23"/>
      <c r="DEG34" s="23"/>
      <c r="DEH34" s="24"/>
      <c r="DEI34" s="14"/>
      <c r="DEJ34" s="23"/>
      <c r="DEK34" s="23"/>
      <c r="DEL34" s="23"/>
      <c r="DEM34" s="23"/>
      <c r="DEN34" s="23"/>
      <c r="DEO34" s="23"/>
      <c r="DEP34" s="24"/>
      <c r="DEQ34" s="14"/>
      <c r="DER34" s="23"/>
      <c r="DES34" s="23"/>
      <c r="DET34" s="23"/>
      <c r="DEU34" s="23"/>
      <c r="DEV34" s="23"/>
      <c r="DEW34" s="23"/>
      <c r="DEX34" s="24"/>
      <c r="DEY34" s="14"/>
      <c r="DEZ34" s="23"/>
      <c r="DFA34" s="23"/>
      <c r="DFB34" s="23"/>
      <c r="DFC34" s="23"/>
      <c r="DFD34" s="23"/>
      <c r="DFE34" s="23"/>
      <c r="DFF34" s="24"/>
      <c r="DFG34" s="14"/>
      <c r="DFH34" s="23"/>
      <c r="DFI34" s="23"/>
      <c r="DFJ34" s="23"/>
      <c r="DFK34" s="23"/>
      <c r="DFL34" s="23"/>
      <c r="DFM34" s="23"/>
      <c r="DFN34" s="24"/>
      <c r="DFO34" s="14"/>
      <c r="DFP34" s="23"/>
      <c r="DFQ34" s="23"/>
      <c r="DFR34" s="23"/>
      <c r="DFS34" s="23"/>
      <c r="DFT34" s="23"/>
      <c r="DFU34" s="23"/>
      <c r="DFV34" s="24"/>
      <c r="DFW34" s="14"/>
      <c r="DFX34" s="23"/>
      <c r="DFY34" s="23"/>
      <c r="DFZ34" s="23"/>
      <c r="DGA34" s="23"/>
      <c r="DGB34" s="23"/>
      <c r="DGC34" s="23"/>
      <c r="DGD34" s="24"/>
      <c r="DGE34" s="14"/>
      <c r="DGF34" s="23"/>
      <c r="DGG34" s="23"/>
      <c r="DGH34" s="23"/>
      <c r="DGI34" s="23"/>
      <c r="DGJ34" s="23"/>
      <c r="DGK34" s="23"/>
      <c r="DGL34" s="24"/>
      <c r="DGM34" s="14"/>
      <c r="DGN34" s="23"/>
      <c r="DGO34" s="23"/>
      <c r="DGP34" s="23"/>
      <c r="DGQ34" s="23"/>
      <c r="DGR34" s="23"/>
      <c r="DGS34" s="23"/>
      <c r="DGT34" s="24"/>
      <c r="DGU34" s="14"/>
      <c r="DGV34" s="23"/>
      <c r="DGW34" s="23"/>
      <c r="DGX34" s="23"/>
      <c r="DGY34" s="23"/>
      <c r="DGZ34" s="23"/>
      <c r="DHA34" s="23"/>
      <c r="DHB34" s="24"/>
      <c r="DHC34" s="14"/>
      <c r="DHD34" s="23"/>
      <c r="DHE34" s="23"/>
      <c r="DHF34" s="23"/>
      <c r="DHG34" s="23"/>
      <c r="DHH34" s="23"/>
      <c r="DHI34" s="23"/>
      <c r="DHJ34" s="24"/>
      <c r="DHK34" s="14"/>
      <c r="DHL34" s="23"/>
      <c r="DHM34" s="23"/>
      <c r="DHN34" s="23"/>
      <c r="DHO34" s="23"/>
      <c r="DHP34" s="23"/>
      <c r="DHQ34" s="23"/>
      <c r="DHR34" s="24"/>
      <c r="DHS34" s="14"/>
      <c r="DHT34" s="23"/>
      <c r="DHU34" s="23"/>
      <c r="DHV34" s="23"/>
      <c r="DHW34" s="23"/>
      <c r="DHX34" s="23"/>
      <c r="DHY34" s="23"/>
      <c r="DHZ34" s="24"/>
      <c r="DIA34" s="14"/>
      <c r="DIB34" s="23"/>
      <c r="DIC34" s="23"/>
      <c r="DID34" s="23"/>
      <c r="DIE34" s="23"/>
      <c r="DIF34" s="23"/>
      <c r="DIG34" s="23"/>
      <c r="DIH34" s="24"/>
      <c r="DII34" s="14"/>
      <c r="DIJ34" s="23"/>
      <c r="DIK34" s="23"/>
      <c r="DIL34" s="23"/>
      <c r="DIM34" s="23"/>
      <c r="DIN34" s="23"/>
      <c r="DIO34" s="23"/>
      <c r="DIP34" s="24"/>
      <c r="DIQ34" s="14"/>
      <c r="DIR34" s="23"/>
      <c r="DIS34" s="23"/>
      <c r="DIT34" s="23"/>
      <c r="DIU34" s="23"/>
      <c r="DIV34" s="23"/>
      <c r="DIW34" s="23"/>
      <c r="DIX34" s="24"/>
      <c r="DIY34" s="14"/>
      <c r="DIZ34" s="23"/>
      <c r="DJA34" s="23"/>
      <c r="DJB34" s="23"/>
      <c r="DJC34" s="23"/>
      <c r="DJD34" s="23"/>
      <c r="DJE34" s="23"/>
      <c r="DJF34" s="24"/>
      <c r="DJG34" s="14"/>
      <c r="DJH34" s="23"/>
      <c r="DJI34" s="23"/>
      <c r="DJJ34" s="23"/>
      <c r="DJK34" s="23"/>
      <c r="DJL34" s="23"/>
      <c r="DJM34" s="23"/>
      <c r="DJN34" s="24"/>
      <c r="DJO34" s="14"/>
      <c r="DJP34" s="23"/>
      <c r="DJQ34" s="23"/>
      <c r="DJR34" s="23"/>
      <c r="DJS34" s="23"/>
      <c r="DJT34" s="23"/>
      <c r="DJU34" s="23"/>
      <c r="DJV34" s="24"/>
      <c r="DJW34" s="14"/>
      <c r="DJX34" s="23"/>
      <c r="DJY34" s="23"/>
      <c r="DJZ34" s="23"/>
      <c r="DKA34" s="23"/>
      <c r="DKB34" s="23"/>
      <c r="DKC34" s="23"/>
      <c r="DKD34" s="24"/>
      <c r="DKE34" s="14"/>
      <c r="DKF34" s="23"/>
      <c r="DKG34" s="23"/>
      <c r="DKH34" s="23"/>
      <c r="DKI34" s="23"/>
      <c r="DKJ34" s="23"/>
      <c r="DKK34" s="23"/>
      <c r="DKL34" s="24"/>
      <c r="DKM34" s="14"/>
      <c r="DKN34" s="23"/>
      <c r="DKO34" s="23"/>
      <c r="DKP34" s="23"/>
      <c r="DKQ34" s="23"/>
      <c r="DKR34" s="23"/>
      <c r="DKS34" s="23"/>
      <c r="DKT34" s="24"/>
      <c r="DKU34" s="14"/>
      <c r="DKV34" s="23"/>
      <c r="DKW34" s="23"/>
      <c r="DKX34" s="23"/>
      <c r="DKY34" s="23"/>
      <c r="DKZ34" s="23"/>
      <c r="DLA34" s="23"/>
      <c r="DLB34" s="24"/>
      <c r="DLC34" s="14"/>
      <c r="DLD34" s="23"/>
      <c r="DLE34" s="23"/>
      <c r="DLF34" s="23"/>
      <c r="DLG34" s="23"/>
      <c r="DLH34" s="23"/>
      <c r="DLI34" s="23"/>
      <c r="DLJ34" s="24"/>
      <c r="DLK34" s="14"/>
      <c r="DLL34" s="23"/>
      <c r="DLM34" s="23"/>
      <c r="DLN34" s="23"/>
      <c r="DLO34" s="23"/>
      <c r="DLP34" s="23"/>
      <c r="DLQ34" s="23"/>
      <c r="DLR34" s="24"/>
      <c r="DLS34" s="14"/>
      <c r="DLT34" s="23"/>
      <c r="DLU34" s="23"/>
      <c r="DLV34" s="23"/>
      <c r="DLW34" s="23"/>
      <c r="DLX34" s="23"/>
      <c r="DLY34" s="23"/>
      <c r="DLZ34" s="24"/>
      <c r="DMA34" s="14"/>
      <c r="DMB34" s="23"/>
      <c r="DMC34" s="23"/>
      <c r="DMD34" s="23"/>
      <c r="DME34" s="23"/>
      <c r="DMF34" s="23"/>
      <c r="DMG34" s="23"/>
      <c r="DMH34" s="24"/>
      <c r="DMI34" s="14"/>
      <c r="DMJ34" s="23"/>
      <c r="DMK34" s="23"/>
      <c r="DML34" s="23"/>
      <c r="DMM34" s="23"/>
      <c r="DMN34" s="23"/>
      <c r="DMO34" s="23"/>
      <c r="DMP34" s="24"/>
      <c r="DMQ34" s="14"/>
      <c r="DMR34" s="23"/>
      <c r="DMS34" s="23"/>
      <c r="DMT34" s="23"/>
      <c r="DMU34" s="23"/>
      <c r="DMV34" s="23"/>
      <c r="DMW34" s="23"/>
      <c r="DMX34" s="24"/>
      <c r="DMY34" s="14"/>
      <c r="DMZ34" s="23"/>
      <c r="DNA34" s="23"/>
      <c r="DNB34" s="23"/>
      <c r="DNC34" s="23"/>
      <c r="DND34" s="23"/>
      <c r="DNE34" s="23"/>
      <c r="DNF34" s="24"/>
      <c r="DNG34" s="14"/>
      <c r="DNH34" s="23"/>
      <c r="DNI34" s="23"/>
      <c r="DNJ34" s="23"/>
      <c r="DNK34" s="23"/>
      <c r="DNL34" s="23"/>
      <c r="DNM34" s="23"/>
      <c r="DNN34" s="24"/>
      <c r="DNO34" s="14"/>
      <c r="DNP34" s="23"/>
      <c r="DNQ34" s="23"/>
      <c r="DNR34" s="23"/>
      <c r="DNS34" s="23"/>
      <c r="DNT34" s="23"/>
      <c r="DNU34" s="23"/>
      <c r="DNV34" s="24"/>
      <c r="DNW34" s="14"/>
      <c r="DNX34" s="23"/>
      <c r="DNY34" s="23"/>
      <c r="DNZ34" s="23"/>
      <c r="DOA34" s="23"/>
      <c r="DOB34" s="23"/>
      <c r="DOC34" s="23"/>
      <c r="DOD34" s="24"/>
      <c r="DOE34" s="14"/>
      <c r="DOF34" s="23"/>
      <c r="DOG34" s="23"/>
      <c r="DOH34" s="23"/>
      <c r="DOI34" s="23"/>
      <c r="DOJ34" s="23"/>
      <c r="DOK34" s="23"/>
      <c r="DOL34" s="24"/>
      <c r="DOM34" s="14"/>
      <c r="DON34" s="23"/>
      <c r="DOO34" s="23"/>
      <c r="DOP34" s="23"/>
      <c r="DOQ34" s="23"/>
      <c r="DOR34" s="23"/>
      <c r="DOS34" s="23"/>
      <c r="DOT34" s="24"/>
      <c r="DOU34" s="14"/>
      <c r="DOV34" s="23"/>
      <c r="DOW34" s="23"/>
      <c r="DOX34" s="23"/>
      <c r="DOY34" s="23"/>
      <c r="DOZ34" s="23"/>
      <c r="DPA34" s="23"/>
      <c r="DPB34" s="24"/>
      <c r="DPC34" s="14"/>
      <c r="DPD34" s="23"/>
      <c r="DPE34" s="23"/>
      <c r="DPF34" s="23"/>
      <c r="DPG34" s="23"/>
      <c r="DPH34" s="23"/>
      <c r="DPI34" s="23"/>
      <c r="DPJ34" s="24"/>
      <c r="DPK34" s="14"/>
      <c r="DPL34" s="23"/>
      <c r="DPM34" s="23"/>
      <c r="DPN34" s="23"/>
      <c r="DPO34" s="23"/>
      <c r="DPP34" s="23"/>
      <c r="DPQ34" s="23"/>
      <c r="DPR34" s="24"/>
      <c r="DPS34" s="14"/>
      <c r="DPT34" s="23"/>
      <c r="DPU34" s="23"/>
      <c r="DPV34" s="23"/>
      <c r="DPW34" s="23"/>
      <c r="DPX34" s="23"/>
      <c r="DPY34" s="23"/>
      <c r="DPZ34" s="24"/>
      <c r="DQA34" s="14"/>
      <c r="DQB34" s="23"/>
      <c r="DQC34" s="23"/>
      <c r="DQD34" s="23"/>
      <c r="DQE34" s="23"/>
      <c r="DQF34" s="23"/>
      <c r="DQG34" s="23"/>
      <c r="DQH34" s="24"/>
      <c r="DQI34" s="14"/>
      <c r="DQJ34" s="23"/>
      <c r="DQK34" s="23"/>
      <c r="DQL34" s="23"/>
      <c r="DQM34" s="23"/>
      <c r="DQN34" s="23"/>
      <c r="DQO34" s="23"/>
      <c r="DQP34" s="24"/>
      <c r="DQQ34" s="14"/>
      <c r="DQR34" s="23"/>
      <c r="DQS34" s="23"/>
      <c r="DQT34" s="23"/>
      <c r="DQU34" s="23"/>
      <c r="DQV34" s="23"/>
      <c r="DQW34" s="23"/>
      <c r="DQX34" s="24"/>
      <c r="DQY34" s="14"/>
      <c r="DQZ34" s="23"/>
      <c r="DRA34" s="23"/>
      <c r="DRB34" s="23"/>
      <c r="DRC34" s="23"/>
      <c r="DRD34" s="23"/>
      <c r="DRE34" s="23"/>
      <c r="DRF34" s="24"/>
      <c r="DRG34" s="14"/>
      <c r="DRH34" s="23"/>
      <c r="DRI34" s="23"/>
      <c r="DRJ34" s="23"/>
      <c r="DRK34" s="23"/>
      <c r="DRL34" s="23"/>
      <c r="DRM34" s="23"/>
      <c r="DRN34" s="24"/>
      <c r="DRO34" s="14"/>
      <c r="DRP34" s="23"/>
      <c r="DRQ34" s="23"/>
      <c r="DRR34" s="23"/>
      <c r="DRS34" s="23"/>
      <c r="DRT34" s="23"/>
      <c r="DRU34" s="23"/>
      <c r="DRV34" s="24"/>
      <c r="DRW34" s="14"/>
      <c r="DRX34" s="23"/>
      <c r="DRY34" s="23"/>
      <c r="DRZ34" s="23"/>
      <c r="DSA34" s="23"/>
      <c r="DSB34" s="23"/>
      <c r="DSC34" s="23"/>
      <c r="DSD34" s="24"/>
      <c r="DSE34" s="14"/>
      <c r="DSF34" s="23"/>
      <c r="DSG34" s="23"/>
      <c r="DSH34" s="23"/>
      <c r="DSI34" s="23"/>
      <c r="DSJ34" s="23"/>
      <c r="DSK34" s="23"/>
      <c r="DSL34" s="24"/>
      <c r="DSM34" s="14"/>
      <c r="DSN34" s="23"/>
      <c r="DSO34" s="23"/>
      <c r="DSP34" s="23"/>
      <c r="DSQ34" s="23"/>
      <c r="DSR34" s="23"/>
      <c r="DSS34" s="23"/>
      <c r="DST34" s="24"/>
      <c r="DSU34" s="14"/>
      <c r="DSV34" s="23"/>
      <c r="DSW34" s="23"/>
      <c r="DSX34" s="23"/>
      <c r="DSY34" s="23"/>
      <c r="DSZ34" s="23"/>
      <c r="DTA34" s="23"/>
      <c r="DTB34" s="24"/>
      <c r="DTC34" s="14"/>
      <c r="DTD34" s="23"/>
      <c r="DTE34" s="23"/>
      <c r="DTF34" s="23"/>
      <c r="DTG34" s="23"/>
      <c r="DTH34" s="23"/>
      <c r="DTI34" s="23"/>
      <c r="DTJ34" s="24"/>
      <c r="DTK34" s="14"/>
      <c r="DTL34" s="23"/>
      <c r="DTM34" s="23"/>
      <c r="DTN34" s="23"/>
      <c r="DTO34" s="23"/>
      <c r="DTP34" s="23"/>
      <c r="DTQ34" s="23"/>
      <c r="DTR34" s="24"/>
      <c r="DTS34" s="14"/>
      <c r="DTT34" s="23"/>
      <c r="DTU34" s="23"/>
      <c r="DTV34" s="23"/>
      <c r="DTW34" s="23"/>
      <c r="DTX34" s="23"/>
      <c r="DTY34" s="23"/>
      <c r="DTZ34" s="24"/>
      <c r="DUA34" s="14"/>
      <c r="DUB34" s="23"/>
      <c r="DUC34" s="23"/>
      <c r="DUD34" s="23"/>
      <c r="DUE34" s="23"/>
      <c r="DUF34" s="23"/>
      <c r="DUG34" s="23"/>
      <c r="DUH34" s="24"/>
      <c r="DUI34" s="14"/>
      <c r="DUJ34" s="23"/>
      <c r="DUK34" s="23"/>
      <c r="DUL34" s="23"/>
      <c r="DUM34" s="23"/>
      <c r="DUN34" s="23"/>
      <c r="DUO34" s="23"/>
      <c r="DUP34" s="24"/>
      <c r="DUQ34" s="14"/>
      <c r="DUR34" s="23"/>
      <c r="DUS34" s="23"/>
      <c r="DUT34" s="23"/>
      <c r="DUU34" s="23"/>
      <c r="DUV34" s="23"/>
      <c r="DUW34" s="23"/>
      <c r="DUX34" s="24"/>
      <c r="DUY34" s="14"/>
      <c r="DUZ34" s="23"/>
      <c r="DVA34" s="23"/>
      <c r="DVB34" s="23"/>
      <c r="DVC34" s="23"/>
      <c r="DVD34" s="23"/>
      <c r="DVE34" s="23"/>
      <c r="DVF34" s="24"/>
      <c r="DVG34" s="14"/>
      <c r="DVH34" s="23"/>
      <c r="DVI34" s="23"/>
      <c r="DVJ34" s="23"/>
      <c r="DVK34" s="23"/>
      <c r="DVL34" s="23"/>
      <c r="DVM34" s="23"/>
      <c r="DVN34" s="24"/>
      <c r="DVO34" s="14"/>
      <c r="DVP34" s="23"/>
      <c r="DVQ34" s="23"/>
      <c r="DVR34" s="23"/>
      <c r="DVS34" s="23"/>
      <c r="DVT34" s="23"/>
      <c r="DVU34" s="23"/>
      <c r="DVV34" s="24"/>
      <c r="DVW34" s="14"/>
      <c r="DVX34" s="23"/>
      <c r="DVY34" s="23"/>
      <c r="DVZ34" s="23"/>
      <c r="DWA34" s="23"/>
      <c r="DWB34" s="23"/>
      <c r="DWC34" s="23"/>
      <c r="DWD34" s="24"/>
      <c r="DWE34" s="14"/>
      <c r="DWF34" s="23"/>
      <c r="DWG34" s="23"/>
      <c r="DWH34" s="23"/>
      <c r="DWI34" s="23"/>
      <c r="DWJ34" s="23"/>
      <c r="DWK34" s="23"/>
      <c r="DWL34" s="24"/>
      <c r="DWM34" s="14"/>
      <c r="DWN34" s="23"/>
      <c r="DWO34" s="23"/>
      <c r="DWP34" s="23"/>
      <c r="DWQ34" s="23"/>
      <c r="DWR34" s="23"/>
      <c r="DWS34" s="23"/>
      <c r="DWT34" s="24"/>
      <c r="DWU34" s="14"/>
      <c r="DWV34" s="23"/>
      <c r="DWW34" s="23"/>
      <c r="DWX34" s="23"/>
      <c r="DWY34" s="23"/>
      <c r="DWZ34" s="23"/>
      <c r="DXA34" s="23"/>
      <c r="DXB34" s="24"/>
      <c r="DXC34" s="14"/>
      <c r="DXD34" s="23"/>
      <c r="DXE34" s="23"/>
      <c r="DXF34" s="23"/>
      <c r="DXG34" s="23"/>
      <c r="DXH34" s="23"/>
      <c r="DXI34" s="23"/>
      <c r="DXJ34" s="24"/>
      <c r="DXK34" s="14"/>
      <c r="DXL34" s="23"/>
      <c r="DXM34" s="23"/>
      <c r="DXN34" s="23"/>
      <c r="DXO34" s="23"/>
      <c r="DXP34" s="23"/>
      <c r="DXQ34" s="23"/>
      <c r="DXR34" s="24"/>
      <c r="DXS34" s="14"/>
      <c r="DXT34" s="23"/>
      <c r="DXU34" s="23"/>
      <c r="DXV34" s="23"/>
      <c r="DXW34" s="23"/>
      <c r="DXX34" s="23"/>
      <c r="DXY34" s="23"/>
      <c r="DXZ34" s="24"/>
      <c r="DYA34" s="14"/>
      <c r="DYB34" s="23"/>
      <c r="DYC34" s="23"/>
      <c r="DYD34" s="23"/>
      <c r="DYE34" s="23"/>
      <c r="DYF34" s="23"/>
      <c r="DYG34" s="23"/>
      <c r="DYH34" s="24"/>
      <c r="DYI34" s="14"/>
      <c r="DYJ34" s="23"/>
      <c r="DYK34" s="23"/>
      <c r="DYL34" s="23"/>
      <c r="DYM34" s="23"/>
      <c r="DYN34" s="23"/>
      <c r="DYO34" s="23"/>
      <c r="DYP34" s="24"/>
      <c r="DYQ34" s="14"/>
      <c r="DYR34" s="23"/>
      <c r="DYS34" s="23"/>
      <c r="DYT34" s="23"/>
      <c r="DYU34" s="23"/>
      <c r="DYV34" s="23"/>
      <c r="DYW34" s="23"/>
      <c r="DYX34" s="24"/>
      <c r="DYY34" s="14"/>
      <c r="DYZ34" s="23"/>
      <c r="DZA34" s="23"/>
      <c r="DZB34" s="23"/>
      <c r="DZC34" s="23"/>
      <c r="DZD34" s="23"/>
      <c r="DZE34" s="23"/>
      <c r="DZF34" s="24"/>
      <c r="DZG34" s="14"/>
      <c r="DZH34" s="23"/>
      <c r="DZI34" s="23"/>
      <c r="DZJ34" s="23"/>
      <c r="DZK34" s="23"/>
      <c r="DZL34" s="23"/>
      <c r="DZM34" s="23"/>
      <c r="DZN34" s="24"/>
      <c r="DZO34" s="14"/>
      <c r="DZP34" s="23"/>
      <c r="DZQ34" s="23"/>
      <c r="DZR34" s="23"/>
      <c r="DZS34" s="23"/>
      <c r="DZT34" s="23"/>
      <c r="DZU34" s="23"/>
      <c r="DZV34" s="24"/>
      <c r="DZW34" s="14"/>
      <c r="DZX34" s="23"/>
      <c r="DZY34" s="23"/>
      <c r="DZZ34" s="23"/>
      <c r="EAA34" s="23"/>
      <c r="EAB34" s="23"/>
      <c r="EAC34" s="23"/>
      <c r="EAD34" s="24"/>
      <c r="EAE34" s="14"/>
      <c r="EAF34" s="23"/>
      <c r="EAG34" s="23"/>
      <c r="EAH34" s="23"/>
      <c r="EAI34" s="23"/>
      <c r="EAJ34" s="23"/>
      <c r="EAK34" s="23"/>
      <c r="EAL34" s="24"/>
      <c r="EAM34" s="14"/>
      <c r="EAN34" s="23"/>
      <c r="EAO34" s="23"/>
      <c r="EAP34" s="23"/>
      <c r="EAQ34" s="23"/>
      <c r="EAR34" s="23"/>
      <c r="EAS34" s="23"/>
      <c r="EAT34" s="24"/>
      <c r="EAU34" s="14"/>
      <c r="EAV34" s="23"/>
      <c r="EAW34" s="23"/>
      <c r="EAX34" s="23"/>
      <c r="EAY34" s="23"/>
      <c r="EAZ34" s="23"/>
      <c r="EBA34" s="23"/>
      <c r="EBB34" s="24"/>
      <c r="EBC34" s="14"/>
      <c r="EBD34" s="23"/>
      <c r="EBE34" s="23"/>
      <c r="EBF34" s="23"/>
      <c r="EBG34" s="23"/>
      <c r="EBH34" s="23"/>
      <c r="EBI34" s="23"/>
      <c r="EBJ34" s="24"/>
      <c r="EBK34" s="14"/>
      <c r="EBL34" s="23"/>
      <c r="EBM34" s="23"/>
      <c r="EBN34" s="23"/>
      <c r="EBO34" s="23"/>
      <c r="EBP34" s="23"/>
      <c r="EBQ34" s="23"/>
      <c r="EBR34" s="24"/>
      <c r="EBS34" s="14"/>
      <c r="EBT34" s="23"/>
      <c r="EBU34" s="23"/>
      <c r="EBV34" s="23"/>
      <c r="EBW34" s="23"/>
      <c r="EBX34" s="23"/>
      <c r="EBY34" s="23"/>
      <c r="EBZ34" s="24"/>
      <c r="ECA34" s="14"/>
      <c r="ECB34" s="23"/>
      <c r="ECC34" s="23"/>
      <c r="ECD34" s="23"/>
      <c r="ECE34" s="23"/>
      <c r="ECF34" s="23"/>
      <c r="ECG34" s="23"/>
      <c r="ECH34" s="24"/>
      <c r="ECI34" s="14"/>
      <c r="ECJ34" s="23"/>
      <c r="ECK34" s="23"/>
      <c r="ECL34" s="23"/>
      <c r="ECM34" s="23"/>
      <c r="ECN34" s="23"/>
      <c r="ECO34" s="23"/>
      <c r="ECP34" s="24"/>
      <c r="ECQ34" s="14"/>
      <c r="ECR34" s="23"/>
      <c r="ECS34" s="23"/>
      <c r="ECT34" s="23"/>
      <c r="ECU34" s="23"/>
      <c r="ECV34" s="23"/>
      <c r="ECW34" s="23"/>
      <c r="ECX34" s="24"/>
      <c r="ECY34" s="14"/>
      <c r="ECZ34" s="23"/>
      <c r="EDA34" s="23"/>
      <c r="EDB34" s="23"/>
      <c r="EDC34" s="23"/>
      <c r="EDD34" s="23"/>
      <c r="EDE34" s="23"/>
      <c r="EDF34" s="24"/>
      <c r="EDG34" s="14"/>
      <c r="EDH34" s="23"/>
      <c r="EDI34" s="23"/>
      <c r="EDJ34" s="23"/>
      <c r="EDK34" s="23"/>
      <c r="EDL34" s="23"/>
      <c r="EDM34" s="23"/>
      <c r="EDN34" s="24"/>
      <c r="EDO34" s="14"/>
      <c r="EDP34" s="23"/>
      <c r="EDQ34" s="23"/>
      <c r="EDR34" s="23"/>
      <c r="EDS34" s="23"/>
      <c r="EDT34" s="23"/>
      <c r="EDU34" s="23"/>
      <c r="EDV34" s="24"/>
      <c r="EDW34" s="14"/>
      <c r="EDX34" s="23"/>
      <c r="EDY34" s="23"/>
      <c r="EDZ34" s="23"/>
      <c r="EEA34" s="23"/>
      <c r="EEB34" s="23"/>
      <c r="EEC34" s="23"/>
      <c r="EED34" s="24"/>
      <c r="EEE34" s="14"/>
      <c r="EEF34" s="23"/>
      <c r="EEG34" s="23"/>
      <c r="EEH34" s="23"/>
      <c r="EEI34" s="23"/>
      <c r="EEJ34" s="23"/>
      <c r="EEK34" s="23"/>
      <c r="EEL34" s="24"/>
      <c r="EEM34" s="14"/>
      <c r="EEN34" s="23"/>
      <c r="EEO34" s="23"/>
      <c r="EEP34" s="23"/>
      <c r="EEQ34" s="23"/>
      <c r="EER34" s="23"/>
      <c r="EES34" s="23"/>
      <c r="EET34" s="24"/>
      <c r="EEU34" s="14"/>
      <c r="EEV34" s="23"/>
      <c r="EEW34" s="23"/>
      <c r="EEX34" s="23"/>
      <c r="EEY34" s="23"/>
      <c r="EEZ34" s="23"/>
      <c r="EFA34" s="23"/>
      <c r="EFB34" s="24"/>
      <c r="EFC34" s="14"/>
      <c r="EFD34" s="23"/>
      <c r="EFE34" s="23"/>
      <c r="EFF34" s="23"/>
      <c r="EFG34" s="23"/>
      <c r="EFH34" s="23"/>
      <c r="EFI34" s="23"/>
      <c r="EFJ34" s="24"/>
      <c r="EFK34" s="14"/>
      <c r="EFL34" s="23"/>
      <c r="EFM34" s="23"/>
      <c r="EFN34" s="23"/>
      <c r="EFO34" s="23"/>
      <c r="EFP34" s="23"/>
      <c r="EFQ34" s="23"/>
      <c r="EFR34" s="24"/>
      <c r="EFS34" s="14"/>
      <c r="EFT34" s="23"/>
      <c r="EFU34" s="23"/>
      <c r="EFV34" s="23"/>
      <c r="EFW34" s="23"/>
      <c r="EFX34" s="23"/>
      <c r="EFY34" s="23"/>
      <c r="EFZ34" s="24"/>
      <c r="EGA34" s="14"/>
      <c r="EGB34" s="23"/>
      <c r="EGC34" s="23"/>
      <c r="EGD34" s="23"/>
      <c r="EGE34" s="23"/>
      <c r="EGF34" s="23"/>
      <c r="EGG34" s="23"/>
      <c r="EGH34" s="24"/>
      <c r="EGI34" s="14"/>
      <c r="EGJ34" s="23"/>
      <c r="EGK34" s="23"/>
      <c r="EGL34" s="23"/>
      <c r="EGM34" s="23"/>
      <c r="EGN34" s="23"/>
      <c r="EGO34" s="23"/>
      <c r="EGP34" s="24"/>
      <c r="EGQ34" s="14"/>
      <c r="EGR34" s="23"/>
      <c r="EGS34" s="23"/>
      <c r="EGT34" s="23"/>
      <c r="EGU34" s="23"/>
      <c r="EGV34" s="23"/>
      <c r="EGW34" s="23"/>
      <c r="EGX34" s="24"/>
      <c r="EGY34" s="14"/>
      <c r="EGZ34" s="23"/>
      <c r="EHA34" s="23"/>
      <c r="EHB34" s="23"/>
      <c r="EHC34" s="23"/>
      <c r="EHD34" s="23"/>
      <c r="EHE34" s="23"/>
      <c r="EHF34" s="24"/>
      <c r="EHG34" s="14"/>
      <c r="EHH34" s="23"/>
      <c r="EHI34" s="23"/>
      <c r="EHJ34" s="23"/>
      <c r="EHK34" s="23"/>
      <c r="EHL34" s="23"/>
      <c r="EHM34" s="23"/>
      <c r="EHN34" s="24"/>
      <c r="EHO34" s="14"/>
      <c r="EHP34" s="23"/>
      <c r="EHQ34" s="23"/>
      <c r="EHR34" s="23"/>
      <c r="EHS34" s="23"/>
      <c r="EHT34" s="23"/>
      <c r="EHU34" s="23"/>
      <c r="EHV34" s="24"/>
      <c r="EHW34" s="14"/>
      <c r="EHX34" s="23"/>
      <c r="EHY34" s="23"/>
      <c r="EHZ34" s="23"/>
      <c r="EIA34" s="23"/>
      <c r="EIB34" s="23"/>
      <c r="EIC34" s="23"/>
      <c r="EID34" s="24"/>
      <c r="EIE34" s="14"/>
      <c r="EIF34" s="23"/>
      <c r="EIG34" s="23"/>
      <c r="EIH34" s="23"/>
      <c r="EII34" s="23"/>
      <c r="EIJ34" s="23"/>
      <c r="EIK34" s="23"/>
      <c r="EIL34" s="24"/>
      <c r="EIM34" s="14"/>
      <c r="EIN34" s="23"/>
      <c r="EIO34" s="23"/>
      <c r="EIP34" s="23"/>
      <c r="EIQ34" s="23"/>
      <c r="EIR34" s="23"/>
      <c r="EIS34" s="23"/>
      <c r="EIT34" s="24"/>
      <c r="EIU34" s="14"/>
      <c r="EIV34" s="23"/>
      <c r="EIW34" s="23"/>
      <c r="EIX34" s="23"/>
      <c r="EIY34" s="23"/>
      <c r="EIZ34" s="23"/>
      <c r="EJA34" s="23"/>
      <c r="EJB34" s="24"/>
      <c r="EJC34" s="14"/>
      <c r="EJD34" s="23"/>
      <c r="EJE34" s="23"/>
      <c r="EJF34" s="23"/>
      <c r="EJG34" s="23"/>
      <c r="EJH34" s="23"/>
      <c r="EJI34" s="23"/>
      <c r="EJJ34" s="24"/>
      <c r="EJK34" s="14"/>
      <c r="EJL34" s="23"/>
      <c r="EJM34" s="23"/>
      <c r="EJN34" s="23"/>
      <c r="EJO34" s="23"/>
      <c r="EJP34" s="23"/>
      <c r="EJQ34" s="23"/>
      <c r="EJR34" s="24"/>
      <c r="EJS34" s="14"/>
      <c r="EJT34" s="23"/>
      <c r="EJU34" s="23"/>
      <c r="EJV34" s="23"/>
      <c r="EJW34" s="23"/>
      <c r="EJX34" s="23"/>
      <c r="EJY34" s="23"/>
      <c r="EJZ34" s="24"/>
      <c r="EKA34" s="14"/>
      <c r="EKB34" s="23"/>
      <c r="EKC34" s="23"/>
      <c r="EKD34" s="23"/>
      <c r="EKE34" s="23"/>
      <c r="EKF34" s="23"/>
      <c r="EKG34" s="23"/>
      <c r="EKH34" s="24"/>
      <c r="EKI34" s="14"/>
      <c r="EKJ34" s="23"/>
      <c r="EKK34" s="23"/>
      <c r="EKL34" s="23"/>
      <c r="EKM34" s="23"/>
      <c r="EKN34" s="23"/>
      <c r="EKO34" s="23"/>
      <c r="EKP34" s="24"/>
      <c r="EKQ34" s="14"/>
      <c r="EKR34" s="23"/>
      <c r="EKS34" s="23"/>
      <c r="EKT34" s="23"/>
      <c r="EKU34" s="23"/>
      <c r="EKV34" s="23"/>
      <c r="EKW34" s="23"/>
      <c r="EKX34" s="24"/>
      <c r="EKY34" s="14"/>
      <c r="EKZ34" s="23"/>
      <c r="ELA34" s="23"/>
      <c r="ELB34" s="23"/>
      <c r="ELC34" s="23"/>
      <c r="ELD34" s="23"/>
      <c r="ELE34" s="23"/>
      <c r="ELF34" s="24"/>
      <c r="ELG34" s="14"/>
      <c r="ELH34" s="23"/>
      <c r="ELI34" s="23"/>
      <c r="ELJ34" s="23"/>
      <c r="ELK34" s="23"/>
      <c r="ELL34" s="23"/>
      <c r="ELM34" s="23"/>
      <c r="ELN34" s="24"/>
      <c r="ELO34" s="14"/>
      <c r="ELP34" s="23"/>
      <c r="ELQ34" s="23"/>
      <c r="ELR34" s="23"/>
      <c r="ELS34" s="23"/>
      <c r="ELT34" s="23"/>
      <c r="ELU34" s="23"/>
      <c r="ELV34" s="24"/>
      <c r="ELW34" s="14"/>
      <c r="ELX34" s="23"/>
      <c r="ELY34" s="23"/>
      <c r="ELZ34" s="23"/>
      <c r="EMA34" s="23"/>
      <c r="EMB34" s="23"/>
      <c r="EMC34" s="23"/>
      <c r="EMD34" s="24"/>
      <c r="EME34" s="14"/>
      <c r="EMF34" s="23"/>
      <c r="EMG34" s="23"/>
      <c r="EMH34" s="23"/>
      <c r="EMI34" s="23"/>
      <c r="EMJ34" s="23"/>
      <c r="EMK34" s="23"/>
      <c r="EML34" s="24"/>
      <c r="EMM34" s="14"/>
      <c r="EMN34" s="23"/>
      <c r="EMO34" s="23"/>
      <c r="EMP34" s="23"/>
      <c r="EMQ34" s="23"/>
      <c r="EMR34" s="23"/>
      <c r="EMS34" s="23"/>
      <c r="EMT34" s="24"/>
      <c r="EMU34" s="14"/>
      <c r="EMV34" s="23"/>
      <c r="EMW34" s="23"/>
      <c r="EMX34" s="23"/>
      <c r="EMY34" s="23"/>
      <c r="EMZ34" s="23"/>
      <c r="ENA34" s="23"/>
      <c r="ENB34" s="24"/>
      <c r="ENC34" s="14"/>
      <c r="END34" s="23"/>
      <c r="ENE34" s="23"/>
      <c r="ENF34" s="23"/>
      <c r="ENG34" s="23"/>
      <c r="ENH34" s="23"/>
      <c r="ENI34" s="23"/>
      <c r="ENJ34" s="24"/>
      <c r="ENK34" s="14"/>
      <c r="ENL34" s="23"/>
      <c r="ENM34" s="23"/>
      <c r="ENN34" s="23"/>
      <c r="ENO34" s="23"/>
      <c r="ENP34" s="23"/>
      <c r="ENQ34" s="23"/>
      <c r="ENR34" s="24"/>
      <c r="ENS34" s="14"/>
      <c r="ENT34" s="23"/>
      <c r="ENU34" s="23"/>
      <c r="ENV34" s="23"/>
      <c r="ENW34" s="23"/>
      <c r="ENX34" s="23"/>
      <c r="ENY34" s="23"/>
      <c r="ENZ34" s="24"/>
      <c r="EOA34" s="14"/>
      <c r="EOB34" s="23"/>
      <c r="EOC34" s="23"/>
      <c r="EOD34" s="23"/>
      <c r="EOE34" s="23"/>
      <c r="EOF34" s="23"/>
      <c r="EOG34" s="23"/>
      <c r="EOH34" s="24"/>
      <c r="EOI34" s="14"/>
      <c r="EOJ34" s="23"/>
      <c r="EOK34" s="23"/>
      <c r="EOL34" s="23"/>
      <c r="EOM34" s="23"/>
      <c r="EON34" s="23"/>
      <c r="EOO34" s="23"/>
      <c r="EOP34" s="24"/>
      <c r="EOQ34" s="14"/>
      <c r="EOR34" s="23"/>
      <c r="EOS34" s="23"/>
      <c r="EOT34" s="23"/>
      <c r="EOU34" s="23"/>
      <c r="EOV34" s="23"/>
      <c r="EOW34" s="23"/>
      <c r="EOX34" s="24"/>
      <c r="EOY34" s="14"/>
      <c r="EOZ34" s="23"/>
      <c r="EPA34" s="23"/>
      <c r="EPB34" s="23"/>
      <c r="EPC34" s="23"/>
      <c r="EPD34" s="23"/>
      <c r="EPE34" s="23"/>
      <c r="EPF34" s="24"/>
      <c r="EPG34" s="14"/>
      <c r="EPH34" s="23"/>
      <c r="EPI34" s="23"/>
      <c r="EPJ34" s="23"/>
      <c r="EPK34" s="23"/>
      <c r="EPL34" s="23"/>
      <c r="EPM34" s="23"/>
      <c r="EPN34" s="24"/>
      <c r="EPO34" s="14"/>
      <c r="EPP34" s="23"/>
      <c r="EPQ34" s="23"/>
      <c r="EPR34" s="23"/>
      <c r="EPS34" s="23"/>
      <c r="EPT34" s="23"/>
      <c r="EPU34" s="23"/>
      <c r="EPV34" s="24"/>
      <c r="EPW34" s="14"/>
      <c r="EPX34" s="23"/>
      <c r="EPY34" s="23"/>
      <c r="EPZ34" s="23"/>
      <c r="EQA34" s="23"/>
      <c r="EQB34" s="23"/>
      <c r="EQC34" s="23"/>
      <c r="EQD34" s="24"/>
      <c r="EQE34" s="14"/>
      <c r="EQF34" s="23"/>
      <c r="EQG34" s="23"/>
      <c r="EQH34" s="23"/>
      <c r="EQI34" s="23"/>
      <c r="EQJ34" s="23"/>
      <c r="EQK34" s="23"/>
      <c r="EQL34" s="24"/>
      <c r="EQM34" s="14"/>
      <c r="EQN34" s="23"/>
      <c r="EQO34" s="23"/>
      <c r="EQP34" s="23"/>
      <c r="EQQ34" s="23"/>
      <c r="EQR34" s="23"/>
      <c r="EQS34" s="23"/>
      <c r="EQT34" s="24"/>
      <c r="EQU34" s="14"/>
      <c r="EQV34" s="23"/>
      <c r="EQW34" s="23"/>
      <c r="EQX34" s="23"/>
      <c r="EQY34" s="23"/>
      <c r="EQZ34" s="23"/>
      <c r="ERA34" s="23"/>
      <c r="ERB34" s="24"/>
      <c r="ERC34" s="14"/>
      <c r="ERD34" s="23"/>
      <c r="ERE34" s="23"/>
      <c r="ERF34" s="23"/>
      <c r="ERG34" s="23"/>
      <c r="ERH34" s="23"/>
      <c r="ERI34" s="23"/>
      <c r="ERJ34" s="24"/>
      <c r="ERK34" s="14"/>
      <c r="ERL34" s="23"/>
      <c r="ERM34" s="23"/>
      <c r="ERN34" s="23"/>
      <c r="ERO34" s="23"/>
      <c r="ERP34" s="23"/>
      <c r="ERQ34" s="23"/>
      <c r="ERR34" s="24"/>
      <c r="ERS34" s="14"/>
      <c r="ERT34" s="23"/>
      <c r="ERU34" s="23"/>
      <c r="ERV34" s="23"/>
      <c r="ERW34" s="23"/>
      <c r="ERX34" s="23"/>
      <c r="ERY34" s="23"/>
      <c r="ERZ34" s="24"/>
      <c r="ESA34" s="14"/>
      <c r="ESB34" s="23"/>
      <c r="ESC34" s="23"/>
      <c r="ESD34" s="23"/>
      <c r="ESE34" s="23"/>
      <c r="ESF34" s="23"/>
      <c r="ESG34" s="23"/>
      <c r="ESH34" s="24"/>
      <c r="ESI34" s="14"/>
      <c r="ESJ34" s="23"/>
      <c r="ESK34" s="23"/>
      <c r="ESL34" s="23"/>
      <c r="ESM34" s="23"/>
      <c r="ESN34" s="23"/>
      <c r="ESO34" s="23"/>
      <c r="ESP34" s="24"/>
      <c r="ESQ34" s="14"/>
      <c r="ESR34" s="23"/>
      <c r="ESS34" s="23"/>
      <c r="EST34" s="23"/>
      <c r="ESU34" s="23"/>
      <c r="ESV34" s="23"/>
      <c r="ESW34" s="23"/>
      <c r="ESX34" s="24"/>
      <c r="ESY34" s="14"/>
      <c r="ESZ34" s="23"/>
      <c r="ETA34" s="23"/>
      <c r="ETB34" s="23"/>
      <c r="ETC34" s="23"/>
      <c r="ETD34" s="23"/>
      <c r="ETE34" s="23"/>
      <c r="ETF34" s="24"/>
      <c r="ETG34" s="14"/>
      <c r="ETH34" s="23"/>
      <c r="ETI34" s="23"/>
      <c r="ETJ34" s="23"/>
      <c r="ETK34" s="23"/>
      <c r="ETL34" s="23"/>
      <c r="ETM34" s="23"/>
      <c r="ETN34" s="24"/>
      <c r="ETO34" s="14"/>
      <c r="ETP34" s="23"/>
      <c r="ETQ34" s="23"/>
      <c r="ETR34" s="23"/>
      <c r="ETS34" s="23"/>
      <c r="ETT34" s="23"/>
      <c r="ETU34" s="23"/>
      <c r="ETV34" s="24"/>
      <c r="ETW34" s="14"/>
      <c r="ETX34" s="23"/>
      <c r="ETY34" s="23"/>
      <c r="ETZ34" s="23"/>
      <c r="EUA34" s="23"/>
      <c r="EUB34" s="23"/>
      <c r="EUC34" s="23"/>
      <c r="EUD34" s="24"/>
      <c r="EUE34" s="14"/>
      <c r="EUF34" s="23"/>
      <c r="EUG34" s="23"/>
      <c r="EUH34" s="23"/>
      <c r="EUI34" s="23"/>
      <c r="EUJ34" s="23"/>
      <c r="EUK34" s="23"/>
      <c r="EUL34" s="24"/>
      <c r="EUM34" s="14"/>
      <c r="EUN34" s="23"/>
      <c r="EUO34" s="23"/>
      <c r="EUP34" s="23"/>
      <c r="EUQ34" s="23"/>
      <c r="EUR34" s="23"/>
      <c r="EUS34" s="23"/>
      <c r="EUT34" s="24"/>
      <c r="EUU34" s="14"/>
      <c r="EUV34" s="23"/>
      <c r="EUW34" s="23"/>
      <c r="EUX34" s="23"/>
      <c r="EUY34" s="23"/>
      <c r="EUZ34" s="23"/>
      <c r="EVA34" s="23"/>
      <c r="EVB34" s="24"/>
      <c r="EVC34" s="14"/>
      <c r="EVD34" s="23"/>
      <c r="EVE34" s="23"/>
      <c r="EVF34" s="23"/>
      <c r="EVG34" s="23"/>
      <c r="EVH34" s="23"/>
      <c r="EVI34" s="23"/>
      <c r="EVJ34" s="24"/>
      <c r="EVK34" s="14"/>
      <c r="EVL34" s="23"/>
      <c r="EVM34" s="23"/>
      <c r="EVN34" s="23"/>
      <c r="EVO34" s="23"/>
      <c r="EVP34" s="23"/>
      <c r="EVQ34" s="23"/>
      <c r="EVR34" s="24"/>
      <c r="EVS34" s="14"/>
      <c r="EVT34" s="23"/>
      <c r="EVU34" s="23"/>
      <c r="EVV34" s="23"/>
      <c r="EVW34" s="23"/>
      <c r="EVX34" s="23"/>
      <c r="EVY34" s="23"/>
      <c r="EVZ34" s="24"/>
      <c r="EWA34" s="14"/>
      <c r="EWB34" s="23"/>
      <c r="EWC34" s="23"/>
      <c r="EWD34" s="23"/>
      <c r="EWE34" s="23"/>
      <c r="EWF34" s="23"/>
      <c r="EWG34" s="23"/>
      <c r="EWH34" s="24"/>
      <c r="EWI34" s="14"/>
      <c r="EWJ34" s="23"/>
      <c r="EWK34" s="23"/>
      <c r="EWL34" s="23"/>
      <c r="EWM34" s="23"/>
      <c r="EWN34" s="23"/>
      <c r="EWO34" s="23"/>
      <c r="EWP34" s="24"/>
      <c r="EWQ34" s="14"/>
      <c r="EWR34" s="23"/>
      <c r="EWS34" s="23"/>
      <c r="EWT34" s="23"/>
      <c r="EWU34" s="23"/>
      <c r="EWV34" s="23"/>
      <c r="EWW34" s="23"/>
      <c r="EWX34" s="24"/>
      <c r="EWY34" s="14"/>
      <c r="EWZ34" s="23"/>
      <c r="EXA34" s="23"/>
      <c r="EXB34" s="23"/>
      <c r="EXC34" s="23"/>
      <c r="EXD34" s="23"/>
      <c r="EXE34" s="23"/>
      <c r="EXF34" s="24"/>
      <c r="EXG34" s="14"/>
      <c r="EXH34" s="23"/>
      <c r="EXI34" s="23"/>
      <c r="EXJ34" s="23"/>
      <c r="EXK34" s="23"/>
      <c r="EXL34" s="23"/>
      <c r="EXM34" s="23"/>
      <c r="EXN34" s="24"/>
      <c r="EXO34" s="14"/>
      <c r="EXP34" s="23"/>
      <c r="EXQ34" s="23"/>
      <c r="EXR34" s="23"/>
      <c r="EXS34" s="23"/>
      <c r="EXT34" s="23"/>
      <c r="EXU34" s="23"/>
      <c r="EXV34" s="24"/>
      <c r="EXW34" s="14"/>
      <c r="EXX34" s="23"/>
      <c r="EXY34" s="23"/>
      <c r="EXZ34" s="23"/>
      <c r="EYA34" s="23"/>
      <c r="EYB34" s="23"/>
      <c r="EYC34" s="23"/>
      <c r="EYD34" s="24"/>
      <c r="EYE34" s="14"/>
      <c r="EYF34" s="23"/>
      <c r="EYG34" s="23"/>
      <c r="EYH34" s="23"/>
      <c r="EYI34" s="23"/>
      <c r="EYJ34" s="23"/>
      <c r="EYK34" s="23"/>
      <c r="EYL34" s="24"/>
      <c r="EYM34" s="14"/>
      <c r="EYN34" s="23"/>
      <c r="EYO34" s="23"/>
      <c r="EYP34" s="23"/>
      <c r="EYQ34" s="23"/>
      <c r="EYR34" s="23"/>
      <c r="EYS34" s="23"/>
      <c r="EYT34" s="24"/>
      <c r="EYU34" s="14"/>
      <c r="EYV34" s="23"/>
      <c r="EYW34" s="23"/>
      <c r="EYX34" s="23"/>
      <c r="EYY34" s="23"/>
      <c r="EYZ34" s="23"/>
      <c r="EZA34" s="23"/>
      <c r="EZB34" s="24"/>
      <c r="EZC34" s="14"/>
      <c r="EZD34" s="23"/>
      <c r="EZE34" s="23"/>
      <c r="EZF34" s="23"/>
      <c r="EZG34" s="23"/>
      <c r="EZH34" s="23"/>
      <c r="EZI34" s="23"/>
      <c r="EZJ34" s="24"/>
      <c r="EZK34" s="14"/>
      <c r="EZL34" s="23"/>
      <c r="EZM34" s="23"/>
      <c r="EZN34" s="23"/>
      <c r="EZO34" s="23"/>
      <c r="EZP34" s="23"/>
      <c r="EZQ34" s="23"/>
      <c r="EZR34" s="24"/>
      <c r="EZS34" s="14"/>
      <c r="EZT34" s="23"/>
      <c r="EZU34" s="23"/>
      <c r="EZV34" s="23"/>
      <c r="EZW34" s="23"/>
      <c r="EZX34" s="23"/>
      <c r="EZY34" s="23"/>
      <c r="EZZ34" s="24"/>
      <c r="FAA34" s="14"/>
      <c r="FAB34" s="23"/>
      <c r="FAC34" s="23"/>
      <c r="FAD34" s="23"/>
      <c r="FAE34" s="23"/>
      <c r="FAF34" s="23"/>
      <c r="FAG34" s="23"/>
      <c r="FAH34" s="24"/>
      <c r="FAI34" s="14"/>
      <c r="FAJ34" s="23"/>
      <c r="FAK34" s="23"/>
      <c r="FAL34" s="23"/>
      <c r="FAM34" s="23"/>
      <c r="FAN34" s="23"/>
      <c r="FAO34" s="23"/>
      <c r="FAP34" s="24"/>
      <c r="FAQ34" s="14"/>
      <c r="FAR34" s="23"/>
      <c r="FAS34" s="23"/>
      <c r="FAT34" s="23"/>
      <c r="FAU34" s="23"/>
      <c r="FAV34" s="23"/>
      <c r="FAW34" s="23"/>
      <c r="FAX34" s="24"/>
      <c r="FAY34" s="14"/>
      <c r="FAZ34" s="23"/>
      <c r="FBA34" s="23"/>
      <c r="FBB34" s="23"/>
      <c r="FBC34" s="23"/>
      <c r="FBD34" s="23"/>
      <c r="FBE34" s="23"/>
      <c r="FBF34" s="24"/>
      <c r="FBG34" s="14"/>
      <c r="FBH34" s="23"/>
      <c r="FBI34" s="23"/>
      <c r="FBJ34" s="23"/>
      <c r="FBK34" s="23"/>
      <c r="FBL34" s="23"/>
      <c r="FBM34" s="23"/>
      <c r="FBN34" s="24"/>
      <c r="FBO34" s="14"/>
      <c r="FBP34" s="23"/>
      <c r="FBQ34" s="23"/>
      <c r="FBR34" s="23"/>
      <c r="FBS34" s="23"/>
      <c r="FBT34" s="23"/>
      <c r="FBU34" s="23"/>
      <c r="FBV34" s="24"/>
      <c r="FBW34" s="14"/>
      <c r="FBX34" s="23"/>
      <c r="FBY34" s="23"/>
      <c r="FBZ34" s="23"/>
      <c r="FCA34" s="23"/>
      <c r="FCB34" s="23"/>
      <c r="FCC34" s="23"/>
      <c r="FCD34" s="24"/>
      <c r="FCE34" s="14"/>
      <c r="FCF34" s="23"/>
      <c r="FCG34" s="23"/>
      <c r="FCH34" s="23"/>
      <c r="FCI34" s="23"/>
      <c r="FCJ34" s="23"/>
      <c r="FCK34" s="23"/>
      <c r="FCL34" s="24"/>
      <c r="FCM34" s="14"/>
      <c r="FCN34" s="23"/>
      <c r="FCO34" s="23"/>
      <c r="FCP34" s="23"/>
      <c r="FCQ34" s="23"/>
      <c r="FCR34" s="23"/>
      <c r="FCS34" s="23"/>
      <c r="FCT34" s="24"/>
      <c r="FCU34" s="14"/>
      <c r="FCV34" s="23"/>
      <c r="FCW34" s="23"/>
      <c r="FCX34" s="23"/>
      <c r="FCY34" s="23"/>
      <c r="FCZ34" s="23"/>
      <c r="FDA34" s="23"/>
      <c r="FDB34" s="24"/>
      <c r="FDC34" s="14"/>
      <c r="FDD34" s="23"/>
      <c r="FDE34" s="23"/>
      <c r="FDF34" s="23"/>
      <c r="FDG34" s="23"/>
      <c r="FDH34" s="23"/>
      <c r="FDI34" s="23"/>
      <c r="FDJ34" s="24"/>
      <c r="FDK34" s="14"/>
      <c r="FDL34" s="23"/>
      <c r="FDM34" s="23"/>
      <c r="FDN34" s="23"/>
      <c r="FDO34" s="23"/>
      <c r="FDP34" s="23"/>
      <c r="FDQ34" s="23"/>
      <c r="FDR34" s="24"/>
      <c r="FDS34" s="14"/>
      <c r="FDT34" s="23"/>
      <c r="FDU34" s="23"/>
      <c r="FDV34" s="23"/>
      <c r="FDW34" s="23"/>
      <c r="FDX34" s="23"/>
      <c r="FDY34" s="23"/>
      <c r="FDZ34" s="24"/>
      <c r="FEA34" s="14"/>
      <c r="FEB34" s="23"/>
      <c r="FEC34" s="23"/>
      <c r="FED34" s="23"/>
      <c r="FEE34" s="23"/>
      <c r="FEF34" s="23"/>
      <c r="FEG34" s="23"/>
      <c r="FEH34" s="24"/>
      <c r="FEI34" s="14"/>
      <c r="FEJ34" s="23"/>
      <c r="FEK34" s="23"/>
      <c r="FEL34" s="23"/>
      <c r="FEM34" s="23"/>
      <c r="FEN34" s="23"/>
      <c r="FEO34" s="23"/>
      <c r="FEP34" s="24"/>
      <c r="FEQ34" s="14"/>
      <c r="FER34" s="23"/>
      <c r="FES34" s="23"/>
      <c r="FET34" s="23"/>
      <c r="FEU34" s="23"/>
      <c r="FEV34" s="23"/>
      <c r="FEW34" s="23"/>
      <c r="FEX34" s="24"/>
      <c r="FEY34" s="14"/>
      <c r="FEZ34" s="23"/>
      <c r="FFA34" s="23"/>
      <c r="FFB34" s="23"/>
      <c r="FFC34" s="23"/>
      <c r="FFD34" s="23"/>
      <c r="FFE34" s="23"/>
      <c r="FFF34" s="24"/>
      <c r="FFG34" s="14"/>
      <c r="FFH34" s="23"/>
      <c r="FFI34" s="23"/>
      <c r="FFJ34" s="23"/>
      <c r="FFK34" s="23"/>
      <c r="FFL34" s="23"/>
      <c r="FFM34" s="23"/>
      <c r="FFN34" s="24"/>
      <c r="FFO34" s="14"/>
      <c r="FFP34" s="23"/>
      <c r="FFQ34" s="23"/>
      <c r="FFR34" s="23"/>
      <c r="FFS34" s="23"/>
      <c r="FFT34" s="23"/>
      <c r="FFU34" s="23"/>
      <c r="FFV34" s="24"/>
      <c r="FFW34" s="14"/>
      <c r="FFX34" s="23"/>
      <c r="FFY34" s="23"/>
      <c r="FFZ34" s="23"/>
      <c r="FGA34" s="23"/>
      <c r="FGB34" s="23"/>
      <c r="FGC34" s="23"/>
      <c r="FGD34" s="24"/>
      <c r="FGE34" s="14"/>
      <c r="FGF34" s="23"/>
      <c r="FGG34" s="23"/>
      <c r="FGH34" s="23"/>
      <c r="FGI34" s="23"/>
      <c r="FGJ34" s="23"/>
      <c r="FGK34" s="23"/>
      <c r="FGL34" s="24"/>
      <c r="FGM34" s="14"/>
      <c r="FGN34" s="23"/>
      <c r="FGO34" s="23"/>
      <c r="FGP34" s="23"/>
      <c r="FGQ34" s="23"/>
      <c r="FGR34" s="23"/>
      <c r="FGS34" s="23"/>
      <c r="FGT34" s="24"/>
      <c r="FGU34" s="14"/>
      <c r="FGV34" s="23"/>
      <c r="FGW34" s="23"/>
      <c r="FGX34" s="23"/>
      <c r="FGY34" s="23"/>
      <c r="FGZ34" s="23"/>
      <c r="FHA34" s="23"/>
      <c r="FHB34" s="24"/>
      <c r="FHC34" s="14"/>
      <c r="FHD34" s="23"/>
      <c r="FHE34" s="23"/>
      <c r="FHF34" s="23"/>
      <c r="FHG34" s="23"/>
      <c r="FHH34" s="23"/>
      <c r="FHI34" s="23"/>
      <c r="FHJ34" s="24"/>
      <c r="FHK34" s="14"/>
      <c r="FHL34" s="23"/>
      <c r="FHM34" s="23"/>
      <c r="FHN34" s="23"/>
      <c r="FHO34" s="23"/>
      <c r="FHP34" s="23"/>
      <c r="FHQ34" s="23"/>
      <c r="FHR34" s="24"/>
      <c r="FHS34" s="14"/>
      <c r="FHT34" s="23"/>
      <c r="FHU34" s="23"/>
      <c r="FHV34" s="23"/>
      <c r="FHW34" s="23"/>
      <c r="FHX34" s="23"/>
      <c r="FHY34" s="23"/>
      <c r="FHZ34" s="24"/>
      <c r="FIA34" s="14"/>
      <c r="FIB34" s="23"/>
      <c r="FIC34" s="23"/>
      <c r="FID34" s="23"/>
      <c r="FIE34" s="23"/>
      <c r="FIF34" s="23"/>
      <c r="FIG34" s="23"/>
      <c r="FIH34" s="24"/>
      <c r="FII34" s="14"/>
      <c r="FIJ34" s="23"/>
      <c r="FIK34" s="23"/>
      <c r="FIL34" s="23"/>
      <c r="FIM34" s="23"/>
      <c r="FIN34" s="23"/>
      <c r="FIO34" s="23"/>
      <c r="FIP34" s="24"/>
      <c r="FIQ34" s="14"/>
      <c r="FIR34" s="23"/>
      <c r="FIS34" s="23"/>
      <c r="FIT34" s="23"/>
      <c r="FIU34" s="23"/>
      <c r="FIV34" s="23"/>
      <c r="FIW34" s="23"/>
      <c r="FIX34" s="24"/>
      <c r="FIY34" s="14"/>
      <c r="FIZ34" s="23"/>
      <c r="FJA34" s="23"/>
      <c r="FJB34" s="23"/>
      <c r="FJC34" s="23"/>
      <c r="FJD34" s="23"/>
      <c r="FJE34" s="23"/>
      <c r="FJF34" s="24"/>
      <c r="FJG34" s="14"/>
      <c r="FJH34" s="23"/>
      <c r="FJI34" s="23"/>
      <c r="FJJ34" s="23"/>
      <c r="FJK34" s="23"/>
      <c r="FJL34" s="23"/>
      <c r="FJM34" s="23"/>
      <c r="FJN34" s="24"/>
      <c r="FJO34" s="14"/>
      <c r="FJP34" s="23"/>
      <c r="FJQ34" s="23"/>
      <c r="FJR34" s="23"/>
      <c r="FJS34" s="23"/>
      <c r="FJT34" s="23"/>
      <c r="FJU34" s="23"/>
      <c r="FJV34" s="24"/>
      <c r="FJW34" s="14"/>
      <c r="FJX34" s="23"/>
      <c r="FJY34" s="23"/>
      <c r="FJZ34" s="23"/>
      <c r="FKA34" s="23"/>
      <c r="FKB34" s="23"/>
      <c r="FKC34" s="23"/>
      <c r="FKD34" s="24"/>
      <c r="FKE34" s="14"/>
      <c r="FKF34" s="23"/>
      <c r="FKG34" s="23"/>
      <c r="FKH34" s="23"/>
      <c r="FKI34" s="23"/>
      <c r="FKJ34" s="23"/>
      <c r="FKK34" s="23"/>
      <c r="FKL34" s="24"/>
      <c r="FKM34" s="14"/>
      <c r="FKN34" s="23"/>
      <c r="FKO34" s="23"/>
      <c r="FKP34" s="23"/>
      <c r="FKQ34" s="23"/>
      <c r="FKR34" s="23"/>
      <c r="FKS34" s="23"/>
      <c r="FKT34" s="24"/>
      <c r="FKU34" s="14"/>
      <c r="FKV34" s="23"/>
      <c r="FKW34" s="23"/>
      <c r="FKX34" s="23"/>
      <c r="FKY34" s="23"/>
      <c r="FKZ34" s="23"/>
      <c r="FLA34" s="23"/>
      <c r="FLB34" s="24"/>
      <c r="FLC34" s="14"/>
      <c r="FLD34" s="23"/>
      <c r="FLE34" s="23"/>
      <c r="FLF34" s="23"/>
      <c r="FLG34" s="23"/>
      <c r="FLH34" s="23"/>
      <c r="FLI34" s="23"/>
      <c r="FLJ34" s="24"/>
      <c r="FLK34" s="14"/>
      <c r="FLL34" s="23"/>
      <c r="FLM34" s="23"/>
      <c r="FLN34" s="23"/>
      <c r="FLO34" s="23"/>
      <c r="FLP34" s="23"/>
      <c r="FLQ34" s="23"/>
      <c r="FLR34" s="24"/>
      <c r="FLS34" s="14"/>
      <c r="FLT34" s="23"/>
      <c r="FLU34" s="23"/>
      <c r="FLV34" s="23"/>
      <c r="FLW34" s="23"/>
      <c r="FLX34" s="23"/>
      <c r="FLY34" s="23"/>
      <c r="FLZ34" s="24"/>
      <c r="FMA34" s="14"/>
      <c r="FMB34" s="23"/>
      <c r="FMC34" s="23"/>
      <c r="FMD34" s="23"/>
      <c r="FME34" s="23"/>
      <c r="FMF34" s="23"/>
      <c r="FMG34" s="23"/>
      <c r="FMH34" s="24"/>
      <c r="FMI34" s="14"/>
      <c r="FMJ34" s="23"/>
      <c r="FMK34" s="23"/>
      <c r="FML34" s="23"/>
      <c r="FMM34" s="23"/>
      <c r="FMN34" s="23"/>
      <c r="FMO34" s="23"/>
      <c r="FMP34" s="24"/>
      <c r="FMQ34" s="14"/>
      <c r="FMR34" s="23"/>
      <c r="FMS34" s="23"/>
      <c r="FMT34" s="23"/>
      <c r="FMU34" s="23"/>
      <c r="FMV34" s="23"/>
      <c r="FMW34" s="23"/>
      <c r="FMX34" s="24"/>
      <c r="FMY34" s="14"/>
      <c r="FMZ34" s="23"/>
      <c r="FNA34" s="23"/>
      <c r="FNB34" s="23"/>
      <c r="FNC34" s="23"/>
      <c r="FND34" s="23"/>
      <c r="FNE34" s="23"/>
      <c r="FNF34" s="24"/>
      <c r="FNG34" s="14"/>
      <c r="FNH34" s="23"/>
      <c r="FNI34" s="23"/>
      <c r="FNJ34" s="23"/>
      <c r="FNK34" s="23"/>
      <c r="FNL34" s="23"/>
      <c r="FNM34" s="23"/>
      <c r="FNN34" s="24"/>
      <c r="FNO34" s="14"/>
      <c r="FNP34" s="23"/>
      <c r="FNQ34" s="23"/>
      <c r="FNR34" s="23"/>
      <c r="FNS34" s="23"/>
      <c r="FNT34" s="23"/>
      <c r="FNU34" s="23"/>
      <c r="FNV34" s="24"/>
      <c r="FNW34" s="14"/>
      <c r="FNX34" s="23"/>
      <c r="FNY34" s="23"/>
      <c r="FNZ34" s="23"/>
      <c r="FOA34" s="23"/>
      <c r="FOB34" s="23"/>
      <c r="FOC34" s="23"/>
      <c r="FOD34" s="24"/>
      <c r="FOE34" s="14"/>
      <c r="FOF34" s="23"/>
      <c r="FOG34" s="23"/>
      <c r="FOH34" s="23"/>
      <c r="FOI34" s="23"/>
      <c r="FOJ34" s="23"/>
      <c r="FOK34" s="23"/>
      <c r="FOL34" s="24"/>
      <c r="FOM34" s="14"/>
      <c r="FON34" s="23"/>
      <c r="FOO34" s="23"/>
      <c r="FOP34" s="23"/>
      <c r="FOQ34" s="23"/>
      <c r="FOR34" s="23"/>
      <c r="FOS34" s="23"/>
      <c r="FOT34" s="24"/>
      <c r="FOU34" s="14"/>
      <c r="FOV34" s="23"/>
      <c r="FOW34" s="23"/>
      <c r="FOX34" s="23"/>
      <c r="FOY34" s="23"/>
      <c r="FOZ34" s="23"/>
      <c r="FPA34" s="23"/>
      <c r="FPB34" s="24"/>
      <c r="FPC34" s="14"/>
      <c r="FPD34" s="23"/>
      <c r="FPE34" s="23"/>
      <c r="FPF34" s="23"/>
      <c r="FPG34" s="23"/>
      <c r="FPH34" s="23"/>
      <c r="FPI34" s="23"/>
      <c r="FPJ34" s="24"/>
      <c r="FPK34" s="14"/>
      <c r="FPL34" s="23"/>
      <c r="FPM34" s="23"/>
      <c r="FPN34" s="23"/>
      <c r="FPO34" s="23"/>
      <c r="FPP34" s="23"/>
      <c r="FPQ34" s="23"/>
      <c r="FPR34" s="24"/>
      <c r="FPS34" s="14"/>
      <c r="FPT34" s="23"/>
      <c r="FPU34" s="23"/>
      <c r="FPV34" s="23"/>
      <c r="FPW34" s="23"/>
      <c r="FPX34" s="23"/>
      <c r="FPY34" s="23"/>
      <c r="FPZ34" s="24"/>
      <c r="FQA34" s="14"/>
      <c r="FQB34" s="23"/>
      <c r="FQC34" s="23"/>
      <c r="FQD34" s="23"/>
      <c r="FQE34" s="23"/>
      <c r="FQF34" s="23"/>
      <c r="FQG34" s="23"/>
      <c r="FQH34" s="24"/>
      <c r="FQI34" s="14"/>
      <c r="FQJ34" s="23"/>
      <c r="FQK34" s="23"/>
      <c r="FQL34" s="23"/>
      <c r="FQM34" s="23"/>
      <c r="FQN34" s="23"/>
      <c r="FQO34" s="23"/>
      <c r="FQP34" s="24"/>
      <c r="FQQ34" s="14"/>
      <c r="FQR34" s="23"/>
      <c r="FQS34" s="23"/>
      <c r="FQT34" s="23"/>
      <c r="FQU34" s="23"/>
      <c r="FQV34" s="23"/>
      <c r="FQW34" s="23"/>
      <c r="FQX34" s="24"/>
      <c r="FQY34" s="14"/>
      <c r="FQZ34" s="23"/>
      <c r="FRA34" s="23"/>
      <c r="FRB34" s="23"/>
      <c r="FRC34" s="23"/>
      <c r="FRD34" s="23"/>
      <c r="FRE34" s="23"/>
      <c r="FRF34" s="24"/>
      <c r="FRG34" s="14"/>
      <c r="FRH34" s="23"/>
      <c r="FRI34" s="23"/>
      <c r="FRJ34" s="23"/>
      <c r="FRK34" s="23"/>
      <c r="FRL34" s="23"/>
      <c r="FRM34" s="23"/>
      <c r="FRN34" s="24"/>
      <c r="FRO34" s="14"/>
      <c r="FRP34" s="23"/>
      <c r="FRQ34" s="23"/>
      <c r="FRR34" s="23"/>
      <c r="FRS34" s="23"/>
      <c r="FRT34" s="23"/>
      <c r="FRU34" s="23"/>
      <c r="FRV34" s="24"/>
      <c r="FRW34" s="14"/>
      <c r="FRX34" s="23"/>
      <c r="FRY34" s="23"/>
      <c r="FRZ34" s="23"/>
      <c r="FSA34" s="23"/>
      <c r="FSB34" s="23"/>
      <c r="FSC34" s="23"/>
      <c r="FSD34" s="24"/>
      <c r="FSE34" s="14"/>
      <c r="FSF34" s="23"/>
      <c r="FSG34" s="23"/>
      <c r="FSH34" s="23"/>
      <c r="FSI34" s="23"/>
      <c r="FSJ34" s="23"/>
      <c r="FSK34" s="23"/>
      <c r="FSL34" s="24"/>
      <c r="FSM34" s="14"/>
      <c r="FSN34" s="23"/>
      <c r="FSO34" s="23"/>
      <c r="FSP34" s="23"/>
      <c r="FSQ34" s="23"/>
      <c r="FSR34" s="23"/>
      <c r="FSS34" s="23"/>
      <c r="FST34" s="24"/>
      <c r="FSU34" s="14"/>
      <c r="FSV34" s="23"/>
      <c r="FSW34" s="23"/>
      <c r="FSX34" s="23"/>
      <c r="FSY34" s="23"/>
      <c r="FSZ34" s="23"/>
      <c r="FTA34" s="23"/>
      <c r="FTB34" s="24"/>
      <c r="FTC34" s="14"/>
      <c r="FTD34" s="23"/>
      <c r="FTE34" s="23"/>
      <c r="FTF34" s="23"/>
      <c r="FTG34" s="23"/>
      <c r="FTH34" s="23"/>
      <c r="FTI34" s="23"/>
      <c r="FTJ34" s="24"/>
      <c r="FTK34" s="14"/>
      <c r="FTL34" s="23"/>
      <c r="FTM34" s="23"/>
      <c r="FTN34" s="23"/>
      <c r="FTO34" s="23"/>
      <c r="FTP34" s="23"/>
      <c r="FTQ34" s="23"/>
      <c r="FTR34" s="24"/>
      <c r="FTS34" s="14"/>
      <c r="FTT34" s="23"/>
      <c r="FTU34" s="23"/>
      <c r="FTV34" s="23"/>
      <c r="FTW34" s="23"/>
      <c r="FTX34" s="23"/>
      <c r="FTY34" s="23"/>
      <c r="FTZ34" s="24"/>
      <c r="FUA34" s="14"/>
      <c r="FUB34" s="23"/>
      <c r="FUC34" s="23"/>
      <c r="FUD34" s="23"/>
      <c r="FUE34" s="23"/>
      <c r="FUF34" s="23"/>
      <c r="FUG34" s="23"/>
      <c r="FUH34" s="24"/>
      <c r="FUI34" s="14"/>
      <c r="FUJ34" s="23"/>
      <c r="FUK34" s="23"/>
      <c r="FUL34" s="23"/>
      <c r="FUM34" s="23"/>
      <c r="FUN34" s="23"/>
      <c r="FUO34" s="23"/>
      <c r="FUP34" s="24"/>
      <c r="FUQ34" s="14"/>
      <c r="FUR34" s="23"/>
      <c r="FUS34" s="23"/>
      <c r="FUT34" s="23"/>
      <c r="FUU34" s="23"/>
      <c r="FUV34" s="23"/>
      <c r="FUW34" s="23"/>
      <c r="FUX34" s="24"/>
      <c r="FUY34" s="14"/>
      <c r="FUZ34" s="23"/>
      <c r="FVA34" s="23"/>
      <c r="FVB34" s="23"/>
      <c r="FVC34" s="23"/>
      <c r="FVD34" s="23"/>
      <c r="FVE34" s="23"/>
      <c r="FVF34" s="24"/>
      <c r="FVG34" s="14"/>
      <c r="FVH34" s="23"/>
      <c r="FVI34" s="23"/>
      <c r="FVJ34" s="23"/>
      <c r="FVK34" s="23"/>
      <c r="FVL34" s="23"/>
      <c r="FVM34" s="23"/>
      <c r="FVN34" s="24"/>
      <c r="FVO34" s="14"/>
      <c r="FVP34" s="23"/>
      <c r="FVQ34" s="23"/>
      <c r="FVR34" s="23"/>
      <c r="FVS34" s="23"/>
      <c r="FVT34" s="23"/>
      <c r="FVU34" s="23"/>
      <c r="FVV34" s="24"/>
      <c r="FVW34" s="14"/>
      <c r="FVX34" s="23"/>
      <c r="FVY34" s="23"/>
      <c r="FVZ34" s="23"/>
      <c r="FWA34" s="23"/>
      <c r="FWB34" s="23"/>
      <c r="FWC34" s="23"/>
      <c r="FWD34" s="24"/>
      <c r="FWE34" s="14"/>
      <c r="FWF34" s="23"/>
      <c r="FWG34" s="23"/>
      <c r="FWH34" s="23"/>
      <c r="FWI34" s="23"/>
      <c r="FWJ34" s="23"/>
      <c r="FWK34" s="23"/>
      <c r="FWL34" s="24"/>
      <c r="FWM34" s="14"/>
      <c r="FWN34" s="23"/>
      <c r="FWO34" s="23"/>
      <c r="FWP34" s="23"/>
      <c r="FWQ34" s="23"/>
      <c r="FWR34" s="23"/>
      <c r="FWS34" s="23"/>
      <c r="FWT34" s="24"/>
      <c r="FWU34" s="14"/>
      <c r="FWV34" s="23"/>
      <c r="FWW34" s="23"/>
      <c r="FWX34" s="23"/>
      <c r="FWY34" s="23"/>
      <c r="FWZ34" s="23"/>
      <c r="FXA34" s="23"/>
      <c r="FXB34" s="24"/>
      <c r="FXC34" s="14"/>
      <c r="FXD34" s="23"/>
      <c r="FXE34" s="23"/>
      <c r="FXF34" s="23"/>
      <c r="FXG34" s="23"/>
      <c r="FXH34" s="23"/>
      <c r="FXI34" s="23"/>
      <c r="FXJ34" s="24"/>
      <c r="FXK34" s="14"/>
      <c r="FXL34" s="23"/>
      <c r="FXM34" s="23"/>
      <c r="FXN34" s="23"/>
      <c r="FXO34" s="23"/>
      <c r="FXP34" s="23"/>
      <c r="FXQ34" s="23"/>
      <c r="FXR34" s="24"/>
      <c r="FXS34" s="14"/>
      <c r="FXT34" s="23"/>
      <c r="FXU34" s="23"/>
      <c r="FXV34" s="23"/>
      <c r="FXW34" s="23"/>
      <c r="FXX34" s="23"/>
      <c r="FXY34" s="23"/>
      <c r="FXZ34" s="24"/>
      <c r="FYA34" s="14"/>
      <c r="FYB34" s="23"/>
      <c r="FYC34" s="23"/>
      <c r="FYD34" s="23"/>
      <c r="FYE34" s="23"/>
      <c r="FYF34" s="23"/>
      <c r="FYG34" s="23"/>
      <c r="FYH34" s="24"/>
      <c r="FYI34" s="14"/>
      <c r="FYJ34" s="23"/>
      <c r="FYK34" s="23"/>
      <c r="FYL34" s="23"/>
      <c r="FYM34" s="23"/>
      <c r="FYN34" s="23"/>
      <c r="FYO34" s="23"/>
      <c r="FYP34" s="24"/>
      <c r="FYQ34" s="14"/>
      <c r="FYR34" s="23"/>
      <c r="FYS34" s="23"/>
      <c r="FYT34" s="23"/>
      <c r="FYU34" s="23"/>
      <c r="FYV34" s="23"/>
      <c r="FYW34" s="23"/>
      <c r="FYX34" s="24"/>
      <c r="FYY34" s="14"/>
      <c r="FYZ34" s="23"/>
      <c r="FZA34" s="23"/>
      <c r="FZB34" s="23"/>
      <c r="FZC34" s="23"/>
      <c r="FZD34" s="23"/>
      <c r="FZE34" s="23"/>
      <c r="FZF34" s="24"/>
      <c r="FZG34" s="14"/>
      <c r="FZH34" s="23"/>
      <c r="FZI34" s="23"/>
      <c r="FZJ34" s="23"/>
      <c r="FZK34" s="23"/>
      <c r="FZL34" s="23"/>
      <c r="FZM34" s="23"/>
      <c r="FZN34" s="24"/>
      <c r="FZO34" s="14"/>
      <c r="FZP34" s="23"/>
      <c r="FZQ34" s="23"/>
      <c r="FZR34" s="23"/>
      <c r="FZS34" s="23"/>
      <c r="FZT34" s="23"/>
      <c r="FZU34" s="23"/>
      <c r="FZV34" s="24"/>
      <c r="FZW34" s="14"/>
      <c r="FZX34" s="23"/>
      <c r="FZY34" s="23"/>
      <c r="FZZ34" s="23"/>
      <c r="GAA34" s="23"/>
      <c r="GAB34" s="23"/>
      <c r="GAC34" s="23"/>
      <c r="GAD34" s="24"/>
      <c r="GAE34" s="14"/>
      <c r="GAF34" s="23"/>
      <c r="GAG34" s="23"/>
      <c r="GAH34" s="23"/>
      <c r="GAI34" s="23"/>
      <c r="GAJ34" s="23"/>
      <c r="GAK34" s="23"/>
      <c r="GAL34" s="24"/>
      <c r="GAM34" s="14"/>
      <c r="GAN34" s="23"/>
      <c r="GAO34" s="23"/>
      <c r="GAP34" s="23"/>
      <c r="GAQ34" s="23"/>
      <c r="GAR34" s="23"/>
      <c r="GAS34" s="23"/>
      <c r="GAT34" s="24"/>
      <c r="GAU34" s="14"/>
      <c r="GAV34" s="23"/>
      <c r="GAW34" s="23"/>
      <c r="GAX34" s="23"/>
      <c r="GAY34" s="23"/>
      <c r="GAZ34" s="23"/>
      <c r="GBA34" s="23"/>
      <c r="GBB34" s="24"/>
      <c r="GBC34" s="14"/>
      <c r="GBD34" s="23"/>
      <c r="GBE34" s="23"/>
      <c r="GBF34" s="23"/>
      <c r="GBG34" s="23"/>
      <c r="GBH34" s="23"/>
      <c r="GBI34" s="23"/>
      <c r="GBJ34" s="24"/>
      <c r="GBK34" s="14"/>
      <c r="GBL34" s="23"/>
      <c r="GBM34" s="23"/>
      <c r="GBN34" s="23"/>
      <c r="GBO34" s="23"/>
      <c r="GBP34" s="23"/>
      <c r="GBQ34" s="23"/>
      <c r="GBR34" s="24"/>
      <c r="GBS34" s="14"/>
      <c r="GBT34" s="23"/>
      <c r="GBU34" s="23"/>
      <c r="GBV34" s="23"/>
      <c r="GBW34" s="23"/>
      <c r="GBX34" s="23"/>
      <c r="GBY34" s="23"/>
      <c r="GBZ34" s="24"/>
      <c r="GCA34" s="14"/>
      <c r="GCB34" s="23"/>
      <c r="GCC34" s="23"/>
      <c r="GCD34" s="23"/>
      <c r="GCE34" s="23"/>
      <c r="GCF34" s="23"/>
      <c r="GCG34" s="23"/>
      <c r="GCH34" s="24"/>
      <c r="GCI34" s="14"/>
      <c r="GCJ34" s="23"/>
      <c r="GCK34" s="23"/>
      <c r="GCL34" s="23"/>
      <c r="GCM34" s="23"/>
      <c r="GCN34" s="23"/>
      <c r="GCO34" s="23"/>
      <c r="GCP34" s="24"/>
      <c r="GCQ34" s="14"/>
      <c r="GCR34" s="23"/>
      <c r="GCS34" s="23"/>
      <c r="GCT34" s="23"/>
      <c r="GCU34" s="23"/>
      <c r="GCV34" s="23"/>
      <c r="GCW34" s="23"/>
      <c r="GCX34" s="24"/>
      <c r="GCY34" s="14"/>
      <c r="GCZ34" s="23"/>
      <c r="GDA34" s="23"/>
      <c r="GDB34" s="23"/>
      <c r="GDC34" s="23"/>
      <c r="GDD34" s="23"/>
      <c r="GDE34" s="23"/>
      <c r="GDF34" s="24"/>
      <c r="GDG34" s="14"/>
      <c r="GDH34" s="23"/>
      <c r="GDI34" s="23"/>
      <c r="GDJ34" s="23"/>
      <c r="GDK34" s="23"/>
      <c r="GDL34" s="23"/>
      <c r="GDM34" s="23"/>
      <c r="GDN34" s="24"/>
      <c r="GDO34" s="14"/>
      <c r="GDP34" s="23"/>
      <c r="GDQ34" s="23"/>
      <c r="GDR34" s="23"/>
      <c r="GDS34" s="23"/>
      <c r="GDT34" s="23"/>
      <c r="GDU34" s="23"/>
      <c r="GDV34" s="24"/>
      <c r="GDW34" s="14"/>
      <c r="GDX34" s="23"/>
      <c r="GDY34" s="23"/>
      <c r="GDZ34" s="23"/>
      <c r="GEA34" s="23"/>
      <c r="GEB34" s="23"/>
      <c r="GEC34" s="23"/>
      <c r="GED34" s="24"/>
      <c r="GEE34" s="14"/>
      <c r="GEF34" s="23"/>
      <c r="GEG34" s="23"/>
      <c r="GEH34" s="23"/>
      <c r="GEI34" s="23"/>
      <c r="GEJ34" s="23"/>
      <c r="GEK34" s="23"/>
      <c r="GEL34" s="24"/>
      <c r="GEM34" s="14"/>
      <c r="GEN34" s="23"/>
      <c r="GEO34" s="23"/>
      <c r="GEP34" s="23"/>
      <c r="GEQ34" s="23"/>
      <c r="GER34" s="23"/>
      <c r="GES34" s="23"/>
      <c r="GET34" s="24"/>
      <c r="GEU34" s="14"/>
      <c r="GEV34" s="23"/>
      <c r="GEW34" s="23"/>
      <c r="GEX34" s="23"/>
      <c r="GEY34" s="23"/>
      <c r="GEZ34" s="23"/>
      <c r="GFA34" s="23"/>
      <c r="GFB34" s="24"/>
      <c r="GFC34" s="14"/>
      <c r="GFD34" s="23"/>
      <c r="GFE34" s="23"/>
      <c r="GFF34" s="23"/>
      <c r="GFG34" s="23"/>
      <c r="GFH34" s="23"/>
      <c r="GFI34" s="23"/>
      <c r="GFJ34" s="24"/>
      <c r="GFK34" s="14"/>
      <c r="GFL34" s="23"/>
      <c r="GFM34" s="23"/>
      <c r="GFN34" s="23"/>
      <c r="GFO34" s="23"/>
      <c r="GFP34" s="23"/>
      <c r="GFQ34" s="23"/>
      <c r="GFR34" s="24"/>
      <c r="GFS34" s="14"/>
      <c r="GFT34" s="23"/>
      <c r="GFU34" s="23"/>
      <c r="GFV34" s="23"/>
      <c r="GFW34" s="23"/>
      <c r="GFX34" s="23"/>
      <c r="GFY34" s="23"/>
      <c r="GFZ34" s="24"/>
      <c r="GGA34" s="14"/>
      <c r="GGB34" s="23"/>
      <c r="GGC34" s="23"/>
      <c r="GGD34" s="23"/>
      <c r="GGE34" s="23"/>
      <c r="GGF34" s="23"/>
      <c r="GGG34" s="23"/>
      <c r="GGH34" s="24"/>
      <c r="GGI34" s="14"/>
      <c r="GGJ34" s="23"/>
      <c r="GGK34" s="23"/>
      <c r="GGL34" s="23"/>
      <c r="GGM34" s="23"/>
      <c r="GGN34" s="23"/>
      <c r="GGO34" s="23"/>
      <c r="GGP34" s="24"/>
      <c r="GGQ34" s="14"/>
      <c r="GGR34" s="23"/>
      <c r="GGS34" s="23"/>
      <c r="GGT34" s="23"/>
      <c r="GGU34" s="23"/>
      <c r="GGV34" s="23"/>
      <c r="GGW34" s="23"/>
      <c r="GGX34" s="24"/>
      <c r="GGY34" s="14"/>
      <c r="GGZ34" s="23"/>
      <c r="GHA34" s="23"/>
      <c r="GHB34" s="23"/>
      <c r="GHC34" s="23"/>
      <c r="GHD34" s="23"/>
      <c r="GHE34" s="23"/>
      <c r="GHF34" s="24"/>
      <c r="GHG34" s="14"/>
      <c r="GHH34" s="23"/>
      <c r="GHI34" s="23"/>
      <c r="GHJ34" s="23"/>
      <c r="GHK34" s="23"/>
      <c r="GHL34" s="23"/>
      <c r="GHM34" s="23"/>
      <c r="GHN34" s="24"/>
      <c r="GHO34" s="14"/>
      <c r="GHP34" s="23"/>
      <c r="GHQ34" s="23"/>
      <c r="GHR34" s="23"/>
      <c r="GHS34" s="23"/>
      <c r="GHT34" s="23"/>
      <c r="GHU34" s="23"/>
      <c r="GHV34" s="24"/>
      <c r="GHW34" s="14"/>
      <c r="GHX34" s="23"/>
      <c r="GHY34" s="23"/>
      <c r="GHZ34" s="23"/>
      <c r="GIA34" s="23"/>
      <c r="GIB34" s="23"/>
      <c r="GIC34" s="23"/>
      <c r="GID34" s="24"/>
      <c r="GIE34" s="14"/>
      <c r="GIF34" s="23"/>
      <c r="GIG34" s="23"/>
      <c r="GIH34" s="23"/>
      <c r="GII34" s="23"/>
      <c r="GIJ34" s="23"/>
      <c r="GIK34" s="23"/>
      <c r="GIL34" s="24"/>
      <c r="GIM34" s="14"/>
      <c r="GIN34" s="23"/>
      <c r="GIO34" s="23"/>
      <c r="GIP34" s="23"/>
      <c r="GIQ34" s="23"/>
      <c r="GIR34" s="23"/>
      <c r="GIS34" s="23"/>
      <c r="GIT34" s="24"/>
      <c r="GIU34" s="14"/>
      <c r="GIV34" s="23"/>
      <c r="GIW34" s="23"/>
      <c r="GIX34" s="23"/>
      <c r="GIY34" s="23"/>
      <c r="GIZ34" s="23"/>
      <c r="GJA34" s="23"/>
      <c r="GJB34" s="24"/>
      <c r="GJC34" s="14"/>
      <c r="GJD34" s="23"/>
      <c r="GJE34" s="23"/>
      <c r="GJF34" s="23"/>
      <c r="GJG34" s="23"/>
      <c r="GJH34" s="23"/>
      <c r="GJI34" s="23"/>
      <c r="GJJ34" s="24"/>
      <c r="GJK34" s="14"/>
      <c r="GJL34" s="23"/>
      <c r="GJM34" s="23"/>
      <c r="GJN34" s="23"/>
      <c r="GJO34" s="23"/>
      <c r="GJP34" s="23"/>
      <c r="GJQ34" s="23"/>
      <c r="GJR34" s="24"/>
      <c r="GJS34" s="14"/>
      <c r="GJT34" s="23"/>
      <c r="GJU34" s="23"/>
      <c r="GJV34" s="23"/>
      <c r="GJW34" s="23"/>
      <c r="GJX34" s="23"/>
      <c r="GJY34" s="23"/>
      <c r="GJZ34" s="24"/>
      <c r="GKA34" s="14"/>
      <c r="GKB34" s="23"/>
      <c r="GKC34" s="23"/>
      <c r="GKD34" s="23"/>
      <c r="GKE34" s="23"/>
      <c r="GKF34" s="23"/>
      <c r="GKG34" s="23"/>
      <c r="GKH34" s="24"/>
      <c r="GKI34" s="14"/>
      <c r="GKJ34" s="23"/>
      <c r="GKK34" s="23"/>
      <c r="GKL34" s="23"/>
      <c r="GKM34" s="23"/>
      <c r="GKN34" s="23"/>
      <c r="GKO34" s="23"/>
      <c r="GKP34" s="24"/>
      <c r="GKQ34" s="14"/>
      <c r="GKR34" s="23"/>
      <c r="GKS34" s="23"/>
      <c r="GKT34" s="23"/>
      <c r="GKU34" s="23"/>
      <c r="GKV34" s="23"/>
      <c r="GKW34" s="23"/>
      <c r="GKX34" s="24"/>
      <c r="GKY34" s="14"/>
      <c r="GKZ34" s="23"/>
      <c r="GLA34" s="23"/>
      <c r="GLB34" s="23"/>
      <c r="GLC34" s="23"/>
      <c r="GLD34" s="23"/>
      <c r="GLE34" s="23"/>
      <c r="GLF34" s="24"/>
      <c r="GLG34" s="14"/>
      <c r="GLH34" s="23"/>
      <c r="GLI34" s="23"/>
      <c r="GLJ34" s="23"/>
      <c r="GLK34" s="23"/>
      <c r="GLL34" s="23"/>
      <c r="GLM34" s="23"/>
      <c r="GLN34" s="24"/>
      <c r="GLO34" s="14"/>
      <c r="GLP34" s="23"/>
      <c r="GLQ34" s="23"/>
      <c r="GLR34" s="23"/>
      <c r="GLS34" s="23"/>
      <c r="GLT34" s="23"/>
      <c r="GLU34" s="23"/>
      <c r="GLV34" s="24"/>
      <c r="GLW34" s="14"/>
      <c r="GLX34" s="23"/>
      <c r="GLY34" s="23"/>
      <c r="GLZ34" s="23"/>
      <c r="GMA34" s="23"/>
      <c r="GMB34" s="23"/>
      <c r="GMC34" s="23"/>
      <c r="GMD34" s="24"/>
      <c r="GME34" s="14"/>
      <c r="GMF34" s="23"/>
      <c r="GMG34" s="23"/>
      <c r="GMH34" s="23"/>
      <c r="GMI34" s="23"/>
      <c r="GMJ34" s="23"/>
      <c r="GMK34" s="23"/>
      <c r="GML34" s="24"/>
      <c r="GMM34" s="14"/>
      <c r="GMN34" s="23"/>
      <c r="GMO34" s="23"/>
      <c r="GMP34" s="23"/>
      <c r="GMQ34" s="23"/>
      <c r="GMR34" s="23"/>
      <c r="GMS34" s="23"/>
      <c r="GMT34" s="24"/>
      <c r="GMU34" s="14"/>
      <c r="GMV34" s="23"/>
      <c r="GMW34" s="23"/>
      <c r="GMX34" s="23"/>
      <c r="GMY34" s="23"/>
      <c r="GMZ34" s="23"/>
      <c r="GNA34" s="23"/>
      <c r="GNB34" s="24"/>
      <c r="GNC34" s="14"/>
      <c r="GND34" s="23"/>
      <c r="GNE34" s="23"/>
      <c r="GNF34" s="23"/>
      <c r="GNG34" s="23"/>
      <c r="GNH34" s="23"/>
      <c r="GNI34" s="23"/>
      <c r="GNJ34" s="24"/>
      <c r="GNK34" s="14"/>
      <c r="GNL34" s="23"/>
      <c r="GNM34" s="23"/>
      <c r="GNN34" s="23"/>
      <c r="GNO34" s="23"/>
      <c r="GNP34" s="23"/>
      <c r="GNQ34" s="23"/>
      <c r="GNR34" s="24"/>
      <c r="GNS34" s="14"/>
      <c r="GNT34" s="23"/>
      <c r="GNU34" s="23"/>
      <c r="GNV34" s="23"/>
      <c r="GNW34" s="23"/>
      <c r="GNX34" s="23"/>
      <c r="GNY34" s="23"/>
      <c r="GNZ34" s="24"/>
      <c r="GOA34" s="14"/>
      <c r="GOB34" s="23"/>
      <c r="GOC34" s="23"/>
      <c r="GOD34" s="23"/>
      <c r="GOE34" s="23"/>
      <c r="GOF34" s="23"/>
      <c r="GOG34" s="23"/>
      <c r="GOH34" s="24"/>
      <c r="GOI34" s="14"/>
      <c r="GOJ34" s="23"/>
      <c r="GOK34" s="23"/>
      <c r="GOL34" s="23"/>
      <c r="GOM34" s="23"/>
      <c r="GON34" s="23"/>
      <c r="GOO34" s="23"/>
      <c r="GOP34" s="24"/>
      <c r="GOQ34" s="14"/>
      <c r="GOR34" s="23"/>
      <c r="GOS34" s="23"/>
      <c r="GOT34" s="23"/>
      <c r="GOU34" s="23"/>
      <c r="GOV34" s="23"/>
      <c r="GOW34" s="23"/>
      <c r="GOX34" s="24"/>
      <c r="GOY34" s="14"/>
      <c r="GOZ34" s="23"/>
      <c r="GPA34" s="23"/>
      <c r="GPB34" s="23"/>
      <c r="GPC34" s="23"/>
      <c r="GPD34" s="23"/>
      <c r="GPE34" s="23"/>
      <c r="GPF34" s="24"/>
      <c r="GPG34" s="14"/>
      <c r="GPH34" s="23"/>
      <c r="GPI34" s="23"/>
      <c r="GPJ34" s="23"/>
      <c r="GPK34" s="23"/>
      <c r="GPL34" s="23"/>
      <c r="GPM34" s="23"/>
      <c r="GPN34" s="24"/>
      <c r="GPO34" s="14"/>
      <c r="GPP34" s="23"/>
      <c r="GPQ34" s="23"/>
      <c r="GPR34" s="23"/>
      <c r="GPS34" s="23"/>
      <c r="GPT34" s="23"/>
      <c r="GPU34" s="23"/>
      <c r="GPV34" s="24"/>
      <c r="GPW34" s="14"/>
      <c r="GPX34" s="23"/>
      <c r="GPY34" s="23"/>
      <c r="GPZ34" s="23"/>
      <c r="GQA34" s="23"/>
      <c r="GQB34" s="23"/>
      <c r="GQC34" s="23"/>
      <c r="GQD34" s="24"/>
      <c r="GQE34" s="14"/>
      <c r="GQF34" s="23"/>
      <c r="GQG34" s="23"/>
      <c r="GQH34" s="23"/>
      <c r="GQI34" s="23"/>
      <c r="GQJ34" s="23"/>
      <c r="GQK34" s="23"/>
      <c r="GQL34" s="24"/>
      <c r="GQM34" s="14"/>
      <c r="GQN34" s="23"/>
      <c r="GQO34" s="23"/>
      <c r="GQP34" s="23"/>
      <c r="GQQ34" s="23"/>
      <c r="GQR34" s="23"/>
      <c r="GQS34" s="23"/>
      <c r="GQT34" s="24"/>
      <c r="GQU34" s="14"/>
      <c r="GQV34" s="23"/>
      <c r="GQW34" s="23"/>
      <c r="GQX34" s="23"/>
      <c r="GQY34" s="23"/>
      <c r="GQZ34" s="23"/>
      <c r="GRA34" s="23"/>
      <c r="GRB34" s="24"/>
      <c r="GRC34" s="14"/>
      <c r="GRD34" s="23"/>
      <c r="GRE34" s="23"/>
      <c r="GRF34" s="23"/>
      <c r="GRG34" s="23"/>
      <c r="GRH34" s="23"/>
      <c r="GRI34" s="23"/>
      <c r="GRJ34" s="24"/>
      <c r="GRK34" s="14"/>
      <c r="GRL34" s="23"/>
      <c r="GRM34" s="23"/>
      <c r="GRN34" s="23"/>
      <c r="GRO34" s="23"/>
      <c r="GRP34" s="23"/>
      <c r="GRQ34" s="23"/>
      <c r="GRR34" s="24"/>
      <c r="GRS34" s="14"/>
      <c r="GRT34" s="23"/>
      <c r="GRU34" s="23"/>
      <c r="GRV34" s="23"/>
      <c r="GRW34" s="23"/>
      <c r="GRX34" s="23"/>
      <c r="GRY34" s="23"/>
      <c r="GRZ34" s="24"/>
      <c r="GSA34" s="14"/>
      <c r="GSB34" s="23"/>
      <c r="GSC34" s="23"/>
      <c r="GSD34" s="23"/>
      <c r="GSE34" s="23"/>
      <c r="GSF34" s="23"/>
      <c r="GSG34" s="23"/>
      <c r="GSH34" s="24"/>
      <c r="GSI34" s="14"/>
      <c r="GSJ34" s="23"/>
      <c r="GSK34" s="23"/>
      <c r="GSL34" s="23"/>
      <c r="GSM34" s="23"/>
      <c r="GSN34" s="23"/>
      <c r="GSO34" s="23"/>
      <c r="GSP34" s="24"/>
      <c r="GSQ34" s="14"/>
      <c r="GSR34" s="23"/>
      <c r="GSS34" s="23"/>
      <c r="GST34" s="23"/>
      <c r="GSU34" s="23"/>
      <c r="GSV34" s="23"/>
      <c r="GSW34" s="23"/>
      <c r="GSX34" s="24"/>
      <c r="GSY34" s="14"/>
      <c r="GSZ34" s="23"/>
      <c r="GTA34" s="23"/>
      <c r="GTB34" s="23"/>
      <c r="GTC34" s="23"/>
      <c r="GTD34" s="23"/>
      <c r="GTE34" s="23"/>
      <c r="GTF34" s="24"/>
      <c r="GTG34" s="14"/>
      <c r="GTH34" s="23"/>
      <c r="GTI34" s="23"/>
      <c r="GTJ34" s="23"/>
      <c r="GTK34" s="23"/>
      <c r="GTL34" s="23"/>
      <c r="GTM34" s="23"/>
      <c r="GTN34" s="24"/>
      <c r="GTO34" s="14"/>
      <c r="GTP34" s="23"/>
      <c r="GTQ34" s="23"/>
      <c r="GTR34" s="23"/>
      <c r="GTS34" s="23"/>
      <c r="GTT34" s="23"/>
      <c r="GTU34" s="23"/>
      <c r="GTV34" s="24"/>
      <c r="GTW34" s="14"/>
      <c r="GTX34" s="23"/>
      <c r="GTY34" s="23"/>
      <c r="GTZ34" s="23"/>
      <c r="GUA34" s="23"/>
      <c r="GUB34" s="23"/>
      <c r="GUC34" s="23"/>
      <c r="GUD34" s="24"/>
      <c r="GUE34" s="14"/>
      <c r="GUF34" s="23"/>
      <c r="GUG34" s="23"/>
      <c r="GUH34" s="23"/>
      <c r="GUI34" s="23"/>
      <c r="GUJ34" s="23"/>
      <c r="GUK34" s="23"/>
      <c r="GUL34" s="24"/>
      <c r="GUM34" s="14"/>
      <c r="GUN34" s="23"/>
      <c r="GUO34" s="23"/>
      <c r="GUP34" s="23"/>
      <c r="GUQ34" s="23"/>
      <c r="GUR34" s="23"/>
      <c r="GUS34" s="23"/>
      <c r="GUT34" s="24"/>
      <c r="GUU34" s="14"/>
      <c r="GUV34" s="23"/>
      <c r="GUW34" s="23"/>
      <c r="GUX34" s="23"/>
      <c r="GUY34" s="23"/>
      <c r="GUZ34" s="23"/>
      <c r="GVA34" s="23"/>
      <c r="GVB34" s="24"/>
      <c r="GVC34" s="14"/>
      <c r="GVD34" s="23"/>
      <c r="GVE34" s="23"/>
      <c r="GVF34" s="23"/>
      <c r="GVG34" s="23"/>
      <c r="GVH34" s="23"/>
      <c r="GVI34" s="23"/>
      <c r="GVJ34" s="24"/>
      <c r="GVK34" s="14"/>
      <c r="GVL34" s="23"/>
      <c r="GVM34" s="23"/>
      <c r="GVN34" s="23"/>
      <c r="GVO34" s="23"/>
      <c r="GVP34" s="23"/>
      <c r="GVQ34" s="23"/>
      <c r="GVR34" s="24"/>
      <c r="GVS34" s="14"/>
      <c r="GVT34" s="23"/>
      <c r="GVU34" s="23"/>
      <c r="GVV34" s="23"/>
      <c r="GVW34" s="23"/>
      <c r="GVX34" s="23"/>
      <c r="GVY34" s="23"/>
      <c r="GVZ34" s="24"/>
      <c r="GWA34" s="14"/>
      <c r="GWB34" s="23"/>
      <c r="GWC34" s="23"/>
      <c r="GWD34" s="23"/>
      <c r="GWE34" s="23"/>
      <c r="GWF34" s="23"/>
      <c r="GWG34" s="23"/>
      <c r="GWH34" s="24"/>
      <c r="GWI34" s="14"/>
      <c r="GWJ34" s="23"/>
      <c r="GWK34" s="23"/>
      <c r="GWL34" s="23"/>
      <c r="GWM34" s="23"/>
      <c r="GWN34" s="23"/>
      <c r="GWO34" s="23"/>
      <c r="GWP34" s="24"/>
      <c r="GWQ34" s="14"/>
      <c r="GWR34" s="23"/>
      <c r="GWS34" s="23"/>
      <c r="GWT34" s="23"/>
      <c r="GWU34" s="23"/>
      <c r="GWV34" s="23"/>
      <c r="GWW34" s="23"/>
      <c r="GWX34" s="24"/>
      <c r="GWY34" s="14"/>
      <c r="GWZ34" s="23"/>
      <c r="GXA34" s="23"/>
      <c r="GXB34" s="23"/>
      <c r="GXC34" s="23"/>
      <c r="GXD34" s="23"/>
      <c r="GXE34" s="23"/>
      <c r="GXF34" s="24"/>
      <c r="GXG34" s="14"/>
      <c r="GXH34" s="23"/>
      <c r="GXI34" s="23"/>
      <c r="GXJ34" s="23"/>
      <c r="GXK34" s="23"/>
      <c r="GXL34" s="23"/>
      <c r="GXM34" s="23"/>
      <c r="GXN34" s="24"/>
      <c r="GXO34" s="14"/>
      <c r="GXP34" s="23"/>
      <c r="GXQ34" s="23"/>
      <c r="GXR34" s="23"/>
      <c r="GXS34" s="23"/>
      <c r="GXT34" s="23"/>
      <c r="GXU34" s="23"/>
      <c r="GXV34" s="24"/>
      <c r="GXW34" s="14"/>
      <c r="GXX34" s="23"/>
      <c r="GXY34" s="23"/>
      <c r="GXZ34" s="23"/>
      <c r="GYA34" s="23"/>
      <c r="GYB34" s="23"/>
      <c r="GYC34" s="23"/>
      <c r="GYD34" s="24"/>
      <c r="GYE34" s="14"/>
      <c r="GYF34" s="23"/>
      <c r="GYG34" s="23"/>
      <c r="GYH34" s="23"/>
      <c r="GYI34" s="23"/>
      <c r="GYJ34" s="23"/>
      <c r="GYK34" s="23"/>
      <c r="GYL34" s="24"/>
      <c r="GYM34" s="14"/>
      <c r="GYN34" s="23"/>
      <c r="GYO34" s="23"/>
      <c r="GYP34" s="23"/>
      <c r="GYQ34" s="23"/>
      <c r="GYR34" s="23"/>
      <c r="GYS34" s="23"/>
      <c r="GYT34" s="24"/>
      <c r="GYU34" s="14"/>
      <c r="GYV34" s="23"/>
      <c r="GYW34" s="23"/>
      <c r="GYX34" s="23"/>
      <c r="GYY34" s="23"/>
      <c r="GYZ34" s="23"/>
      <c r="GZA34" s="23"/>
      <c r="GZB34" s="24"/>
      <c r="GZC34" s="14"/>
      <c r="GZD34" s="23"/>
      <c r="GZE34" s="23"/>
      <c r="GZF34" s="23"/>
      <c r="GZG34" s="23"/>
      <c r="GZH34" s="23"/>
      <c r="GZI34" s="23"/>
      <c r="GZJ34" s="24"/>
      <c r="GZK34" s="14"/>
      <c r="GZL34" s="23"/>
      <c r="GZM34" s="23"/>
      <c r="GZN34" s="23"/>
      <c r="GZO34" s="23"/>
      <c r="GZP34" s="23"/>
      <c r="GZQ34" s="23"/>
      <c r="GZR34" s="24"/>
      <c r="GZS34" s="14"/>
      <c r="GZT34" s="23"/>
      <c r="GZU34" s="23"/>
      <c r="GZV34" s="23"/>
      <c r="GZW34" s="23"/>
      <c r="GZX34" s="23"/>
      <c r="GZY34" s="23"/>
      <c r="GZZ34" s="24"/>
      <c r="HAA34" s="14"/>
      <c r="HAB34" s="23"/>
      <c r="HAC34" s="23"/>
      <c r="HAD34" s="23"/>
      <c r="HAE34" s="23"/>
      <c r="HAF34" s="23"/>
      <c r="HAG34" s="23"/>
      <c r="HAH34" s="24"/>
      <c r="HAI34" s="14"/>
      <c r="HAJ34" s="23"/>
      <c r="HAK34" s="23"/>
      <c r="HAL34" s="23"/>
      <c r="HAM34" s="23"/>
      <c r="HAN34" s="23"/>
      <c r="HAO34" s="23"/>
      <c r="HAP34" s="24"/>
      <c r="HAQ34" s="14"/>
      <c r="HAR34" s="23"/>
      <c r="HAS34" s="23"/>
      <c r="HAT34" s="23"/>
      <c r="HAU34" s="23"/>
      <c r="HAV34" s="23"/>
      <c r="HAW34" s="23"/>
      <c r="HAX34" s="24"/>
      <c r="HAY34" s="14"/>
      <c r="HAZ34" s="23"/>
      <c r="HBA34" s="23"/>
      <c r="HBB34" s="23"/>
      <c r="HBC34" s="23"/>
      <c r="HBD34" s="23"/>
      <c r="HBE34" s="23"/>
      <c r="HBF34" s="24"/>
      <c r="HBG34" s="14"/>
      <c r="HBH34" s="23"/>
      <c r="HBI34" s="23"/>
      <c r="HBJ34" s="23"/>
      <c r="HBK34" s="23"/>
      <c r="HBL34" s="23"/>
      <c r="HBM34" s="23"/>
      <c r="HBN34" s="24"/>
      <c r="HBO34" s="14"/>
      <c r="HBP34" s="23"/>
      <c r="HBQ34" s="23"/>
      <c r="HBR34" s="23"/>
      <c r="HBS34" s="23"/>
      <c r="HBT34" s="23"/>
      <c r="HBU34" s="23"/>
      <c r="HBV34" s="24"/>
      <c r="HBW34" s="14"/>
      <c r="HBX34" s="23"/>
      <c r="HBY34" s="23"/>
      <c r="HBZ34" s="23"/>
      <c r="HCA34" s="23"/>
      <c r="HCB34" s="23"/>
      <c r="HCC34" s="23"/>
      <c r="HCD34" s="24"/>
      <c r="HCE34" s="14"/>
      <c r="HCF34" s="23"/>
      <c r="HCG34" s="23"/>
      <c r="HCH34" s="23"/>
      <c r="HCI34" s="23"/>
      <c r="HCJ34" s="23"/>
      <c r="HCK34" s="23"/>
      <c r="HCL34" s="24"/>
      <c r="HCM34" s="14"/>
      <c r="HCN34" s="23"/>
      <c r="HCO34" s="23"/>
      <c r="HCP34" s="23"/>
      <c r="HCQ34" s="23"/>
      <c r="HCR34" s="23"/>
      <c r="HCS34" s="23"/>
      <c r="HCT34" s="24"/>
      <c r="HCU34" s="14"/>
      <c r="HCV34" s="23"/>
      <c r="HCW34" s="23"/>
      <c r="HCX34" s="23"/>
      <c r="HCY34" s="23"/>
      <c r="HCZ34" s="23"/>
      <c r="HDA34" s="23"/>
      <c r="HDB34" s="24"/>
      <c r="HDC34" s="14"/>
      <c r="HDD34" s="23"/>
      <c r="HDE34" s="23"/>
      <c r="HDF34" s="23"/>
      <c r="HDG34" s="23"/>
      <c r="HDH34" s="23"/>
      <c r="HDI34" s="23"/>
      <c r="HDJ34" s="24"/>
      <c r="HDK34" s="14"/>
      <c r="HDL34" s="23"/>
      <c r="HDM34" s="23"/>
      <c r="HDN34" s="23"/>
      <c r="HDO34" s="23"/>
      <c r="HDP34" s="23"/>
      <c r="HDQ34" s="23"/>
      <c r="HDR34" s="24"/>
      <c r="HDS34" s="14"/>
      <c r="HDT34" s="23"/>
      <c r="HDU34" s="23"/>
      <c r="HDV34" s="23"/>
      <c r="HDW34" s="23"/>
      <c r="HDX34" s="23"/>
      <c r="HDY34" s="23"/>
      <c r="HDZ34" s="24"/>
      <c r="HEA34" s="14"/>
      <c r="HEB34" s="23"/>
      <c r="HEC34" s="23"/>
      <c r="HED34" s="23"/>
      <c r="HEE34" s="23"/>
      <c r="HEF34" s="23"/>
      <c r="HEG34" s="23"/>
      <c r="HEH34" s="24"/>
      <c r="HEI34" s="14"/>
      <c r="HEJ34" s="23"/>
      <c r="HEK34" s="23"/>
      <c r="HEL34" s="23"/>
      <c r="HEM34" s="23"/>
      <c r="HEN34" s="23"/>
      <c r="HEO34" s="23"/>
      <c r="HEP34" s="24"/>
      <c r="HEQ34" s="14"/>
      <c r="HER34" s="23"/>
      <c r="HES34" s="23"/>
      <c r="HET34" s="23"/>
      <c r="HEU34" s="23"/>
      <c r="HEV34" s="23"/>
      <c r="HEW34" s="23"/>
      <c r="HEX34" s="24"/>
      <c r="HEY34" s="14"/>
      <c r="HEZ34" s="23"/>
      <c r="HFA34" s="23"/>
      <c r="HFB34" s="23"/>
      <c r="HFC34" s="23"/>
      <c r="HFD34" s="23"/>
      <c r="HFE34" s="23"/>
      <c r="HFF34" s="24"/>
      <c r="HFG34" s="14"/>
      <c r="HFH34" s="23"/>
      <c r="HFI34" s="23"/>
      <c r="HFJ34" s="23"/>
      <c r="HFK34" s="23"/>
      <c r="HFL34" s="23"/>
      <c r="HFM34" s="23"/>
      <c r="HFN34" s="24"/>
      <c r="HFO34" s="14"/>
      <c r="HFP34" s="23"/>
      <c r="HFQ34" s="23"/>
      <c r="HFR34" s="23"/>
      <c r="HFS34" s="23"/>
      <c r="HFT34" s="23"/>
      <c r="HFU34" s="23"/>
      <c r="HFV34" s="24"/>
      <c r="HFW34" s="14"/>
      <c r="HFX34" s="23"/>
      <c r="HFY34" s="23"/>
      <c r="HFZ34" s="23"/>
      <c r="HGA34" s="23"/>
      <c r="HGB34" s="23"/>
      <c r="HGC34" s="23"/>
      <c r="HGD34" s="24"/>
      <c r="HGE34" s="14"/>
      <c r="HGF34" s="23"/>
      <c r="HGG34" s="23"/>
      <c r="HGH34" s="23"/>
      <c r="HGI34" s="23"/>
      <c r="HGJ34" s="23"/>
      <c r="HGK34" s="23"/>
      <c r="HGL34" s="24"/>
      <c r="HGM34" s="14"/>
      <c r="HGN34" s="23"/>
      <c r="HGO34" s="23"/>
      <c r="HGP34" s="23"/>
      <c r="HGQ34" s="23"/>
      <c r="HGR34" s="23"/>
      <c r="HGS34" s="23"/>
      <c r="HGT34" s="24"/>
      <c r="HGU34" s="14"/>
      <c r="HGV34" s="23"/>
      <c r="HGW34" s="23"/>
      <c r="HGX34" s="23"/>
      <c r="HGY34" s="23"/>
      <c r="HGZ34" s="23"/>
      <c r="HHA34" s="23"/>
      <c r="HHB34" s="24"/>
      <c r="HHC34" s="14"/>
      <c r="HHD34" s="23"/>
      <c r="HHE34" s="23"/>
      <c r="HHF34" s="23"/>
      <c r="HHG34" s="23"/>
      <c r="HHH34" s="23"/>
      <c r="HHI34" s="23"/>
      <c r="HHJ34" s="24"/>
      <c r="HHK34" s="14"/>
      <c r="HHL34" s="23"/>
      <c r="HHM34" s="23"/>
      <c r="HHN34" s="23"/>
      <c r="HHO34" s="23"/>
      <c r="HHP34" s="23"/>
      <c r="HHQ34" s="23"/>
      <c r="HHR34" s="24"/>
      <c r="HHS34" s="14"/>
      <c r="HHT34" s="23"/>
      <c r="HHU34" s="23"/>
      <c r="HHV34" s="23"/>
      <c r="HHW34" s="23"/>
      <c r="HHX34" s="23"/>
      <c r="HHY34" s="23"/>
      <c r="HHZ34" s="24"/>
      <c r="HIA34" s="14"/>
      <c r="HIB34" s="23"/>
      <c r="HIC34" s="23"/>
      <c r="HID34" s="23"/>
      <c r="HIE34" s="23"/>
      <c r="HIF34" s="23"/>
      <c r="HIG34" s="23"/>
      <c r="HIH34" s="24"/>
      <c r="HII34" s="14"/>
      <c r="HIJ34" s="23"/>
      <c r="HIK34" s="23"/>
      <c r="HIL34" s="23"/>
      <c r="HIM34" s="23"/>
      <c r="HIN34" s="23"/>
      <c r="HIO34" s="23"/>
      <c r="HIP34" s="24"/>
      <c r="HIQ34" s="14"/>
      <c r="HIR34" s="23"/>
      <c r="HIS34" s="23"/>
      <c r="HIT34" s="23"/>
      <c r="HIU34" s="23"/>
      <c r="HIV34" s="23"/>
      <c r="HIW34" s="23"/>
      <c r="HIX34" s="24"/>
      <c r="HIY34" s="14"/>
      <c r="HIZ34" s="23"/>
      <c r="HJA34" s="23"/>
      <c r="HJB34" s="23"/>
      <c r="HJC34" s="23"/>
      <c r="HJD34" s="23"/>
      <c r="HJE34" s="23"/>
      <c r="HJF34" s="24"/>
      <c r="HJG34" s="14"/>
      <c r="HJH34" s="23"/>
      <c r="HJI34" s="23"/>
      <c r="HJJ34" s="23"/>
      <c r="HJK34" s="23"/>
      <c r="HJL34" s="23"/>
      <c r="HJM34" s="23"/>
      <c r="HJN34" s="24"/>
      <c r="HJO34" s="14"/>
      <c r="HJP34" s="23"/>
      <c r="HJQ34" s="23"/>
      <c r="HJR34" s="23"/>
      <c r="HJS34" s="23"/>
      <c r="HJT34" s="23"/>
      <c r="HJU34" s="23"/>
      <c r="HJV34" s="24"/>
      <c r="HJW34" s="14"/>
      <c r="HJX34" s="23"/>
      <c r="HJY34" s="23"/>
      <c r="HJZ34" s="23"/>
      <c r="HKA34" s="23"/>
      <c r="HKB34" s="23"/>
      <c r="HKC34" s="23"/>
      <c r="HKD34" s="24"/>
      <c r="HKE34" s="14"/>
      <c r="HKF34" s="23"/>
      <c r="HKG34" s="23"/>
      <c r="HKH34" s="23"/>
      <c r="HKI34" s="23"/>
      <c r="HKJ34" s="23"/>
      <c r="HKK34" s="23"/>
      <c r="HKL34" s="24"/>
      <c r="HKM34" s="14"/>
      <c r="HKN34" s="23"/>
      <c r="HKO34" s="23"/>
      <c r="HKP34" s="23"/>
      <c r="HKQ34" s="23"/>
      <c r="HKR34" s="23"/>
      <c r="HKS34" s="23"/>
      <c r="HKT34" s="24"/>
      <c r="HKU34" s="14"/>
      <c r="HKV34" s="23"/>
      <c r="HKW34" s="23"/>
      <c r="HKX34" s="23"/>
      <c r="HKY34" s="23"/>
      <c r="HKZ34" s="23"/>
      <c r="HLA34" s="23"/>
      <c r="HLB34" s="24"/>
      <c r="HLC34" s="14"/>
      <c r="HLD34" s="23"/>
      <c r="HLE34" s="23"/>
      <c r="HLF34" s="23"/>
      <c r="HLG34" s="23"/>
      <c r="HLH34" s="23"/>
      <c r="HLI34" s="23"/>
      <c r="HLJ34" s="24"/>
      <c r="HLK34" s="14"/>
      <c r="HLL34" s="23"/>
      <c r="HLM34" s="23"/>
      <c r="HLN34" s="23"/>
      <c r="HLO34" s="23"/>
      <c r="HLP34" s="23"/>
      <c r="HLQ34" s="23"/>
      <c r="HLR34" s="24"/>
      <c r="HLS34" s="14"/>
      <c r="HLT34" s="23"/>
      <c r="HLU34" s="23"/>
      <c r="HLV34" s="23"/>
      <c r="HLW34" s="23"/>
      <c r="HLX34" s="23"/>
      <c r="HLY34" s="23"/>
      <c r="HLZ34" s="24"/>
      <c r="HMA34" s="14"/>
      <c r="HMB34" s="23"/>
      <c r="HMC34" s="23"/>
      <c r="HMD34" s="23"/>
      <c r="HME34" s="23"/>
      <c r="HMF34" s="23"/>
      <c r="HMG34" s="23"/>
      <c r="HMH34" s="24"/>
      <c r="HMI34" s="14"/>
      <c r="HMJ34" s="23"/>
      <c r="HMK34" s="23"/>
      <c r="HML34" s="23"/>
      <c r="HMM34" s="23"/>
      <c r="HMN34" s="23"/>
      <c r="HMO34" s="23"/>
      <c r="HMP34" s="24"/>
      <c r="HMQ34" s="14"/>
      <c r="HMR34" s="23"/>
      <c r="HMS34" s="23"/>
      <c r="HMT34" s="23"/>
      <c r="HMU34" s="23"/>
      <c r="HMV34" s="23"/>
      <c r="HMW34" s="23"/>
      <c r="HMX34" s="24"/>
      <c r="HMY34" s="14"/>
      <c r="HMZ34" s="23"/>
      <c r="HNA34" s="23"/>
      <c r="HNB34" s="23"/>
      <c r="HNC34" s="23"/>
      <c r="HND34" s="23"/>
      <c r="HNE34" s="23"/>
      <c r="HNF34" s="24"/>
      <c r="HNG34" s="14"/>
      <c r="HNH34" s="23"/>
      <c r="HNI34" s="23"/>
      <c r="HNJ34" s="23"/>
      <c r="HNK34" s="23"/>
      <c r="HNL34" s="23"/>
      <c r="HNM34" s="23"/>
      <c r="HNN34" s="24"/>
      <c r="HNO34" s="14"/>
      <c r="HNP34" s="23"/>
      <c r="HNQ34" s="23"/>
      <c r="HNR34" s="23"/>
      <c r="HNS34" s="23"/>
      <c r="HNT34" s="23"/>
      <c r="HNU34" s="23"/>
      <c r="HNV34" s="24"/>
      <c r="HNW34" s="14"/>
      <c r="HNX34" s="23"/>
      <c r="HNY34" s="23"/>
      <c r="HNZ34" s="23"/>
      <c r="HOA34" s="23"/>
      <c r="HOB34" s="23"/>
      <c r="HOC34" s="23"/>
      <c r="HOD34" s="24"/>
      <c r="HOE34" s="14"/>
      <c r="HOF34" s="23"/>
      <c r="HOG34" s="23"/>
      <c r="HOH34" s="23"/>
      <c r="HOI34" s="23"/>
      <c r="HOJ34" s="23"/>
      <c r="HOK34" s="23"/>
      <c r="HOL34" s="24"/>
      <c r="HOM34" s="14"/>
      <c r="HON34" s="23"/>
      <c r="HOO34" s="23"/>
      <c r="HOP34" s="23"/>
      <c r="HOQ34" s="23"/>
      <c r="HOR34" s="23"/>
      <c r="HOS34" s="23"/>
      <c r="HOT34" s="24"/>
      <c r="HOU34" s="14"/>
      <c r="HOV34" s="23"/>
      <c r="HOW34" s="23"/>
      <c r="HOX34" s="23"/>
      <c r="HOY34" s="23"/>
      <c r="HOZ34" s="23"/>
      <c r="HPA34" s="23"/>
      <c r="HPB34" s="24"/>
      <c r="HPC34" s="14"/>
      <c r="HPD34" s="23"/>
      <c r="HPE34" s="23"/>
      <c r="HPF34" s="23"/>
      <c r="HPG34" s="23"/>
      <c r="HPH34" s="23"/>
      <c r="HPI34" s="23"/>
      <c r="HPJ34" s="24"/>
      <c r="HPK34" s="14"/>
      <c r="HPL34" s="23"/>
      <c r="HPM34" s="23"/>
      <c r="HPN34" s="23"/>
      <c r="HPO34" s="23"/>
      <c r="HPP34" s="23"/>
      <c r="HPQ34" s="23"/>
      <c r="HPR34" s="24"/>
      <c r="HPS34" s="14"/>
      <c r="HPT34" s="23"/>
      <c r="HPU34" s="23"/>
      <c r="HPV34" s="23"/>
      <c r="HPW34" s="23"/>
      <c r="HPX34" s="23"/>
      <c r="HPY34" s="23"/>
      <c r="HPZ34" s="24"/>
      <c r="HQA34" s="14"/>
      <c r="HQB34" s="23"/>
      <c r="HQC34" s="23"/>
      <c r="HQD34" s="23"/>
      <c r="HQE34" s="23"/>
      <c r="HQF34" s="23"/>
      <c r="HQG34" s="23"/>
      <c r="HQH34" s="24"/>
      <c r="HQI34" s="14"/>
      <c r="HQJ34" s="23"/>
      <c r="HQK34" s="23"/>
      <c r="HQL34" s="23"/>
      <c r="HQM34" s="23"/>
      <c r="HQN34" s="23"/>
      <c r="HQO34" s="23"/>
      <c r="HQP34" s="24"/>
      <c r="HQQ34" s="14"/>
      <c r="HQR34" s="23"/>
      <c r="HQS34" s="23"/>
      <c r="HQT34" s="23"/>
      <c r="HQU34" s="23"/>
      <c r="HQV34" s="23"/>
      <c r="HQW34" s="23"/>
      <c r="HQX34" s="24"/>
      <c r="HQY34" s="14"/>
      <c r="HQZ34" s="23"/>
      <c r="HRA34" s="23"/>
      <c r="HRB34" s="23"/>
      <c r="HRC34" s="23"/>
      <c r="HRD34" s="23"/>
      <c r="HRE34" s="23"/>
      <c r="HRF34" s="24"/>
      <c r="HRG34" s="14"/>
      <c r="HRH34" s="23"/>
      <c r="HRI34" s="23"/>
      <c r="HRJ34" s="23"/>
      <c r="HRK34" s="23"/>
      <c r="HRL34" s="23"/>
      <c r="HRM34" s="23"/>
      <c r="HRN34" s="24"/>
      <c r="HRO34" s="14"/>
      <c r="HRP34" s="23"/>
      <c r="HRQ34" s="23"/>
      <c r="HRR34" s="23"/>
      <c r="HRS34" s="23"/>
      <c r="HRT34" s="23"/>
      <c r="HRU34" s="23"/>
      <c r="HRV34" s="24"/>
      <c r="HRW34" s="14"/>
      <c r="HRX34" s="23"/>
      <c r="HRY34" s="23"/>
      <c r="HRZ34" s="23"/>
      <c r="HSA34" s="23"/>
      <c r="HSB34" s="23"/>
      <c r="HSC34" s="23"/>
      <c r="HSD34" s="24"/>
      <c r="HSE34" s="14"/>
      <c r="HSF34" s="23"/>
      <c r="HSG34" s="23"/>
      <c r="HSH34" s="23"/>
      <c r="HSI34" s="23"/>
      <c r="HSJ34" s="23"/>
      <c r="HSK34" s="23"/>
      <c r="HSL34" s="24"/>
      <c r="HSM34" s="14"/>
      <c r="HSN34" s="23"/>
      <c r="HSO34" s="23"/>
      <c r="HSP34" s="23"/>
      <c r="HSQ34" s="23"/>
      <c r="HSR34" s="23"/>
      <c r="HSS34" s="23"/>
      <c r="HST34" s="24"/>
      <c r="HSU34" s="14"/>
      <c r="HSV34" s="23"/>
      <c r="HSW34" s="23"/>
      <c r="HSX34" s="23"/>
      <c r="HSY34" s="23"/>
      <c r="HSZ34" s="23"/>
      <c r="HTA34" s="23"/>
      <c r="HTB34" s="24"/>
      <c r="HTC34" s="14"/>
      <c r="HTD34" s="23"/>
      <c r="HTE34" s="23"/>
      <c r="HTF34" s="23"/>
      <c r="HTG34" s="23"/>
      <c r="HTH34" s="23"/>
      <c r="HTI34" s="23"/>
      <c r="HTJ34" s="24"/>
      <c r="HTK34" s="14"/>
      <c r="HTL34" s="23"/>
      <c r="HTM34" s="23"/>
      <c r="HTN34" s="23"/>
      <c r="HTO34" s="23"/>
      <c r="HTP34" s="23"/>
      <c r="HTQ34" s="23"/>
      <c r="HTR34" s="24"/>
      <c r="HTS34" s="14"/>
      <c r="HTT34" s="23"/>
      <c r="HTU34" s="23"/>
      <c r="HTV34" s="23"/>
      <c r="HTW34" s="23"/>
      <c r="HTX34" s="23"/>
      <c r="HTY34" s="23"/>
      <c r="HTZ34" s="24"/>
      <c r="HUA34" s="14"/>
      <c r="HUB34" s="23"/>
      <c r="HUC34" s="23"/>
      <c r="HUD34" s="23"/>
      <c r="HUE34" s="23"/>
      <c r="HUF34" s="23"/>
      <c r="HUG34" s="23"/>
      <c r="HUH34" s="24"/>
      <c r="HUI34" s="14"/>
      <c r="HUJ34" s="23"/>
      <c r="HUK34" s="23"/>
      <c r="HUL34" s="23"/>
      <c r="HUM34" s="23"/>
      <c r="HUN34" s="23"/>
      <c r="HUO34" s="23"/>
      <c r="HUP34" s="24"/>
      <c r="HUQ34" s="14"/>
      <c r="HUR34" s="23"/>
      <c r="HUS34" s="23"/>
      <c r="HUT34" s="23"/>
      <c r="HUU34" s="23"/>
      <c r="HUV34" s="23"/>
      <c r="HUW34" s="23"/>
      <c r="HUX34" s="24"/>
      <c r="HUY34" s="14"/>
      <c r="HUZ34" s="23"/>
      <c r="HVA34" s="23"/>
      <c r="HVB34" s="23"/>
      <c r="HVC34" s="23"/>
      <c r="HVD34" s="23"/>
      <c r="HVE34" s="23"/>
      <c r="HVF34" s="24"/>
      <c r="HVG34" s="14"/>
      <c r="HVH34" s="23"/>
      <c r="HVI34" s="23"/>
      <c r="HVJ34" s="23"/>
      <c r="HVK34" s="23"/>
      <c r="HVL34" s="23"/>
      <c r="HVM34" s="23"/>
      <c r="HVN34" s="24"/>
      <c r="HVO34" s="14"/>
      <c r="HVP34" s="23"/>
      <c r="HVQ34" s="23"/>
      <c r="HVR34" s="23"/>
      <c r="HVS34" s="23"/>
      <c r="HVT34" s="23"/>
      <c r="HVU34" s="23"/>
      <c r="HVV34" s="24"/>
      <c r="HVW34" s="14"/>
      <c r="HVX34" s="23"/>
      <c r="HVY34" s="23"/>
      <c r="HVZ34" s="23"/>
      <c r="HWA34" s="23"/>
      <c r="HWB34" s="23"/>
      <c r="HWC34" s="23"/>
      <c r="HWD34" s="24"/>
      <c r="HWE34" s="14"/>
      <c r="HWF34" s="23"/>
      <c r="HWG34" s="23"/>
      <c r="HWH34" s="23"/>
      <c r="HWI34" s="23"/>
      <c r="HWJ34" s="23"/>
      <c r="HWK34" s="23"/>
      <c r="HWL34" s="24"/>
      <c r="HWM34" s="14"/>
      <c r="HWN34" s="23"/>
      <c r="HWO34" s="23"/>
      <c r="HWP34" s="23"/>
      <c r="HWQ34" s="23"/>
      <c r="HWR34" s="23"/>
      <c r="HWS34" s="23"/>
      <c r="HWT34" s="24"/>
      <c r="HWU34" s="14"/>
      <c r="HWV34" s="23"/>
      <c r="HWW34" s="23"/>
      <c r="HWX34" s="23"/>
      <c r="HWY34" s="23"/>
      <c r="HWZ34" s="23"/>
      <c r="HXA34" s="23"/>
      <c r="HXB34" s="24"/>
      <c r="HXC34" s="14"/>
      <c r="HXD34" s="23"/>
      <c r="HXE34" s="23"/>
      <c r="HXF34" s="23"/>
      <c r="HXG34" s="23"/>
      <c r="HXH34" s="23"/>
      <c r="HXI34" s="23"/>
      <c r="HXJ34" s="24"/>
      <c r="HXK34" s="14"/>
      <c r="HXL34" s="23"/>
      <c r="HXM34" s="23"/>
      <c r="HXN34" s="23"/>
      <c r="HXO34" s="23"/>
      <c r="HXP34" s="23"/>
      <c r="HXQ34" s="23"/>
      <c r="HXR34" s="24"/>
      <c r="HXS34" s="14"/>
      <c r="HXT34" s="23"/>
      <c r="HXU34" s="23"/>
      <c r="HXV34" s="23"/>
      <c r="HXW34" s="23"/>
      <c r="HXX34" s="23"/>
      <c r="HXY34" s="23"/>
      <c r="HXZ34" s="24"/>
      <c r="HYA34" s="14"/>
      <c r="HYB34" s="23"/>
      <c r="HYC34" s="23"/>
      <c r="HYD34" s="23"/>
      <c r="HYE34" s="23"/>
      <c r="HYF34" s="23"/>
      <c r="HYG34" s="23"/>
      <c r="HYH34" s="24"/>
      <c r="HYI34" s="14"/>
      <c r="HYJ34" s="23"/>
      <c r="HYK34" s="23"/>
      <c r="HYL34" s="23"/>
      <c r="HYM34" s="23"/>
      <c r="HYN34" s="23"/>
      <c r="HYO34" s="23"/>
      <c r="HYP34" s="24"/>
      <c r="HYQ34" s="14"/>
      <c r="HYR34" s="23"/>
      <c r="HYS34" s="23"/>
      <c r="HYT34" s="23"/>
      <c r="HYU34" s="23"/>
      <c r="HYV34" s="23"/>
      <c r="HYW34" s="23"/>
      <c r="HYX34" s="24"/>
      <c r="HYY34" s="14"/>
      <c r="HYZ34" s="23"/>
      <c r="HZA34" s="23"/>
      <c r="HZB34" s="23"/>
      <c r="HZC34" s="23"/>
      <c r="HZD34" s="23"/>
      <c r="HZE34" s="23"/>
      <c r="HZF34" s="24"/>
      <c r="HZG34" s="14"/>
      <c r="HZH34" s="23"/>
      <c r="HZI34" s="23"/>
      <c r="HZJ34" s="23"/>
      <c r="HZK34" s="23"/>
      <c r="HZL34" s="23"/>
      <c r="HZM34" s="23"/>
      <c r="HZN34" s="24"/>
      <c r="HZO34" s="14"/>
      <c r="HZP34" s="23"/>
      <c r="HZQ34" s="23"/>
      <c r="HZR34" s="23"/>
      <c r="HZS34" s="23"/>
      <c r="HZT34" s="23"/>
      <c r="HZU34" s="23"/>
      <c r="HZV34" s="24"/>
      <c r="HZW34" s="14"/>
      <c r="HZX34" s="23"/>
      <c r="HZY34" s="23"/>
      <c r="HZZ34" s="23"/>
      <c r="IAA34" s="23"/>
      <c r="IAB34" s="23"/>
      <c r="IAC34" s="23"/>
      <c r="IAD34" s="24"/>
      <c r="IAE34" s="14"/>
      <c r="IAF34" s="23"/>
      <c r="IAG34" s="23"/>
      <c r="IAH34" s="23"/>
      <c r="IAI34" s="23"/>
      <c r="IAJ34" s="23"/>
      <c r="IAK34" s="23"/>
      <c r="IAL34" s="24"/>
      <c r="IAM34" s="14"/>
      <c r="IAN34" s="23"/>
      <c r="IAO34" s="23"/>
      <c r="IAP34" s="23"/>
      <c r="IAQ34" s="23"/>
      <c r="IAR34" s="23"/>
      <c r="IAS34" s="23"/>
      <c r="IAT34" s="24"/>
      <c r="IAU34" s="14"/>
      <c r="IAV34" s="23"/>
      <c r="IAW34" s="23"/>
      <c r="IAX34" s="23"/>
      <c r="IAY34" s="23"/>
      <c r="IAZ34" s="23"/>
      <c r="IBA34" s="23"/>
      <c r="IBB34" s="24"/>
      <c r="IBC34" s="14"/>
      <c r="IBD34" s="23"/>
      <c r="IBE34" s="23"/>
      <c r="IBF34" s="23"/>
      <c r="IBG34" s="23"/>
      <c r="IBH34" s="23"/>
      <c r="IBI34" s="23"/>
      <c r="IBJ34" s="24"/>
      <c r="IBK34" s="14"/>
      <c r="IBL34" s="23"/>
      <c r="IBM34" s="23"/>
      <c r="IBN34" s="23"/>
      <c r="IBO34" s="23"/>
      <c r="IBP34" s="23"/>
      <c r="IBQ34" s="23"/>
      <c r="IBR34" s="24"/>
      <c r="IBS34" s="14"/>
      <c r="IBT34" s="23"/>
      <c r="IBU34" s="23"/>
      <c r="IBV34" s="23"/>
      <c r="IBW34" s="23"/>
      <c r="IBX34" s="23"/>
      <c r="IBY34" s="23"/>
      <c r="IBZ34" s="24"/>
      <c r="ICA34" s="14"/>
      <c r="ICB34" s="23"/>
      <c r="ICC34" s="23"/>
      <c r="ICD34" s="23"/>
      <c r="ICE34" s="23"/>
      <c r="ICF34" s="23"/>
      <c r="ICG34" s="23"/>
      <c r="ICH34" s="24"/>
      <c r="ICI34" s="14"/>
      <c r="ICJ34" s="23"/>
      <c r="ICK34" s="23"/>
      <c r="ICL34" s="23"/>
      <c r="ICM34" s="23"/>
      <c r="ICN34" s="23"/>
      <c r="ICO34" s="23"/>
      <c r="ICP34" s="24"/>
      <c r="ICQ34" s="14"/>
      <c r="ICR34" s="23"/>
      <c r="ICS34" s="23"/>
      <c r="ICT34" s="23"/>
      <c r="ICU34" s="23"/>
      <c r="ICV34" s="23"/>
      <c r="ICW34" s="23"/>
      <c r="ICX34" s="24"/>
      <c r="ICY34" s="14"/>
      <c r="ICZ34" s="23"/>
      <c r="IDA34" s="23"/>
      <c r="IDB34" s="23"/>
      <c r="IDC34" s="23"/>
      <c r="IDD34" s="23"/>
      <c r="IDE34" s="23"/>
      <c r="IDF34" s="24"/>
      <c r="IDG34" s="14"/>
      <c r="IDH34" s="23"/>
      <c r="IDI34" s="23"/>
      <c r="IDJ34" s="23"/>
      <c r="IDK34" s="23"/>
      <c r="IDL34" s="23"/>
      <c r="IDM34" s="23"/>
      <c r="IDN34" s="24"/>
      <c r="IDO34" s="14"/>
      <c r="IDP34" s="23"/>
      <c r="IDQ34" s="23"/>
      <c r="IDR34" s="23"/>
      <c r="IDS34" s="23"/>
      <c r="IDT34" s="23"/>
      <c r="IDU34" s="23"/>
      <c r="IDV34" s="24"/>
      <c r="IDW34" s="14"/>
      <c r="IDX34" s="23"/>
      <c r="IDY34" s="23"/>
      <c r="IDZ34" s="23"/>
      <c r="IEA34" s="23"/>
      <c r="IEB34" s="23"/>
      <c r="IEC34" s="23"/>
      <c r="IED34" s="24"/>
      <c r="IEE34" s="14"/>
      <c r="IEF34" s="23"/>
      <c r="IEG34" s="23"/>
      <c r="IEH34" s="23"/>
      <c r="IEI34" s="23"/>
      <c r="IEJ34" s="23"/>
      <c r="IEK34" s="23"/>
      <c r="IEL34" s="24"/>
      <c r="IEM34" s="14"/>
      <c r="IEN34" s="23"/>
      <c r="IEO34" s="23"/>
      <c r="IEP34" s="23"/>
      <c r="IEQ34" s="23"/>
      <c r="IER34" s="23"/>
      <c r="IES34" s="23"/>
      <c r="IET34" s="24"/>
      <c r="IEU34" s="14"/>
      <c r="IEV34" s="23"/>
      <c r="IEW34" s="23"/>
      <c r="IEX34" s="23"/>
      <c r="IEY34" s="23"/>
      <c r="IEZ34" s="23"/>
      <c r="IFA34" s="23"/>
      <c r="IFB34" s="24"/>
      <c r="IFC34" s="14"/>
      <c r="IFD34" s="23"/>
      <c r="IFE34" s="23"/>
      <c r="IFF34" s="23"/>
      <c r="IFG34" s="23"/>
      <c r="IFH34" s="23"/>
      <c r="IFI34" s="23"/>
      <c r="IFJ34" s="24"/>
      <c r="IFK34" s="14"/>
      <c r="IFL34" s="23"/>
      <c r="IFM34" s="23"/>
      <c r="IFN34" s="23"/>
      <c r="IFO34" s="23"/>
      <c r="IFP34" s="23"/>
      <c r="IFQ34" s="23"/>
      <c r="IFR34" s="24"/>
      <c r="IFS34" s="14"/>
      <c r="IFT34" s="23"/>
      <c r="IFU34" s="23"/>
      <c r="IFV34" s="23"/>
      <c r="IFW34" s="23"/>
      <c r="IFX34" s="23"/>
      <c r="IFY34" s="23"/>
      <c r="IFZ34" s="24"/>
      <c r="IGA34" s="14"/>
      <c r="IGB34" s="23"/>
      <c r="IGC34" s="23"/>
      <c r="IGD34" s="23"/>
      <c r="IGE34" s="23"/>
      <c r="IGF34" s="23"/>
      <c r="IGG34" s="23"/>
      <c r="IGH34" s="24"/>
      <c r="IGI34" s="14"/>
      <c r="IGJ34" s="23"/>
      <c r="IGK34" s="23"/>
      <c r="IGL34" s="23"/>
      <c r="IGM34" s="23"/>
      <c r="IGN34" s="23"/>
      <c r="IGO34" s="23"/>
      <c r="IGP34" s="24"/>
      <c r="IGQ34" s="14"/>
      <c r="IGR34" s="23"/>
      <c r="IGS34" s="23"/>
      <c r="IGT34" s="23"/>
      <c r="IGU34" s="23"/>
      <c r="IGV34" s="23"/>
      <c r="IGW34" s="23"/>
      <c r="IGX34" s="24"/>
      <c r="IGY34" s="14"/>
      <c r="IGZ34" s="23"/>
      <c r="IHA34" s="23"/>
      <c r="IHB34" s="23"/>
      <c r="IHC34" s="23"/>
      <c r="IHD34" s="23"/>
      <c r="IHE34" s="23"/>
      <c r="IHF34" s="24"/>
      <c r="IHG34" s="14"/>
      <c r="IHH34" s="23"/>
      <c r="IHI34" s="23"/>
      <c r="IHJ34" s="23"/>
      <c r="IHK34" s="23"/>
      <c r="IHL34" s="23"/>
      <c r="IHM34" s="23"/>
      <c r="IHN34" s="24"/>
      <c r="IHO34" s="14"/>
      <c r="IHP34" s="23"/>
      <c r="IHQ34" s="23"/>
      <c r="IHR34" s="23"/>
      <c r="IHS34" s="23"/>
      <c r="IHT34" s="23"/>
      <c r="IHU34" s="23"/>
      <c r="IHV34" s="24"/>
      <c r="IHW34" s="14"/>
      <c r="IHX34" s="23"/>
      <c r="IHY34" s="23"/>
      <c r="IHZ34" s="23"/>
      <c r="IIA34" s="23"/>
      <c r="IIB34" s="23"/>
      <c r="IIC34" s="23"/>
      <c r="IID34" s="24"/>
      <c r="IIE34" s="14"/>
      <c r="IIF34" s="23"/>
      <c r="IIG34" s="23"/>
      <c r="IIH34" s="23"/>
      <c r="III34" s="23"/>
      <c r="IIJ34" s="23"/>
      <c r="IIK34" s="23"/>
      <c r="IIL34" s="24"/>
      <c r="IIM34" s="14"/>
      <c r="IIN34" s="23"/>
      <c r="IIO34" s="23"/>
      <c r="IIP34" s="23"/>
      <c r="IIQ34" s="23"/>
      <c r="IIR34" s="23"/>
      <c r="IIS34" s="23"/>
      <c r="IIT34" s="24"/>
      <c r="IIU34" s="14"/>
      <c r="IIV34" s="23"/>
      <c r="IIW34" s="23"/>
      <c r="IIX34" s="23"/>
      <c r="IIY34" s="23"/>
      <c r="IIZ34" s="23"/>
      <c r="IJA34" s="23"/>
      <c r="IJB34" s="24"/>
      <c r="IJC34" s="14"/>
      <c r="IJD34" s="23"/>
      <c r="IJE34" s="23"/>
      <c r="IJF34" s="23"/>
      <c r="IJG34" s="23"/>
      <c r="IJH34" s="23"/>
      <c r="IJI34" s="23"/>
      <c r="IJJ34" s="24"/>
      <c r="IJK34" s="14"/>
      <c r="IJL34" s="23"/>
      <c r="IJM34" s="23"/>
      <c r="IJN34" s="23"/>
      <c r="IJO34" s="23"/>
      <c r="IJP34" s="23"/>
      <c r="IJQ34" s="23"/>
      <c r="IJR34" s="24"/>
      <c r="IJS34" s="14"/>
      <c r="IJT34" s="23"/>
      <c r="IJU34" s="23"/>
      <c r="IJV34" s="23"/>
      <c r="IJW34" s="23"/>
      <c r="IJX34" s="23"/>
      <c r="IJY34" s="23"/>
      <c r="IJZ34" s="24"/>
      <c r="IKA34" s="14"/>
      <c r="IKB34" s="23"/>
      <c r="IKC34" s="23"/>
      <c r="IKD34" s="23"/>
      <c r="IKE34" s="23"/>
      <c r="IKF34" s="23"/>
      <c r="IKG34" s="23"/>
      <c r="IKH34" s="24"/>
      <c r="IKI34" s="14"/>
      <c r="IKJ34" s="23"/>
      <c r="IKK34" s="23"/>
      <c r="IKL34" s="23"/>
      <c r="IKM34" s="23"/>
      <c r="IKN34" s="23"/>
      <c r="IKO34" s="23"/>
      <c r="IKP34" s="24"/>
      <c r="IKQ34" s="14"/>
      <c r="IKR34" s="23"/>
      <c r="IKS34" s="23"/>
      <c r="IKT34" s="23"/>
      <c r="IKU34" s="23"/>
      <c r="IKV34" s="23"/>
      <c r="IKW34" s="23"/>
      <c r="IKX34" s="24"/>
      <c r="IKY34" s="14"/>
      <c r="IKZ34" s="23"/>
      <c r="ILA34" s="23"/>
      <c r="ILB34" s="23"/>
      <c r="ILC34" s="23"/>
      <c r="ILD34" s="23"/>
      <c r="ILE34" s="23"/>
      <c r="ILF34" s="24"/>
      <c r="ILG34" s="14"/>
      <c r="ILH34" s="23"/>
      <c r="ILI34" s="23"/>
      <c r="ILJ34" s="23"/>
      <c r="ILK34" s="23"/>
      <c r="ILL34" s="23"/>
      <c r="ILM34" s="23"/>
      <c r="ILN34" s="24"/>
      <c r="ILO34" s="14"/>
      <c r="ILP34" s="23"/>
      <c r="ILQ34" s="23"/>
      <c r="ILR34" s="23"/>
      <c r="ILS34" s="23"/>
      <c r="ILT34" s="23"/>
      <c r="ILU34" s="23"/>
      <c r="ILV34" s="24"/>
      <c r="ILW34" s="14"/>
      <c r="ILX34" s="23"/>
      <c r="ILY34" s="23"/>
      <c r="ILZ34" s="23"/>
      <c r="IMA34" s="23"/>
      <c r="IMB34" s="23"/>
      <c r="IMC34" s="23"/>
      <c r="IMD34" s="24"/>
      <c r="IME34" s="14"/>
      <c r="IMF34" s="23"/>
      <c r="IMG34" s="23"/>
      <c r="IMH34" s="23"/>
      <c r="IMI34" s="23"/>
      <c r="IMJ34" s="23"/>
      <c r="IMK34" s="23"/>
      <c r="IML34" s="24"/>
      <c r="IMM34" s="14"/>
      <c r="IMN34" s="23"/>
      <c r="IMO34" s="23"/>
      <c r="IMP34" s="23"/>
      <c r="IMQ34" s="23"/>
      <c r="IMR34" s="23"/>
      <c r="IMS34" s="23"/>
      <c r="IMT34" s="24"/>
      <c r="IMU34" s="14"/>
      <c r="IMV34" s="23"/>
      <c r="IMW34" s="23"/>
      <c r="IMX34" s="23"/>
      <c r="IMY34" s="23"/>
      <c r="IMZ34" s="23"/>
      <c r="INA34" s="23"/>
      <c r="INB34" s="24"/>
      <c r="INC34" s="14"/>
      <c r="IND34" s="23"/>
      <c r="INE34" s="23"/>
      <c r="INF34" s="23"/>
      <c r="ING34" s="23"/>
      <c r="INH34" s="23"/>
      <c r="INI34" s="23"/>
      <c r="INJ34" s="24"/>
      <c r="INK34" s="14"/>
      <c r="INL34" s="23"/>
      <c r="INM34" s="23"/>
      <c r="INN34" s="23"/>
      <c r="INO34" s="23"/>
      <c r="INP34" s="23"/>
      <c r="INQ34" s="23"/>
      <c r="INR34" s="24"/>
      <c r="INS34" s="14"/>
      <c r="INT34" s="23"/>
      <c r="INU34" s="23"/>
      <c r="INV34" s="23"/>
      <c r="INW34" s="23"/>
      <c r="INX34" s="23"/>
      <c r="INY34" s="23"/>
      <c r="INZ34" s="24"/>
      <c r="IOA34" s="14"/>
      <c r="IOB34" s="23"/>
      <c r="IOC34" s="23"/>
      <c r="IOD34" s="23"/>
      <c r="IOE34" s="23"/>
      <c r="IOF34" s="23"/>
      <c r="IOG34" s="23"/>
      <c r="IOH34" s="24"/>
      <c r="IOI34" s="14"/>
      <c r="IOJ34" s="23"/>
      <c r="IOK34" s="23"/>
      <c r="IOL34" s="23"/>
      <c r="IOM34" s="23"/>
      <c r="ION34" s="23"/>
      <c r="IOO34" s="23"/>
      <c r="IOP34" s="24"/>
      <c r="IOQ34" s="14"/>
      <c r="IOR34" s="23"/>
      <c r="IOS34" s="23"/>
      <c r="IOT34" s="23"/>
      <c r="IOU34" s="23"/>
      <c r="IOV34" s="23"/>
      <c r="IOW34" s="23"/>
      <c r="IOX34" s="24"/>
      <c r="IOY34" s="14"/>
      <c r="IOZ34" s="23"/>
      <c r="IPA34" s="23"/>
      <c r="IPB34" s="23"/>
      <c r="IPC34" s="23"/>
      <c r="IPD34" s="23"/>
      <c r="IPE34" s="23"/>
      <c r="IPF34" s="24"/>
      <c r="IPG34" s="14"/>
      <c r="IPH34" s="23"/>
      <c r="IPI34" s="23"/>
      <c r="IPJ34" s="23"/>
      <c r="IPK34" s="23"/>
      <c r="IPL34" s="23"/>
      <c r="IPM34" s="23"/>
      <c r="IPN34" s="24"/>
      <c r="IPO34" s="14"/>
      <c r="IPP34" s="23"/>
      <c r="IPQ34" s="23"/>
      <c r="IPR34" s="23"/>
      <c r="IPS34" s="23"/>
      <c r="IPT34" s="23"/>
      <c r="IPU34" s="23"/>
      <c r="IPV34" s="24"/>
      <c r="IPW34" s="14"/>
      <c r="IPX34" s="23"/>
      <c r="IPY34" s="23"/>
      <c r="IPZ34" s="23"/>
      <c r="IQA34" s="23"/>
      <c r="IQB34" s="23"/>
      <c r="IQC34" s="23"/>
      <c r="IQD34" s="24"/>
      <c r="IQE34" s="14"/>
      <c r="IQF34" s="23"/>
      <c r="IQG34" s="23"/>
      <c r="IQH34" s="23"/>
      <c r="IQI34" s="23"/>
      <c r="IQJ34" s="23"/>
      <c r="IQK34" s="23"/>
      <c r="IQL34" s="24"/>
      <c r="IQM34" s="14"/>
      <c r="IQN34" s="23"/>
      <c r="IQO34" s="23"/>
      <c r="IQP34" s="23"/>
      <c r="IQQ34" s="23"/>
      <c r="IQR34" s="23"/>
      <c r="IQS34" s="23"/>
      <c r="IQT34" s="24"/>
      <c r="IQU34" s="14"/>
      <c r="IQV34" s="23"/>
      <c r="IQW34" s="23"/>
      <c r="IQX34" s="23"/>
      <c r="IQY34" s="23"/>
      <c r="IQZ34" s="23"/>
      <c r="IRA34" s="23"/>
      <c r="IRB34" s="24"/>
      <c r="IRC34" s="14"/>
      <c r="IRD34" s="23"/>
      <c r="IRE34" s="23"/>
      <c r="IRF34" s="23"/>
      <c r="IRG34" s="23"/>
      <c r="IRH34" s="23"/>
      <c r="IRI34" s="23"/>
      <c r="IRJ34" s="24"/>
      <c r="IRK34" s="14"/>
      <c r="IRL34" s="23"/>
      <c r="IRM34" s="23"/>
      <c r="IRN34" s="23"/>
      <c r="IRO34" s="23"/>
      <c r="IRP34" s="23"/>
      <c r="IRQ34" s="23"/>
      <c r="IRR34" s="24"/>
      <c r="IRS34" s="14"/>
      <c r="IRT34" s="23"/>
      <c r="IRU34" s="23"/>
      <c r="IRV34" s="23"/>
      <c r="IRW34" s="23"/>
      <c r="IRX34" s="23"/>
      <c r="IRY34" s="23"/>
      <c r="IRZ34" s="24"/>
      <c r="ISA34" s="14"/>
      <c r="ISB34" s="23"/>
      <c r="ISC34" s="23"/>
      <c r="ISD34" s="23"/>
      <c r="ISE34" s="23"/>
      <c r="ISF34" s="23"/>
      <c r="ISG34" s="23"/>
      <c r="ISH34" s="24"/>
      <c r="ISI34" s="14"/>
      <c r="ISJ34" s="23"/>
      <c r="ISK34" s="23"/>
      <c r="ISL34" s="23"/>
      <c r="ISM34" s="23"/>
      <c r="ISN34" s="23"/>
      <c r="ISO34" s="23"/>
      <c r="ISP34" s="24"/>
      <c r="ISQ34" s="14"/>
      <c r="ISR34" s="23"/>
      <c r="ISS34" s="23"/>
      <c r="IST34" s="23"/>
      <c r="ISU34" s="23"/>
      <c r="ISV34" s="23"/>
      <c r="ISW34" s="23"/>
      <c r="ISX34" s="24"/>
      <c r="ISY34" s="14"/>
      <c r="ISZ34" s="23"/>
      <c r="ITA34" s="23"/>
      <c r="ITB34" s="23"/>
      <c r="ITC34" s="23"/>
      <c r="ITD34" s="23"/>
      <c r="ITE34" s="23"/>
      <c r="ITF34" s="24"/>
      <c r="ITG34" s="14"/>
      <c r="ITH34" s="23"/>
      <c r="ITI34" s="23"/>
      <c r="ITJ34" s="23"/>
      <c r="ITK34" s="23"/>
      <c r="ITL34" s="23"/>
      <c r="ITM34" s="23"/>
      <c r="ITN34" s="24"/>
      <c r="ITO34" s="14"/>
      <c r="ITP34" s="23"/>
      <c r="ITQ34" s="23"/>
      <c r="ITR34" s="23"/>
      <c r="ITS34" s="23"/>
      <c r="ITT34" s="23"/>
      <c r="ITU34" s="23"/>
      <c r="ITV34" s="24"/>
      <c r="ITW34" s="14"/>
      <c r="ITX34" s="23"/>
      <c r="ITY34" s="23"/>
      <c r="ITZ34" s="23"/>
      <c r="IUA34" s="23"/>
      <c r="IUB34" s="23"/>
      <c r="IUC34" s="23"/>
      <c r="IUD34" s="24"/>
      <c r="IUE34" s="14"/>
      <c r="IUF34" s="23"/>
      <c r="IUG34" s="23"/>
      <c r="IUH34" s="23"/>
      <c r="IUI34" s="23"/>
      <c r="IUJ34" s="23"/>
      <c r="IUK34" s="23"/>
      <c r="IUL34" s="24"/>
      <c r="IUM34" s="14"/>
      <c r="IUN34" s="23"/>
      <c r="IUO34" s="23"/>
      <c r="IUP34" s="23"/>
      <c r="IUQ34" s="23"/>
      <c r="IUR34" s="23"/>
      <c r="IUS34" s="23"/>
      <c r="IUT34" s="24"/>
      <c r="IUU34" s="14"/>
      <c r="IUV34" s="23"/>
      <c r="IUW34" s="23"/>
      <c r="IUX34" s="23"/>
      <c r="IUY34" s="23"/>
      <c r="IUZ34" s="23"/>
      <c r="IVA34" s="23"/>
      <c r="IVB34" s="24"/>
      <c r="IVC34" s="14"/>
      <c r="IVD34" s="23"/>
      <c r="IVE34" s="23"/>
      <c r="IVF34" s="23"/>
      <c r="IVG34" s="23"/>
      <c r="IVH34" s="23"/>
      <c r="IVI34" s="23"/>
      <c r="IVJ34" s="24"/>
      <c r="IVK34" s="14"/>
      <c r="IVL34" s="23"/>
      <c r="IVM34" s="23"/>
      <c r="IVN34" s="23"/>
      <c r="IVO34" s="23"/>
      <c r="IVP34" s="23"/>
      <c r="IVQ34" s="23"/>
      <c r="IVR34" s="24"/>
      <c r="IVS34" s="14"/>
      <c r="IVT34" s="23"/>
      <c r="IVU34" s="23"/>
      <c r="IVV34" s="23"/>
      <c r="IVW34" s="23"/>
      <c r="IVX34" s="23"/>
      <c r="IVY34" s="23"/>
      <c r="IVZ34" s="24"/>
      <c r="IWA34" s="14"/>
      <c r="IWB34" s="23"/>
      <c r="IWC34" s="23"/>
      <c r="IWD34" s="23"/>
      <c r="IWE34" s="23"/>
      <c r="IWF34" s="23"/>
      <c r="IWG34" s="23"/>
      <c r="IWH34" s="24"/>
      <c r="IWI34" s="14"/>
      <c r="IWJ34" s="23"/>
      <c r="IWK34" s="23"/>
      <c r="IWL34" s="23"/>
      <c r="IWM34" s="23"/>
      <c r="IWN34" s="23"/>
      <c r="IWO34" s="23"/>
      <c r="IWP34" s="24"/>
      <c r="IWQ34" s="14"/>
      <c r="IWR34" s="23"/>
      <c r="IWS34" s="23"/>
      <c r="IWT34" s="23"/>
      <c r="IWU34" s="23"/>
      <c r="IWV34" s="23"/>
      <c r="IWW34" s="23"/>
      <c r="IWX34" s="24"/>
      <c r="IWY34" s="14"/>
      <c r="IWZ34" s="23"/>
      <c r="IXA34" s="23"/>
      <c r="IXB34" s="23"/>
      <c r="IXC34" s="23"/>
      <c r="IXD34" s="23"/>
      <c r="IXE34" s="23"/>
      <c r="IXF34" s="24"/>
      <c r="IXG34" s="14"/>
      <c r="IXH34" s="23"/>
      <c r="IXI34" s="23"/>
      <c r="IXJ34" s="23"/>
      <c r="IXK34" s="23"/>
      <c r="IXL34" s="23"/>
      <c r="IXM34" s="23"/>
      <c r="IXN34" s="24"/>
      <c r="IXO34" s="14"/>
      <c r="IXP34" s="23"/>
      <c r="IXQ34" s="23"/>
      <c r="IXR34" s="23"/>
      <c r="IXS34" s="23"/>
      <c r="IXT34" s="23"/>
      <c r="IXU34" s="23"/>
      <c r="IXV34" s="24"/>
      <c r="IXW34" s="14"/>
      <c r="IXX34" s="23"/>
      <c r="IXY34" s="23"/>
      <c r="IXZ34" s="23"/>
      <c r="IYA34" s="23"/>
      <c r="IYB34" s="23"/>
      <c r="IYC34" s="23"/>
      <c r="IYD34" s="24"/>
      <c r="IYE34" s="14"/>
      <c r="IYF34" s="23"/>
      <c r="IYG34" s="23"/>
      <c r="IYH34" s="23"/>
      <c r="IYI34" s="23"/>
      <c r="IYJ34" s="23"/>
      <c r="IYK34" s="23"/>
      <c r="IYL34" s="24"/>
      <c r="IYM34" s="14"/>
      <c r="IYN34" s="23"/>
      <c r="IYO34" s="23"/>
      <c r="IYP34" s="23"/>
      <c r="IYQ34" s="23"/>
      <c r="IYR34" s="23"/>
      <c r="IYS34" s="23"/>
      <c r="IYT34" s="24"/>
      <c r="IYU34" s="14"/>
      <c r="IYV34" s="23"/>
      <c r="IYW34" s="23"/>
      <c r="IYX34" s="23"/>
      <c r="IYY34" s="23"/>
      <c r="IYZ34" s="23"/>
      <c r="IZA34" s="23"/>
      <c r="IZB34" s="24"/>
      <c r="IZC34" s="14"/>
      <c r="IZD34" s="23"/>
      <c r="IZE34" s="23"/>
      <c r="IZF34" s="23"/>
      <c r="IZG34" s="23"/>
      <c r="IZH34" s="23"/>
      <c r="IZI34" s="23"/>
      <c r="IZJ34" s="24"/>
      <c r="IZK34" s="14"/>
      <c r="IZL34" s="23"/>
      <c r="IZM34" s="23"/>
      <c r="IZN34" s="23"/>
      <c r="IZO34" s="23"/>
      <c r="IZP34" s="23"/>
      <c r="IZQ34" s="23"/>
      <c r="IZR34" s="24"/>
      <c r="IZS34" s="14"/>
      <c r="IZT34" s="23"/>
      <c r="IZU34" s="23"/>
      <c r="IZV34" s="23"/>
      <c r="IZW34" s="23"/>
      <c r="IZX34" s="23"/>
      <c r="IZY34" s="23"/>
      <c r="IZZ34" s="24"/>
      <c r="JAA34" s="14"/>
      <c r="JAB34" s="23"/>
      <c r="JAC34" s="23"/>
      <c r="JAD34" s="23"/>
      <c r="JAE34" s="23"/>
      <c r="JAF34" s="23"/>
      <c r="JAG34" s="23"/>
      <c r="JAH34" s="24"/>
      <c r="JAI34" s="14"/>
      <c r="JAJ34" s="23"/>
      <c r="JAK34" s="23"/>
      <c r="JAL34" s="23"/>
      <c r="JAM34" s="23"/>
      <c r="JAN34" s="23"/>
      <c r="JAO34" s="23"/>
      <c r="JAP34" s="24"/>
      <c r="JAQ34" s="14"/>
      <c r="JAR34" s="23"/>
      <c r="JAS34" s="23"/>
      <c r="JAT34" s="23"/>
      <c r="JAU34" s="23"/>
      <c r="JAV34" s="23"/>
      <c r="JAW34" s="23"/>
      <c r="JAX34" s="24"/>
      <c r="JAY34" s="14"/>
      <c r="JAZ34" s="23"/>
      <c r="JBA34" s="23"/>
      <c r="JBB34" s="23"/>
      <c r="JBC34" s="23"/>
      <c r="JBD34" s="23"/>
      <c r="JBE34" s="23"/>
      <c r="JBF34" s="24"/>
      <c r="JBG34" s="14"/>
      <c r="JBH34" s="23"/>
      <c r="JBI34" s="23"/>
      <c r="JBJ34" s="23"/>
      <c r="JBK34" s="23"/>
      <c r="JBL34" s="23"/>
      <c r="JBM34" s="23"/>
      <c r="JBN34" s="24"/>
      <c r="JBO34" s="14"/>
      <c r="JBP34" s="23"/>
      <c r="JBQ34" s="23"/>
      <c r="JBR34" s="23"/>
      <c r="JBS34" s="23"/>
      <c r="JBT34" s="23"/>
      <c r="JBU34" s="23"/>
      <c r="JBV34" s="24"/>
      <c r="JBW34" s="14"/>
      <c r="JBX34" s="23"/>
      <c r="JBY34" s="23"/>
      <c r="JBZ34" s="23"/>
      <c r="JCA34" s="23"/>
      <c r="JCB34" s="23"/>
      <c r="JCC34" s="23"/>
      <c r="JCD34" s="24"/>
      <c r="JCE34" s="14"/>
      <c r="JCF34" s="23"/>
      <c r="JCG34" s="23"/>
      <c r="JCH34" s="23"/>
      <c r="JCI34" s="23"/>
      <c r="JCJ34" s="23"/>
      <c r="JCK34" s="23"/>
      <c r="JCL34" s="24"/>
      <c r="JCM34" s="14"/>
      <c r="JCN34" s="23"/>
      <c r="JCO34" s="23"/>
      <c r="JCP34" s="23"/>
      <c r="JCQ34" s="23"/>
      <c r="JCR34" s="23"/>
      <c r="JCS34" s="23"/>
      <c r="JCT34" s="24"/>
      <c r="JCU34" s="14"/>
      <c r="JCV34" s="23"/>
      <c r="JCW34" s="23"/>
      <c r="JCX34" s="23"/>
      <c r="JCY34" s="23"/>
      <c r="JCZ34" s="23"/>
      <c r="JDA34" s="23"/>
      <c r="JDB34" s="24"/>
      <c r="JDC34" s="14"/>
      <c r="JDD34" s="23"/>
      <c r="JDE34" s="23"/>
      <c r="JDF34" s="23"/>
      <c r="JDG34" s="23"/>
      <c r="JDH34" s="23"/>
      <c r="JDI34" s="23"/>
      <c r="JDJ34" s="24"/>
      <c r="JDK34" s="14"/>
      <c r="JDL34" s="23"/>
      <c r="JDM34" s="23"/>
      <c r="JDN34" s="23"/>
      <c r="JDO34" s="23"/>
      <c r="JDP34" s="23"/>
      <c r="JDQ34" s="23"/>
      <c r="JDR34" s="24"/>
      <c r="JDS34" s="14"/>
      <c r="JDT34" s="23"/>
      <c r="JDU34" s="23"/>
      <c r="JDV34" s="23"/>
      <c r="JDW34" s="23"/>
      <c r="JDX34" s="23"/>
      <c r="JDY34" s="23"/>
      <c r="JDZ34" s="24"/>
      <c r="JEA34" s="14"/>
      <c r="JEB34" s="23"/>
      <c r="JEC34" s="23"/>
      <c r="JED34" s="23"/>
      <c r="JEE34" s="23"/>
      <c r="JEF34" s="23"/>
      <c r="JEG34" s="23"/>
      <c r="JEH34" s="24"/>
      <c r="JEI34" s="14"/>
      <c r="JEJ34" s="23"/>
      <c r="JEK34" s="23"/>
      <c r="JEL34" s="23"/>
      <c r="JEM34" s="23"/>
      <c r="JEN34" s="23"/>
      <c r="JEO34" s="23"/>
      <c r="JEP34" s="24"/>
      <c r="JEQ34" s="14"/>
      <c r="JER34" s="23"/>
      <c r="JES34" s="23"/>
      <c r="JET34" s="23"/>
      <c r="JEU34" s="23"/>
      <c r="JEV34" s="23"/>
      <c r="JEW34" s="23"/>
      <c r="JEX34" s="24"/>
      <c r="JEY34" s="14"/>
      <c r="JEZ34" s="23"/>
      <c r="JFA34" s="23"/>
      <c r="JFB34" s="23"/>
      <c r="JFC34" s="23"/>
      <c r="JFD34" s="23"/>
      <c r="JFE34" s="23"/>
      <c r="JFF34" s="24"/>
      <c r="JFG34" s="14"/>
      <c r="JFH34" s="23"/>
      <c r="JFI34" s="23"/>
      <c r="JFJ34" s="23"/>
      <c r="JFK34" s="23"/>
      <c r="JFL34" s="23"/>
      <c r="JFM34" s="23"/>
      <c r="JFN34" s="24"/>
      <c r="JFO34" s="14"/>
      <c r="JFP34" s="23"/>
      <c r="JFQ34" s="23"/>
      <c r="JFR34" s="23"/>
      <c r="JFS34" s="23"/>
      <c r="JFT34" s="23"/>
      <c r="JFU34" s="23"/>
      <c r="JFV34" s="24"/>
      <c r="JFW34" s="14"/>
      <c r="JFX34" s="23"/>
      <c r="JFY34" s="23"/>
      <c r="JFZ34" s="23"/>
      <c r="JGA34" s="23"/>
      <c r="JGB34" s="23"/>
      <c r="JGC34" s="23"/>
      <c r="JGD34" s="24"/>
      <c r="JGE34" s="14"/>
      <c r="JGF34" s="23"/>
      <c r="JGG34" s="23"/>
      <c r="JGH34" s="23"/>
      <c r="JGI34" s="23"/>
      <c r="JGJ34" s="23"/>
      <c r="JGK34" s="23"/>
      <c r="JGL34" s="24"/>
      <c r="JGM34" s="14"/>
      <c r="JGN34" s="23"/>
      <c r="JGO34" s="23"/>
      <c r="JGP34" s="23"/>
      <c r="JGQ34" s="23"/>
      <c r="JGR34" s="23"/>
      <c r="JGS34" s="23"/>
      <c r="JGT34" s="24"/>
      <c r="JGU34" s="14"/>
      <c r="JGV34" s="23"/>
      <c r="JGW34" s="23"/>
      <c r="JGX34" s="23"/>
      <c r="JGY34" s="23"/>
      <c r="JGZ34" s="23"/>
      <c r="JHA34" s="23"/>
      <c r="JHB34" s="24"/>
      <c r="JHC34" s="14"/>
      <c r="JHD34" s="23"/>
      <c r="JHE34" s="23"/>
      <c r="JHF34" s="23"/>
      <c r="JHG34" s="23"/>
      <c r="JHH34" s="23"/>
      <c r="JHI34" s="23"/>
      <c r="JHJ34" s="24"/>
      <c r="JHK34" s="14"/>
      <c r="JHL34" s="23"/>
      <c r="JHM34" s="23"/>
      <c r="JHN34" s="23"/>
      <c r="JHO34" s="23"/>
      <c r="JHP34" s="23"/>
      <c r="JHQ34" s="23"/>
      <c r="JHR34" s="24"/>
      <c r="JHS34" s="14"/>
      <c r="JHT34" s="23"/>
      <c r="JHU34" s="23"/>
      <c r="JHV34" s="23"/>
      <c r="JHW34" s="23"/>
      <c r="JHX34" s="23"/>
      <c r="JHY34" s="23"/>
      <c r="JHZ34" s="24"/>
      <c r="JIA34" s="14"/>
      <c r="JIB34" s="23"/>
      <c r="JIC34" s="23"/>
      <c r="JID34" s="23"/>
      <c r="JIE34" s="23"/>
      <c r="JIF34" s="23"/>
      <c r="JIG34" s="23"/>
      <c r="JIH34" s="24"/>
      <c r="JII34" s="14"/>
      <c r="JIJ34" s="23"/>
      <c r="JIK34" s="23"/>
      <c r="JIL34" s="23"/>
      <c r="JIM34" s="23"/>
      <c r="JIN34" s="23"/>
      <c r="JIO34" s="23"/>
      <c r="JIP34" s="24"/>
      <c r="JIQ34" s="14"/>
      <c r="JIR34" s="23"/>
      <c r="JIS34" s="23"/>
      <c r="JIT34" s="23"/>
      <c r="JIU34" s="23"/>
      <c r="JIV34" s="23"/>
      <c r="JIW34" s="23"/>
      <c r="JIX34" s="24"/>
      <c r="JIY34" s="14"/>
      <c r="JIZ34" s="23"/>
      <c r="JJA34" s="23"/>
      <c r="JJB34" s="23"/>
      <c r="JJC34" s="23"/>
      <c r="JJD34" s="23"/>
      <c r="JJE34" s="23"/>
      <c r="JJF34" s="24"/>
      <c r="JJG34" s="14"/>
      <c r="JJH34" s="23"/>
      <c r="JJI34" s="23"/>
      <c r="JJJ34" s="23"/>
      <c r="JJK34" s="23"/>
      <c r="JJL34" s="23"/>
      <c r="JJM34" s="23"/>
      <c r="JJN34" s="24"/>
      <c r="JJO34" s="14"/>
      <c r="JJP34" s="23"/>
      <c r="JJQ34" s="23"/>
      <c r="JJR34" s="23"/>
      <c r="JJS34" s="23"/>
      <c r="JJT34" s="23"/>
      <c r="JJU34" s="23"/>
      <c r="JJV34" s="24"/>
      <c r="JJW34" s="14"/>
      <c r="JJX34" s="23"/>
      <c r="JJY34" s="23"/>
      <c r="JJZ34" s="23"/>
      <c r="JKA34" s="23"/>
      <c r="JKB34" s="23"/>
      <c r="JKC34" s="23"/>
      <c r="JKD34" s="24"/>
      <c r="JKE34" s="14"/>
      <c r="JKF34" s="23"/>
      <c r="JKG34" s="23"/>
      <c r="JKH34" s="23"/>
      <c r="JKI34" s="23"/>
      <c r="JKJ34" s="23"/>
      <c r="JKK34" s="23"/>
      <c r="JKL34" s="24"/>
      <c r="JKM34" s="14"/>
      <c r="JKN34" s="23"/>
      <c r="JKO34" s="23"/>
      <c r="JKP34" s="23"/>
      <c r="JKQ34" s="23"/>
      <c r="JKR34" s="23"/>
      <c r="JKS34" s="23"/>
      <c r="JKT34" s="24"/>
      <c r="JKU34" s="14"/>
      <c r="JKV34" s="23"/>
      <c r="JKW34" s="23"/>
      <c r="JKX34" s="23"/>
      <c r="JKY34" s="23"/>
      <c r="JKZ34" s="23"/>
      <c r="JLA34" s="23"/>
      <c r="JLB34" s="24"/>
      <c r="JLC34" s="14"/>
      <c r="JLD34" s="23"/>
      <c r="JLE34" s="23"/>
      <c r="JLF34" s="23"/>
      <c r="JLG34" s="23"/>
      <c r="JLH34" s="23"/>
      <c r="JLI34" s="23"/>
      <c r="JLJ34" s="24"/>
      <c r="JLK34" s="14"/>
      <c r="JLL34" s="23"/>
      <c r="JLM34" s="23"/>
      <c r="JLN34" s="23"/>
      <c r="JLO34" s="23"/>
      <c r="JLP34" s="23"/>
      <c r="JLQ34" s="23"/>
      <c r="JLR34" s="24"/>
      <c r="JLS34" s="14"/>
      <c r="JLT34" s="23"/>
      <c r="JLU34" s="23"/>
      <c r="JLV34" s="23"/>
      <c r="JLW34" s="23"/>
      <c r="JLX34" s="23"/>
      <c r="JLY34" s="23"/>
      <c r="JLZ34" s="24"/>
      <c r="JMA34" s="14"/>
      <c r="JMB34" s="23"/>
      <c r="JMC34" s="23"/>
      <c r="JMD34" s="23"/>
      <c r="JME34" s="23"/>
      <c r="JMF34" s="23"/>
      <c r="JMG34" s="23"/>
      <c r="JMH34" s="24"/>
      <c r="JMI34" s="14"/>
      <c r="JMJ34" s="23"/>
      <c r="JMK34" s="23"/>
      <c r="JML34" s="23"/>
      <c r="JMM34" s="23"/>
      <c r="JMN34" s="23"/>
      <c r="JMO34" s="23"/>
      <c r="JMP34" s="24"/>
      <c r="JMQ34" s="14"/>
      <c r="JMR34" s="23"/>
      <c r="JMS34" s="23"/>
      <c r="JMT34" s="23"/>
      <c r="JMU34" s="23"/>
      <c r="JMV34" s="23"/>
      <c r="JMW34" s="23"/>
      <c r="JMX34" s="24"/>
      <c r="JMY34" s="14"/>
      <c r="JMZ34" s="23"/>
      <c r="JNA34" s="23"/>
      <c r="JNB34" s="23"/>
      <c r="JNC34" s="23"/>
      <c r="JND34" s="23"/>
      <c r="JNE34" s="23"/>
      <c r="JNF34" s="24"/>
      <c r="JNG34" s="14"/>
      <c r="JNH34" s="23"/>
      <c r="JNI34" s="23"/>
      <c r="JNJ34" s="23"/>
      <c r="JNK34" s="23"/>
      <c r="JNL34" s="23"/>
      <c r="JNM34" s="23"/>
      <c r="JNN34" s="24"/>
      <c r="JNO34" s="14"/>
      <c r="JNP34" s="23"/>
      <c r="JNQ34" s="23"/>
      <c r="JNR34" s="23"/>
      <c r="JNS34" s="23"/>
      <c r="JNT34" s="23"/>
      <c r="JNU34" s="23"/>
      <c r="JNV34" s="24"/>
      <c r="JNW34" s="14"/>
      <c r="JNX34" s="23"/>
      <c r="JNY34" s="23"/>
      <c r="JNZ34" s="23"/>
      <c r="JOA34" s="23"/>
      <c r="JOB34" s="23"/>
      <c r="JOC34" s="23"/>
      <c r="JOD34" s="24"/>
      <c r="JOE34" s="14"/>
      <c r="JOF34" s="23"/>
      <c r="JOG34" s="23"/>
      <c r="JOH34" s="23"/>
      <c r="JOI34" s="23"/>
      <c r="JOJ34" s="23"/>
      <c r="JOK34" s="23"/>
      <c r="JOL34" s="24"/>
      <c r="JOM34" s="14"/>
      <c r="JON34" s="23"/>
      <c r="JOO34" s="23"/>
      <c r="JOP34" s="23"/>
      <c r="JOQ34" s="23"/>
      <c r="JOR34" s="23"/>
      <c r="JOS34" s="23"/>
      <c r="JOT34" s="24"/>
      <c r="JOU34" s="14"/>
      <c r="JOV34" s="23"/>
      <c r="JOW34" s="23"/>
      <c r="JOX34" s="23"/>
      <c r="JOY34" s="23"/>
      <c r="JOZ34" s="23"/>
      <c r="JPA34" s="23"/>
      <c r="JPB34" s="24"/>
      <c r="JPC34" s="14"/>
      <c r="JPD34" s="23"/>
      <c r="JPE34" s="23"/>
      <c r="JPF34" s="23"/>
      <c r="JPG34" s="23"/>
      <c r="JPH34" s="23"/>
      <c r="JPI34" s="23"/>
      <c r="JPJ34" s="24"/>
      <c r="JPK34" s="14"/>
      <c r="JPL34" s="23"/>
      <c r="JPM34" s="23"/>
      <c r="JPN34" s="23"/>
      <c r="JPO34" s="23"/>
      <c r="JPP34" s="23"/>
      <c r="JPQ34" s="23"/>
      <c r="JPR34" s="24"/>
      <c r="JPS34" s="14"/>
      <c r="JPT34" s="23"/>
      <c r="JPU34" s="23"/>
      <c r="JPV34" s="23"/>
      <c r="JPW34" s="23"/>
      <c r="JPX34" s="23"/>
      <c r="JPY34" s="23"/>
      <c r="JPZ34" s="24"/>
      <c r="JQA34" s="14"/>
      <c r="JQB34" s="23"/>
      <c r="JQC34" s="23"/>
      <c r="JQD34" s="23"/>
      <c r="JQE34" s="23"/>
      <c r="JQF34" s="23"/>
      <c r="JQG34" s="23"/>
      <c r="JQH34" s="24"/>
      <c r="JQI34" s="14"/>
      <c r="JQJ34" s="23"/>
      <c r="JQK34" s="23"/>
      <c r="JQL34" s="23"/>
      <c r="JQM34" s="23"/>
      <c r="JQN34" s="23"/>
      <c r="JQO34" s="23"/>
      <c r="JQP34" s="24"/>
      <c r="JQQ34" s="14"/>
      <c r="JQR34" s="23"/>
      <c r="JQS34" s="23"/>
      <c r="JQT34" s="23"/>
      <c r="JQU34" s="23"/>
      <c r="JQV34" s="23"/>
      <c r="JQW34" s="23"/>
      <c r="JQX34" s="24"/>
      <c r="JQY34" s="14"/>
      <c r="JQZ34" s="23"/>
      <c r="JRA34" s="23"/>
      <c r="JRB34" s="23"/>
      <c r="JRC34" s="23"/>
      <c r="JRD34" s="23"/>
      <c r="JRE34" s="23"/>
      <c r="JRF34" s="24"/>
      <c r="JRG34" s="14"/>
      <c r="JRH34" s="23"/>
      <c r="JRI34" s="23"/>
      <c r="JRJ34" s="23"/>
      <c r="JRK34" s="23"/>
      <c r="JRL34" s="23"/>
      <c r="JRM34" s="23"/>
      <c r="JRN34" s="24"/>
      <c r="JRO34" s="14"/>
      <c r="JRP34" s="23"/>
      <c r="JRQ34" s="23"/>
      <c r="JRR34" s="23"/>
      <c r="JRS34" s="23"/>
      <c r="JRT34" s="23"/>
      <c r="JRU34" s="23"/>
      <c r="JRV34" s="24"/>
      <c r="JRW34" s="14"/>
      <c r="JRX34" s="23"/>
      <c r="JRY34" s="23"/>
      <c r="JRZ34" s="23"/>
      <c r="JSA34" s="23"/>
      <c r="JSB34" s="23"/>
      <c r="JSC34" s="23"/>
      <c r="JSD34" s="24"/>
      <c r="JSE34" s="14"/>
      <c r="JSF34" s="23"/>
      <c r="JSG34" s="23"/>
      <c r="JSH34" s="23"/>
      <c r="JSI34" s="23"/>
      <c r="JSJ34" s="23"/>
      <c r="JSK34" s="23"/>
      <c r="JSL34" s="24"/>
      <c r="JSM34" s="14"/>
      <c r="JSN34" s="23"/>
      <c r="JSO34" s="23"/>
      <c r="JSP34" s="23"/>
      <c r="JSQ34" s="23"/>
      <c r="JSR34" s="23"/>
      <c r="JSS34" s="23"/>
      <c r="JST34" s="24"/>
      <c r="JSU34" s="14"/>
      <c r="JSV34" s="23"/>
      <c r="JSW34" s="23"/>
      <c r="JSX34" s="23"/>
      <c r="JSY34" s="23"/>
      <c r="JSZ34" s="23"/>
      <c r="JTA34" s="23"/>
      <c r="JTB34" s="24"/>
      <c r="JTC34" s="14"/>
      <c r="JTD34" s="23"/>
      <c r="JTE34" s="23"/>
      <c r="JTF34" s="23"/>
      <c r="JTG34" s="23"/>
      <c r="JTH34" s="23"/>
      <c r="JTI34" s="23"/>
      <c r="JTJ34" s="24"/>
      <c r="JTK34" s="14"/>
      <c r="JTL34" s="23"/>
      <c r="JTM34" s="23"/>
      <c r="JTN34" s="23"/>
      <c r="JTO34" s="23"/>
      <c r="JTP34" s="23"/>
      <c r="JTQ34" s="23"/>
      <c r="JTR34" s="24"/>
      <c r="JTS34" s="14"/>
      <c r="JTT34" s="23"/>
      <c r="JTU34" s="23"/>
      <c r="JTV34" s="23"/>
      <c r="JTW34" s="23"/>
      <c r="JTX34" s="23"/>
      <c r="JTY34" s="23"/>
      <c r="JTZ34" s="24"/>
      <c r="JUA34" s="14"/>
      <c r="JUB34" s="23"/>
      <c r="JUC34" s="23"/>
      <c r="JUD34" s="23"/>
      <c r="JUE34" s="23"/>
      <c r="JUF34" s="23"/>
      <c r="JUG34" s="23"/>
      <c r="JUH34" s="24"/>
      <c r="JUI34" s="14"/>
      <c r="JUJ34" s="23"/>
      <c r="JUK34" s="23"/>
      <c r="JUL34" s="23"/>
      <c r="JUM34" s="23"/>
      <c r="JUN34" s="23"/>
      <c r="JUO34" s="23"/>
      <c r="JUP34" s="24"/>
      <c r="JUQ34" s="14"/>
      <c r="JUR34" s="23"/>
      <c r="JUS34" s="23"/>
      <c r="JUT34" s="23"/>
      <c r="JUU34" s="23"/>
      <c r="JUV34" s="23"/>
      <c r="JUW34" s="23"/>
      <c r="JUX34" s="24"/>
      <c r="JUY34" s="14"/>
      <c r="JUZ34" s="23"/>
      <c r="JVA34" s="23"/>
      <c r="JVB34" s="23"/>
      <c r="JVC34" s="23"/>
      <c r="JVD34" s="23"/>
      <c r="JVE34" s="23"/>
      <c r="JVF34" s="24"/>
      <c r="JVG34" s="14"/>
      <c r="JVH34" s="23"/>
      <c r="JVI34" s="23"/>
      <c r="JVJ34" s="23"/>
      <c r="JVK34" s="23"/>
      <c r="JVL34" s="23"/>
      <c r="JVM34" s="23"/>
      <c r="JVN34" s="24"/>
      <c r="JVO34" s="14"/>
      <c r="JVP34" s="23"/>
      <c r="JVQ34" s="23"/>
      <c r="JVR34" s="23"/>
      <c r="JVS34" s="23"/>
      <c r="JVT34" s="23"/>
      <c r="JVU34" s="23"/>
      <c r="JVV34" s="24"/>
      <c r="JVW34" s="14"/>
      <c r="JVX34" s="23"/>
      <c r="JVY34" s="23"/>
      <c r="JVZ34" s="23"/>
      <c r="JWA34" s="23"/>
      <c r="JWB34" s="23"/>
      <c r="JWC34" s="23"/>
      <c r="JWD34" s="24"/>
      <c r="JWE34" s="14"/>
      <c r="JWF34" s="23"/>
      <c r="JWG34" s="23"/>
      <c r="JWH34" s="23"/>
      <c r="JWI34" s="23"/>
      <c r="JWJ34" s="23"/>
      <c r="JWK34" s="23"/>
      <c r="JWL34" s="24"/>
      <c r="JWM34" s="14"/>
      <c r="JWN34" s="23"/>
      <c r="JWO34" s="23"/>
      <c r="JWP34" s="23"/>
      <c r="JWQ34" s="23"/>
      <c r="JWR34" s="23"/>
      <c r="JWS34" s="23"/>
      <c r="JWT34" s="24"/>
      <c r="JWU34" s="14"/>
      <c r="JWV34" s="23"/>
      <c r="JWW34" s="23"/>
      <c r="JWX34" s="23"/>
      <c r="JWY34" s="23"/>
      <c r="JWZ34" s="23"/>
      <c r="JXA34" s="23"/>
      <c r="JXB34" s="24"/>
      <c r="JXC34" s="14"/>
      <c r="JXD34" s="23"/>
      <c r="JXE34" s="23"/>
      <c r="JXF34" s="23"/>
      <c r="JXG34" s="23"/>
      <c r="JXH34" s="23"/>
      <c r="JXI34" s="23"/>
      <c r="JXJ34" s="24"/>
      <c r="JXK34" s="14"/>
      <c r="JXL34" s="23"/>
      <c r="JXM34" s="23"/>
      <c r="JXN34" s="23"/>
      <c r="JXO34" s="23"/>
      <c r="JXP34" s="23"/>
      <c r="JXQ34" s="23"/>
      <c r="JXR34" s="24"/>
      <c r="JXS34" s="14"/>
      <c r="JXT34" s="23"/>
      <c r="JXU34" s="23"/>
      <c r="JXV34" s="23"/>
      <c r="JXW34" s="23"/>
      <c r="JXX34" s="23"/>
      <c r="JXY34" s="23"/>
      <c r="JXZ34" s="24"/>
      <c r="JYA34" s="14"/>
      <c r="JYB34" s="23"/>
      <c r="JYC34" s="23"/>
      <c r="JYD34" s="23"/>
      <c r="JYE34" s="23"/>
      <c r="JYF34" s="23"/>
      <c r="JYG34" s="23"/>
      <c r="JYH34" s="24"/>
      <c r="JYI34" s="14"/>
      <c r="JYJ34" s="23"/>
      <c r="JYK34" s="23"/>
      <c r="JYL34" s="23"/>
      <c r="JYM34" s="23"/>
      <c r="JYN34" s="23"/>
      <c r="JYO34" s="23"/>
      <c r="JYP34" s="24"/>
      <c r="JYQ34" s="14"/>
      <c r="JYR34" s="23"/>
      <c r="JYS34" s="23"/>
      <c r="JYT34" s="23"/>
      <c r="JYU34" s="23"/>
      <c r="JYV34" s="23"/>
      <c r="JYW34" s="23"/>
      <c r="JYX34" s="24"/>
      <c r="JYY34" s="14"/>
      <c r="JYZ34" s="23"/>
      <c r="JZA34" s="23"/>
      <c r="JZB34" s="23"/>
      <c r="JZC34" s="23"/>
      <c r="JZD34" s="23"/>
      <c r="JZE34" s="23"/>
      <c r="JZF34" s="24"/>
      <c r="JZG34" s="14"/>
      <c r="JZH34" s="23"/>
      <c r="JZI34" s="23"/>
      <c r="JZJ34" s="23"/>
      <c r="JZK34" s="23"/>
      <c r="JZL34" s="23"/>
      <c r="JZM34" s="23"/>
      <c r="JZN34" s="24"/>
      <c r="JZO34" s="14"/>
      <c r="JZP34" s="23"/>
      <c r="JZQ34" s="23"/>
      <c r="JZR34" s="23"/>
      <c r="JZS34" s="23"/>
      <c r="JZT34" s="23"/>
      <c r="JZU34" s="23"/>
      <c r="JZV34" s="24"/>
      <c r="JZW34" s="14"/>
      <c r="JZX34" s="23"/>
      <c r="JZY34" s="23"/>
      <c r="JZZ34" s="23"/>
      <c r="KAA34" s="23"/>
      <c r="KAB34" s="23"/>
      <c r="KAC34" s="23"/>
      <c r="KAD34" s="24"/>
      <c r="KAE34" s="14"/>
      <c r="KAF34" s="23"/>
      <c r="KAG34" s="23"/>
      <c r="KAH34" s="23"/>
      <c r="KAI34" s="23"/>
      <c r="KAJ34" s="23"/>
      <c r="KAK34" s="23"/>
      <c r="KAL34" s="24"/>
      <c r="KAM34" s="14"/>
      <c r="KAN34" s="23"/>
      <c r="KAO34" s="23"/>
      <c r="KAP34" s="23"/>
      <c r="KAQ34" s="23"/>
      <c r="KAR34" s="23"/>
      <c r="KAS34" s="23"/>
      <c r="KAT34" s="24"/>
      <c r="KAU34" s="14"/>
      <c r="KAV34" s="23"/>
      <c r="KAW34" s="23"/>
      <c r="KAX34" s="23"/>
      <c r="KAY34" s="23"/>
      <c r="KAZ34" s="23"/>
      <c r="KBA34" s="23"/>
      <c r="KBB34" s="24"/>
      <c r="KBC34" s="14"/>
      <c r="KBD34" s="23"/>
      <c r="KBE34" s="23"/>
      <c r="KBF34" s="23"/>
      <c r="KBG34" s="23"/>
      <c r="KBH34" s="23"/>
      <c r="KBI34" s="23"/>
      <c r="KBJ34" s="24"/>
      <c r="KBK34" s="14"/>
      <c r="KBL34" s="23"/>
      <c r="KBM34" s="23"/>
      <c r="KBN34" s="23"/>
      <c r="KBO34" s="23"/>
      <c r="KBP34" s="23"/>
      <c r="KBQ34" s="23"/>
      <c r="KBR34" s="24"/>
      <c r="KBS34" s="14"/>
      <c r="KBT34" s="23"/>
      <c r="KBU34" s="23"/>
      <c r="KBV34" s="23"/>
      <c r="KBW34" s="23"/>
      <c r="KBX34" s="23"/>
      <c r="KBY34" s="23"/>
      <c r="KBZ34" s="24"/>
      <c r="KCA34" s="14"/>
      <c r="KCB34" s="23"/>
      <c r="KCC34" s="23"/>
      <c r="KCD34" s="23"/>
      <c r="KCE34" s="23"/>
      <c r="KCF34" s="23"/>
      <c r="KCG34" s="23"/>
      <c r="KCH34" s="24"/>
      <c r="KCI34" s="14"/>
      <c r="KCJ34" s="23"/>
      <c r="KCK34" s="23"/>
      <c r="KCL34" s="23"/>
      <c r="KCM34" s="23"/>
      <c r="KCN34" s="23"/>
      <c r="KCO34" s="23"/>
      <c r="KCP34" s="24"/>
      <c r="KCQ34" s="14"/>
      <c r="KCR34" s="23"/>
      <c r="KCS34" s="23"/>
      <c r="KCT34" s="23"/>
      <c r="KCU34" s="23"/>
      <c r="KCV34" s="23"/>
      <c r="KCW34" s="23"/>
      <c r="KCX34" s="24"/>
      <c r="KCY34" s="14"/>
      <c r="KCZ34" s="23"/>
      <c r="KDA34" s="23"/>
      <c r="KDB34" s="23"/>
      <c r="KDC34" s="23"/>
      <c r="KDD34" s="23"/>
      <c r="KDE34" s="23"/>
      <c r="KDF34" s="24"/>
      <c r="KDG34" s="14"/>
      <c r="KDH34" s="23"/>
      <c r="KDI34" s="23"/>
      <c r="KDJ34" s="23"/>
      <c r="KDK34" s="23"/>
      <c r="KDL34" s="23"/>
      <c r="KDM34" s="23"/>
      <c r="KDN34" s="24"/>
      <c r="KDO34" s="14"/>
      <c r="KDP34" s="23"/>
      <c r="KDQ34" s="23"/>
      <c r="KDR34" s="23"/>
      <c r="KDS34" s="23"/>
      <c r="KDT34" s="23"/>
      <c r="KDU34" s="23"/>
      <c r="KDV34" s="24"/>
      <c r="KDW34" s="14"/>
      <c r="KDX34" s="23"/>
      <c r="KDY34" s="23"/>
      <c r="KDZ34" s="23"/>
      <c r="KEA34" s="23"/>
      <c r="KEB34" s="23"/>
      <c r="KEC34" s="23"/>
      <c r="KED34" s="24"/>
      <c r="KEE34" s="14"/>
      <c r="KEF34" s="23"/>
      <c r="KEG34" s="23"/>
      <c r="KEH34" s="23"/>
      <c r="KEI34" s="23"/>
      <c r="KEJ34" s="23"/>
      <c r="KEK34" s="23"/>
      <c r="KEL34" s="24"/>
      <c r="KEM34" s="14"/>
      <c r="KEN34" s="23"/>
      <c r="KEO34" s="23"/>
      <c r="KEP34" s="23"/>
      <c r="KEQ34" s="23"/>
      <c r="KER34" s="23"/>
      <c r="KES34" s="23"/>
      <c r="KET34" s="24"/>
      <c r="KEU34" s="14"/>
      <c r="KEV34" s="23"/>
      <c r="KEW34" s="23"/>
      <c r="KEX34" s="23"/>
      <c r="KEY34" s="23"/>
      <c r="KEZ34" s="23"/>
      <c r="KFA34" s="23"/>
      <c r="KFB34" s="24"/>
      <c r="KFC34" s="14"/>
      <c r="KFD34" s="23"/>
      <c r="KFE34" s="23"/>
      <c r="KFF34" s="23"/>
      <c r="KFG34" s="23"/>
      <c r="KFH34" s="23"/>
      <c r="KFI34" s="23"/>
      <c r="KFJ34" s="24"/>
      <c r="KFK34" s="14"/>
      <c r="KFL34" s="23"/>
      <c r="KFM34" s="23"/>
      <c r="KFN34" s="23"/>
      <c r="KFO34" s="23"/>
      <c r="KFP34" s="23"/>
      <c r="KFQ34" s="23"/>
      <c r="KFR34" s="24"/>
      <c r="KFS34" s="14"/>
      <c r="KFT34" s="23"/>
      <c r="KFU34" s="23"/>
      <c r="KFV34" s="23"/>
      <c r="KFW34" s="23"/>
      <c r="KFX34" s="23"/>
      <c r="KFY34" s="23"/>
      <c r="KFZ34" s="24"/>
      <c r="KGA34" s="14"/>
      <c r="KGB34" s="23"/>
      <c r="KGC34" s="23"/>
      <c r="KGD34" s="23"/>
      <c r="KGE34" s="23"/>
      <c r="KGF34" s="23"/>
      <c r="KGG34" s="23"/>
      <c r="KGH34" s="24"/>
      <c r="KGI34" s="14"/>
      <c r="KGJ34" s="23"/>
      <c r="KGK34" s="23"/>
      <c r="KGL34" s="23"/>
      <c r="KGM34" s="23"/>
      <c r="KGN34" s="23"/>
      <c r="KGO34" s="23"/>
      <c r="KGP34" s="24"/>
      <c r="KGQ34" s="14"/>
      <c r="KGR34" s="23"/>
      <c r="KGS34" s="23"/>
      <c r="KGT34" s="23"/>
      <c r="KGU34" s="23"/>
      <c r="KGV34" s="23"/>
      <c r="KGW34" s="23"/>
      <c r="KGX34" s="24"/>
      <c r="KGY34" s="14"/>
      <c r="KGZ34" s="23"/>
      <c r="KHA34" s="23"/>
      <c r="KHB34" s="23"/>
      <c r="KHC34" s="23"/>
      <c r="KHD34" s="23"/>
      <c r="KHE34" s="23"/>
      <c r="KHF34" s="24"/>
      <c r="KHG34" s="14"/>
      <c r="KHH34" s="23"/>
      <c r="KHI34" s="23"/>
      <c r="KHJ34" s="23"/>
      <c r="KHK34" s="23"/>
      <c r="KHL34" s="23"/>
      <c r="KHM34" s="23"/>
      <c r="KHN34" s="24"/>
      <c r="KHO34" s="14"/>
      <c r="KHP34" s="23"/>
      <c r="KHQ34" s="23"/>
      <c r="KHR34" s="23"/>
      <c r="KHS34" s="23"/>
      <c r="KHT34" s="23"/>
      <c r="KHU34" s="23"/>
      <c r="KHV34" s="24"/>
      <c r="KHW34" s="14"/>
      <c r="KHX34" s="23"/>
      <c r="KHY34" s="23"/>
      <c r="KHZ34" s="23"/>
      <c r="KIA34" s="23"/>
      <c r="KIB34" s="23"/>
      <c r="KIC34" s="23"/>
      <c r="KID34" s="24"/>
      <c r="KIE34" s="14"/>
      <c r="KIF34" s="23"/>
      <c r="KIG34" s="23"/>
      <c r="KIH34" s="23"/>
      <c r="KII34" s="23"/>
      <c r="KIJ34" s="23"/>
      <c r="KIK34" s="23"/>
      <c r="KIL34" s="24"/>
      <c r="KIM34" s="14"/>
      <c r="KIN34" s="23"/>
      <c r="KIO34" s="23"/>
      <c r="KIP34" s="23"/>
      <c r="KIQ34" s="23"/>
      <c r="KIR34" s="23"/>
      <c r="KIS34" s="23"/>
      <c r="KIT34" s="24"/>
      <c r="KIU34" s="14"/>
      <c r="KIV34" s="23"/>
      <c r="KIW34" s="23"/>
      <c r="KIX34" s="23"/>
      <c r="KIY34" s="23"/>
      <c r="KIZ34" s="23"/>
      <c r="KJA34" s="23"/>
      <c r="KJB34" s="24"/>
      <c r="KJC34" s="14"/>
      <c r="KJD34" s="23"/>
      <c r="KJE34" s="23"/>
      <c r="KJF34" s="23"/>
      <c r="KJG34" s="23"/>
      <c r="KJH34" s="23"/>
      <c r="KJI34" s="23"/>
      <c r="KJJ34" s="24"/>
      <c r="KJK34" s="14"/>
      <c r="KJL34" s="23"/>
      <c r="KJM34" s="23"/>
      <c r="KJN34" s="23"/>
      <c r="KJO34" s="23"/>
      <c r="KJP34" s="23"/>
      <c r="KJQ34" s="23"/>
      <c r="KJR34" s="24"/>
      <c r="KJS34" s="14"/>
      <c r="KJT34" s="23"/>
      <c r="KJU34" s="23"/>
      <c r="KJV34" s="23"/>
      <c r="KJW34" s="23"/>
      <c r="KJX34" s="23"/>
      <c r="KJY34" s="23"/>
      <c r="KJZ34" s="24"/>
      <c r="KKA34" s="14"/>
      <c r="KKB34" s="23"/>
      <c r="KKC34" s="23"/>
      <c r="KKD34" s="23"/>
      <c r="KKE34" s="23"/>
      <c r="KKF34" s="23"/>
      <c r="KKG34" s="23"/>
      <c r="KKH34" s="24"/>
      <c r="KKI34" s="14"/>
      <c r="KKJ34" s="23"/>
      <c r="KKK34" s="23"/>
      <c r="KKL34" s="23"/>
      <c r="KKM34" s="23"/>
      <c r="KKN34" s="23"/>
      <c r="KKO34" s="23"/>
      <c r="KKP34" s="24"/>
      <c r="KKQ34" s="14"/>
      <c r="KKR34" s="23"/>
      <c r="KKS34" s="23"/>
      <c r="KKT34" s="23"/>
      <c r="KKU34" s="23"/>
      <c r="KKV34" s="23"/>
      <c r="KKW34" s="23"/>
      <c r="KKX34" s="24"/>
      <c r="KKY34" s="14"/>
      <c r="KKZ34" s="23"/>
      <c r="KLA34" s="23"/>
      <c r="KLB34" s="23"/>
      <c r="KLC34" s="23"/>
      <c r="KLD34" s="23"/>
      <c r="KLE34" s="23"/>
      <c r="KLF34" s="24"/>
      <c r="KLG34" s="14"/>
      <c r="KLH34" s="23"/>
      <c r="KLI34" s="23"/>
      <c r="KLJ34" s="23"/>
      <c r="KLK34" s="23"/>
      <c r="KLL34" s="23"/>
      <c r="KLM34" s="23"/>
      <c r="KLN34" s="24"/>
      <c r="KLO34" s="14"/>
      <c r="KLP34" s="23"/>
      <c r="KLQ34" s="23"/>
      <c r="KLR34" s="23"/>
      <c r="KLS34" s="23"/>
      <c r="KLT34" s="23"/>
      <c r="KLU34" s="23"/>
      <c r="KLV34" s="24"/>
      <c r="KLW34" s="14"/>
      <c r="KLX34" s="23"/>
      <c r="KLY34" s="23"/>
      <c r="KLZ34" s="23"/>
      <c r="KMA34" s="23"/>
      <c r="KMB34" s="23"/>
      <c r="KMC34" s="23"/>
      <c r="KMD34" s="24"/>
      <c r="KME34" s="14"/>
      <c r="KMF34" s="23"/>
      <c r="KMG34" s="23"/>
      <c r="KMH34" s="23"/>
      <c r="KMI34" s="23"/>
      <c r="KMJ34" s="23"/>
      <c r="KMK34" s="23"/>
      <c r="KML34" s="24"/>
      <c r="KMM34" s="14"/>
      <c r="KMN34" s="23"/>
      <c r="KMO34" s="23"/>
      <c r="KMP34" s="23"/>
      <c r="KMQ34" s="23"/>
      <c r="KMR34" s="23"/>
      <c r="KMS34" s="23"/>
      <c r="KMT34" s="24"/>
      <c r="KMU34" s="14"/>
      <c r="KMV34" s="23"/>
      <c r="KMW34" s="23"/>
      <c r="KMX34" s="23"/>
      <c r="KMY34" s="23"/>
      <c r="KMZ34" s="23"/>
      <c r="KNA34" s="23"/>
      <c r="KNB34" s="24"/>
      <c r="KNC34" s="14"/>
      <c r="KND34" s="23"/>
      <c r="KNE34" s="23"/>
      <c r="KNF34" s="23"/>
      <c r="KNG34" s="23"/>
      <c r="KNH34" s="23"/>
      <c r="KNI34" s="23"/>
      <c r="KNJ34" s="24"/>
      <c r="KNK34" s="14"/>
      <c r="KNL34" s="23"/>
      <c r="KNM34" s="23"/>
      <c r="KNN34" s="23"/>
      <c r="KNO34" s="23"/>
      <c r="KNP34" s="23"/>
      <c r="KNQ34" s="23"/>
      <c r="KNR34" s="24"/>
      <c r="KNS34" s="14"/>
      <c r="KNT34" s="23"/>
      <c r="KNU34" s="23"/>
      <c r="KNV34" s="23"/>
      <c r="KNW34" s="23"/>
      <c r="KNX34" s="23"/>
      <c r="KNY34" s="23"/>
      <c r="KNZ34" s="24"/>
      <c r="KOA34" s="14"/>
      <c r="KOB34" s="23"/>
      <c r="KOC34" s="23"/>
      <c r="KOD34" s="23"/>
      <c r="KOE34" s="23"/>
      <c r="KOF34" s="23"/>
      <c r="KOG34" s="23"/>
      <c r="KOH34" s="24"/>
      <c r="KOI34" s="14"/>
      <c r="KOJ34" s="23"/>
      <c r="KOK34" s="23"/>
      <c r="KOL34" s="23"/>
      <c r="KOM34" s="23"/>
      <c r="KON34" s="23"/>
      <c r="KOO34" s="23"/>
      <c r="KOP34" s="24"/>
      <c r="KOQ34" s="14"/>
      <c r="KOR34" s="23"/>
      <c r="KOS34" s="23"/>
      <c r="KOT34" s="23"/>
      <c r="KOU34" s="23"/>
      <c r="KOV34" s="23"/>
      <c r="KOW34" s="23"/>
      <c r="KOX34" s="24"/>
      <c r="KOY34" s="14"/>
      <c r="KOZ34" s="23"/>
      <c r="KPA34" s="23"/>
      <c r="KPB34" s="23"/>
      <c r="KPC34" s="23"/>
      <c r="KPD34" s="23"/>
      <c r="KPE34" s="23"/>
      <c r="KPF34" s="24"/>
      <c r="KPG34" s="14"/>
      <c r="KPH34" s="23"/>
      <c r="KPI34" s="23"/>
      <c r="KPJ34" s="23"/>
      <c r="KPK34" s="23"/>
      <c r="KPL34" s="23"/>
      <c r="KPM34" s="23"/>
      <c r="KPN34" s="24"/>
      <c r="KPO34" s="14"/>
      <c r="KPP34" s="23"/>
      <c r="KPQ34" s="23"/>
      <c r="KPR34" s="23"/>
      <c r="KPS34" s="23"/>
      <c r="KPT34" s="23"/>
      <c r="KPU34" s="23"/>
      <c r="KPV34" s="24"/>
      <c r="KPW34" s="14"/>
      <c r="KPX34" s="23"/>
      <c r="KPY34" s="23"/>
      <c r="KPZ34" s="23"/>
      <c r="KQA34" s="23"/>
      <c r="KQB34" s="23"/>
      <c r="KQC34" s="23"/>
      <c r="KQD34" s="24"/>
      <c r="KQE34" s="14"/>
      <c r="KQF34" s="23"/>
      <c r="KQG34" s="23"/>
      <c r="KQH34" s="23"/>
      <c r="KQI34" s="23"/>
      <c r="KQJ34" s="23"/>
      <c r="KQK34" s="23"/>
      <c r="KQL34" s="24"/>
      <c r="KQM34" s="14"/>
      <c r="KQN34" s="23"/>
      <c r="KQO34" s="23"/>
      <c r="KQP34" s="23"/>
      <c r="KQQ34" s="23"/>
      <c r="KQR34" s="23"/>
      <c r="KQS34" s="23"/>
      <c r="KQT34" s="24"/>
      <c r="KQU34" s="14"/>
      <c r="KQV34" s="23"/>
      <c r="KQW34" s="23"/>
      <c r="KQX34" s="23"/>
      <c r="KQY34" s="23"/>
      <c r="KQZ34" s="23"/>
      <c r="KRA34" s="23"/>
      <c r="KRB34" s="24"/>
      <c r="KRC34" s="14"/>
      <c r="KRD34" s="23"/>
      <c r="KRE34" s="23"/>
      <c r="KRF34" s="23"/>
      <c r="KRG34" s="23"/>
      <c r="KRH34" s="23"/>
      <c r="KRI34" s="23"/>
      <c r="KRJ34" s="24"/>
      <c r="KRK34" s="14"/>
      <c r="KRL34" s="23"/>
      <c r="KRM34" s="23"/>
      <c r="KRN34" s="23"/>
      <c r="KRO34" s="23"/>
      <c r="KRP34" s="23"/>
      <c r="KRQ34" s="23"/>
      <c r="KRR34" s="24"/>
      <c r="KRS34" s="14"/>
      <c r="KRT34" s="23"/>
      <c r="KRU34" s="23"/>
      <c r="KRV34" s="23"/>
      <c r="KRW34" s="23"/>
      <c r="KRX34" s="23"/>
      <c r="KRY34" s="23"/>
      <c r="KRZ34" s="24"/>
      <c r="KSA34" s="14"/>
      <c r="KSB34" s="23"/>
      <c r="KSC34" s="23"/>
      <c r="KSD34" s="23"/>
      <c r="KSE34" s="23"/>
      <c r="KSF34" s="23"/>
      <c r="KSG34" s="23"/>
      <c r="KSH34" s="24"/>
      <c r="KSI34" s="14"/>
      <c r="KSJ34" s="23"/>
      <c r="KSK34" s="23"/>
      <c r="KSL34" s="23"/>
      <c r="KSM34" s="23"/>
      <c r="KSN34" s="23"/>
      <c r="KSO34" s="23"/>
      <c r="KSP34" s="24"/>
      <c r="KSQ34" s="14"/>
      <c r="KSR34" s="23"/>
      <c r="KSS34" s="23"/>
      <c r="KST34" s="23"/>
      <c r="KSU34" s="23"/>
      <c r="KSV34" s="23"/>
      <c r="KSW34" s="23"/>
      <c r="KSX34" s="24"/>
      <c r="KSY34" s="14"/>
      <c r="KSZ34" s="23"/>
      <c r="KTA34" s="23"/>
      <c r="KTB34" s="23"/>
      <c r="KTC34" s="23"/>
      <c r="KTD34" s="23"/>
      <c r="KTE34" s="23"/>
      <c r="KTF34" s="24"/>
      <c r="KTG34" s="14"/>
      <c r="KTH34" s="23"/>
      <c r="KTI34" s="23"/>
      <c r="KTJ34" s="23"/>
      <c r="KTK34" s="23"/>
      <c r="KTL34" s="23"/>
      <c r="KTM34" s="23"/>
      <c r="KTN34" s="24"/>
      <c r="KTO34" s="14"/>
      <c r="KTP34" s="23"/>
      <c r="KTQ34" s="23"/>
      <c r="KTR34" s="23"/>
      <c r="KTS34" s="23"/>
      <c r="KTT34" s="23"/>
      <c r="KTU34" s="23"/>
      <c r="KTV34" s="24"/>
      <c r="KTW34" s="14"/>
      <c r="KTX34" s="23"/>
      <c r="KTY34" s="23"/>
      <c r="KTZ34" s="23"/>
      <c r="KUA34" s="23"/>
      <c r="KUB34" s="23"/>
      <c r="KUC34" s="23"/>
      <c r="KUD34" s="24"/>
      <c r="KUE34" s="14"/>
      <c r="KUF34" s="23"/>
      <c r="KUG34" s="23"/>
      <c r="KUH34" s="23"/>
      <c r="KUI34" s="23"/>
      <c r="KUJ34" s="23"/>
      <c r="KUK34" s="23"/>
      <c r="KUL34" s="24"/>
      <c r="KUM34" s="14"/>
      <c r="KUN34" s="23"/>
      <c r="KUO34" s="23"/>
      <c r="KUP34" s="23"/>
      <c r="KUQ34" s="23"/>
      <c r="KUR34" s="23"/>
      <c r="KUS34" s="23"/>
      <c r="KUT34" s="24"/>
      <c r="KUU34" s="14"/>
      <c r="KUV34" s="23"/>
      <c r="KUW34" s="23"/>
      <c r="KUX34" s="23"/>
      <c r="KUY34" s="23"/>
      <c r="KUZ34" s="23"/>
      <c r="KVA34" s="23"/>
      <c r="KVB34" s="24"/>
      <c r="KVC34" s="14"/>
      <c r="KVD34" s="23"/>
      <c r="KVE34" s="23"/>
      <c r="KVF34" s="23"/>
      <c r="KVG34" s="23"/>
      <c r="KVH34" s="23"/>
      <c r="KVI34" s="23"/>
      <c r="KVJ34" s="24"/>
      <c r="KVK34" s="14"/>
      <c r="KVL34" s="23"/>
      <c r="KVM34" s="23"/>
      <c r="KVN34" s="23"/>
      <c r="KVO34" s="23"/>
      <c r="KVP34" s="23"/>
      <c r="KVQ34" s="23"/>
      <c r="KVR34" s="24"/>
      <c r="KVS34" s="14"/>
      <c r="KVT34" s="23"/>
      <c r="KVU34" s="23"/>
      <c r="KVV34" s="23"/>
      <c r="KVW34" s="23"/>
      <c r="KVX34" s="23"/>
      <c r="KVY34" s="23"/>
      <c r="KVZ34" s="24"/>
      <c r="KWA34" s="14"/>
      <c r="KWB34" s="23"/>
      <c r="KWC34" s="23"/>
      <c r="KWD34" s="23"/>
      <c r="KWE34" s="23"/>
      <c r="KWF34" s="23"/>
      <c r="KWG34" s="23"/>
      <c r="KWH34" s="24"/>
      <c r="KWI34" s="14"/>
      <c r="KWJ34" s="23"/>
      <c r="KWK34" s="23"/>
      <c r="KWL34" s="23"/>
      <c r="KWM34" s="23"/>
      <c r="KWN34" s="23"/>
      <c r="KWO34" s="23"/>
      <c r="KWP34" s="24"/>
      <c r="KWQ34" s="14"/>
      <c r="KWR34" s="23"/>
      <c r="KWS34" s="23"/>
      <c r="KWT34" s="23"/>
      <c r="KWU34" s="23"/>
      <c r="KWV34" s="23"/>
      <c r="KWW34" s="23"/>
      <c r="KWX34" s="24"/>
      <c r="KWY34" s="14"/>
      <c r="KWZ34" s="23"/>
      <c r="KXA34" s="23"/>
      <c r="KXB34" s="23"/>
      <c r="KXC34" s="23"/>
      <c r="KXD34" s="23"/>
      <c r="KXE34" s="23"/>
      <c r="KXF34" s="24"/>
      <c r="KXG34" s="14"/>
      <c r="KXH34" s="23"/>
      <c r="KXI34" s="23"/>
      <c r="KXJ34" s="23"/>
      <c r="KXK34" s="23"/>
      <c r="KXL34" s="23"/>
      <c r="KXM34" s="23"/>
      <c r="KXN34" s="24"/>
      <c r="KXO34" s="14"/>
      <c r="KXP34" s="23"/>
      <c r="KXQ34" s="23"/>
      <c r="KXR34" s="23"/>
      <c r="KXS34" s="23"/>
      <c r="KXT34" s="23"/>
      <c r="KXU34" s="23"/>
      <c r="KXV34" s="24"/>
      <c r="KXW34" s="14"/>
      <c r="KXX34" s="23"/>
      <c r="KXY34" s="23"/>
      <c r="KXZ34" s="23"/>
      <c r="KYA34" s="23"/>
      <c r="KYB34" s="23"/>
      <c r="KYC34" s="23"/>
      <c r="KYD34" s="24"/>
      <c r="KYE34" s="14"/>
      <c r="KYF34" s="23"/>
      <c r="KYG34" s="23"/>
      <c r="KYH34" s="23"/>
      <c r="KYI34" s="23"/>
      <c r="KYJ34" s="23"/>
      <c r="KYK34" s="23"/>
      <c r="KYL34" s="24"/>
      <c r="KYM34" s="14"/>
      <c r="KYN34" s="23"/>
      <c r="KYO34" s="23"/>
      <c r="KYP34" s="23"/>
      <c r="KYQ34" s="23"/>
      <c r="KYR34" s="23"/>
      <c r="KYS34" s="23"/>
      <c r="KYT34" s="24"/>
      <c r="KYU34" s="14"/>
      <c r="KYV34" s="23"/>
      <c r="KYW34" s="23"/>
      <c r="KYX34" s="23"/>
      <c r="KYY34" s="23"/>
      <c r="KYZ34" s="23"/>
      <c r="KZA34" s="23"/>
      <c r="KZB34" s="24"/>
      <c r="KZC34" s="14"/>
      <c r="KZD34" s="23"/>
      <c r="KZE34" s="23"/>
      <c r="KZF34" s="23"/>
      <c r="KZG34" s="23"/>
      <c r="KZH34" s="23"/>
      <c r="KZI34" s="23"/>
      <c r="KZJ34" s="24"/>
      <c r="KZK34" s="14"/>
      <c r="KZL34" s="23"/>
      <c r="KZM34" s="23"/>
      <c r="KZN34" s="23"/>
      <c r="KZO34" s="23"/>
      <c r="KZP34" s="23"/>
      <c r="KZQ34" s="23"/>
      <c r="KZR34" s="24"/>
      <c r="KZS34" s="14"/>
      <c r="KZT34" s="23"/>
      <c r="KZU34" s="23"/>
      <c r="KZV34" s="23"/>
      <c r="KZW34" s="23"/>
      <c r="KZX34" s="23"/>
      <c r="KZY34" s="23"/>
      <c r="KZZ34" s="24"/>
      <c r="LAA34" s="14"/>
      <c r="LAB34" s="23"/>
      <c r="LAC34" s="23"/>
      <c r="LAD34" s="23"/>
      <c r="LAE34" s="23"/>
      <c r="LAF34" s="23"/>
      <c r="LAG34" s="23"/>
      <c r="LAH34" s="24"/>
      <c r="LAI34" s="14"/>
      <c r="LAJ34" s="23"/>
      <c r="LAK34" s="23"/>
      <c r="LAL34" s="23"/>
      <c r="LAM34" s="23"/>
      <c r="LAN34" s="23"/>
      <c r="LAO34" s="23"/>
      <c r="LAP34" s="24"/>
      <c r="LAQ34" s="14"/>
      <c r="LAR34" s="23"/>
      <c r="LAS34" s="23"/>
      <c r="LAT34" s="23"/>
      <c r="LAU34" s="23"/>
      <c r="LAV34" s="23"/>
      <c r="LAW34" s="23"/>
      <c r="LAX34" s="24"/>
      <c r="LAY34" s="14"/>
      <c r="LAZ34" s="23"/>
      <c r="LBA34" s="23"/>
      <c r="LBB34" s="23"/>
      <c r="LBC34" s="23"/>
      <c r="LBD34" s="23"/>
      <c r="LBE34" s="23"/>
      <c r="LBF34" s="24"/>
      <c r="LBG34" s="14"/>
      <c r="LBH34" s="23"/>
      <c r="LBI34" s="23"/>
      <c r="LBJ34" s="23"/>
      <c r="LBK34" s="23"/>
      <c r="LBL34" s="23"/>
      <c r="LBM34" s="23"/>
      <c r="LBN34" s="24"/>
      <c r="LBO34" s="14"/>
      <c r="LBP34" s="23"/>
      <c r="LBQ34" s="23"/>
      <c r="LBR34" s="23"/>
      <c r="LBS34" s="23"/>
      <c r="LBT34" s="23"/>
      <c r="LBU34" s="23"/>
      <c r="LBV34" s="24"/>
      <c r="LBW34" s="14"/>
      <c r="LBX34" s="23"/>
      <c r="LBY34" s="23"/>
      <c r="LBZ34" s="23"/>
      <c r="LCA34" s="23"/>
      <c r="LCB34" s="23"/>
      <c r="LCC34" s="23"/>
      <c r="LCD34" s="24"/>
      <c r="LCE34" s="14"/>
      <c r="LCF34" s="23"/>
      <c r="LCG34" s="23"/>
      <c r="LCH34" s="23"/>
      <c r="LCI34" s="23"/>
      <c r="LCJ34" s="23"/>
      <c r="LCK34" s="23"/>
      <c r="LCL34" s="24"/>
      <c r="LCM34" s="14"/>
      <c r="LCN34" s="23"/>
      <c r="LCO34" s="23"/>
      <c r="LCP34" s="23"/>
      <c r="LCQ34" s="23"/>
      <c r="LCR34" s="23"/>
      <c r="LCS34" s="23"/>
      <c r="LCT34" s="24"/>
      <c r="LCU34" s="14"/>
      <c r="LCV34" s="23"/>
      <c r="LCW34" s="23"/>
      <c r="LCX34" s="23"/>
      <c r="LCY34" s="23"/>
      <c r="LCZ34" s="23"/>
      <c r="LDA34" s="23"/>
      <c r="LDB34" s="24"/>
      <c r="LDC34" s="14"/>
      <c r="LDD34" s="23"/>
      <c r="LDE34" s="23"/>
      <c r="LDF34" s="23"/>
      <c r="LDG34" s="23"/>
      <c r="LDH34" s="23"/>
      <c r="LDI34" s="23"/>
      <c r="LDJ34" s="24"/>
      <c r="LDK34" s="14"/>
      <c r="LDL34" s="23"/>
      <c r="LDM34" s="23"/>
      <c r="LDN34" s="23"/>
      <c r="LDO34" s="23"/>
      <c r="LDP34" s="23"/>
      <c r="LDQ34" s="23"/>
      <c r="LDR34" s="24"/>
      <c r="LDS34" s="14"/>
      <c r="LDT34" s="23"/>
      <c r="LDU34" s="23"/>
      <c r="LDV34" s="23"/>
      <c r="LDW34" s="23"/>
      <c r="LDX34" s="23"/>
      <c r="LDY34" s="23"/>
      <c r="LDZ34" s="24"/>
      <c r="LEA34" s="14"/>
      <c r="LEB34" s="23"/>
      <c r="LEC34" s="23"/>
      <c r="LED34" s="23"/>
      <c r="LEE34" s="23"/>
      <c r="LEF34" s="23"/>
      <c r="LEG34" s="23"/>
      <c r="LEH34" s="24"/>
      <c r="LEI34" s="14"/>
      <c r="LEJ34" s="23"/>
      <c r="LEK34" s="23"/>
      <c r="LEL34" s="23"/>
      <c r="LEM34" s="23"/>
      <c r="LEN34" s="23"/>
      <c r="LEO34" s="23"/>
      <c r="LEP34" s="24"/>
      <c r="LEQ34" s="14"/>
      <c r="LER34" s="23"/>
      <c r="LES34" s="23"/>
      <c r="LET34" s="23"/>
      <c r="LEU34" s="23"/>
      <c r="LEV34" s="23"/>
      <c r="LEW34" s="23"/>
      <c r="LEX34" s="24"/>
      <c r="LEY34" s="14"/>
      <c r="LEZ34" s="23"/>
      <c r="LFA34" s="23"/>
      <c r="LFB34" s="23"/>
      <c r="LFC34" s="23"/>
      <c r="LFD34" s="23"/>
      <c r="LFE34" s="23"/>
      <c r="LFF34" s="24"/>
      <c r="LFG34" s="14"/>
      <c r="LFH34" s="23"/>
      <c r="LFI34" s="23"/>
      <c r="LFJ34" s="23"/>
      <c r="LFK34" s="23"/>
      <c r="LFL34" s="23"/>
      <c r="LFM34" s="23"/>
      <c r="LFN34" s="24"/>
      <c r="LFO34" s="14"/>
      <c r="LFP34" s="23"/>
      <c r="LFQ34" s="23"/>
      <c r="LFR34" s="23"/>
      <c r="LFS34" s="23"/>
      <c r="LFT34" s="23"/>
      <c r="LFU34" s="23"/>
      <c r="LFV34" s="24"/>
      <c r="LFW34" s="14"/>
      <c r="LFX34" s="23"/>
      <c r="LFY34" s="23"/>
      <c r="LFZ34" s="23"/>
      <c r="LGA34" s="23"/>
      <c r="LGB34" s="23"/>
      <c r="LGC34" s="23"/>
      <c r="LGD34" s="24"/>
      <c r="LGE34" s="14"/>
      <c r="LGF34" s="23"/>
      <c r="LGG34" s="23"/>
      <c r="LGH34" s="23"/>
      <c r="LGI34" s="23"/>
      <c r="LGJ34" s="23"/>
      <c r="LGK34" s="23"/>
      <c r="LGL34" s="24"/>
      <c r="LGM34" s="14"/>
      <c r="LGN34" s="23"/>
      <c r="LGO34" s="23"/>
      <c r="LGP34" s="23"/>
      <c r="LGQ34" s="23"/>
      <c r="LGR34" s="23"/>
      <c r="LGS34" s="23"/>
      <c r="LGT34" s="24"/>
      <c r="LGU34" s="14"/>
      <c r="LGV34" s="23"/>
      <c r="LGW34" s="23"/>
      <c r="LGX34" s="23"/>
      <c r="LGY34" s="23"/>
      <c r="LGZ34" s="23"/>
      <c r="LHA34" s="23"/>
      <c r="LHB34" s="24"/>
      <c r="LHC34" s="14"/>
      <c r="LHD34" s="23"/>
      <c r="LHE34" s="23"/>
      <c r="LHF34" s="23"/>
      <c r="LHG34" s="23"/>
      <c r="LHH34" s="23"/>
      <c r="LHI34" s="23"/>
      <c r="LHJ34" s="24"/>
      <c r="LHK34" s="14"/>
      <c r="LHL34" s="23"/>
      <c r="LHM34" s="23"/>
      <c r="LHN34" s="23"/>
      <c r="LHO34" s="23"/>
      <c r="LHP34" s="23"/>
      <c r="LHQ34" s="23"/>
      <c r="LHR34" s="24"/>
      <c r="LHS34" s="14"/>
      <c r="LHT34" s="23"/>
      <c r="LHU34" s="23"/>
      <c r="LHV34" s="23"/>
      <c r="LHW34" s="23"/>
      <c r="LHX34" s="23"/>
      <c r="LHY34" s="23"/>
      <c r="LHZ34" s="24"/>
      <c r="LIA34" s="14"/>
      <c r="LIB34" s="23"/>
      <c r="LIC34" s="23"/>
      <c r="LID34" s="23"/>
      <c r="LIE34" s="23"/>
      <c r="LIF34" s="23"/>
      <c r="LIG34" s="23"/>
      <c r="LIH34" s="24"/>
      <c r="LII34" s="14"/>
      <c r="LIJ34" s="23"/>
      <c r="LIK34" s="23"/>
      <c r="LIL34" s="23"/>
      <c r="LIM34" s="23"/>
      <c r="LIN34" s="23"/>
      <c r="LIO34" s="23"/>
      <c r="LIP34" s="24"/>
      <c r="LIQ34" s="14"/>
      <c r="LIR34" s="23"/>
      <c r="LIS34" s="23"/>
      <c r="LIT34" s="23"/>
      <c r="LIU34" s="23"/>
      <c r="LIV34" s="23"/>
      <c r="LIW34" s="23"/>
      <c r="LIX34" s="24"/>
      <c r="LIY34" s="14"/>
      <c r="LIZ34" s="23"/>
      <c r="LJA34" s="23"/>
      <c r="LJB34" s="23"/>
      <c r="LJC34" s="23"/>
      <c r="LJD34" s="23"/>
      <c r="LJE34" s="23"/>
      <c r="LJF34" s="24"/>
      <c r="LJG34" s="14"/>
      <c r="LJH34" s="23"/>
      <c r="LJI34" s="23"/>
      <c r="LJJ34" s="23"/>
      <c r="LJK34" s="23"/>
      <c r="LJL34" s="23"/>
      <c r="LJM34" s="23"/>
      <c r="LJN34" s="24"/>
      <c r="LJO34" s="14"/>
      <c r="LJP34" s="23"/>
      <c r="LJQ34" s="23"/>
      <c r="LJR34" s="23"/>
      <c r="LJS34" s="23"/>
      <c r="LJT34" s="23"/>
      <c r="LJU34" s="23"/>
      <c r="LJV34" s="24"/>
      <c r="LJW34" s="14"/>
      <c r="LJX34" s="23"/>
      <c r="LJY34" s="23"/>
      <c r="LJZ34" s="23"/>
      <c r="LKA34" s="23"/>
      <c r="LKB34" s="23"/>
      <c r="LKC34" s="23"/>
      <c r="LKD34" s="24"/>
      <c r="LKE34" s="14"/>
      <c r="LKF34" s="23"/>
      <c r="LKG34" s="23"/>
      <c r="LKH34" s="23"/>
      <c r="LKI34" s="23"/>
      <c r="LKJ34" s="23"/>
      <c r="LKK34" s="23"/>
      <c r="LKL34" s="24"/>
      <c r="LKM34" s="14"/>
      <c r="LKN34" s="23"/>
      <c r="LKO34" s="23"/>
      <c r="LKP34" s="23"/>
      <c r="LKQ34" s="23"/>
      <c r="LKR34" s="23"/>
      <c r="LKS34" s="23"/>
      <c r="LKT34" s="24"/>
      <c r="LKU34" s="14"/>
      <c r="LKV34" s="23"/>
      <c r="LKW34" s="23"/>
      <c r="LKX34" s="23"/>
      <c r="LKY34" s="23"/>
      <c r="LKZ34" s="23"/>
      <c r="LLA34" s="23"/>
      <c r="LLB34" s="24"/>
      <c r="LLC34" s="14"/>
      <c r="LLD34" s="23"/>
      <c r="LLE34" s="23"/>
      <c r="LLF34" s="23"/>
      <c r="LLG34" s="23"/>
      <c r="LLH34" s="23"/>
      <c r="LLI34" s="23"/>
      <c r="LLJ34" s="24"/>
      <c r="LLK34" s="14"/>
      <c r="LLL34" s="23"/>
      <c r="LLM34" s="23"/>
      <c r="LLN34" s="23"/>
      <c r="LLO34" s="23"/>
      <c r="LLP34" s="23"/>
      <c r="LLQ34" s="23"/>
      <c r="LLR34" s="24"/>
      <c r="LLS34" s="14"/>
      <c r="LLT34" s="23"/>
      <c r="LLU34" s="23"/>
      <c r="LLV34" s="23"/>
      <c r="LLW34" s="23"/>
      <c r="LLX34" s="23"/>
      <c r="LLY34" s="23"/>
      <c r="LLZ34" s="24"/>
      <c r="LMA34" s="14"/>
      <c r="LMB34" s="23"/>
      <c r="LMC34" s="23"/>
      <c r="LMD34" s="23"/>
      <c r="LME34" s="23"/>
      <c r="LMF34" s="23"/>
      <c r="LMG34" s="23"/>
      <c r="LMH34" s="24"/>
      <c r="LMI34" s="14"/>
      <c r="LMJ34" s="23"/>
      <c r="LMK34" s="23"/>
      <c r="LML34" s="23"/>
      <c r="LMM34" s="23"/>
      <c r="LMN34" s="23"/>
      <c r="LMO34" s="23"/>
      <c r="LMP34" s="24"/>
      <c r="LMQ34" s="14"/>
      <c r="LMR34" s="23"/>
      <c r="LMS34" s="23"/>
      <c r="LMT34" s="23"/>
      <c r="LMU34" s="23"/>
      <c r="LMV34" s="23"/>
      <c r="LMW34" s="23"/>
      <c r="LMX34" s="24"/>
      <c r="LMY34" s="14"/>
      <c r="LMZ34" s="23"/>
      <c r="LNA34" s="23"/>
      <c r="LNB34" s="23"/>
      <c r="LNC34" s="23"/>
      <c r="LND34" s="23"/>
      <c r="LNE34" s="23"/>
      <c r="LNF34" s="24"/>
      <c r="LNG34" s="14"/>
      <c r="LNH34" s="23"/>
      <c r="LNI34" s="23"/>
      <c r="LNJ34" s="23"/>
      <c r="LNK34" s="23"/>
      <c r="LNL34" s="23"/>
      <c r="LNM34" s="23"/>
      <c r="LNN34" s="24"/>
      <c r="LNO34" s="14"/>
      <c r="LNP34" s="23"/>
      <c r="LNQ34" s="23"/>
      <c r="LNR34" s="23"/>
      <c r="LNS34" s="23"/>
      <c r="LNT34" s="23"/>
      <c r="LNU34" s="23"/>
      <c r="LNV34" s="24"/>
      <c r="LNW34" s="14"/>
      <c r="LNX34" s="23"/>
      <c r="LNY34" s="23"/>
      <c r="LNZ34" s="23"/>
      <c r="LOA34" s="23"/>
      <c r="LOB34" s="23"/>
      <c r="LOC34" s="23"/>
      <c r="LOD34" s="24"/>
      <c r="LOE34" s="14"/>
      <c r="LOF34" s="23"/>
      <c r="LOG34" s="23"/>
      <c r="LOH34" s="23"/>
      <c r="LOI34" s="23"/>
      <c r="LOJ34" s="23"/>
      <c r="LOK34" s="23"/>
      <c r="LOL34" s="24"/>
      <c r="LOM34" s="14"/>
      <c r="LON34" s="23"/>
      <c r="LOO34" s="23"/>
      <c r="LOP34" s="23"/>
      <c r="LOQ34" s="23"/>
      <c r="LOR34" s="23"/>
      <c r="LOS34" s="23"/>
      <c r="LOT34" s="24"/>
      <c r="LOU34" s="14"/>
      <c r="LOV34" s="23"/>
      <c r="LOW34" s="23"/>
      <c r="LOX34" s="23"/>
      <c r="LOY34" s="23"/>
      <c r="LOZ34" s="23"/>
      <c r="LPA34" s="23"/>
      <c r="LPB34" s="24"/>
      <c r="LPC34" s="14"/>
      <c r="LPD34" s="23"/>
      <c r="LPE34" s="23"/>
      <c r="LPF34" s="23"/>
      <c r="LPG34" s="23"/>
      <c r="LPH34" s="23"/>
      <c r="LPI34" s="23"/>
      <c r="LPJ34" s="24"/>
      <c r="LPK34" s="14"/>
      <c r="LPL34" s="23"/>
      <c r="LPM34" s="23"/>
      <c r="LPN34" s="23"/>
      <c r="LPO34" s="23"/>
      <c r="LPP34" s="23"/>
      <c r="LPQ34" s="23"/>
      <c r="LPR34" s="24"/>
      <c r="LPS34" s="14"/>
      <c r="LPT34" s="23"/>
      <c r="LPU34" s="23"/>
      <c r="LPV34" s="23"/>
      <c r="LPW34" s="23"/>
      <c r="LPX34" s="23"/>
      <c r="LPY34" s="23"/>
      <c r="LPZ34" s="24"/>
      <c r="LQA34" s="14"/>
      <c r="LQB34" s="23"/>
      <c r="LQC34" s="23"/>
      <c r="LQD34" s="23"/>
      <c r="LQE34" s="23"/>
      <c r="LQF34" s="23"/>
      <c r="LQG34" s="23"/>
      <c r="LQH34" s="24"/>
      <c r="LQI34" s="14"/>
      <c r="LQJ34" s="23"/>
      <c r="LQK34" s="23"/>
      <c r="LQL34" s="23"/>
      <c r="LQM34" s="23"/>
      <c r="LQN34" s="23"/>
      <c r="LQO34" s="23"/>
      <c r="LQP34" s="24"/>
      <c r="LQQ34" s="14"/>
      <c r="LQR34" s="23"/>
      <c r="LQS34" s="23"/>
      <c r="LQT34" s="23"/>
      <c r="LQU34" s="23"/>
      <c r="LQV34" s="23"/>
      <c r="LQW34" s="23"/>
      <c r="LQX34" s="24"/>
      <c r="LQY34" s="14"/>
      <c r="LQZ34" s="23"/>
      <c r="LRA34" s="23"/>
      <c r="LRB34" s="23"/>
      <c r="LRC34" s="23"/>
      <c r="LRD34" s="23"/>
      <c r="LRE34" s="23"/>
      <c r="LRF34" s="24"/>
      <c r="LRG34" s="14"/>
      <c r="LRH34" s="23"/>
      <c r="LRI34" s="23"/>
      <c r="LRJ34" s="23"/>
      <c r="LRK34" s="23"/>
      <c r="LRL34" s="23"/>
      <c r="LRM34" s="23"/>
      <c r="LRN34" s="24"/>
      <c r="LRO34" s="14"/>
      <c r="LRP34" s="23"/>
      <c r="LRQ34" s="23"/>
      <c r="LRR34" s="23"/>
      <c r="LRS34" s="23"/>
      <c r="LRT34" s="23"/>
      <c r="LRU34" s="23"/>
      <c r="LRV34" s="24"/>
      <c r="LRW34" s="14"/>
      <c r="LRX34" s="23"/>
      <c r="LRY34" s="23"/>
      <c r="LRZ34" s="23"/>
      <c r="LSA34" s="23"/>
      <c r="LSB34" s="23"/>
      <c r="LSC34" s="23"/>
      <c r="LSD34" s="24"/>
      <c r="LSE34" s="14"/>
      <c r="LSF34" s="23"/>
      <c r="LSG34" s="23"/>
      <c r="LSH34" s="23"/>
      <c r="LSI34" s="23"/>
      <c r="LSJ34" s="23"/>
      <c r="LSK34" s="23"/>
      <c r="LSL34" s="24"/>
      <c r="LSM34" s="14"/>
      <c r="LSN34" s="23"/>
      <c r="LSO34" s="23"/>
      <c r="LSP34" s="23"/>
      <c r="LSQ34" s="23"/>
      <c r="LSR34" s="23"/>
      <c r="LSS34" s="23"/>
      <c r="LST34" s="24"/>
      <c r="LSU34" s="14"/>
      <c r="LSV34" s="23"/>
      <c r="LSW34" s="23"/>
      <c r="LSX34" s="23"/>
      <c r="LSY34" s="23"/>
      <c r="LSZ34" s="23"/>
      <c r="LTA34" s="23"/>
      <c r="LTB34" s="24"/>
      <c r="LTC34" s="14"/>
      <c r="LTD34" s="23"/>
      <c r="LTE34" s="23"/>
      <c r="LTF34" s="23"/>
      <c r="LTG34" s="23"/>
      <c r="LTH34" s="23"/>
      <c r="LTI34" s="23"/>
      <c r="LTJ34" s="24"/>
      <c r="LTK34" s="14"/>
      <c r="LTL34" s="23"/>
      <c r="LTM34" s="23"/>
      <c r="LTN34" s="23"/>
      <c r="LTO34" s="23"/>
      <c r="LTP34" s="23"/>
      <c r="LTQ34" s="23"/>
      <c r="LTR34" s="24"/>
      <c r="LTS34" s="14"/>
      <c r="LTT34" s="23"/>
      <c r="LTU34" s="23"/>
      <c r="LTV34" s="23"/>
      <c r="LTW34" s="23"/>
      <c r="LTX34" s="23"/>
      <c r="LTY34" s="23"/>
      <c r="LTZ34" s="24"/>
      <c r="LUA34" s="14"/>
      <c r="LUB34" s="23"/>
      <c r="LUC34" s="23"/>
      <c r="LUD34" s="23"/>
      <c r="LUE34" s="23"/>
      <c r="LUF34" s="23"/>
      <c r="LUG34" s="23"/>
      <c r="LUH34" s="24"/>
      <c r="LUI34" s="14"/>
      <c r="LUJ34" s="23"/>
      <c r="LUK34" s="23"/>
      <c r="LUL34" s="23"/>
      <c r="LUM34" s="23"/>
      <c r="LUN34" s="23"/>
      <c r="LUO34" s="23"/>
      <c r="LUP34" s="24"/>
      <c r="LUQ34" s="14"/>
      <c r="LUR34" s="23"/>
      <c r="LUS34" s="23"/>
      <c r="LUT34" s="23"/>
      <c r="LUU34" s="23"/>
      <c r="LUV34" s="23"/>
      <c r="LUW34" s="23"/>
      <c r="LUX34" s="24"/>
      <c r="LUY34" s="14"/>
      <c r="LUZ34" s="23"/>
      <c r="LVA34" s="23"/>
      <c r="LVB34" s="23"/>
      <c r="LVC34" s="23"/>
      <c r="LVD34" s="23"/>
      <c r="LVE34" s="23"/>
      <c r="LVF34" s="24"/>
      <c r="LVG34" s="14"/>
      <c r="LVH34" s="23"/>
      <c r="LVI34" s="23"/>
      <c r="LVJ34" s="23"/>
      <c r="LVK34" s="23"/>
      <c r="LVL34" s="23"/>
      <c r="LVM34" s="23"/>
      <c r="LVN34" s="24"/>
      <c r="LVO34" s="14"/>
      <c r="LVP34" s="23"/>
      <c r="LVQ34" s="23"/>
      <c r="LVR34" s="23"/>
      <c r="LVS34" s="23"/>
      <c r="LVT34" s="23"/>
      <c r="LVU34" s="23"/>
      <c r="LVV34" s="24"/>
      <c r="LVW34" s="14"/>
      <c r="LVX34" s="23"/>
      <c r="LVY34" s="23"/>
      <c r="LVZ34" s="23"/>
      <c r="LWA34" s="23"/>
      <c r="LWB34" s="23"/>
      <c r="LWC34" s="23"/>
      <c r="LWD34" s="24"/>
      <c r="LWE34" s="14"/>
      <c r="LWF34" s="23"/>
      <c r="LWG34" s="23"/>
      <c r="LWH34" s="23"/>
      <c r="LWI34" s="23"/>
      <c r="LWJ34" s="23"/>
      <c r="LWK34" s="23"/>
      <c r="LWL34" s="24"/>
      <c r="LWM34" s="14"/>
      <c r="LWN34" s="23"/>
      <c r="LWO34" s="23"/>
      <c r="LWP34" s="23"/>
      <c r="LWQ34" s="23"/>
      <c r="LWR34" s="23"/>
      <c r="LWS34" s="23"/>
      <c r="LWT34" s="24"/>
      <c r="LWU34" s="14"/>
      <c r="LWV34" s="23"/>
      <c r="LWW34" s="23"/>
      <c r="LWX34" s="23"/>
      <c r="LWY34" s="23"/>
      <c r="LWZ34" s="23"/>
      <c r="LXA34" s="23"/>
      <c r="LXB34" s="24"/>
      <c r="LXC34" s="14"/>
      <c r="LXD34" s="23"/>
      <c r="LXE34" s="23"/>
      <c r="LXF34" s="23"/>
      <c r="LXG34" s="23"/>
      <c r="LXH34" s="23"/>
      <c r="LXI34" s="23"/>
      <c r="LXJ34" s="24"/>
      <c r="LXK34" s="14"/>
      <c r="LXL34" s="23"/>
      <c r="LXM34" s="23"/>
      <c r="LXN34" s="23"/>
      <c r="LXO34" s="23"/>
      <c r="LXP34" s="23"/>
      <c r="LXQ34" s="23"/>
      <c r="LXR34" s="24"/>
      <c r="LXS34" s="14"/>
      <c r="LXT34" s="23"/>
      <c r="LXU34" s="23"/>
      <c r="LXV34" s="23"/>
      <c r="LXW34" s="23"/>
      <c r="LXX34" s="23"/>
      <c r="LXY34" s="23"/>
      <c r="LXZ34" s="24"/>
      <c r="LYA34" s="14"/>
      <c r="LYB34" s="23"/>
      <c r="LYC34" s="23"/>
      <c r="LYD34" s="23"/>
      <c r="LYE34" s="23"/>
      <c r="LYF34" s="23"/>
      <c r="LYG34" s="23"/>
      <c r="LYH34" s="24"/>
      <c r="LYI34" s="14"/>
      <c r="LYJ34" s="23"/>
      <c r="LYK34" s="23"/>
      <c r="LYL34" s="23"/>
      <c r="LYM34" s="23"/>
      <c r="LYN34" s="23"/>
      <c r="LYO34" s="23"/>
      <c r="LYP34" s="24"/>
      <c r="LYQ34" s="14"/>
      <c r="LYR34" s="23"/>
      <c r="LYS34" s="23"/>
      <c r="LYT34" s="23"/>
      <c r="LYU34" s="23"/>
      <c r="LYV34" s="23"/>
      <c r="LYW34" s="23"/>
      <c r="LYX34" s="24"/>
      <c r="LYY34" s="14"/>
      <c r="LYZ34" s="23"/>
      <c r="LZA34" s="23"/>
      <c r="LZB34" s="23"/>
      <c r="LZC34" s="23"/>
      <c r="LZD34" s="23"/>
      <c r="LZE34" s="23"/>
      <c r="LZF34" s="24"/>
      <c r="LZG34" s="14"/>
      <c r="LZH34" s="23"/>
      <c r="LZI34" s="23"/>
      <c r="LZJ34" s="23"/>
      <c r="LZK34" s="23"/>
      <c r="LZL34" s="23"/>
      <c r="LZM34" s="23"/>
      <c r="LZN34" s="24"/>
      <c r="LZO34" s="14"/>
      <c r="LZP34" s="23"/>
      <c r="LZQ34" s="23"/>
      <c r="LZR34" s="23"/>
      <c r="LZS34" s="23"/>
      <c r="LZT34" s="23"/>
      <c r="LZU34" s="23"/>
      <c r="LZV34" s="24"/>
      <c r="LZW34" s="14"/>
      <c r="LZX34" s="23"/>
      <c r="LZY34" s="23"/>
      <c r="LZZ34" s="23"/>
      <c r="MAA34" s="23"/>
      <c r="MAB34" s="23"/>
      <c r="MAC34" s="23"/>
      <c r="MAD34" s="24"/>
      <c r="MAE34" s="14"/>
      <c r="MAF34" s="23"/>
      <c r="MAG34" s="23"/>
      <c r="MAH34" s="23"/>
      <c r="MAI34" s="23"/>
      <c r="MAJ34" s="23"/>
      <c r="MAK34" s="23"/>
      <c r="MAL34" s="24"/>
      <c r="MAM34" s="14"/>
      <c r="MAN34" s="23"/>
      <c r="MAO34" s="23"/>
      <c r="MAP34" s="23"/>
      <c r="MAQ34" s="23"/>
      <c r="MAR34" s="23"/>
      <c r="MAS34" s="23"/>
      <c r="MAT34" s="24"/>
      <c r="MAU34" s="14"/>
      <c r="MAV34" s="23"/>
      <c r="MAW34" s="23"/>
      <c r="MAX34" s="23"/>
      <c r="MAY34" s="23"/>
      <c r="MAZ34" s="23"/>
      <c r="MBA34" s="23"/>
      <c r="MBB34" s="24"/>
      <c r="MBC34" s="14"/>
      <c r="MBD34" s="23"/>
      <c r="MBE34" s="23"/>
      <c r="MBF34" s="23"/>
      <c r="MBG34" s="23"/>
      <c r="MBH34" s="23"/>
      <c r="MBI34" s="23"/>
      <c r="MBJ34" s="24"/>
      <c r="MBK34" s="14"/>
      <c r="MBL34" s="23"/>
      <c r="MBM34" s="23"/>
      <c r="MBN34" s="23"/>
      <c r="MBO34" s="23"/>
      <c r="MBP34" s="23"/>
      <c r="MBQ34" s="23"/>
      <c r="MBR34" s="24"/>
      <c r="MBS34" s="14"/>
      <c r="MBT34" s="23"/>
      <c r="MBU34" s="23"/>
      <c r="MBV34" s="23"/>
      <c r="MBW34" s="23"/>
      <c r="MBX34" s="23"/>
      <c r="MBY34" s="23"/>
      <c r="MBZ34" s="24"/>
      <c r="MCA34" s="14"/>
      <c r="MCB34" s="23"/>
      <c r="MCC34" s="23"/>
      <c r="MCD34" s="23"/>
      <c r="MCE34" s="23"/>
      <c r="MCF34" s="23"/>
      <c r="MCG34" s="23"/>
      <c r="MCH34" s="24"/>
      <c r="MCI34" s="14"/>
      <c r="MCJ34" s="23"/>
      <c r="MCK34" s="23"/>
      <c r="MCL34" s="23"/>
      <c r="MCM34" s="23"/>
      <c r="MCN34" s="23"/>
      <c r="MCO34" s="23"/>
      <c r="MCP34" s="24"/>
      <c r="MCQ34" s="14"/>
      <c r="MCR34" s="23"/>
      <c r="MCS34" s="23"/>
      <c r="MCT34" s="23"/>
      <c r="MCU34" s="23"/>
      <c r="MCV34" s="23"/>
      <c r="MCW34" s="23"/>
      <c r="MCX34" s="24"/>
      <c r="MCY34" s="14"/>
      <c r="MCZ34" s="23"/>
      <c r="MDA34" s="23"/>
      <c r="MDB34" s="23"/>
      <c r="MDC34" s="23"/>
      <c r="MDD34" s="23"/>
      <c r="MDE34" s="23"/>
      <c r="MDF34" s="24"/>
      <c r="MDG34" s="14"/>
      <c r="MDH34" s="23"/>
      <c r="MDI34" s="23"/>
      <c r="MDJ34" s="23"/>
      <c r="MDK34" s="23"/>
      <c r="MDL34" s="23"/>
      <c r="MDM34" s="23"/>
      <c r="MDN34" s="24"/>
      <c r="MDO34" s="14"/>
      <c r="MDP34" s="23"/>
      <c r="MDQ34" s="23"/>
      <c r="MDR34" s="23"/>
      <c r="MDS34" s="23"/>
      <c r="MDT34" s="23"/>
      <c r="MDU34" s="23"/>
      <c r="MDV34" s="24"/>
      <c r="MDW34" s="14"/>
      <c r="MDX34" s="23"/>
      <c r="MDY34" s="23"/>
      <c r="MDZ34" s="23"/>
      <c r="MEA34" s="23"/>
      <c r="MEB34" s="23"/>
      <c r="MEC34" s="23"/>
      <c r="MED34" s="24"/>
      <c r="MEE34" s="14"/>
      <c r="MEF34" s="23"/>
      <c r="MEG34" s="23"/>
      <c r="MEH34" s="23"/>
      <c r="MEI34" s="23"/>
      <c r="MEJ34" s="23"/>
      <c r="MEK34" s="23"/>
      <c r="MEL34" s="24"/>
      <c r="MEM34" s="14"/>
      <c r="MEN34" s="23"/>
      <c r="MEO34" s="23"/>
      <c r="MEP34" s="23"/>
      <c r="MEQ34" s="23"/>
      <c r="MER34" s="23"/>
      <c r="MES34" s="23"/>
      <c r="MET34" s="24"/>
      <c r="MEU34" s="14"/>
      <c r="MEV34" s="23"/>
      <c r="MEW34" s="23"/>
      <c r="MEX34" s="23"/>
      <c r="MEY34" s="23"/>
      <c r="MEZ34" s="23"/>
      <c r="MFA34" s="23"/>
      <c r="MFB34" s="24"/>
      <c r="MFC34" s="14"/>
      <c r="MFD34" s="23"/>
      <c r="MFE34" s="23"/>
      <c r="MFF34" s="23"/>
      <c r="MFG34" s="23"/>
      <c r="MFH34" s="23"/>
      <c r="MFI34" s="23"/>
      <c r="MFJ34" s="24"/>
      <c r="MFK34" s="14"/>
      <c r="MFL34" s="23"/>
      <c r="MFM34" s="23"/>
      <c r="MFN34" s="23"/>
      <c r="MFO34" s="23"/>
      <c r="MFP34" s="23"/>
      <c r="MFQ34" s="23"/>
      <c r="MFR34" s="24"/>
      <c r="MFS34" s="14"/>
      <c r="MFT34" s="23"/>
      <c r="MFU34" s="23"/>
      <c r="MFV34" s="23"/>
      <c r="MFW34" s="23"/>
      <c r="MFX34" s="23"/>
      <c r="MFY34" s="23"/>
      <c r="MFZ34" s="24"/>
      <c r="MGA34" s="14"/>
      <c r="MGB34" s="23"/>
      <c r="MGC34" s="23"/>
      <c r="MGD34" s="23"/>
      <c r="MGE34" s="23"/>
      <c r="MGF34" s="23"/>
      <c r="MGG34" s="23"/>
      <c r="MGH34" s="24"/>
      <c r="MGI34" s="14"/>
      <c r="MGJ34" s="23"/>
      <c r="MGK34" s="23"/>
      <c r="MGL34" s="23"/>
      <c r="MGM34" s="23"/>
      <c r="MGN34" s="23"/>
      <c r="MGO34" s="23"/>
      <c r="MGP34" s="24"/>
      <c r="MGQ34" s="14"/>
      <c r="MGR34" s="23"/>
      <c r="MGS34" s="23"/>
      <c r="MGT34" s="23"/>
      <c r="MGU34" s="23"/>
      <c r="MGV34" s="23"/>
      <c r="MGW34" s="23"/>
      <c r="MGX34" s="24"/>
      <c r="MGY34" s="14"/>
      <c r="MGZ34" s="23"/>
      <c r="MHA34" s="23"/>
      <c r="MHB34" s="23"/>
      <c r="MHC34" s="23"/>
      <c r="MHD34" s="23"/>
      <c r="MHE34" s="23"/>
      <c r="MHF34" s="24"/>
      <c r="MHG34" s="14"/>
      <c r="MHH34" s="23"/>
      <c r="MHI34" s="23"/>
      <c r="MHJ34" s="23"/>
      <c r="MHK34" s="23"/>
      <c r="MHL34" s="23"/>
      <c r="MHM34" s="23"/>
      <c r="MHN34" s="24"/>
      <c r="MHO34" s="14"/>
      <c r="MHP34" s="23"/>
      <c r="MHQ34" s="23"/>
      <c r="MHR34" s="23"/>
      <c r="MHS34" s="23"/>
      <c r="MHT34" s="23"/>
      <c r="MHU34" s="23"/>
      <c r="MHV34" s="24"/>
      <c r="MHW34" s="14"/>
      <c r="MHX34" s="23"/>
      <c r="MHY34" s="23"/>
      <c r="MHZ34" s="23"/>
      <c r="MIA34" s="23"/>
      <c r="MIB34" s="23"/>
      <c r="MIC34" s="23"/>
      <c r="MID34" s="24"/>
      <c r="MIE34" s="14"/>
      <c r="MIF34" s="23"/>
      <c r="MIG34" s="23"/>
      <c r="MIH34" s="23"/>
      <c r="MII34" s="23"/>
      <c r="MIJ34" s="23"/>
      <c r="MIK34" s="23"/>
      <c r="MIL34" s="24"/>
      <c r="MIM34" s="14"/>
      <c r="MIN34" s="23"/>
      <c r="MIO34" s="23"/>
      <c r="MIP34" s="23"/>
      <c r="MIQ34" s="23"/>
      <c r="MIR34" s="23"/>
      <c r="MIS34" s="23"/>
      <c r="MIT34" s="24"/>
      <c r="MIU34" s="14"/>
      <c r="MIV34" s="23"/>
      <c r="MIW34" s="23"/>
      <c r="MIX34" s="23"/>
      <c r="MIY34" s="23"/>
      <c r="MIZ34" s="23"/>
      <c r="MJA34" s="23"/>
      <c r="MJB34" s="24"/>
      <c r="MJC34" s="14"/>
      <c r="MJD34" s="23"/>
      <c r="MJE34" s="23"/>
      <c r="MJF34" s="23"/>
      <c r="MJG34" s="23"/>
      <c r="MJH34" s="23"/>
      <c r="MJI34" s="23"/>
      <c r="MJJ34" s="24"/>
      <c r="MJK34" s="14"/>
      <c r="MJL34" s="23"/>
      <c r="MJM34" s="23"/>
      <c r="MJN34" s="23"/>
      <c r="MJO34" s="23"/>
      <c r="MJP34" s="23"/>
      <c r="MJQ34" s="23"/>
      <c r="MJR34" s="24"/>
      <c r="MJS34" s="14"/>
      <c r="MJT34" s="23"/>
      <c r="MJU34" s="23"/>
      <c r="MJV34" s="23"/>
      <c r="MJW34" s="23"/>
      <c r="MJX34" s="23"/>
      <c r="MJY34" s="23"/>
      <c r="MJZ34" s="24"/>
      <c r="MKA34" s="14"/>
      <c r="MKB34" s="23"/>
      <c r="MKC34" s="23"/>
      <c r="MKD34" s="23"/>
      <c r="MKE34" s="23"/>
      <c r="MKF34" s="23"/>
      <c r="MKG34" s="23"/>
      <c r="MKH34" s="24"/>
      <c r="MKI34" s="14"/>
      <c r="MKJ34" s="23"/>
      <c r="MKK34" s="23"/>
      <c r="MKL34" s="23"/>
      <c r="MKM34" s="23"/>
      <c r="MKN34" s="23"/>
      <c r="MKO34" s="23"/>
      <c r="MKP34" s="24"/>
      <c r="MKQ34" s="14"/>
      <c r="MKR34" s="23"/>
      <c r="MKS34" s="23"/>
      <c r="MKT34" s="23"/>
      <c r="MKU34" s="23"/>
      <c r="MKV34" s="23"/>
      <c r="MKW34" s="23"/>
      <c r="MKX34" s="24"/>
      <c r="MKY34" s="14"/>
      <c r="MKZ34" s="23"/>
      <c r="MLA34" s="23"/>
      <c r="MLB34" s="23"/>
      <c r="MLC34" s="23"/>
      <c r="MLD34" s="23"/>
      <c r="MLE34" s="23"/>
      <c r="MLF34" s="24"/>
      <c r="MLG34" s="14"/>
      <c r="MLH34" s="23"/>
      <c r="MLI34" s="23"/>
      <c r="MLJ34" s="23"/>
      <c r="MLK34" s="23"/>
      <c r="MLL34" s="23"/>
      <c r="MLM34" s="23"/>
      <c r="MLN34" s="24"/>
      <c r="MLO34" s="14"/>
      <c r="MLP34" s="23"/>
      <c r="MLQ34" s="23"/>
      <c r="MLR34" s="23"/>
      <c r="MLS34" s="23"/>
      <c r="MLT34" s="23"/>
      <c r="MLU34" s="23"/>
      <c r="MLV34" s="24"/>
      <c r="MLW34" s="14"/>
      <c r="MLX34" s="23"/>
      <c r="MLY34" s="23"/>
      <c r="MLZ34" s="23"/>
      <c r="MMA34" s="23"/>
      <c r="MMB34" s="23"/>
      <c r="MMC34" s="23"/>
      <c r="MMD34" s="24"/>
      <c r="MME34" s="14"/>
      <c r="MMF34" s="23"/>
      <c r="MMG34" s="23"/>
      <c r="MMH34" s="23"/>
      <c r="MMI34" s="23"/>
      <c r="MMJ34" s="23"/>
      <c r="MMK34" s="23"/>
      <c r="MML34" s="24"/>
      <c r="MMM34" s="14"/>
      <c r="MMN34" s="23"/>
      <c r="MMO34" s="23"/>
      <c r="MMP34" s="23"/>
      <c r="MMQ34" s="23"/>
      <c r="MMR34" s="23"/>
      <c r="MMS34" s="23"/>
      <c r="MMT34" s="24"/>
      <c r="MMU34" s="14"/>
      <c r="MMV34" s="23"/>
      <c r="MMW34" s="23"/>
      <c r="MMX34" s="23"/>
      <c r="MMY34" s="23"/>
      <c r="MMZ34" s="23"/>
      <c r="MNA34" s="23"/>
      <c r="MNB34" s="24"/>
      <c r="MNC34" s="14"/>
      <c r="MND34" s="23"/>
      <c r="MNE34" s="23"/>
      <c r="MNF34" s="23"/>
      <c r="MNG34" s="23"/>
      <c r="MNH34" s="23"/>
      <c r="MNI34" s="23"/>
      <c r="MNJ34" s="24"/>
      <c r="MNK34" s="14"/>
      <c r="MNL34" s="23"/>
      <c r="MNM34" s="23"/>
      <c r="MNN34" s="23"/>
      <c r="MNO34" s="23"/>
      <c r="MNP34" s="23"/>
      <c r="MNQ34" s="23"/>
      <c r="MNR34" s="24"/>
      <c r="MNS34" s="14"/>
      <c r="MNT34" s="23"/>
      <c r="MNU34" s="23"/>
      <c r="MNV34" s="23"/>
      <c r="MNW34" s="23"/>
      <c r="MNX34" s="23"/>
      <c r="MNY34" s="23"/>
      <c r="MNZ34" s="24"/>
      <c r="MOA34" s="14"/>
      <c r="MOB34" s="23"/>
      <c r="MOC34" s="23"/>
      <c r="MOD34" s="23"/>
      <c r="MOE34" s="23"/>
      <c r="MOF34" s="23"/>
      <c r="MOG34" s="23"/>
      <c r="MOH34" s="24"/>
      <c r="MOI34" s="14"/>
      <c r="MOJ34" s="23"/>
      <c r="MOK34" s="23"/>
      <c r="MOL34" s="23"/>
      <c r="MOM34" s="23"/>
      <c r="MON34" s="23"/>
      <c r="MOO34" s="23"/>
      <c r="MOP34" s="24"/>
      <c r="MOQ34" s="14"/>
      <c r="MOR34" s="23"/>
      <c r="MOS34" s="23"/>
      <c r="MOT34" s="23"/>
      <c r="MOU34" s="23"/>
      <c r="MOV34" s="23"/>
      <c r="MOW34" s="23"/>
      <c r="MOX34" s="24"/>
      <c r="MOY34" s="14"/>
      <c r="MOZ34" s="23"/>
      <c r="MPA34" s="23"/>
      <c r="MPB34" s="23"/>
      <c r="MPC34" s="23"/>
      <c r="MPD34" s="23"/>
      <c r="MPE34" s="23"/>
      <c r="MPF34" s="24"/>
      <c r="MPG34" s="14"/>
      <c r="MPH34" s="23"/>
      <c r="MPI34" s="23"/>
      <c r="MPJ34" s="23"/>
      <c r="MPK34" s="23"/>
      <c r="MPL34" s="23"/>
      <c r="MPM34" s="23"/>
      <c r="MPN34" s="24"/>
      <c r="MPO34" s="14"/>
      <c r="MPP34" s="23"/>
      <c r="MPQ34" s="23"/>
      <c r="MPR34" s="23"/>
      <c r="MPS34" s="23"/>
      <c r="MPT34" s="23"/>
      <c r="MPU34" s="23"/>
      <c r="MPV34" s="24"/>
      <c r="MPW34" s="14"/>
      <c r="MPX34" s="23"/>
      <c r="MPY34" s="23"/>
      <c r="MPZ34" s="23"/>
      <c r="MQA34" s="23"/>
      <c r="MQB34" s="23"/>
      <c r="MQC34" s="23"/>
      <c r="MQD34" s="24"/>
      <c r="MQE34" s="14"/>
      <c r="MQF34" s="23"/>
      <c r="MQG34" s="23"/>
      <c r="MQH34" s="23"/>
      <c r="MQI34" s="23"/>
      <c r="MQJ34" s="23"/>
      <c r="MQK34" s="23"/>
      <c r="MQL34" s="24"/>
      <c r="MQM34" s="14"/>
      <c r="MQN34" s="23"/>
      <c r="MQO34" s="23"/>
      <c r="MQP34" s="23"/>
      <c r="MQQ34" s="23"/>
      <c r="MQR34" s="23"/>
      <c r="MQS34" s="23"/>
      <c r="MQT34" s="24"/>
      <c r="MQU34" s="14"/>
      <c r="MQV34" s="23"/>
      <c r="MQW34" s="23"/>
      <c r="MQX34" s="23"/>
      <c r="MQY34" s="23"/>
      <c r="MQZ34" s="23"/>
      <c r="MRA34" s="23"/>
      <c r="MRB34" s="24"/>
      <c r="MRC34" s="14"/>
      <c r="MRD34" s="23"/>
      <c r="MRE34" s="23"/>
      <c r="MRF34" s="23"/>
      <c r="MRG34" s="23"/>
      <c r="MRH34" s="23"/>
      <c r="MRI34" s="23"/>
      <c r="MRJ34" s="24"/>
      <c r="MRK34" s="14"/>
      <c r="MRL34" s="23"/>
      <c r="MRM34" s="23"/>
      <c r="MRN34" s="23"/>
      <c r="MRO34" s="23"/>
      <c r="MRP34" s="23"/>
      <c r="MRQ34" s="23"/>
      <c r="MRR34" s="24"/>
      <c r="MRS34" s="14"/>
      <c r="MRT34" s="23"/>
      <c r="MRU34" s="23"/>
      <c r="MRV34" s="23"/>
      <c r="MRW34" s="23"/>
      <c r="MRX34" s="23"/>
      <c r="MRY34" s="23"/>
      <c r="MRZ34" s="24"/>
      <c r="MSA34" s="14"/>
      <c r="MSB34" s="23"/>
      <c r="MSC34" s="23"/>
      <c r="MSD34" s="23"/>
      <c r="MSE34" s="23"/>
      <c r="MSF34" s="23"/>
      <c r="MSG34" s="23"/>
      <c r="MSH34" s="24"/>
      <c r="MSI34" s="14"/>
      <c r="MSJ34" s="23"/>
      <c r="MSK34" s="23"/>
      <c r="MSL34" s="23"/>
      <c r="MSM34" s="23"/>
      <c r="MSN34" s="23"/>
      <c r="MSO34" s="23"/>
      <c r="MSP34" s="24"/>
      <c r="MSQ34" s="14"/>
      <c r="MSR34" s="23"/>
      <c r="MSS34" s="23"/>
      <c r="MST34" s="23"/>
      <c r="MSU34" s="23"/>
      <c r="MSV34" s="23"/>
      <c r="MSW34" s="23"/>
      <c r="MSX34" s="24"/>
      <c r="MSY34" s="14"/>
      <c r="MSZ34" s="23"/>
      <c r="MTA34" s="23"/>
      <c r="MTB34" s="23"/>
      <c r="MTC34" s="23"/>
      <c r="MTD34" s="23"/>
      <c r="MTE34" s="23"/>
      <c r="MTF34" s="24"/>
      <c r="MTG34" s="14"/>
      <c r="MTH34" s="23"/>
      <c r="MTI34" s="23"/>
      <c r="MTJ34" s="23"/>
      <c r="MTK34" s="23"/>
      <c r="MTL34" s="23"/>
      <c r="MTM34" s="23"/>
      <c r="MTN34" s="24"/>
      <c r="MTO34" s="14"/>
      <c r="MTP34" s="23"/>
      <c r="MTQ34" s="23"/>
      <c r="MTR34" s="23"/>
      <c r="MTS34" s="23"/>
      <c r="MTT34" s="23"/>
      <c r="MTU34" s="23"/>
      <c r="MTV34" s="24"/>
      <c r="MTW34" s="14"/>
      <c r="MTX34" s="23"/>
      <c r="MTY34" s="23"/>
      <c r="MTZ34" s="23"/>
      <c r="MUA34" s="23"/>
      <c r="MUB34" s="23"/>
      <c r="MUC34" s="23"/>
      <c r="MUD34" s="24"/>
      <c r="MUE34" s="14"/>
      <c r="MUF34" s="23"/>
      <c r="MUG34" s="23"/>
      <c r="MUH34" s="23"/>
      <c r="MUI34" s="23"/>
      <c r="MUJ34" s="23"/>
      <c r="MUK34" s="23"/>
      <c r="MUL34" s="24"/>
      <c r="MUM34" s="14"/>
      <c r="MUN34" s="23"/>
      <c r="MUO34" s="23"/>
      <c r="MUP34" s="23"/>
      <c r="MUQ34" s="23"/>
      <c r="MUR34" s="23"/>
      <c r="MUS34" s="23"/>
      <c r="MUT34" s="24"/>
      <c r="MUU34" s="14"/>
      <c r="MUV34" s="23"/>
      <c r="MUW34" s="23"/>
      <c r="MUX34" s="23"/>
      <c r="MUY34" s="23"/>
      <c r="MUZ34" s="23"/>
      <c r="MVA34" s="23"/>
      <c r="MVB34" s="24"/>
      <c r="MVC34" s="14"/>
      <c r="MVD34" s="23"/>
      <c r="MVE34" s="23"/>
      <c r="MVF34" s="23"/>
      <c r="MVG34" s="23"/>
      <c r="MVH34" s="23"/>
      <c r="MVI34" s="23"/>
      <c r="MVJ34" s="24"/>
      <c r="MVK34" s="14"/>
      <c r="MVL34" s="23"/>
      <c r="MVM34" s="23"/>
      <c r="MVN34" s="23"/>
      <c r="MVO34" s="23"/>
      <c r="MVP34" s="23"/>
      <c r="MVQ34" s="23"/>
      <c r="MVR34" s="24"/>
      <c r="MVS34" s="14"/>
      <c r="MVT34" s="23"/>
      <c r="MVU34" s="23"/>
      <c r="MVV34" s="23"/>
      <c r="MVW34" s="23"/>
      <c r="MVX34" s="23"/>
      <c r="MVY34" s="23"/>
      <c r="MVZ34" s="24"/>
      <c r="MWA34" s="14"/>
      <c r="MWB34" s="23"/>
      <c r="MWC34" s="23"/>
      <c r="MWD34" s="23"/>
      <c r="MWE34" s="23"/>
      <c r="MWF34" s="23"/>
      <c r="MWG34" s="23"/>
      <c r="MWH34" s="24"/>
      <c r="MWI34" s="14"/>
      <c r="MWJ34" s="23"/>
      <c r="MWK34" s="23"/>
      <c r="MWL34" s="23"/>
      <c r="MWM34" s="23"/>
      <c r="MWN34" s="23"/>
      <c r="MWO34" s="23"/>
      <c r="MWP34" s="24"/>
      <c r="MWQ34" s="14"/>
      <c r="MWR34" s="23"/>
      <c r="MWS34" s="23"/>
      <c r="MWT34" s="23"/>
      <c r="MWU34" s="23"/>
      <c r="MWV34" s="23"/>
      <c r="MWW34" s="23"/>
      <c r="MWX34" s="24"/>
      <c r="MWY34" s="14"/>
      <c r="MWZ34" s="23"/>
      <c r="MXA34" s="23"/>
      <c r="MXB34" s="23"/>
      <c r="MXC34" s="23"/>
      <c r="MXD34" s="23"/>
      <c r="MXE34" s="23"/>
      <c r="MXF34" s="24"/>
      <c r="MXG34" s="14"/>
      <c r="MXH34" s="23"/>
      <c r="MXI34" s="23"/>
      <c r="MXJ34" s="23"/>
      <c r="MXK34" s="23"/>
      <c r="MXL34" s="23"/>
      <c r="MXM34" s="23"/>
      <c r="MXN34" s="24"/>
      <c r="MXO34" s="14"/>
      <c r="MXP34" s="23"/>
      <c r="MXQ34" s="23"/>
      <c r="MXR34" s="23"/>
      <c r="MXS34" s="23"/>
      <c r="MXT34" s="23"/>
      <c r="MXU34" s="23"/>
      <c r="MXV34" s="24"/>
      <c r="MXW34" s="14"/>
      <c r="MXX34" s="23"/>
      <c r="MXY34" s="23"/>
      <c r="MXZ34" s="23"/>
      <c r="MYA34" s="23"/>
      <c r="MYB34" s="23"/>
      <c r="MYC34" s="23"/>
      <c r="MYD34" s="24"/>
      <c r="MYE34" s="14"/>
      <c r="MYF34" s="23"/>
      <c r="MYG34" s="23"/>
      <c r="MYH34" s="23"/>
      <c r="MYI34" s="23"/>
      <c r="MYJ34" s="23"/>
      <c r="MYK34" s="23"/>
      <c r="MYL34" s="24"/>
      <c r="MYM34" s="14"/>
      <c r="MYN34" s="23"/>
      <c r="MYO34" s="23"/>
      <c r="MYP34" s="23"/>
      <c r="MYQ34" s="23"/>
      <c r="MYR34" s="23"/>
      <c r="MYS34" s="23"/>
      <c r="MYT34" s="24"/>
      <c r="MYU34" s="14"/>
      <c r="MYV34" s="23"/>
      <c r="MYW34" s="23"/>
      <c r="MYX34" s="23"/>
      <c r="MYY34" s="23"/>
      <c r="MYZ34" s="23"/>
      <c r="MZA34" s="23"/>
      <c r="MZB34" s="24"/>
      <c r="MZC34" s="14"/>
      <c r="MZD34" s="23"/>
      <c r="MZE34" s="23"/>
      <c r="MZF34" s="23"/>
      <c r="MZG34" s="23"/>
      <c r="MZH34" s="23"/>
      <c r="MZI34" s="23"/>
      <c r="MZJ34" s="24"/>
      <c r="MZK34" s="14"/>
      <c r="MZL34" s="23"/>
      <c r="MZM34" s="23"/>
      <c r="MZN34" s="23"/>
      <c r="MZO34" s="23"/>
      <c r="MZP34" s="23"/>
      <c r="MZQ34" s="23"/>
      <c r="MZR34" s="24"/>
      <c r="MZS34" s="14"/>
      <c r="MZT34" s="23"/>
      <c r="MZU34" s="23"/>
      <c r="MZV34" s="23"/>
      <c r="MZW34" s="23"/>
      <c r="MZX34" s="23"/>
      <c r="MZY34" s="23"/>
      <c r="MZZ34" s="24"/>
      <c r="NAA34" s="14"/>
      <c r="NAB34" s="23"/>
      <c r="NAC34" s="23"/>
      <c r="NAD34" s="23"/>
      <c r="NAE34" s="23"/>
      <c r="NAF34" s="23"/>
      <c r="NAG34" s="23"/>
      <c r="NAH34" s="24"/>
      <c r="NAI34" s="14"/>
      <c r="NAJ34" s="23"/>
      <c r="NAK34" s="23"/>
      <c r="NAL34" s="23"/>
      <c r="NAM34" s="23"/>
      <c r="NAN34" s="23"/>
      <c r="NAO34" s="23"/>
      <c r="NAP34" s="24"/>
      <c r="NAQ34" s="14"/>
      <c r="NAR34" s="23"/>
      <c r="NAS34" s="23"/>
      <c r="NAT34" s="23"/>
      <c r="NAU34" s="23"/>
      <c r="NAV34" s="23"/>
      <c r="NAW34" s="23"/>
      <c r="NAX34" s="24"/>
      <c r="NAY34" s="14"/>
      <c r="NAZ34" s="23"/>
      <c r="NBA34" s="23"/>
      <c r="NBB34" s="23"/>
      <c r="NBC34" s="23"/>
      <c r="NBD34" s="23"/>
      <c r="NBE34" s="23"/>
      <c r="NBF34" s="24"/>
      <c r="NBG34" s="14"/>
      <c r="NBH34" s="23"/>
      <c r="NBI34" s="23"/>
      <c r="NBJ34" s="23"/>
      <c r="NBK34" s="23"/>
      <c r="NBL34" s="23"/>
      <c r="NBM34" s="23"/>
      <c r="NBN34" s="24"/>
      <c r="NBO34" s="14"/>
      <c r="NBP34" s="23"/>
      <c r="NBQ34" s="23"/>
      <c r="NBR34" s="23"/>
      <c r="NBS34" s="23"/>
      <c r="NBT34" s="23"/>
      <c r="NBU34" s="23"/>
      <c r="NBV34" s="24"/>
      <c r="NBW34" s="14"/>
      <c r="NBX34" s="23"/>
      <c r="NBY34" s="23"/>
      <c r="NBZ34" s="23"/>
      <c r="NCA34" s="23"/>
      <c r="NCB34" s="23"/>
      <c r="NCC34" s="23"/>
      <c r="NCD34" s="24"/>
      <c r="NCE34" s="14"/>
      <c r="NCF34" s="23"/>
      <c r="NCG34" s="23"/>
      <c r="NCH34" s="23"/>
      <c r="NCI34" s="23"/>
      <c r="NCJ34" s="23"/>
      <c r="NCK34" s="23"/>
      <c r="NCL34" s="24"/>
      <c r="NCM34" s="14"/>
      <c r="NCN34" s="23"/>
      <c r="NCO34" s="23"/>
      <c r="NCP34" s="23"/>
      <c r="NCQ34" s="23"/>
      <c r="NCR34" s="23"/>
      <c r="NCS34" s="23"/>
      <c r="NCT34" s="24"/>
      <c r="NCU34" s="14"/>
      <c r="NCV34" s="23"/>
      <c r="NCW34" s="23"/>
      <c r="NCX34" s="23"/>
      <c r="NCY34" s="23"/>
      <c r="NCZ34" s="23"/>
      <c r="NDA34" s="23"/>
      <c r="NDB34" s="24"/>
      <c r="NDC34" s="14"/>
      <c r="NDD34" s="23"/>
      <c r="NDE34" s="23"/>
      <c r="NDF34" s="23"/>
      <c r="NDG34" s="23"/>
      <c r="NDH34" s="23"/>
      <c r="NDI34" s="23"/>
      <c r="NDJ34" s="24"/>
      <c r="NDK34" s="14"/>
      <c r="NDL34" s="23"/>
      <c r="NDM34" s="23"/>
      <c r="NDN34" s="23"/>
      <c r="NDO34" s="23"/>
      <c r="NDP34" s="23"/>
      <c r="NDQ34" s="23"/>
      <c r="NDR34" s="24"/>
      <c r="NDS34" s="14"/>
      <c r="NDT34" s="23"/>
      <c r="NDU34" s="23"/>
      <c r="NDV34" s="23"/>
      <c r="NDW34" s="23"/>
      <c r="NDX34" s="23"/>
      <c r="NDY34" s="23"/>
      <c r="NDZ34" s="24"/>
      <c r="NEA34" s="14"/>
      <c r="NEB34" s="23"/>
      <c r="NEC34" s="23"/>
      <c r="NED34" s="23"/>
      <c r="NEE34" s="23"/>
      <c r="NEF34" s="23"/>
      <c r="NEG34" s="23"/>
      <c r="NEH34" s="24"/>
      <c r="NEI34" s="14"/>
      <c r="NEJ34" s="23"/>
      <c r="NEK34" s="23"/>
      <c r="NEL34" s="23"/>
      <c r="NEM34" s="23"/>
      <c r="NEN34" s="23"/>
      <c r="NEO34" s="23"/>
      <c r="NEP34" s="24"/>
      <c r="NEQ34" s="14"/>
      <c r="NER34" s="23"/>
      <c r="NES34" s="23"/>
      <c r="NET34" s="23"/>
      <c r="NEU34" s="23"/>
      <c r="NEV34" s="23"/>
      <c r="NEW34" s="23"/>
      <c r="NEX34" s="24"/>
      <c r="NEY34" s="14"/>
      <c r="NEZ34" s="23"/>
      <c r="NFA34" s="23"/>
      <c r="NFB34" s="23"/>
      <c r="NFC34" s="23"/>
      <c r="NFD34" s="23"/>
      <c r="NFE34" s="23"/>
      <c r="NFF34" s="24"/>
      <c r="NFG34" s="14"/>
      <c r="NFH34" s="23"/>
      <c r="NFI34" s="23"/>
      <c r="NFJ34" s="23"/>
      <c r="NFK34" s="23"/>
      <c r="NFL34" s="23"/>
      <c r="NFM34" s="23"/>
      <c r="NFN34" s="24"/>
      <c r="NFO34" s="14"/>
      <c r="NFP34" s="23"/>
      <c r="NFQ34" s="23"/>
      <c r="NFR34" s="23"/>
      <c r="NFS34" s="23"/>
      <c r="NFT34" s="23"/>
      <c r="NFU34" s="23"/>
      <c r="NFV34" s="24"/>
      <c r="NFW34" s="14"/>
      <c r="NFX34" s="23"/>
      <c r="NFY34" s="23"/>
      <c r="NFZ34" s="23"/>
      <c r="NGA34" s="23"/>
      <c r="NGB34" s="23"/>
      <c r="NGC34" s="23"/>
      <c r="NGD34" s="24"/>
      <c r="NGE34" s="14"/>
      <c r="NGF34" s="23"/>
      <c r="NGG34" s="23"/>
      <c r="NGH34" s="23"/>
      <c r="NGI34" s="23"/>
      <c r="NGJ34" s="23"/>
      <c r="NGK34" s="23"/>
      <c r="NGL34" s="24"/>
      <c r="NGM34" s="14"/>
      <c r="NGN34" s="23"/>
      <c r="NGO34" s="23"/>
      <c r="NGP34" s="23"/>
      <c r="NGQ34" s="23"/>
      <c r="NGR34" s="23"/>
      <c r="NGS34" s="23"/>
      <c r="NGT34" s="24"/>
      <c r="NGU34" s="14"/>
      <c r="NGV34" s="23"/>
      <c r="NGW34" s="23"/>
      <c r="NGX34" s="23"/>
      <c r="NGY34" s="23"/>
      <c r="NGZ34" s="23"/>
      <c r="NHA34" s="23"/>
      <c r="NHB34" s="24"/>
      <c r="NHC34" s="14"/>
      <c r="NHD34" s="23"/>
      <c r="NHE34" s="23"/>
      <c r="NHF34" s="23"/>
      <c r="NHG34" s="23"/>
      <c r="NHH34" s="23"/>
      <c r="NHI34" s="23"/>
      <c r="NHJ34" s="24"/>
      <c r="NHK34" s="14"/>
      <c r="NHL34" s="23"/>
      <c r="NHM34" s="23"/>
      <c r="NHN34" s="23"/>
      <c r="NHO34" s="23"/>
      <c r="NHP34" s="23"/>
      <c r="NHQ34" s="23"/>
      <c r="NHR34" s="24"/>
      <c r="NHS34" s="14"/>
      <c r="NHT34" s="23"/>
      <c r="NHU34" s="23"/>
      <c r="NHV34" s="23"/>
      <c r="NHW34" s="23"/>
      <c r="NHX34" s="23"/>
      <c r="NHY34" s="23"/>
      <c r="NHZ34" s="24"/>
      <c r="NIA34" s="14"/>
      <c r="NIB34" s="23"/>
      <c r="NIC34" s="23"/>
      <c r="NID34" s="23"/>
      <c r="NIE34" s="23"/>
      <c r="NIF34" s="23"/>
      <c r="NIG34" s="23"/>
      <c r="NIH34" s="24"/>
      <c r="NII34" s="14"/>
      <c r="NIJ34" s="23"/>
      <c r="NIK34" s="23"/>
      <c r="NIL34" s="23"/>
      <c r="NIM34" s="23"/>
      <c r="NIN34" s="23"/>
      <c r="NIO34" s="23"/>
      <c r="NIP34" s="24"/>
      <c r="NIQ34" s="14"/>
      <c r="NIR34" s="23"/>
      <c r="NIS34" s="23"/>
      <c r="NIT34" s="23"/>
      <c r="NIU34" s="23"/>
      <c r="NIV34" s="23"/>
      <c r="NIW34" s="23"/>
      <c r="NIX34" s="24"/>
      <c r="NIY34" s="14"/>
      <c r="NIZ34" s="23"/>
      <c r="NJA34" s="23"/>
      <c r="NJB34" s="23"/>
      <c r="NJC34" s="23"/>
      <c r="NJD34" s="23"/>
      <c r="NJE34" s="23"/>
      <c r="NJF34" s="24"/>
      <c r="NJG34" s="14"/>
      <c r="NJH34" s="23"/>
      <c r="NJI34" s="23"/>
      <c r="NJJ34" s="23"/>
      <c r="NJK34" s="23"/>
      <c r="NJL34" s="23"/>
      <c r="NJM34" s="23"/>
      <c r="NJN34" s="24"/>
      <c r="NJO34" s="14"/>
      <c r="NJP34" s="23"/>
      <c r="NJQ34" s="23"/>
      <c r="NJR34" s="23"/>
      <c r="NJS34" s="23"/>
      <c r="NJT34" s="23"/>
      <c r="NJU34" s="23"/>
      <c r="NJV34" s="24"/>
      <c r="NJW34" s="14"/>
      <c r="NJX34" s="23"/>
      <c r="NJY34" s="23"/>
      <c r="NJZ34" s="23"/>
      <c r="NKA34" s="23"/>
      <c r="NKB34" s="23"/>
      <c r="NKC34" s="23"/>
      <c r="NKD34" s="24"/>
      <c r="NKE34" s="14"/>
      <c r="NKF34" s="23"/>
      <c r="NKG34" s="23"/>
      <c r="NKH34" s="23"/>
      <c r="NKI34" s="23"/>
      <c r="NKJ34" s="23"/>
      <c r="NKK34" s="23"/>
      <c r="NKL34" s="24"/>
      <c r="NKM34" s="14"/>
      <c r="NKN34" s="23"/>
      <c r="NKO34" s="23"/>
      <c r="NKP34" s="23"/>
      <c r="NKQ34" s="23"/>
      <c r="NKR34" s="23"/>
      <c r="NKS34" s="23"/>
      <c r="NKT34" s="24"/>
      <c r="NKU34" s="14"/>
      <c r="NKV34" s="23"/>
      <c r="NKW34" s="23"/>
      <c r="NKX34" s="23"/>
      <c r="NKY34" s="23"/>
      <c r="NKZ34" s="23"/>
      <c r="NLA34" s="23"/>
      <c r="NLB34" s="24"/>
      <c r="NLC34" s="14"/>
      <c r="NLD34" s="23"/>
      <c r="NLE34" s="23"/>
      <c r="NLF34" s="23"/>
      <c r="NLG34" s="23"/>
      <c r="NLH34" s="23"/>
      <c r="NLI34" s="23"/>
      <c r="NLJ34" s="24"/>
      <c r="NLK34" s="14"/>
      <c r="NLL34" s="23"/>
      <c r="NLM34" s="23"/>
      <c r="NLN34" s="23"/>
      <c r="NLO34" s="23"/>
      <c r="NLP34" s="23"/>
      <c r="NLQ34" s="23"/>
      <c r="NLR34" s="24"/>
      <c r="NLS34" s="14"/>
      <c r="NLT34" s="23"/>
      <c r="NLU34" s="23"/>
      <c r="NLV34" s="23"/>
      <c r="NLW34" s="23"/>
      <c r="NLX34" s="23"/>
      <c r="NLY34" s="23"/>
      <c r="NLZ34" s="24"/>
      <c r="NMA34" s="14"/>
      <c r="NMB34" s="23"/>
      <c r="NMC34" s="23"/>
      <c r="NMD34" s="23"/>
      <c r="NME34" s="23"/>
      <c r="NMF34" s="23"/>
      <c r="NMG34" s="23"/>
      <c r="NMH34" s="24"/>
      <c r="NMI34" s="14"/>
      <c r="NMJ34" s="23"/>
      <c r="NMK34" s="23"/>
      <c r="NML34" s="23"/>
      <c r="NMM34" s="23"/>
      <c r="NMN34" s="23"/>
      <c r="NMO34" s="23"/>
      <c r="NMP34" s="24"/>
      <c r="NMQ34" s="14"/>
      <c r="NMR34" s="23"/>
      <c r="NMS34" s="23"/>
      <c r="NMT34" s="23"/>
      <c r="NMU34" s="23"/>
      <c r="NMV34" s="23"/>
      <c r="NMW34" s="23"/>
      <c r="NMX34" s="24"/>
      <c r="NMY34" s="14"/>
      <c r="NMZ34" s="23"/>
      <c r="NNA34" s="23"/>
      <c r="NNB34" s="23"/>
      <c r="NNC34" s="23"/>
      <c r="NND34" s="23"/>
      <c r="NNE34" s="23"/>
      <c r="NNF34" s="24"/>
      <c r="NNG34" s="14"/>
      <c r="NNH34" s="23"/>
      <c r="NNI34" s="23"/>
      <c r="NNJ34" s="23"/>
      <c r="NNK34" s="23"/>
      <c r="NNL34" s="23"/>
      <c r="NNM34" s="23"/>
      <c r="NNN34" s="24"/>
      <c r="NNO34" s="14"/>
      <c r="NNP34" s="23"/>
      <c r="NNQ34" s="23"/>
      <c r="NNR34" s="23"/>
      <c r="NNS34" s="23"/>
      <c r="NNT34" s="23"/>
      <c r="NNU34" s="23"/>
      <c r="NNV34" s="24"/>
      <c r="NNW34" s="14"/>
      <c r="NNX34" s="23"/>
      <c r="NNY34" s="23"/>
      <c r="NNZ34" s="23"/>
      <c r="NOA34" s="23"/>
      <c r="NOB34" s="23"/>
      <c r="NOC34" s="23"/>
      <c r="NOD34" s="24"/>
      <c r="NOE34" s="14"/>
      <c r="NOF34" s="23"/>
      <c r="NOG34" s="23"/>
      <c r="NOH34" s="23"/>
      <c r="NOI34" s="23"/>
      <c r="NOJ34" s="23"/>
      <c r="NOK34" s="23"/>
      <c r="NOL34" s="24"/>
      <c r="NOM34" s="14"/>
      <c r="NON34" s="23"/>
      <c r="NOO34" s="23"/>
      <c r="NOP34" s="23"/>
      <c r="NOQ34" s="23"/>
      <c r="NOR34" s="23"/>
      <c r="NOS34" s="23"/>
      <c r="NOT34" s="24"/>
      <c r="NOU34" s="14"/>
      <c r="NOV34" s="23"/>
      <c r="NOW34" s="23"/>
      <c r="NOX34" s="23"/>
      <c r="NOY34" s="23"/>
      <c r="NOZ34" s="23"/>
      <c r="NPA34" s="23"/>
      <c r="NPB34" s="24"/>
      <c r="NPC34" s="14"/>
      <c r="NPD34" s="23"/>
      <c r="NPE34" s="23"/>
      <c r="NPF34" s="23"/>
      <c r="NPG34" s="23"/>
      <c r="NPH34" s="23"/>
      <c r="NPI34" s="23"/>
      <c r="NPJ34" s="24"/>
      <c r="NPK34" s="14"/>
      <c r="NPL34" s="23"/>
      <c r="NPM34" s="23"/>
      <c r="NPN34" s="23"/>
      <c r="NPO34" s="23"/>
      <c r="NPP34" s="23"/>
      <c r="NPQ34" s="23"/>
      <c r="NPR34" s="24"/>
      <c r="NPS34" s="14"/>
      <c r="NPT34" s="23"/>
      <c r="NPU34" s="23"/>
      <c r="NPV34" s="23"/>
      <c r="NPW34" s="23"/>
      <c r="NPX34" s="23"/>
      <c r="NPY34" s="23"/>
      <c r="NPZ34" s="24"/>
      <c r="NQA34" s="14"/>
      <c r="NQB34" s="23"/>
      <c r="NQC34" s="23"/>
      <c r="NQD34" s="23"/>
      <c r="NQE34" s="23"/>
      <c r="NQF34" s="23"/>
      <c r="NQG34" s="23"/>
      <c r="NQH34" s="24"/>
      <c r="NQI34" s="14"/>
      <c r="NQJ34" s="23"/>
      <c r="NQK34" s="23"/>
      <c r="NQL34" s="23"/>
      <c r="NQM34" s="23"/>
      <c r="NQN34" s="23"/>
      <c r="NQO34" s="23"/>
      <c r="NQP34" s="24"/>
      <c r="NQQ34" s="14"/>
      <c r="NQR34" s="23"/>
      <c r="NQS34" s="23"/>
      <c r="NQT34" s="23"/>
      <c r="NQU34" s="23"/>
      <c r="NQV34" s="23"/>
      <c r="NQW34" s="23"/>
      <c r="NQX34" s="24"/>
      <c r="NQY34" s="14"/>
      <c r="NQZ34" s="23"/>
      <c r="NRA34" s="23"/>
      <c r="NRB34" s="23"/>
      <c r="NRC34" s="23"/>
      <c r="NRD34" s="23"/>
      <c r="NRE34" s="23"/>
      <c r="NRF34" s="24"/>
      <c r="NRG34" s="14"/>
      <c r="NRH34" s="23"/>
      <c r="NRI34" s="23"/>
      <c r="NRJ34" s="23"/>
      <c r="NRK34" s="23"/>
      <c r="NRL34" s="23"/>
      <c r="NRM34" s="23"/>
      <c r="NRN34" s="24"/>
      <c r="NRO34" s="14"/>
      <c r="NRP34" s="23"/>
      <c r="NRQ34" s="23"/>
      <c r="NRR34" s="23"/>
      <c r="NRS34" s="23"/>
      <c r="NRT34" s="23"/>
      <c r="NRU34" s="23"/>
      <c r="NRV34" s="24"/>
      <c r="NRW34" s="14"/>
      <c r="NRX34" s="23"/>
      <c r="NRY34" s="23"/>
      <c r="NRZ34" s="23"/>
      <c r="NSA34" s="23"/>
      <c r="NSB34" s="23"/>
      <c r="NSC34" s="23"/>
      <c r="NSD34" s="24"/>
      <c r="NSE34" s="14"/>
      <c r="NSF34" s="23"/>
      <c r="NSG34" s="23"/>
      <c r="NSH34" s="23"/>
      <c r="NSI34" s="23"/>
      <c r="NSJ34" s="23"/>
      <c r="NSK34" s="23"/>
      <c r="NSL34" s="24"/>
      <c r="NSM34" s="14"/>
      <c r="NSN34" s="23"/>
      <c r="NSO34" s="23"/>
      <c r="NSP34" s="23"/>
      <c r="NSQ34" s="23"/>
      <c r="NSR34" s="23"/>
      <c r="NSS34" s="23"/>
      <c r="NST34" s="24"/>
      <c r="NSU34" s="14"/>
      <c r="NSV34" s="23"/>
      <c r="NSW34" s="23"/>
      <c r="NSX34" s="23"/>
      <c r="NSY34" s="23"/>
      <c r="NSZ34" s="23"/>
      <c r="NTA34" s="23"/>
      <c r="NTB34" s="24"/>
      <c r="NTC34" s="14"/>
      <c r="NTD34" s="23"/>
      <c r="NTE34" s="23"/>
      <c r="NTF34" s="23"/>
      <c r="NTG34" s="23"/>
      <c r="NTH34" s="23"/>
      <c r="NTI34" s="23"/>
      <c r="NTJ34" s="24"/>
      <c r="NTK34" s="14"/>
      <c r="NTL34" s="23"/>
      <c r="NTM34" s="23"/>
      <c r="NTN34" s="23"/>
      <c r="NTO34" s="23"/>
      <c r="NTP34" s="23"/>
      <c r="NTQ34" s="23"/>
      <c r="NTR34" s="24"/>
      <c r="NTS34" s="14"/>
      <c r="NTT34" s="23"/>
      <c r="NTU34" s="23"/>
      <c r="NTV34" s="23"/>
      <c r="NTW34" s="23"/>
      <c r="NTX34" s="23"/>
      <c r="NTY34" s="23"/>
      <c r="NTZ34" s="24"/>
      <c r="NUA34" s="14"/>
      <c r="NUB34" s="23"/>
      <c r="NUC34" s="23"/>
      <c r="NUD34" s="23"/>
      <c r="NUE34" s="23"/>
      <c r="NUF34" s="23"/>
      <c r="NUG34" s="23"/>
      <c r="NUH34" s="24"/>
      <c r="NUI34" s="14"/>
      <c r="NUJ34" s="23"/>
      <c r="NUK34" s="23"/>
      <c r="NUL34" s="23"/>
      <c r="NUM34" s="23"/>
      <c r="NUN34" s="23"/>
      <c r="NUO34" s="23"/>
      <c r="NUP34" s="24"/>
      <c r="NUQ34" s="14"/>
      <c r="NUR34" s="23"/>
      <c r="NUS34" s="23"/>
      <c r="NUT34" s="23"/>
      <c r="NUU34" s="23"/>
      <c r="NUV34" s="23"/>
      <c r="NUW34" s="23"/>
      <c r="NUX34" s="24"/>
      <c r="NUY34" s="14"/>
      <c r="NUZ34" s="23"/>
      <c r="NVA34" s="23"/>
      <c r="NVB34" s="23"/>
      <c r="NVC34" s="23"/>
      <c r="NVD34" s="23"/>
      <c r="NVE34" s="23"/>
      <c r="NVF34" s="24"/>
      <c r="NVG34" s="14"/>
      <c r="NVH34" s="23"/>
      <c r="NVI34" s="23"/>
      <c r="NVJ34" s="23"/>
      <c r="NVK34" s="23"/>
      <c r="NVL34" s="23"/>
      <c r="NVM34" s="23"/>
      <c r="NVN34" s="24"/>
      <c r="NVO34" s="14"/>
      <c r="NVP34" s="23"/>
      <c r="NVQ34" s="23"/>
      <c r="NVR34" s="23"/>
      <c r="NVS34" s="23"/>
      <c r="NVT34" s="23"/>
      <c r="NVU34" s="23"/>
      <c r="NVV34" s="24"/>
      <c r="NVW34" s="14"/>
      <c r="NVX34" s="23"/>
      <c r="NVY34" s="23"/>
      <c r="NVZ34" s="23"/>
      <c r="NWA34" s="23"/>
      <c r="NWB34" s="23"/>
      <c r="NWC34" s="23"/>
      <c r="NWD34" s="24"/>
      <c r="NWE34" s="14"/>
      <c r="NWF34" s="23"/>
      <c r="NWG34" s="23"/>
      <c r="NWH34" s="23"/>
      <c r="NWI34" s="23"/>
      <c r="NWJ34" s="23"/>
      <c r="NWK34" s="23"/>
      <c r="NWL34" s="24"/>
      <c r="NWM34" s="14"/>
      <c r="NWN34" s="23"/>
      <c r="NWO34" s="23"/>
      <c r="NWP34" s="23"/>
      <c r="NWQ34" s="23"/>
      <c r="NWR34" s="23"/>
      <c r="NWS34" s="23"/>
      <c r="NWT34" s="24"/>
      <c r="NWU34" s="14"/>
      <c r="NWV34" s="23"/>
      <c r="NWW34" s="23"/>
      <c r="NWX34" s="23"/>
      <c r="NWY34" s="23"/>
      <c r="NWZ34" s="23"/>
      <c r="NXA34" s="23"/>
      <c r="NXB34" s="24"/>
      <c r="NXC34" s="14"/>
      <c r="NXD34" s="23"/>
      <c r="NXE34" s="23"/>
      <c r="NXF34" s="23"/>
      <c r="NXG34" s="23"/>
      <c r="NXH34" s="23"/>
      <c r="NXI34" s="23"/>
      <c r="NXJ34" s="24"/>
      <c r="NXK34" s="14"/>
      <c r="NXL34" s="23"/>
      <c r="NXM34" s="23"/>
      <c r="NXN34" s="23"/>
      <c r="NXO34" s="23"/>
      <c r="NXP34" s="23"/>
      <c r="NXQ34" s="23"/>
      <c r="NXR34" s="24"/>
      <c r="NXS34" s="14"/>
      <c r="NXT34" s="23"/>
      <c r="NXU34" s="23"/>
      <c r="NXV34" s="23"/>
      <c r="NXW34" s="23"/>
      <c r="NXX34" s="23"/>
      <c r="NXY34" s="23"/>
      <c r="NXZ34" s="24"/>
      <c r="NYA34" s="14"/>
      <c r="NYB34" s="23"/>
      <c r="NYC34" s="23"/>
      <c r="NYD34" s="23"/>
      <c r="NYE34" s="23"/>
      <c r="NYF34" s="23"/>
      <c r="NYG34" s="23"/>
      <c r="NYH34" s="24"/>
      <c r="NYI34" s="14"/>
      <c r="NYJ34" s="23"/>
      <c r="NYK34" s="23"/>
      <c r="NYL34" s="23"/>
      <c r="NYM34" s="23"/>
      <c r="NYN34" s="23"/>
      <c r="NYO34" s="23"/>
      <c r="NYP34" s="24"/>
      <c r="NYQ34" s="14"/>
      <c r="NYR34" s="23"/>
      <c r="NYS34" s="23"/>
      <c r="NYT34" s="23"/>
      <c r="NYU34" s="23"/>
      <c r="NYV34" s="23"/>
      <c r="NYW34" s="23"/>
      <c r="NYX34" s="24"/>
      <c r="NYY34" s="14"/>
      <c r="NYZ34" s="23"/>
      <c r="NZA34" s="23"/>
      <c r="NZB34" s="23"/>
      <c r="NZC34" s="23"/>
      <c r="NZD34" s="23"/>
      <c r="NZE34" s="23"/>
      <c r="NZF34" s="24"/>
      <c r="NZG34" s="14"/>
      <c r="NZH34" s="23"/>
      <c r="NZI34" s="23"/>
      <c r="NZJ34" s="23"/>
      <c r="NZK34" s="23"/>
      <c r="NZL34" s="23"/>
      <c r="NZM34" s="23"/>
      <c r="NZN34" s="24"/>
      <c r="NZO34" s="14"/>
      <c r="NZP34" s="23"/>
      <c r="NZQ34" s="23"/>
      <c r="NZR34" s="23"/>
      <c r="NZS34" s="23"/>
      <c r="NZT34" s="23"/>
      <c r="NZU34" s="23"/>
      <c r="NZV34" s="24"/>
      <c r="NZW34" s="14"/>
      <c r="NZX34" s="23"/>
      <c r="NZY34" s="23"/>
      <c r="NZZ34" s="23"/>
      <c r="OAA34" s="23"/>
      <c r="OAB34" s="23"/>
      <c r="OAC34" s="23"/>
      <c r="OAD34" s="24"/>
      <c r="OAE34" s="14"/>
      <c r="OAF34" s="23"/>
      <c r="OAG34" s="23"/>
      <c r="OAH34" s="23"/>
      <c r="OAI34" s="23"/>
      <c r="OAJ34" s="23"/>
      <c r="OAK34" s="23"/>
      <c r="OAL34" s="24"/>
      <c r="OAM34" s="14"/>
      <c r="OAN34" s="23"/>
      <c r="OAO34" s="23"/>
      <c r="OAP34" s="23"/>
      <c r="OAQ34" s="23"/>
      <c r="OAR34" s="23"/>
      <c r="OAS34" s="23"/>
      <c r="OAT34" s="24"/>
      <c r="OAU34" s="14"/>
      <c r="OAV34" s="23"/>
      <c r="OAW34" s="23"/>
      <c r="OAX34" s="23"/>
      <c r="OAY34" s="23"/>
      <c r="OAZ34" s="23"/>
      <c r="OBA34" s="23"/>
      <c r="OBB34" s="24"/>
      <c r="OBC34" s="14"/>
      <c r="OBD34" s="23"/>
      <c r="OBE34" s="23"/>
      <c r="OBF34" s="23"/>
      <c r="OBG34" s="23"/>
      <c r="OBH34" s="23"/>
      <c r="OBI34" s="23"/>
      <c r="OBJ34" s="24"/>
      <c r="OBK34" s="14"/>
      <c r="OBL34" s="23"/>
      <c r="OBM34" s="23"/>
      <c r="OBN34" s="23"/>
      <c r="OBO34" s="23"/>
      <c r="OBP34" s="23"/>
      <c r="OBQ34" s="23"/>
      <c r="OBR34" s="24"/>
      <c r="OBS34" s="14"/>
      <c r="OBT34" s="23"/>
      <c r="OBU34" s="23"/>
      <c r="OBV34" s="23"/>
      <c r="OBW34" s="23"/>
      <c r="OBX34" s="23"/>
      <c r="OBY34" s="23"/>
      <c r="OBZ34" s="24"/>
      <c r="OCA34" s="14"/>
      <c r="OCB34" s="23"/>
      <c r="OCC34" s="23"/>
      <c r="OCD34" s="23"/>
      <c r="OCE34" s="23"/>
      <c r="OCF34" s="23"/>
      <c r="OCG34" s="23"/>
      <c r="OCH34" s="24"/>
      <c r="OCI34" s="14"/>
      <c r="OCJ34" s="23"/>
      <c r="OCK34" s="23"/>
      <c r="OCL34" s="23"/>
      <c r="OCM34" s="23"/>
      <c r="OCN34" s="23"/>
      <c r="OCO34" s="23"/>
      <c r="OCP34" s="24"/>
      <c r="OCQ34" s="14"/>
      <c r="OCR34" s="23"/>
      <c r="OCS34" s="23"/>
      <c r="OCT34" s="23"/>
      <c r="OCU34" s="23"/>
      <c r="OCV34" s="23"/>
      <c r="OCW34" s="23"/>
      <c r="OCX34" s="24"/>
      <c r="OCY34" s="14"/>
      <c r="OCZ34" s="23"/>
      <c r="ODA34" s="23"/>
      <c r="ODB34" s="23"/>
      <c r="ODC34" s="23"/>
      <c r="ODD34" s="23"/>
      <c r="ODE34" s="23"/>
      <c r="ODF34" s="24"/>
      <c r="ODG34" s="14"/>
      <c r="ODH34" s="23"/>
      <c r="ODI34" s="23"/>
      <c r="ODJ34" s="23"/>
      <c r="ODK34" s="23"/>
      <c r="ODL34" s="23"/>
      <c r="ODM34" s="23"/>
      <c r="ODN34" s="24"/>
      <c r="ODO34" s="14"/>
      <c r="ODP34" s="23"/>
      <c r="ODQ34" s="23"/>
      <c r="ODR34" s="23"/>
      <c r="ODS34" s="23"/>
      <c r="ODT34" s="23"/>
      <c r="ODU34" s="23"/>
      <c r="ODV34" s="24"/>
      <c r="ODW34" s="14"/>
      <c r="ODX34" s="23"/>
      <c r="ODY34" s="23"/>
      <c r="ODZ34" s="23"/>
      <c r="OEA34" s="23"/>
      <c r="OEB34" s="23"/>
      <c r="OEC34" s="23"/>
      <c r="OED34" s="24"/>
      <c r="OEE34" s="14"/>
      <c r="OEF34" s="23"/>
      <c r="OEG34" s="23"/>
      <c r="OEH34" s="23"/>
      <c r="OEI34" s="23"/>
      <c r="OEJ34" s="23"/>
      <c r="OEK34" s="23"/>
      <c r="OEL34" s="24"/>
      <c r="OEM34" s="14"/>
      <c r="OEN34" s="23"/>
      <c r="OEO34" s="23"/>
      <c r="OEP34" s="23"/>
      <c r="OEQ34" s="23"/>
      <c r="OER34" s="23"/>
      <c r="OES34" s="23"/>
      <c r="OET34" s="24"/>
      <c r="OEU34" s="14"/>
      <c r="OEV34" s="23"/>
      <c r="OEW34" s="23"/>
      <c r="OEX34" s="23"/>
      <c r="OEY34" s="23"/>
      <c r="OEZ34" s="23"/>
      <c r="OFA34" s="23"/>
      <c r="OFB34" s="24"/>
      <c r="OFC34" s="14"/>
      <c r="OFD34" s="23"/>
      <c r="OFE34" s="23"/>
      <c r="OFF34" s="23"/>
      <c r="OFG34" s="23"/>
      <c r="OFH34" s="23"/>
      <c r="OFI34" s="23"/>
      <c r="OFJ34" s="24"/>
      <c r="OFK34" s="14"/>
      <c r="OFL34" s="23"/>
      <c r="OFM34" s="23"/>
      <c r="OFN34" s="23"/>
      <c r="OFO34" s="23"/>
      <c r="OFP34" s="23"/>
      <c r="OFQ34" s="23"/>
      <c r="OFR34" s="24"/>
      <c r="OFS34" s="14"/>
      <c r="OFT34" s="23"/>
      <c r="OFU34" s="23"/>
      <c r="OFV34" s="23"/>
      <c r="OFW34" s="23"/>
      <c r="OFX34" s="23"/>
      <c r="OFY34" s="23"/>
      <c r="OFZ34" s="24"/>
      <c r="OGA34" s="14"/>
      <c r="OGB34" s="23"/>
      <c r="OGC34" s="23"/>
      <c r="OGD34" s="23"/>
      <c r="OGE34" s="23"/>
      <c r="OGF34" s="23"/>
      <c r="OGG34" s="23"/>
      <c r="OGH34" s="24"/>
      <c r="OGI34" s="14"/>
      <c r="OGJ34" s="23"/>
      <c r="OGK34" s="23"/>
      <c r="OGL34" s="23"/>
      <c r="OGM34" s="23"/>
      <c r="OGN34" s="23"/>
      <c r="OGO34" s="23"/>
      <c r="OGP34" s="24"/>
      <c r="OGQ34" s="14"/>
      <c r="OGR34" s="23"/>
      <c r="OGS34" s="23"/>
      <c r="OGT34" s="23"/>
      <c r="OGU34" s="23"/>
      <c r="OGV34" s="23"/>
      <c r="OGW34" s="23"/>
      <c r="OGX34" s="24"/>
      <c r="OGY34" s="14"/>
      <c r="OGZ34" s="23"/>
      <c r="OHA34" s="23"/>
      <c r="OHB34" s="23"/>
      <c r="OHC34" s="23"/>
      <c r="OHD34" s="23"/>
      <c r="OHE34" s="23"/>
      <c r="OHF34" s="24"/>
      <c r="OHG34" s="14"/>
      <c r="OHH34" s="23"/>
      <c r="OHI34" s="23"/>
      <c r="OHJ34" s="23"/>
      <c r="OHK34" s="23"/>
      <c r="OHL34" s="23"/>
      <c r="OHM34" s="23"/>
      <c r="OHN34" s="24"/>
      <c r="OHO34" s="14"/>
      <c r="OHP34" s="23"/>
      <c r="OHQ34" s="23"/>
      <c r="OHR34" s="23"/>
      <c r="OHS34" s="23"/>
      <c r="OHT34" s="23"/>
      <c r="OHU34" s="23"/>
      <c r="OHV34" s="24"/>
      <c r="OHW34" s="14"/>
      <c r="OHX34" s="23"/>
      <c r="OHY34" s="23"/>
      <c r="OHZ34" s="23"/>
      <c r="OIA34" s="23"/>
      <c r="OIB34" s="23"/>
      <c r="OIC34" s="23"/>
      <c r="OID34" s="24"/>
      <c r="OIE34" s="14"/>
      <c r="OIF34" s="23"/>
      <c r="OIG34" s="23"/>
      <c r="OIH34" s="23"/>
      <c r="OII34" s="23"/>
      <c r="OIJ34" s="23"/>
      <c r="OIK34" s="23"/>
      <c r="OIL34" s="24"/>
      <c r="OIM34" s="14"/>
      <c r="OIN34" s="23"/>
      <c r="OIO34" s="23"/>
      <c r="OIP34" s="23"/>
      <c r="OIQ34" s="23"/>
      <c r="OIR34" s="23"/>
      <c r="OIS34" s="23"/>
      <c r="OIT34" s="24"/>
      <c r="OIU34" s="14"/>
      <c r="OIV34" s="23"/>
      <c r="OIW34" s="23"/>
      <c r="OIX34" s="23"/>
      <c r="OIY34" s="23"/>
      <c r="OIZ34" s="23"/>
      <c r="OJA34" s="23"/>
      <c r="OJB34" s="24"/>
      <c r="OJC34" s="14"/>
      <c r="OJD34" s="23"/>
      <c r="OJE34" s="23"/>
      <c r="OJF34" s="23"/>
      <c r="OJG34" s="23"/>
      <c r="OJH34" s="23"/>
      <c r="OJI34" s="23"/>
      <c r="OJJ34" s="24"/>
      <c r="OJK34" s="14"/>
      <c r="OJL34" s="23"/>
      <c r="OJM34" s="23"/>
      <c r="OJN34" s="23"/>
      <c r="OJO34" s="23"/>
      <c r="OJP34" s="23"/>
      <c r="OJQ34" s="23"/>
      <c r="OJR34" s="24"/>
      <c r="OJS34" s="14"/>
      <c r="OJT34" s="23"/>
      <c r="OJU34" s="23"/>
      <c r="OJV34" s="23"/>
      <c r="OJW34" s="23"/>
      <c r="OJX34" s="23"/>
      <c r="OJY34" s="23"/>
      <c r="OJZ34" s="24"/>
      <c r="OKA34" s="14"/>
      <c r="OKB34" s="23"/>
      <c r="OKC34" s="23"/>
      <c r="OKD34" s="23"/>
      <c r="OKE34" s="23"/>
      <c r="OKF34" s="23"/>
      <c r="OKG34" s="23"/>
      <c r="OKH34" s="24"/>
      <c r="OKI34" s="14"/>
      <c r="OKJ34" s="23"/>
      <c r="OKK34" s="23"/>
      <c r="OKL34" s="23"/>
      <c r="OKM34" s="23"/>
      <c r="OKN34" s="23"/>
      <c r="OKO34" s="23"/>
      <c r="OKP34" s="24"/>
      <c r="OKQ34" s="14"/>
      <c r="OKR34" s="23"/>
      <c r="OKS34" s="23"/>
      <c r="OKT34" s="23"/>
      <c r="OKU34" s="23"/>
      <c r="OKV34" s="23"/>
      <c r="OKW34" s="23"/>
      <c r="OKX34" s="24"/>
      <c r="OKY34" s="14"/>
      <c r="OKZ34" s="23"/>
      <c r="OLA34" s="23"/>
      <c r="OLB34" s="23"/>
      <c r="OLC34" s="23"/>
      <c r="OLD34" s="23"/>
      <c r="OLE34" s="23"/>
      <c r="OLF34" s="24"/>
      <c r="OLG34" s="14"/>
      <c r="OLH34" s="23"/>
      <c r="OLI34" s="23"/>
      <c r="OLJ34" s="23"/>
      <c r="OLK34" s="23"/>
      <c r="OLL34" s="23"/>
      <c r="OLM34" s="23"/>
      <c r="OLN34" s="24"/>
      <c r="OLO34" s="14"/>
      <c r="OLP34" s="23"/>
      <c r="OLQ34" s="23"/>
      <c r="OLR34" s="23"/>
      <c r="OLS34" s="23"/>
      <c r="OLT34" s="23"/>
      <c r="OLU34" s="23"/>
      <c r="OLV34" s="24"/>
      <c r="OLW34" s="14"/>
      <c r="OLX34" s="23"/>
      <c r="OLY34" s="23"/>
      <c r="OLZ34" s="23"/>
      <c r="OMA34" s="23"/>
      <c r="OMB34" s="23"/>
      <c r="OMC34" s="23"/>
      <c r="OMD34" s="24"/>
      <c r="OME34" s="14"/>
      <c r="OMF34" s="23"/>
      <c r="OMG34" s="23"/>
      <c r="OMH34" s="23"/>
      <c r="OMI34" s="23"/>
      <c r="OMJ34" s="23"/>
      <c r="OMK34" s="23"/>
      <c r="OML34" s="24"/>
      <c r="OMM34" s="14"/>
      <c r="OMN34" s="23"/>
      <c r="OMO34" s="23"/>
      <c r="OMP34" s="23"/>
      <c r="OMQ34" s="23"/>
      <c r="OMR34" s="23"/>
      <c r="OMS34" s="23"/>
      <c r="OMT34" s="24"/>
      <c r="OMU34" s="14"/>
      <c r="OMV34" s="23"/>
      <c r="OMW34" s="23"/>
      <c r="OMX34" s="23"/>
      <c r="OMY34" s="23"/>
      <c r="OMZ34" s="23"/>
      <c r="ONA34" s="23"/>
      <c r="ONB34" s="24"/>
      <c r="ONC34" s="14"/>
      <c r="OND34" s="23"/>
      <c r="ONE34" s="23"/>
      <c r="ONF34" s="23"/>
      <c r="ONG34" s="23"/>
      <c r="ONH34" s="23"/>
      <c r="ONI34" s="23"/>
      <c r="ONJ34" s="24"/>
      <c r="ONK34" s="14"/>
      <c r="ONL34" s="23"/>
      <c r="ONM34" s="23"/>
      <c r="ONN34" s="23"/>
      <c r="ONO34" s="23"/>
      <c r="ONP34" s="23"/>
      <c r="ONQ34" s="23"/>
      <c r="ONR34" s="24"/>
      <c r="ONS34" s="14"/>
      <c r="ONT34" s="23"/>
      <c r="ONU34" s="23"/>
      <c r="ONV34" s="23"/>
      <c r="ONW34" s="23"/>
      <c r="ONX34" s="23"/>
      <c r="ONY34" s="23"/>
      <c r="ONZ34" s="24"/>
      <c r="OOA34" s="14"/>
      <c r="OOB34" s="23"/>
      <c r="OOC34" s="23"/>
      <c r="OOD34" s="23"/>
      <c r="OOE34" s="23"/>
      <c r="OOF34" s="23"/>
      <c r="OOG34" s="23"/>
      <c r="OOH34" s="24"/>
      <c r="OOI34" s="14"/>
      <c r="OOJ34" s="23"/>
      <c r="OOK34" s="23"/>
      <c r="OOL34" s="23"/>
      <c r="OOM34" s="23"/>
      <c r="OON34" s="23"/>
      <c r="OOO34" s="23"/>
      <c r="OOP34" s="24"/>
      <c r="OOQ34" s="14"/>
      <c r="OOR34" s="23"/>
      <c r="OOS34" s="23"/>
      <c r="OOT34" s="23"/>
      <c r="OOU34" s="23"/>
      <c r="OOV34" s="23"/>
      <c r="OOW34" s="23"/>
      <c r="OOX34" s="24"/>
      <c r="OOY34" s="14"/>
      <c r="OOZ34" s="23"/>
      <c r="OPA34" s="23"/>
      <c r="OPB34" s="23"/>
      <c r="OPC34" s="23"/>
      <c r="OPD34" s="23"/>
      <c r="OPE34" s="23"/>
      <c r="OPF34" s="24"/>
      <c r="OPG34" s="14"/>
      <c r="OPH34" s="23"/>
      <c r="OPI34" s="23"/>
      <c r="OPJ34" s="23"/>
      <c r="OPK34" s="23"/>
      <c r="OPL34" s="23"/>
      <c r="OPM34" s="23"/>
      <c r="OPN34" s="24"/>
      <c r="OPO34" s="14"/>
      <c r="OPP34" s="23"/>
      <c r="OPQ34" s="23"/>
      <c r="OPR34" s="23"/>
      <c r="OPS34" s="23"/>
      <c r="OPT34" s="23"/>
      <c r="OPU34" s="23"/>
      <c r="OPV34" s="24"/>
      <c r="OPW34" s="14"/>
      <c r="OPX34" s="23"/>
      <c r="OPY34" s="23"/>
      <c r="OPZ34" s="23"/>
      <c r="OQA34" s="23"/>
      <c r="OQB34" s="23"/>
      <c r="OQC34" s="23"/>
      <c r="OQD34" s="24"/>
      <c r="OQE34" s="14"/>
      <c r="OQF34" s="23"/>
      <c r="OQG34" s="23"/>
      <c r="OQH34" s="23"/>
      <c r="OQI34" s="23"/>
      <c r="OQJ34" s="23"/>
      <c r="OQK34" s="23"/>
      <c r="OQL34" s="24"/>
      <c r="OQM34" s="14"/>
      <c r="OQN34" s="23"/>
      <c r="OQO34" s="23"/>
      <c r="OQP34" s="23"/>
      <c r="OQQ34" s="23"/>
      <c r="OQR34" s="23"/>
      <c r="OQS34" s="23"/>
      <c r="OQT34" s="24"/>
      <c r="OQU34" s="14"/>
      <c r="OQV34" s="23"/>
      <c r="OQW34" s="23"/>
      <c r="OQX34" s="23"/>
      <c r="OQY34" s="23"/>
      <c r="OQZ34" s="23"/>
      <c r="ORA34" s="23"/>
      <c r="ORB34" s="24"/>
      <c r="ORC34" s="14"/>
      <c r="ORD34" s="23"/>
      <c r="ORE34" s="23"/>
      <c r="ORF34" s="23"/>
      <c r="ORG34" s="23"/>
      <c r="ORH34" s="23"/>
      <c r="ORI34" s="23"/>
      <c r="ORJ34" s="24"/>
      <c r="ORK34" s="14"/>
      <c r="ORL34" s="23"/>
      <c r="ORM34" s="23"/>
      <c r="ORN34" s="23"/>
      <c r="ORO34" s="23"/>
      <c r="ORP34" s="23"/>
      <c r="ORQ34" s="23"/>
      <c r="ORR34" s="24"/>
      <c r="ORS34" s="14"/>
      <c r="ORT34" s="23"/>
      <c r="ORU34" s="23"/>
      <c r="ORV34" s="23"/>
      <c r="ORW34" s="23"/>
      <c r="ORX34" s="23"/>
      <c r="ORY34" s="23"/>
      <c r="ORZ34" s="24"/>
      <c r="OSA34" s="14"/>
      <c r="OSB34" s="23"/>
      <c r="OSC34" s="23"/>
      <c r="OSD34" s="23"/>
      <c r="OSE34" s="23"/>
      <c r="OSF34" s="23"/>
      <c r="OSG34" s="23"/>
      <c r="OSH34" s="24"/>
      <c r="OSI34" s="14"/>
      <c r="OSJ34" s="23"/>
      <c r="OSK34" s="23"/>
      <c r="OSL34" s="23"/>
      <c r="OSM34" s="23"/>
      <c r="OSN34" s="23"/>
      <c r="OSO34" s="23"/>
      <c r="OSP34" s="24"/>
      <c r="OSQ34" s="14"/>
      <c r="OSR34" s="23"/>
      <c r="OSS34" s="23"/>
      <c r="OST34" s="23"/>
      <c r="OSU34" s="23"/>
      <c r="OSV34" s="23"/>
      <c r="OSW34" s="23"/>
      <c r="OSX34" s="24"/>
      <c r="OSY34" s="14"/>
      <c r="OSZ34" s="23"/>
      <c r="OTA34" s="23"/>
      <c r="OTB34" s="23"/>
      <c r="OTC34" s="23"/>
      <c r="OTD34" s="23"/>
      <c r="OTE34" s="23"/>
      <c r="OTF34" s="24"/>
      <c r="OTG34" s="14"/>
      <c r="OTH34" s="23"/>
      <c r="OTI34" s="23"/>
      <c r="OTJ34" s="23"/>
      <c r="OTK34" s="23"/>
      <c r="OTL34" s="23"/>
      <c r="OTM34" s="23"/>
      <c r="OTN34" s="24"/>
      <c r="OTO34" s="14"/>
      <c r="OTP34" s="23"/>
      <c r="OTQ34" s="23"/>
      <c r="OTR34" s="23"/>
      <c r="OTS34" s="23"/>
      <c r="OTT34" s="23"/>
      <c r="OTU34" s="23"/>
      <c r="OTV34" s="24"/>
      <c r="OTW34" s="14"/>
      <c r="OTX34" s="23"/>
      <c r="OTY34" s="23"/>
      <c r="OTZ34" s="23"/>
      <c r="OUA34" s="23"/>
      <c r="OUB34" s="23"/>
      <c r="OUC34" s="23"/>
      <c r="OUD34" s="24"/>
      <c r="OUE34" s="14"/>
      <c r="OUF34" s="23"/>
      <c r="OUG34" s="23"/>
      <c r="OUH34" s="23"/>
      <c r="OUI34" s="23"/>
      <c r="OUJ34" s="23"/>
      <c r="OUK34" s="23"/>
      <c r="OUL34" s="24"/>
      <c r="OUM34" s="14"/>
      <c r="OUN34" s="23"/>
      <c r="OUO34" s="23"/>
      <c r="OUP34" s="23"/>
      <c r="OUQ34" s="23"/>
      <c r="OUR34" s="23"/>
      <c r="OUS34" s="23"/>
      <c r="OUT34" s="24"/>
      <c r="OUU34" s="14"/>
      <c r="OUV34" s="23"/>
      <c r="OUW34" s="23"/>
      <c r="OUX34" s="23"/>
      <c r="OUY34" s="23"/>
      <c r="OUZ34" s="23"/>
      <c r="OVA34" s="23"/>
      <c r="OVB34" s="24"/>
      <c r="OVC34" s="14"/>
      <c r="OVD34" s="23"/>
      <c r="OVE34" s="23"/>
      <c r="OVF34" s="23"/>
      <c r="OVG34" s="23"/>
      <c r="OVH34" s="23"/>
      <c r="OVI34" s="23"/>
      <c r="OVJ34" s="24"/>
      <c r="OVK34" s="14"/>
      <c r="OVL34" s="23"/>
      <c r="OVM34" s="23"/>
      <c r="OVN34" s="23"/>
      <c r="OVO34" s="23"/>
      <c r="OVP34" s="23"/>
      <c r="OVQ34" s="23"/>
      <c r="OVR34" s="24"/>
      <c r="OVS34" s="14"/>
      <c r="OVT34" s="23"/>
      <c r="OVU34" s="23"/>
      <c r="OVV34" s="23"/>
      <c r="OVW34" s="23"/>
      <c r="OVX34" s="23"/>
      <c r="OVY34" s="23"/>
      <c r="OVZ34" s="24"/>
      <c r="OWA34" s="14"/>
      <c r="OWB34" s="23"/>
      <c r="OWC34" s="23"/>
      <c r="OWD34" s="23"/>
      <c r="OWE34" s="23"/>
      <c r="OWF34" s="23"/>
      <c r="OWG34" s="23"/>
      <c r="OWH34" s="24"/>
      <c r="OWI34" s="14"/>
      <c r="OWJ34" s="23"/>
      <c r="OWK34" s="23"/>
      <c r="OWL34" s="23"/>
      <c r="OWM34" s="23"/>
      <c r="OWN34" s="23"/>
      <c r="OWO34" s="23"/>
      <c r="OWP34" s="24"/>
      <c r="OWQ34" s="14"/>
      <c r="OWR34" s="23"/>
      <c r="OWS34" s="23"/>
      <c r="OWT34" s="23"/>
      <c r="OWU34" s="23"/>
      <c r="OWV34" s="23"/>
      <c r="OWW34" s="23"/>
      <c r="OWX34" s="24"/>
      <c r="OWY34" s="14"/>
      <c r="OWZ34" s="23"/>
      <c r="OXA34" s="23"/>
      <c r="OXB34" s="23"/>
      <c r="OXC34" s="23"/>
      <c r="OXD34" s="23"/>
      <c r="OXE34" s="23"/>
      <c r="OXF34" s="24"/>
      <c r="OXG34" s="14"/>
      <c r="OXH34" s="23"/>
      <c r="OXI34" s="23"/>
      <c r="OXJ34" s="23"/>
      <c r="OXK34" s="23"/>
      <c r="OXL34" s="23"/>
      <c r="OXM34" s="23"/>
      <c r="OXN34" s="24"/>
      <c r="OXO34" s="14"/>
      <c r="OXP34" s="23"/>
      <c r="OXQ34" s="23"/>
      <c r="OXR34" s="23"/>
      <c r="OXS34" s="23"/>
      <c r="OXT34" s="23"/>
      <c r="OXU34" s="23"/>
      <c r="OXV34" s="24"/>
      <c r="OXW34" s="14"/>
      <c r="OXX34" s="23"/>
      <c r="OXY34" s="23"/>
      <c r="OXZ34" s="23"/>
      <c r="OYA34" s="23"/>
      <c r="OYB34" s="23"/>
      <c r="OYC34" s="23"/>
      <c r="OYD34" s="24"/>
      <c r="OYE34" s="14"/>
      <c r="OYF34" s="23"/>
      <c r="OYG34" s="23"/>
      <c r="OYH34" s="23"/>
      <c r="OYI34" s="23"/>
      <c r="OYJ34" s="23"/>
      <c r="OYK34" s="23"/>
      <c r="OYL34" s="24"/>
      <c r="OYM34" s="14"/>
      <c r="OYN34" s="23"/>
      <c r="OYO34" s="23"/>
      <c r="OYP34" s="23"/>
      <c r="OYQ34" s="23"/>
      <c r="OYR34" s="23"/>
      <c r="OYS34" s="23"/>
      <c r="OYT34" s="24"/>
      <c r="OYU34" s="14"/>
      <c r="OYV34" s="23"/>
      <c r="OYW34" s="23"/>
      <c r="OYX34" s="23"/>
      <c r="OYY34" s="23"/>
      <c r="OYZ34" s="23"/>
      <c r="OZA34" s="23"/>
      <c r="OZB34" s="24"/>
      <c r="OZC34" s="14"/>
      <c r="OZD34" s="23"/>
      <c r="OZE34" s="23"/>
      <c r="OZF34" s="23"/>
      <c r="OZG34" s="23"/>
      <c r="OZH34" s="23"/>
      <c r="OZI34" s="23"/>
      <c r="OZJ34" s="24"/>
      <c r="OZK34" s="14"/>
      <c r="OZL34" s="23"/>
      <c r="OZM34" s="23"/>
      <c r="OZN34" s="23"/>
      <c r="OZO34" s="23"/>
      <c r="OZP34" s="23"/>
      <c r="OZQ34" s="23"/>
      <c r="OZR34" s="24"/>
      <c r="OZS34" s="14"/>
      <c r="OZT34" s="23"/>
      <c r="OZU34" s="23"/>
      <c r="OZV34" s="23"/>
      <c r="OZW34" s="23"/>
      <c r="OZX34" s="23"/>
      <c r="OZY34" s="23"/>
      <c r="OZZ34" s="24"/>
      <c r="PAA34" s="14"/>
      <c r="PAB34" s="23"/>
      <c r="PAC34" s="23"/>
      <c r="PAD34" s="23"/>
      <c r="PAE34" s="23"/>
      <c r="PAF34" s="23"/>
      <c r="PAG34" s="23"/>
      <c r="PAH34" s="24"/>
      <c r="PAI34" s="14"/>
      <c r="PAJ34" s="23"/>
      <c r="PAK34" s="23"/>
      <c r="PAL34" s="23"/>
      <c r="PAM34" s="23"/>
      <c r="PAN34" s="23"/>
      <c r="PAO34" s="23"/>
      <c r="PAP34" s="24"/>
      <c r="PAQ34" s="14"/>
      <c r="PAR34" s="23"/>
      <c r="PAS34" s="23"/>
      <c r="PAT34" s="23"/>
      <c r="PAU34" s="23"/>
      <c r="PAV34" s="23"/>
      <c r="PAW34" s="23"/>
      <c r="PAX34" s="24"/>
      <c r="PAY34" s="14"/>
      <c r="PAZ34" s="23"/>
      <c r="PBA34" s="23"/>
      <c r="PBB34" s="23"/>
      <c r="PBC34" s="23"/>
      <c r="PBD34" s="23"/>
      <c r="PBE34" s="23"/>
      <c r="PBF34" s="24"/>
      <c r="PBG34" s="14"/>
      <c r="PBH34" s="23"/>
      <c r="PBI34" s="23"/>
      <c r="PBJ34" s="23"/>
      <c r="PBK34" s="23"/>
      <c r="PBL34" s="23"/>
      <c r="PBM34" s="23"/>
      <c r="PBN34" s="24"/>
      <c r="PBO34" s="14"/>
      <c r="PBP34" s="23"/>
      <c r="PBQ34" s="23"/>
      <c r="PBR34" s="23"/>
      <c r="PBS34" s="23"/>
      <c r="PBT34" s="23"/>
      <c r="PBU34" s="23"/>
      <c r="PBV34" s="24"/>
      <c r="PBW34" s="14"/>
      <c r="PBX34" s="23"/>
      <c r="PBY34" s="23"/>
      <c r="PBZ34" s="23"/>
      <c r="PCA34" s="23"/>
      <c r="PCB34" s="23"/>
      <c r="PCC34" s="23"/>
      <c r="PCD34" s="24"/>
      <c r="PCE34" s="14"/>
      <c r="PCF34" s="23"/>
      <c r="PCG34" s="23"/>
      <c r="PCH34" s="23"/>
      <c r="PCI34" s="23"/>
      <c r="PCJ34" s="23"/>
      <c r="PCK34" s="23"/>
      <c r="PCL34" s="24"/>
      <c r="PCM34" s="14"/>
      <c r="PCN34" s="23"/>
      <c r="PCO34" s="23"/>
      <c r="PCP34" s="23"/>
      <c r="PCQ34" s="23"/>
      <c r="PCR34" s="23"/>
      <c r="PCS34" s="23"/>
      <c r="PCT34" s="24"/>
      <c r="PCU34" s="14"/>
      <c r="PCV34" s="23"/>
      <c r="PCW34" s="23"/>
      <c r="PCX34" s="23"/>
      <c r="PCY34" s="23"/>
      <c r="PCZ34" s="23"/>
      <c r="PDA34" s="23"/>
      <c r="PDB34" s="24"/>
      <c r="PDC34" s="14"/>
      <c r="PDD34" s="23"/>
      <c r="PDE34" s="23"/>
      <c r="PDF34" s="23"/>
      <c r="PDG34" s="23"/>
      <c r="PDH34" s="23"/>
      <c r="PDI34" s="23"/>
      <c r="PDJ34" s="24"/>
      <c r="PDK34" s="14"/>
      <c r="PDL34" s="23"/>
      <c r="PDM34" s="23"/>
      <c r="PDN34" s="23"/>
      <c r="PDO34" s="23"/>
      <c r="PDP34" s="23"/>
      <c r="PDQ34" s="23"/>
      <c r="PDR34" s="24"/>
      <c r="PDS34" s="14"/>
      <c r="PDT34" s="23"/>
      <c r="PDU34" s="23"/>
      <c r="PDV34" s="23"/>
      <c r="PDW34" s="23"/>
      <c r="PDX34" s="23"/>
      <c r="PDY34" s="23"/>
      <c r="PDZ34" s="24"/>
      <c r="PEA34" s="14"/>
      <c r="PEB34" s="23"/>
      <c r="PEC34" s="23"/>
      <c r="PED34" s="23"/>
      <c r="PEE34" s="23"/>
      <c r="PEF34" s="23"/>
      <c r="PEG34" s="23"/>
      <c r="PEH34" s="24"/>
      <c r="PEI34" s="14"/>
      <c r="PEJ34" s="23"/>
      <c r="PEK34" s="23"/>
      <c r="PEL34" s="23"/>
      <c r="PEM34" s="23"/>
      <c r="PEN34" s="23"/>
      <c r="PEO34" s="23"/>
      <c r="PEP34" s="24"/>
      <c r="PEQ34" s="14"/>
      <c r="PER34" s="23"/>
      <c r="PES34" s="23"/>
      <c r="PET34" s="23"/>
      <c r="PEU34" s="23"/>
      <c r="PEV34" s="23"/>
      <c r="PEW34" s="23"/>
      <c r="PEX34" s="24"/>
      <c r="PEY34" s="14"/>
      <c r="PEZ34" s="23"/>
      <c r="PFA34" s="23"/>
      <c r="PFB34" s="23"/>
      <c r="PFC34" s="23"/>
      <c r="PFD34" s="23"/>
      <c r="PFE34" s="23"/>
      <c r="PFF34" s="24"/>
      <c r="PFG34" s="14"/>
      <c r="PFH34" s="23"/>
      <c r="PFI34" s="23"/>
      <c r="PFJ34" s="23"/>
      <c r="PFK34" s="23"/>
      <c r="PFL34" s="23"/>
      <c r="PFM34" s="23"/>
      <c r="PFN34" s="24"/>
      <c r="PFO34" s="14"/>
      <c r="PFP34" s="23"/>
      <c r="PFQ34" s="23"/>
      <c r="PFR34" s="23"/>
      <c r="PFS34" s="23"/>
      <c r="PFT34" s="23"/>
      <c r="PFU34" s="23"/>
      <c r="PFV34" s="24"/>
      <c r="PFW34" s="14"/>
      <c r="PFX34" s="23"/>
      <c r="PFY34" s="23"/>
      <c r="PFZ34" s="23"/>
      <c r="PGA34" s="23"/>
      <c r="PGB34" s="23"/>
      <c r="PGC34" s="23"/>
      <c r="PGD34" s="24"/>
      <c r="PGE34" s="14"/>
      <c r="PGF34" s="23"/>
      <c r="PGG34" s="23"/>
      <c r="PGH34" s="23"/>
      <c r="PGI34" s="23"/>
      <c r="PGJ34" s="23"/>
      <c r="PGK34" s="23"/>
      <c r="PGL34" s="24"/>
      <c r="PGM34" s="14"/>
      <c r="PGN34" s="23"/>
      <c r="PGO34" s="23"/>
      <c r="PGP34" s="23"/>
      <c r="PGQ34" s="23"/>
      <c r="PGR34" s="23"/>
      <c r="PGS34" s="23"/>
      <c r="PGT34" s="24"/>
      <c r="PGU34" s="14"/>
      <c r="PGV34" s="23"/>
      <c r="PGW34" s="23"/>
      <c r="PGX34" s="23"/>
      <c r="PGY34" s="23"/>
      <c r="PGZ34" s="23"/>
      <c r="PHA34" s="23"/>
      <c r="PHB34" s="24"/>
      <c r="PHC34" s="14"/>
      <c r="PHD34" s="23"/>
      <c r="PHE34" s="23"/>
      <c r="PHF34" s="23"/>
      <c r="PHG34" s="23"/>
      <c r="PHH34" s="23"/>
      <c r="PHI34" s="23"/>
      <c r="PHJ34" s="24"/>
      <c r="PHK34" s="14"/>
      <c r="PHL34" s="23"/>
      <c r="PHM34" s="23"/>
      <c r="PHN34" s="23"/>
      <c r="PHO34" s="23"/>
      <c r="PHP34" s="23"/>
      <c r="PHQ34" s="23"/>
      <c r="PHR34" s="24"/>
      <c r="PHS34" s="14"/>
      <c r="PHT34" s="23"/>
      <c r="PHU34" s="23"/>
      <c r="PHV34" s="23"/>
      <c r="PHW34" s="23"/>
      <c r="PHX34" s="23"/>
      <c r="PHY34" s="23"/>
      <c r="PHZ34" s="24"/>
      <c r="PIA34" s="14"/>
      <c r="PIB34" s="23"/>
      <c r="PIC34" s="23"/>
      <c r="PID34" s="23"/>
      <c r="PIE34" s="23"/>
      <c r="PIF34" s="23"/>
      <c r="PIG34" s="23"/>
      <c r="PIH34" s="24"/>
      <c r="PII34" s="14"/>
      <c r="PIJ34" s="23"/>
      <c r="PIK34" s="23"/>
      <c r="PIL34" s="23"/>
      <c r="PIM34" s="23"/>
      <c r="PIN34" s="23"/>
      <c r="PIO34" s="23"/>
      <c r="PIP34" s="24"/>
      <c r="PIQ34" s="14"/>
      <c r="PIR34" s="23"/>
      <c r="PIS34" s="23"/>
      <c r="PIT34" s="23"/>
      <c r="PIU34" s="23"/>
      <c r="PIV34" s="23"/>
      <c r="PIW34" s="23"/>
      <c r="PIX34" s="24"/>
      <c r="PIY34" s="14"/>
      <c r="PIZ34" s="23"/>
      <c r="PJA34" s="23"/>
      <c r="PJB34" s="23"/>
      <c r="PJC34" s="23"/>
      <c r="PJD34" s="23"/>
      <c r="PJE34" s="23"/>
      <c r="PJF34" s="24"/>
      <c r="PJG34" s="14"/>
      <c r="PJH34" s="23"/>
      <c r="PJI34" s="23"/>
      <c r="PJJ34" s="23"/>
      <c r="PJK34" s="23"/>
      <c r="PJL34" s="23"/>
      <c r="PJM34" s="23"/>
      <c r="PJN34" s="24"/>
      <c r="PJO34" s="14"/>
      <c r="PJP34" s="23"/>
      <c r="PJQ34" s="23"/>
      <c r="PJR34" s="23"/>
      <c r="PJS34" s="23"/>
      <c r="PJT34" s="23"/>
      <c r="PJU34" s="23"/>
      <c r="PJV34" s="24"/>
      <c r="PJW34" s="14"/>
      <c r="PJX34" s="23"/>
      <c r="PJY34" s="23"/>
      <c r="PJZ34" s="23"/>
      <c r="PKA34" s="23"/>
      <c r="PKB34" s="23"/>
      <c r="PKC34" s="23"/>
      <c r="PKD34" s="24"/>
      <c r="PKE34" s="14"/>
      <c r="PKF34" s="23"/>
      <c r="PKG34" s="23"/>
      <c r="PKH34" s="23"/>
      <c r="PKI34" s="23"/>
      <c r="PKJ34" s="23"/>
      <c r="PKK34" s="23"/>
      <c r="PKL34" s="24"/>
      <c r="PKM34" s="14"/>
      <c r="PKN34" s="23"/>
      <c r="PKO34" s="23"/>
      <c r="PKP34" s="23"/>
      <c r="PKQ34" s="23"/>
      <c r="PKR34" s="23"/>
      <c r="PKS34" s="23"/>
      <c r="PKT34" s="24"/>
      <c r="PKU34" s="14"/>
      <c r="PKV34" s="23"/>
      <c r="PKW34" s="23"/>
      <c r="PKX34" s="23"/>
      <c r="PKY34" s="23"/>
      <c r="PKZ34" s="23"/>
      <c r="PLA34" s="23"/>
      <c r="PLB34" s="24"/>
      <c r="PLC34" s="14"/>
      <c r="PLD34" s="23"/>
      <c r="PLE34" s="23"/>
      <c r="PLF34" s="23"/>
      <c r="PLG34" s="23"/>
      <c r="PLH34" s="23"/>
      <c r="PLI34" s="23"/>
      <c r="PLJ34" s="24"/>
      <c r="PLK34" s="14"/>
      <c r="PLL34" s="23"/>
      <c r="PLM34" s="23"/>
      <c r="PLN34" s="23"/>
      <c r="PLO34" s="23"/>
      <c r="PLP34" s="23"/>
      <c r="PLQ34" s="23"/>
      <c r="PLR34" s="24"/>
      <c r="PLS34" s="14"/>
      <c r="PLT34" s="23"/>
      <c r="PLU34" s="23"/>
      <c r="PLV34" s="23"/>
      <c r="PLW34" s="23"/>
      <c r="PLX34" s="23"/>
      <c r="PLY34" s="23"/>
      <c r="PLZ34" s="24"/>
      <c r="PMA34" s="14"/>
      <c r="PMB34" s="23"/>
      <c r="PMC34" s="23"/>
      <c r="PMD34" s="23"/>
      <c r="PME34" s="23"/>
      <c r="PMF34" s="23"/>
      <c r="PMG34" s="23"/>
      <c r="PMH34" s="24"/>
      <c r="PMI34" s="14"/>
      <c r="PMJ34" s="23"/>
      <c r="PMK34" s="23"/>
      <c r="PML34" s="23"/>
      <c r="PMM34" s="23"/>
      <c r="PMN34" s="23"/>
      <c r="PMO34" s="23"/>
      <c r="PMP34" s="24"/>
      <c r="PMQ34" s="14"/>
      <c r="PMR34" s="23"/>
      <c r="PMS34" s="23"/>
      <c r="PMT34" s="23"/>
      <c r="PMU34" s="23"/>
      <c r="PMV34" s="23"/>
      <c r="PMW34" s="23"/>
      <c r="PMX34" s="24"/>
      <c r="PMY34" s="14"/>
      <c r="PMZ34" s="23"/>
      <c r="PNA34" s="23"/>
      <c r="PNB34" s="23"/>
      <c r="PNC34" s="23"/>
      <c r="PND34" s="23"/>
      <c r="PNE34" s="23"/>
      <c r="PNF34" s="24"/>
      <c r="PNG34" s="14"/>
      <c r="PNH34" s="23"/>
      <c r="PNI34" s="23"/>
      <c r="PNJ34" s="23"/>
      <c r="PNK34" s="23"/>
      <c r="PNL34" s="23"/>
      <c r="PNM34" s="23"/>
      <c r="PNN34" s="24"/>
      <c r="PNO34" s="14"/>
      <c r="PNP34" s="23"/>
      <c r="PNQ34" s="23"/>
      <c r="PNR34" s="23"/>
      <c r="PNS34" s="23"/>
      <c r="PNT34" s="23"/>
      <c r="PNU34" s="23"/>
      <c r="PNV34" s="24"/>
      <c r="PNW34" s="14"/>
      <c r="PNX34" s="23"/>
      <c r="PNY34" s="23"/>
      <c r="PNZ34" s="23"/>
      <c r="POA34" s="23"/>
      <c r="POB34" s="23"/>
      <c r="POC34" s="23"/>
      <c r="POD34" s="24"/>
      <c r="POE34" s="14"/>
      <c r="POF34" s="23"/>
      <c r="POG34" s="23"/>
      <c r="POH34" s="23"/>
      <c r="POI34" s="23"/>
      <c r="POJ34" s="23"/>
      <c r="POK34" s="23"/>
      <c r="POL34" s="24"/>
      <c r="POM34" s="14"/>
      <c r="PON34" s="23"/>
      <c r="POO34" s="23"/>
      <c r="POP34" s="23"/>
      <c r="POQ34" s="23"/>
      <c r="POR34" s="23"/>
      <c r="POS34" s="23"/>
      <c r="POT34" s="24"/>
      <c r="POU34" s="14"/>
      <c r="POV34" s="23"/>
      <c r="POW34" s="23"/>
      <c r="POX34" s="23"/>
      <c r="POY34" s="23"/>
      <c r="POZ34" s="23"/>
      <c r="PPA34" s="23"/>
      <c r="PPB34" s="24"/>
      <c r="PPC34" s="14"/>
      <c r="PPD34" s="23"/>
      <c r="PPE34" s="23"/>
      <c r="PPF34" s="23"/>
      <c r="PPG34" s="23"/>
      <c r="PPH34" s="23"/>
      <c r="PPI34" s="23"/>
      <c r="PPJ34" s="24"/>
      <c r="PPK34" s="14"/>
      <c r="PPL34" s="23"/>
      <c r="PPM34" s="23"/>
      <c r="PPN34" s="23"/>
      <c r="PPO34" s="23"/>
      <c r="PPP34" s="23"/>
      <c r="PPQ34" s="23"/>
      <c r="PPR34" s="24"/>
      <c r="PPS34" s="14"/>
      <c r="PPT34" s="23"/>
      <c r="PPU34" s="23"/>
      <c r="PPV34" s="23"/>
      <c r="PPW34" s="23"/>
      <c r="PPX34" s="23"/>
      <c r="PPY34" s="23"/>
      <c r="PPZ34" s="24"/>
      <c r="PQA34" s="14"/>
      <c r="PQB34" s="23"/>
      <c r="PQC34" s="23"/>
      <c r="PQD34" s="23"/>
      <c r="PQE34" s="23"/>
      <c r="PQF34" s="23"/>
      <c r="PQG34" s="23"/>
      <c r="PQH34" s="24"/>
      <c r="PQI34" s="14"/>
      <c r="PQJ34" s="23"/>
      <c r="PQK34" s="23"/>
      <c r="PQL34" s="23"/>
      <c r="PQM34" s="23"/>
      <c r="PQN34" s="23"/>
      <c r="PQO34" s="23"/>
      <c r="PQP34" s="24"/>
      <c r="PQQ34" s="14"/>
      <c r="PQR34" s="23"/>
      <c r="PQS34" s="23"/>
      <c r="PQT34" s="23"/>
      <c r="PQU34" s="23"/>
      <c r="PQV34" s="23"/>
      <c r="PQW34" s="23"/>
      <c r="PQX34" s="24"/>
      <c r="PQY34" s="14"/>
      <c r="PQZ34" s="23"/>
      <c r="PRA34" s="23"/>
      <c r="PRB34" s="23"/>
      <c r="PRC34" s="23"/>
      <c r="PRD34" s="23"/>
      <c r="PRE34" s="23"/>
      <c r="PRF34" s="24"/>
      <c r="PRG34" s="14"/>
      <c r="PRH34" s="23"/>
      <c r="PRI34" s="23"/>
      <c r="PRJ34" s="23"/>
      <c r="PRK34" s="23"/>
      <c r="PRL34" s="23"/>
      <c r="PRM34" s="23"/>
      <c r="PRN34" s="24"/>
      <c r="PRO34" s="14"/>
      <c r="PRP34" s="23"/>
      <c r="PRQ34" s="23"/>
      <c r="PRR34" s="23"/>
      <c r="PRS34" s="23"/>
      <c r="PRT34" s="23"/>
      <c r="PRU34" s="23"/>
      <c r="PRV34" s="24"/>
      <c r="PRW34" s="14"/>
      <c r="PRX34" s="23"/>
      <c r="PRY34" s="23"/>
      <c r="PRZ34" s="23"/>
      <c r="PSA34" s="23"/>
      <c r="PSB34" s="23"/>
      <c r="PSC34" s="23"/>
      <c r="PSD34" s="24"/>
      <c r="PSE34" s="14"/>
      <c r="PSF34" s="23"/>
      <c r="PSG34" s="23"/>
      <c r="PSH34" s="23"/>
      <c r="PSI34" s="23"/>
      <c r="PSJ34" s="23"/>
      <c r="PSK34" s="23"/>
      <c r="PSL34" s="24"/>
      <c r="PSM34" s="14"/>
      <c r="PSN34" s="23"/>
      <c r="PSO34" s="23"/>
      <c r="PSP34" s="23"/>
      <c r="PSQ34" s="23"/>
      <c r="PSR34" s="23"/>
      <c r="PSS34" s="23"/>
      <c r="PST34" s="24"/>
      <c r="PSU34" s="14"/>
      <c r="PSV34" s="23"/>
      <c r="PSW34" s="23"/>
      <c r="PSX34" s="23"/>
      <c r="PSY34" s="23"/>
      <c r="PSZ34" s="23"/>
      <c r="PTA34" s="23"/>
      <c r="PTB34" s="24"/>
      <c r="PTC34" s="14"/>
      <c r="PTD34" s="23"/>
      <c r="PTE34" s="23"/>
      <c r="PTF34" s="23"/>
      <c r="PTG34" s="23"/>
      <c r="PTH34" s="23"/>
      <c r="PTI34" s="23"/>
      <c r="PTJ34" s="24"/>
      <c r="PTK34" s="14"/>
      <c r="PTL34" s="23"/>
      <c r="PTM34" s="23"/>
      <c r="PTN34" s="23"/>
      <c r="PTO34" s="23"/>
      <c r="PTP34" s="23"/>
      <c r="PTQ34" s="23"/>
      <c r="PTR34" s="24"/>
      <c r="PTS34" s="14"/>
      <c r="PTT34" s="23"/>
      <c r="PTU34" s="23"/>
      <c r="PTV34" s="23"/>
      <c r="PTW34" s="23"/>
      <c r="PTX34" s="23"/>
      <c r="PTY34" s="23"/>
      <c r="PTZ34" s="24"/>
      <c r="PUA34" s="14"/>
      <c r="PUB34" s="23"/>
      <c r="PUC34" s="23"/>
      <c r="PUD34" s="23"/>
      <c r="PUE34" s="23"/>
      <c r="PUF34" s="23"/>
      <c r="PUG34" s="23"/>
      <c r="PUH34" s="24"/>
      <c r="PUI34" s="14"/>
      <c r="PUJ34" s="23"/>
      <c r="PUK34" s="23"/>
      <c r="PUL34" s="23"/>
      <c r="PUM34" s="23"/>
      <c r="PUN34" s="23"/>
      <c r="PUO34" s="23"/>
      <c r="PUP34" s="24"/>
      <c r="PUQ34" s="14"/>
      <c r="PUR34" s="23"/>
      <c r="PUS34" s="23"/>
      <c r="PUT34" s="23"/>
      <c r="PUU34" s="23"/>
      <c r="PUV34" s="23"/>
      <c r="PUW34" s="23"/>
      <c r="PUX34" s="24"/>
      <c r="PUY34" s="14"/>
      <c r="PUZ34" s="23"/>
      <c r="PVA34" s="23"/>
      <c r="PVB34" s="23"/>
      <c r="PVC34" s="23"/>
      <c r="PVD34" s="23"/>
      <c r="PVE34" s="23"/>
      <c r="PVF34" s="24"/>
      <c r="PVG34" s="14"/>
      <c r="PVH34" s="23"/>
      <c r="PVI34" s="23"/>
      <c r="PVJ34" s="23"/>
      <c r="PVK34" s="23"/>
      <c r="PVL34" s="23"/>
      <c r="PVM34" s="23"/>
      <c r="PVN34" s="24"/>
      <c r="PVO34" s="14"/>
      <c r="PVP34" s="23"/>
      <c r="PVQ34" s="23"/>
      <c r="PVR34" s="23"/>
      <c r="PVS34" s="23"/>
      <c r="PVT34" s="23"/>
      <c r="PVU34" s="23"/>
      <c r="PVV34" s="24"/>
      <c r="PVW34" s="14"/>
      <c r="PVX34" s="23"/>
      <c r="PVY34" s="23"/>
      <c r="PVZ34" s="23"/>
      <c r="PWA34" s="23"/>
      <c r="PWB34" s="23"/>
      <c r="PWC34" s="23"/>
      <c r="PWD34" s="24"/>
      <c r="PWE34" s="14"/>
      <c r="PWF34" s="23"/>
      <c r="PWG34" s="23"/>
      <c r="PWH34" s="23"/>
      <c r="PWI34" s="23"/>
      <c r="PWJ34" s="23"/>
      <c r="PWK34" s="23"/>
      <c r="PWL34" s="24"/>
      <c r="PWM34" s="14"/>
      <c r="PWN34" s="23"/>
      <c r="PWO34" s="23"/>
      <c r="PWP34" s="23"/>
      <c r="PWQ34" s="23"/>
      <c r="PWR34" s="23"/>
      <c r="PWS34" s="23"/>
      <c r="PWT34" s="24"/>
      <c r="PWU34" s="14"/>
      <c r="PWV34" s="23"/>
      <c r="PWW34" s="23"/>
      <c r="PWX34" s="23"/>
      <c r="PWY34" s="23"/>
      <c r="PWZ34" s="23"/>
      <c r="PXA34" s="23"/>
      <c r="PXB34" s="24"/>
      <c r="PXC34" s="14"/>
      <c r="PXD34" s="23"/>
      <c r="PXE34" s="23"/>
      <c r="PXF34" s="23"/>
      <c r="PXG34" s="23"/>
      <c r="PXH34" s="23"/>
      <c r="PXI34" s="23"/>
      <c r="PXJ34" s="24"/>
      <c r="PXK34" s="14"/>
      <c r="PXL34" s="23"/>
      <c r="PXM34" s="23"/>
      <c r="PXN34" s="23"/>
      <c r="PXO34" s="23"/>
      <c r="PXP34" s="23"/>
      <c r="PXQ34" s="23"/>
      <c r="PXR34" s="24"/>
      <c r="PXS34" s="14"/>
      <c r="PXT34" s="23"/>
      <c r="PXU34" s="23"/>
      <c r="PXV34" s="23"/>
      <c r="PXW34" s="23"/>
      <c r="PXX34" s="23"/>
      <c r="PXY34" s="23"/>
      <c r="PXZ34" s="24"/>
      <c r="PYA34" s="14"/>
      <c r="PYB34" s="23"/>
      <c r="PYC34" s="23"/>
      <c r="PYD34" s="23"/>
      <c r="PYE34" s="23"/>
      <c r="PYF34" s="23"/>
      <c r="PYG34" s="23"/>
      <c r="PYH34" s="24"/>
      <c r="PYI34" s="14"/>
      <c r="PYJ34" s="23"/>
      <c r="PYK34" s="23"/>
      <c r="PYL34" s="23"/>
      <c r="PYM34" s="23"/>
      <c r="PYN34" s="23"/>
      <c r="PYO34" s="23"/>
      <c r="PYP34" s="24"/>
      <c r="PYQ34" s="14"/>
      <c r="PYR34" s="23"/>
      <c r="PYS34" s="23"/>
      <c r="PYT34" s="23"/>
      <c r="PYU34" s="23"/>
      <c r="PYV34" s="23"/>
      <c r="PYW34" s="23"/>
      <c r="PYX34" s="24"/>
      <c r="PYY34" s="14"/>
      <c r="PYZ34" s="23"/>
      <c r="PZA34" s="23"/>
      <c r="PZB34" s="23"/>
      <c r="PZC34" s="23"/>
      <c r="PZD34" s="23"/>
      <c r="PZE34" s="23"/>
      <c r="PZF34" s="24"/>
      <c r="PZG34" s="14"/>
      <c r="PZH34" s="23"/>
      <c r="PZI34" s="23"/>
      <c r="PZJ34" s="23"/>
      <c r="PZK34" s="23"/>
      <c r="PZL34" s="23"/>
      <c r="PZM34" s="23"/>
      <c r="PZN34" s="24"/>
      <c r="PZO34" s="14"/>
      <c r="PZP34" s="23"/>
      <c r="PZQ34" s="23"/>
      <c r="PZR34" s="23"/>
      <c r="PZS34" s="23"/>
      <c r="PZT34" s="23"/>
      <c r="PZU34" s="23"/>
      <c r="PZV34" s="24"/>
      <c r="PZW34" s="14"/>
      <c r="PZX34" s="23"/>
      <c r="PZY34" s="23"/>
      <c r="PZZ34" s="23"/>
      <c r="QAA34" s="23"/>
      <c r="QAB34" s="23"/>
      <c r="QAC34" s="23"/>
      <c r="QAD34" s="24"/>
      <c r="QAE34" s="14"/>
      <c r="QAF34" s="23"/>
      <c r="QAG34" s="23"/>
      <c r="QAH34" s="23"/>
      <c r="QAI34" s="23"/>
      <c r="QAJ34" s="23"/>
      <c r="QAK34" s="23"/>
      <c r="QAL34" s="24"/>
      <c r="QAM34" s="14"/>
      <c r="QAN34" s="23"/>
      <c r="QAO34" s="23"/>
      <c r="QAP34" s="23"/>
      <c r="QAQ34" s="23"/>
      <c r="QAR34" s="23"/>
      <c r="QAS34" s="23"/>
      <c r="QAT34" s="24"/>
      <c r="QAU34" s="14"/>
      <c r="QAV34" s="23"/>
      <c r="QAW34" s="23"/>
      <c r="QAX34" s="23"/>
      <c r="QAY34" s="23"/>
      <c r="QAZ34" s="23"/>
      <c r="QBA34" s="23"/>
      <c r="QBB34" s="24"/>
      <c r="QBC34" s="14"/>
      <c r="QBD34" s="23"/>
      <c r="QBE34" s="23"/>
      <c r="QBF34" s="23"/>
      <c r="QBG34" s="23"/>
      <c r="QBH34" s="23"/>
      <c r="QBI34" s="23"/>
      <c r="QBJ34" s="24"/>
      <c r="QBK34" s="14"/>
      <c r="QBL34" s="23"/>
      <c r="QBM34" s="23"/>
      <c r="QBN34" s="23"/>
      <c r="QBO34" s="23"/>
      <c r="QBP34" s="23"/>
      <c r="QBQ34" s="23"/>
      <c r="QBR34" s="24"/>
      <c r="QBS34" s="14"/>
      <c r="QBT34" s="23"/>
      <c r="QBU34" s="23"/>
      <c r="QBV34" s="23"/>
      <c r="QBW34" s="23"/>
      <c r="QBX34" s="23"/>
      <c r="QBY34" s="23"/>
      <c r="QBZ34" s="24"/>
      <c r="QCA34" s="14"/>
      <c r="QCB34" s="23"/>
      <c r="QCC34" s="23"/>
      <c r="QCD34" s="23"/>
      <c r="QCE34" s="23"/>
      <c r="QCF34" s="23"/>
      <c r="QCG34" s="23"/>
      <c r="QCH34" s="24"/>
      <c r="QCI34" s="14"/>
      <c r="QCJ34" s="23"/>
      <c r="QCK34" s="23"/>
      <c r="QCL34" s="23"/>
      <c r="QCM34" s="23"/>
      <c r="QCN34" s="23"/>
      <c r="QCO34" s="23"/>
      <c r="QCP34" s="24"/>
      <c r="QCQ34" s="14"/>
      <c r="QCR34" s="23"/>
      <c r="QCS34" s="23"/>
      <c r="QCT34" s="23"/>
      <c r="QCU34" s="23"/>
      <c r="QCV34" s="23"/>
      <c r="QCW34" s="23"/>
      <c r="QCX34" s="24"/>
      <c r="QCY34" s="14"/>
      <c r="QCZ34" s="23"/>
      <c r="QDA34" s="23"/>
      <c r="QDB34" s="23"/>
      <c r="QDC34" s="23"/>
      <c r="QDD34" s="23"/>
      <c r="QDE34" s="23"/>
      <c r="QDF34" s="24"/>
      <c r="QDG34" s="14"/>
      <c r="QDH34" s="23"/>
      <c r="QDI34" s="23"/>
      <c r="QDJ34" s="23"/>
      <c r="QDK34" s="23"/>
      <c r="QDL34" s="23"/>
      <c r="QDM34" s="23"/>
      <c r="QDN34" s="24"/>
      <c r="QDO34" s="14"/>
      <c r="QDP34" s="23"/>
      <c r="QDQ34" s="23"/>
      <c r="QDR34" s="23"/>
      <c r="QDS34" s="23"/>
      <c r="QDT34" s="23"/>
      <c r="QDU34" s="23"/>
      <c r="QDV34" s="24"/>
      <c r="QDW34" s="14"/>
      <c r="QDX34" s="23"/>
      <c r="QDY34" s="23"/>
      <c r="QDZ34" s="23"/>
      <c r="QEA34" s="23"/>
      <c r="QEB34" s="23"/>
      <c r="QEC34" s="23"/>
      <c r="QED34" s="24"/>
      <c r="QEE34" s="14"/>
      <c r="QEF34" s="23"/>
      <c r="QEG34" s="23"/>
      <c r="QEH34" s="23"/>
      <c r="QEI34" s="23"/>
      <c r="QEJ34" s="23"/>
      <c r="QEK34" s="23"/>
      <c r="QEL34" s="24"/>
      <c r="QEM34" s="14"/>
      <c r="QEN34" s="23"/>
      <c r="QEO34" s="23"/>
      <c r="QEP34" s="23"/>
      <c r="QEQ34" s="23"/>
      <c r="QER34" s="23"/>
      <c r="QES34" s="23"/>
      <c r="QET34" s="24"/>
      <c r="QEU34" s="14"/>
      <c r="QEV34" s="23"/>
      <c r="QEW34" s="23"/>
      <c r="QEX34" s="23"/>
      <c r="QEY34" s="23"/>
      <c r="QEZ34" s="23"/>
      <c r="QFA34" s="23"/>
      <c r="QFB34" s="24"/>
      <c r="QFC34" s="14"/>
      <c r="QFD34" s="23"/>
      <c r="QFE34" s="23"/>
      <c r="QFF34" s="23"/>
      <c r="QFG34" s="23"/>
      <c r="QFH34" s="23"/>
      <c r="QFI34" s="23"/>
      <c r="QFJ34" s="24"/>
      <c r="QFK34" s="14"/>
      <c r="QFL34" s="23"/>
      <c r="QFM34" s="23"/>
      <c r="QFN34" s="23"/>
      <c r="QFO34" s="23"/>
      <c r="QFP34" s="23"/>
      <c r="QFQ34" s="23"/>
      <c r="QFR34" s="24"/>
      <c r="QFS34" s="14"/>
      <c r="QFT34" s="23"/>
      <c r="QFU34" s="23"/>
      <c r="QFV34" s="23"/>
      <c r="QFW34" s="23"/>
      <c r="QFX34" s="23"/>
      <c r="QFY34" s="23"/>
      <c r="QFZ34" s="24"/>
      <c r="QGA34" s="14"/>
      <c r="QGB34" s="23"/>
      <c r="QGC34" s="23"/>
      <c r="QGD34" s="23"/>
      <c r="QGE34" s="23"/>
      <c r="QGF34" s="23"/>
      <c r="QGG34" s="23"/>
      <c r="QGH34" s="24"/>
      <c r="QGI34" s="14"/>
      <c r="QGJ34" s="23"/>
      <c r="QGK34" s="23"/>
      <c r="QGL34" s="23"/>
      <c r="QGM34" s="23"/>
      <c r="QGN34" s="23"/>
      <c r="QGO34" s="23"/>
      <c r="QGP34" s="24"/>
      <c r="QGQ34" s="14"/>
      <c r="QGR34" s="23"/>
      <c r="QGS34" s="23"/>
      <c r="QGT34" s="23"/>
      <c r="QGU34" s="23"/>
      <c r="QGV34" s="23"/>
      <c r="QGW34" s="23"/>
      <c r="QGX34" s="24"/>
      <c r="QGY34" s="14"/>
      <c r="QGZ34" s="23"/>
      <c r="QHA34" s="23"/>
      <c r="QHB34" s="23"/>
      <c r="QHC34" s="23"/>
      <c r="QHD34" s="23"/>
      <c r="QHE34" s="23"/>
      <c r="QHF34" s="24"/>
      <c r="QHG34" s="14"/>
      <c r="QHH34" s="23"/>
      <c r="QHI34" s="23"/>
      <c r="QHJ34" s="23"/>
      <c r="QHK34" s="23"/>
      <c r="QHL34" s="23"/>
      <c r="QHM34" s="23"/>
      <c r="QHN34" s="24"/>
      <c r="QHO34" s="14"/>
      <c r="QHP34" s="23"/>
      <c r="QHQ34" s="23"/>
      <c r="QHR34" s="23"/>
      <c r="QHS34" s="23"/>
      <c r="QHT34" s="23"/>
      <c r="QHU34" s="23"/>
      <c r="QHV34" s="24"/>
      <c r="QHW34" s="14"/>
      <c r="QHX34" s="23"/>
      <c r="QHY34" s="23"/>
      <c r="QHZ34" s="23"/>
      <c r="QIA34" s="23"/>
      <c r="QIB34" s="23"/>
      <c r="QIC34" s="23"/>
      <c r="QID34" s="24"/>
      <c r="QIE34" s="14"/>
      <c r="QIF34" s="23"/>
      <c r="QIG34" s="23"/>
      <c r="QIH34" s="23"/>
      <c r="QII34" s="23"/>
      <c r="QIJ34" s="23"/>
      <c r="QIK34" s="23"/>
      <c r="QIL34" s="24"/>
      <c r="QIM34" s="14"/>
      <c r="QIN34" s="23"/>
      <c r="QIO34" s="23"/>
      <c r="QIP34" s="23"/>
      <c r="QIQ34" s="23"/>
      <c r="QIR34" s="23"/>
      <c r="QIS34" s="23"/>
      <c r="QIT34" s="24"/>
      <c r="QIU34" s="14"/>
      <c r="QIV34" s="23"/>
      <c r="QIW34" s="23"/>
      <c r="QIX34" s="23"/>
      <c r="QIY34" s="23"/>
      <c r="QIZ34" s="23"/>
      <c r="QJA34" s="23"/>
      <c r="QJB34" s="24"/>
      <c r="QJC34" s="14"/>
      <c r="QJD34" s="23"/>
      <c r="QJE34" s="23"/>
      <c r="QJF34" s="23"/>
      <c r="QJG34" s="23"/>
      <c r="QJH34" s="23"/>
      <c r="QJI34" s="23"/>
      <c r="QJJ34" s="24"/>
      <c r="QJK34" s="14"/>
      <c r="QJL34" s="23"/>
      <c r="QJM34" s="23"/>
      <c r="QJN34" s="23"/>
      <c r="QJO34" s="23"/>
      <c r="QJP34" s="23"/>
      <c r="QJQ34" s="23"/>
      <c r="QJR34" s="24"/>
      <c r="QJS34" s="14"/>
      <c r="QJT34" s="23"/>
      <c r="QJU34" s="23"/>
      <c r="QJV34" s="23"/>
      <c r="QJW34" s="23"/>
      <c r="QJX34" s="23"/>
      <c r="QJY34" s="23"/>
      <c r="QJZ34" s="24"/>
      <c r="QKA34" s="14"/>
      <c r="QKB34" s="23"/>
      <c r="QKC34" s="23"/>
      <c r="QKD34" s="23"/>
      <c r="QKE34" s="23"/>
      <c r="QKF34" s="23"/>
      <c r="QKG34" s="23"/>
      <c r="QKH34" s="24"/>
      <c r="QKI34" s="14"/>
      <c r="QKJ34" s="23"/>
      <c r="QKK34" s="23"/>
      <c r="QKL34" s="23"/>
      <c r="QKM34" s="23"/>
      <c r="QKN34" s="23"/>
      <c r="QKO34" s="23"/>
      <c r="QKP34" s="24"/>
      <c r="QKQ34" s="14"/>
      <c r="QKR34" s="23"/>
      <c r="QKS34" s="23"/>
      <c r="QKT34" s="23"/>
      <c r="QKU34" s="23"/>
      <c r="QKV34" s="23"/>
      <c r="QKW34" s="23"/>
      <c r="QKX34" s="24"/>
      <c r="QKY34" s="14"/>
      <c r="QKZ34" s="23"/>
      <c r="QLA34" s="23"/>
      <c r="QLB34" s="23"/>
      <c r="QLC34" s="23"/>
      <c r="QLD34" s="23"/>
      <c r="QLE34" s="23"/>
      <c r="QLF34" s="24"/>
      <c r="QLG34" s="14"/>
      <c r="QLH34" s="23"/>
      <c r="QLI34" s="23"/>
      <c r="QLJ34" s="23"/>
      <c r="QLK34" s="23"/>
      <c r="QLL34" s="23"/>
      <c r="QLM34" s="23"/>
      <c r="QLN34" s="24"/>
      <c r="QLO34" s="14"/>
      <c r="QLP34" s="23"/>
      <c r="QLQ34" s="23"/>
      <c r="QLR34" s="23"/>
      <c r="QLS34" s="23"/>
      <c r="QLT34" s="23"/>
      <c r="QLU34" s="23"/>
      <c r="QLV34" s="24"/>
      <c r="QLW34" s="14"/>
      <c r="QLX34" s="23"/>
      <c r="QLY34" s="23"/>
      <c r="QLZ34" s="23"/>
      <c r="QMA34" s="23"/>
      <c r="QMB34" s="23"/>
      <c r="QMC34" s="23"/>
      <c r="QMD34" s="24"/>
      <c r="QME34" s="14"/>
      <c r="QMF34" s="23"/>
      <c r="QMG34" s="23"/>
      <c r="QMH34" s="23"/>
      <c r="QMI34" s="23"/>
      <c r="QMJ34" s="23"/>
      <c r="QMK34" s="23"/>
      <c r="QML34" s="24"/>
      <c r="QMM34" s="14"/>
      <c r="QMN34" s="23"/>
      <c r="QMO34" s="23"/>
      <c r="QMP34" s="23"/>
      <c r="QMQ34" s="23"/>
      <c r="QMR34" s="23"/>
      <c r="QMS34" s="23"/>
      <c r="QMT34" s="24"/>
      <c r="QMU34" s="14"/>
      <c r="QMV34" s="23"/>
      <c r="QMW34" s="23"/>
      <c r="QMX34" s="23"/>
      <c r="QMY34" s="23"/>
      <c r="QMZ34" s="23"/>
      <c r="QNA34" s="23"/>
      <c r="QNB34" s="24"/>
      <c r="QNC34" s="14"/>
      <c r="QND34" s="23"/>
      <c r="QNE34" s="23"/>
      <c r="QNF34" s="23"/>
      <c r="QNG34" s="23"/>
      <c r="QNH34" s="23"/>
      <c r="QNI34" s="23"/>
      <c r="QNJ34" s="24"/>
      <c r="QNK34" s="14"/>
      <c r="QNL34" s="23"/>
      <c r="QNM34" s="23"/>
      <c r="QNN34" s="23"/>
      <c r="QNO34" s="23"/>
      <c r="QNP34" s="23"/>
      <c r="QNQ34" s="23"/>
      <c r="QNR34" s="24"/>
      <c r="QNS34" s="14"/>
      <c r="QNT34" s="23"/>
      <c r="QNU34" s="23"/>
      <c r="QNV34" s="23"/>
      <c r="QNW34" s="23"/>
      <c r="QNX34" s="23"/>
      <c r="QNY34" s="23"/>
      <c r="QNZ34" s="24"/>
      <c r="QOA34" s="14"/>
      <c r="QOB34" s="23"/>
      <c r="QOC34" s="23"/>
      <c r="QOD34" s="23"/>
      <c r="QOE34" s="23"/>
      <c r="QOF34" s="23"/>
      <c r="QOG34" s="23"/>
      <c r="QOH34" s="24"/>
      <c r="QOI34" s="14"/>
      <c r="QOJ34" s="23"/>
      <c r="QOK34" s="23"/>
      <c r="QOL34" s="23"/>
      <c r="QOM34" s="23"/>
      <c r="QON34" s="23"/>
      <c r="QOO34" s="23"/>
      <c r="QOP34" s="24"/>
      <c r="QOQ34" s="14"/>
      <c r="QOR34" s="23"/>
      <c r="QOS34" s="23"/>
      <c r="QOT34" s="23"/>
      <c r="QOU34" s="23"/>
      <c r="QOV34" s="23"/>
      <c r="QOW34" s="23"/>
      <c r="QOX34" s="24"/>
      <c r="QOY34" s="14"/>
      <c r="QOZ34" s="23"/>
      <c r="QPA34" s="23"/>
      <c r="QPB34" s="23"/>
      <c r="QPC34" s="23"/>
      <c r="QPD34" s="23"/>
      <c r="QPE34" s="23"/>
      <c r="QPF34" s="24"/>
      <c r="QPG34" s="14"/>
      <c r="QPH34" s="23"/>
      <c r="QPI34" s="23"/>
      <c r="QPJ34" s="23"/>
      <c r="QPK34" s="23"/>
      <c r="QPL34" s="23"/>
      <c r="QPM34" s="23"/>
      <c r="QPN34" s="24"/>
      <c r="QPO34" s="14"/>
      <c r="QPP34" s="23"/>
      <c r="QPQ34" s="23"/>
      <c r="QPR34" s="23"/>
      <c r="QPS34" s="23"/>
      <c r="QPT34" s="23"/>
      <c r="QPU34" s="23"/>
      <c r="QPV34" s="24"/>
      <c r="QPW34" s="14"/>
      <c r="QPX34" s="23"/>
      <c r="QPY34" s="23"/>
      <c r="QPZ34" s="23"/>
      <c r="QQA34" s="23"/>
      <c r="QQB34" s="23"/>
      <c r="QQC34" s="23"/>
      <c r="QQD34" s="24"/>
      <c r="QQE34" s="14"/>
      <c r="QQF34" s="23"/>
      <c r="QQG34" s="23"/>
      <c r="QQH34" s="23"/>
      <c r="QQI34" s="23"/>
      <c r="QQJ34" s="23"/>
      <c r="QQK34" s="23"/>
      <c r="QQL34" s="24"/>
      <c r="QQM34" s="14"/>
      <c r="QQN34" s="23"/>
      <c r="QQO34" s="23"/>
      <c r="QQP34" s="23"/>
      <c r="QQQ34" s="23"/>
      <c r="QQR34" s="23"/>
      <c r="QQS34" s="23"/>
      <c r="QQT34" s="24"/>
      <c r="QQU34" s="14"/>
      <c r="QQV34" s="23"/>
      <c r="QQW34" s="23"/>
      <c r="QQX34" s="23"/>
      <c r="QQY34" s="23"/>
      <c r="QQZ34" s="23"/>
      <c r="QRA34" s="23"/>
      <c r="QRB34" s="24"/>
      <c r="QRC34" s="14"/>
      <c r="QRD34" s="23"/>
      <c r="QRE34" s="23"/>
      <c r="QRF34" s="23"/>
      <c r="QRG34" s="23"/>
      <c r="QRH34" s="23"/>
      <c r="QRI34" s="23"/>
      <c r="QRJ34" s="24"/>
      <c r="QRK34" s="14"/>
      <c r="QRL34" s="23"/>
      <c r="QRM34" s="23"/>
      <c r="QRN34" s="23"/>
      <c r="QRO34" s="23"/>
      <c r="QRP34" s="23"/>
      <c r="QRQ34" s="23"/>
      <c r="QRR34" s="24"/>
      <c r="QRS34" s="14"/>
      <c r="QRT34" s="23"/>
      <c r="QRU34" s="23"/>
      <c r="QRV34" s="23"/>
      <c r="QRW34" s="23"/>
      <c r="QRX34" s="23"/>
      <c r="QRY34" s="23"/>
      <c r="QRZ34" s="24"/>
      <c r="QSA34" s="14"/>
      <c r="QSB34" s="23"/>
      <c r="QSC34" s="23"/>
      <c r="QSD34" s="23"/>
      <c r="QSE34" s="23"/>
      <c r="QSF34" s="23"/>
      <c r="QSG34" s="23"/>
      <c r="QSH34" s="24"/>
      <c r="QSI34" s="14"/>
      <c r="QSJ34" s="23"/>
      <c r="QSK34" s="23"/>
      <c r="QSL34" s="23"/>
      <c r="QSM34" s="23"/>
      <c r="QSN34" s="23"/>
      <c r="QSO34" s="23"/>
      <c r="QSP34" s="24"/>
      <c r="QSQ34" s="14"/>
      <c r="QSR34" s="23"/>
      <c r="QSS34" s="23"/>
      <c r="QST34" s="23"/>
      <c r="QSU34" s="23"/>
      <c r="QSV34" s="23"/>
      <c r="QSW34" s="23"/>
      <c r="QSX34" s="24"/>
      <c r="QSY34" s="14"/>
      <c r="QSZ34" s="23"/>
      <c r="QTA34" s="23"/>
      <c r="QTB34" s="23"/>
      <c r="QTC34" s="23"/>
      <c r="QTD34" s="23"/>
      <c r="QTE34" s="23"/>
      <c r="QTF34" s="24"/>
      <c r="QTG34" s="14"/>
      <c r="QTH34" s="23"/>
      <c r="QTI34" s="23"/>
      <c r="QTJ34" s="23"/>
      <c r="QTK34" s="23"/>
      <c r="QTL34" s="23"/>
      <c r="QTM34" s="23"/>
      <c r="QTN34" s="24"/>
      <c r="QTO34" s="14"/>
      <c r="QTP34" s="23"/>
      <c r="QTQ34" s="23"/>
      <c r="QTR34" s="23"/>
      <c r="QTS34" s="23"/>
      <c r="QTT34" s="23"/>
      <c r="QTU34" s="23"/>
      <c r="QTV34" s="24"/>
      <c r="QTW34" s="14"/>
      <c r="QTX34" s="23"/>
      <c r="QTY34" s="23"/>
      <c r="QTZ34" s="23"/>
      <c r="QUA34" s="23"/>
      <c r="QUB34" s="23"/>
      <c r="QUC34" s="23"/>
      <c r="QUD34" s="24"/>
      <c r="QUE34" s="14"/>
      <c r="QUF34" s="23"/>
      <c r="QUG34" s="23"/>
      <c r="QUH34" s="23"/>
      <c r="QUI34" s="23"/>
      <c r="QUJ34" s="23"/>
      <c r="QUK34" s="23"/>
      <c r="QUL34" s="24"/>
      <c r="QUM34" s="14"/>
      <c r="QUN34" s="23"/>
      <c r="QUO34" s="23"/>
      <c r="QUP34" s="23"/>
      <c r="QUQ34" s="23"/>
      <c r="QUR34" s="23"/>
      <c r="QUS34" s="23"/>
      <c r="QUT34" s="24"/>
      <c r="QUU34" s="14"/>
      <c r="QUV34" s="23"/>
      <c r="QUW34" s="23"/>
      <c r="QUX34" s="23"/>
      <c r="QUY34" s="23"/>
      <c r="QUZ34" s="23"/>
      <c r="QVA34" s="23"/>
      <c r="QVB34" s="24"/>
      <c r="QVC34" s="14"/>
      <c r="QVD34" s="23"/>
      <c r="QVE34" s="23"/>
      <c r="QVF34" s="23"/>
      <c r="QVG34" s="23"/>
      <c r="QVH34" s="23"/>
      <c r="QVI34" s="23"/>
      <c r="QVJ34" s="24"/>
      <c r="QVK34" s="14"/>
      <c r="QVL34" s="23"/>
      <c r="QVM34" s="23"/>
      <c r="QVN34" s="23"/>
      <c r="QVO34" s="23"/>
      <c r="QVP34" s="23"/>
      <c r="QVQ34" s="23"/>
      <c r="QVR34" s="24"/>
      <c r="QVS34" s="14"/>
      <c r="QVT34" s="23"/>
      <c r="QVU34" s="23"/>
      <c r="QVV34" s="23"/>
      <c r="QVW34" s="23"/>
      <c r="QVX34" s="23"/>
      <c r="QVY34" s="23"/>
      <c r="QVZ34" s="24"/>
      <c r="QWA34" s="14"/>
      <c r="QWB34" s="23"/>
      <c r="QWC34" s="23"/>
      <c r="QWD34" s="23"/>
      <c r="QWE34" s="23"/>
      <c r="QWF34" s="23"/>
      <c r="QWG34" s="23"/>
      <c r="QWH34" s="24"/>
      <c r="QWI34" s="14"/>
      <c r="QWJ34" s="23"/>
      <c r="QWK34" s="23"/>
      <c r="QWL34" s="23"/>
      <c r="QWM34" s="23"/>
      <c r="QWN34" s="23"/>
      <c r="QWO34" s="23"/>
      <c r="QWP34" s="24"/>
      <c r="QWQ34" s="14"/>
      <c r="QWR34" s="23"/>
      <c r="QWS34" s="23"/>
      <c r="QWT34" s="23"/>
      <c r="QWU34" s="23"/>
      <c r="QWV34" s="23"/>
      <c r="QWW34" s="23"/>
      <c r="QWX34" s="24"/>
      <c r="QWY34" s="14"/>
      <c r="QWZ34" s="23"/>
      <c r="QXA34" s="23"/>
      <c r="QXB34" s="23"/>
      <c r="QXC34" s="23"/>
      <c r="QXD34" s="23"/>
      <c r="QXE34" s="23"/>
      <c r="QXF34" s="24"/>
      <c r="QXG34" s="14"/>
      <c r="QXH34" s="23"/>
      <c r="QXI34" s="23"/>
      <c r="QXJ34" s="23"/>
      <c r="QXK34" s="23"/>
      <c r="QXL34" s="23"/>
      <c r="QXM34" s="23"/>
      <c r="QXN34" s="24"/>
      <c r="QXO34" s="14"/>
      <c r="QXP34" s="23"/>
      <c r="QXQ34" s="23"/>
      <c r="QXR34" s="23"/>
      <c r="QXS34" s="23"/>
      <c r="QXT34" s="23"/>
      <c r="QXU34" s="23"/>
      <c r="QXV34" s="24"/>
      <c r="QXW34" s="14"/>
      <c r="QXX34" s="23"/>
      <c r="QXY34" s="23"/>
      <c r="QXZ34" s="23"/>
      <c r="QYA34" s="23"/>
      <c r="QYB34" s="23"/>
      <c r="QYC34" s="23"/>
      <c r="QYD34" s="24"/>
      <c r="QYE34" s="14"/>
      <c r="QYF34" s="23"/>
      <c r="QYG34" s="23"/>
      <c r="QYH34" s="23"/>
      <c r="QYI34" s="23"/>
      <c r="QYJ34" s="23"/>
      <c r="QYK34" s="23"/>
      <c r="QYL34" s="24"/>
      <c r="QYM34" s="14"/>
      <c r="QYN34" s="23"/>
      <c r="QYO34" s="23"/>
      <c r="QYP34" s="23"/>
      <c r="QYQ34" s="23"/>
      <c r="QYR34" s="23"/>
      <c r="QYS34" s="23"/>
      <c r="QYT34" s="24"/>
      <c r="QYU34" s="14"/>
      <c r="QYV34" s="23"/>
      <c r="QYW34" s="23"/>
      <c r="QYX34" s="23"/>
      <c r="QYY34" s="23"/>
      <c r="QYZ34" s="23"/>
      <c r="QZA34" s="23"/>
      <c r="QZB34" s="24"/>
      <c r="QZC34" s="14"/>
      <c r="QZD34" s="23"/>
      <c r="QZE34" s="23"/>
      <c r="QZF34" s="23"/>
      <c r="QZG34" s="23"/>
      <c r="QZH34" s="23"/>
      <c r="QZI34" s="23"/>
      <c r="QZJ34" s="24"/>
      <c r="QZK34" s="14"/>
      <c r="QZL34" s="23"/>
      <c r="QZM34" s="23"/>
      <c r="QZN34" s="23"/>
      <c r="QZO34" s="23"/>
      <c r="QZP34" s="23"/>
      <c r="QZQ34" s="23"/>
      <c r="QZR34" s="24"/>
      <c r="QZS34" s="14"/>
      <c r="QZT34" s="23"/>
      <c r="QZU34" s="23"/>
      <c r="QZV34" s="23"/>
      <c r="QZW34" s="23"/>
      <c r="QZX34" s="23"/>
      <c r="QZY34" s="23"/>
      <c r="QZZ34" s="24"/>
      <c r="RAA34" s="14"/>
      <c r="RAB34" s="23"/>
      <c r="RAC34" s="23"/>
      <c r="RAD34" s="23"/>
      <c r="RAE34" s="23"/>
      <c r="RAF34" s="23"/>
      <c r="RAG34" s="23"/>
      <c r="RAH34" s="24"/>
      <c r="RAI34" s="14"/>
      <c r="RAJ34" s="23"/>
      <c r="RAK34" s="23"/>
      <c r="RAL34" s="23"/>
      <c r="RAM34" s="23"/>
      <c r="RAN34" s="23"/>
      <c r="RAO34" s="23"/>
      <c r="RAP34" s="24"/>
      <c r="RAQ34" s="14"/>
      <c r="RAR34" s="23"/>
      <c r="RAS34" s="23"/>
      <c r="RAT34" s="23"/>
      <c r="RAU34" s="23"/>
      <c r="RAV34" s="23"/>
      <c r="RAW34" s="23"/>
      <c r="RAX34" s="24"/>
      <c r="RAY34" s="14"/>
      <c r="RAZ34" s="23"/>
      <c r="RBA34" s="23"/>
      <c r="RBB34" s="23"/>
      <c r="RBC34" s="23"/>
      <c r="RBD34" s="23"/>
      <c r="RBE34" s="23"/>
      <c r="RBF34" s="24"/>
      <c r="RBG34" s="14"/>
      <c r="RBH34" s="23"/>
      <c r="RBI34" s="23"/>
      <c r="RBJ34" s="23"/>
      <c r="RBK34" s="23"/>
      <c r="RBL34" s="23"/>
      <c r="RBM34" s="23"/>
      <c r="RBN34" s="24"/>
      <c r="RBO34" s="14"/>
      <c r="RBP34" s="23"/>
      <c r="RBQ34" s="23"/>
      <c r="RBR34" s="23"/>
      <c r="RBS34" s="23"/>
      <c r="RBT34" s="23"/>
      <c r="RBU34" s="23"/>
      <c r="RBV34" s="24"/>
      <c r="RBW34" s="14"/>
      <c r="RBX34" s="23"/>
      <c r="RBY34" s="23"/>
      <c r="RBZ34" s="23"/>
      <c r="RCA34" s="23"/>
      <c r="RCB34" s="23"/>
      <c r="RCC34" s="23"/>
      <c r="RCD34" s="24"/>
      <c r="RCE34" s="14"/>
      <c r="RCF34" s="23"/>
      <c r="RCG34" s="23"/>
      <c r="RCH34" s="23"/>
      <c r="RCI34" s="23"/>
      <c r="RCJ34" s="23"/>
      <c r="RCK34" s="23"/>
      <c r="RCL34" s="24"/>
      <c r="RCM34" s="14"/>
      <c r="RCN34" s="23"/>
      <c r="RCO34" s="23"/>
      <c r="RCP34" s="23"/>
      <c r="RCQ34" s="23"/>
      <c r="RCR34" s="23"/>
      <c r="RCS34" s="23"/>
      <c r="RCT34" s="24"/>
      <c r="RCU34" s="14"/>
      <c r="RCV34" s="23"/>
      <c r="RCW34" s="23"/>
      <c r="RCX34" s="23"/>
      <c r="RCY34" s="23"/>
      <c r="RCZ34" s="23"/>
      <c r="RDA34" s="23"/>
      <c r="RDB34" s="24"/>
      <c r="RDC34" s="14"/>
      <c r="RDD34" s="23"/>
      <c r="RDE34" s="23"/>
      <c r="RDF34" s="23"/>
      <c r="RDG34" s="23"/>
      <c r="RDH34" s="23"/>
      <c r="RDI34" s="23"/>
      <c r="RDJ34" s="24"/>
      <c r="RDK34" s="14"/>
      <c r="RDL34" s="23"/>
      <c r="RDM34" s="23"/>
      <c r="RDN34" s="23"/>
      <c r="RDO34" s="23"/>
      <c r="RDP34" s="23"/>
      <c r="RDQ34" s="23"/>
      <c r="RDR34" s="24"/>
      <c r="RDS34" s="14"/>
      <c r="RDT34" s="23"/>
      <c r="RDU34" s="23"/>
      <c r="RDV34" s="23"/>
      <c r="RDW34" s="23"/>
      <c r="RDX34" s="23"/>
      <c r="RDY34" s="23"/>
      <c r="RDZ34" s="24"/>
      <c r="REA34" s="14"/>
      <c r="REB34" s="23"/>
      <c r="REC34" s="23"/>
      <c r="RED34" s="23"/>
      <c r="REE34" s="23"/>
      <c r="REF34" s="23"/>
      <c r="REG34" s="23"/>
      <c r="REH34" s="24"/>
      <c r="REI34" s="14"/>
      <c r="REJ34" s="23"/>
      <c r="REK34" s="23"/>
      <c r="REL34" s="23"/>
      <c r="REM34" s="23"/>
      <c r="REN34" s="23"/>
      <c r="REO34" s="23"/>
      <c r="REP34" s="24"/>
      <c r="REQ34" s="14"/>
      <c r="RER34" s="23"/>
      <c r="RES34" s="23"/>
      <c r="RET34" s="23"/>
      <c r="REU34" s="23"/>
      <c r="REV34" s="23"/>
      <c r="REW34" s="23"/>
      <c r="REX34" s="24"/>
      <c r="REY34" s="14"/>
      <c r="REZ34" s="23"/>
      <c r="RFA34" s="23"/>
      <c r="RFB34" s="23"/>
      <c r="RFC34" s="23"/>
      <c r="RFD34" s="23"/>
      <c r="RFE34" s="23"/>
      <c r="RFF34" s="24"/>
      <c r="RFG34" s="14"/>
      <c r="RFH34" s="23"/>
      <c r="RFI34" s="23"/>
      <c r="RFJ34" s="23"/>
      <c r="RFK34" s="23"/>
      <c r="RFL34" s="23"/>
      <c r="RFM34" s="23"/>
      <c r="RFN34" s="24"/>
      <c r="RFO34" s="14"/>
      <c r="RFP34" s="23"/>
      <c r="RFQ34" s="23"/>
      <c r="RFR34" s="23"/>
      <c r="RFS34" s="23"/>
      <c r="RFT34" s="23"/>
      <c r="RFU34" s="23"/>
      <c r="RFV34" s="24"/>
      <c r="RFW34" s="14"/>
      <c r="RFX34" s="23"/>
      <c r="RFY34" s="23"/>
      <c r="RFZ34" s="23"/>
      <c r="RGA34" s="23"/>
      <c r="RGB34" s="23"/>
      <c r="RGC34" s="23"/>
      <c r="RGD34" s="24"/>
      <c r="RGE34" s="14"/>
      <c r="RGF34" s="23"/>
      <c r="RGG34" s="23"/>
      <c r="RGH34" s="23"/>
      <c r="RGI34" s="23"/>
      <c r="RGJ34" s="23"/>
      <c r="RGK34" s="23"/>
      <c r="RGL34" s="24"/>
      <c r="RGM34" s="14"/>
      <c r="RGN34" s="23"/>
      <c r="RGO34" s="23"/>
      <c r="RGP34" s="23"/>
      <c r="RGQ34" s="23"/>
      <c r="RGR34" s="23"/>
      <c r="RGS34" s="23"/>
      <c r="RGT34" s="24"/>
      <c r="RGU34" s="14"/>
      <c r="RGV34" s="23"/>
      <c r="RGW34" s="23"/>
      <c r="RGX34" s="23"/>
      <c r="RGY34" s="23"/>
      <c r="RGZ34" s="23"/>
      <c r="RHA34" s="23"/>
      <c r="RHB34" s="24"/>
      <c r="RHC34" s="14"/>
      <c r="RHD34" s="23"/>
      <c r="RHE34" s="23"/>
      <c r="RHF34" s="23"/>
      <c r="RHG34" s="23"/>
      <c r="RHH34" s="23"/>
      <c r="RHI34" s="23"/>
      <c r="RHJ34" s="24"/>
      <c r="RHK34" s="14"/>
      <c r="RHL34" s="23"/>
      <c r="RHM34" s="23"/>
      <c r="RHN34" s="23"/>
      <c r="RHO34" s="23"/>
      <c r="RHP34" s="23"/>
      <c r="RHQ34" s="23"/>
      <c r="RHR34" s="24"/>
      <c r="RHS34" s="14"/>
      <c r="RHT34" s="23"/>
      <c r="RHU34" s="23"/>
      <c r="RHV34" s="23"/>
      <c r="RHW34" s="23"/>
      <c r="RHX34" s="23"/>
      <c r="RHY34" s="23"/>
      <c r="RHZ34" s="24"/>
      <c r="RIA34" s="14"/>
      <c r="RIB34" s="23"/>
      <c r="RIC34" s="23"/>
      <c r="RID34" s="23"/>
      <c r="RIE34" s="23"/>
      <c r="RIF34" s="23"/>
      <c r="RIG34" s="23"/>
      <c r="RIH34" s="24"/>
      <c r="RII34" s="14"/>
      <c r="RIJ34" s="23"/>
      <c r="RIK34" s="23"/>
      <c r="RIL34" s="23"/>
      <c r="RIM34" s="23"/>
      <c r="RIN34" s="23"/>
      <c r="RIO34" s="23"/>
      <c r="RIP34" s="24"/>
      <c r="RIQ34" s="14"/>
      <c r="RIR34" s="23"/>
      <c r="RIS34" s="23"/>
      <c r="RIT34" s="23"/>
      <c r="RIU34" s="23"/>
      <c r="RIV34" s="23"/>
      <c r="RIW34" s="23"/>
      <c r="RIX34" s="24"/>
      <c r="RIY34" s="14"/>
      <c r="RIZ34" s="23"/>
      <c r="RJA34" s="23"/>
      <c r="RJB34" s="23"/>
      <c r="RJC34" s="23"/>
      <c r="RJD34" s="23"/>
      <c r="RJE34" s="23"/>
      <c r="RJF34" s="24"/>
      <c r="RJG34" s="14"/>
      <c r="RJH34" s="23"/>
      <c r="RJI34" s="23"/>
      <c r="RJJ34" s="23"/>
      <c r="RJK34" s="23"/>
      <c r="RJL34" s="23"/>
      <c r="RJM34" s="23"/>
      <c r="RJN34" s="24"/>
      <c r="RJO34" s="14"/>
      <c r="RJP34" s="23"/>
      <c r="RJQ34" s="23"/>
      <c r="RJR34" s="23"/>
      <c r="RJS34" s="23"/>
      <c r="RJT34" s="23"/>
      <c r="RJU34" s="23"/>
      <c r="RJV34" s="24"/>
      <c r="RJW34" s="14"/>
      <c r="RJX34" s="23"/>
      <c r="RJY34" s="23"/>
      <c r="RJZ34" s="23"/>
      <c r="RKA34" s="23"/>
      <c r="RKB34" s="23"/>
      <c r="RKC34" s="23"/>
      <c r="RKD34" s="24"/>
      <c r="RKE34" s="14"/>
      <c r="RKF34" s="23"/>
      <c r="RKG34" s="23"/>
      <c r="RKH34" s="23"/>
      <c r="RKI34" s="23"/>
      <c r="RKJ34" s="23"/>
      <c r="RKK34" s="23"/>
      <c r="RKL34" s="24"/>
      <c r="RKM34" s="14"/>
      <c r="RKN34" s="23"/>
      <c r="RKO34" s="23"/>
      <c r="RKP34" s="23"/>
      <c r="RKQ34" s="23"/>
      <c r="RKR34" s="23"/>
      <c r="RKS34" s="23"/>
      <c r="RKT34" s="24"/>
      <c r="RKU34" s="14"/>
      <c r="RKV34" s="23"/>
      <c r="RKW34" s="23"/>
      <c r="RKX34" s="23"/>
      <c r="RKY34" s="23"/>
      <c r="RKZ34" s="23"/>
      <c r="RLA34" s="23"/>
      <c r="RLB34" s="24"/>
      <c r="RLC34" s="14"/>
      <c r="RLD34" s="23"/>
      <c r="RLE34" s="23"/>
      <c r="RLF34" s="23"/>
      <c r="RLG34" s="23"/>
      <c r="RLH34" s="23"/>
      <c r="RLI34" s="23"/>
      <c r="RLJ34" s="24"/>
      <c r="RLK34" s="14"/>
      <c r="RLL34" s="23"/>
      <c r="RLM34" s="23"/>
      <c r="RLN34" s="23"/>
      <c r="RLO34" s="23"/>
      <c r="RLP34" s="23"/>
      <c r="RLQ34" s="23"/>
      <c r="RLR34" s="24"/>
      <c r="RLS34" s="14"/>
      <c r="RLT34" s="23"/>
      <c r="RLU34" s="23"/>
      <c r="RLV34" s="23"/>
      <c r="RLW34" s="23"/>
      <c r="RLX34" s="23"/>
      <c r="RLY34" s="23"/>
      <c r="RLZ34" s="24"/>
      <c r="RMA34" s="14"/>
      <c r="RMB34" s="23"/>
      <c r="RMC34" s="23"/>
      <c r="RMD34" s="23"/>
      <c r="RME34" s="23"/>
      <c r="RMF34" s="23"/>
      <c r="RMG34" s="23"/>
      <c r="RMH34" s="24"/>
      <c r="RMI34" s="14"/>
      <c r="RMJ34" s="23"/>
      <c r="RMK34" s="23"/>
      <c r="RML34" s="23"/>
      <c r="RMM34" s="23"/>
      <c r="RMN34" s="23"/>
      <c r="RMO34" s="23"/>
      <c r="RMP34" s="24"/>
      <c r="RMQ34" s="14"/>
      <c r="RMR34" s="23"/>
      <c r="RMS34" s="23"/>
      <c r="RMT34" s="23"/>
      <c r="RMU34" s="23"/>
      <c r="RMV34" s="23"/>
      <c r="RMW34" s="23"/>
      <c r="RMX34" s="24"/>
      <c r="RMY34" s="14"/>
      <c r="RMZ34" s="23"/>
      <c r="RNA34" s="23"/>
      <c r="RNB34" s="23"/>
      <c r="RNC34" s="23"/>
      <c r="RND34" s="23"/>
      <c r="RNE34" s="23"/>
      <c r="RNF34" s="24"/>
      <c r="RNG34" s="14"/>
      <c r="RNH34" s="23"/>
      <c r="RNI34" s="23"/>
      <c r="RNJ34" s="23"/>
      <c r="RNK34" s="23"/>
      <c r="RNL34" s="23"/>
      <c r="RNM34" s="23"/>
      <c r="RNN34" s="24"/>
      <c r="RNO34" s="14"/>
      <c r="RNP34" s="23"/>
      <c r="RNQ34" s="23"/>
      <c r="RNR34" s="23"/>
      <c r="RNS34" s="23"/>
      <c r="RNT34" s="23"/>
      <c r="RNU34" s="23"/>
      <c r="RNV34" s="24"/>
      <c r="RNW34" s="14"/>
      <c r="RNX34" s="23"/>
      <c r="RNY34" s="23"/>
      <c r="RNZ34" s="23"/>
      <c r="ROA34" s="23"/>
      <c r="ROB34" s="23"/>
      <c r="ROC34" s="23"/>
      <c r="ROD34" s="24"/>
      <c r="ROE34" s="14"/>
      <c r="ROF34" s="23"/>
      <c r="ROG34" s="23"/>
      <c r="ROH34" s="23"/>
      <c r="ROI34" s="23"/>
      <c r="ROJ34" s="23"/>
      <c r="ROK34" s="23"/>
      <c r="ROL34" s="24"/>
      <c r="ROM34" s="14"/>
      <c r="RON34" s="23"/>
      <c r="ROO34" s="23"/>
      <c r="ROP34" s="23"/>
      <c r="ROQ34" s="23"/>
      <c r="ROR34" s="23"/>
      <c r="ROS34" s="23"/>
      <c r="ROT34" s="24"/>
      <c r="ROU34" s="14"/>
      <c r="ROV34" s="23"/>
      <c r="ROW34" s="23"/>
      <c r="ROX34" s="23"/>
      <c r="ROY34" s="23"/>
      <c r="ROZ34" s="23"/>
      <c r="RPA34" s="23"/>
      <c r="RPB34" s="24"/>
      <c r="RPC34" s="14"/>
      <c r="RPD34" s="23"/>
      <c r="RPE34" s="23"/>
      <c r="RPF34" s="23"/>
      <c r="RPG34" s="23"/>
      <c r="RPH34" s="23"/>
      <c r="RPI34" s="23"/>
      <c r="RPJ34" s="24"/>
      <c r="RPK34" s="14"/>
      <c r="RPL34" s="23"/>
      <c r="RPM34" s="23"/>
      <c r="RPN34" s="23"/>
      <c r="RPO34" s="23"/>
      <c r="RPP34" s="23"/>
      <c r="RPQ34" s="23"/>
      <c r="RPR34" s="24"/>
      <c r="RPS34" s="14"/>
      <c r="RPT34" s="23"/>
      <c r="RPU34" s="23"/>
      <c r="RPV34" s="23"/>
      <c r="RPW34" s="23"/>
      <c r="RPX34" s="23"/>
      <c r="RPY34" s="23"/>
      <c r="RPZ34" s="24"/>
      <c r="RQA34" s="14"/>
      <c r="RQB34" s="23"/>
      <c r="RQC34" s="23"/>
      <c r="RQD34" s="23"/>
      <c r="RQE34" s="23"/>
      <c r="RQF34" s="23"/>
      <c r="RQG34" s="23"/>
      <c r="RQH34" s="24"/>
      <c r="RQI34" s="14"/>
      <c r="RQJ34" s="23"/>
      <c r="RQK34" s="23"/>
      <c r="RQL34" s="23"/>
      <c r="RQM34" s="23"/>
      <c r="RQN34" s="23"/>
      <c r="RQO34" s="23"/>
      <c r="RQP34" s="24"/>
      <c r="RQQ34" s="14"/>
      <c r="RQR34" s="23"/>
      <c r="RQS34" s="23"/>
      <c r="RQT34" s="23"/>
      <c r="RQU34" s="23"/>
      <c r="RQV34" s="23"/>
      <c r="RQW34" s="23"/>
      <c r="RQX34" s="24"/>
      <c r="RQY34" s="14"/>
      <c r="RQZ34" s="23"/>
      <c r="RRA34" s="23"/>
      <c r="RRB34" s="23"/>
      <c r="RRC34" s="23"/>
      <c r="RRD34" s="23"/>
      <c r="RRE34" s="23"/>
      <c r="RRF34" s="24"/>
      <c r="RRG34" s="14"/>
      <c r="RRH34" s="23"/>
      <c r="RRI34" s="23"/>
      <c r="RRJ34" s="23"/>
      <c r="RRK34" s="23"/>
      <c r="RRL34" s="23"/>
      <c r="RRM34" s="23"/>
      <c r="RRN34" s="24"/>
      <c r="RRO34" s="14"/>
      <c r="RRP34" s="23"/>
      <c r="RRQ34" s="23"/>
      <c r="RRR34" s="23"/>
      <c r="RRS34" s="23"/>
      <c r="RRT34" s="23"/>
      <c r="RRU34" s="23"/>
      <c r="RRV34" s="24"/>
      <c r="RRW34" s="14"/>
      <c r="RRX34" s="23"/>
      <c r="RRY34" s="23"/>
      <c r="RRZ34" s="23"/>
      <c r="RSA34" s="23"/>
      <c r="RSB34" s="23"/>
      <c r="RSC34" s="23"/>
      <c r="RSD34" s="24"/>
      <c r="RSE34" s="14"/>
      <c r="RSF34" s="23"/>
      <c r="RSG34" s="23"/>
      <c r="RSH34" s="23"/>
      <c r="RSI34" s="23"/>
      <c r="RSJ34" s="23"/>
      <c r="RSK34" s="23"/>
      <c r="RSL34" s="24"/>
      <c r="RSM34" s="14"/>
      <c r="RSN34" s="23"/>
      <c r="RSO34" s="23"/>
      <c r="RSP34" s="23"/>
      <c r="RSQ34" s="23"/>
      <c r="RSR34" s="23"/>
      <c r="RSS34" s="23"/>
      <c r="RST34" s="24"/>
      <c r="RSU34" s="14"/>
      <c r="RSV34" s="23"/>
      <c r="RSW34" s="23"/>
      <c r="RSX34" s="23"/>
      <c r="RSY34" s="23"/>
      <c r="RSZ34" s="23"/>
      <c r="RTA34" s="23"/>
      <c r="RTB34" s="24"/>
      <c r="RTC34" s="14"/>
      <c r="RTD34" s="23"/>
      <c r="RTE34" s="23"/>
      <c r="RTF34" s="23"/>
      <c r="RTG34" s="23"/>
      <c r="RTH34" s="23"/>
      <c r="RTI34" s="23"/>
      <c r="RTJ34" s="24"/>
      <c r="RTK34" s="14"/>
      <c r="RTL34" s="23"/>
      <c r="RTM34" s="23"/>
      <c r="RTN34" s="23"/>
      <c r="RTO34" s="23"/>
      <c r="RTP34" s="23"/>
      <c r="RTQ34" s="23"/>
      <c r="RTR34" s="24"/>
      <c r="RTS34" s="14"/>
      <c r="RTT34" s="23"/>
      <c r="RTU34" s="23"/>
      <c r="RTV34" s="23"/>
      <c r="RTW34" s="23"/>
      <c r="RTX34" s="23"/>
      <c r="RTY34" s="23"/>
      <c r="RTZ34" s="24"/>
      <c r="RUA34" s="14"/>
      <c r="RUB34" s="23"/>
      <c r="RUC34" s="23"/>
      <c r="RUD34" s="23"/>
      <c r="RUE34" s="23"/>
      <c r="RUF34" s="23"/>
      <c r="RUG34" s="23"/>
      <c r="RUH34" s="24"/>
      <c r="RUI34" s="14"/>
      <c r="RUJ34" s="23"/>
      <c r="RUK34" s="23"/>
      <c r="RUL34" s="23"/>
      <c r="RUM34" s="23"/>
      <c r="RUN34" s="23"/>
      <c r="RUO34" s="23"/>
      <c r="RUP34" s="24"/>
      <c r="RUQ34" s="14"/>
      <c r="RUR34" s="23"/>
      <c r="RUS34" s="23"/>
      <c r="RUT34" s="23"/>
      <c r="RUU34" s="23"/>
      <c r="RUV34" s="23"/>
      <c r="RUW34" s="23"/>
      <c r="RUX34" s="24"/>
      <c r="RUY34" s="14"/>
      <c r="RUZ34" s="23"/>
      <c r="RVA34" s="23"/>
      <c r="RVB34" s="23"/>
      <c r="RVC34" s="23"/>
      <c r="RVD34" s="23"/>
      <c r="RVE34" s="23"/>
      <c r="RVF34" s="24"/>
      <c r="RVG34" s="14"/>
      <c r="RVH34" s="23"/>
      <c r="RVI34" s="23"/>
      <c r="RVJ34" s="23"/>
      <c r="RVK34" s="23"/>
      <c r="RVL34" s="23"/>
      <c r="RVM34" s="23"/>
      <c r="RVN34" s="24"/>
      <c r="RVO34" s="14"/>
      <c r="RVP34" s="23"/>
      <c r="RVQ34" s="23"/>
      <c r="RVR34" s="23"/>
      <c r="RVS34" s="23"/>
      <c r="RVT34" s="23"/>
      <c r="RVU34" s="23"/>
      <c r="RVV34" s="24"/>
      <c r="RVW34" s="14"/>
      <c r="RVX34" s="23"/>
      <c r="RVY34" s="23"/>
      <c r="RVZ34" s="23"/>
      <c r="RWA34" s="23"/>
      <c r="RWB34" s="23"/>
      <c r="RWC34" s="23"/>
      <c r="RWD34" s="24"/>
      <c r="RWE34" s="14"/>
      <c r="RWF34" s="23"/>
      <c r="RWG34" s="23"/>
      <c r="RWH34" s="23"/>
      <c r="RWI34" s="23"/>
      <c r="RWJ34" s="23"/>
      <c r="RWK34" s="23"/>
      <c r="RWL34" s="24"/>
      <c r="RWM34" s="14"/>
      <c r="RWN34" s="23"/>
      <c r="RWO34" s="23"/>
      <c r="RWP34" s="23"/>
      <c r="RWQ34" s="23"/>
      <c r="RWR34" s="23"/>
      <c r="RWS34" s="23"/>
      <c r="RWT34" s="24"/>
      <c r="RWU34" s="14"/>
      <c r="RWV34" s="23"/>
      <c r="RWW34" s="23"/>
      <c r="RWX34" s="23"/>
      <c r="RWY34" s="23"/>
      <c r="RWZ34" s="23"/>
      <c r="RXA34" s="23"/>
      <c r="RXB34" s="24"/>
      <c r="RXC34" s="14"/>
      <c r="RXD34" s="23"/>
      <c r="RXE34" s="23"/>
      <c r="RXF34" s="23"/>
      <c r="RXG34" s="23"/>
      <c r="RXH34" s="23"/>
      <c r="RXI34" s="23"/>
      <c r="RXJ34" s="24"/>
      <c r="RXK34" s="14"/>
      <c r="RXL34" s="23"/>
      <c r="RXM34" s="23"/>
      <c r="RXN34" s="23"/>
      <c r="RXO34" s="23"/>
      <c r="RXP34" s="23"/>
      <c r="RXQ34" s="23"/>
      <c r="RXR34" s="24"/>
      <c r="RXS34" s="14"/>
      <c r="RXT34" s="23"/>
      <c r="RXU34" s="23"/>
      <c r="RXV34" s="23"/>
      <c r="RXW34" s="23"/>
      <c r="RXX34" s="23"/>
      <c r="RXY34" s="23"/>
      <c r="RXZ34" s="24"/>
      <c r="RYA34" s="14"/>
      <c r="RYB34" s="23"/>
      <c r="RYC34" s="23"/>
      <c r="RYD34" s="23"/>
      <c r="RYE34" s="23"/>
      <c r="RYF34" s="23"/>
      <c r="RYG34" s="23"/>
      <c r="RYH34" s="24"/>
      <c r="RYI34" s="14"/>
      <c r="RYJ34" s="23"/>
      <c r="RYK34" s="23"/>
      <c r="RYL34" s="23"/>
      <c r="RYM34" s="23"/>
      <c r="RYN34" s="23"/>
      <c r="RYO34" s="23"/>
      <c r="RYP34" s="24"/>
      <c r="RYQ34" s="14"/>
      <c r="RYR34" s="23"/>
      <c r="RYS34" s="23"/>
      <c r="RYT34" s="23"/>
      <c r="RYU34" s="23"/>
      <c r="RYV34" s="23"/>
      <c r="RYW34" s="23"/>
      <c r="RYX34" s="24"/>
      <c r="RYY34" s="14"/>
      <c r="RYZ34" s="23"/>
      <c r="RZA34" s="23"/>
      <c r="RZB34" s="23"/>
      <c r="RZC34" s="23"/>
      <c r="RZD34" s="23"/>
      <c r="RZE34" s="23"/>
      <c r="RZF34" s="24"/>
      <c r="RZG34" s="14"/>
      <c r="RZH34" s="23"/>
      <c r="RZI34" s="23"/>
      <c r="RZJ34" s="23"/>
      <c r="RZK34" s="23"/>
      <c r="RZL34" s="23"/>
      <c r="RZM34" s="23"/>
      <c r="RZN34" s="24"/>
      <c r="RZO34" s="14"/>
      <c r="RZP34" s="23"/>
      <c r="RZQ34" s="23"/>
      <c r="RZR34" s="23"/>
      <c r="RZS34" s="23"/>
      <c r="RZT34" s="23"/>
      <c r="RZU34" s="23"/>
      <c r="RZV34" s="24"/>
      <c r="RZW34" s="14"/>
      <c r="RZX34" s="23"/>
      <c r="RZY34" s="23"/>
      <c r="RZZ34" s="23"/>
      <c r="SAA34" s="23"/>
      <c r="SAB34" s="23"/>
      <c r="SAC34" s="23"/>
      <c r="SAD34" s="24"/>
      <c r="SAE34" s="14"/>
      <c r="SAF34" s="23"/>
      <c r="SAG34" s="23"/>
      <c r="SAH34" s="23"/>
      <c r="SAI34" s="23"/>
      <c r="SAJ34" s="23"/>
      <c r="SAK34" s="23"/>
      <c r="SAL34" s="24"/>
      <c r="SAM34" s="14"/>
      <c r="SAN34" s="23"/>
      <c r="SAO34" s="23"/>
      <c r="SAP34" s="23"/>
      <c r="SAQ34" s="23"/>
      <c r="SAR34" s="23"/>
      <c r="SAS34" s="23"/>
      <c r="SAT34" s="24"/>
      <c r="SAU34" s="14"/>
      <c r="SAV34" s="23"/>
      <c r="SAW34" s="23"/>
      <c r="SAX34" s="23"/>
      <c r="SAY34" s="23"/>
      <c r="SAZ34" s="23"/>
      <c r="SBA34" s="23"/>
      <c r="SBB34" s="24"/>
      <c r="SBC34" s="14"/>
      <c r="SBD34" s="23"/>
      <c r="SBE34" s="23"/>
      <c r="SBF34" s="23"/>
      <c r="SBG34" s="23"/>
      <c r="SBH34" s="23"/>
      <c r="SBI34" s="23"/>
      <c r="SBJ34" s="24"/>
      <c r="SBK34" s="14"/>
      <c r="SBL34" s="23"/>
      <c r="SBM34" s="23"/>
      <c r="SBN34" s="23"/>
      <c r="SBO34" s="23"/>
      <c r="SBP34" s="23"/>
      <c r="SBQ34" s="23"/>
      <c r="SBR34" s="24"/>
      <c r="SBS34" s="14"/>
      <c r="SBT34" s="23"/>
      <c r="SBU34" s="23"/>
      <c r="SBV34" s="23"/>
      <c r="SBW34" s="23"/>
      <c r="SBX34" s="23"/>
      <c r="SBY34" s="23"/>
      <c r="SBZ34" s="24"/>
      <c r="SCA34" s="14"/>
      <c r="SCB34" s="23"/>
      <c r="SCC34" s="23"/>
      <c r="SCD34" s="23"/>
      <c r="SCE34" s="23"/>
      <c r="SCF34" s="23"/>
      <c r="SCG34" s="23"/>
      <c r="SCH34" s="24"/>
      <c r="SCI34" s="14"/>
      <c r="SCJ34" s="23"/>
      <c r="SCK34" s="23"/>
      <c r="SCL34" s="23"/>
      <c r="SCM34" s="23"/>
      <c r="SCN34" s="23"/>
      <c r="SCO34" s="23"/>
      <c r="SCP34" s="24"/>
      <c r="SCQ34" s="14"/>
      <c r="SCR34" s="23"/>
      <c r="SCS34" s="23"/>
      <c r="SCT34" s="23"/>
      <c r="SCU34" s="23"/>
      <c r="SCV34" s="23"/>
      <c r="SCW34" s="23"/>
      <c r="SCX34" s="24"/>
      <c r="SCY34" s="14"/>
      <c r="SCZ34" s="23"/>
      <c r="SDA34" s="23"/>
      <c r="SDB34" s="23"/>
      <c r="SDC34" s="23"/>
      <c r="SDD34" s="23"/>
      <c r="SDE34" s="23"/>
      <c r="SDF34" s="24"/>
      <c r="SDG34" s="14"/>
      <c r="SDH34" s="23"/>
      <c r="SDI34" s="23"/>
      <c r="SDJ34" s="23"/>
      <c r="SDK34" s="23"/>
      <c r="SDL34" s="23"/>
      <c r="SDM34" s="23"/>
      <c r="SDN34" s="24"/>
      <c r="SDO34" s="14"/>
      <c r="SDP34" s="23"/>
      <c r="SDQ34" s="23"/>
      <c r="SDR34" s="23"/>
      <c r="SDS34" s="23"/>
      <c r="SDT34" s="23"/>
      <c r="SDU34" s="23"/>
      <c r="SDV34" s="24"/>
      <c r="SDW34" s="14"/>
      <c r="SDX34" s="23"/>
      <c r="SDY34" s="23"/>
      <c r="SDZ34" s="23"/>
      <c r="SEA34" s="23"/>
      <c r="SEB34" s="23"/>
      <c r="SEC34" s="23"/>
      <c r="SED34" s="24"/>
      <c r="SEE34" s="14"/>
      <c r="SEF34" s="23"/>
      <c r="SEG34" s="23"/>
      <c r="SEH34" s="23"/>
      <c r="SEI34" s="23"/>
      <c r="SEJ34" s="23"/>
      <c r="SEK34" s="23"/>
      <c r="SEL34" s="24"/>
      <c r="SEM34" s="14"/>
      <c r="SEN34" s="23"/>
      <c r="SEO34" s="23"/>
      <c r="SEP34" s="23"/>
      <c r="SEQ34" s="23"/>
      <c r="SER34" s="23"/>
      <c r="SES34" s="23"/>
      <c r="SET34" s="24"/>
      <c r="SEU34" s="14"/>
      <c r="SEV34" s="23"/>
      <c r="SEW34" s="23"/>
      <c r="SEX34" s="23"/>
      <c r="SEY34" s="23"/>
      <c r="SEZ34" s="23"/>
      <c r="SFA34" s="23"/>
      <c r="SFB34" s="24"/>
      <c r="SFC34" s="14"/>
      <c r="SFD34" s="23"/>
      <c r="SFE34" s="23"/>
      <c r="SFF34" s="23"/>
      <c r="SFG34" s="23"/>
      <c r="SFH34" s="23"/>
      <c r="SFI34" s="23"/>
      <c r="SFJ34" s="24"/>
      <c r="SFK34" s="14"/>
      <c r="SFL34" s="23"/>
      <c r="SFM34" s="23"/>
      <c r="SFN34" s="23"/>
      <c r="SFO34" s="23"/>
      <c r="SFP34" s="23"/>
      <c r="SFQ34" s="23"/>
      <c r="SFR34" s="24"/>
      <c r="SFS34" s="14"/>
      <c r="SFT34" s="23"/>
      <c r="SFU34" s="23"/>
      <c r="SFV34" s="23"/>
      <c r="SFW34" s="23"/>
      <c r="SFX34" s="23"/>
      <c r="SFY34" s="23"/>
      <c r="SFZ34" s="24"/>
      <c r="SGA34" s="14"/>
      <c r="SGB34" s="23"/>
      <c r="SGC34" s="23"/>
      <c r="SGD34" s="23"/>
      <c r="SGE34" s="23"/>
      <c r="SGF34" s="23"/>
      <c r="SGG34" s="23"/>
      <c r="SGH34" s="24"/>
      <c r="SGI34" s="14"/>
      <c r="SGJ34" s="23"/>
      <c r="SGK34" s="23"/>
      <c r="SGL34" s="23"/>
      <c r="SGM34" s="23"/>
      <c r="SGN34" s="23"/>
      <c r="SGO34" s="23"/>
      <c r="SGP34" s="24"/>
      <c r="SGQ34" s="14"/>
      <c r="SGR34" s="23"/>
      <c r="SGS34" s="23"/>
      <c r="SGT34" s="23"/>
      <c r="SGU34" s="23"/>
      <c r="SGV34" s="23"/>
      <c r="SGW34" s="23"/>
      <c r="SGX34" s="24"/>
      <c r="SGY34" s="14"/>
      <c r="SGZ34" s="23"/>
      <c r="SHA34" s="23"/>
      <c r="SHB34" s="23"/>
      <c r="SHC34" s="23"/>
      <c r="SHD34" s="23"/>
      <c r="SHE34" s="23"/>
      <c r="SHF34" s="24"/>
      <c r="SHG34" s="14"/>
      <c r="SHH34" s="23"/>
      <c r="SHI34" s="23"/>
      <c r="SHJ34" s="23"/>
      <c r="SHK34" s="23"/>
      <c r="SHL34" s="23"/>
      <c r="SHM34" s="23"/>
      <c r="SHN34" s="24"/>
      <c r="SHO34" s="14"/>
      <c r="SHP34" s="23"/>
      <c r="SHQ34" s="23"/>
      <c r="SHR34" s="23"/>
      <c r="SHS34" s="23"/>
      <c r="SHT34" s="23"/>
      <c r="SHU34" s="23"/>
      <c r="SHV34" s="24"/>
      <c r="SHW34" s="14"/>
      <c r="SHX34" s="23"/>
      <c r="SHY34" s="23"/>
      <c r="SHZ34" s="23"/>
      <c r="SIA34" s="23"/>
      <c r="SIB34" s="23"/>
      <c r="SIC34" s="23"/>
      <c r="SID34" s="24"/>
      <c r="SIE34" s="14"/>
      <c r="SIF34" s="23"/>
      <c r="SIG34" s="23"/>
      <c r="SIH34" s="23"/>
      <c r="SII34" s="23"/>
      <c r="SIJ34" s="23"/>
      <c r="SIK34" s="23"/>
      <c r="SIL34" s="24"/>
      <c r="SIM34" s="14"/>
      <c r="SIN34" s="23"/>
      <c r="SIO34" s="23"/>
      <c r="SIP34" s="23"/>
      <c r="SIQ34" s="23"/>
      <c r="SIR34" s="23"/>
      <c r="SIS34" s="23"/>
      <c r="SIT34" s="24"/>
      <c r="SIU34" s="14"/>
      <c r="SIV34" s="23"/>
      <c r="SIW34" s="23"/>
      <c r="SIX34" s="23"/>
      <c r="SIY34" s="23"/>
      <c r="SIZ34" s="23"/>
      <c r="SJA34" s="23"/>
      <c r="SJB34" s="24"/>
      <c r="SJC34" s="14"/>
      <c r="SJD34" s="23"/>
      <c r="SJE34" s="23"/>
      <c r="SJF34" s="23"/>
      <c r="SJG34" s="23"/>
      <c r="SJH34" s="23"/>
      <c r="SJI34" s="23"/>
      <c r="SJJ34" s="24"/>
      <c r="SJK34" s="14"/>
      <c r="SJL34" s="23"/>
      <c r="SJM34" s="23"/>
      <c r="SJN34" s="23"/>
      <c r="SJO34" s="23"/>
      <c r="SJP34" s="23"/>
      <c r="SJQ34" s="23"/>
      <c r="SJR34" s="24"/>
      <c r="SJS34" s="14"/>
      <c r="SJT34" s="23"/>
      <c r="SJU34" s="23"/>
      <c r="SJV34" s="23"/>
      <c r="SJW34" s="23"/>
      <c r="SJX34" s="23"/>
      <c r="SJY34" s="23"/>
      <c r="SJZ34" s="24"/>
      <c r="SKA34" s="14"/>
      <c r="SKB34" s="23"/>
      <c r="SKC34" s="23"/>
      <c r="SKD34" s="23"/>
      <c r="SKE34" s="23"/>
      <c r="SKF34" s="23"/>
      <c r="SKG34" s="23"/>
      <c r="SKH34" s="24"/>
      <c r="SKI34" s="14"/>
      <c r="SKJ34" s="23"/>
      <c r="SKK34" s="23"/>
      <c r="SKL34" s="23"/>
      <c r="SKM34" s="23"/>
      <c r="SKN34" s="23"/>
      <c r="SKO34" s="23"/>
      <c r="SKP34" s="24"/>
      <c r="SKQ34" s="14"/>
      <c r="SKR34" s="23"/>
      <c r="SKS34" s="23"/>
      <c r="SKT34" s="23"/>
      <c r="SKU34" s="23"/>
      <c r="SKV34" s="23"/>
      <c r="SKW34" s="23"/>
      <c r="SKX34" s="24"/>
      <c r="SKY34" s="14"/>
      <c r="SKZ34" s="23"/>
      <c r="SLA34" s="23"/>
      <c r="SLB34" s="23"/>
      <c r="SLC34" s="23"/>
      <c r="SLD34" s="23"/>
      <c r="SLE34" s="23"/>
      <c r="SLF34" s="24"/>
      <c r="SLG34" s="14"/>
      <c r="SLH34" s="23"/>
      <c r="SLI34" s="23"/>
      <c r="SLJ34" s="23"/>
      <c r="SLK34" s="23"/>
      <c r="SLL34" s="23"/>
      <c r="SLM34" s="23"/>
      <c r="SLN34" s="24"/>
      <c r="SLO34" s="14"/>
      <c r="SLP34" s="23"/>
      <c r="SLQ34" s="23"/>
      <c r="SLR34" s="23"/>
      <c r="SLS34" s="23"/>
      <c r="SLT34" s="23"/>
      <c r="SLU34" s="23"/>
      <c r="SLV34" s="24"/>
      <c r="SLW34" s="14"/>
      <c r="SLX34" s="23"/>
      <c r="SLY34" s="23"/>
      <c r="SLZ34" s="23"/>
      <c r="SMA34" s="23"/>
      <c r="SMB34" s="23"/>
      <c r="SMC34" s="23"/>
      <c r="SMD34" s="24"/>
      <c r="SME34" s="14"/>
      <c r="SMF34" s="23"/>
      <c r="SMG34" s="23"/>
      <c r="SMH34" s="23"/>
      <c r="SMI34" s="23"/>
      <c r="SMJ34" s="23"/>
      <c r="SMK34" s="23"/>
      <c r="SML34" s="24"/>
      <c r="SMM34" s="14"/>
      <c r="SMN34" s="23"/>
      <c r="SMO34" s="23"/>
      <c r="SMP34" s="23"/>
      <c r="SMQ34" s="23"/>
      <c r="SMR34" s="23"/>
      <c r="SMS34" s="23"/>
      <c r="SMT34" s="24"/>
      <c r="SMU34" s="14"/>
      <c r="SMV34" s="23"/>
      <c r="SMW34" s="23"/>
      <c r="SMX34" s="23"/>
      <c r="SMY34" s="23"/>
      <c r="SMZ34" s="23"/>
      <c r="SNA34" s="23"/>
      <c r="SNB34" s="24"/>
      <c r="SNC34" s="14"/>
      <c r="SND34" s="23"/>
      <c r="SNE34" s="23"/>
      <c r="SNF34" s="23"/>
      <c r="SNG34" s="23"/>
      <c r="SNH34" s="23"/>
      <c r="SNI34" s="23"/>
      <c r="SNJ34" s="24"/>
      <c r="SNK34" s="14"/>
      <c r="SNL34" s="23"/>
      <c r="SNM34" s="23"/>
      <c r="SNN34" s="23"/>
      <c r="SNO34" s="23"/>
      <c r="SNP34" s="23"/>
      <c r="SNQ34" s="23"/>
      <c r="SNR34" s="24"/>
      <c r="SNS34" s="14"/>
      <c r="SNT34" s="23"/>
      <c r="SNU34" s="23"/>
      <c r="SNV34" s="23"/>
      <c r="SNW34" s="23"/>
      <c r="SNX34" s="23"/>
      <c r="SNY34" s="23"/>
      <c r="SNZ34" s="24"/>
      <c r="SOA34" s="14"/>
      <c r="SOB34" s="23"/>
      <c r="SOC34" s="23"/>
      <c r="SOD34" s="23"/>
      <c r="SOE34" s="23"/>
      <c r="SOF34" s="23"/>
      <c r="SOG34" s="23"/>
      <c r="SOH34" s="24"/>
      <c r="SOI34" s="14"/>
      <c r="SOJ34" s="23"/>
      <c r="SOK34" s="23"/>
      <c r="SOL34" s="23"/>
      <c r="SOM34" s="23"/>
      <c r="SON34" s="23"/>
      <c r="SOO34" s="23"/>
      <c r="SOP34" s="24"/>
      <c r="SOQ34" s="14"/>
      <c r="SOR34" s="23"/>
      <c r="SOS34" s="23"/>
      <c r="SOT34" s="23"/>
      <c r="SOU34" s="23"/>
      <c r="SOV34" s="23"/>
      <c r="SOW34" s="23"/>
      <c r="SOX34" s="24"/>
      <c r="SOY34" s="14"/>
      <c r="SOZ34" s="23"/>
      <c r="SPA34" s="23"/>
      <c r="SPB34" s="23"/>
      <c r="SPC34" s="23"/>
      <c r="SPD34" s="23"/>
      <c r="SPE34" s="23"/>
      <c r="SPF34" s="24"/>
      <c r="SPG34" s="14"/>
      <c r="SPH34" s="23"/>
      <c r="SPI34" s="23"/>
      <c r="SPJ34" s="23"/>
      <c r="SPK34" s="23"/>
      <c r="SPL34" s="23"/>
      <c r="SPM34" s="23"/>
      <c r="SPN34" s="24"/>
      <c r="SPO34" s="14"/>
      <c r="SPP34" s="23"/>
      <c r="SPQ34" s="23"/>
      <c r="SPR34" s="23"/>
      <c r="SPS34" s="23"/>
      <c r="SPT34" s="23"/>
      <c r="SPU34" s="23"/>
      <c r="SPV34" s="24"/>
      <c r="SPW34" s="14"/>
      <c r="SPX34" s="23"/>
      <c r="SPY34" s="23"/>
      <c r="SPZ34" s="23"/>
      <c r="SQA34" s="23"/>
      <c r="SQB34" s="23"/>
      <c r="SQC34" s="23"/>
      <c r="SQD34" s="24"/>
      <c r="SQE34" s="14"/>
      <c r="SQF34" s="23"/>
      <c r="SQG34" s="23"/>
      <c r="SQH34" s="23"/>
      <c r="SQI34" s="23"/>
      <c r="SQJ34" s="23"/>
      <c r="SQK34" s="23"/>
      <c r="SQL34" s="24"/>
      <c r="SQM34" s="14"/>
      <c r="SQN34" s="23"/>
      <c r="SQO34" s="23"/>
      <c r="SQP34" s="23"/>
      <c r="SQQ34" s="23"/>
      <c r="SQR34" s="23"/>
      <c r="SQS34" s="23"/>
      <c r="SQT34" s="24"/>
      <c r="SQU34" s="14"/>
      <c r="SQV34" s="23"/>
      <c r="SQW34" s="23"/>
      <c r="SQX34" s="23"/>
      <c r="SQY34" s="23"/>
      <c r="SQZ34" s="23"/>
      <c r="SRA34" s="23"/>
      <c r="SRB34" s="24"/>
      <c r="SRC34" s="14"/>
      <c r="SRD34" s="23"/>
      <c r="SRE34" s="23"/>
      <c r="SRF34" s="23"/>
      <c r="SRG34" s="23"/>
      <c r="SRH34" s="23"/>
      <c r="SRI34" s="23"/>
      <c r="SRJ34" s="24"/>
      <c r="SRK34" s="14"/>
      <c r="SRL34" s="23"/>
      <c r="SRM34" s="23"/>
      <c r="SRN34" s="23"/>
      <c r="SRO34" s="23"/>
      <c r="SRP34" s="23"/>
      <c r="SRQ34" s="23"/>
      <c r="SRR34" s="24"/>
      <c r="SRS34" s="14"/>
      <c r="SRT34" s="23"/>
      <c r="SRU34" s="23"/>
      <c r="SRV34" s="23"/>
      <c r="SRW34" s="23"/>
      <c r="SRX34" s="23"/>
      <c r="SRY34" s="23"/>
      <c r="SRZ34" s="24"/>
      <c r="SSA34" s="14"/>
      <c r="SSB34" s="23"/>
      <c r="SSC34" s="23"/>
      <c r="SSD34" s="23"/>
      <c r="SSE34" s="23"/>
      <c r="SSF34" s="23"/>
      <c r="SSG34" s="23"/>
      <c r="SSH34" s="24"/>
      <c r="SSI34" s="14"/>
      <c r="SSJ34" s="23"/>
      <c r="SSK34" s="23"/>
      <c r="SSL34" s="23"/>
      <c r="SSM34" s="23"/>
      <c r="SSN34" s="23"/>
      <c r="SSO34" s="23"/>
      <c r="SSP34" s="24"/>
      <c r="SSQ34" s="14"/>
      <c r="SSR34" s="23"/>
      <c r="SSS34" s="23"/>
      <c r="SST34" s="23"/>
      <c r="SSU34" s="23"/>
      <c r="SSV34" s="23"/>
      <c r="SSW34" s="23"/>
      <c r="SSX34" s="24"/>
      <c r="SSY34" s="14"/>
      <c r="SSZ34" s="23"/>
      <c r="STA34" s="23"/>
      <c r="STB34" s="23"/>
      <c r="STC34" s="23"/>
      <c r="STD34" s="23"/>
      <c r="STE34" s="23"/>
      <c r="STF34" s="24"/>
      <c r="STG34" s="14"/>
      <c r="STH34" s="23"/>
      <c r="STI34" s="23"/>
      <c r="STJ34" s="23"/>
      <c r="STK34" s="23"/>
      <c r="STL34" s="23"/>
      <c r="STM34" s="23"/>
      <c r="STN34" s="24"/>
      <c r="STO34" s="14"/>
      <c r="STP34" s="23"/>
      <c r="STQ34" s="23"/>
      <c r="STR34" s="23"/>
      <c r="STS34" s="23"/>
      <c r="STT34" s="23"/>
      <c r="STU34" s="23"/>
      <c r="STV34" s="24"/>
      <c r="STW34" s="14"/>
      <c r="STX34" s="23"/>
      <c r="STY34" s="23"/>
      <c r="STZ34" s="23"/>
      <c r="SUA34" s="23"/>
      <c r="SUB34" s="23"/>
      <c r="SUC34" s="23"/>
      <c r="SUD34" s="24"/>
      <c r="SUE34" s="14"/>
      <c r="SUF34" s="23"/>
      <c r="SUG34" s="23"/>
      <c r="SUH34" s="23"/>
      <c r="SUI34" s="23"/>
      <c r="SUJ34" s="23"/>
      <c r="SUK34" s="23"/>
      <c r="SUL34" s="24"/>
      <c r="SUM34" s="14"/>
      <c r="SUN34" s="23"/>
      <c r="SUO34" s="23"/>
      <c r="SUP34" s="23"/>
      <c r="SUQ34" s="23"/>
      <c r="SUR34" s="23"/>
      <c r="SUS34" s="23"/>
      <c r="SUT34" s="24"/>
      <c r="SUU34" s="14"/>
      <c r="SUV34" s="23"/>
      <c r="SUW34" s="23"/>
      <c r="SUX34" s="23"/>
      <c r="SUY34" s="23"/>
      <c r="SUZ34" s="23"/>
      <c r="SVA34" s="23"/>
      <c r="SVB34" s="24"/>
      <c r="SVC34" s="14"/>
      <c r="SVD34" s="23"/>
      <c r="SVE34" s="23"/>
      <c r="SVF34" s="23"/>
      <c r="SVG34" s="23"/>
      <c r="SVH34" s="23"/>
      <c r="SVI34" s="23"/>
      <c r="SVJ34" s="24"/>
      <c r="SVK34" s="14"/>
      <c r="SVL34" s="23"/>
      <c r="SVM34" s="23"/>
      <c r="SVN34" s="23"/>
      <c r="SVO34" s="23"/>
      <c r="SVP34" s="23"/>
      <c r="SVQ34" s="23"/>
      <c r="SVR34" s="24"/>
      <c r="SVS34" s="14"/>
      <c r="SVT34" s="23"/>
      <c r="SVU34" s="23"/>
      <c r="SVV34" s="23"/>
      <c r="SVW34" s="23"/>
      <c r="SVX34" s="23"/>
      <c r="SVY34" s="23"/>
      <c r="SVZ34" s="24"/>
      <c r="SWA34" s="14"/>
      <c r="SWB34" s="23"/>
      <c r="SWC34" s="23"/>
      <c r="SWD34" s="23"/>
      <c r="SWE34" s="23"/>
      <c r="SWF34" s="23"/>
      <c r="SWG34" s="23"/>
      <c r="SWH34" s="24"/>
      <c r="SWI34" s="14"/>
      <c r="SWJ34" s="23"/>
      <c r="SWK34" s="23"/>
      <c r="SWL34" s="23"/>
      <c r="SWM34" s="23"/>
      <c r="SWN34" s="23"/>
      <c r="SWO34" s="23"/>
      <c r="SWP34" s="24"/>
      <c r="SWQ34" s="14"/>
      <c r="SWR34" s="23"/>
      <c r="SWS34" s="23"/>
      <c r="SWT34" s="23"/>
      <c r="SWU34" s="23"/>
      <c r="SWV34" s="23"/>
      <c r="SWW34" s="23"/>
      <c r="SWX34" s="24"/>
      <c r="SWY34" s="14"/>
      <c r="SWZ34" s="23"/>
      <c r="SXA34" s="23"/>
      <c r="SXB34" s="23"/>
      <c r="SXC34" s="23"/>
      <c r="SXD34" s="23"/>
      <c r="SXE34" s="23"/>
      <c r="SXF34" s="24"/>
      <c r="SXG34" s="14"/>
      <c r="SXH34" s="23"/>
      <c r="SXI34" s="23"/>
      <c r="SXJ34" s="23"/>
      <c r="SXK34" s="23"/>
      <c r="SXL34" s="23"/>
      <c r="SXM34" s="23"/>
      <c r="SXN34" s="24"/>
      <c r="SXO34" s="14"/>
      <c r="SXP34" s="23"/>
      <c r="SXQ34" s="23"/>
      <c r="SXR34" s="23"/>
      <c r="SXS34" s="23"/>
      <c r="SXT34" s="23"/>
      <c r="SXU34" s="23"/>
      <c r="SXV34" s="24"/>
      <c r="SXW34" s="14"/>
      <c r="SXX34" s="23"/>
      <c r="SXY34" s="23"/>
      <c r="SXZ34" s="23"/>
      <c r="SYA34" s="23"/>
      <c r="SYB34" s="23"/>
      <c r="SYC34" s="23"/>
      <c r="SYD34" s="24"/>
      <c r="SYE34" s="14"/>
      <c r="SYF34" s="23"/>
      <c r="SYG34" s="23"/>
      <c r="SYH34" s="23"/>
      <c r="SYI34" s="23"/>
      <c r="SYJ34" s="23"/>
      <c r="SYK34" s="23"/>
      <c r="SYL34" s="24"/>
      <c r="SYM34" s="14"/>
      <c r="SYN34" s="23"/>
      <c r="SYO34" s="23"/>
      <c r="SYP34" s="23"/>
      <c r="SYQ34" s="23"/>
      <c r="SYR34" s="23"/>
      <c r="SYS34" s="23"/>
      <c r="SYT34" s="24"/>
      <c r="SYU34" s="14"/>
      <c r="SYV34" s="23"/>
      <c r="SYW34" s="23"/>
      <c r="SYX34" s="23"/>
      <c r="SYY34" s="23"/>
      <c r="SYZ34" s="23"/>
      <c r="SZA34" s="23"/>
      <c r="SZB34" s="24"/>
      <c r="SZC34" s="14"/>
      <c r="SZD34" s="23"/>
      <c r="SZE34" s="23"/>
      <c r="SZF34" s="23"/>
      <c r="SZG34" s="23"/>
      <c r="SZH34" s="23"/>
      <c r="SZI34" s="23"/>
      <c r="SZJ34" s="24"/>
      <c r="SZK34" s="14"/>
      <c r="SZL34" s="23"/>
      <c r="SZM34" s="23"/>
      <c r="SZN34" s="23"/>
      <c r="SZO34" s="23"/>
      <c r="SZP34" s="23"/>
      <c r="SZQ34" s="23"/>
      <c r="SZR34" s="24"/>
      <c r="SZS34" s="14"/>
      <c r="SZT34" s="23"/>
      <c r="SZU34" s="23"/>
      <c r="SZV34" s="23"/>
      <c r="SZW34" s="23"/>
      <c r="SZX34" s="23"/>
      <c r="SZY34" s="23"/>
      <c r="SZZ34" s="24"/>
      <c r="TAA34" s="14"/>
      <c r="TAB34" s="23"/>
      <c r="TAC34" s="23"/>
      <c r="TAD34" s="23"/>
      <c r="TAE34" s="23"/>
      <c r="TAF34" s="23"/>
      <c r="TAG34" s="23"/>
      <c r="TAH34" s="24"/>
      <c r="TAI34" s="14"/>
      <c r="TAJ34" s="23"/>
      <c r="TAK34" s="23"/>
      <c r="TAL34" s="23"/>
      <c r="TAM34" s="23"/>
      <c r="TAN34" s="23"/>
      <c r="TAO34" s="23"/>
      <c r="TAP34" s="24"/>
      <c r="TAQ34" s="14"/>
      <c r="TAR34" s="23"/>
      <c r="TAS34" s="23"/>
      <c r="TAT34" s="23"/>
      <c r="TAU34" s="23"/>
      <c r="TAV34" s="23"/>
      <c r="TAW34" s="23"/>
      <c r="TAX34" s="24"/>
      <c r="TAY34" s="14"/>
      <c r="TAZ34" s="23"/>
      <c r="TBA34" s="23"/>
      <c r="TBB34" s="23"/>
      <c r="TBC34" s="23"/>
      <c r="TBD34" s="23"/>
      <c r="TBE34" s="23"/>
      <c r="TBF34" s="24"/>
      <c r="TBG34" s="14"/>
      <c r="TBH34" s="23"/>
      <c r="TBI34" s="23"/>
      <c r="TBJ34" s="23"/>
      <c r="TBK34" s="23"/>
      <c r="TBL34" s="23"/>
      <c r="TBM34" s="23"/>
      <c r="TBN34" s="24"/>
      <c r="TBO34" s="14"/>
      <c r="TBP34" s="23"/>
      <c r="TBQ34" s="23"/>
      <c r="TBR34" s="23"/>
      <c r="TBS34" s="23"/>
      <c r="TBT34" s="23"/>
      <c r="TBU34" s="23"/>
      <c r="TBV34" s="24"/>
      <c r="TBW34" s="14"/>
      <c r="TBX34" s="23"/>
      <c r="TBY34" s="23"/>
      <c r="TBZ34" s="23"/>
      <c r="TCA34" s="23"/>
      <c r="TCB34" s="23"/>
      <c r="TCC34" s="23"/>
      <c r="TCD34" s="24"/>
      <c r="TCE34" s="14"/>
      <c r="TCF34" s="23"/>
      <c r="TCG34" s="23"/>
      <c r="TCH34" s="23"/>
      <c r="TCI34" s="23"/>
      <c r="TCJ34" s="23"/>
      <c r="TCK34" s="23"/>
      <c r="TCL34" s="24"/>
      <c r="TCM34" s="14"/>
      <c r="TCN34" s="23"/>
      <c r="TCO34" s="23"/>
      <c r="TCP34" s="23"/>
      <c r="TCQ34" s="23"/>
      <c r="TCR34" s="23"/>
      <c r="TCS34" s="23"/>
      <c r="TCT34" s="24"/>
      <c r="TCU34" s="14"/>
      <c r="TCV34" s="23"/>
      <c r="TCW34" s="23"/>
      <c r="TCX34" s="23"/>
      <c r="TCY34" s="23"/>
      <c r="TCZ34" s="23"/>
      <c r="TDA34" s="23"/>
      <c r="TDB34" s="24"/>
      <c r="TDC34" s="14"/>
      <c r="TDD34" s="23"/>
      <c r="TDE34" s="23"/>
      <c r="TDF34" s="23"/>
      <c r="TDG34" s="23"/>
      <c r="TDH34" s="23"/>
      <c r="TDI34" s="23"/>
      <c r="TDJ34" s="24"/>
      <c r="TDK34" s="14"/>
      <c r="TDL34" s="23"/>
      <c r="TDM34" s="23"/>
      <c r="TDN34" s="23"/>
      <c r="TDO34" s="23"/>
      <c r="TDP34" s="23"/>
      <c r="TDQ34" s="23"/>
      <c r="TDR34" s="24"/>
      <c r="TDS34" s="14"/>
      <c r="TDT34" s="23"/>
      <c r="TDU34" s="23"/>
      <c r="TDV34" s="23"/>
      <c r="TDW34" s="23"/>
      <c r="TDX34" s="23"/>
      <c r="TDY34" s="23"/>
      <c r="TDZ34" s="24"/>
      <c r="TEA34" s="14"/>
      <c r="TEB34" s="23"/>
      <c r="TEC34" s="23"/>
      <c r="TED34" s="23"/>
      <c r="TEE34" s="23"/>
      <c r="TEF34" s="23"/>
      <c r="TEG34" s="23"/>
      <c r="TEH34" s="24"/>
      <c r="TEI34" s="14"/>
      <c r="TEJ34" s="23"/>
      <c r="TEK34" s="23"/>
      <c r="TEL34" s="23"/>
      <c r="TEM34" s="23"/>
      <c r="TEN34" s="23"/>
      <c r="TEO34" s="23"/>
      <c r="TEP34" s="24"/>
      <c r="TEQ34" s="14"/>
      <c r="TER34" s="23"/>
      <c r="TES34" s="23"/>
      <c r="TET34" s="23"/>
      <c r="TEU34" s="23"/>
      <c r="TEV34" s="23"/>
      <c r="TEW34" s="23"/>
      <c r="TEX34" s="24"/>
      <c r="TEY34" s="14"/>
      <c r="TEZ34" s="23"/>
      <c r="TFA34" s="23"/>
      <c r="TFB34" s="23"/>
      <c r="TFC34" s="23"/>
      <c r="TFD34" s="23"/>
      <c r="TFE34" s="23"/>
      <c r="TFF34" s="24"/>
      <c r="TFG34" s="14"/>
      <c r="TFH34" s="23"/>
      <c r="TFI34" s="23"/>
      <c r="TFJ34" s="23"/>
      <c r="TFK34" s="23"/>
      <c r="TFL34" s="23"/>
      <c r="TFM34" s="23"/>
      <c r="TFN34" s="24"/>
      <c r="TFO34" s="14"/>
      <c r="TFP34" s="23"/>
      <c r="TFQ34" s="23"/>
      <c r="TFR34" s="23"/>
      <c r="TFS34" s="23"/>
      <c r="TFT34" s="23"/>
      <c r="TFU34" s="23"/>
      <c r="TFV34" s="24"/>
      <c r="TFW34" s="14"/>
      <c r="TFX34" s="23"/>
      <c r="TFY34" s="23"/>
      <c r="TFZ34" s="23"/>
      <c r="TGA34" s="23"/>
      <c r="TGB34" s="23"/>
      <c r="TGC34" s="23"/>
      <c r="TGD34" s="24"/>
      <c r="TGE34" s="14"/>
      <c r="TGF34" s="23"/>
      <c r="TGG34" s="23"/>
      <c r="TGH34" s="23"/>
      <c r="TGI34" s="23"/>
      <c r="TGJ34" s="23"/>
      <c r="TGK34" s="23"/>
      <c r="TGL34" s="24"/>
      <c r="TGM34" s="14"/>
      <c r="TGN34" s="23"/>
      <c r="TGO34" s="23"/>
      <c r="TGP34" s="23"/>
      <c r="TGQ34" s="23"/>
      <c r="TGR34" s="23"/>
      <c r="TGS34" s="23"/>
      <c r="TGT34" s="24"/>
      <c r="TGU34" s="14"/>
      <c r="TGV34" s="23"/>
      <c r="TGW34" s="23"/>
      <c r="TGX34" s="23"/>
      <c r="TGY34" s="23"/>
      <c r="TGZ34" s="23"/>
      <c r="THA34" s="23"/>
      <c r="THB34" s="24"/>
      <c r="THC34" s="14"/>
      <c r="THD34" s="23"/>
      <c r="THE34" s="23"/>
      <c r="THF34" s="23"/>
      <c r="THG34" s="23"/>
      <c r="THH34" s="23"/>
      <c r="THI34" s="23"/>
      <c r="THJ34" s="24"/>
      <c r="THK34" s="14"/>
      <c r="THL34" s="23"/>
      <c r="THM34" s="23"/>
      <c r="THN34" s="23"/>
      <c r="THO34" s="23"/>
      <c r="THP34" s="23"/>
      <c r="THQ34" s="23"/>
      <c r="THR34" s="24"/>
      <c r="THS34" s="14"/>
      <c r="THT34" s="23"/>
      <c r="THU34" s="23"/>
      <c r="THV34" s="23"/>
      <c r="THW34" s="23"/>
      <c r="THX34" s="23"/>
      <c r="THY34" s="23"/>
      <c r="THZ34" s="24"/>
      <c r="TIA34" s="14"/>
      <c r="TIB34" s="23"/>
      <c r="TIC34" s="23"/>
      <c r="TID34" s="23"/>
      <c r="TIE34" s="23"/>
      <c r="TIF34" s="23"/>
      <c r="TIG34" s="23"/>
      <c r="TIH34" s="24"/>
      <c r="TII34" s="14"/>
      <c r="TIJ34" s="23"/>
      <c r="TIK34" s="23"/>
      <c r="TIL34" s="23"/>
      <c r="TIM34" s="23"/>
      <c r="TIN34" s="23"/>
      <c r="TIO34" s="23"/>
      <c r="TIP34" s="24"/>
      <c r="TIQ34" s="14"/>
      <c r="TIR34" s="23"/>
      <c r="TIS34" s="23"/>
      <c r="TIT34" s="23"/>
      <c r="TIU34" s="23"/>
      <c r="TIV34" s="23"/>
      <c r="TIW34" s="23"/>
      <c r="TIX34" s="24"/>
      <c r="TIY34" s="14"/>
      <c r="TIZ34" s="23"/>
      <c r="TJA34" s="23"/>
      <c r="TJB34" s="23"/>
      <c r="TJC34" s="23"/>
      <c r="TJD34" s="23"/>
      <c r="TJE34" s="23"/>
      <c r="TJF34" s="24"/>
      <c r="TJG34" s="14"/>
      <c r="TJH34" s="23"/>
      <c r="TJI34" s="23"/>
      <c r="TJJ34" s="23"/>
      <c r="TJK34" s="23"/>
      <c r="TJL34" s="23"/>
      <c r="TJM34" s="23"/>
      <c r="TJN34" s="24"/>
      <c r="TJO34" s="14"/>
      <c r="TJP34" s="23"/>
      <c r="TJQ34" s="23"/>
      <c r="TJR34" s="23"/>
      <c r="TJS34" s="23"/>
      <c r="TJT34" s="23"/>
      <c r="TJU34" s="23"/>
      <c r="TJV34" s="24"/>
      <c r="TJW34" s="14"/>
      <c r="TJX34" s="23"/>
      <c r="TJY34" s="23"/>
      <c r="TJZ34" s="23"/>
      <c r="TKA34" s="23"/>
      <c r="TKB34" s="23"/>
      <c r="TKC34" s="23"/>
      <c r="TKD34" s="24"/>
      <c r="TKE34" s="14"/>
      <c r="TKF34" s="23"/>
      <c r="TKG34" s="23"/>
      <c r="TKH34" s="23"/>
      <c r="TKI34" s="23"/>
      <c r="TKJ34" s="23"/>
      <c r="TKK34" s="23"/>
      <c r="TKL34" s="24"/>
      <c r="TKM34" s="14"/>
      <c r="TKN34" s="23"/>
      <c r="TKO34" s="23"/>
      <c r="TKP34" s="23"/>
      <c r="TKQ34" s="23"/>
      <c r="TKR34" s="23"/>
      <c r="TKS34" s="23"/>
      <c r="TKT34" s="24"/>
      <c r="TKU34" s="14"/>
      <c r="TKV34" s="23"/>
      <c r="TKW34" s="23"/>
      <c r="TKX34" s="23"/>
      <c r="TKY34" s="23"/>
      <c r="TKZ34" s="23"/>
      <c r="TLA34" s="23"/>
      <c r="TLB34" s="24"/>
      <c r="TLC34" s="14"/>
      <c r="TLD34" s="23"/>
      <c r="TLE34" s="23"/>
      <c r="TLF34" s="23"/>
      <c r="TLG34" s="23"/>
      <c r="TLH34" s="23"/>
      <c r="TLI34" s="23"/>
      <c r="TLJ34" s="24"/>
      <c r="TLK34" s="14"/>
      <c r="TLL34" s="23"/>
      <c r="TLM34" s="23"/>
      <c r="TLN34" s="23"/>
      <c r="TLO34" s="23"/>
      <c r="TLP34" s="23"/>
      <c r="TLQ34" s="23"/>
      <c r="TLR34" s="24"/>
      <c r="TLS34" s="14"/>
      <c r="TLT34" s="23"/>
      <c r="TLU34" s="23"/>
      <c r="TLV34" s="23"/>
      <c r="TLW34" s="23"/>
      <c r="TLX34" s="23"/>
      <c r="TLY34" s="23"/>
      <c r="TLZ34" s="24"/>
      <c r="TMA34" s="14"/>
      <c r="TMB34" s="23"/>
      <c r="TMC34" s="23"/>
      <c r="TMD34" s="23"/>
      <c r="TME34" s="23"/>
      <c r="TMF34" s="23"/>
      <c r="TMG34" s="23"/>
      <c r="TMH34" s="24"/>
      <c r="TMI34" s="14"/>
      <c r="TMJ34" s="23"/>
      <c r="TMK34" s="23"/>
      <c r="TML34" s="23"/>
      <c r="TMM34" s="23"/>
      <c r="TMN34" s="23"/>
      <c r="TMO34" s="23"/>
      <c r="TMP34" s="24"/>
      <c r="TMQ34" s="14"/>
      <c r="TMR34" s="23"/>
      <c r="TMS34" s="23"/>
      <c r="TMT34" s="23"/>
      <c r="TMU34" s="23"/>
      <c r="TMV34" s="23"/>
      <c r="TMW34" s="23"/>
      <c r="TMX34" s="24"/>
      <c r="TMY34" s="14"/>
      <c r="TMZ34" s="23"/>
      <c r="TNA34" s="23"/>
      <c r="TNB34" s="23"/>
      <c r="TNC34" s="23"/>
      <c r="TND34" s="23"/>
      <c r="TNE34" s="23"/>
      <c r="TNF34" s="24"/>
      <c r="TNG34" s="14"/>
      <c r="TNH34" s="23"/>
      <c r="TNI34" s="23"/>
      <c r="TNJ34" s="23"/>
      <c r="TNK34" s="23"/>
      <c r="TNL34" s="23"/>
      <c r="TNM34" s="23"/>
      <c r="TNN34" s="24"/>
      <c r="TNO34" s="14"/>
      <c r="TNP34" s="23"/>
      <c r="TNQ34" s="23"/>
      <c r="TNR34" s="23"/>
      <c r="TNS34" s="23"/>
      <c r="TNT34" s="23"/>
      <c r="TNU34" s="23"/>
      <c r="TNV34" s="24"/>
      <c r="TNW34" s="14"/>
      <c r="TNX34" s="23"/>
      <c r="TNY34" s="23"/>
      <c r="TNZ34" s="23"/>
      <c r="TOA34" s="23"/>
      <c r="TOB34" s="23"/>
      <c r="TOC34" s="23"/>
      <c r="TOD34" s="24"/>
      <c r="TOE34" s="14"/>
      <c r="TOF34" s="23"/>
      <c r="TOG34" s="23"/>
      <c r="TOH34" s="23"/>
      <c r="TOI34" s="23"/>
      <c r="TOJ34" s="23"/>
      <c r="TOK34" s="23"/>
      <c r="TOL34" s="24"/>
      <c r="TOM34" s="14"/>
      <c r="TON34" s="23"/>
      <c r="TOO34" s="23"/>
      <c r="TOP34" s="23"/>
      <c r="TOQ34" s="23"/>
      <c r="TOR34" s="23"/>
      <c r="TOS34" s="23"/>
      <c r="TOT34" s="24"/>
      <c r="TOU34" s="14"/>
      <c r="TOV34" s="23"/>
      <c r="TOW34" s="23"/>
      <c r="TOX34" s="23"/>
      <c r="TOY34" s="23"/>
      <c r="TOZ34" s="23"/>
      <c r="TPA34" s="23"/>
      <c r="TPB34" s="24"/>
      <c r="TPC34" s="14"/>
      <c r="TPD34" s="23"/>
      <c r="TPE34" s="23"/>
      <c r="TPF34" s="23"/>
      <c r="TPG34" s="23"/>
      <c r="TPH34" s="23"/>
      <c r="TPI34" s="23"/>
      <c r="TPJ34" s="24"/>
      <c r="TPK34" s="14"/>
      <c r="TPL34" s="23"/>
      <c r="TPM34" s="23"/>
      <c r="TPN34" s="23"/>
      <c r="TPO34" s="23"/>
      <c r="TPP34" s="23"/>
      <c r="TPQ34" s="23"/>
      <c r="TPR34" s="24"/>
      <c r="TPS34" s="14"/>
      <c r="TPT34" s="23"/>
      <c r="TPU34" s="23"/>
      <c r="TPV34" s="23"/>
      <c r="TPW34" s="23"/>
      <c r="TPX34" s="23"/>
      <c r="TPY34" s="23"/>
      <c r="TPZ34" s="24"/>
      <c r="TQA34" s="14"/>
      <c r="TQB34" s="23"/>
      <c r="TQC34" s="23"/>
      <c r="TQD34" s="23"/>
      <c r="TQE34" s="23"/>
      <c r="TQF34" s="23"/>
      <c r="TQG34" s="23"/>
      <c r="TQH34" s="24"/>
      <c r="TQI34" s="14"/>
      <c r="TQJ34" s="23"/>
      <c r="TQK34" s="23"/>
      <c r="TQL34" s="23"/>
      <c r="TQM34" s="23"/>
      <c r="TQN34" s="23"/>
      <c r="TQO34" s="23"/>
      <c r="TQP34" s="24"/>
      <c r="TQQ34" s="14"/>
      <c r="TQR34" s="23"/>
      <c r="TQS34" s="23"/>
      <c r="TQT34" s="23"/>
      <c r="TQU34" s="23"/>
      <c r="TQV34" s="23"/>
      <c r="TQW34" s="23"/>
      <c r="TQX34" s="24"/>
      <c r="TQY34" s="14"/>
      <c r="TQZ34" s="23"/>
      <c r="TRA34" s="23"/>
      <c r="TRB34" s="23"/>
      <c r="TRC34" s="23"/>
      <c r="TRD34" s="23"/>
      <c r="TRE34" s="23"/>
      <c r="TRF34" s="24"/>
      <c r="TRG34" s="14"/>
      <c r="TRH34" s="23"/>
      <c r="TRI34" s="23"/>
      <c r="TRJ34" s="23"/>
      <c r="TRK34" s="23"/>
      <c r="TRL34" s="23"/>
      <c r="TRM34" s="23"/>
      <c r="TRN34" s="24"/>
      <c r="TRO34" s="14"/>
      <c r="TRP34" s="23"/>
      <c r="TRQ34" s="23"/>
      <c r="TRR34" s="23"/>
      <c r="TRS34" s="23"/>
      <c r="TRT34" s="23"/>
      <c r="TRU34" s="23"/>
      <c r="TRV34" s="24"/>
      <c r="TRW34" s="14"/>
      <c r="TRX34" s="23"/>
      <c r="TRY34" s="23"/>
      <c r="TRZ34" s="23"/>
      <c r="TSA34" s="23"/>
      <c r="TSB34" s="23"/>
      <c r="TSC34" s="23"/>
      <c r="TSD34" s="24"/>
      <c r="TSE34" s="14"/>
      <c r="TSF34" s="23"/>
      <c r="TSG34" s="23"/>
      <c r="TSH34" s="23"/>
      <c r="TSI34" s="23"/>
      <c r="TSJ34" s="23"/>
      <c r="TSK34" s="23"/>
      <c r="TSL34" s="24"/>
      <c r="TSM34" s="14"/>
      <c r="TSN34" s="23"/>
      <c r="TSO34" s="23"/>
      <c r="TSP34" s="23"/>
      <c r="TSQ34" s="23"/>
      <c r="TSR34" s="23"/>
      <c r="TSS34" s="23"/>
      <c r="TST34" s="24"/>
      <c r="TSU34" s="14"/>
      <c r="TSV34" s="23"/>
      <c r="TSW34" s="23"/>
      <c r="TSX34" s="23"/>
      <c r="TSY34" s="23"/>
      <c r="TSZ34" s="23"/>
      <c r="TTA34" s="23"/>
      <c r="TTB34" s="24"/>
      <c r="TTC34" s="14"/>
      <c r="TTD34" s="23"/>
      <c r="TTE34" s="23"/>
      <c r="TTF34" s="23"/>
      <c r="TTG34" s="23"/>
      <c r="TTH34" s="23"/>
      <c r="TTI34" s="23"/>
      <c r="TTJ34" s="24"/>
      <c r="TTK34" s="14"/>
      <c r="TTL34" s="23"/>
      <c r="TTM34" s="23"/>
      <c r="TTN34" s="23"/>
      <c r="TTO34" s="23"/>
      <c r="TTP34" s="23"/>
      <c r="TTQ34" s="23"/>
      <c r="TTR34" s="24"/>
      <c r="TTS34" s="14"/>
      <c r="TTT34" s="23"/>
      <c r="TTU34" s="23"/>
      <c r="TTV34" s="23"/>
      <c r="TTW34" s="23"/>
      <c r="TTX34" s="23"/>
      <c r="TTY34" s="23"/>
      <c r="TTZ34" s="24"/>
      <c r="TUA34" s="14"/>
      <c r="TUB34" s="23"/>
      <c r="TUC34" s="23"/>
      <c r="TUD34" s="23"/>
      <c r="TUE34" s="23"/>
      <c r="TUF34" s="23"/>
      <c r="TUG34" s="23"/>
      <c r="TUH34" s="24"/>
      <c r="TUI34" s="14"/>
      <c r="TUJ34" s="23"/>
      <c r="TUK34" s="23"/>
      <c r="TUL34" s="23"/>
      <c r="TUM34" s="23"/>
      <c r="TUN34" s="23"/>
      <c r="TUO34" s="23"/>
      <c r="TUP34" s="24"/>
      <c r="TUQ34" s="14"/>
      <c r="TUR34" s="23"/>
      <c r="TUS34" s="23"/>
      <c r="TUT34" s="23"/>
      <c r="TUU34" s="23"/>
      <c r="TUV34" s="23"/>
      <c r="TUW34" s="23"/>
      <c r="TUX34" s="24"/>
      <c r="TUY34" s="14"/>
      <c r="TUZ34" s="23"/>
      <c r="TVA34" s="23"/>
      <c r="TVB34" s="23"/>
      <c r="TVC34" s="23"/>
      <c r="TVD34" s="23"/>
      <c r="TVE34" s="23"/>
      <c r="TVF34" s="24"/>
      <c r="TVG34" s="14"/>
      <c r="TVH34" s="23"/>
      <c r="TVI34" s="23"/>
      <c r="TVJ34" s="23"/>
      <c r="TVK34" s="23"/>
      <c r="TVL34" s="23"/>
      <c r="TVM34" s="23"/>
      <c r="TVN34" s="24"/>
      <c r="TVO34" s="14"/>
      <c r="TVP34" s="23"/>
      <c r="TVQ34" s="23"/>
      <c r="TVR34" s="23"/>
      <c r="TVS34" s="23"/>
      <c r="TVT34" s="23"/>
      <c r="TVU34" s="23"/>
      <c r="TVV34" s="24"/>
      <c r="TVW34" s="14"/>
      <c r="TVX34" s="23"/>
      <c r="TVY34" s="23"/>
      <c r="TVZ34" s="23"/>
      <c r="TWA34" s="23"/>
      <c r="TWB34" s="23"/>
      <c r="TWC34" s="23"/>
      <c r="TWD34" s="24"/>
      <c r="TWE34" s="14"/>
      <c r="TWF34" s="23"/>
      <c r="TWG34" s="23"/>
      <c r="TWH34" s="23"/>
      <c r="TWI34" s="23"/>
      <c r="TWJ34" s="23"/>
      <c r="TWK34" s="23"/>
      <c r="TWL34" s="24"/>
      <c r="TWM34" s="14"/>
      <c r="TWN34" s="23"/>
      <c r="TWO34" s="23"/>
      <c r="TWP34" s="23"/>
      <c r="TWQ34" s="23"/>
      <c r="TWR34" s="23"/>
      <c r="TWS34" s="23"/>
      <c r="TWT34" s="24"/>
      <c r="TWU34" s="14"/>
      <c r="TWV34" s="23"/>
      <c r="TWW34" s="23"/>
      <c r="TWX34" s="23"/>
      <c r="TWY34" s="23"/>
      <c r="TWZ34" s="23"/>
      <c r="TXA34" s="23"/>
      <c r="TXB34" s="24"/>
      <c r="TXC34" s="14"/>
      <c r="TXD34" s="23"/>
      <c r="TXE34" s="23"/>
      <c r="TXF34" s="23"/>
      <c r="TXG34" s="23"/>
      <c r="TXH34" s="23"/>
      <c r="TXI34" s="23"/>
      <c r="TXJ34" s="24"/>
      <c r="TXK34" s="14"/>
      <c r="TXL34" s="23"/>
      <c r="TXM34" s="23"/>
      <c r="TXN34" s="23"/>
      <c r="TXO34" s="23"/>
      <c r="TXP34" s="23"/>
      <c r="TXQ34" s="23"/>
      <c r="TXR34" s="24"/>
      <c r="TXS34" s="14"/>
      <c r="TXT34" s="23"/>
      <c r="TXU34" s="23"/>
      <c r="TXV34" s="23"/>
      <c r="TXW34" s="23"/>
      <c r="TXX34" s="23"/>
      <c r="TXY34" s="23"/>
      <c r="TXZ34" s="24"/>
      <c r="TYA34" s="14"/>
      <c r="TYB34" s="23"/>
      <c r="TYC34" s="23"/>
      <c r="TYD34" s="23"/>
      <c r="TYE34" s="23"/>
      <c r="TYF34" s="23"/>
      <c r="TYG34" s="23"/>
      <c r="TYH34" s="24"/>
      <c r="TYI34" s="14"/>
      <c r="TYJ34" s="23"/>
      <c r="TYK34" s="23"/>
      <c r="TYL34" s="23"/>
      <c r="TYM34" s="23"/>
      <c r="TYN34" s="23"/>
      <c r="TYO34" s="23"/>
      <c r="TYP34" s="24"/>
      <c r="TYQ34" s="14"/>
      <c r="TYR34" s="23"/>
      <c r="TYS34" s="23"/>
      <c r="TYT34" s="23"/>
      <c r="TYU34" s="23"/>
      <c r="TYV34" s="23"/>
      <c r="TYW34" s="23"/>
      <c r="TYX34" s="24"/>
      <c r="TYY34" s="14"/>
      <c r="TYZ34" s="23"/>
      <c r="TZA34" s="23"/>
      <c r="TZB34" s="23"/>
      <c r="TZC34" s="23"/>
      <c r="TZD34" s="23"/>
      <c r="TZE34" s="23"/>
      <c r="TZF34" s="24"/>
      <c r="TZG34" s="14"/>
      <c r="TZH34" s="23"/>
      <c r="TZI34" s="23"/>
      <c r="TZJ34" s="23"/>
      <c r="TZK34" s="23"/>
      <c r="TZL34" s="23"/>
      <c r="TZM34" s="23"/>
      <c r="TZN34" s="24"/>
      <c r="TZO34" s="14"/>
      <c r="TZP34" s="23"/>
      <c r="TZQ34" s="23"/>
      <c r="TZR34" s="23"/>
      <c r="TZS34" s="23"/>
      <c r="TZT34" s="23"/>
      <c r="TZU34" s="23"/>
      <c r="TZV34" s="24"/>
      <c r="TZW34" s="14"/>
      <c r="TZX34" s="23"/>
      <c r="TZY34" s="23"/>
      <c r="TZZ34" s="23"/>
      <c r="UAA34" s="23"/>
      <c r="UAB34" s="23"/>
      <c r="UAC34" s="23"/>
      <c r="UAD34" s="24"/>
      <c r="UAE34" s="14"/>
      <c r="UAF34" s="23"/>
      <c r="UAG34" s="23"/>
      <c r="UAH34" s="23"/>
      <c r="UAI34" s="23"/>
      <c r="UAJ34" s="23"/>
      <c r="UAK34" s="23"/>
      <c r="UAL34" s="24"/>
      <c r="UAM34" s="14"/>
      <c r="UAN34" s="23"/>
      <c r="UAO34" s="23"/>
      <c r="UAP34" s="23"/>
      <c r="UAQ34" s="23"/>
      <c r="UAR34" s="23"/>
      <c r="UAS34" s="23"/>
      <c r="UAT34" s="24"/>
      <c r="UAU34" s="14"/>
      <c r="UAV34" s="23"/>
      <c r="UAW34" s="23"/>
      <c r="UAX34" s="23"/>
      <c r="UAY34" s="23"/>
      <c r="UAZ34" s="23"/>
      <c r="UBA34" s="23"/>
      <c r="UBB34" s="24"/>
      <c r="UBC34" s="14"/>
      <c r="UBD34" s="23"/>
      <c r="UBE34" s="23"/>
      <c r="UBF34" s="23"/>
      <c r="UBG34" s="23"/>
      <c r="UBH34" s="23"/>
      <c r="UBI34" s="23"/>
      <c r="UBJ34" s="24"/>
      <c r="UBK34" s="14"/>
      <c r="UBL34" s="23"/>
      <c r="UBM34" s="23"/>
      <c r="UBN34" s="23"/>
      <c r="UBO34" s="23"/>
      <c r="UBP34" s="23"/>
      <c r="UBQ34" s="23"/>
      <c r="UBR34" s="24"/>
      <c r="UBS34" s="14"/>
      <c r="UBT34" s="23"/>
      <c r="UBU34" s="23"/>
      <c r="UBV34" s="23"/>
      <c r="UBW34" s="23"/>
      <c r="UBX34" s="23"/>
      <c r="UBY34" s="23"/>
      <c r="UBZ34" s="24"/>
      <c r="UCA34" s="14"/>
      <c r="UCB34" s="23"/>
      <c r="UCC34" s="23"/>
      <c r="UCD34" s="23"/>
      <c r="UCE34" s="23"/>
      <c r="UCF34" s="23"/>
      <c r="UCG34" s="23"/>
      <c r="UCH34" s="24"/>
      <c r="UCI34" s="14"/>
      <c r="UCJ34" s="23"/>
      <c r="UCK34" s="23"/>
      <c r="UCL34" s="23"/>
      <c r="UCM34" s="23"/>
      <c r="UCN34" s="23"/>
      <c r="UCO34" s="23"/>
      <c r="UCP34" s="24"/>
      <c r="UCQ34" s="14"/>
      <c r="UCR34" s="23"/>
      <c r="UCS34" s="23"/>
      <c r="UCT34" s="23"/>
      <c r="UCU34" s="23"/>
      <c r="UCV34" s="23"/>
      <c r="UCW34" s="23"/>
      <c r="UCX34" s="24"/>
      <c r="UCY34" s="14"/>
      <c r="UCZ34" s="23"/>
      <c r="UDA34" s="23"/>
      <c r="UDB34" s="23"/>
      <c r="UDC34" s="23"/>
      <c r="UDD34" s="23"/>
      <c r="UDE34" s="23"/>
      <c r="UDF34" s="24"/>
      <c r="UDG34" s="14"/>
      <c r="UDH34" s="23"/>
      <c r="UDI34" s="23"/>
      <c r="UDJ34" s="23"/>
      <c r="UDK34" s="23"/>
      <c r="UDL34" s="23"/>
      <c r="UDM34" s="23"/>
      <c r="UDN34" s="24"/>
      <c r="UDO34" s="14"/>
      <c r="UDP34" s="23"/>
      <c r="UDQ34" s="23"/>
      <c r="UDR34" s="23"/>
      <c r="UDS34" s="23"/>
      <c r="UDT34" s="23"/>
      <c r="UDU34" s="23"/>
      <c r="UDV34" s="24"/>
      <c r="UDW34" s="14"/>
      <c r="UDX34" s="23"/>
      <c r="UDY34" s="23"/>
      <c r="UDZ34" s="23"/>
      <c r="UEA34" s="23"/>
      <c r="UEB34" s="23"/>
      <c r="UEC34" s="23"/>
      <c r="UED34" s="24"/>
      <c r="UEE34" s="14"/>
      <c r="UEF34" s="23"/>
      <c r="UEG34" s="23"/>
      <c r="UEH34" s="23"/>
      <c r="UEI34" s="23"/>
      <c r="UEJ34" s="23"/>
      <c r="UEK34" s="23"/>
      <c r="UEL34" s="24"/>
      <c r="UEM34" s="14"/>
      <c r="UEN34" s="23"/>
      <c r="UEO34" s="23"/>
      <c r="UEP34" s="23"/>
      <c r="UEQ34" s="23"/>
      <c r="UER34" s="23"/>
      <c r="UES34" s="23"/>
      <c r="UET34" s="24"/>
      <c r="UEU34" s="14"/>
      <c r="UEV34" s="23"/>
      <c r="UEW34" s="23"/>
      <c r="UEX34" s="23"/>
      <c r="UEY34" s="23"/>
      <c r="UEZ34" s="23"/>
      <c r="UFA34" s="23"/>
      <c r="UFB34" s="24"/>
      <c r="UFC34" s="14"/>
      <c r="UFD34" s="23"/>
      <c r="UFE34" s="23"/>
      <c r="UFF34" s="23"/>
      <c r="UFG34" s="23"/>
      <c r="UFH34" s="23"/>
      <c r="UFI34" s="23"/>
      <c r="UFJ34" s="24"/>
      <c r="UFK34" s="14"/>
      <c r="UFL34" s="23"/>
      <c r="UFM34" s="23"/>
      <c r="UFN34" s="23"/>
      <c r="UFO34" s="23"/>
      <c r="UFP34" s="23"/>
      <c r="UFQ34" s="23"/>
      <c r="UFR34" s="24"/>
      <c r="UFS34" s="14"/>
      <c r="UFT34" s="23"/>
      <c r="UFU34" s="23"/>
      <c r="UFV34" s="23"/>
      <c r="UFW34" s="23"/>
      <c r="UFX34" s="23"/>
      <c r="UFY34" s="23"/>
      <c r="UFZ34" s="24"/>
      <c r="UGA34" s="14"/>
      <c r="UGB34" s="23"/>
      <c r="UGC34" s="23"/>
      <c r="UGD34" s="23"/>
      <c r="UGE34" s="23"/>
      <c r="UGF34" s="23"/>
      <c r="UGG34" s="23"/>
      <c r="UGH34" s="24"/>
      <c r="UGI34" s="14"/>
      <c r="UGJ34" s="23"/>
      <c r="UGK34" s="23"/>
      <c r="UGL34" s="23"/>
      <c r="UGM34" s="23"/>
      <c r="UGN34" s="23"/>
      <c r="UGO34" s="23"/>
      <c r="UGP34" s="24"/>
      <c r="UGQ34" s="14"/>
      <c r="UGR34" s="23"/>
      <c r="UGS34" s="23"/>
      <c r="UGT34" s="23"/>
      <c r="UGU34" s="23"/>
      <c r="UGV34" s="23"/>
      <c r="UGW34" s="23"/>
      <c r="UGX34" s="24"/>
      <c r="UGY34" s="14"/>
      <c r="UGZ34" s="23"/>
      <c r="UHA34" s="23"/>
      <c r="UHB34" s="23"/>
      <c r="UHC34" s="23"/>
      <c r="UHD34" s="23"/>
      <c r="UHE34" s="23"/>
      <c r="UHF34" s="24"/>
      <c r="UHG34" s="14"/>
      <c r="UHH34" s="23"/>
      <c r="UHI34" s="23"/>
      <c r="UHJ34" s="23"/>
      <c r="UHK34" s="23"/>
      <c r="UHL34" s="23"/>
      <c r="UHM34" s="23"/>
      <c r="UHN34" s="24"/>
      <c r="UHO34" s="14"/>
      <c r="UHP34" s="23"/>
      <c r="UHQ34" s="23"/>
      <c r="UHR34" s="23"/>
      <c r="UHS34" s="23"/>
      <c r="UHT34" s="23"/>
      <c r="UHU34" s="23"/>
      <c r="UHV34" s="24"/>
      <c r="UHW34" s="14"/>
      <c r="UHX34" s="23"/>
      <c r="UHY34" s="23"/>
      <c r="UHZ34" s="23"/>
      <c r="UIA34" s="23"/>
      <c r="UIB34" s="23"/>
      <c r="UIC34" s="23"/>
      <c r="UID34" s="24"/>
      <c r="UIE34" s="14"/>
      <c r="UIF34" s="23"/>
      <c r="UIG34" s="23"/>
      <c r="UIH34" s="23"/>
      <c r="UII34" s="23"/>
      <c r="UIJ34" s="23"/>
      <c r="UIK34" s="23"/>
      <c r="UIL34" s="24"/>
      <c r="UIM34" s="14"/>
      <c r="UIN34" s="23"/>
      <c r="UIO34" s="23"/>
      <c r="UIP34" s="23"/>
      <c r="UIQ34" s="23"/>
      <c r="UIR34" s="23"/>
      <c r="UIS34" s="23"/>
      <c r="UIT34" s="24"/>
      <c r="UIU34" s="14"/>
      <c r="UIV34" s="23"/>
      <c r="UIW34" s="23"/>
      <c r="UIX34" s="23"/>
      <c r="UIY34" s="23"/>
      <c r="UIZ34" s="23"/>
      <c r="UJA34" s="23"/>
      <c r="UJB34" s="24"/>
      <c r="UJC34" s="14"/>
      <c r="UJD34" s="23"/>
      <c r="UJE34" s="23"/>
      <c r="UJF34" s="23"/>
      <c r="UJG34" s="23"/>
      <c r="UJH34" s="23"/>
      <c r="UJI34" s="23"/>
      <c r="UJJ34" s="24"/>
      <c r="UJK34" s="14"/>
      <c r="UJL34" s="23"/>
      <c r="UJM34" s="23"/>
      <c r="UJN34" s="23"/>
      <c r="UJO34" s="23"/>
      <c r="UJP34" s="23"/>
      <c r="UJQ34" s="23"/>
      <c r="UJR34" s="24"/>
      <c r="UJS34" s="14"/>
      <c r="UJT34" s="23"/>
      <c r="UJU34" s="23"/>
      <c r="UJV34" s="23"/>
      <c r="UJW34" s="23"/>
      <c r="UJX34" s="23"/>
      <c r="UJY34" s="23"/>
      <c r="UJZ34" s="24"/>
      <c r="UKA34" s="14"/>
      <c r="UKB34" s="23"/>
      <c r="UKC34" s="23"/>
      <c r="UKD34" s="23"/>
      <c r="UKE34" s="23"/>
      <c r="UKF34" s="23"/>
      <c r="UKG34" s="23"/>
      <c r="UKH34" s="24"/>
      <c r="UKI34" s="14"/>
      <c r="UKJ34" s="23"/>
      <c r="UKK34" s="23"/>
      <c r="UKL34" s="23"/>
      <c r="UKM34" s="23"/>
      <c r="UKN34" s="23"/>
      <c r="UKO34" s="23"/>
      <c r="UKP34" s="24"/>
      <c r="UKQ34" s="14"/>
      <c r="UKR34" s="23"/>
      <c r="UKS34" s="23"/>
      <c r="UKT34" s="23"/>
      <c r="UKU34" s="23"/>
      <c r="UKV34" s="23"/>
      <c r="UKW34" s="23"/>
      <c r="UKX34" s="24"/>
      <c r="UKY34" s="14"/>
      <c r="UKZ34" s="23"/>
      <c r="ULA34" s="23"/>
      <c r="ULB34" s="23"/>
      <c r="ULC34" s="23"/>
      <c r="ULD34" s="23"/>
      <c r="ULE34" s="23"/>
      <c r="ULF34" s="24"/>
      <c r="ULG34" s="14"/>
      <c r="ULH34" s="23"/>
      <c r="ULI34" s="23"/>
      <c r="ULJ34" s="23"/>
      <c r="ULK34" s="23"/>
      <c r="ULL34" s="23"/>
      <c r="ULM34" s="23"/>
      <c r="ULN34" s="24"/>
      <c r="ULO34" s="14"/>
      <c r="ULP34" s="23"/>
      <c r="ULQ34" s="23"/>
      <c r="ULR34" s="23"/>
      <c r="ULS34" s="23"/>
      <c r="ULT34" s="23"/>
      <c r="ULU34" s="23"/>
      <c r="ULV34" s="24"/>
      <c r="ULW34" s="14"/>
      <c r="ULX34" s="23"/>
      <c r="ULY34" s="23"/>
      <c r="ULZ34" s="23"/>
      <c r="UMA34" s="23"/>
      <c r="UMB34" s="23"/>
      <c r="UMC34" s="23"/>
      <c r="UMD34" s="24"/>
      <c r="UME34" s="14"/>
      <c r="UMF34" s="23"/>
      <c r="UMG34" s="23"/>
      <c r="UMH34" s="23"/>
      <c r="UMI34" s="23"/>
      <c r="UMJ34" s="23"/>
      <c r="UMK34" s="23"/>
      <c r="UML34" s="24"/>
      <c r="UMM34" s="14"/>
      <c r="UMN34" s="23"/>
      <c r="UMO34" s="23"/>
      <c r="UMP34" s="23"/>
      <c r="UMQ34" s="23"/>
      <c r="UMR34" s="23"/>
      <c r="UMS34" s="23"/>
      <c r="UMT34" s="24"/>
      <c r="UMU34" s="14"/>
      <c r="UMV34" s="23"/>
      <c r="UMW34" s="23"/>
      <c r="UMX34" s="23"/>
      <c r="UMY34" s="23"/>
      <c r="UMZ34" s="23"/>
      <c r="UNA34" s="23"/>
      <c r="UNB34" s="24"/>
      <c r="UNC34" s="14"/>
      <c r="UND34" s="23"/>
      <c r="UNE34" s="23"/>
      <c r="UNF34" s="23"/>
      <c r="UNG34" s="23"/>
      <c r="UNH34" s="23"/>
      <c r="UNI34" s="23"/>
      <c r="UNJ34" s="24"/>
      <c r="UNK34" s="14"/>
      <c r="UNL34" s="23"/>
      <c r="UNM34" s="23"/>
      <c r="UNN34" s="23"/>
      <c r="UNO34" s="23"/>
      <c r="UNP34" s="23"/>
      <c r="UNQ34" s="23"/>
      <c r="UNR34" s="24"/>
      <c r="UNS34" s="14"/>
      <c r="UNT34" s="23"/>
      <c r="UNU34" s="23"/>
      <c r="UNV34" s="23"/>
      <c r="UNW34" s="23"/>
      <c r="UNX34" s="23"/>
      <c r="UNY34" s="23"/>
      <c r="UNZ34" s="24"/>
      <c r="UOA34" s="14"/>
      <c r="UOB34" s="23"/>
      <c r="UOC34" s="23"/>
      <c r="UOD34" s="23"/>
      <c r="UOE34" s="23"/>
      <c r="UOF34" s="23"/>
      <c r="UOG34" s="23"/>
      <c r="UOH34" s="24"/>
      <c r="UOI34" s="14"/>
      <c r="UOJ34" s="23"/>
      <c r="UOK34" s="23"/>
      <c r="UOL34" s="23"/>
      <c r="UOM34" s="23"/>
      <c r="UON34" s="23"/>
      <c r="UOO34" s="23"/>
      <c r="UOP34" s="24"/>
      <c r="UOQ34" s="14"/>
      <c r="UOR34" s="23"/>
      <c r="UOS34" s="23"/>
      <c r="UOT34" s="23"/>
      <c r="UOU34" s="23"/>
      <c r="UOV34" s="23"/>
      <c r="UOW34" s="23"/>
      <c r="UOX34" s="24"/>
      <c r="UOY34" s="14"/>
      <c r="UOZ34" s="23"/>
      <c r="UPA34" s="23"/>
      <c r="UPB34" s="23"/>
      <c r="UPC34" s="23"/>
      <c r="UPD34" s="23"/>
      <c r="UPE34" s="23"/>
      <c r="UPF34" s="24"/>
      <c r="UPG34" s="14"/>
      <c r="UPH34" s="23"/>
      <c r="UPI34" s="23"/>
      <c r="UPJ34" s="23"/>
      <c r="UPK34" s="23"/>
      <c r="UPL34" s="23"/>
      <c r="UPM34" s="23"/>
      <c r="UPN34" s="24"/>
      <c r="UPO34" s="14"/>
      <c r="UPP34" s="23"/>
      <c r="UPQ34" s="23"/>
      <c r="UPR34" s="23"/>
      <c r="UPS34" s="23"/>
      <c r="UPT34" s="23"/>
      <c r="UPU34" s="23"/>
      <c r="UPV34" s="24"/>
      <c r="UPW34" s="14"/>
      <c r="UPX34" s="23"/>
      <c r="UPY34" s="23"/>
      <c r="UPZ34" s="23"/>
      <c r="UQA34" s="23"/>
      <c r="UQB34" s="23"/>
      <c r="UQC34" s="23"/>
      <c r="UQD34" s="24"/>
      <c r="UQE34" s="14"/>
      <c r="UQF34" s="23"/>
      <c r="UQG34" s="23"/>
      <c r="UQH34" s="23"/>
      <c r="UQI34" s="23"/>
      <c r="UQJ34" s="23"/>
      <c r="UQK34" s="23"/>
      <c r="UQL34" s="24"/>
      <c r="UQM34" s="14"/>
      <c r="UQN34" s="23"/>
      <c r="UQO34" s="23"/>
      <c r="UQP34" s="23"/>
      <c r="UQQ34" s="23"/>
      <c r="UQR34" s="23"/>
      <c r="UQS34" s="23"/>
      <c r="UQT34" s="24"/>
      <c r="UQU34" s="14"/>
      <c r="UQV34" s="23"/>
      <c r="UQW34" s="23"/>
      <c r="UQX34" s="23"/>
      <c r="UQY34" s="23"/>
      <c r="UQZ34" s="23"/>
      <c r="URA34" s="23"/>
      <c r="URB34" s="24"/>
      <c r="URC34" s="14"/>
      <c r="URD34" s="23"/>
      <c r="URE34" s="23"/>
      <c r="URF34" s="23"/>
      <c r="URG34" s="23"/>
      <c r="URH34" s="23"/>
      <c r="URI34" s="23"/>
      <c r="URJ34" s="24"/>
      <c r="URK34" s="14"/>
      <c r="URL34" s="23"/>
      <c r="URM34" s="23"/>
      <c r="URN34" s="23"/>
      <c r="URO34" s="23"/>
      <c r="URP34" s="23"/>
      <c r="URQ34" s="23"/>
      <c r="URR34" s="24"/>
      <c r="URS34" s="14"/>
      <c r="URT34" s="23"/>
      <c r="URU34" s="23"/>
      <c r="URV34" s="23"/>
      <c r="URW34" s="23"/>
      <c r="URX34" s="23"/>
      <c r="URY34" s="23"/>
      <c r="URZ34" s="24"/>
      <c r="USA34" s="14"/>
      <c r="USB34" s="23"/>
      <c r="USC34" s="23"/>
      <c r="USD34" s="23"/>
      <c r="USE34" s="23"/>
      <c r="USF34" s="23"/>
      <c r="USG34" s="23"/>
      <c r="USH34" s="24"/>
      <c r="USI34" s="14"/>
      <c r="USJ34" s="23"/>
      <c r="USK34" s="23"/>
      <c r="USL34" s="23"/>
      <c r="USM34" s="23"/>
      <c r="USN34" s="23"/>
      <c r="USO34" s="23"/>
      <c r="USP34" s="24"/>
      <c r="USQ34" s="14"/>
      <c r="USR34" s="23"/>
      <c r="USS34" s="23"/>
      <c r="UST34" s="23"/>
      <c r="USU34" s="23"/>
      <c r="USV34" s="23"/>
      <c r="USW34" s="23"/>
      <c r="USX34" s="24"/>
      <c r="USY34" s="14"/>
      <c r="USZ34" s="23"/>
      <c r="UTA34" s="23"/>
      <c r="UTB34" s="23"/>
      <c r="UTC34" s="23"/>
      <c r="UTD34" s="23"/>
      <c r="UTE34" s="23"/>
      <c r="UTF34" s="24"/>
      <c r="UTG34" s="14"/>
      <c r="UTH34" s="23"/>
      <c r="UTI34" s="23"/>
      <c r="UTJ34" s="23"/>
      <c r="UTK34" s="23"/>
      <c r="UTL34" s="23"/>
      <c r="UTM34" s="23"/>
      <c r="UTN34" s="24"/>
      <c r="UTO34" s="14"/>
      <c r="UTP34" s="23"/>
      <c r="UTQ34" s="23"/>
      <c r="UTR34" s="23"/>
      <c r="UTS34" s="23"/>
      <c r="UTT34" s="23"/>
      <c r="UTU34" s="23"/>
      <c r="UTV34" s="24"/>
      <c r="UTW34" s="14"/>
      <c r="UTX34" s="23"/>
      <c r="UTY34" s="23"/>
      <c r="UTZ34" s="23"/>
      <c r="UUA34" s="23"/>
      <c r="UUB34" s="23"/>
      <c r="UUC34" s="23"/>
      <c r="UUD34" s="24"/>
      <c r="UUE34" s="14"/>
      <c r="UUF34" s="23"/>
      <c r="UUG34" s="23"/>
      <c r="UUH34" s="23"/>
      <c r="UUI34" s="23"/>
      <c r="UUJ34" s="23"/>
      <c r="UUK34" s="23"/>
      <c r="UUL34" s="24"/>
      <c r="UUM34" s="14"/>
      <c r="UUN34" s="23"/>
      <c r="UUO34" s="23"/>
      <c r="UUP34" s="23"/>
      <c r="UUQ34" s="23"/>
      <c r="UUR34" s="23"/>
      <c r="UUS34" s="23"/>
      <c r="UUT34" s="24"/>
      <c r="UUU34" s="14"/>
      <c r="UUV34" s="23"/>
      <c r="UUW34" s="23"/>
      <c r="UUX34" s="23"/>
      <c r="UUY34" s="23"/>
      <c r="UUZ34" s="23"/>
      <c r="UVA34" s="23"/>
      <c r="UVB34" s="24"/>
      <c r="UVC34" s="14"/>
      <c r="UVD34" s="23"/>
      <c r="UVE34" s="23"/>
      <c r="UVF34" s="23"/>
      <c r="UVG34" s="23"/>
      <c r="UVH34" s="23"/>
      <c r="UVI34" s="23"/>
      <c r="UVJ34" s="24"/>
      <c r="UVK34" s="14"/>
      <c r="UVL34" s="23"/>
      <c r="UVM34" s="23"/>
      <c r="UVN34" s="23"/>
      <c r="UVO34" s="23"/>
      <c r="UVP34" s="23"/>
      <c r="UVQ34" s="23"/>
      <c r="UVR34" s="24"/>
      <c r="UVS34" s="14"/>
      <c r="UVT34" s="23"/>
      <c r="UVU34" s="23"/>
      <c r="UVV34" s="23"/>
      <c r="UVW34" s="23"/>
      <c r="UVX34" s="23"/>
      <c r="UVY34" s="23"/>
      <c r="UVZ34" s="24"/>
      <c r="UWA34" s="14"/>
      <c r="UWB34" s="23"/>
      <c r="UWC34" s="23"/>
      <c r="UWD34" s="23"/>
      <c r="UWE34" s="23"/>
      <c r="UWF34" s="23"/>
      <c r="UWG34" s="23"/>
      <c r="UWH34" s="24"/>
      <c r="UWI34" s="14"/>
      <c r="UWJ34" s="23"/>
      <c r="UWK34" s="23"/>
      <c r="UWL34" s="23"/>
      <c r="UWM34" s="23"/>
      <c r="UWN34" s="23"/>
      <c r="UWO34" s="23"/>
      <c r="UWP34" s="24"/>
      <c r="UWQ34" s="14"/>
      <c r="UWR34" s="23"/>
      <c r="UWS34" s="23"/>
      <c r="UWT34" s="23"/>
      <c r="UWU34" s="23"/>
      <c r="UWV34" s="23"/>
      <c r="UWW34" s="23"/>
      <c r="UWX34" s="24"/>
      <c r="UWY34" s="14"/>
      <c r="UWZ34" s="23"/>
      <c r="UXA34" s="23"/>
      <c r="UXB34" s="23"/>
      <c r="UXC34" s="23"/>
      <c r="UXD34" s="23"/>
      <c r="UXE34" s="23"/>
      <c r="UXF34" s="24"/>
      <c r="UXG34" s="14"/>
      <c r="UXH34" s="23"/>
      <c r="UXI34" s="23"/>
      <c r="UXJ34" s="23"/>
      <c r="UXK34" s="23"/>
      <c r="UXL34" s="23"/>
      <c r="UXM34" s="23"/>
      <c r="UXN34" s="24"/>
      <c r="UXO34" s="14"/>
      <c r="UXP34" s="23"/>
      <c r="UXQ34" s="23"/>
      <c r="UXR34" s="23"/>
      <c r="UXS34" s="23"/>
      <c r="UXT34" s="23"/>
      <c r="UXU34" s="23"/>
      <c r="UXV34" s="24"/>
      <c r="UXW34" s="14"/>
      <c r="UXX34" s="23"/>
      <c r="UXY34" s="23"/>
      <c r="UXZ34" s="23"/>
      <c r="UYA34" s="23"/>
      <c r="UYB34" s="23"/>
      <c r="UYC34" s="23"/>
      <c r="UYD34" s="24"/>
      <c r="UYE34" s="14"/>
      <c r="UYF34" s="23"/>
      <c r="UYG34" s="23"/>
      <c r="UYH34" s="23"/>
      <c r="UYI34" s="23"/>
      <c r="UYJ34" s="23"/>
      <c r="UYK34" s="23"/>
      <c r="UYL34" s="24"/>
      <c r="UYM34" s="14"/>
      <c r="UYN34" s="23"/>
      <c r="UYO34" s="23"/>
      <c r="UYP34" s="23"/>
      <c r="UYQ34" s="23"/>
      <c r="UYR34" s="23"/>
      <c r="UYS34" s="23"/>
      <c r="UYT34" s="24"/>
      <c r="UYU34" s="14"/>
      <c r="UYV34" s="23"/>
      <c r="UYW34" s="23"/>
      <c r="UYX34" s="23"/>
      <c r="UYY34" s="23"/>
      <c r="UYZ34" s="23"/>
      <c r="UZA34" s="23"/>
      <c r="UZB34" s="24"/>
      <c r="UZC34" s="14"/>
      <c r="UZD34" s="23"/>
      <c r="UZE34" s="23"/>
      <c r="UZF34" s="23"/>
      <c r="UZG34" s="23"/>
      <c r="UZH34" s="23"/>
      <c r="UZI34" s="23"/>
      <c r="UZJ34" s="24"/>
      <c r="UZK34" s="14"/>
      <c r="UZL34" s="23"/>
      <c r="UZM34" s="23"/>
      <c r="UZN34" s="23"/>
      <c r="UZO34" s="23"/>
      <c r="UZP34" s="23"/>
      <c r="UZQ34" s="23"/>
      <c r="UZR34" s="24"/>
      <c r="UZS34" s="14"/>
      <c r="UZT34" s="23"/>
      <c r="UZU34" s="23"/>
      <c r="UZV34" s="23"/>
      <c r="UZW34" s="23"/>
      <c r="UZX34" s="23"/>
      <c r="UZY34" s="23"/>
      <c r="UZZ34" s="24"/>
      <c r="VAA34" s="14"/>
      <c r="VAB34" s="23"/>
      <c r="VAC34" s="23"/>
      <c r="VAD34" s="23"/>
      <c r="VAE34" s="23"/>
      <c r="VAF34" s="23"/>
      <c r="VAG34" s="23"/>
      <c r="VAH34" s="24"/>
      <c r="VAI34" s="14"/>
      <c r="VAJ34" s="23"/>
      <c r="VAK34" s="23"/>
      <c r="VAL34" s="23"/>
      <c r="VAM34" s="23"/>
      <c r="VAN34" s="23"/>
      <c r="VAO34" s="23"/>
      <c r="VAP34" s="24"/>
      <c r="VAQ34" s="14"/>
      <c r="VAR34" s="23"/>
      <c r="VAS34" s="23"/>
      <c r="VAT34" s="23"/>
      <c r="VAU34" s="23"/>
      <c r="VAV34" s="23"/>
      <c r="VAW34" s="23"/>
      <c r="VAX34" s="24"/>
      <c r="VAY34" s="14"/>
      <c r="VAZ34" s="23"/>
      <c r="VBA34" s="23"/>
      <c r="VBB34" s="23"/>
      <c r="VBC34" s="23"/>
      <c r="VBD34" s="23"/>
      <c r="VBE34" s="23"/>
      <c r="VBF34" s="24"/>
      <c r="VBG34" s="14"/>
      <c r="VBH34" s="23"/>
      <c r="VBI34" s="23"/>
      <c r="VBJ34" s="23"/>
      <c r="VBK34" s="23"/>
      <c r="VBL34" s="23"/>
      <c r="VBM34" s="23"/>
      <c r="VBN34" s="24"/>
      <c r="VBO34" s="14"/>
      <c r="VBP34" s="23"/>
      <c r="VBQ34" s="23"/>
      <c r="VBR34" s="23"/>
      <c r="VBS34" s="23"/>
      <c r="VBT34" s="23"/>
      <c r="VBU34" s="23"/>
      <c r="VBV34" s="24"/>
      <c r="VBW34" s="14"/>
      <c r="VBX34" s="23"/>
      <c r="VBY34" s="23"/>
      <c r="VBZ34" s="23"/>
      <c r="VCA34" s="23"/>
      <c r="VCB34" s="23"/>
      <c r="VCC34" s="23"/>
      <c r="VCD34" s="24"/>
      <c r="VCE34" s="14"/>
      <c r="VCF34" s="23"/>
      <c r="VCG34" s="23"/>
      <c r="VCH34" s="23"/>
      <c r="VCI34" s="23"/>
      <c r="VCJ34" s="23"/>
      <c r="VCK34" s="23"/>
      <c r="VCL34" s="24"/>
      <c r="VCM34" s="14"/>
      <c r="VCN34" s="23"/>
      <c r="VCO34" s="23"/>
      <c r="VCP34" s="23"/>
      <c r="VCQ34" s="23"/>
      <c r="VCR34" s="23"/>
      <c r="VCS34" s="23"/>
      <c r="VCT34" s="24"/>
      <c r="VCU34" s="14"/>
      <c r="VCV34" s="23"/>
      <c r="VCW34" s="23"/>
      <c r="VCX34" s="23"/>
      <c r="VCY34" s="23"/>
      <c r="VCZ34" s="23"/>
      <c r="VDA34" s="23"/>
      <c r="VDB34" s="24"/>
      <c r="VDC34" s="14"/>
      <c r="VDD34" s="23"/>
      <c r="VDE34" s="23"/>
      <c r="VDF34" s="23"/>
      <c r="VDG34" s="23"/>
      <c r="VDH34" s="23"/>
      <c r="VDI34" s="23"/>
      <c r="VDJ34" s="24"/>
      <c r="VDK34" s="14"/>
      <c r="VDL34" s="23"/>
      <c r="VDM34" s="23"/>
      <c r="VDN34" s="23"/>
      <c r="VDO34" s="23"/>
      <c r="VDP34" s="23"/>
      <c r="VDQ34" s="23"/>
      <c r="VDR34" s="24"/>
      <c r="VDS34" s="14"/>
      <c r="VDT34" s="23"/>
      <c r="VDU34" s="23"/>
      <c r="VDV34" s="23"/>
      <c r="VDW34" s="23"/>
      <c r="VDX34" s="23"/>
      <c r="VDY34" s="23"/>
      <c r="VDZ34" s="24"/>
      <c r="VEA34" s="14"/>
      <c r="VEB34" s="23"/>
      <c r="VEC34" s="23"/>
      <c r="VED34" s="23"/>
      <c r="VEE34" s="23"/>
      <c r="VEF34" s="23"/>
      <c r="VEG34" s="23"/>
      <c r="VEH34" s="24"/>
      <c r="VEI34" s="14"/>
      <c r="VEJ34" s="23"/>
      <c r="VEK34" s="23"/>
      <c r="VEL34" s="23"/>
      <c r="VEM34" s="23"/>
      <c r="VEN34" s="23"/>
      <c r="VEO34" s="23"/>
      <c r="VEP34" s="24"/>
      <c r="VEQ34" s="14"/>
      <c r="VER34" s="23"/>
      <c r="VES34" s="23"/>
      <c r="VET34" s="23"/>
      <c r="VEU34" s="23"/>
      <c r="VEV34" s="23"/>
      <c r="VEW34" s="23"/>
      <c r="VEX34" s="24"/>
      <c r="VEY34" s="14"/>
      <c r="VEZ34" s="23"/>
      <c r="VFA34" s="23"/>
      <c r="VFB34" s="23"/>
      <c r="VFC34" s="23"/>
      <c r="VFD34" s="23"/>
      <c r="VFE34" s="23"/>
      <c r="VFF34" s="24"/>
      <c r="VFG34" s="14"/>
      <c r="VFH34" s="23"/>
      <c r="VFI34" s="23"/>
      <c r="VFJ34" s="23"/>
      <c r="VFK34" s="23"/>
      <c r="VFL34" s="23"/>
      <c r="VFM34" s="23"/>
      <c r="VFN34" s="24"/>
      <c r="VFO34" s="14"/>
      <c r="VFP34" s="23"/>
      <c r="VFQ34" s="23"/>
      <c r="VFR34" s="23"/>
      <c r="VFS34" s="23"/>
      <c r="VFT34" s="23"/>
      <c r="VFU34" s="23"/>
      <c r="VFV34" s="24"/>
      <c r="VFW34" s="14"/>
      <c r="VFX34" s="23"/>
      <c r="VFY34" s="23"/>
      <c r="VFZ34" s="23"/>
      <c r="VGA34" s="23"/>
      <c r="VGB34" s="23"/>
      <c r="VGC34" s="23"/>
      <c r="VGD34" s="24"/>
      <c r="VGE34" s="14"/>
      <c r="VGF34" s="23"/>
      <c r="VGG34" s="23"/>
      <c r="VGH34" s="23"/>
      <c r="VGI34" s="23"/>
      <c r="VGJ34" s="23"/>
      <c r="VGK34" s="23"/>
      <c r="VGL34" s="24"/>
      <c r="VGM34" s="14"/>
      <c r="VGN34" s="23"/>
      <c r="VGO34" s="23"/>
      <c r="VGP34" s="23"/>
      <c r="VGQ34" s="23"/>
      <c r="VGR34" s="23"/>
      <c r="VGS34" s="23"/>
      <c r="VGT34" s="24"/>
      <c r="VGU34" s="14"/>
      <c r="VGV34" s="23"/>
      <c r="VGW34" s="23"/>
      <c r="VGX34" s="23"/>
      <c r="VGY34" s="23"/>
      <c r="VGZ34" s="23"/>
      <c r="VHA34" s="23"/>
      <c r="VHB34" s="24"/>
      <c r="VHC34" s="14"/>
      <c r="VHD34" s="23"/>
      <c r="VHE34" s="23"/>
      <c r="VHF34" s="23"/>
      <c r="VHG34" s="23"/>
      <c r="VHH34" s="23"/>
      <c r="VHI34" s="23"/>
      <c r="VHJ34" s="24"/>
      <c r="VHK34" s="14"/>
      <c r="VHL34" s="23"/>
      <c r="VHM34" s="23"/>
      <c r="VHN34" s="23"/>
      <c r="VHO34" s="23"/>
      <c r="VHP34" s="23"/>
      <c r="VHQ34" s="23"/>
      <c r="VHR34" s="24"/>
      <c r="VHS34" s="14"/>
      <c r="VHT34" s="23"/>
      <c r="VHU34" s="23"/>
      <c r="VHV34" s="23"/>
      <c r="VHW34" s="23"/>
      <c r="VHX34" s="23"/>
      <c r="VHY34" s="23"/>
      <c r="VHZ34" s="24"/>
      <c r="VIA34" s="14"/>
      <c r="VIB34" s="23"/>
      <c r="VIC34" s="23"/>
      <c r="VID34" s="23"/>
      <c r="VIE34" s="23"/>
      <c r="VIF34" s="23"/>
      <c r="VIG34" s="23"/>
      <c r="VIH34" s="24"/>
      <c r="VII34" s="14"/>
      <c r="VIJ34" s="23"/>
      <c r="VIK34" s="23"/>
      <c r="VIL34" s="23"/>
      <c r="VIM34" s="23"/>
      <c r="VIN34" s="23"/>
      <c r="VIO34" s="23"/>
      <c r="VIP34" s="24"/>
      <c r="VIQ34" s="14"/>
      <c r="VIR34" s="23"/>
      <c r="VIS34" s="23"/>
      <c r="VIT34" s="23"/>
      <c r="VIU34" s="23"/>
      <c r="VIV34" s="23"/>
      <c r="VIW34" s="23"/>
      <c r="VIX34" s="24"/>
      <c r="VIY34" s="14"/>
      <c r="VIZ34" s="23"/>
      <c r="VJA34" s="23"/>
      <c r="VJB34" s="23"/>
      <c r="VJC34" s="23"/>
      <c r="VJD34" s="23"/>
      <c r="VJE34" s="23"/>
      <c r="VJF34" s="24"/>
      <c r="VJG34" s="14"/>
      <c r="VJH34" s="23"/>
      <c r="VJI34" s="23"/>
      <c r="VJJ34" s="23"/>
      <c r="VJK34" s="23"/>
      <c r="VJL34" s="23"/>
      <c r="VJM34" s="23"/>
      <c r="VJN34" s="24"/>
      <c r="VJO34" s="14"/>
      <c r="VJP34" s="23"/>
      <c r="VJQ34" s="23"/>
      <c r="VJR34" s="23"/>
      <c r="VJS34" s="23"/>
      <c r="VJT34" s="23"/>
      <c r="VJU34" s="23"/>
      <c r="VJV34" s="24"/>
      <c r="VJW34" s="14"/>
      <c r="VJX34" s="23"/>
      <c r="VJY34" s="23"/>
      <c r="VJZ34" s="23"/>
      <c r="VKA34" s="23"/>
      <c r="VKB34" s="23"/>
      <c r="VKC34" s="23"/>
      <c r="VKD34" s="24"/>
      <c r="VKE34" s="14"/>
      <c r="VKF34" s="23"/>
      <c r="VKG34" s="23"/>
      <c r="VKH34" s="23"/>
      <c r="VKI34" s="23"/>
      <c r="VKJ34" s="23"/>
      <c r="VKK34" s="23"/>
      <c r="VKL34" s="24"/>
      <c r="VKM34" s="14"/>
      <c r="VKN34" s="23"/>
      <c r="VKO34" s="23"/>
      <c r="VKP34" s="23"/>
      <c r="VKQ34" s="23"/>
      <c r="VKR34" s="23"/>
      <c r="VKS34" s="23"/>
      <c r="VKT34" s="24"/>
      <c r="VKU34" s="14"/>
      <c r="VKV34" s="23"/>
      <c r="VKW34" s="23"/>
      <c r="VKX34" s="23"/>
      <c r="VKY34" s="23"/>
      <c r="VKZ34" s="23"/>
      <c r="VLA34" s="23"/>
      <c r="VLB34" s="24"/>
      <c r="VLC34" s="14"/>
      <c r="VLD34" s="23"/>
      <c r="VLE34" s="23"/>
      <c r="VLF34" s="23"/>
      <c r="VLG34" s="23"/>
      <c r="VLH34" s="23"/>
      <c r="VLI34" s="23"/>
      <c r="VLJ34" s="24"/>
      <c r="VLK34" s="14"/>
      <c r="VLL34" s="23"/>
      <c r="VLM34" s="23"/>
      <c r="VLN34" s="23"/>
      <c r="VLO34" s="23"/>
      <c r="VLP34" s="23"/>
      <c r="VLQ34" s="23"/>
      <c r="VLR34" s="24"/>
      <c r="VLS34" s="14"/>
      <c r="VLT34" s="23"/>
      <c r="VLU34" s="23"/>
      <c r="VLV34" s="23"/>
      <c r="VLW34" s="23"/>
      <c r="VLX34" s="23"/>
      <c r="VLY34" s="23"/>
      <c r="VLZ34" s="24"/>
      <c r="VMA34" s="14"/>
      <c r="VMB34" s="23"/>
      <c r="VMC34" s="23"/>
      <c r="VMD34" s="23"/>
      <c r="VME34" s="23"/>
      <c r="VMF34" s="23"/>
      <c r="VMG34" s="23"/>
      <c r="VMH34" s="24"/>
      <c r="VMI34" s="14"/>
      <c r="VMJ34" s="23"/>
      <c r="VMK34" s="23"/>
      <c r="VML34" s="23"/>
      <c r="VMM34" s="23"/>
      <c r="VMN34" s="23"/>
      <c r="VMO34" s="23"/>
      <c r="VMP34" s="24"/>
      <c r="VMQ34" s="14"/>
      <c r="VMR34" s="23"/>
      <c r="VMS34" s="23"/>
      <c r="VMT34" s="23"/>
      <c r="VMU34" s="23"/>
      <c r="VMV34" s="23"/>
      <c r="VMW34" s="23"/>
      <c r="VMX34" s="24"/>
      <c r="VMY34" s="14"/>
      <c r="VMZ34" s="23"/>
      <c r="VNA34" s="23"/>
      <c r="VNB34" s="23"/>
      <c r="VNC34" s="23"/>
      <c r="VND34" s="23"/>
      <c r="VNE34" s="23"/>
      <c r="VNF34" s="24"/>
      <c r="VNG34" s="14"/>
      <c r="VNH34" s="23"/>
      <c r="VNI34" s="23"/>
      <c r="VNJ34" s="23"/>
      <c r="VNK34" s="23"/>
      <c r="VNL34" s="23"/>
      <c r="VNM34" s="23"/>
      <c r="VNN34" s="24"/>
      <c r="VNO34" s="14"/>
      <c r="VNP34" s="23"/>
      <c r="VNQ34" s="23"/>
      <c r="VNR34" s="23"/>
      <c r="VNS34" s="23"/>
      <c r="VNT34" s="23"/>
      <c r="VNU34" s="23"/>
      <c r="VNV34" s="24"/>
      <c r="VNW34" s="14"/>
      <c r="VNX34" s="23"/>
      <c r="VNY34" s="23"/>
      <c r="VNZ34" s="23"/>
      <c r="VOA34" s="23"/>
      <c r="VOB34" s="23"/>
      <c r="VOC34" s="23"/>
      <c r="VOD34" s="24"/>
      <c r="VOE34" s="14"/>
      <c r="VOF34" s="23"/>
      <c r="VOG34" s="23"/>
      <c r="VOH34" s="23"/>
      <c r="VOI34" s="23"/>
      <c r="VOJ34" s="23"/>
      <c r="VOK34" s="23"/>
      <c r="VOL34" s="24"/>
      <c r="VOM34" s="14"/>
      <c r="VON34" s="23"/>
      <c r="VOO34" s="23"/>
      <c r="VOP34" s="23"/>
      <c r="VOQ34" s="23"/>
      <c r="VOR34" s="23"/>
      <c r="VOS34" s="23"/>
      <c r="VOT34" s="24"/>
      <c r="VOU34" s="14"/>
      <c r="VOV34" s="23"/>
      <c r="VOW34" s="23"/>
      <c r="VOX34" s="23"/>
      <c r="VOY34" s="23"/>
      <c r="VOZ34" s="23"/>
      <c r="VPA34" s="23"/>
      <c r="VPB34" s="24"/>
      <c r="VPC34" s="14"/>
      <c r="VPD34" s="23"/>
      <c r="VPE34" s="23"/>
      <c r="VPF34" s="23"/>
      <c r="VPG34" s="23"/>
      <c r="VPH34" s="23"/>
      <c r="VPI34" s="23"/>
      <c r="VPJ34" s="24"/>
      <c r="VPK34" s="14"/>
      <c r="VPL34" s="23"/>
      <c r="VPM34" s="23"/>
      <c r="VPN34" s="23"/>
      <c r="VPO34" s="23"/>
      <c r="VPP34" s="23"/>
      <c r="VPQ34" s="23"/>
      <c r="VPR34" s="24"/>
      <c r="VPS34" s="14"/>
      <c r="VPT34" s="23"/>
      <c r="VPU34" s="23"/>
      <c r="VPV34" s="23"/>
      <c r="VPW34" s="23"/>
      <c r="VPX34" s="23"/>
      <c r="VPY34" s="23"/>
      <c r="VPZ34" s="24"/>
      <c r="VQA34" s="14"/>
      <c r="VQB34" s="23"/>
      <c r="VQC34" s="23"/>
      <c r="VQD34" s="23"/>
      <c r="VQE34" s="23"/>
      <c r="VQF34" s="23"/>
      <c r="VQG34" s="23"/>
      <c r="VQH34" s="24"/>
      <c r="VQI34" s="14"/>
      <c r="VQJ34" s="23"/>
      <c r="VQK34" s="23"/>
      <c r="VQL34" s="23"/>
      <c r="VQM34" s="23"/>
      <c r="VQN34" s="23"/>
      <c r="VQO34" s="23"/>
      <c r="VQP34" s="24"/>
      <c r="VQQ34" s="14"/>
      <c r="VQR34" s="23"/>
      <c r="VQS34" s="23"/>
      <c r="VQT34" s="23"/>
      <c r="VQU34" s="23"/>
      <c r="VQV34" s="23"/>
      <c r="VQW34" s="23"/>
      <c r="VQX34" s="24"/>
      <c r="VQY34" s="14"/>
      <c r="VQZ34" s="23"/>
      <c r="VRA34" s="23"/>
      <c r="VRB34" s="23"/>
      <c r="VRC34" s="23"/>
      <c r="VRD34" s="23"/>
      <c r="VRE34" s="23"/>
      <c r="VRF34" s="24"/>
      <c r="VRG34" s="14"/>
      <c r="VRH34" s="23"/>
      <c r="VRI34" s="23"/>
      <c r="VRJ34" s="23"/>
      <c r="VRK34" s="23"/>
      <c r="VRL34" s="23"/>
      <c r="VRM34" s="23"/>
      <c r="VRN34" s="24"/>
      <c r="VRO34" s="14"/>
      <c r="VRP34" s="23"/>
      <c r="VRQ34" s="23"/>
      <c r="VRR34" s="23"/>
      <c r="VRS34" s="23"/>
      <c r="VRT34" s="23"/>
      <c r="VRU34" s="23"/>
      <c r="VRV34" s="24"/>
      <c r="VRW34" s="14"/>
      <c r="VRX34" s="23"/>
      <c r="VRY34" s="23"/>
      <c r="VRZ34" s="23"/>
      <c r="VSA34" s="23"/>
      <c r="VSB34" s="23"/>
      <c r="VSC34" s="23"/>
      <c r="VSD34" s="24"/>
      <c r="VSE34" s="14"/>
      <c r="VSF34" s="23"/>
      <c r="VSG34" s="23"/>
      <c r="VSH34" s="23"/>
      <c r="VSI34" s="23"/>
      <c r="VSJ34" s="23"/>
      <c r="VSK34" s="23"/>
      <c r="VSL34" s="24"/>
      <c r="VSM34" s="14"/>
      <c r="VSN34" s="23"/>
      <c r="VSO34" s="23"/>
      <c r="VSP34" s="23"/>
      <c r="VSQ34" s="23"/>
      <c r="VSR34" s="23"/>
      <c r="VSS34" s="23"/>
      <c r="VST34" s="24"/>
      <c r="VSU34" s="14"/>
      <c r="VSV34" s="23"/>
      <c r="VSW34" s="23"/>
      <c r="VSX34" s="23"/>
      <c r="VSY34" s="23"/>
      <c r="VSZ34" s="23"/>
      <c r="VTA34" s="23"/>
      <c r="VTB34" s="24"/>
      <c r="VTC34" s="14"/>
      <c r="VTD34" s="23"/>
      <c r="VTE34" s="23"/>
      <c r="VTF34" s="23"/>
      <c r="VTG34" s="23"/>
      <c r="VTH34" s="23"/>
      <c r="VTI34" s="23"/>
      <c r="VTJ34" s="24"/>
      <c r="VTK34" s="14"/>
      <c r="VTL34" s="23"/>
      <c r="VTM34" s="23"/>
      <c r="VTN34" s="23"/>
      <c r="VTO34" s="23"/>
      <c r="VTP34" s="23"/>
      <c r="VTQ34" s="23"/>
      <c r="VTR34" s="24"/>
      <c r="VTS34" s="14"/>
      <c r="VTT34" s="23"/>
      <c r="VTU34" s="23"/>
      <c r="VTV34" s="23"/>
      <c r="VTW34" s="23"/>
      <c r="VTX34" s="23"/>
      <c r="VTY34" s="23"/>
      <c r="VTZ34" s="24"/>
      <c r="VUA34" s="14"/>
      <c r="VUB34" s="23"/>
      <c r="VUC34" s="23"/>
      <c r="VUD34" s="23"/>
      <c r="VUE34" s="23"/>
      <c r="VUF34" s="23"/>
      <c r="VUG34" s="23"/>
      <c r="VUH34" s="24"/>
      <c r="VUI34" s="14"/>
      <c r="VUJ34" s="23"/>
      <c r="VUK34" s="23"/>
      <c r="VUL34" s="23"/>
      <c r="VUM34" s="23"/>
      <c r="VUN34" s="23"/>
      <c r="VUO34" s="23"/>
      <c r="VUP34" s="24"/>
      <c r="VUQ34" s="14"/>
      <c r="VUR34" s="23"/>
      <c r="VUS34" s="23"/>
      <c r="VUT34" s="23"/>
      <c r="VUU34" s="23"/>
      <c r="VUV34" s="23"/>
      <c r="VUW34" s="23"/>
      <c r="VUX34" s="24"/>
      <c r="VUY34" s="14"/>
      <c r="VUZ34" s="23"/>
      <c r="VVA34" s="23"/>
      <c r="VVB34" s="23"/>
      <c r="VVC34" s="23"/>
      <c r="VVD34" s="23"/>
      <c r="VVE34" s="23"/>
      <c r="VVF34" s="24"/>
      <c r="VVG34" s="14"/>
      <c r="VVH34" s="23"/>
      <c r="VVI34" s="23"/>
      <c r="VVJ34" s="23"/>
      <c r="VVK34" s="23"/>
      <c r="VVL34" s="23"/>
      <c r="VVM34" s="23"/>
      <c r="VVN34" s="24"/>
      <c r="VVO34" s="14"/>
      <c r="VVP34" s="23"/>
      <c r="VVQ34" s="23"/>
      <c r="VVR34" s="23"/>
      <c r="VVS34" s="23"/>
      <c r="VVT34" s="23"/>
      <c r="VVU34" s="23"/>
      <c r="VVV34" s="24"/>
      <c r="VVW34" s="14"/>
      <c r="VVX34" s="23"/>
      <c r="VVY34" s="23"/>
      <c r="VVZ34" s="23"/>
      <c r="VWA34" s="23"/>
      <c r="VWB34" s="23"/>
      <c r="VWC34" s="23"/>
      <c r="VWD34" s="24"/>
      <c r="VWE34" s="14"/>
      <c r="VWF34" s="23"/>
      <c r="VWG34" s="23"/>
      <c r="VWH34" s="23"/>
      <c r="VWI34" s="23"/>
      <c r="VWJ34" s="23"/>
      <c r="VWK34" s="23"/>
      <c r="VWL34" s="24"/>
      <c r="VWM34" s="14"/>
      <c r="VWN34" s="23"/>
      <c r="VWO34" s="23"/>
      <c r="VWP34" s="23"/>
      <c r="VWQ34" s="23"/>
      <c r="VWR34" s="23"/>
      <c r="VWS34" s="23"/>
      <c r="VWT34" s="24"/>
      <c r="VWU34" s="14"/>
      <c r="VWV34" s="23"/>
      <c r="VWW34" s="23"/>
      <c r="VWX34" s="23"/>
      <c r="VWY34" s="23"/>
      <c r="VWZ34" s="23"/>
      <c r="VXA34" s="23"/>
      <c r="VXB34" s="24"/>
      <c r="VXC34" s="14"/>
      <c r="VXD34" s="23"/>
      <c r="VXE34" s="23"/>
      <c r="VXF34" s="23"/>
      <c r="VXG34" s="23"/>
      <c r="VXH34" s="23"/>
      <c r="VXI34" s="23"/>
      <c r="VXJ34" s="24"/>
      <c r="VXK34" s="14"/>
      <c r="VXL34" s="23"/>
      <c r="VXM34" s="23"/>
      <c r="VXN34" s="23"/>
      <c r="VXO34" s="23"/>
      <c r="VXP34" s="23"/>
      <c r="VXQ34" s="23"/>
      <c r="VXR34" s="24"/>
      <c r="VXS34" s="14"/>
      <c r="VXT34" s="23"/>
      <c r="VXU34" s="23"/>
      <c r="VXV34" s="23"/>
      <c r="VXW34" s="23"/>
      <c r="VXX34" s="23"/>
      <c r="VXY34" s="23"/>
      <c r="VXZ34" s="24"/>
      <c r="VYA34" s="14"/>
      <c r="VYB34" s="23"/>
      <c r="VYC34" s="23"/>
      <c r="VYD34" s="23"/>
      <c r="VYE34" s="23"/>
      <c r="VYF34" s="23"/>
      <c r="VYG34" s="23"/>
      <c r="VYH34" s="24"/>
      <c r="VYI34" s="14"/>
      <c r="VYJ34" s="23"/>
      <c r="VYK34" s="23"/>
      <c r="VYL34" s="23"/>
      <c r="VYM34" s="23"/>
      <c r="VYN34" s="23"/>
      <c r="VYO34" s="23"/>
      <c r="VYP34" s="24"/>
      <c r="VYQ34" s="14"/>
      <c r="VYR34" s="23"/>
      <c r="VYS34" s="23"/>
      <c r="VYT34" s="23"/>
      <c r="VYU34" s="23"/>
      <c r="VYV34" s="23"/>
      <c r="VYW34" s="23"/>
      <c r="VYX34" s="24"/>
      <c r="VYY34" s="14"/>
      <c r="VYZ34" s="23"/>
      <c r="VZA34" s="23"/>
      <c r="VZB34" s="23"/>
      <c r="VZC34" s="23"/>
      <c r="VZD34" s="23"/>
      <c r="VZE34" s="23"/>
      <c r="VZF34" s="24"/>
      <c r="VZG34" s="14"/>
      <c r="VZH34" s="23"/>
      <c r="VZI34" s="23"/>
      <c r="VZJ34" s="23"/>
      <c r="VZK34" s="23"/>
      <c r="VZL34" s="23"/>
      <c r="VZM34" s="23"/>
      <c r="VZN34" s="24"/>
      <c r="VZO34" s="14"/>
      <c r="VZP34" s="23"/>
      <c r="VZQ34" s="23"/>
      <c r="VZR34" s="23"/>
      <c r="VZS34" s="23"/>
      <c r="VZT34" s="23"/>
      <c r="VZU34" s="23"/>
      <c r="VZV34" s="24"/>
      <c r="VZW34" s="14"/>
      <c r="VZX34" s="23"/>
      <c r="VZY34" s="23"/>
      <c r="VZZ34" s="23"/>
      <c r="WAA34" s="23"/>
      <c r="WAB34" s="23"/>
      <c r="WAC34" s="23"/>
      <c r="WAD34" s="24"/>
      <c r="WAE34" s="14"/>
      <c r="WAF34" s="23"/>
      <c r="WAG34" s="23"/>
      <c r="WAH34" s="23"/>
      <c r="WAI34" s="23"/>
      <c r="WAJ34" s="23"/>
      <c r="WAK34" s="23"/>
      <c r="WAL34" s="24"/>
      <c r="WAM34" s="14"/>
      <c r="WAN34" s="23"/>
      <c r="WAO34" s="23"/>
      <c r="WAP34" s="23"/>
      <c r="WAQ34" s="23"/>
      <c r="WAR34" s="23"/>
      <c r="WAS34" s="23"/>
      <c r="WAT34" s="24"/>
      <c r="WAU34" s="14"/>
      <c r="WAV34" s="23"/>
      <c r="WAW34" s="23"/>
      <c r="WAX34" s="23"/>
      <c r="WAY34" s="23"/>
      <c r="WAZ34" s="23"/>
      <c r="WBA34" s="23"/>
      <c r="WBB34" s="24"/>
      <c r="WBC34" s="14"/>
      <c r="WBD34" s="23"/>
      <c r="WBE34" s="23"/>
      <c r="WBF34" s="23"/>
      <c r="WBG34" s="23"/>
      <c r="WBH34" s="23"/>
      <c r="WBI34" s="23"/>
      <c r="WBJ34" s="24"/>
      <c r="WBK34" s="14"/>
      <c r="WBL34" s="23"/>
      <c r="WBM34" s="23"/>
      <c r="WBN34" s="23"/>
      <c r="WBO34" s="23"/>
      <c r="WBP34" s="23"/>
      <c r="WBQ34" s="23"/>
      <c r="WBR34" s="24"/>
      <c r="WBS34" s="14"/>
      <c r="WBT34" s="23"/>
      <c r="WBU34" s="23"/>
      <c r="WBV34" s="23"/>
      <c r="WBW34" s="23"/>
      <c r="WBX34" s="23"/>
      <c r="WBY34" s="23"/>
      <c r="WBZ34" s="24"/>
      <c r="WCA34" s="14"/>
      <c r="WCB34" s="23"/>
      <c r="WCC34" s="23"/>
      <c r="WCD34" s="23"/>
      <c r="WCE34" s="23"/>
      <c r="WCF34" s="23"/>
      <c r="WCG34" s="23"/>
      <c r="WCH34" s="24"/>
      <c r="WCI34" s="14"/>
      <c r="WCJ34" s="23"/>
      <c r="WCK34" s="23"/>
      <c r="WCL34" s="23"/>
      <c r="WCM34" s="23"/>
      <c r="WCN34" s="23"/>
      <c r="WCO34" s="23"/>
      <c r="WCP34" s="24"/>
      <c r="WCQ34" s="14"/>
      <c r="WCR34" s="23"/>
      <c r="WCS34" s="23"/>
      <c r="WCT34" s="23"/>
      <c r="WCU34" s="23"/>
      <c r="WCV34" s="23"/>
      <c r="WCW34" s="23"/>
      <c r="WCX34" s="24"/>
      <c r="WCY34" s="14"/>
      <c r="WCZ34" s="23"/>
      <c r="WDA34" s="23"/>
      <c r="WDB34" s="23"/>
      <c r="WDC34" s="23"/>
      <c r="WDD34" s="23"/>
      <c r="WDE34" s="23"/>
      <c r="WDF34" s="24"/>
      <c r="WDG34" s="14"/>
      <c r="WDH34" s="23"/>
      <c r="WDI34" s="23"/>
      <c r="WDJ34" s="23"/>
      <c r="WDK34" s="23"/>
      <c r="WDL34" s="23"/>
      <c r="WDM34" s="23"/>
      <c r="WDN34" s="24"/>
      <c r="WDO34" s="14"/>
      <c r="WDP34" s="23"/>
      <c r="WDQ34" s="23"/>
      <c r="WDR34" s="23"/>
      <c r="WDS34" s="23"/>
      <c r="WDT34" s="23"/>
      <c r="WDU34" s="23"/>
      <c r="WDV34" s="24"/>
      <c r="WDW34" s="14"/>
      <c r="WDX34" s="23"/>
      <c r="WDY34" s="23"/>
      <c r="WDZ34" s="23"/>
      <c r="WEA34" s="23"/>
      <c r="WEB34" s="23"/>
      <c r="WEC34" s="23"/>
      <c r="WED34" s="24"/>
      <c r="WEE34" s="14"/>
      <c r="WEF34" s="23"/>
      <c r="WEG34" s="23"/>
      <c r="WEH34" s="23"/>
      <c r="WEI34" s="23"/>
      <c r="WEJ34" s="23"/>
      <c r="WEK34" s="23"/>
      <c r="WEL34" s="24"/>
      <c r="WEM34" s="14"/>
      <c r="WEN34" s="23"/>
      <c r="WEO34" s="23"/>
      <c r="WEP34" s="23"/>
      <c r="WEQ34" s="23"/>
      <c r="WER34" s="23"/>
      <c r="WES34" s="23"/>
      <c r="WET34" s="24"/>
      <c r="WEU34" s="14"/>
      <c r="WEV34" s="23"/>
      <c r="WEW34" s="23"/>
      <c r="WEX34" s="23"/>
      <c r="WEY34" s="23"/>
      <c r="WEZ34" s="23"/>
      <c r="WFA34" s="23"/>
      <c r="WFB34" s="24"/>
      <c r="WFC34" s="14"/>
      <c r="WFD34" s="23"/>
      <c r="WFE34" s="23"/>
      <c r="WFF34" s="23"/>
      <c r="WFG34" s="23"/>
      <c r="WFH34" s="23"/>
      <c r="WFI34" s="23"/>
      <c r="WFJ34" s="24"/>
      <c r="WFK34" s="14"/>
      <c r="WFL34" s="23"/>
      <c r="WFM34" s="23"/>
      <c r="WFN34" s="23"/>
      <c r="WFO34" s="23"/>
      <c r="WFP34" s="23"/>
      <c r="WFQ34" s="23"/>
      <c r="WFR34" s="24"/>
      <c r="WFS34" s="14"/>
      <c r="WFT34" s="23"/>
      <c r="WFU34" s="23"/>
      <c r="WFV34" s="23"/>
      <c r="WFW34" s="23"/>
      <c r="WFX34" s="23"/>
      <c r="WFY34" s="23"/>
      <c r="WFZ34" s="24"/>
      <c r="WGA34" s="14"/>
      <c r="WGB34" s="23"/>
      <c r="WGC34" s="23"/>
      <c r="WGD34" s="23"/>
      <c r="WGE34" s="23"/>
      <c r="WGF34" s="23"/>
      <c r="WGG34" s="23"/>
      <c r="WGH34" s="24"/>
      <c r="WGI34" s="14"/>
      <c r="WGJ34" s="23"/>
      <c r="WGK34" s="23"/>
      <c r="WGL34" s="23"/>
      <c r="WGM34" s="23"/>
      <c r="WGN34" s="23"/>
      <c r="WGO34" s="23"/>
      <c r="WGP34" s="24"/>
      <c r="WGQ34" s="14"/>
      <c r="WGR34" s="23"/>
      <c r="WGS34" s="23"/>
      <c r="WGT34" s="23"/>
      <c r="WGU34" s="23"/>
      <c r="WGV34" s="23"/>
      <c r="WGW34" s="23"/>
      <c r="WGX34" s="24"/>
      <c r="WGY34" s="14"/>
      <c r="WGZ34" s="23"/>
      <c r="WHA34" s="23"/>
      <c r="WHB34" s="23"/>
      <c r="WHC34" s="23"/>
      <c r="WHD34" s="23"/>
      <c r="WHE34" s="23"/>
      <c r="WHF34" s="24"/>
      <c r="WHG34" s="14"/>
      <c r="WHH34" s="23"/>
      <c r="WHI34" s="23"/>
      <c r="WHJ34" s="23"/>
      <c r="WHK34" s="23"/>
      <c r="WHL34" s="23"/>
      <c r="WHM34" s="23"/>
      <c r="WHN34" s="24"/>
      <c r="WHO34" s="14"/>
      <c r="WHP34" s="23"/>
      <c r="WHQ34" s="23"/>
      <c r="WHR34" s="23"/>
      <c r="WHS34" s="23"/>
      <c r="WHT34" s="23"/>
      <c r="WHU34" s="23"/>
      <c r="WHV34" s="24"/>
      <c r="WHW34" s="14"/>
      <c r="WHX34" s="23"/>
      <c r="WHY34" s="23"/>
      <c r="WHZ34" s="23"/>
      <c r="WIA34" s="23"/>
      <c r="WIB34" s="23"/>
      <c r="WIC34" s="23"/>
      <c r="WID34" s="24"/>
      <c r="WIE34" s="14"/>
      <c r="WIF34" s="23"/>
      <c r="WIG34" s="23"/>
      <c r="WIH34" s="23"/>
      <c r="WII34" s="23"/>
      <c r="WIJ34" s="23"/>
      <c r="WIK34" s="23"/>
      <c r="WIL34" s="24"/>
      <c r="WIM34" s="14"/>
      <c r="WIN34" s="23"/>
      <c r="WIO34" s="23"/>
      <c r="WIP34" s="23"/>
      <c r="WIQ34" s="23"/>
      <c r="WIR34" s="23"/>
      <c r="WIS34" s="23"/>
      <c r="WIT34" s="24"/>
      <c r="WIU34" s="14"/>
      <c r="WIV34" s="23"/>
      <c r="WIW34" s="23"/>
      <c r="WIX34" s="23"/>
      <c r="WIY34" s="23"/>
      <c r="WIZ34" s="23"/>
      <c r="WJA34" s="23"/>
      <c r="WJB34" s="24"/>
      <c r="WJC34" s="14"/>
      <c r="WJD34" s="23"/>
      <c r="WJE34" s="23"/>
      <c r="WJF34" s="23"/>
      <c r="WJG34" s="23"/>
      <c r="WJH34" s="23"/>
      <c r="WJI34" s="23"/>
      <c r="WJJ34" s="24"/>
      <c r="WJK34" s="14"/>
      <c r="WJL34" s="23"/>
      <c r="WJM34" s="23"/>
      <c r="WJN34" s="23"/>
      <c r="WJO34" s="23"/>
      <c r="WJP34" s="23"/>
      <c r="WJQ34" s="23"/>
      <c r="WJR34" s="24"/>
      <c r="WJS34" s="14"/>
      <c r="WJT34" s="23"/>
      <c r="WJU34" s="23"/>
      <c r="WJV34" s="23"/>
      <c r="WJW34" s="23"/>
      <c r="WJX34" s="23"/>
      <c r="WJY34" s="23"/>
      <c r="WJZ34" s="24"/>
      <c r="WKA34" s="14"/>
      <c r="WKB34" s="23"/>
      <c r="WKC34" s="23"/>
      <c r="WKD34" s="23"/>
      <c r="WKE34" s="23"/>
      <c r="WKF34" s="23"/>
      <c r="WKG34" s="23"/>
      <c r="WKH34" s="24"/>
      <c r="WKI34" s="14"/>
      <c r="WKJ34" s="23"/>
      <c r="WKK34" s="23"/>
      <c r="WKL34" s="23"/>
      <c r="WKM34" s="23"/>
      <c r="WKN34" s="23"/>
      <c r="WKO34" s="23"/>
      <c r="WKP34" s="24"/>
      <c r="WKQ34" s="14"/>
      <c r="WKR34" s="23"/>
      <c r="WKS34" s="23"/>
      <c r="WKT34" s="23"/>
      <c r="WKU34" s="23"/>
      <c r="WKV34" s="23"/>
      <c r="WKW34" s="23"/>
      <c r="WKX34" s="24"/>
      <c r="WKY34" s="14"/>
      <c r="WKZ34" s="23"/>
      <c r="WLA34" s="23"/>
      <c r="WLB34" s="23"/>
      <c r="WLC34" s="23"/>
      <c r="WLD34" s="23"/>
      <c r="WLE34" s="23"/>
      <c r="WLF34" s="24"/>
      <c r="WLG34" s="14"/>
      <c r="WLH34" s="23"/>
      <c r="WLI34" s="23"/>
      <c r="WLJ34" s="23"/>
      <c r="WLK34" s="23"/>
      <c r="WLL34" s="23"/>
      <c r="WLM34" s="23"/>
      <c r="WLN34" s="24"/>
      <c r="WLO34" s="14"/>
      <c r="WLP34" s="23"/>
      <c r="WLQ34" s="23"/>
      <c r="WLR34" s="23"/>
      <c r="WLS34" s="23"/>
      <c r="WLT34" s="23"/>
      <c r="WLU34" s="23"/>
      <c r="WLV34" s="24"/>
      <c r="WLW34" s="14"/>
      <c r="WLX34" s="23"/>
      <c r="WLY34" s="23"/>
      <c r="WLZ34" s="23"/>
      <c r="WMA34" s="23"/>
      <c r="WMB34" s="23"/>
      <c r="WMC34" s="23"/>
      <c r="WMD34" s="24"/>
      <c r="WME34" s="14"/>
      <c r="WMF34" s="23"/>
      <c r="WMG34" s="23"/>
      <c r="WMH34" s="23"/>
      <c r="WMI34" s="23"/>
      <c r="WMJ34" s="23"/>
      <c r="WMK34" s="23"/>
      <c r="WML34" s="24"/>
      <c r="WMM34" s="14"/>
      <c r="WMN34" s="23"/>
      <c r="WMO34" s="23"/>
      <c r="WMP34" s="23"/>
      <c r="WMQ34" s="23"/>
      <c r="WMR34" s="23"/>
      <c r="WMS34" s="23"/>
      <c r="WMT34" s="24"/>
      <c r="WMU34" s="14"/>
      <c r="WMV34" s="23"/>
      <c r="WMW34" s="23"/>
      <c r="WMX34" s="23"/>
      <c r="WMY34" s="23"/>
      <c r="WMZ34" s="23"/>
      <c r="WNA34" s="23"/>
      <c r="WNB34" s="24"/>
      <c r="WNC34" s="14"/>
      <c r="WND34" s="23"/>
      <c r="WNE34" s="23"/>
      <c r="WNF34" s="23"/>
      <c r="WNG34" s="23"/>
      <c r="WNH34" s="23"/>
      <c r="WNI34" s="23"/>
      <c r="WNJ34" s="24"/>
      <c r="WNK34" s="14"/>
      <c r="WNL34" s="23"/>
      <c r="WNM34" s="23"/>
      <c r="WNN34" s="23"/>
      <c r="WNO34" s="23"/>
      <c r="WNP34" s="23"/>
      <c r="WNQ34" s="23"/>
      <c r="WNR34" s="24"/>
      <c r="WNS34" s="14"/>
      <c r="WNT34" s="23"/>
      <c r="WNU34" s="23"/>
      <c r="WNV34" s="23"/>
      <c r="WNW34" s="23"/>
      <c r="WNX34" s="23"/>
      <c r="WNY34" s="23"/>
      <c r="WNZ34" s="24"/>
      <c r="WOA34" s="14"/>
      <c r="WOB34" s="23"/>
      <c r="WOC34" s="23"/>
      <c r="WOD34" s="23"/>
      <c r="WOE34" s="23"/>
      <c r="WOF34" s="23"/>
      <c r="WOG34" s="23"/>
      <c r="WOH34" s="24"/>
      <c r="WOI34" s="14"/>
      <c r="WOJ34" s="23"/>
      <c r="WOK34" s="23"/>
      <c r="WOL34" s="23"/>
      <c r="WOM34" s="23"/>
      <c r="WON34" s="23"/>
      <c r="WOO34" s="23"/>
      <c r="WOP34" s="24"/>
      <c r="WOQ34" s="14"/>
      <c r="WOR34" s="23"/>
      <c r="WOS34" s="23"/>
      <c r="WOT34" s="23"/>
      <c r="WOU34" s="23"/>
      <c r="WOV34" s="23"/>
      <c r="WOW34" s="23"/>
      <c r="WOX34" s="24"/>
      <c r="WOY34" s="14"/>
      <c r="WOZ34" s="23"/>
      <c r="WPA34" s="23"/>
      <c r="WPB34" s="23"/>
      <c r="WPC34" s="23"/>
      <c r="WPD34" s="23"/>
      <c r="WPE34" s="23"/>
      <c r="WPF34" s="24"/>
      <c r="WPG34" s="14"/>
      <c r="WPH34" s="23"/>
      <c r="WPI34" s="23"/>
      <c r="WPJ34" s="23"/>
      <c r="WPK34" s="23"/>
      <c r="WPL34" s="23"/>
      <c r="WPM34" s="23"/>
      <c r="WPN34" s="24"/>
      <c r="WPO34" s="14"/>
      <c r="WPP34" s="23"/>
      <c r="WPQ34" s="23"/>
      <c r="WPR34" s="23"/>
      <c r="WPS34" s="23"/>
      <c r="WPT34" s="23"/>
      <c r="WPU34" s="23"/>
      <c r="WPV34" s="24"/>
      <c r="WPW34" s="14"/>
      <c r="WPX34" s="23"/>
      <c r="WPY34" s="23"/>
      <c r="WPZ34" s="23"/>
      <c r="WQA34" s="23"/>
      <c r="WQB34" s="23"/>
      <c r="WQC34" s="23"/>
      <c r="WQD34" s="24"/>
      <c r="WQE34" s="14"/>
      <c r="WQF34" s="23"/>
      <c r="WQG34" s="23"/>
      <c r="WQH34" s="23"/>
      <c r="WQI34" s="23"/>
      <c r="WQJ34" s="23"/>
      <c r="WQK34" s="23"/>
      <c r="WQL34" s="24"/>
      <c r="WQM34" s="14"/>
      <c r="WQN34" s="23"/>
      <c r="WQO34" s="23"/>
      <c r="WQP34" s="23"/>
      <c r="WQQ34" s="23"/>
      <c r="WQR34" s="23"/>
      <c r="WQS34" s="23"/>
      <c r="WQT34" s="24"/>
      <c r="WQU34" s="14"/>
      <c r="WQV34" s="23"/>
      <c r="WQW34" s="23"/>
      <c r="WQX34" s="23"/>
      <c r="WQY34" s="23"/>
      <c r="WQZ34" s="23"/>
      <c r="WRA34" s="23"/>
      <c r="WRB34" s="24"/>
      <c r="WRC34" s="14"/>
      <c r="WRD34" s="23"/>
      <c r="WRE34" s="23"/>
      <c r="WRF34" s="23"/>
      <c r="WRG34" s="23"/>
      <c r="WRH34" s="23"/>
      <c r="WRI34" s="23"/>
      <c r="WRJ34" s="24"/>
      <c r="WRK34" s="14"/>
      <c r="WRL34" s="23"/>
      <c r="WRM34" s="23"/>
      <c r="WRN34" s="23"/>
      <c r="WRO34" s="23"/>
      <c r="WRP34" s="23"/>
      <c r="WRQ34" s="23"/>
      <c r="WRR34" s="24"/>
      <c r="WRS34" s="14"/>
      <c r="WRT34" s="23"/>
      <c r="WRU34" s="23"/>
      <c r="WRV34" s="23"/>
      <c r="WRW34" s="23"/>
      <c r="WRX34" s="23"/>
      <c r="WRY34" s="23"/>
      <c r="WRZ34" s="24"/>
      <c r="WSA34" s="14"/>
      <c r="WSB34" s="23"/>
      <c r="WSC34" s="23"/>
      <c r="WSD34" s="23"/>
      <c r="WSE34" s="23"/>
      <c r="WSF34" s="23"/>
      <c r="WSG34" s="23"/>
      <c r="WSH34" s="24"/>
      <c r="WSI34" s="14"/>
      <c r="WSJ34" s="23"/>
      <c r="WSK34" s="23"/>
      <c r="WSL34" s="23"/>
      <c r="WSM34" s="23"/>
      <c r="WSN34" s="23"/>
      <c r="WSO34" s="23"/>
      <c r="WSP34" s="24"/>
      <c r="WSQ34" s="14"/>
      <c r="WSR34" s="23"/>
      <c r="WSS34" s="23"/>
      <c r="WST34" s="23"/>
      <c r="WSU34" s="23"/>
      <c r="WSV34" s="23"/>
      <c r="WSW34" s="23"/>
      <c r="WSX34" s="24"/>
      <c r="WSY34" s="14"/>
      <c r="WSZ34" s="23"/>
      <c r="WTA34" s="23"/>
      <c r="WTB34" s="23"/>
      <c r="WTC34" s="23"/>
      <c r="WTD34" s="23"/>
      <c r="WTE34" s="23"/>
      <c r="WTF34" s="24"/>
      <c r="WTG34" s="14"/>
      <c r="WTH34" s="23"/>
      <c r="WTI34" s="23"/>
      <c r="WTJ34" s="23"/>
      <c r="WTK34" s="23"/>
      <c r="WTL34" s="23"/>
      <c r="WTM34" s="23"/>
      <c r="WTN34" s="24"/>
      <c r="WTO34" s="14"/>
      <c r="WTP34" s="23"/>
      <c r="WTQ34" s="23"/>
      <c r="WTR34" s="23"/>
      <c r="WTS34" s="23"/>
      <c r="WTT34" s="23"/>
      <c r="WTU34" s="23"/>
      <c r="WTV34" s="24"/>
      <c r="WTW34" s="14"/>
      <c r="WTX34" s="23"/>
      <c r="WTY34" s="23"/>
      <c r="WTZ34" s="23"/>
      <c r="WUA34" s="23"/>
      <c r="WUB34" s="23"/>
      <c r="WUC34" s="23"/>
      <c r="WUD34" s="24"/>
      <c r="WUE34" s="14"/>
      <c r="WUF34" s="23"/>
      <c r="WUG34" s="23"/>
      <c r="WUH34" s="23"/>
      <c r="WUI34" s="23"/>
      <c r="WUJ34" s="23"/>
      <c r="WUK34" s="23"/>
      <c r="WUL34" s="24"/>
      <c r="WUM34" s="14"/>
      <c r="WUN34" s="23"/>
      <c r="WUO34" s="23"/>
      <c r="WUP34" s="23"/>
      <c r="WUQ34" s="23"/>
      <c r="WUR34" s="23"/>
      <c r="WUS34" s="23"/>
      <c r="WUT34" s="24"/>
      <c r="WUU34" s="14"/>
      <c r="WUV34" s="23"/>
      <c r="WUW34" s="23"/>
      <c r="WUX34" s="23"/>
      <c r="WUY34" s="23"/>
      <c r="WUZ34" s="23"/>
      <c r="WVA34" s="23"/>
      <c r="WVB34" s="24"/>
      <c r="WVC34" s="14"/>
      <c r="WVD34" s="23"/>
      <c r="WVE34" s="23"/>
      <c r="WVF34" s="23"/>
      <c r="WVG34" s="23"/>
      <c r="WVH34" s="23"/>
      <c r="WVI34" s="23"/>
      <c r="WVJ34" s="24"/>
      <c r="WVK34" s="14"/>
      <c r="WVL34" s="23"/>
      <c r="WVM34" s="23"/>
      <c r="WVN34" s="23"/>
      <c r="WVO34" s="23"/>
      <c r="WVP34" s="23"/>
      <c r="WVQ34" s="23"/>
      <c r="WVR34" s="24"/>
      <c r="WVS34" s="14"/>
      <c r="WVT34" s="23"/>
      <c r="WVU34" s="23"/>
      <c r="WVV34" s="23"/>
      <c r="WVW34" s="23"/>
      <c r="WVX34" s="23"/>
      <c r="WVY34" s="23"/>
      <c r="WVZ34" s="24"/>
      <c r="WWA34" s="14"/>
      <c r="WWB34" s="23"/>
      <c r="WWC34" s="23"/>
      <c r="WWD34" s="23"/>
      <c r="WWE34" s="23"/>
      <c r="WWF34" s="23"/>
      <c r="WWG34" s="23"/>
      <c r="WWH34" s="24"/>
      <c r="WWI34" s="14"/>
      <c r="WWJ34" s="23"/>
      <c r="WWK34" s="23"/>
      <c r="WWL34" s="23"/>
      <c r="WWM34" s="23"/>
      <c r="WWN34" s="23"/>
      <c r="WWO34" s="23"/>
      <c r="WWP34" s="24"/>
      <c r="WWQ34" s="14"/>
      <c r="WWR34" s="23"/>
      <c r="WWS34" s="23"/>
      <c r="WWT34" s="23"/>
      <c r="WWU34" s="23"/>
      <c r="WWV34" s="23"/>
      <c r="WWW34" s="23"/>
      <c r="WWX34" s="24"/>
      <c r="WWY34" s="14"/>
      <c r="WWZ34" s="23"/>
      <c r="WXA34" s="23"/>
      <c r="WXB34" s="23"/>
      <c r="WXC34" s="23"/>
      <c r="WXD34" s="23"/>
      <c r="WXE34" s="23"/>
      <c r="WXF34" s="24"/>
      <c r="WXG34" s="14"/>
      <c r="WXH34" s="23"/>
      <c r="WXI34" s="23"/>
      <c r="WXJ34" s="23"/>
      <c r="WXK34" s="23"/>
      <c r="WXL34" s="23"/>
      <c r="WXM34" s="23"/>
      <c r="WXN34" s="24"/>
      <c r="WXO34" s="14"/>
      <c r="WXP34" s="23"/>
      <c r="WXQ34" s="23"/>
      <c r="WXR34" s="23"/>
      <c r="WXS34" s="23"/>
      <c r="WXT34" s="23"/>
      <c r="WXU34" s="23"/>
      <c r="WXV34" s="24"/>
      <c r="WXW34" s="14"/>
      <c r="WXX34" s="23"/>
      <c r="WXY34" s="23"/>
      <c r="WXZ34" s="23"/>
      <c r="WYA34" s="23"/>
      <c r="WYB34" s="23"/>
      <c r="WYC34" s="23"/>
      <c r="WYD34" s="24"/>
      <c r="WYE34" s="14"/>
      <c r="WYF34" s="23"/>
      <c r="WYG34" s="23"/>
      <c r="WYH34" s="23"/>
      <c r="WYI34" s="23"/>
      <c r="WYJ34" s="23"/>
      <c r="WYK34" s="23"/>
      <c r="WYL34" s="24"/>
      <c r="WYM34" s="14"/>
      <c r="WYN34" s="23"/>
      <c r="WYO34" s="23"/>
      <c r="WYP34" s="23"/>
      <c r="WYQ34" s="23"/>
      <c r="WYR34" s="23"/>
      <c r="WYS34" s="23"/>
      <c r="WYT34" s="24"/>
      <c r="WYU34" s="14"/>
      <c r="WYV34" s="23"/>
      <c r="WYW34" s="23"/>
      <c r="WYX34" s="23"/>
      <c r="WYY34" s="23"/>
      <c r="WYZ34" s="23"/>
      <c r="WZA34" s="23"/>
      <c r="WZB34" s="24"/>
      <c r="WZC34" s="14"/>
      <c r="WZD34" s="23"/>
      <c r="WZE34" s="23"/>
      <c r="WZF34" s="23"/>
      <c r="WZG34" s="23"/>
      <c r="WZH34" s="23"/>
      <c r="WZI34" s="23"/>
      <c r="WZJ34" s="24"/>
      <c r="WZK34" s="14"/>
      <c r="WZL34" s="23"/>
      <c r="WZM34" s="23"/>
      <c r="WZN34" s="23"/>
      <c r="WZO34" s="23"/>
      <c r="WZP34" s="23"/>
      <c r="WZQ34" s="23"/>
      <c r="WZR34" s="24"/>
      <c r="WZS34" s="14"/>
      <c r="WZT34" s="23"/>
      <c r="WZU34" s="23"/>
      <c r="WZV34" s="23"/>
      <c r="WZW34" s="23"/>
      <c r="WZX34" s="23"/>
      <c r="WZY34" s="23"/>
      <c r="WZZ34" s="24"/>
      <c r="XAA34" s="14"/>
      <c r="XAB34" s="23"/>
      <c r="XAC34" s="23"/>
      <c r="XAD34" s="23"/>
      <c r="XAE34" s="23"/>
      <c r="XAF34" s="23"/>
      <c r="XAG34" s="23"/>
      <c r="XAH34" s="24"/>
      <c r="XAI34" s="14"/>
      <c r="XAJ34" s="23"/>
      <c r="XAK34" s="23"/>
      <c r="XAL34" s="23"/>
      <c r="XAM34" s="23"/>
      <c r="XAN34" s="23"/>
      <c r="XAO34" s="23"/>
      <c r="XAP34" s="24"/>
      <c r="XAQ34" s="14"/>
      <c r="XAR34" s="23"/>
      <c r="XAS34" s="23"/>
      <c r="XAT34" s="23"/>
      <c r="XAU34" s="23"/>
      <c r="XAV34" s="23"/>
      <c r="XAW34" s="23"/>
      <c r="XAX34" s="24"/>
      <c r="XAY34" s="14"/>
      <c r="XAZ34" s="23"/>
      <c r="XBA34" s="23"/>
      <c r="XBB34" s="23"/>
      <c r="XBC34" s="23"/>
      <c r="XBD34" s="23"/>
      <c r="XBE34" s="23"/>
      <c r="XBF34" s="24"/>
      <c r="XBG34" s="14"/>
      <c r="XBH34" s="23"/>
      <c r="XBI34" s="23"/>
      <c r="XBJ34" s="23"/>
      <c r="XBK34" s="23"/>
      <c r="XBL34" s="23"/>
      <c r="XBM34" s="23"/>
      <c r="XBN34" s="24"/>
      <c r="XBO34" s="14"/>
      <c r="XBP34" s="23"/>
      <c r="XBQ34" s="23"/>
      <c r="XBR34" s="23"/>
      <c r="XBS34" s="23"/>
      <c r="XBT34" s="23"/>
      <c r="XBU34" s="23"/>
      <c r="XBV34" s="24"/>
      <c r="XBW34" s="14"/>
      <c r="XBX34" s="23"/>
      <c r="XBY34" s="23"/>
      <c r="XBZ34" s="23"/>
      <c r="XCA34" s="23"/>
      <c r="XCB34" s="23"/>
      <c r="XCC34" s="23"/>
      <c r="XCD34" s="24"/>
      <c r="XCE34" s="14"/>
      <c r="XCF34" s="23"/>
      <c r="XCG34" s="23"/>
      <c r="XCH34" s="23"/>
      <c r="XCI34" s="23"/>
      <c r="XCJ34" s="23"/>
      <c r="XCK34" s="23"/>
      <c r="XCL34" s="24"/>
      <c r="XCM34" s="14"/>
      <c r="XCN34" s="23"/>
      <c r="XCO34" s="23"/>
      <c r="XCP34" s="23"/>
      <c r="XCQ34" s="23"/>
      <c r="XCR34" s="23"/>
      <c r="XCS34" s="23"/>
      <c r="XCT34" s="24"/>
      <c r="XCU34" s="14"/>
      <c r="XCV34" s="23"/>
      <c r="XCW34" s="23"/>
      <c r="XCX34" s="23"/>
      <c r="XCY34" s="23"/>
      <c r="XCZ34" s="23"/>
      <c r="XDA34" s="23"/>
      <c r="XDB34" s="24"/>
      <c r="XDC34" s="14"/>
      <c r="XDD34" s="23"/>
      <c r="XDE34" s="23"/>
      <c r="XDF34" s="23"/>
      <c r="XDG34" s="23"/>
      <c r="XDH34" s="23"/>
      <c r="XDI34" s="23"/>
      <c r="XDJ34" s="24"/>
      <c r="XDK34" s="14"/>
      <c r="XDL34" s="23"/>
      <c r="XDM34" s="23"/>
      <c r="XDN34" s="23"/>
      <c r="XDO34" s="23"/>
      <c r="XDP34" s="23"/>
      <c r="XDQ34" s="23"/>
      <c r="XDR34" s="24"/>
      <c r="XDS34" s="14"/>
      <c r="XDT34" s="23"/>
      <c r="XDU34" s="23"/>
      <c r="XDV34" s="23"/>
      <c r="XDW34" s="23"/>
      <c r="XDX34" s="23"/>
      <c r="XDY34" s="23"/>
    </row>
    <row r="35" spans="2:16353" s="1" customFormat="1" ht="15.75" thickTop="1">
      <c r="B35" s="59"/>
      <c r="C35" s="14"/>
      <c r="D35" s="25"/>
      <c r="E35" s="25"/>
      <c r="F35" s="25"/>
      <c r="G35" s="26"/>
      <c r="H35" s="23"/>
      <c r="I35" s="23"/>
      <c r="J35" s="24"/>
      <c r="K35" s="14"/>
      <c r="L35" s="23"/>
      <c r="M35" s="23"/>
      <c r="N35" s="23"/>
      <c r="O35" s="23"/>
      <c r="P35" s="23"/>
      <c r="Q35" s="23"/>
      <c r="R35" s="24"/>
      <c r="S35" s="14"/>
      <c r="T35" s="23"/>
      <c r="U35" s="23"/>
      <c r="V35" s="23"/>
      <c r="W35" s="23"/>
      <c r="X35" s="23"/>
      <c r="Y35" s="23"/>
      <c r="Z35" s="24"/>
      <c r="AA35" s="14"/>
      <c r="AB35" s="23"/>
      <c r="AC35" s="23"/>
      <c r="AD35" s="23"/>
      <c r="AE35" s="23"/>
      <c r="AF35" s="23"/>
      <c r="AG35" s="23"/>
      <c r="AH35" s="24"/>
      <c r="AI35" s="14"/>
      <c r="AJ35" s="23"/>
      <c r="AK35" s="23"/>
      <c r="AL35" s="23"/>
      <c r="AM35" s="23"/>
      <c r="AN35" s="23"/>
      <c r="AO35" s="23"/>
      <c r="AP35" s="24"/>
      <c r="AQ35" s="14"/>
      <c r="AR35" s="23"/>
      <c r="AS35" s="23"/>
      <c r="AT35" s="23"/>
      <c r="AU35" s="23"/>
      <c r="AV35" s="23"/>
      <c r="AW35" s="23"/>
      <c r="AX35" s="24"/>
      <c r="AY35" s="14"/>
      <c r="AZ35" s="23"/>
      <c r="BA35" s="23"/>
      <c r="BB35" s="23"/>
      <c r="BC35" s="23"/>
      <c r="BD35" s="23"/>
      <c r="BE35" s="23"/>
      <c r="BF35" s="24"/>
      <c r="BG35" s="14"/>
      <c r="BH35" s="23"/>
      <c r="BI35" s="23"/>
      <c r="BJ35" s="23"/>
      <c r="BK35" s="23"/>
      <c r="BL35" s="23"/>
      <c r="BM35" s="23"/>
      <c r="BN35" s="24"/>
      <c r="BO35" s="14"/>
      <c r="BP35" s="23"/>
      <c r="BQ35" s="23"/>
      <c r="BR35" s="23"/>
      <c r="BS35" s="23"/>
      <c r="BT35" s="23"/>
      <c r="BU35" s="23"/>
      <c r="BV35" s="24"/>
      <c r="BW35" s="14"/>
      <c r="BX35" s="23"/>
      <c r="BY35" s="23"/>
      <c r="BZ35" s="23"/>
      <c r="CA35" s="23"/>
      <c r="CB35" s="23"/>
      <c r="CC35" s="23"/>
      <c r="CD35" s="24"/>
      <c r="CE35" s="14"/>
      <c r="CF35" s="23"/>
      <c r="CG35" s="23"/>
      <c r="CH35" s="23"/>
      <c r="CI35" s="23"/>
      <c r="CJ35" s="23"/>
      <c r="CK35" s="23"/>
      <c r="CL35" s="24"/>
      <c r="CM35" s="14"/>
      <c r="CN35" s="23"/>
      <c r="CO35" s="23"/>
      <c r="CP35" s="23"/>
      <c r="CQ35" s="23"/>
      <c r="CR35" s="23"/>
      <c r="CS35" s="23"/>
      <c r="CT35" s="24"/>
      <c r="CU35" s="14"/>
      <c r="CV35" s="23"/>
      <c r="CW35" s="23"/>
      <c r="CX35" s="23"/>
      <c r="CY35" s="23"/>
      <c r="CZ35" s="23"/>
      <c r="DA35" s="23"/>
      <c r="DB35" s="24"/>
      <c r="DC35" s="14"/>
      <c r="DD35" s="23"/>
      <c r="DE35" s="23"/>
      <c r="DF35" s="23"/>
      <c r="DG35" s="23"/>
      <c r="DH35" s="23"/>
      <c r="DI35" s="23"/>
      <c r="DJ35" s="24"/>
      <c r="DK35" s="14"/>
      <c r="DL35" s="23"/>
      <c r="DM35" s="23"/>
      <c r="DN35" s="23"/>
      <c r="DO35" s="23"/>
      <c r="DP35" s="23"/>
      <c r="DQ35" s="23"/>
      <c r="DR35" s="24"/>
      <c r="DS35" s="14"/>
      <c r="DT35" s="23"/>
      <c r="DU35" s="23"/>
      <c r="DV35" s="23"/>
      <c r="DW35" s="23"/>
      <c r="DX35" s="23"/>
      <c r="DY35" s="23"/>
      <c r="DZ35" s="24"/>
      <c r="EA35" s="14"/>
      <c r="EB35" s="23"/>
      <c r="EC35" s="23"/>
      <c r="ED35" s="23"/>
      <c r="EE35" s="23"/>
      <c r="EF35" s="23"/>
      <c r="EG35" s="23"/>
      <c r="EH35" s="24"/>
      <c r="EI35" s="14"/>
      <c r="EJ35" s="23"/>
      <c r="EK35" s="23"/>
      <c r="EL35" s="23"/>
      <c r="EM35" s="23"/>
      <c r="EN35" s="23"/>
      <c r="EO35" s="23"/>
      <c r="EP35" s="24"/>
      <c r="EQ35" s="14"/>
      <c r="ER35" s="23"/>
      <c r="ES35" s="23"/>
      <c r="ET35" s="23"/>
      <c r="EU35" s="23"/>
      <c r="EV35" s="23"/>
      <c r="EW35" s="23"/>
      <c r="EX35" s="24"/>
      <c r="EY35" s="14"/>
      <c r="EZ35" s="23"/>
      <c r="FA35" s="23"/>
      <c r="FB35" s="23"/>
      <c r="FC35" s="23"/>
      <c r="FD35" s="23"/>
      <c r="FE35" s="23"/>
      <c r="FF35" s="24"/>
      <c r="FG35" s="14"/>
      <c r="FH35" s="23"/>
      <c r="FI35" s="23"/>
      <c r="FJ35" s="23"/>
      <c r="FK35" s="23"/>
      <c r="FL35" s="23"/>
      <c r="FM35" s="23"/>
      <c r="FN35" s="24"/>
      <c r="FO35" s="14"/>
      <c r="FP35" s="23"/>
      <c r="FQ35" s="23"/>
      <c r="FR35" s="23"/>
      <c r="FS35" s="23"/>
      <c r="FT35" s="23"/>
      <c r="FU35" s="23"/>
      <c r="FV35" s="24"/>
      <c r="FW35" s="14"/>
      <c r="FX35" s="23"/>
      <c r="FY35" s="23"/>
      <c r="FZ35" s="23"/>
      <c r="GA35" s="23"/>
      <c r="GB35" s="23"/>
      <c r="GC35" s="23"/>
      <c r="GD35" s="24"/>
      <c r="GE35" s="14"/>
      <c r="GF35" s="23"/>
      <c r="GG35" s="23"/>
      <c r="GH35" s="23"/>
      <c r="GI35" s="23"/>
      <c r="GJ35" s="23"/>
      <c r="GK35" s="23"/>
      <c r="GL35" s="24"/>
      <c r="GM35" s="14"/>
      <c r="GN35" s="23"/>
      <c r="GO35" s="23"/>
      <c r="GP35" s="23"/>
      <c r="GQ35" s="23"/>
      <c r="GR35" s="23"/>
      <c r="GS35" s="23"/>
      <c r="GT35" s="24"/>
      <c r="GU35" s="14"/>
      <c r="GV35" s="23"/>
      <c r="GW35" s="23"/>
      <c r="GX35" s="23"/>
      <c r="GY35" s="23"/>
      <c r="GZ35" s="23"/>
      <c r="HA35" s="23"/>
      <c r="HB35" s="24"/>
      <c r="HC35" s="14"/>
      <c r="HD35" s="23"/>
      <c r="HE35" s="23"/>
      <c r="HF35" s="23"/>
      <c r="HG35" s="23"/>
      <c r="HH35" s="23"/>
      <c r="HI35" s="23"/>
      <c r="HJ35" s="24"/>
      <c r="HK35" s="14"/>
      <c r="HL35" s="23"/>
      <c r="HM35" s="23"/>
      <c r="HN35" s="23"/>
      <c r="HO35" s="23"/>
      <c r="HP35" s="23"/>
      <c r="HQ35" s="23"/>
      <c r="HR35" s="24"/>
      <c r="HS35" s="14"/>
      <c r="HT35" s="23"/>
      <c r="HU35" s="23"/>
      <c r="HV35" s="23"/>
      <c r="HW35" s="23"/>
      <c r="HX35" s="23"/>
      <c r="HY35" s="23"/>
      <c r="HZ35" s="24"/>
      <c r="IA35" s="14"/>
      <c r="IB35" s="23"/>
      <c r="IC35" s="23"/>
      <c r="ID35" s="23"/>
      <c r="IE35" s="23"/>
      <c r="IF35" s="23"/>
      <c r="IG35" s="23"/>
      <c r="IH35" s="24"/>
      <c r="II35" s="14"/>
      <c r="IJ35" s="23"/>
      <c r="IK35" s="23"/>
      <c r="IL35" s="23"/>
      <c r="IM35" s="23"/>
      <c r="IN35" s="23"/>
      <c r="IO35" s="23"/>
      <c r="IP35" s="24"/>
      <c r="IQ35" s="14"/>
      <c r="IR35" s="23"/>
      <c r="IS35" s="23"/>
      <c r="IT35" s="23"/>
      <c r="IU35" s="23"/>
      <c r="IV35" s="23"/>
      <c r="IW35" s="23"/>
      <c r="IX35" s="24"/>
      <c r="IY35" s="14"/>
      <c r="IZ35" s="23"/>
      <c r="JA35" s="23"/>
      <c r="JB35" s="23"/>
      <c r="JC35" s="23"/>
      <c r="JD35" s="23"/>
      <c r="JE35" s="23"/>
      <c r="JF35" s="24"/>
      <c r="JG35" s="14"/>
      <c r="JH35" s="23"/>
      <c r="JI35" s="23"/>
      <c r="JJ35" s="23"/>
      <c r="JK35" s="23"/>
      <c r="JL35" s="23"/>
      <c r="JM35" s="23"/>
      <c r="JN35" s="24"/>
      <c r="JO35" s="14"/>
      <c r="JP35" s="23"/>
      <c r="JQ35" s="23"/>
      <c r="JR35" s="23"/>
      <c r="JS35" s="23"/>
      <c r="JT35" s="23"/>
      <c r="JU35" s="23"/>
      <c r="JV35" s="24"/>
      <c r="JW35" s="14"/>
      <c r="JX35" s="23"/>
      <c r="JY35" s="23"/>
      <c r="JZ35" s="23"/>
      <c r="KA35" s="23"/>
      <c r="KB35" s="23"/>
      <c r="KC35" s="23"/>
      <c r="KD35" s="24"/>
      <c r="KE35" s="14"/>
      <c r="KF35" s="23"/>
      <c r="KG35" s="23"/>
      <c r="KH35" s="23"/>
      <c r="KI35" s="23"/>
      <c r="KJ35" s="23"/>
      <c r="KK35" s="23"/>
      <c r="KL35" s="24"/>
      <c r="KM35" s="14"/>
      <c r="KN35" s="23"/>
      <c r="KO35" s="23"/>
      <c r="KP35" s="23"/>
      <c r="KQ35" s="23"/>
      <c r="KR35" s="23"/>
      <c r="KS35" s="23"/>
      <c r="KT35" s="24"/>
      <c r="KU35" s="14"/>
      <c r="KV35" s="23"/>
      <c r="KW35" s="23"/>
      <c r="KX35" s="23"/>
      <c r="KY35" s="23"/>
      <c r="KZ35" s="23"/>
      <c r="LA35" s="23"/>
      <c r="LB35" s="24"/>
      <c r="LC35" s="14"/>
      <c r="LD35" s="23"/>
      <c r="LE35" s="23"/>
      <c r="LF35" s="23"/>
      <c r="LG35" s="23"/>
      <c r="LH35" s="23"/>
      <c r="LI35" s="23"/>
      <c r="LJ35" s="24"/>
      <c r="LK35" s="14"/>
      <c r="LL35" s="23"/>
      <c r="LM35" s="23"/>
      <c r="LN35" s="23"/>
      <c r="LO35" s="23"/>
      <c r="LP35" s="23"/>
      <c r="LQ35" s="23"/>
      <c r="LR35" s="24"/>
      <c r="LS35" s="14"/>
      <c r="LT35" s="23"/>
      <c r="LU35" s="23"/>
      <c r="LV35" s="23"/>
      <c r="LW35" s="23"/>
      <c r="LX35" s="23"/>
      <c r="LY35" s="23"/>
      <c r="LZ35" s="24"/>
      <c r="MA35" s="14"/>
      <c r="MB35" s="23"/>
      <c r="MC35" s="23"/>
      <c r="MD35" s="23"/>
      <c r="ME35" s="23"/>
      <c r="MF35" s="23"/>
      <c r="MG35" s="23"/>
      <c r="MH35" s="24"/>
      <c r="MI35" s="14"/>
      <c r="MJ35" s="23"/>
      <c r="MK35" s="23"/>
      <c r="ML35" s="23"/>
      <c r="MM35" s="23"/>
      <c r="MN35" s="23"/>
      <c r="MO35" s="23"/>
      <c r="MP35" s="24"/>
      <c r="MQ35" s="14"/>
      <c r="MR35" s="23"/>
      <c r="MS35" s="23"/>
      <c r="MT35" s="23"/>
      <c r="MU35" s="23"/>
      <c r="MV35" s="23"/>
      <c r="MW35" s="23"/>
      <c r="MX35" s="24"/>
      <c r="MY35" s="14"/>
      <c r="MZ35" s="23"/>
      <c r="NA35" s="23"/>
      <c r="NB35" s="23"/>
      <c r="NC35" s="23"/>
      <c r="ND35" s="23"/>
      <c r="NE35" s="23"/>
      <c r="NF35" s="24"/>
      <c r="NG35" s="14"/>
      <c r="NH35" s="23"/>
      <c r="NI35" s="23"/>
      <c r="NJ35" s="23"/>
      <c r="NK35" s="23"/>
      <c r="NL35" s="23"/>
      <c r="NM35" s="23"/>
      <c r="NN35" s="24"/>
      <c r="NO35" s="14"/>
      <c r="NP35" s="23"/>
      <c r="NQ35" s="23"/>
      <c r="NR35" s="23"/>
      <c r="NS35" s="23"/>
      <c r="NT35" s="23"/>
      <c r="NU35" s="23"/>
      <c r="NV35" s="24"/>
      <c r="NW35" s="14"/>
      <c r="NX35" s="23"/>
      <c r="NY35" s="23"/>
      <c r="NZ35" s="23"/>
      <c r="OA35" s="23"/>
      <c r="OB35" s="23"/>
      <c r="OC35" s="23"/>
      <c r="OD35" s="24"/>
      <c r="OE35" s="14"/>
      <c r="OF35" s="23"/>
      <c r="OG35" s="23"/>
      <c r="OH35" s="23"/>
      <c r="OI35" s="23"/>
      <c r="OJ35" s="23"/>
      <c r="OK35" s="23"/>
      <c r="OL35" s="24"/>
      <c r="OM35" s="14"/>
      <c r="ON35" s="23"/>
      <c r="OO35" s="23"/>
      <c r="OP35" s="23"/>
      <c r="OQ35" s="23"/>
      <c r="OR35" s="23"/>
      <c r="OS35" s="23"/>
      <c r="OT35" s="24"/>
      <c r="OU35" s="14"/>
      <c r="OV35" s="23"/>
      <c r="OW35" s="23"/>
      <c r="OX35" s="23"/>
      <c r="OY35" s="23"/>
      <c r="OZ35" s="23"/>
      <c r="PA35" s="23"/>
      <c r="PB35" s="24"/>
      <c r="PC35" s="14"/>
      <c r="PD35" s="23"/>
      <c r="PE35" s="23"/>
      <c r="PF35" s="23"/>
      <c r="PG35" s="23"/>
      <c r="PH35" s="23"/>
      <c r="PI35" s="23"/>
      <c r="PJ35" s="24"/>
      <c r="PK35" s="14"/>
      <c r="PL35" s="23"/>
      <c r="PM35" s="23"/>
      <c r="PN35" s="23"/>
      <c r="PO35" s="23"/>
      <c r="PP35" s="23"/>
      <c r="PQ35" s="23"/>
      <c r="PR35" s="24"/>
      <c r="PS35" s="14"/>
      <c r="PT35" s="23"/>
      <c r="PU35" s="23"/>
      <c r="PV35" s="23"/>
      <c r="PW35" s="23"/>
      <c r="PX35" s="23"/>
      <c r="PY35" s="23"/>
      <c r="PZ35" s="24"/>
      <c r="QA35" s="14"/>
      <c r="QB35" s="23"/>
      <c r="QC35" s="23"/>
      <c r="QD35" s="23"/>
      <c r="QE35" s="23"/>
      <c r="QF35" s="23"/>
      <c r="QG35" s="23"/>
      <c r="QH35" s="24"/>
      <c r="QI35" s="14"/>
      <c r="QJ35" s="23"/>
      <c r="QK35" s="23"/>
      <c r="QL35" s="23"/>
      <c r="QM35" s="23"/>
      <c r="QN35" s="23"/>
      <c r="QO35" s="23"/>
      <c r="QP35" s="24"/>
      <c r="QQ35" s="14"/>
      <c r="QR35" s="23"/>
      <c r="QS35" s="23"/>
      <c r="QT35" s="23"/>
      <c r="QU35" s="23"/>
      <c r="QV35" s="23"/>
      <c r="QW35" s="23"/>
      <c r="QX35" s="24"/>
      <c r="QY35" s="14"/>
      <c r="QZ35" s="23"/>
      <c r="RA35" s="23"/>
      <c r="RB35" s="23"/>
      <c r="RC35" s="23"/>
      <c r="RD35" s="23"/>
      <c r="RE35" s="23"/>
      <c r="RF35" s="24"/>
      <c r="RG35" s="14"/>
      <c r="RH35" s="23"/>
      <c r="RI35" s="23"/>
      <c r="RJ35" s="23"/>
      <c r="RK35" s="23"/>
      <c r="RL35" s="23"/>
      <c r="RM35" s="23"/>
      <c r="RN35" s="24"/>
      <c r="RO35" s="14"/>
      <c r="RP35" s="23"/>
      <c r="RQ35" s="23"/>
      <c r="RR35" s="23"/>
      <c r="RS35" s="23"/>
      <c r="RT35" s="23"/>
      <c r="RU35" s="23"/>
      <c r="RV35" s="24"/>
      <c r="RW35" s="14"/>
      <c r="RX35" s="23"/>
      <c r="RY35" s="23"/>
      <c r="RZ35" s="23"/>
      <c r="SA35" s="23"/>
      <c r="SB35" s="23"/>
      <c r="SC35" s="23"/>
      <c r="SD35" s="24"/>
      <c r="SE35" s="14"/>
      <c r="SF35" s="23"/>
      <c r="SG35" s="23"/>
      <c r="SH35" s="23"/>
      <c r="SI35" s="23"/>
      <c r="SJ35" s="23"/>
      <c r="SK35" s="23"/>
      <c r="SL35" s="24"/>
      <c r="SM35" s="14"/>
      <c r="SN35" s="23"/>
      <c r="SO35" s="23"/>
      <c r="SP35" s="23"/>
      <c r="SQ35" s="23"/>
      <c r="SR35" s="23"/>
      <c r="SS35" s="23"/>
      <c r="ST35" s="24"/>
      <c r="SU35" s="14"/>
      <c r="SV35" s="23"/>
      <c r="SW35" s="23"/>
      <c r="SX35" s="23"/>
      <c r="SY35" s="23"/>
      <c r="SZ35" s="23"/>
      <c r="TA35" s="23"/>
      <c r="TB35" s="24"/>
      <c r="TC35" s="14"/>
      <c r="TD35" s="23"/>
      <c r="TE35" s="23"/>
      <c r="TF35" s="23"/>
      <c r="TG35" s="23"/>
      <c r="TH35" s="23"/>
      <c r="TI35" s="23"/>
      <c r="TJ35" s="24"/>
      <c r="TK35" s="14"/>
      <c r="TL35" s="23"/>
      <c r="TM35" s="23"/>
      <c r="TN35" s="23"/>
      <c r="TO35" s="23"/>
      <c r="TP35" s="23"/>
      <c r="TQ35" s="23"/>
      <c r="TR35" s="24"/>
      <c r="TS35" s="14"/>
      <c r="TT35" s="23"/>
      <c r="TU35" s="23"/>
      <c r="TV35" s="23"/>
      <c r="TW35" s="23"/>
      <c r="TX35" s="23"/>
      <c r="TY35" s="23"/>
      <c r="TZ35" s="24"/>
      <c r="UA35" s="14"/>
      <c r="UB35" s="23"/>
      <c r="UC35" s="23"/>
      <c r="UD35" s="23"/>
      <c r="UE35" s="23"/>
      <c r="UF35" s="23"/>
      <c r="UG35" s="23"/>
      <c r="UH35" s="24"/>
      <c r="UI35" s="14"/>
      <c r="UJ35" s="23"/>
      <c r="UK35" s="23"/>
      <c r="UL35" s="23"/>
      <c r="UM35" s="23"/>
      <c r="UN35" s="23"/>
      <c r="UO35" s="23"/>
      <c r="UP35" s="24"/>
      <c r="UQ35" s="14"/>
      <c r="UR35" s="23"/>
      <c r="US35" s="23"/>
      <c r="UT35" s="23"/>
      <c r="UU35" s="23"/>
      <c r="UV35" s="23"/>
      <c r="UW35" s="23"/>
      <c r="UX35" s="24"/>
      <c r="UY35" s="14"/>
      <c r="UZ35" s="23"/>
      <c r="VA35" s="23"/>
      <c r="VB35" s="23"/>
      <c r="VC35" s="23"/>
      <c r="VD35" s="23"/>
      <c r="VE35" s="23"/>
      <c r="VF35" s="24"/>
      <c r="VG35" s="14"/>
      <c r="VH35" s="23"/>
      <c r="VI35" s="23"/>
      <c r="VJ35" s="23"/>
      <c r="VK35" s="23"/>
      <c r="VL35" s="23"/>
      <c r="VM35" s="23"/>
      <c r="VN35" s="24"/>
      <c r="VO35" s="14"/>
      <c r="VP35" s="23"/>
      <c r="VQ35" s="23"/>
      <c r="VR35" s="23"/>
      <c r="VS35" s="23"/>
      <c r="VT35" s="23"/>
      <c r="VU35" s="23"/>
      <c r="VV35" s="24"/>
      <c r="VW35" s="14"/>
      <c r="VX35" s="23"/>
      <c r="VY35" s="23"/>
      <c r="VZ35" s="23"/>
      <c r="WA35" s="23"/>
      <c r="WB35" s="23"/>
      <c r="WC35" s="23"/>
      <c r="WD35" s="24"/>
      <c r="WE35" s="14"/>
      <c r="WF35" s="23"/>
      <c r="WG35" s="23"/>
      <c r="WH35" s="23"/>
      <c r="WI35" s="23"/>
      <c r="WJ35" s="23"/>
      <c r="WK35" s="23"/>
      <c r="WL35" s="24"/>
      <c r="WM35" s="14"/>
      <c r="WN35" s="23"/>
      <c r="WO35" s="23"/>
      <c r="WP35" s="23"/>
      <c r="WQ35" s="23"/>
      <c r="WR35" s="23"/>
      <c r="WS35" s="23"/>
      <c r="WT35" s="24"/>
      <c r="WU35" s="14"/>
      <c r="WV35" s="23"/>
      <c r="WW35" s="23"/>
      <c r="WX35" s="23"/>
      <c r="WY35" s="23"/>
      <c r="WZ35" s="23"/>
      <c r="XA35" s="23"/>
      <c r="XB35" s="24"/>
      <c r="XC35" s="14"/>
      <c r="XD35" s="23"/>
      <c r="XE35" s="23"/>
      <c r="XF35" s="23"/>
      <c r="XG35" s="23"/>
      <c r="XH35" s="23"/>
      <c r="XI35" s="23"/>
      <c r="XJ35" s="24"/>
      <c r="XK35" s="14"/>
      <c r="XL35" s="23"/>
      <c r="XM35" s="23"/>
      <c r="XN35" s="23"/>
      <c r="XO35" s="23"/>
      <c r="XP35" s="23"/>
      <c r="XQ35" s="23"/>
      <c r="XR35" s="24"/>
      <c r="XS35" s="14"/>
      <c r="XT35" s="23"/>
      <c r="XU35" s="23"/>
      <c r="XV35" s="23"/>
      <c r="XW35" s="23"/>
      <c r="XX35" s="23"/>
      <c r="XY35" s="23"/>
      <c r="XZ35" s="24"/>
      <c r="YA35" s="14"/>
      <c r="YB35" s="23"/>
      <c r="YC35" s="23"/>
      <c r="YD35" s="23"/>
      <c r="YE35" s="23"/>
      <c r="YF35" s="23"/>
      <c r="YG35" s="23"/>
      <c r="YH35" s="24"/>
      <c r="YI35" s="14"/>
      <c r="YJ35" s="23"/>
      <c r="YK35" s="23"/>
      <c r="YL35" s="23"/>
      <c r="YM35" s="23"/>
      <c r="YN35" s="23"/>
      <c r="YO35" s="23"/>
      <c r="YP35" s="24"/>
      <c r="YQ35" s="14"/>
      <c r="YR35" s="23"/>
      <c r="YS35" s="23"/>
      <c r="YT35" s="23"/>
      <c r="YU35" s="23"/>
      <c r="YV35" s="23"/>
      <c r="YW35" s="23"/>
      <c r="YX35" s="24"/>
      <c r="YY35" s="14"/>
      <c r="YZ35" s="23"/>
      <c r="ZA35" s="23"/>
      <c r="ZB35" s="23"/>
      <c r="ZC35" s="23"/>
      <c r="ZD35" s="23"/>
      <c r="ZE35" s="23"/>
      <c r="ZF35" s="24"/>
      <c r="ZG35" s="14"/>
      <c r="ZH35" s="23"/>
      <c r="ZI35" s="23"/>
      <c r="ZJ35" s="23"/>
      <c r="ZK35" s="23"/>
      <c r="ZL35" s="23"/>
      <c r="ZM35" s="23"/>
      <c r="ZN35" s="24"/>
      <c r="ZO35" s="14"/>
      <c r="ZP35" s="23"/>
      <c r="ZQ35" s="23"/>
      <c r="ZR35" s="23"/>
      <c r="ZS35" s="23"/>
      <c r="ZT35" s="23"/>
      <c r="ZU35" s="23"/>
      <c r="ZV35" s="24"/>
      <c r="ZW35" s="14"/>
      <c r="ZX35" s="23"/>
      <c r="ZY35" s="23"/>
      <c r="ZZ35" s="23"/>
      <c r="AAA35" s="23"/>
      <c r="AAB35" s="23"/>
      <c r="AAC35" s="23"/>
      <c r="AAD35" s="24"/>
      <c r="AAE35" s="14"/>
      <c r="AAF35" s="23"/>
      <c r="AAG35" s="23"/>
      <c r="AAH35" s="23"/>
      <c r="AAI35" s="23"/>
      <c r="AAJ35" s="23"/>
      <c r="AAK35" s="23"/>
      <c r="AAL35" s="24"/>
      <c r="AAM35" s="14"/>
      <c r="AAN35" s="23"/>
      <c r="AAO35" s="23"/>
      <c r="AAP35" s="23"/>
      <c r="AAQ35" s="23"/>
      <c r="AAR35" s="23"/>
      <c r="AAS35" s="23"/>
      <c r="AAT35" s="24"/>
      <c r="AAU35" s="14"/>
      <c r="AAV35" s="23"/>
      <c r="AAW35" s="23"/>
      <c r="AAX35" s="23"/>
      <c r="AAY35" s="23"/>
      <c r="AAZ35" s="23"/>
      <c r="ABA35" s="23"/>
      <c r="ABB35" s="24"/>
      <c r="ABC35" s="14"/>
      <c r="ABD35" s="23"/>
      <c r="ABE35" s="23"/>
      <c r="ABF35" s="23"/>
      <c r="ABG35" s="23"/>
      <c r="ABH35" s="23"/>
      <c r="ABI35" s="23"/>
      <c r="ABJ35" s="24"/>
      <c r="ABK35" s="14"/>
      <c r="ABL35" s="23"/>
      <c r="ABM35" s="23"/>
      <c r="ABN35" s="23"/>
      <c r="ABO35" s="23"/>
      <c r="ABP35" s="23"/>
      <c r="ABQ35" s="23"/>
      <c r="ABR35" s="24"/>
      <c r="ABS35" s="14"/>
      <c r="ABT35" s="23"/>
      <c r="ABU35" s="23"/>
      <c r="ABV35" s="23"/>
      <c r="ABW35" s="23"/>
      <c r="ABX35" s="23"/>
      <c r="ABY35" s="23"/>
      <c r="ABZ35" s="24"/>
      <c r="ACA35" s="14"/>
      <c r="ACB35" s="23"/>
      <c r="ACC35" s="23"/>
      <c r="ACD35" s="23"/>
      <c r="ACE35" s="23"/>
      <c r="ACF35" s="23"/>
      <c r="ACG35" s="23"/>
      <c r="ACH35" s="24"/>
      <c r="ACI35" s="14"/>
      <c r="ACJ35" s="23"/>
      <c r="ACK35" s="23"/>
      <c r="ACL35" s="23"/>
      <c r="ACM35" s="23"/>
      <c r="ACN35" s="23"/>
      <c r="ACO35" s="23"/>
      <c r="ACP35" s="24"/>
      <c r="ACQ35" s="14"/>
      <c r="ACR35" s="23"/>
      <c r="ACS35" s="23"/>
      <c r="ACT35" s="23"/>
      <c r="ACU35" s="23"/>
      <c r="ACV35" s="23"/>
      <c r="ACW35" s="23"/>
      <c r="ACX35" s="24"/>
      <c r="ACY35" s="14"/>
      <c r="ACZ35" s="23"/>
      <c r="ADA35" s="23"/>
      <c r="ADB35" s="23"/>
      <c r="ADC35" s="23"/>
      <c r="ADD35" s="23"/>
      <c r="ADE35" s="23"/>
      <c r="ADF35" s="24"/>
      <c r="ADG35" s="14"/>
      <c r="ADH35" s="23"/>
      <c r="ADI35" s="23"/>
      <c r="ADJ35" s="23"/>
      <c r="ADK35" s="23"/>
      <c r="ADL35" s="23"/>
      <c r="ADM35" s="23"/>
      <c r="ADN35" s="24"/>
      <c r="ADO35" s="14"/>
      <c r="ADP35" s="23"/>
      <c r="ADQ35" s="23"/>
      <c r="ADR35" s="23"/>
      <c r="ADS35" s="23"/>
      <c r="ADT35" s="23"/>
      <c r="ADU35" s="23"/>
      <c r="ADV35" s="24"/>
      <c r="ADW35" s="14"/>
      <c r="ADX35" s="23"/>
      <c r="ADY35" s="23"/>
      <c r="ADZ35" s="23"/>
      <c r="AEA35" s="23"/>
      <c r="AEB35" s="23"/>
      <c r="AEC35" s="23"/>
      <c r="AED35" s="24"/>
      <c r="AEE35" s="14"/>
      <c r="AEF35" s="23"/>
      <c r="AEG35" s="23"/>
      <c r="AEH35" s="23"/>
      <c r="AEI35" s="23"/>
      <c r="AEJ35" s="23"/>
      <c r="AEK35" s="23"/>
      <c r="AEL35" s="24"/>
      <c r="AEM35" s="14"/>
      <c r="AEN35" s="23"/>
      <c r="AEO35" s="23"/>
      <c r="AEP35" s="23"/>
      <c r="AEQ35" s="23"/>
      <c r="AER35" s="23"/>
      <c r="AES35" s="23"/>
      <c r="AET35" s="24"/>
      <c r="AEU35" s="14"/>
      <c r="AEV35" s="23"/>
      <c r="AEW35" s="23"/>
      <c r="AEX35" s="23"/>
      <c r="AEY35" s="23"/>
      <c r="AEZ35" s="23"/>
      <c r="AFA35" s="23"/>
      <c r="AFB35" s="24"/>
      <c r="AFC35" s="14"/>
      <c r="AFD35" s="23"/>
      <c r="AFE35" s="23"/>
      <c r="AFF35" s="23"/>
      <c r="AFG35" s="23"/>
      <c r="AFH35" s="23"/>
      <c r="AFI35" s="23"/>
      <c r="AFJ35" s="24"/>
      <c r="AFK35" s="14"/>
      <c r="AFL35" s="23"/>
      <c r="AFM35" s="23"/>
      <c r="AFN35" s="23"/>
      <c r="AFO35" s="23"/>
      <c r="AFP35" s="23"/>
      <c r="AFQ35" s="23"/>
      <c r="AFR35" s="24"/>
      <c r="AFS35" s="14"/>
      <c r="AFT35" s="23"/>
      <c r="AFU35" s="23"/>
      <c r="AFV35" s="23"/>
      <c r="AFW35" s="23"/>
      <c r="AFX35" s="23"/>
      <c r="AFY35" s="23"/>
      <c r="AFZ35" s="24"/>
      <c r="AGA35" s="14"/>
      <c r="AGB35" s="23"/>
      <c r="AGC35" s="23"/>
      <c r="AGD35" s="23"/>
      <c r="AGE35" s="23"/>
      <c r="AGF35" s="23"/>
      <c r="AGG35" s="23"/>
      <c r="AGH35" s="24"/>
      <c r="AGI35" s="14"/>
      <c r="AGJ35" s="23"/>
      <c r="AGK35" s="23"/>
      <c r="AGL35" s="23"/>
      <c r="AGM35" s="23"/>
      <c r="AGN35" s="23"/>
      <c r="AGO35" s="23"/>
      <c r="AGP35" s="24"/>
      <c r="AGQ35" s="14"/>
      <c r="AGR35" s="23"/>
      <c r="AGS35" s="23"/>
      <c r="AGT35" s="23"/>
      <c r="AGU35" s="23"/>
      <c r="AGV35" s="23"/>
      <c r="AGW35" s="23"/>
      <c r="AGX35" s="24"/>
      <c r="AGY35" s="14"/>
      <c r="AGZ35" s="23"/>
      <c r="AHA35" s="23"/>
      <c r="AHB35" s="23"/>
      <c r="AHC35" s="23"/>
      <c r="AHD35" s="23"/>
      <c r="AHE35" s="23"/>
      <c r="AHF35" s="24"/>
      <c r="AHG35" s="14"/>
      <c r="AHH35" s="23"/>
      <c r="AHI35" s="23"/>
      <c r="AHJ35" s="23"/>
      <c r="AHK35" s="23"/>
      <c r="AHL35" s="23"/>
      <c r="AHM35" s="23"/>
      <c r="AHN35" s="24"/>
      <c r="AHO35" s="14"/>
      <c r="AHP35" s="23"/>
      <c r="AHQ35" s="23"/>
      <c r="AHR35" s="23"/>
      <c r="AHS35" s="23"/>
      <c r="AHT35" s="23"/>
      <c r="AHU35" s="23"/>
      <c r="AHV35" s="24"/>
      <c r="AHW35" s="14"/>
      <c r="AHX35" s="23"/>
      <c r="AHY35" s="23"/>
      <c r="AHZ35" s="23"/>
      <c r="AIA35" s="23"/>
      <c r="AIB35" s="23"/>
      <c r="AIC35" s="23"/>
      <c r="AID35" s="24"/>
      <c r="AIE35" s="14"/>
      <c r="AIF35" s="23"/>
      <c r="AIG35" s="23"/>
      <c r="AIH35" s="23"/>
      <c r="AII35" s="23"/>
      <c r="AIJ35" s="23"/>
      <c r="AIK35" s="23"/>
      <c r="AIL35" s="24"/>
      <c r="AIM35" s="14"/>
      <c r="AIN35" s="23"/>
      <c r="AIO35" s="23"/>
      <c r="AIP35" s="23"/>
      <c r="AIQ35" s="23"/>
      <c r="AIR35" s="23"/>
      <c r="AIS35" s="23"/>
      <c r="AIT35" s="24"/>
      <c r="AIU35" s="14"/>
      <c r="AIV35" s="23"/>
      <c r="AIW35" s="23"/>
      <c r="AIX35" s="23"/>
      <c r="AIY35" s="23"/>
      <c r="AIZ35" s="23"/>
      <c r="AJA35" s="23"/>
      <c r="AJB35" s="24"/>
      <c r="AJC35" s="14"/>
      <c r="AJD35" s="23"/>
      <c r="AJE35" s="23"/>
      <c r="AJF35" s="23"/>
      <c r="AJG35" s="23"/>
      <c r="AJH35" s="23"/>
      <c r="AJI35" s="23"/>
      <c r="AJJ35" s="24"/>
      <c r="AJK35" s="14"/>
      <c r="AJL35" s="23"/>
      <c r="AJM35" s="23"/>
      <c r="AJN35" s="23"/>
      <c r="AJO35" s="23"/>
      <c r="AJP35" s="23"/>
      <c r="AJQ35" s="23"/>
      <c r="AJR35" s="24"/>
      <c r="AJS35" s="14"/>
      <c r="AJT35" s="23"/>
      <c r="AJU35" s="23"/>
      <c r="AJV35" s="23"/>
      <c r="AJW35" s="23"/>
      <c r="AJX35" s="23"/>
      <c r="AJY35" s="23"/>
      <c r="AJZ35" s="24"/>
      <c r="AKA35" s="14"/>
      <c r="AKB35" s="23"/>
      <c r="AKC35" s="23"/>
      <c r="AKD35" s="23"/>
      <c r="AKE35" s="23"/>
      <c r="AKF35" s="23"/>
      <c r="AKG35" s="23"/>
      <c r="AKH35" s="24"/>
      <c r="AKI35" s="14"/>
      <c r="AKJ35" s="23"/>
      <c r="AKK35" s="23"/>
      <c r="AKL35" s="23"/>
      <c r="AKM35" s="23"/>
      <c r="AKN35" s="23"/>
      <c r="AKO35" s="23"/>
      <c r="AKP35" s="24"/>
      <c r="AKQ35" s="14"/>
      <c r="AKR35" s="23"/>
      <c r="AKS35" s="23"/>
      <c r="AKT35" s="23"/>
      <c r="AKU35" s="23"/>
      <c r="AKV35" s="23"/>
      <c r="AKW35" s="23"/>
      <c r="AKX35" s="24"/>
      <c r="AKY35" s="14"/>
      <c r="AKZ35" s="23"/>
      <c r="ALA35" s="23"/>
      <c r="ALB35" s="23"/>
      <c r="ALC35" s="23"/>
      <c r="ALD35" s="23"/>
      <c r="ALE35" s="23"/>
      <c r="ALF35" s="24"/>
      <c r="ALG35" s="14"/>
      <c r="ALH35" s="23"/>
      <c r="ALI35" s="23"/>
      <c r="ALJ35" s="23"/>
      <c r="ALK35" s="23"/>
      <c r="ALL35" s="23"/>
      <c r="ALM35" s="23"/>
      <c r="ALN35" s="24"/>
      <c r="ALO35" s="14"/>
      <c r="ALP35" s="23"/>
      <c r="ALQ35" s="23"/>
      <c r="ALR35" s="23"/>
      <c r="ALS35" s="23"/>
      <c r="ALT35" s="23"/>
      <c r="ALU35" s="23"/>
      <c r="ALV35" s="24"/>
      <c r="ALW35" s="14"/>
      <c r="ALX35" s="23"/>
      <c r="ALY35" s="23"/>
      <c r="ALZ35" s="23"/>
      <c r="AMA35" s="23"/>
      <c r="AMB35" s="23"/>
      <c r="AMC35" s="23"/>
      <c r="AMD35" s="24"/>
      <c r="AME35" s="14"/>
      <c r="AMF35" s="23"/>
      <c r="AMG35" s="23"/>
      <c r="AMH35" s="23"/>
      <c r="AMI35" s="23"/>
      <c r="AMJ35" s="23"/>
      <c r="AMK35" s="23"/>
      <c r="AML35" s="24"/>
      <c r="AMM35" s="14"/>
      <c r="AMN35" s="23"/>
      <c r="AMO35" s="23"/>
      <c r="AMP35" s="23"/>
      <c r="AMQ35" s="23"/>
      <c r="AMR35" s="23"/>
      <c r="AMS35" s="23"/>
      <c r="AMT35" s="24"/>
      <c r="AMU35" s="14"/>
      <c r="AMV35" s="23"/>
      <c r="AMW35" s="23"/>
      <c r="AMX35" s="23"/>
      <c r="AMY35" s="23"/>
      <c r="AMZ35" s="23"/>
      <c r="ANA35" s="23"/>
      <c r="ANB35" s="24"/>
      <c r="ANC35" s="14"/>
      <c r="AND35" s="23"/>
      <c r="ANE35" s="23"/>
      <c r="ANF35" s="23"/>
      <c r="ANG35" s="23"/>
      <c r="ANH35" s="23"/>
      <c r="ANI35" s="23"/>
      <c r="ANJ35" s="24"/>
      <c r="ANK35" s="14"/>
      <c r="ANL35" s="23"/>
      <c r="ANM35" s="23"/>
      <c r="ANN35" s="23"/>
      <c r="ANO35" s="23"/>
      <c r="ANP35" s="23"/>
      <c r="ANQ35" s="23"/>
      <c r="ANR35" s="24"/>
      <c r="ANS35" s="14"/>
      <c r="ANT35" s="23"/>
      <c r="ANU35" s="23"/>
      <c r="ANV35" s="23"/>
      <c r="ANW35" s="23"/>
      <c r="ANX35" s="23"/>
      <c r="ANY35" s="23"/>
      <c r="ANZ35" s="24"/>
      <c r="AOA35" s="14"/>
      <c r="AOB35" s="23"/>
      <c r="AOC35" s="23"/>
      <c r="AOD35" s="23"/>
      <c r="AOE35" s="23"/>
      <c r="AOF35" s="23"/>
      <c r="AOG35" s="23"/>
      <c r="AOH35" s="24"/>
      <c r="AOI35" s="14"/>
      <c r="AOJ35" s="23"/>
      <c r="AOK35" s="23"/>
      <c r="AOL35" s="23"/>
      <c r="AOM35" s="23"/>
      <c r="AON35" s="23"/>
      <c r="AOO35" s="23"/>
      <c r="AOP35" s="24"/>
      <c r="AOQ35" s="14"/>
      <c r="AOR35" s="23"/>
      <c r="AOS35" s="23"/>
      <c r="AOT35" s="23"/>
      <c r="AOU35" s="23"/>
      <c r="AOV35" s="23"/>
      <c r="AOW35" s="23"/>
      <c r="AOX35" s="24"/>
      <c r="AOY35" s="14"/>
      <c r="AOZ35" s="23"/>
      <c r="APA35" s="23"/>
      <c r="APB35" s="23"/>
      <c r="APC35" s="23"/>
      <c r="APD35" s="23"/>
      <c r="APE35" s="23"/>
      <c r="APF35" s="24"/>
      <c r="APG35" s="14"/>
      <c r="APH35" s="23"/>
      <c r="API35" s="23"/>
      <c r="APJ35" s="23"/>
      <c r="APK35" s="23"/>
      <c r="APL35" s="23"/>
      <c r="APM35" s="23"/>
      <c r="APN35" s="24"/>
      <c r="APO35" s="14"/>
      <c r="APP35" s="23"/>
      <c r="APQ35" s="23"/>
      <c r="APR35" s="23"/>
      <c r="APS35" s="23"/>
      <c r="APT35" s="23"/>
      <c r="APU35" s="23"/>
      <c r="APV35" s="24"/>
      <c r="APW35" s="14"/>
      <c r="APX35" s="23"/>
      <c r="APY35" s="23"/>
      <c r="APZ35" s="23"/>
      <c r="AQA35" s="23"/>
      <c r="AQB35" s="23"/>
      <c r="AQC35" s="23"/>
      <c r="AQD35" s="24"/>
      <c r="AQE35" s="14"/>
      <c r="AQF35" s="23"/>
      <c r="AQG35" s="23"/>
      <c r="AQH35" s="23"/>
      <c r="AQI35" s="23"/>
      <c r="AQJ35" s="23"/>
      <c r="AQK35" s="23"/>
      <c r="AQL35" s="24"/>
      <c r="AQM35" s="14"/>
      <c r="AQN35" s="23"/>
      <c r="AQO35" s="23"/>
      <c r="AQP35" s="23"/>
      <c r="AQQ35" s="23"/>
      <c r="AQR35" s="23"/>
      <c r="AQS35" s="23"/>
      <c r="AQT35" s="24"/>
      <c r="AQU35" s="14"/>
      <c r="AQV35" s="23"/>
      <c r="AQW35" s="23"/>
      <c r="AQX35" s="23"/>
      <c r="AQY35" s="23"/>
      <c r="AQZ35" s="23"/>
      <c r="ARA35" s="23"/>
      <c r="ARB35" s="24"/>
      <c r="ARC35" s="14"/>
      <c r="ARD35" s="23"/>
      <c r="ARE35" s="23"/>
      <c r="ARF35" s="23"/>
      <c r="ARG35" s="23"/>
      <c r="ARH35" s="23"/>
      <c r="ARI35" s="23"/>
      <c r="ARJ35" s="24"/>
      <c r="ARK35" s="14"/>
      <c r="ARL35" s="23"/>
      <c r="ARM35" s="23"/>
      <c r="ARN35" s="23"/>
      <c r="ARO35" s="23"/>
      <c r="ARP35" s="23"/>
      <c r="ARQ35" s="23"/>
      <c r="ARR35" s="24"/>
      <c r="ARS35" s="14"/>
      <c r="ART35" s="23"/>
      <c r="ARU35" s="23"/>
      <c r="ARV35" s="23"/>
      <c r="ARW35" s="23"/>
      <c r="ARX35" s="23"/>
      <c r="ARY35" s="23"/>
      <c r="ARZ35" s="24"/>
      <c r="ASA35" s="14"/>
      <c r="ASB35" s="23"/>
      <c r="ASC35" s="23"/>
      <c r="ASD35" s="23"/>
      <c r="ASE35" s="23"/>
      <c r="ASF35" s="23"/>
      <c r="ASG35" s="23"/>
      <c r="ASH35" s="24"/>
      <c r="ASI35" s="14"/>
      <c r="ASJ35" s="23"/>
      <c r="ASK35" s="23"/>
      <c r="ASL35" s="23"/>
      <c r="ASM35" s="23"/>
      <c r="ASN35" s="23"/>
      <c r="ASO35" s="23"/>
      <c r="ASP35" s="24"/>
      <c r="ASQ35" s="14"/>
      <c r="ASR35" s="23"/>
      <c r="ASS35" s="23"/>
      <c r="AST35" s="23"/>
      <c r="ASU35" s="23"/>
      <c r="ASV35" s="23"/>
      <c r="ASW35" s="23"/>
      <c r="ASX35" s="24"/>
      <c r="ASY35" s="14"/>
      <c r="ASZ35" s="23"/>
      <c r="ATA35" s="23"/>
      <c r="ATB35" s="23"/>
      <c r="ATC35" s="23"/>
      <c r="ATD35" s="23"/>
      <c r="ATE35" s="23"/>
      <c r="ATF35" s="24"/>
      <c r="ATG35" s="14"/>
      <c r="ATH35" s="23"/>
      <c r="ATI35" s="23"/>
      <c r="ATJ35" s="23"/>
      <c r="ATK35" s="23"/>
      <c r="ATL35" s="23"/>
      <c r="ATM35" s="23"/>
      <c r="ATN35" s="24"/>
      <c r="ATO35" s="14"/>
      <c r="ATP35" s="23"/>
      <c r="ATQ35" s="23"/>
      <c r="ATR35" s="23"/>
      <c r="ATS35" s="23"/>
      <c r="ATT35" s="23"/>
      <c r="ATU35" s="23"/>
      <c r="ATV35" s="24"/>
      <c r="ATW35" s="14"/>
      <c r="ATX35" s="23"/>
      <c r="ATY35" s="23"/>
      <c r="ATZ35" s="23"/>
      <c r="AUA35" s="23"/>
      <c r="AUB35" s="23"/>
      <c r="AUC35" s="23"/>
      <c r="AUD35" s="24"/>
      <c r="AUE35" s="14"/>
      <c r="AUF35" s="23"/>
      <c r="AUG35" s="23"/>
      <c r="AUH35" s="23"/>
      <c r="AUI35" s="23"/>
      <c r="AUJ35" s="23"/>
      <c r="AUK35" s="23"/>
      <c r="AUL35" s="24"/>
      <c r="AUM35" s="14"/>
      <c r="AUN35" s="23"/>
      <c r="AUO35" s="23"/>
      <c r="AUP35" s="23"/>
      <c r="AUQ35" s="23"/>
      <c r="AUR35" s="23"/>
      <c r="AUS35" s="23"/>
      <c r="AUT35" s="24"/>
      <c r="AUU35" s="14"/>
      <c r="AUV35" s="23"/>
      <c r="AUW35" s="23"/>
      <c r="AUX35" s="23"/>
      <c r="AUY35" s="23"/>
      <c r="AUZ35" s="23"/>
      <c r="AVA35" s="23"/>
      <c r="AVB35" s="24"/>
      <c r="AVC35" s="14"/>
      <c r="AVD35" s="23"/>
      <c r="AVE35" s="23"/>
      <c r="AVF35" s="23"/>
      <c r="AVG35" s="23"/>
      <c r="AVH35" s="23"/>
      <c r="AVI35" s="23"/>
      <c r="AVJ35" s="24"/>
      <c r="AVK35" s="14"/>
      <c r="AVL35" s="23"/>
      <c r="AVM35" s="23"/>
      <c r="AVN35" s="23"/>
      <c r="AVO35" s="23"/>
      <c r="AVP35" s="23"/>
      <c r="AVQ35" s="23"/>
      <c r="AVR35" s="24"/>
      <c r="AVS35" s="14"/>
      <c r="AVT35" s="23"/>
      <c r="AVU35" s="23"/>
      <c r="AVV35" s="23"/>
      <c r="AVW35" s="23"/>
      <c r="AVX35" s="23"/>
      <c r="AVY35" s="23"/>
      <c r="AVZ35" s="24"/>
      <c r="AWA35" s="14"/>
      <c r="AWB35" s="23"/>
      <c r="AWC35" s="23"/>
      <c r="AWD35" s="23"/>
      <c r="AWE35" s="23"/>
      <c r="AWF35" s="23"/>
      <c r="AWG35" s="23"/>
      <c r="AWH35" s="24"/>
      <c r="AWI35" s="14"/>
      <c r="AWJ35" s="23"/>
      <c r="AWK35" s="23"/>
      <c r="AWL35" s="23"/>
      <c r="AWM35" s="23"/>
      <c r="AWN35" s="23"/>
      <c r="AWO35" s="23"/>
      <c r="AWP35" s="24"/>
      <c r="AWQ35" s="14"/>
      <c r="AWR35" s="23"/>
      <c r="AWS35" s="23"/>
      <c r="AWT35" s="23"/>
      <c r="AWU35" s="23"/>
      <c r="AWV35" s="23"/>
      <c r="AWW35" s="23"/>
      <c r="AWX35" s="24"/>
      <c r="AWY35" s="14"/>
      <c r="AWZ35" s="23"/>
      <c r="AXA35" s="23"/>
      <c r="AXB35" s="23"/>
      <c r="AXC35" s="23"/>
      <c r="AXD35" s="23"/>
      <c r="AXE35" s="23"/>
      <c r="AXF35" s="24"/>
      <c r="AXG35" s="14"/>
      <c r="AXH35" s="23"/>
      <c r="AXI35" s="23"/>
      <c r="AXJ35" s="23"/>
      <c r="AXK35" s="23"/>
      <c r="AXL35" s="23"/>
      <c r="AXM35" s="23"/>
      <c r="AXN35" s="24"/>
      <c r="AXO35" s="14"/>
      <c r="AXP35" s="23"/>
      <c r="AXQ35" s="23"/>
      <c r="AXR35" s="23"/>
      <c r="AXS35" s="23"/>
      <c r="AXT35" s="23"/>
      <c r="AXU35" s="23"/>
      <c r="AXV35" s="24"/>
      <c r="AXW35" s="14"/>
      <c r="AXX35" s="23"/>
      <c r="AXY35" s="23"/>
      <c r="AXZ35" s="23"/>
      <c r="AYA35" s="23"/>
      <c r="AYB35" s="23"/>
      <c r="AYC35" s="23"/>
      <c r="AYD35" s="24"/>
      <c r="AYE35" s="14"/>
      <c r="AYF35" s="23"/>
      <c r="AYG35" s="23"/>
      <c r="AYH35" s="23"/>
      <c r="AYI35" s="23"/>
      <c r="AYJ35" s="23"/>
      <c r="AYK35" s="23"/>
      <c r="AYL35" s="24"/>
      <c r="AYM35" s="14"/>
      <c r="AYN35" s="23"/>
      <c r="AYO35" s="23"/>
      <c r="AYP35" s="23"/>
      <c r="AYQ35" s="23"/>
      <c r="AYR35" s="23"/>
      <c r="AYS35" s="23"/>
      <c r="AYT35" s="24"/>
      <c r="AYU35" s="14"/>
      <c r="AYV35" s="23"/>
      <c r="AYW35" s="23"/>
      <c r="AYX35" s="23"/>
      <c r="AYY35" s="23"/>
      <c r="AYZ35" s="23"/>
      <c r="AZA35" s="23"/>
      <c r="AZB35" s="24"/>
      <c r="AZC35" s="14"/>
      <c r="AZD35" s="23"/>
      <c r="AZE35" s="23"/>
      <c r="AZF35" s="23"/>
      <c r="AZG35" s="23"/>
      <c r="AZH35" s="23"/>
      <c r="AZI35" s="23"/>
      <c r="AZJ35" s="24"/>
      <c r="AZK35" s="14"/>
      <c r="AZL35" s="23"/>
      <c r="AZM35" s="23"/>
      <c r="AZN35" s="23"/>
      <c r="AZO35" s="23"/>
      <c r="AZP35" s="23"/>
      <c r="AZQ35" s="23"/>
      <c r="AZR35" s="24"/>
      <c r="AZS35" s="14"/>
      <c r="AZT35" s="23"/>
      <c r="AZU35" s="23"/>
      <c r="AZV35" s="23"/>
      <c r="AZW35" s="23"/>
      <c r="AZX35" s="23"/>
      <c r="AZY35" s="23"/>
      <c r="AZZ35" s="24"/>
      <c r="BAA35" s="14"/>
      <c r="BAB35" s="23"/>
      <c r="BAC35" s="23"/>
      <c r="BAD35" s="23"/>
      <c r="BAE35" s="23"/>
      <c r="BAF35" s="23"/>
      <c r="BAG35" s="23"/>
      <c r="BAH35" s="24"/>
      <c r="BAI35" s="14"/>
      <c r="BAJ35" s="23"/>
      <c r="BAK35" s="23"/>
      <c r="BAL35" s="23"/>
      <c r="BAM35" s="23"/>
      <c r="BAN35" s="23"/>
      <c r="BAO35" s="23"/>
      <c r="BAP35" s="24"/>
      <c r="BAQ35" s="14"/>
      <c r="BAR35" s="23"/>
      <c r="BAS35" s="23"/>
      <c r="BAT35" s="23"/>
      <c r="BAU35" s="23"/>
      <c r="BAV35" s="23"/>
      <c r="BAW35" s="23"/>
      <c r="BAX35" s="24"/>
      <c r="BAY35" s="14"/>
      <c r="BAZ35" s="23"/>
      <c r="BBA35" s="23"/>
      <c r="BBB35" s="23"/>
      <c r="BBC35" s="23"/>
      <c r="BBD35" s="23"/>
      <c r="BBE35" s="23"/>
      <c r="BBF35" s="24"/>
      <c r="BBG35" s="14"/>
      <c r="BBH35" s="23"/>
      <c r="BBI35" s="23"/>
      <c r="BBJ35" s="23"/>
      <c r="BBK35" s="23"/>
      <c r="BBL35" s="23"/>
      <c r="BBM35" s="23"/>
      <c r="BBN35" s="24"/>
      <c r="BBO35" s="14"/>
      <c r="BBP35" s="23"/>
      <c r="BBQ35" s="23"/>
      <c r="BBR35" s="23"/>
      <c r="BBS35" s="23"/>
      <c r="BBT35" s="23"/>
      <c r="BBU35" s="23"/>
      <c r="BBV35" s="24"/>
      <c r="BBW35" s="14"/>
      <c r="BBX35" s="23"/>
      <c r="BBY35" s="23"/>
      <c r="BBZ35" s="23"/>
      <c r="BCA35" s="23"/>
      <c r="BCB35" s="23"/>
      <c r="BCC35" s="23"/>
      <c r="BCD35" s="24"/>
      <c r="BCE35" s="14"/>
      <c r="BCF35" s="23"/>
      <c r="BCG35" s="23"/>
      <c r="BCH35" s="23"/>
      <c r="BCI35" s="23"/>
      <c r="BCJ35" s="23"/>
      <c r="BCK35" s="23"/>
      <c r="BCL35" s="24"/>
      <c r="BCM35" s="14"/>
      <c r="BCN35" s="23"/>
      <c r="BCO35" s="23"/>
      <c r="BCP35" s="23"/>
      <c r="BCQ35" s="23"/>
      <c r="BCR35" s="23"/>
      <c r="BCS35" s="23"/>
      <c r="BCT35" s="24"/>
      <c r="BCU35" s="14"/>
      <c r="BCV35" s="23"/>
      <c r="BCW35" s="23"/>
      <c r="BCX35" s="23"/>
      <c r="BCY35" s="23"/>
      <c r="BCZ35" s="23"/>
      <c r="BDA35" s="23"/>
      <c r="BDB35" s="24"/>
      <c r="BDC35" s="14"/>
      <c r="BDD35" s="23"/>
      <c r="BDE35" s="23"/>
      <c r="BDF35" s="23"/>
      <c r="BDG35" s="23"/>
      <c r="BDH35" s="23"/>
      <c r="BDI35" s="23"/>
      <c r="BDJ35" s="24"/>
      <c r="BDK35" s="14"/>
      <c r="BDL35" s="23"/>
      <c r="BDM35" s="23"/>
      <c r="BDN35" s="23"/>
      <c r="BDO35" s="23"/>
      <c r="BDP35" s="23"/>
      <c r="BDQ35" s="23"/>
      <c r="BDR35" s="24"/>
      <c r="BDS35" s="14"/>
      <c r="BDT35" s="23"/>
      <c r="BDU35" s="23"/>
      <c r="BDV35" s="23"/>
      <c r="BDW35" s="23"/>
      <c r="BDX35" s="23"/>
      <c r="BDY35" s="23"/>
      <c r="BDZ35" s="24"/>
      <c r="BEA35" s="14"/>
      <c r="BEB35" s="23"/>
      <c r="BEC35" s="23"/>
      <c r="BED35" s="23"/>
      <c r="BEE35" s="23"/>
      <c r="BEF35" s="23"/>
      <c r="BEG35" s="23"/>
      <c r="BEH35" s="24"/>
      <c r="BEI35" s="14"/>
      <c r="BEJ35" s="23"/>
      <c r="BEK35" s="23"/>
      <c r="BEL35" s="23"/>
      <c r="BEM35" s="23"/>
      <c r="BEN35" s="23"/>
      <c r="BEO35" s="23"/>
      <c r="BEP35" s="24"/>
      <c r="BEQ35" s="14"/>
      <c r="BER35" s="23"/>
      <c r="BES35" s="23"/>
      <c r="BET35" s="23"/>
      <c r="BEU35" s="23"/>
      <c r="BEV35" s="23"/>
      <c r="BEW35" s="23"/>
      <c r="BEX35" s="24"/>
      <c r="BEY35" s="14"/>
      <c r="BEZ35" s="23"/>
      <c r="BFA35" s="23"/>
      <c r="BFB35" s="23"/>
      <c r="BFC35" s="23"/>
      <c r="BFD35" s="23"/>
      <c r="BFE35" s="23"/>
      <c r="BFF35" s="24"/>
      <c r="BFG35" s="14"/>
      <c r="BFH35" s="23"/>
      <c r="BFI35" s="23"/>
      <c r="BFJ35" s="23"/>
      <c r="BFK35" s="23"/>
      <c r="BFL35" s="23"/>
      <c r="BFM35" s="23"/>
      <c r="BFN35" s="24"/>
      <c r="BFO35" s="14"/>
      <c r="BFP35" s="23"/>
      <c r="BFQ35" s="23"/>
      <c r="BFR35" s="23"/>
      <c r="BFS35" s="23"/>
      <c r="BFT35" s="23"/>
      <c r="BFU35" s="23"/>
      <c r="BFV35" s="24"/>
      <c r="BFW35" s="14"/>
      <c r="BFX35" s="23"/>
      <c r="BFY35" s="23"/>
      <c r="BFZ35" s="23"/>
      <c r="BGA35" s="23"/>
      <c r="BGB35" s="23"/>
      <c r="BGC35" s="23"/>
      <c r="BGD35" s="24"/>
      <c r="BGE35" s="14"/>
      <c r="BGF35" s="23"/>
      <c r="BGG35" s="23"/>
      <c r="BGH35" s="23"/>
      <c r="BGI35" s="23"/>
      <c r="BGJ35" s="23"/>
      <c r="BGK35" s="23"/>
      <c r="BGL35" s="24"/>
      <c r="BGM35" s="14"/>
      <c r="BGN35" s="23"/>
      <c r="BGO35" s="23"/>
      <c r="BGP35" s="23"/>
      <c r="BGQ35" s="23"/>
      <c r="BGR35" s="23"/>
      <c r="BGS35" s="23"/>
      <c r="BGT35" s="24"/>
      <c r="BGU35" s="14"/>
      <c r="BGV35" s="23"/>
      <c r="BGW35" s="23"/>
      <c r="BGX35" s="23"/>
      <c r="BGY35" s="23"/>
      <c r="BGZ35" s="23"/>
      <c r="BHA35" s="23"/>
      <c r="BHB35" s="24"/>
      <c r="BHC35" s="14"/>
      <c r="BHD35" s="23"/>
      <c r="BHE35" s="23"/>
      <c r="BHF35" s="23"/>
      <c r="BHG35" s="23"/>
      <c r="BHH35" s="23"/>
      <c r="BHI35" s="23"/>
      <c r="BHJ35" s="24"/>
      <c r="BHK35" s="14"/>
      <c r="BHL35" s="23"/>
      <c r="BHM35" s="23"/>
      <c r="BHN35" s="23"/>
      <c r="BHO35" s="23"/>
      <c r="BHP35" s="23"/>
      <c r="BHQ35" s="23"/>
      <c r="BHR35" s="24"/>
      <c r="BHS35" s="14"/>
      <c r="BHT35" s="23"/>
      <c r="BHU35" s="23"/>
      <c r="BHV35" s="23"/>
      <c r="BHW35" s="23"/>
      <c r="BHX35" s="23"/>
      <c r="BHY35" s="23"/>
      <c r="BHZ35" s="24"/>
      <c r="BIA35" s="14"/>
      <c r="BIB35" s="23"/>
      <c r="BIC35" s="23"/>
      <c r="BID35" s="23"/>
      <c r="BIE35" s="23"/>
      <c r="BIF35" s="23"/>
      <c r="BIG35" s="23"/>
      <c r="BIH35" s="24"/>
      <c r="BII35" s="14"/>
      <c r="BIJ35" s="23"/>
      <c r="BIK35" s="23"/>
      <c r="BIL35" s="23"/>
      <c r="BIM35" s="23"/>
      <c r="BIN35" s="23"/>
      <c r="BIO35" s="23"/>
      <c r="BIP35" s="24"/>
      <c r="BIQ35" s="14"/>
      <c r="BIR35" s="23"/>
      <c r="BIS35" s="23"/>
      <c r="BIT35" s="23"/>
      <c r="BIU35" s="23"/>
      <c r="BIV35" s="23"/>
      <c r="BIW35" s="23"/>
      <c r="BIX35" s="24"/>
      <c r="BIY35" s="14"/>
      <c r="BIZ35" s="23"/>
      <c r="BJA35" s="23"/>
      <c r="BJB35" s="23"/>
      <c r="BJC35" s="23"/>
      <c r="BJD35" s="23"/>
      <c r="BJE35" s="23"/>
      <c r="BJF35" s="24"/>
      <c r="BJG35" s="14"/>
      <c r="BJH35" s="23"/>
      <c r="BJI35" s="23"/>
      <c r="BJJ35" s="23"/>
      <c r="BJK35" s="23"/>
      <c r="BJL35" s="23"/>
      <c r="BJM35" s="23"/>
      <c r="BJN35" s="24"/>
      <c r="BJO35" s="14"/>
      <c r="BJP35" s="23"/>
      <c r="BJQ35" s="23"/>
      <c r="BJR35" s="23"/>
      <c r="BJS35" s="23"/>
      <c r="BJT35" s="23"/>
      <c r="BJU35" s="23"/>
      <c r="BJV35" s="24"/>
      <c r="BJW35" s="14"/>
      <c r="BJX35" s="23"/>
      <c r="BJY35" s="23"/>
      <c r="BJZ35" s="23"/>
      <c r="BKA35" s="23"/>
      <c r="BKB35" s="23"/>
      <c r="BKC35" s="23"/>
      <c r="BKD35" s="24"/>
      <c r="BKE35" s="14"/>
      <c r="BKF35" s="23"/>
      <c r="BKG35" s="23"/>
      <c r="BKH35" s="23"/>
      <c r="BKI35" s="23"/>
      <c r="BKJ35" s="23"/>
      <c r="BKK35" s="23"/>
      <c r="BKL35" s="24"/>
      <c r="BKM35" s="14"/>
      <c r="BKN35" s="23"/>
      <c r="BKO35" s="23"/>
      <c r="BKP35" s="23"/>
      <c r="BKQ35" s="23"/>
      <c r="BKR35" s="23"/>
      <c r="BKS35" s="23"/>
      <c r="BKT35" s="24"/>
      <c r="BKU35" s="14"/>
      <c r="BKV35" s="23"/>
      <c r="BKW35" s="23"/>
      <c r="BKX35" s="23"/>
      <c r="BKY35" s="23"/>
      <c r="BKZ35" s="23"/>
      <c r="BLA35" s="23"/>
      <c r="BLB35" s="24"/>
      <c r="BLC35" s="14"/>
      <c r="BLD35" s="23"/>
      <c r="BLE35" s="23"/>
      <c r="BLF35" s="23"/>
      <c r="BLG35" s="23"/>
      <c r="BLH35" s="23"/>
      <c r="BLI35" s="23"/>
      <c r="BLJ35" s="24"/>
      <c r="BLK35" s="14"/>
      <c r="BLL35" s="23"/>
      <c r="BLM35" s="23"/>
      <c r="BLN35" s="23"/>
      <c r="BLO35" s="23"/>
      <c r="BLP35" s="23"/>
      <c r="BLQ35" s="23"/>
      <c r="BLR35" s="24"/>
      <c r="BLS35" s="14"/>
      <c r="BLT35" s="23"/>
      <c r="BLU35" s="23"/>
      <c r="BLV35" s="23"/>
      <c r="BLW35" s="23"/>
      <c r="BLX35" s="23"/>
      <c r="BLY35" s="23"/>
      <c r="BLZ35" s="24"/>
      <c r="BMA35" s="14"/>
      <c r="BMB35" s="23"/>
      <c r="BMC35" s="23"/>
      <c r="BMD35" s="23"/>
      <c r="BME35" s="23"/>
      <c r="BMF35" s="23"/>
      <c r="BMG35" s="23"/>
      <c r="BMH35" s="24"/>
      <c r="BMI35" s="14"/>
      <c r="BMJ35" s="23"/>
      <c r="BMK35" s="23"/>
      <c r="BML35" s="23"/>
      <c r="BMM35" s="23"/>
      <c r="BMN35" s="23"/>
      <c r="BMO35" s="23"/>
      <c r="BMP35" s="24"/>
      <c r="BMQ35" s="14"/>
      <c r="BMR35" s="23"/>
      <c r="BMS35" s="23"/>
      <c r="BMT35" s="23"/>
      <c r="BMU35" s="23"/>
      <c r="BMV35" s="23"/>
      <c r="BMW35" s="23"/>
      <c r="BMX35" s="24"/>
      <c r="BMY35" s="14"/>
      <c r="BMZ35" s="23"/>
      <c r="BNA35" s="23"/>
      <c r="BNB35" s="23"/>
      <c r="BNC35" s="23"/>
      <c r="BND35" s="23"/>
      <c r="BNE35" s="23"/>
      <c r="BNF35" s="24"/>
      <c r="BNG35" s="14"/>
      <c r="BNH35" s="23"/>
      <c r="BNI35" s="23"/>
      <c r="BNJ35" s="23"/>
      <c r="BNK35" s="23"/>
      <c r="BNL35" s="23"/>
      <c r="BNM35" s="23"/>
      <c r="BNN35" s="24"/>
      <c r="BNO35" s="14"/>
      <c r="BNP35" s="23"/>
      <c r="BNQ35" s="23"/>
      <c r="BNR35" s="23"/>
      <c r="BNS35" s="23"/>
      <c r="BNT35" s="23"/>
      <c r="BNU35" s="23"/>
      <c r="BNV35" s="24"/>
      <c r="BNW35" s="14"/>
      <c r="BNX35" s="23"/>
      <c r="BNY35" s="23"/>
      <c r="BNZ35" s="23"/>
      <c r="BOA35" s="23"/>
      <c r="BOB35" s="23"/>
      <c r="BOC35" s="23"/>
      <c r="BOD35" s="24"/>
      <c r="BOE35" s="14"/>
      <c r="BOF35" s="23"/>
      <c r="BOG35" s="23"/>
      <c r="BOH35" s="23"/>
      <c r="BOI35" s="23"/>
      <c r="BOJ35" s="23"/>
      <c r="BOK35" s="23"/>
      <c r="BOL35" s="24"/>
      <c r="BOM35" s="14"/>
      <c r="BON35" s="23"/>
      <c r="BOO35" s="23"/>
      <c r="BOP35" s="23"/>
      <c r="BOQ35" s="23"/>
      <c r="BOR35" s="23"/>
      <c r="BOS35" s="23"/>
      <c r="BOT35" s="24"/>
      <c r="BOU35" s="14"/>
      <c r="BOV35" s="23"/>
      <c r="BOW35" s="23"/>
      <c r="BOX35" s="23"/>
      <c r="BOY35" s="23"/>
      <c r="BOZ35" s="23"/>
      <c r="BPA35" s="23"/>
      <c r="BPB35" s="24"/>
      <c r="BPC35" s="14"/>
      <c r="BPD35" s="23"/>
      <c r="BPE35" s="23"/>
      <c r="BPF35" s="23"/>
      <c r="BPG35" s="23"/>
      <c r="BPH35" s="23"/>
      <c r="BPI35" s="23"/>
      <c r="BPJ35" s="24"/>
      <c r="BPK35" s="14"/>
      <c r="BPL35" s="23"/>
      <c r="BPM35" s="23"/>
      <c r="BPN35" s="23"/>
      <c r="BPO35" s="23"/>
      <c r="BPP35" s="23"/>
      <c r="BPQ35" s="23"/>
      <c r="BPR35" s="24"/>
      <c r="BPS35" s="14"/>
      <c r="BPT35" s="23"/>
      <c r="BPU35" s="23"/>
      <c r="BPV35" s="23"/>
      <c r="BPW35" s="23"/>
      <c r="BPX35" s="23"/>
      <c r="BPY35" s="23"/>
      <c r="BPZ35" s="24"/>
      <c r="BQA35" s="14"/>
      <c r="BQB35" s="23"/>
      <c r="BQC35" s="23"/>
      <c r="BQD35" s="23"/>
      <c r="BQE35" s="23"/>
      <c r="BQF35" s="23"/>
      <c r="BQG35" s="23"/>
      <c r="BQH35" s="24"/>
      <c r="BQI35" s="14"/>
      <c r="BQJ35" s="23"/>
      <c r="BQK35" s="23"/>
      <c r="BQL35" s="23"/>
      <c r="BQM35" s="23"/>
      <c r="BQN35" s="23"/>
      <c r="BQO35" s="23"/>
      <c r="BQP35" s="24"/>
      <c r="BQQ35" s="14"/>
      <c r="BQR35" s="23"/>
      <c r="BQS35" s="23"/>
      <c r="BQT35" s="23"/>
      <c r="BQU35" s="23"/>
      <c r="BQV35" s="23"/>
      <c r="BQW35" s="23"/>
      <c r="BQX35" s="24"/>
      <c r="BQY35" s="14"/>
      <c r="BQZ35" s="23"/>
      <c r="BRA35" s="23"/>
      <c r="BRB35" s="23"/>
      <c r="BRC35" s="23"/>
      <c r="BRD35" s="23"/>
      <c r="BRE35" s="23"/>
      <c r="BRF35" s="24"/>
      <c r="BRG35" s="14"/>
      <c r="BRH35" s="23"/>
      <c r="BRI35" s="23"/>
      <c r="BRJ35" s="23"/>
      <c r="BRK35" s="23"/>
      <c r="BRL35" s="23"/>
      <c r="BRM35" s="23"/>
      <c r="BRN35" s="24"/>
      <c r="BRO35" s="14"/>
      <c r="BRP35" s="23"/>
      <c r="BRQ35" s="23"/>
      <c r="BRR35" s="23"/>
      <c r="BRS35" s="23"/>
      <c r="BRT35" s="23"/>
      <c r="BRU35" s="23"/>
      <c r="BRV35" s="24"/>
      <c r="BRW35" s="14"/>
      <c r="BRX35" s="23"/>
      <c r="BRY35" s="23"/>
      <c r="BRZ35" s="23"/>
      <c r="BSA35" s="23"/>
      <c r="BSB35" s="23"/>
      <c r="BSC35" s="23"/>
      <c r="BSD35" s="24"/>
      <c r="BSE35" s="14"/>
      <c r="BSF35" s="23"/>
      <c r="BSG35" s="23"/>
      <c r="BSH35" s="23"/>
      <c r="BSI35" s="23"/>
      <c r="BSJ35" s="23"/>
      <c r="BSK35" s="23"/>
      <c r="BSL35" s="24"/>
      <c r="BSM35" s="14"/>
      <c r="BSN35" s="23"/>
      <c r="BSO35" s="23"/>
      <c r="BSP35" s="23"/>
      <c r="BSQ35" s="23"/>
      <c r="BSR35" s="23"/>
      <c r="BSS35" s="23"/>
      <c r="BST35" s="24"/>
      <c r="BSU35" s="14"/>
      <c r="BSV35" s="23"/>
      <c r="BSW35" s="23"/>
      <c r="BSX35" s="23"/>
      <c r="BSY35" s="23"/>
      <c r="BSZ35" s="23"/>
      <c r="BTA35" s="23"/>
      <c r="BTB35" s="24"/>
      <c r="BTC35" s="14"/>
      <c r="BTD35" s="23"/>
      <c r="BTE35" s="23"/>
      <c r="BTF35" s="23"/>
      <c r="BTG35" s="23"/>
      <c r="BTH35" s="23"/>
      <c r="BTI35" s="23"/>
      <c r="BTJ35" s="24"/>
      <c r="BTK35" s="14"/>
      <c r="BTL35" s="23"/>
      <c r="BTM35" s="23"/>
      <c r="BTN35" s="23"/>
      <c r="BTO35" s="23"/>
      <c r="BTP35" s="23"/>
      <c r="BTQ35" s="23"/>
      <c r="BTR35" s="24"/>
      <c r="BTS35" s="14"/>
      <c r="BTT35" s="23"/>
      <c r="BTU35" s="23"/>
      <c r="BTV35" s="23"/>
      <c r="BTW35" s="23"/>
      <c r="BTX35" s="23"/>
      <c r="BTY35" s="23"/>
      <c r="BTZ35" s="24"/>
      <c r="BUA35" s="14"/>
      <c r="BUB35" s="23"/>
      <c r="BUC35" s="23"/>
      <c r="BUD35" s="23"/>
      <c r="BUE35" s="23"/>
      <c r="BUF35" s="23"/>
      <c r="BUG35" s="23"/>
      <c r="BUH35" s="24"/>
      <c r="BUI35" s="14"/>
      <c r="BUJ35" s="23"/>
      <c r="BUK35" s="23"/>
      <c r="BUL35" s="23"/>
      <c r="BUM35" s="23"/>
      <c r="BUN35" s="23"/>
      <c r="BUO35" s="23"/>
      <c r="BUP35" s="24"/>
      <c r="BUQ35" s="14"/>
      <c r="BUR35" s="23"/>
      <c r="BUS35" s="23"/>
      <c r="BUT35" s="23"/>
      <c r="BUU35" s="23"/>
      <c r="BUV35" s="23"/>
      <c r="BUW35" s="23"/>
      <c r="BUX35" s="24"/>
      <c r="BUY35" s="14"/>
      <c r="BUZ35" s="23"/>
      <c r="BVA35" s="23"/>
      <c r="BVB35" s="23"/>
      <c r="BVC35" s="23"/>
      <c r="BVD35" s="23"/>
      <c r="BVE35" s="23"/>
      <c r="BVF35" s="24"/>
      <c r="BVG35" s="14"/>
      <c r="BVH35" s="23"/>
      <c r="BVI35" s="23"/>
      <c r="BVJ35" s="23"/>
      <c r="BVK35" s="23"/>
      <c r="BVL35" s="23"/>
      <c r="BVM35" s="23"/>
      <c r="BVN35" s="24"/>
      <c r="BVO35" s="14"/>
      <c r="BVP35" s="23"/>
      <c r="BVQ35" s="23"/>
      <c r="BVR35" s="23"/>
      <c r="BVS35" s="23"/>
      <c r="BVT35" s="23"/>
      <c r="BVU35" s="23"/>
      <c r="BVV35" s="24"/>
      <c r="BVW35" s="14"/>
      <c r="BVX35" s="23"/>
      <c r="BVY35" s="23"/>
      <c r="BVZ35" s="23"/>
      <c r="BWA35" s="23"/>
      <c r="BWB35" s="23"/>
      <c r="BWC35" s="23"/>
      <c r="BWD35" s="24"/>
      <c r="BWE35" s="14"/>
      <c r="BWF35" s="23"/>
      <c r="BWG35" s="23"/>
      <c r="BWH35" s="23"/>
      <c r="BWI35" s="23"/>
      <c r="BWJ35" s="23"/>
      <c r="BWK35" s="23"/>
      <c r="BWL35" s="24"/>
      <c r="BWM35" s="14"/>
      <c r="BWN35" s="23"/>
      <c r="BWO35" s="23"/>
      <c r="BWP35" s="23"/>
      <c r="BWQ35" s="23"/>
      <c r="BWR35" s="23"/>
      <c r="BWS35" s="23"/>
      <c r="BWT35" s="24"/>
      <c r="BWU35" s="14"/>
      <c r="BWV35" s="23"/>
      <c r="BWW35" s="23"/>
      <c r="BWX35" s="23"/>
      <c r="BWY35" s="23"/>
      <c r="BWZ35" s="23"/>
      <c r="BXA35" s="23"/>
      <c r="BXB35" s="24"/>
      <c r="BXC35" s="14"/>
      <c r="BXD35" s="23"/>
      <c r="BXE35" s="23"/>
      <c r="BXF35" s="23"/>
      <c r="BXG35" s="23"/>
      <c r="BXH35" s="23"/>
      <c r="BXI35" s="23"/>
      <c r="BXJ35" s="24"/>
      <c r="BXK35" s="14"/>
      <c r="BXL35" s="23"/>
      <c r="BXM35" s="23"/>
      <c r="BXN35" s="23"/>
      <c r="BXO35" s="23"/>
      <c r="BXP35" s="23"/>
      <c r="BXQ35" s="23"/>
      <c r="BXR35" s="24"/>
      <c r="BXS35" s="14"/>
      <c r="BXT35" s="23"/>
      <c r="BXU35" s="23"/>
      <c r="BXV35" s="23"/>
      <c r="BXW35" s="23"/>
      <c r="BXX35" s="23"/>
      <c r="BXY35" s="23"/>
      <c r="BXZ35" s="24"/>
      <c r="BYA35" s="14"/>
      <c r="BYB35" s="23"/>
      <c r="BYC35" s="23"/>
      <c r="BYD35" s="23"/>
      <c r="BYE35" s="23"/>
      <c r="BYF35" s="23"/>
      <c r="BYG35" s="23"/>
      <c r="BYH35" s="24"/>
      <c r="BYI35" s="14"/>
      <c r="BYJ35" s="23"/>
      <c r="BYK35" s="23"/>
      <c r="BYL35" s="23"/>
      <c r="BYM35" s="23"/>
      <c r="BYN35" s="23"/>
      <c r="BYO35" s="23"/>
      <c r="BYP35" s="24"/>
      <c r="BYQ35" s="14"/>
      <c r="BYR35" s="23"/>
      <c r="BYS35" s="23"/>
      <c r="BYT35" s="23"/>
      <c r="BYU35" s="23"/>
      <c r="BYV35" s="23"/>
      <c r="BYW35" s="23"/>
      <c r="BYX35" s="24"/>
      <c r="BYY35" s="14"/>
      <c r="BYZ35" s="23"/>
      <c r="BZA35" s="23"/>
      <c r="BZB35" s="23"/>
      <c r="BZC35" s="23"/>
      <c r="BZD35" s="23"/>
      <c r="BZE35" s="23"/>
      <c r="BZF35" s="24"/>
      <c r="BZG35" s="14"/>
      <c r="BZH35" s="23"/>
      <c r="BZI35" s="23"/>
      <c r="BZJ35" s="23"/>
      <c r="BZK35" s="23"/>
      <c r="BZL35" s="23"/>
      <c r="BZM35" s="23"/>
      <c r="BZN35" s="24"/>
      <c r="BZO35" s="14"/>
      <c r="BZP35" s="23"/>
      <c r="BZQ35" s="23"/>
      <c r="BZR35" s="23"/>
      <c r="BZS35" s="23"/>
      <c r="BZT35" s="23"/>
      <c r="BZU35" s="23"/>
      <c r="BZV35" s="24"/>
      <c r="BZW35" s="14"/>
      <c r="BZX35" s="23"/>
      <c r="BZY35" s="23"/>
      <c r="BZZ35" s="23"/>
      <c r="CAA35" s="23"/>
      <c r="CAB35" s="23"/>
      <c r="CAC35" s="23"/>
      <c r="CAD35" s="24"/>
      <c r="CAE35" s="14"/>
      <c r="CAF35" s="23"/>
      <c r="CAG35" s="23"/>
      <c r="CAH35" s="23"/>
      <c r="CAI35" s="23"/>
      <c r="CAJ35" s="23"/>
      <c r="CAK35" s="23"/>
      <c r="CAL35" s="24"/>
      <c r="CAM35" s="14"/>
      <c r="CAN35" s="23"/>
      <c r="CAO35" s="23"/>
      <c r="CAP35" s="23"/>
      <c r="CAQ35" s="23"/>
      <c r="CAR35" s="23"/>
      <c r="CAS35" s="23"/>
      <c r="CAT35" s="24"/>
      <c r="CAU35" s="14"/>
      <c r="CAV35" s="23"/>
      <c r="CAW35" s="23"/>
      <c r="CAX35" s="23"/>
      <c r="CAY35" s="23"/>
      <c r="CAZ35" s="23"/>
      <c r="CBA35" s="23"/>
      <c r="CBB35" s="24"/>
      <c r="CBC35" s="14"/>
      <c r="CBD35" s="23"/>
      <c r="CBE35" s="23"/>
      <c r="CBF35" s="23"/>
      <c r="CBG35" s="23"/>
      <c r="CBH35" s="23"/>
      <c r="CBI35" s="23"/>
      <c r="CBJ35" s="24"/>
      <c r="CBK35" s="14"/>
      <c r="CBL35" s="23"/>
      <c r="CBM35" s="23"/>
      <c r="CBN35" s="23"/>
      <c r="CBO35" s="23"/>
      <c r="CBP35" s="23"/>
      <c r="CBQ35" s="23"/>
      <c r="CBR35" s="24"/>
      <c r="CBS35" s="14"/>
      <c r="CBT35" s="23"/>
      <c r="CBU35" s="23"/>
      <c r="CBV35" s="23"/>
      <c r="CBW35" s="23"/>
      <c r="CBX35" s="23"/>
      <c r="CBY35" s="23"/>
      <c r="CBZ35" s="24"/>
      <c r="CCA35" s="14"/>
      <c r="CCB35" s="23"/>
      <c r="CCC35" s="23"/>
      <c r="CCD35" s="23"/>
      <c r="CCE35" s="23"/>
      <c r="CCF35" s="23"/>
      <c r="CCG35" s="23"/>
      <c r="CCH35" s="24"/>
      <c r="CCI35" s="14"/>
      <c r="CCJ35" s="23"/>
      <c r="CCK35" s="23"/>
      <c r="CCL35" s="23"/>
      <c r="CCM35" s="23"/>
      <c r="CCN35" s="23"/>
      <c r="CCO35" s="23"/>
      <c r="CCP35" s="24"/>
      <c r="CCQ35" s="14"/>
      <c r="CCR35" s="23"/>
      <c r="CCS35" s="23"/>
      <c r="CCT35" s="23"/>
      <c r="CCU35" s="23"/>
      <c r="CCV35" s="23"/>
      <c r="CCW35" s="23"/>
      <c r="CCX35" s="24"/>
      <c r="CCY35" s="14"/>
      <c r="CCZ35" s="23"/>
      <c r="CDA35" s="23"/>
      <c r="CDB35" s="23"/>
      <c r="CDC35" s="23"/>
      <c r="CDD35" s="23"/>
      <c r="CDE35" s="23"/>
      <c r="CDF35" s="24"/>
      <c r="CDG35" s="14"/>
      <c r="CDH35" s="23"/>
      <c r="CDI35" s="23"/>
      <c r="CDJ35" s="23"/>
      <c r="CDK35" s="23"/>
      <c r="CDL35" s="23"/>
      <c r="CDM35" s="23"/>
      <c r="CDN35" s="24"/>
      <c r="CDO35" s="14"/>
      <c r="CDP35" s="23"/>
      <c r="CDQ35" s="23"/>
      <c r="CDR35" s="23"/>
      <c r="CDS35" s="23"/>
      <c r="CDT35" s="23"/>
      <c r="CDU35" s="23"/>
      <c r="CDV35" s="24"/>
      <c r="CDW35" s="14"/>
      <c r="CDX35" s="23"/>
      <c r="CDY35" s="23"/>
      <c r="CDZ35" s="23"/>
      <c r="CEA35" s="23"/>
      <c r="CEB35" s="23"/>
      <c r="CEC35" s="23"/>
      <c r="CED35" s="24"/>
      <c r="CEE35" s="14"/>
      <c r="CEF35" s="23"/>
      <c r="CEG35" s="23"/>
      <c r="CEH35" s="23"/>
      <c r="CEI35" s="23"/>
      <c r="CEJ35" s="23"/>
      <c r="CEK35" s="23"/>
      <c r="CEL35" s="24"/>
      <c r="CEM35" s="14"/>
      <c r="CEN35" s="23"/>
      <c r="CEO35" s="23"/>
      <c r="CEP35" s="23"/>
      <c r="CEQ35" s="23"/>
      <c r="CER35" s="23"/>
      <c r="CES35" s="23"/>
      <c r="CET35" s="24"/>
      <c r="CEU35" s="14"/>
      <c r="CEV35" s="23"/>
      <c r="CEW35" s="23"/>
      <c r="CEX35" s="23"/>
      <c r="CEY35" s="23"/>
      <c r="CEZ35" s="23"/>
      <c r="CFA35" s="23"/>
      <c r="CFB35" s="24"/>
      <c r="CFC35" s="14"/>
      <c r="CFD35" s="23"/>
      <c r="CFE35" s="23"/>
      <c r="CFF35" s="23"/>
      <c r="CFG35" s="23"/>
      <c r="CFH35" s="23"/>
      <c r="CFI35" s="23"/>
      <c r="CFJ35" s="24"/>
      <c r="CFK35" s="14"/>
      <c r="CFL35" s="23"/>
      <c r="CFM35" s="23"/>
      <c r="CFN35" s="23"/>
      <c r="CFO35" s="23"/>
      <c r="CFP35" s="23"/>
      <c r="CFQ35" s="23"/>
      <c r="CFR35" s="24"/>
      <c r="CFS35" s="14"/>
      <c r="CFT35" s="23"/>
      <c r="CFU35" s="23"/>
      <c r="CFV35" s="23"/>
      <c r="CFW35" s="23"/>
      <c r="CFX35" s="23"/>
      <c r="CFY35" s="23"/>
      <c r="CFZ35" s="24"/>
      <c r="CGA35" s="14"/>
      <c r="CGB35" s="23"/>
      <c r="CGC35" s="23"/>
      <c r="CGD35" s="23"/>
      <c r="CGE35" s="23"/>
      <c r="CGF35" s="23"/>
      <c r="CGG35" s="23"/>
      <c r="CGH35" s="24"/>
      <c r="CGI35" s="14"/>
      <c r="CGJ35" s="23"/>
      <c r="CGK35" s="23"/>
      <c r="CGL35" s="23"/>
      <c r="CGM35" s="23"/>
      <c r="CGN35" s="23"/>
      <c r="CGO35" s="23"/>
      <c r="CGP35" s="24"/>
      <c r="CGQ35" s="14"/>
      <c r="CGR35" s="23"/>
      <c r="CGS35" s="23"/>
      <c r="CGT35" s="23"/>
      <c r="CGU35" s="23"/>
      <c r="CGV35" s="23"/>
      <c r="CGW35" s="23"/>
      <c r="CGX35" s="24"/>
      <c r="CGY35" s="14"/>
      <c r="CGZ35" s="23"/>
      <c r="CHA35" s="23"/>
      <c r="CHB35" s="23"/>
      <c r="CHC35" s="23"/>
      <c r="CHD35" s="23"/>
      <c r="CHE35" s="23"/>
      <c r="CHF35" s="24"/>
      <c r="CHG35" s="14"/>
      <c r="CHH35" s="23"/>
      <c r="CHI35" s="23"/>
      <c r="CHJ35" s="23"/>
      <c r="CHK35" s="23"/>
      <c r="CHL35" s="23"/>
      <c r="CHM35" s="23"/>
      <c r="CHN35" s="24"/>
      <c r="CHO35" s="14"/>
      <c r="CHP35" s="23"/>
      <c r="CHQ35" s="23"/>
      <c r="CHR35" s="23"/>
      <c r="CHS35" s="23"/>
      <c r="CHT35" s="23"/>
      <c r="CHU35" s="23"/>
      <c r="CHV35" s="24"/>
      <c r="CHW35" s="14"/>
      <c r="CHX35" s="23"/>
      <c r="CHY35" s="23"/>
      <c r="CHZ35" s="23"/>
      <c r="CIA35" s="23"/>
      <c r="CIB35" s="23"/>
      <c r="CIC35" s="23"/>
      <c r="CID35" s="24"/>
      <c r="CIE35" s="14"/>
      <c r="CIF35" s="23"/>
      <c r="CIG35" s="23"/>
      <c r="CIH35" s="23"/>
      <c r="CII35" s="23"/>
      <c r="CIJ35" s="23"/>
      <c r="CIK35" s="23"/>
      <c r="CIL35" s="24"/>
      <c r="CIM35" s="14"/>
      <c r="CIN35" s="23"/>
      <c r="CIO35" s="23"/>
      <c r="CIP35" s="23"/>
      <c r="CIQ35" s="23"/>
      <c r="CIR35" s="23"/>
      <c r="CIS35" s="23"/>
      <c r="CIT35" s="24"/>
      <c r="CIU35" s="14"/>
      <c r="CIV35" s="23"/>
      <c r="CIW35" s="23"/>
      <c r="CIX35" s="23"/>
      <c r="CIY35" s="23"/>
      <c r="CIZ35" s="23"/>
      <c r="CJA35" s="23"/>
      <c r="CJB35" s="24"/>
      <c r="CJC35" s="14"/>
      <c r="CJD35" s="23"/>
      <c r="CJE35" s="23"/>
      <c r="CJF35" s="23"/>
      <c r="CJG35" s="23"/>
      <c r="CJH35" s="23"/>
      <c r="CJI35" s="23"/>
      <c r="CJJ35" s="24"/>
      <c r="CJK35" s="14"/>
      <c r="CJL35" s="23"/>
      <c r="CJM35" s="23"/>
      <c r="CJN35" s="23"/>
      <c r="CJO35" s="23"/>
      <c r="CJP35" s="23"/>
      <c r="CJQ35" s="23"/>
      <c r="CJR35" s="24"/>
      <c r="CJS35" s="14"/>
      <c r="CJT35" s="23"/>
      <c r="CJU35" s="23"/>
      <c r="CJV35" s="23"/>
      <c r="CJW35" s="23"/>
      <c r="CJX35" s="23"/>
      <c r="CJY35" s="23"/>
      <c r="CJZ35" s="24"/>
      <c r="CKA35" s="14"/>
      <c r="CKB35" s="23"/>
      <c r="CKC35" s="23"/>
      <c r="CKD35" s="23"/>
      <c r="CKE35" s="23"/>
      <c r="CKF35" s="23"/>
      <c r="CKG35" s="23"/>
      <c r="CKH35" s="24"/>
      <c r="CKI35" s="14"/>
      <c r="CKJ35" s="23"/>
      <c r="CKK35" s="23"/>
      <c r="CKL35" s="23"/>
      <c r="CKM35" s="23"/>
      <c r="CKN35" s="23"/>
      <c r="CKO35" s="23"/>
      <c r="CKP35" s="24"/>
      <c r="CKQ35" s="14"/>
      <c r="CKR35" s="23"/>
      <c r="CKS35" s="23"/>
      <c r="CKT35" s="23"/>
      <c r="CKU35" s="23"/>
      <c r="CKV35" s="23"/>
      <c r="CKW35" s="23"/>
      <c r="CKX35" s="24"/>
      <c r="CKY35" s="14"/>
      <c r="CKZ35" s="23"/>
      <c r="CLA35" s="23"/>
      <c r="CLB35" s="23"/>
      <c r="CLC35" s="23"/>
      <c r="CLD35" s="23"/>
      <c r="CLE35" s="23"/>
      <c r="CLF35" s="24"/>
      <c r="CLG35" s="14"/>
      <c r="CLH35" s="23"/>
      <c r="CLI35" s="23"/>
      <c r="CLJ35" s="23"/>
      <c r="CLK35" s="23"/>
      <c r="CLL35" s="23"/>
      <c r="CLM35" s="23"/>
      <c r="CLN35" s="24"/>
      <c r="CLO35" s="14"/>
      <c r="CLP35" s="23"/>
      <c r="CLQ35" s="23"/>
      <c r="CLR35" s="23"/>
      <c r="CLS35" s="23"/>
      <c r="CLT35" s="23"/>
      <c r="CLU35" s="23"/>
      <c r="CLV35" s="24"/>
      <c r="CLW35" s="14"/>
      <c r="CLX35" s="23"/>
      <c r="CLY35" s="23"/>
      <c r="CLZ35" s="23"/>
      <c r="CMA35" s="23"/>
      <c r="CMB35" s="23"/>
      <c r="CMC35" s="23"/>
      <c r="CMD35" s="24"/>
      <c r="CME35" s="14"/>
      <c r="CMF35" s="23"/>
      <c r="CMG35" s="23"/>
      <c r="CMH35" s="23"/>
      <c r="CMI35" s="23"/>
      <c r="CMJ35" s="23"/>
      <c r="CMK35" s="23"/>
      <c r="CML35" s="24"/>
      <c r="CMM35" s="14"/>
      <c r="CMN35" s="23"/>
      <c r="CMO35" s="23"/>
      <c r="CMP35" s="23"/>
      <c r="CMQ35" s="23"/>
      <c r="CMR35" s="23"/>
      <c r="CMS35" s="23"/>
      <c r="CMT35" s="24"/>
      <c r="CMU35" s="14"/>
      <c r="CMV35" s="23"/>
      <c r="CMW35" s="23"/>
      <c r="CMX35" s="23"/>
      <c r="CMY35" s="23"/>
      <c r="CMZ35" s="23"/>
      <c r="CNA35" s="23"/>
      <c r="CNB35" s="24"/>
      <c r="CNC35" s="14"/>
      <c r="CND35" s="23"/>
      <c r="CNE35" s="23"/>
      <c r="CNF35" s="23"/>
      <c r="CNG35" s="23"/>
      <c r="CNH35" s="23"/>
      <c r="CNI35" s="23"/>
      <c r="CNJ35" s="24"/>
      <c r="CNK35" s="14"/>
      <c r="CNL35" s="23"/>
      <c r="CNM35" s="23"/>
      <c r="CNN35" s="23"/>
      <c r="CNO35" s="23"/>
      <c r="CNP35" s="23"/>
      <c r="CNQ35" s="23"/>
      <c r="CNR35" s="24"/>
      <c r="CNS35" s="14"/>
      <c r="CNT35" s="23"/>
      <c r="CNU35" s="23"/>
      <c r="CNV35" s="23"/>
      <c r="CNW35" s="23"/>
      <c r="CNX35" s="23"/>
      <c r="CNY35" s="23"/>
      <c r="CNZ35" s="24"/>
      <c r="COA35" s="14"/>
      <c r="COB35" s="23"/>
      <c r="COC35" s="23"/>
      <c r="COD35" s="23"/>
      <c r="COE35" s="23"/>
      <c r="COF35" s="23"/>
      <c r="COG35" s="23"/>
      <c r="COH35" s="24"/>
      <c r="COI35" s="14"/>
      <c r="COJ35" s="23"/>
      <c r="COK35" s="23"/>
      <c r="COL35" s="23"/>
      <c r="COM35" s="23"/>
      <c r="CON35" s="23"/>
      <c r="COO35" s="23"/>
      <c r="COP35" s="24"/>
      <c r="COQ35" s="14"/>
      <c r="COR35" s="23"/>
      <c r="COS35" s="23"/>
      <c r="COT35" s="23"/>
      <c r="COU35" s="23"/>
      <c r="COV35" s="23"/>
      <c r="COW35" s="23"/>
      <c r="COX35" s="24"/>
      <c r="COY35" s="14"/>
      <c r="COZ35" s="23"/>
      <c r="CPA35" s="23"/>
      <c r="CPB35" s="23"/>
      <c r="CPC35" s="23"/>
      <c r="CPD35" s="23"/>
      <c r="CPE35" s="23"/>
      <c r="CPF35" s="24"/>
      <c r="CPG35" s="14"/>
      <c r="CPH35" s="23"/>
      <c r="CPI35" s="23"/>
      <c r="CPJ35" s="23"/>
      <c r="CPK35" s="23"/>
      <c r="CPL35" s="23"/>
      <c r="CPM35" s="23"/>
      <c r="CPN35" s="24"/>
      <c r="CPO35" s="14"/>
      <c r="CPP35" s="23"/>
      <c r="CPQ35" s="23"/>
      <c r="CPR35" s="23"/>
      <c r="CPS35" s="23"/>
      <c r="CPT35" s="23"/>
      <c r="CPU35" s="23"/>
      <c r="CPV35" s="24"/>
      <c r="CPW35" s="14"/>
      <c r="CPX35" s="23"/>
      <c r="CPY35" s="23"/>
      <c r="CPZ35" s="23"/>
      <c r="CQA35" s="23"/>
      <c r="CQB35" s="23"/>
      <c r="CQC35" s="23"/>
      <c r="CQD35" s="24"/>
      <c r="CQE35" s="14"/>
      <c r="CQF35" s="23"/>
      <c r="CQG35" s="23"/>
      <c r="CQH35" s="23"/>
      <c r="CQI35" s="23"/>
      <c r="CQJ35" s="23"/>
      <c r="CQK35" s="23"/>
      <c r="CQL35" s="24"/>
      <c r="CQM35" s="14"/>
      <c r="CQN35" s="23"/>
      <c r="CQO35" s="23"/>
      <c r="CQP35" s="23"/>
      <c r="CQQ35" s="23"/>
      <c r="CQR35" s="23"/>
      <c r="CQS35" s="23"/>
      <c r="CQT35" s="24"/>
      <c r="CQU35" s="14"/>
      <c r="CQV35" s="23"/>
      <c r="CQW35" s="23"/>
      <c r="CQX35" s="23"/>
      <c r="CQY35" s="23"/>
      <c r="CQZ35" s="23"/>
      <c r="CRA35" s="23"/>
      <c r="CRB35" s="24"/>
      <c r="CRC35" s="14"/>
      <c r="CRD35" s="23"/>
      <c r="CRE35" s="23"/>
      <c r="CRF35" s="23"/>
      <c r="CRG35" s="23"/>
      <c r="CRH35" s="23"/>
      <c r="CRI35" s="23"/>
      <c r="CRJ35" s="24"/>
      <c r="CRK35" s="14"/>
      <c r="CRL35" s="23"/>
      <c r="CRM35" s="23"/>
      <c r="CRN35" s="23"/>
      <c r="CRO35" s="23"/>
      <c r="CRP35" s="23"/>
      <c r="CRQ35" s="23"/>
      <c r="CRR35" s="24"/>
      <c r="CRS35" s="14"/>
      <c r="CRT35" s="23"/>
      <c r="CRU35" s="23"/>
      <c r="CRV35" s="23"/>
      <c r="CRW35" s="23"/>
      <c r="CRX35" s="23"/>
      <c r="CRY35" s="23"/>
      <c r="CRZ35" s="24"/>
      <c r="CSA35" s="14"/>
      <c r="CSB35" s="23"/>
      <c r="CSC35" s="23"/>
      <c r="CSD35" s="23"/>
      <c r="CSE35" s="23"/>
      <c r="CSF35" s="23"/>
      <c r="CSG35" s="23"/>
      <c r="CSH35" s="24"/>
      <c r="CSI35" s="14"/>
      <c r="CSJ35" s="23"/>
      <c r="CSK35" s="23"/>
      <c r="CSL35" s="23"/>
      <c r="CSM35" s="23"/>
      <c r="CSN35" s="23"/>
      <c r="CSO35" s="23"/>
      <c r="CSP35" s="24"/>
      <c r="CSQ35" s="14"/>
      <c r="CSR35" s="23"/>
      <c r="CSS35" s="23"/>
      <c r="CST35" s="23"/>
      <c r="CSU35" s="23"/>
      <c r="CSV35" s="23"/>
      <c r="CSW35" s="23"/>
      <c r="CSX35" s="24"/>
      <c r="CSY35" s="14"/>
      <c r="CSZ35" s="23"/>
      <c r="CTA35" s="23"/>
      <c r="CTB35" s="23"/>
      <c r="CTC35" s="23"/>
      <c r="CTD35" s="23"/>
      <c r="CTE35" s="23"/>
      <c r="CTF35" s="24"/>
      <c r="CTG35" s="14"/>
      <c r="CTH35" s="23"/>
      <c r="CTI35" s="23"/>
      <c r="CTJ35" s="23"/>
      <c r="CTK35" s="23"/>
      <c r="CTL35" s="23"/>
      <c r="CTM35" s="23"/>
      <c r="CTN35" s="24"/>
      <c r="CTO35" s="14"/>
      <c r="CTP35" s="23"/>
      <c r="CTQ35" s="23"/>
      <c r="CTR35" s="23"/>
      <c r="CTS35" s="23"/>
      <c r="CTT35" s="23"/>
      <c r="CTU35" s="23"/>
      <c r="CTV35" s="24"/>
      <c r="CTW35" s="14"/>
      <c r="CTX35" s="23"/>
      <c r="CTY35" s="23"/>
      <c r="CTZ35" s="23"/>
      <c r="CUA35" s="23"/>
      <c r="CUB35" s="23"/>
      <c r="CUC35" s="23"/>
      <c r="CUD35" s="24"/>
      <c r="CUE35" s="14"/>
      <c r="CUF35" s="23"/>
      <c r="CUG35" s="23"/>
      <c r="CUH35" s="23"/>
      <c r="CUI35" s="23"/>
      <c r="CUJ35" s="23"/>
      <c r="CUK35" s="23"/>
      <c r="CUL35" s="24"/>
      <c r="CUM35" s="14"/>
      <c r="CUN35" s="23"/>
      <c r="CUO35" s="23"/>
      <c r="CUP35" s="23"/>
      <c r="CUQ35" s="23"/>
      <c r="CUR35" s="23"/>
      <c r="CUS35" s="23"/>
      <c r="CUT35" s="24"/>
      <c r="CUU35" s="14"/>
      <c r="CUV35" s="23"/>
      <c r="CUW35" s="23"/>
      <c r="CUX35" s="23"/>
      <c r="CUY35" s="23"/>
      <c r="CUZ35" s="23"/>
      <c r="CVA35" s="23"/>
      <c r="CVB35" s="24"/>
      <c r="CVC35" s="14"/>
      <c r="CVD35" s="23"/>
      <c r="CVE35" s="23"/>
      <c r="CVF35" s="23"/>
      <c r="CVG35" s="23"/>
      <c r="CVH35" s="23"/>
      <c r="CVI35" s="23"/>
      <c r="CVJ35" s="24"/>
      <c r="CVK35" s="14"/>
      <c r="CVL35" s="23"/>
      <c r="CVM35" s="23"/>
      <c r="CVN35" s="23"/>
      <c r="CVO35" s="23"/>
      <c r="CVP35" s="23"/>
      <c r="CVQ35" s="23"/>
      <c r="CVR35" s="24"/>
      <c r="CVS35" s="14"/>
      <c r="CVT35" s="23"/>
      <c r="CVU35" s="23"/>
      <c r="CVV35" s="23"/>
      <c r="CVW35" s="23"/>
      <c r="CVX35" s="23"/>
      <c r="CVY35" s="23"/>
      <c r="CVZ35" s="24"/>
      <c r="CWA35" s="14"/>
      <c r="CWB35" s="23"/>
      <c r="CWC35" s="23"/>
      <c r="CWD35" s="23"/>
      <c r="CWE35" s="23"/>
      <c r="CWF35" s="23"/>
      <c r="CWG35" s="23"/>
      <c r="CWH35" s="24"/>
      <c r="CWI35" s="14"/>
      <c r="CWJ35" s="23"/>
      <c r="CWK35" s="23"/>
      <c r="CWL35" s="23"/>
      <c r="CWM35" s="23"/>
      <c r="CWN35" s="23"/>
      <c r="CWO35" s="23"/>
      <c r="CWP35" s="24"/>
      <c r="CWQ35" s="14"/>
      <c r="CWR35" s="23"/>
      <c r="CWS35" s="23"/>
      <c r="CWT35" s="23"/>
      <c r="CWU35" s="23"/>
      <c r="CWV35" s="23"/>
      <c r="CWW35" s="23"/>
      <c r="CWX35" s="24"/>
      <c r="CWY35" s="14"/>
      <c r="CWZ35" s="23"/>
      <c r="CXA35" s="23"/>
      <c r="CXB35" s="23"/>
      <c r="CXC35" s="23"/>
      <c r="CXD35" s="23"/>
      <c r="CXE35" s="23"/>
      <c r="CXF35" s="24"/>
      <c r="CXG35" s="14"/>
      <c r="CXH35" s="23"/>
      <c r="CXI35" s="23"/>
      <c r="CXJ35" s="23"/>
      <c r="CXK35" s="23"/>
      <c r="CXL35" s="23"/>
      <c r="CXM35" s="23"/>
      <c r="CXN35" s="24"/>
      <c r="CXO35" s="14"/>
      <c r="CXP35" s="23"/>
      <c r="CXQ35" s="23"/>
      <c r="CXR35" s="23"/>
      <c r="CXS35" s="23"/>
      <c r="CXT35" s="23"/>
      <c r="CXU35" s="23"/>
      <c r="CXV35" s="24"/>
      <c r="CXW35" s="14"/>
      <c r="CXX35" s="23"/>
      <c r="CXY35" s="23"/>
      <c r="CXZ35" s="23"/>
      <c r="CYA35" s="23"/>
      <c r="CYB35" s="23"/>
      <c r="CYC35" s="23"/>
      <c r="CYD35" s="24"/>
      <c r="CYE35" s="14"/>
      <c r="CYF35" s="23"/>
      <c r="CYG35" s="23"/>
      <c r="CYH35" s="23"/>
      <c r="CYI35" s="23"/>
      <c r="CYJ35" s="23"/>
      <c r="CYK35" s="23"/>
      <c r="CYL35" s="24"/>
      <c r="CYM35" s="14"/>
      <c r="CYN35" s="23"/>
      <c r="CYO35" s="23"/>
      <c r="CYP35" s="23"/>
      <c r="CYQ35" s="23"/>
      <c r="CYR35" s="23"/>
      <c r="CYS35" s="23"/>
      <c r="CYT35" s="24"/>
      <c r="CYU35" s="14"/>
      <c r="CYV35" s="23"/>
      <c r="CYW35" s="23"/>
      <c r="CYX35" s="23"/>
      <c r="CYY35" s="23"/>
      <c r="CYZ35" s="23"/>
      <c r="CZA35" s="23"/>
      <c r="CZB35" s="24"/>
      <c r="CZC35" s="14"/>
      <c r="CZD35" s="23"/>
      <c r="CZE35" s="23"/>
      <c r="CZF35" s="23"/>
      <c r="CZG35" s="23"/>
      <c r="CZH35" s="23"/>
      <c r="CZI35" s="23"/>
      <c r="CZJ35" s="24"/>
      <c r="CZK35" s="14"/>
      <c r="CZL35" s="23"/>
      <c r="CZM35" s="23"/>
      <c r="CZN35" s="23"/>
      <c r="CZO35" s="23"/>
      <c r="CZP35" s="23"/>
      <c r="CZQ35" s="23"/>
      <c r="CZR35" s="24"/>
      <c r="CZS35" s="14"/>
      <c r="CZT35" s="23"/>
      <c r="CZU35" s="23"/>
      <c r="CZV35" s="23"/>
      <c r="CZW35" s="23"/>
      <c r="CZX35" s="23"/>
      <c r="CZY35" s="23"/>
      <c r="CZZ35" s="24"/>
      <c r="DAA35" s="14"/>
      <c r="DAB35" s="23"/>
      <c r="DAC35" s="23"/>
      <c r="DAD35" s="23"/>
      <c r="DAE35" s="23"/>
      <c r="DAF35" s="23"/>
      <c r="DAG35" s="23"/>
      <c r="DAH35" s="24"/>
      <c r="DAI35" s="14"/>
      <c r="DAJ35" s="23"/>
      <c r="DAK35" s="23"/>
      <c r="DAL35" s="23"/>
      <c r="DAM35" s="23"/>
      <c r="DAN35" s="23"/>
      <c r="DAO35" s="23"/>
      <c r="DAP35" s="24"/>
      <c r="DAQ35" s="14"/>
      <c r="DAR35" s="23"/>
      <c r="DAS35" s="23"/>
      <c r="DAT35" s="23"/>
      <c r="DAU35" s="23"/>
      <c r="DAV35" s="23"/>
      <c r="DAW35" s="23"/>
      <c r="DAX35" s="24"/>
      <c r="DAY35" s="14"/>
      <c r="DAZ35" s="23"/>
      <c r="DBA35" s="23"/>
      <c r="DBB35" s="23"/>
      <c r="DBC35" s="23"/>
      <c r="DBD35" s="23"/>
      <c r="DBE35" s="23"/>
      <c r="DBF35" s="24"/>
      <c r="DBG35" s="14"/>
      <c r="DBH35" s="23"/>
      <c r="DBI35" s="23"/>
      <c r="DBJ35" s="23"/>
      <c r="DBK35" s="23"/>
      <c r="DBL35" s="23"/>
      <c r="DBM35" s="23"/>
      <c r="DBN35" s="24"/>
      <c r="DBO35" s="14"/>
      <c r="DBP35" s="23"/>
      <c r="DBQ35" s="23"/>
      <c r="DBR35" s="23"/>
      <c r="DBS35" s="23"/>
      <c r="DBT35" s="23"/>
      <c r="DBU35" s="23"/>
      <c r="DBV35" s="24"/>
      <c r="DBW35" s="14"/>
      <c r="DBX35" s="23"/>
      <c r="DBY35" s="23"/>
      <c r="DBZ35" s="23"/>
      <c r="DCA35" s="23"/>
      <c r="DCB35" s="23"/>
      <c r="DCC35" s="23"/>
      <c r="DCD35" s="24"/>
      <c r="DCE35" s="14"/>
      <c r="DCF35" s="23"/>
      <c r="DCG35" s="23"/>
      <c r="DCH35" s="23"/>
      <c r="DCI35" s="23"/>
      <c r="DCJ35" s="23"/>
      <c r="DCK35" s="23"/>
      <c r="DCL35" s="24"/>
      <c r="DCM35" s="14"/>
      <c r="DCN35" s="23"/>
      <c r="DCO35" s="23"/>
      <c r="DCP35" s="23"/>
      <c r="DCQ35" s="23"/>
      <c r="DCR35" s="23"/>
      <c r="DCS35" s="23"/>
      <c r="DCT35" s="24"/>
      <c r="DCU35" s="14"/>
      <c r="DCV35" s="23"/>
      <c r="DCW35" s="23"/>
      <c r="DCX35" s="23"/>
      <c r="DCY35" s="23"/>
      <c r="DCZ35" s="23"/>
      <c r="DDA35" s="23"/>
      <c r="DDB35" s="24"/>
      <c r="DDC35" s="14"/>
      <c r="DDD35" s="23"/>
      <c r="DDE35" s="23"/>
      <c r="DDF35" s="23"/>
      <c r="DDG35" s="23"/>
      <c r="DDH35" s="23"/>
      <c r="DDI35" s="23"/>
      <c r="DDJ35" s="24"/>
      <c r="DDK35" s="14"/>
      <c r="DDL35" s="23"/>
      <c r="DDM35" s="23"/>
      <c r="DDN35" s="23"/>
      <c r="DDO35" s="23"/>
      <c r="DDP35" s="23"/>
      <c r="DDQ35" s="23"/>
      <c r="DDR35" s="24"/>
      <c r="DDS35" s="14"/>
      <c r="DDT35" s="23"/>
      <c r="DDU35" s="23"/>
      <c r="DDV35" s="23"/>
      <c r="DDW35" s="23"/>
      <c r="DDX35" s="23"/>
      <c r="DDY35" s="23"/>
      <c r="DDZ35" s="24"/>
      <c r="DEA35" s="14"/>
      <c r="DEB35" s="23"/>
      <c r="DEC35" s="23"/>
      <c r="DED35" s="23"/>
      <c r="DEE35" s="23"/>
      <c r="DEF35" s="23"/>
      <c r="DEG35" s="23"/>
      <c r="DEH35" s="24"/>
      <c r="DEI35" s="14"/>
      <c r="DEJ35" s="23"/>
      <c r="DEK35" s="23"/>
      <c r="DEL35" s="23"/>
      <c r="DEM35" s="23"/>
      <c r="DEN35" s="23"/>
      <c r="DEO35" s="23"/>
      <c r="DEP35" s="24"/>
      <c r="DEQ35" s="14"/>
      <c r="DER35" s="23"/>
      <c r="DES35" s="23"/>
      <c r="DET35" s="23"/>
      <c r="DEU35" s="23"/>
      <c r="DEV35" s="23"/>
      <c r="DEW35" s="23"/>
      <c r="DEX35" s="24"/>
      <c r="DEY35" s="14"/>
      <c r="DEZ35" s="23"/>
      <c r="DFA35" s="23"/>
      <c r="DFB35" s="23"/>
      <c r="DFC35" s="23"/>
      <c r="DFD35" s="23"/>
      <c r="DFE35" s="23"/>
      <c r="DFF35" s="24"/>
      <c r="DFG35" s="14"/>
      <c r="DFH35" s="23"/>
      <c r="DFI35" s="23"/>
      <c r="DFJ35" s="23"/>
      <c r="DFK35" s="23"/>
      <c r="DFL35" s="23"/>
      <c r="DFM35" s="23"/>
      <c r="DFN35" s="24"/>
      <c r="DFO35" s="14"/>
      <c r="DFP35" s="23"/>
      <c r="DFQ35" s="23"/>
      <c r="DFR35" s="23"/>
      <c r="DFS35" s="23"/>
      <c r="DFT35" s="23"/>
      <c r="DFU35" s="23"/>
      <c r="DFV35" s="24"/>
      <c r="DFW35" s="14"/>
      <c r="DFX35" s="23"/>
      <c r="DFY35" s="23"/>
      <c r="DFZ35" s="23"/>
      <c r="DGA35" s="23"/>
      <c r="DGB35" s="23"/>
      <c r="DGC35" s="23"/>
      <c r="DGD35" s="24"/>
      <c r="DGE35" s="14"/>
      <c r="DGF35" s="23"/>
      <c r="DGG35" s="23"/>
      <c r="DGH35" s="23"/>
      <c r="DGI35" s="23"/>
      <c r="DGJ35" s="23"/>
      <c r="DGK35" s="23"/>
      <c r="DGL35" s="24"/>
      <c r="DGM35" s="14"/>
      <c r="DGN35" s="23"/>
      <c r="DGO35" s="23"/>
      <c r="DGP35" s="23"/>
      <c r="DGQ35" s="23"/>
      <c r="DGR35" s="23"/>
      <c r="DGS35" s="23"/>
      <c r="DGT35" s="24"/>
      <c r="DGU35" s="14"/>
      <c r="DGV35" s="23"/>
      <c r="DGW35" s="23"/>
      <c r="DGX35" s="23"/>
      <c r="DGY35" s="23"/>
      <c r="DGZ35" s="23"/>
      <c r="DHA35" s="23"/>
      <c r="DHB35" s="24"/>
      <c r="DHC35" s="14"/>
      <c r="DHD35" s="23"/>
      <c r="DHE35" s="23"/>
      <c r="DHF35" s="23"/>
      <c r="DHG35" s="23"/>
      <c r="DHH35" s="23"/>
      <c r="DHI35" s="23"/>
      <c r="DHJ35" s="24"/>
      <c r="DHK35" s="14"/>
      <c r="DHL35" s="23"/>
      <c r="DHM35" s="23"/>
      <c r="DHN35" s="23"/>
      <c r="DHO35" s="23"/>
      <c r="DHP35" s="23"/>
      <c r="DHQ35" s="23"/>
      <c r="DHR35" s="24"/>
      <c r="DHS35" s="14"/>
      <c r="DHT35" s="23"/>
      <c r="DHU35" s="23"/>
      <c r="DHV35" s="23"/>
      <c r="DHW35" s="23"/>
      <c r="DHX35" s="23"/>
      <c r="DHY35" s="23"/>
      <c r="DHZ35" s="24"/>
      <c r="DIA35" s="14"/>
      <c r="DIB35" s="23"/>
      <c r="DIC35" s="23"/>
      <c r="DID35" s="23"/>
      <c r="DIE35" s="23"/>
      <c r="DIF35" s="23"/>
      <c r="DIG35" s="23"/>
      <c r="DIH35" s="24"/>
      <c r="DII35" s="14"/>
      <c r="DIJ35" s="23"/>
      <c r="DIK35" s="23"/>
      <c r="DIL35" s="23"/>
      <c r="DIM35" s="23"/>
      <c r="DIN35" s="23"/>
      <c r="DIO35" s="23"/>
      <c r="DIP35" s="24"/>
      <c r="DIQ35" s="14"/>
      <c r="DIR35" s="23"/>
      <c r="DIS35" s="23"/>
      <c r="DIT35" s="23"/>
      <c r="DIU35" s="23"/>
      <c r="DIV35" s="23"/>
      <c r="DIW35" s="23"/>
      <c r="DIX35" s="24"/>
      <c r="DIY35" s="14"/>
      <c r="DIZ35" s="23"/>
      <c r="DJA35" s="23"/>
      <c r="DJB35" s="23"/>
      <c r="DJC35" s="23"/>
      <c r="DJD35" s="23"/>
      <c r="DJE35" s="23"/>
      <c r="DJF35" s="24"/>
      <c r="DJG35" s="14"/>
      <c r="DJH35" s="23"/>
      <c r="DJI35" s="23"/>
      <c r="DJJ35" s="23"/>
      <c r="DJK35" s="23"/>
      <c r="DJL35" s="23"/>
      <c r="DJM35" s="23"/>
      <c r="DJN35" s="24"/>
      <c r="DJO35" s="14"/>
      <c r="DJP35" s="23"/>
      <c r="DJQ35" s="23"/>
      <c r="DJR35" s="23"/>
      <c r="DJS35" s="23"/>
      <c r="DJT35" s="23"/>
      <c r="DJU35" s="23"/>
      <c r="DJV35" s="24"/>
      <c r="DJW35" s="14"/>
      <c r="DJX35" s="23"/>
      <c r="DJY35" s="23"/>
      <c r="DJZ35" s="23"/>
      <c r="DKA35" s="23"/>
      <c r="DKB35" s="23"/>
      <c r="DKC35" s="23"/>
      <c r="DKD35" s="24"/>
      <c r="DKE35" s="14"/>
      <c r="DKF35" s="23"/>
      <c r="DKG35" s="23"/>
      <c r="DKH35" s="23"/>
      <c r="DKI35" s="23"/>
      <c r="DKJ35" s="23"/>
      <c r="DKK35" s="23"/>
      <c r="DKL35" s="24"/>
      <c r="DKM35" s="14"/>
      <c r="DKN35" s="23"/>
      <c r="DKO35" s="23"/>
      <c r="DKP35" s="23"/>
      <c r="DKQ35" s="23"/>
      <c r="DKR35" s="23"/>
      <c r="DKS35" s="23"/>
      <c r="DKT35" s="24"/>
      <c r="DKU35" s="14"/>
      <c r="DKV35" s="23"/>
      <c r="DKW35" s="23"/>
      <c r="DKX35" s="23"/>
      <c r="DKY35" s="23"/>
      <c r="DKZ35" s="23"/>
      <c r="DLA35" s="23"/>
      <c r="DLB35" s="24"/>
      <c r="DLC35" s="14"/>
      <c r="DLD35" s="23"/>
      <c r="DLE35" s="23"/>
      <c r="DLF35" s="23"/>
      <c r="DLG35" s="23"/>
      <c r="DLH35" s="23"/>
      <c r="DLI35" s="23"/>
      <c r="DLJ35" s="24"/>
      <c r="DLK35" s="14"/>
      <c r="DLL35" s="23"/>
      <c r="DLM35" s="23"/>
      <c r="DLN35" s="23"/>
      <c r="DLO35" s="23"/>
      <c r="DLP35" s="23"/>
      <c r="DLQ35" s="23"/>
      <c r="DLR35" s="24"/>
      <c r="DLS35" s="14"/>
      <c r="DLT35" s="23"/>
      <c r="DLU35" s="23"/>
      <c r="DLV35" s="23"/>
      <c r="DLW35" s="23"/>
      <c r="DLX35" s="23"/>
      <c r="DLY35" s="23"/>
      <c r="DLZ35" s="24"/>
      <c r="DMA35" s="14"/>
      <c r="DMB35" s="23"/>
      <c r="DMC35" s="23"/>
      <c r="DMD35" s="23"/>
      <c r="DME35" s="23"/>
      <c r="DMF35" s="23"/>
      <c r="DMG35" s="23"/>
      <c r="DMH35" s="24"/>
      <c r="DMI35" s="14"/>
      <c r="DMJ35" s="23"/>
      <c r="DMK35" s="23"/>
      <c r="DML35" s="23"/>
      <c r="DMM35" s="23"/>
      <c r="DMN35" s="23"/>
      <c r="DMO35" s="23"/>
      <c r="DMP35" s="24"/>
      <c r="DMQ35" s="14"/>
      <c r="DMR35" s="23"/>
      <c r="DMS35" s="23"/>
      <c r="DMT35" s="23"/>
      <c r="DMU35" s="23"/>
      <c r="DMV35" s="23"/>
      <c r="DMW35" s="23"/>
      <c r="DMX35" s="24"/>
      <c r="DMY35" s="14"/>
      <c r="DMZ35" s="23"/>
      <c r="DNA35" s="23"/>
      <c r="DNB35" s="23"/>
      <c r="DNC35" s="23"/>
      <c r="DND35" s="23"/>
      <c r="DNE35" s="23"/>
      <c r="DNF35" s="24"/>
      <c r="DNG35" s="14"/>
      <c r="DNH35" s="23"/>
      <c r="DNI35" s="23"/>
      <c r="DNJ35" s="23"/>
      <c r="DNK35" s="23"/>
      <c r="DNL35" s="23"/>
      <c r="DNM35" s="23"/>
      <c r="DNN35" s="24"/>
      <c r="DNO35" s="14"/>
      <c r="DNP35" s="23"/>
      <c r="DNQ35" s="23"/>
      <c r="DNR35" s="23"/>
      <c r="DNS35" s="23"/>
      <c r="DNT35" s="23"/>
      <c r="DNU35" s="23"/>
      <c r="DNV35" s="24"/>
      <c r="DNW35" s="14"/>
      <c r="DNX35" s="23"/>
      <c r="DNY35" s="23"/>
      <c r="DNZ35" s="23"/>
      <c r="DOA35" s="23"/>
      <c r="DOB35" s="23"/>
      <c r="DOC35" s="23"/>
      <c r="DOD35" s="24"/>
      <c r="DOE35" s="14"/>
      <c r="DOF35" s="23"/>
      <c r="DOG35" s="23"/>
      <c r="DOH35" s="23"/>
      <c r="DOI35" s="23"/>
      <c r="DOJ35" s="23"/>
      <c r="DOK35" s="23"/>
      <c r="DOL35" s="24"/>
      <c r="DOM35" s="14"/>
      <c r="DON35" s="23"/>
      <c r="DOO35" s="23"/>
      <c r="DOP35" s="23"/>
      <c r="DOQ35" s="23"/>
      <c r="DOR35" s="23"/>
      <c r="DOS35" s="23"/>
      <c r="DOT35" s="24"/>
      <c r="DOU35" s="14"/>
      <c r="DOV35" s="23"/>
      <c r="DOW35" s="23"/>
      <c r="DOX35" s="23"/>
      <c r="DOY35" s="23"/>
      <c r="DOZ35" s="23"/>
      <c r="DPA35" s="23"/>
      <c r="DPB35" s="24"/>
      <c r="DPC35" s="14"/>
      <c r="DPD35" s="23"/>
      <c r="DPE35" s="23"/>
      <c r="DPF35" s="23"/>
      <c r="DPG35" s="23"/>
      <c r="DPH35" s="23"/>
      <c r="DPI35" s="23"/>
      <c r="DPJ35" s="24"/>
      <c r="DPK35" s="14"/>
      <c r="DPL35" s="23"/>
      <c r="DPM35" s="23"/>
      <c r="DPN35" s="23"/>
      <c r="DPO35" s="23"/>
      <c r="DPP35" s="23"/>
      <c r="DPQ35" s="23"/>
      <c r="DPR35" s="24"/>
      <c r="DPS35" s="14"/>
      <c r="DPT35" s="23"/>
      <c r="DPU35" s="23"/>
      <c r="DPV35" s="23"/>
      <c r="DPW35" s="23"/>
      <c r="DPX35" s="23"/>
      <c r="DPY35" s="23"/>
      <c r="DPZ35" s="24"/>
      <c r="DQA35" s="14"/>
      <c r="DQB35" s="23"/>
      <c r="DQC35" s="23"/>
      <c r="DQD35" s="23"/>
      <c r="DQE35" s="23"/>
      <c r="DQF35" s="23"/>
      <c r="DQG35" s="23"/>
      <c r="DQH35" s="24"/>
      <c r="DQI35" s="14"/>
      <c r="DQJ35" s="23"/>
      <c r="DQK35" s="23"/>
      <c r="DQL35" s="23"/>
      <c r="DQM35" s="23"/>
      <c r="DQN35" s="23"/>
      <c r="DQO35" s="23"/>
      <c r="DQP35" s="24"/>
      <c r="DQQ35" s="14"/>
      <c r="DQR35" s="23"/>
      <c r="DQS35" s="23"/>
      <c r="DQT35" s="23"/>
      <c r="DQU35" s="23"/>
      <c r="DQV35" s="23"/>
      <c r="DQW35" s="23"/>
      <c r="DQX35" s="24"/>
      <c r="DQY35" s="14"/>
      <c r="DQZ35" s="23"/>
      <c r="DRA35" s="23"/>
      <c r="DRB35" s="23"/>
      <c r="DRC35" s="23"/>
      <c r="DRD35" s="23"/>
      <c r="DRE35" s="23"/>
      <c r="DRF35" s="24"/>
      <c r="DRG35" s="14"/>
      <c r="DRH35" s="23"/>
      <c r="DRI35" s="23"/>
      <c r="DRJ35" s="23"/>
      <c r="DRK35" s="23"/>
      <c r="DRL35" s="23"/>
      <c r="DRM35" s="23"/>
      <c r="DRN35" s="24"/>
      <c r="DRO35" s="14"/>
      <c r="DRP35" s="23"/>
      <c r="DRQ35" s="23"/>
      <c r="DRR35" s="23"/>
      <c r="DRS35" s="23"/>
      <c r="DRT35" s="23"/>
      <c r="DRU35" s="23"/>
      <c r="DRV35" s="24"/>
      <c r="DRW35" s="14"/>
      <c r="DRX35" s="23"/>
      <c r="DRY35" s="23"/>
      <c r="DRZ35" s="23"/>
      <c r="DSA35" s="23"/>
      <c r="DSB35" s="23"/>
      <c r="DSC35" s="23"/>
      <c r="DSD35" s="24"/>
      <c r="DSE35" s="14"/>
      <c r="DSF35" s="23"/>
      <c r="DSG35" s="23"/>
      <c r="DSH35" s="23"/>
      <c r="DSI35" s="23"/>
      <c r="DSJ35" s="23"/>
      <c r="DSK35" s="23"/>
      <c r="DSL35" s="24"/>
      <c r="DSM35" s="14"/>
      <c r="DSN35" s="23"/>
      <c r="DSO35" s="23"/>
      <c r="DSP35" s="23"/>
      <c r="DSQ35" s="23"/>
      <c r="DSR35" s="23"/>
      <c r="DSS35" s="23"/>
      <c r="DST35" s="24"/>
      <c r="DSU35" s="14"/>
      <c r="DSV35" s="23"/>
      <c r="DSW35" s="23"/>
      <c r="DSX35" s="23"/>
      <c r="DSY35" s="23"/>
      <c r="DSZ35" s="23"/>
      <c r="DTA35" s="23"/>
      <c r="DTB35" s="24"/>
      <c r="DTC35" s="14"/>
      <c r="DTD35" s="23"/>
      <c r="DTE35" s="23"/>
      <c r="DTF35" s="23"/>
      <c r="DTG35" s="23"/>
      <c r="DTH35" s="23"/>
      <c r="DTI35" s="23"/>
      <c r="DTJ35" s="24"/>
      <c r="DTK35" s="14"/>
      <c r="DTL35" s="23"/>
      <c r="DTM35" s="23"/>
      <c r="DTN35" s="23"/>
      <c r="DTO35" s="23"/>
      <c r="DTP35" s="23"/>
      <c r="DTQ35" s="23"/>
      <c r="DTR35" s="24"/>
      <c r="DTS35" s="14"/>
      <c r="DTT35" s="23"/>
      <c r="DTU35" s="23"/>
      <c r="DTV35" s="23"/>
      <c r="DTW35" s="23"/>
      <c r="DTX35" s="23"/>
      <c r="DTY35" s="23"/>
      <c r="DTZ35" s="24"/>
      <c r="DUA35" s="14"/>
      <c r="DUB35" s="23"/>
      <c r="DUC35" s="23"/>
      <c r="DUD35" s="23"/>
      <c r="DUE35" s="23"/>
      <c r="DUF35" s="23"/>
      <c r="DUG35" s="23"/>
      <c r="DUH35" s="24"/>
      <c r="DUI35" s="14"/>
      <c r="DUJ35" s="23"/>
      <c r="DUK35" s="23"/>
      <c r="DUL35" s="23"/>
      <c r="DUM35" s="23"/>
      <c r="DUN35" s="23"/>
      <c r="DUO35" s="23"/>
      <c r="DUP35" s="24"/>
      <c r="DUQ35" s="14"/>
      <c r="DUR35" s="23"/>
      <c r="DUS35" s="23"/>
      <c r="DUT35" s="23"/>
      <c r="DUU35" s="23"/>
      <c r="DUV35" s="23"/>
      <c r="DUW35" s="23"/>
      <c r="DUX35" s="24"/>
      <c r="DUY35" s="14"/>
      <c r="DUZ35" s="23"/>
      <c r="DVA35" s="23"/>
      <c r="DVB35" s="23"/>
      <c r="DVC35" s="23"/>
      <c r="DVD35" s="23"/>
      <c r="DVE35" s="23"/>
      <c r="DVF35" s="24"/>
      <c r="DVG35" s="14"/>
      <c r="DVH35" s="23"/>
      <c r="DVI35" s="23"/>
      <c r="DVJ35" s="23"/>
      <c r="DVK35" s="23"/>
      <c r="DVL35" s="23"/>
      <c r="DVM35" s="23"/>
      <c r="DVN35" s="24"/>
      <c r="DVO35" s="14"/>
      <c r="DVP35" s="23"/>
      <c r="DVQ35" s="23"/>
      <c r="DVR35" s="23"/>
      <c r="DVS35" s="23"/>
      <c r="DVT35" s="23"/>
      <c r="DVU35" s="23"/>
      <c r="DVV35" s="24"/>
      <c r="DVW35" s="14"/>
      <c r="DVX35" s="23"/>
      <c r="DVY35" s="23"/>
      <c r="DVZ35" s="23"/>
      <c r="DWA35" s="23"/>
      <c r="DWB35" s="23"/>
      <c r="DWC35" s="23"/>
      <c r="DWD35" s="24"/>
      <c r="DWE35" s="14"/>
      <c r="DWF35" s="23"/>
      <c r="DWG35" s="23"/>
      <c r="DWH35" s="23"/>
      <c r="DWI35" s="23"/>
      <c r="DWJ35" s="23"/>
      <c r="DWK35" s="23"/>
      <c r="DWL35" s="24"/>
      <c r="DWM35" s="14"/>
      <c r="DWN35" s="23"/>
      <c r="DWO35" s="23"/>
      <c r="DWP35" s="23"/>
      <c r="DWQ35" s="23"/>
      <c r="DWR35" s="23"/>
      <c r="DWS35" s="23"/>
      <c r="DWT35" s="24"/>
      <c r="DWU35" s="14"/>
      <c r="DWV35" s="23"/>
      <c r="DWW35" s="23"/>
      <c r="DWX35" s="23"/>
      <c r="DWY35" s="23"/>
      <c r="DWZ35" s="23"/>
      <c r="DXA35" s="23"/>
      <c r="DXB35" s="24"/>
      <c r="DXC35" s="14"/>
      <c r="DXD35" s="23"/>
      <c r="DXE35" s="23"/>
      <c r="DXF35" s="23"/>
      <c r="DXG35" s="23"/>
      <c r="DXH35" s="23"/>
      <c r="DXI35" s="23"/>
      <c r="DXJ35" s="24"/>
      <c r="DXK35" s="14"/>
      <c r="DXL35" s="23"/>
      <c r="DXM35" s="23"/>
      <c r="DXN35" s="23"/>
      <c r="DXO35" s="23"/>
      <c r="DXP35" s="23"/>
      <c r="DXQ35" s="23"/>
      <c r="DXR35" s="24"/>
      <c r="DXS35" s="14"/>
      <c r="DXT35" s="23"/>
      <c r="DXU35" s="23"/>
      <c r="DXV35" s="23"/>
      <c r="DXW35" s="23"/>
      <c r="DXX35" s="23"/>
      <c r="DXY35" s="23"/>
      <c r="DXZ35" s="24"/>
      <c r="DYA35" s="14"/>
      <c r="DYB35" s="23"/>
      <c r="DYC35" s="23"/>
      <c r="DYD35" s="23"/>
      <c r="DYE35" s="23"/>
      <c r="DYF35" s="23"/>
      <c r="DYG35" s="23"/>
      <c r="DYH35" s="24"/>
      <c r="DYI35" s="14"/>
      <c r="DYJ35" s="23"/>
      <c r="DYK35" s="23"/>
      <c r="DYL35" s="23"/>
      <c r="DYM35" s="23"/>
      <c r="DYN35" s="23"/>
      <c r="DYO35" s="23"/>
      <c r="DYP35" s="24"/>
      <c r="DYQ35" s="14"/>
      <c r="DYR35" s="23"/>
      <c r="DYS35" s="23"/>
      <c r="DYT35" s="23"/>
      <c r="DYU35" s="23"/>
      <c r="DYV35" s="23"/>
      <c r="DYW35" s="23"/>
      <c r="DYX35" s="24"/>
      <c r="DYY35" s="14"/>
      <c r="DYZ35" s="23"/>
      <c r="DZA35" s="23"/>
      <c r="DZB35" s="23"/>
      <c r="DZC35" s="23"/>
      <c r="DZD35" s="23"/>
      <c r="DZE35" s="23"/>
      <c r="DZF35" s="24"/>
      <c r="DZG35" s="14"/>
      <c r="DZH35" s="23"/>
      <c r="DZI35" s="23"/>
      <c r="DZJ35" s="23"/>
      <c r="DZK35" s="23"/>
      <c r="DZL35" s="23"/>
      <c r="DZM35" s="23"/>
      <c r="DZN35" s="24"/>
      <c r="DZO35" s="14"/>
      <c r="DZP35" s="23"/>
      <c r="DZQ35" s="23"/>
      <c r="DZR35" s="23"/>
      <c r="DZS35" s="23"/>
      <c r="DZT35" s="23"/>
      <c r="DZU35" s="23"/>
      <c r="DZV35" s="24"/>
      <c r="DZW35" s="14"/>
      <c r="DZX35" s="23"/>
      <c r="DZY35" s="23"/>
      <c r="DZZ35" s="23"/>
      <c r="EAA35" s="23"/>
      <c r="EAB35" s="23"/>
      <c r="EAC35" s="23"/>
      <c r="EAD35" s="24"/>
      <c r="EAE35" s="14"/>
      <c r="EAF35" s="23"/>
      <c r="EAG35" s="23"/>
      <c r="EAH35" s="23"/>
      <c r="EAI35" s="23"/>
      <c r="EAJ35" s="23"/>
      <c r="EAK35" s="23"/>
      <c r="EAL35" s="24"/>
      <c r="EAM35" s="14"/>
      <c r="EAN35" s="23"/>
      <c r="EAO35" s="23"/>
      <c r="EAP35" s="23"/>
      <c r="EAQ35" s="23"/>
      <c r="EAR35" s="23"/>
      <c r="EAS35" s="23"/>
      <c r="EAT35" s="24"/>
      <c r="EAU35" s="14"/>
      <c r="EAV35" s="23"/>
      <c r="EAW35" s="23"/>
      <c r="EAX35" s="23"/>
      <c r="EAY35" s="23"/>
      <c r="EAZ35" s="23"/>
      <c r="EBA35" s="23"/>
      <c r="EBB35" s="24"/>
      <c r="EBC35" s="14"/>
      <c r="EBD35" s="23"/>
      <c r="EBE35" s="23"/>
      <c r="EBF35" s="23"/>
      <c r="EBG35" s="23"/>
      <c r="EBH35" s="23"/>
      <c r="EBI35" s="23"/>
      <c r="EBJ35" s="24"/>
      <c r="EBK35" s="14"/>
      <c r="EBL35" s="23"/>
      <c r="EBM35" s="23"/>
      <c r="EBN35" s="23"/>
      <c r="EBO35" s="23"/>
      <c r="EBP35" s="23"/>
      <c r="EBQ35" s="23"/>
      <c r="EBR35" s="24"/>
      <c r="EBS35" s="14"/>
      <c r="EBT35" s="23"/>
      <c r="EBU35" s="23"/>
      <c r="EBV35" s="23"/>
      <c r="EBW35" s="23"/>
      <c r="EBX35" s="23"/>
      <c r="EBY35" s="23"/>
      <c r="EBZ35" s="24"/>
      <c r="ECA35" s="14"/>
      <c r="ECB35" s="23"/>
      <c r="ECC35" s="23"/>
      <c r="ECD35" s="23"/>
      <c r="ECE35" s="23"/>
      <c r="ECF35" s="23"/>
      <c r="ECG35" s="23"/>
      <c r="ECH35" s="24"/>
      <c r="ECI35" s="14"/>
      <c r="ECJ35" s="23"/>
      <c r="ECK35" s="23"/>
      <c r="ECL35" s="23"/>
      <c r="ECM35" s="23"/>
      <c r="ECN35" s="23"/>
      <c r="ECO35" s="23"/>
      <c r="ECP35" s="24"/>
      <c r="ECQ35" s="14"/>
      <c r="ECR35" s="23"/>
      <c r="ECS35" s="23"/>
      <c r="ECT35" s="23"/>
      <c r="ECU35" s="23"/>
      <c r="ECV35" s="23"/>
      <c r="ECW35" s="23"/>
      <c r="ECX35" s="24"/>
      <c r="ECY35" s="14"/>
      <c r="ECZ35" s="23"/>
      <c r="EDA35" s="23"/>
      <c r="EDB35" s="23"/>
      <c r="EDC35" s="23"/>
      <c r="EDD35" s="23"/>
      <c r="EDE35" s="23"/>
      <c r="EDF35" s="24"/>
      <c r="EDG35" s="14"/>
      <c r="EDH35" s="23"/>
      <c r="EDI35" s="23"/>
      <c r="EDJ35" s="23"/>
      <c r="EDK35" s="23"/>
      <c r="EDL35" s="23"/>
      <c r="EDM35" s="23"/>
      <c r="EDN35" s="24"/>
      <c r="EDO35" s="14"/>
      <c r="EDP35" s="23"/>
      <c r="EDQ35" s="23"/>
      <c r="EDR35" s="23"/>
      <c r="EDS35" s="23"/>
      <c r="EDT35" s="23"/>
      <c r="EDU35" s="23"/>
      <c r="EDV35" s="24"/>
      <c r="EDW35" s="14"/>
      <c r="EDX35" s="23"/>
      <c r="EDY35" s="23"/>
      <c r="EDZ35" s="23"/>
      <c r="EEA35" s="23"/>
      <c r="EEB35" s="23"/>
      <c r="EEC35" s="23"/>
      <c r="EED35" s="24"/>
      <c r="EEE35" s="14"/>
      <c r="EEF35" s="23"/>
      <c r="EEG35" s="23"/>
      <c r="EEH35" s="23"/>
      <c r="EEI35" s="23"/>
      <c r="EEJ35" s="23"/>
      <c r="EEK35" s="23"/>
      <c r="EEL35" s="24"/>
      <c r="EEM35" s="14"/>
      <c r="EEN35" s="23"/>
      <c r="EEO35" s="23"/>
      <c r="EEP35" s="23"/>
      <c r="EEQ35" s="23"/>
      <c r="EER35" s="23"/>
      <c r="EES35" s="23"/>
      <c r="EET35" s="24"/>
      <c r="EEU35" s="14"/>
      <c r="EEV35" s="23"/>
      <c r="EEW35" s="23"/>
      <c r="EEX35" s="23"/>
      <c r="EEY35" s="23"/>
      <c r="EEZ35" s="23"/>
      <c r="EFA35" s="23"/>
      <c r="EFB35" s="24"/>
      <c r="EFC35" s="14"/>
      <c r="EFD35" s="23"/>
      <c r="EFE35" s="23"/>
      <c r="EFF35" s="23"/>
      <c r="EFG35" s="23"/>
      <c r="EFH35" s="23"/>
      <c r="EFI35" s="23"/>
      <c r="EFJ35" s="24"/>
      <c r="EFK35" s="14"/>
      <c r="EFL35" s="23"/>
      <c r="EFM35" s="23"/>
      <c r="EFN35" s="23"/>
      <c r="EFO35" s="23"/>
      <c r="EFP35" s="23"/>
      <c r="EFQ35" s="23"/>
      <c r="EFR35" s="24"/>
      <c r="EFS35" s="14"/>
      <c r="EFT35" s="23"/>
      <c r="EFU35" s="23"/>
      <c r="EFV35" s="23"/>
      <c r="EFW35" s="23"/>
      <c r="EFX35" s="23"/>
      <c r="EFY35" s="23"/>
      <c r="EFZ35" s="24"/>
      <c r="EGA35" s="14"/>
      <c r="EGB35" s="23"/>
      <c r="EGC35" s="23"/>
      <c r="EGD35" s="23"/>
      <c r="EGE35" s="23"/>
      <c r="EGF35" s="23"/>
      <c r="EGG35" s="23"/>
      <c r="EGH35" s="24"/>
      <c r="EGI35" s="14"/>
      <c r="EGJ35" s="23"/>
      <c r="EGK35" s="23"/>
      <c r="EGL35" s="23"/>
      <c r="EGM35" s="23"/>
      <c r="EGN35" s="23"/>
      <c r="EGO35" s="23"/>
      <c r="EGP35" s="24"/>
      <c r="EGQ35" s="14"/>
      <c r="EGR35" s="23"/>
      <c r="EGS35" s="23"/>
      <c r="EGT35" s="23"/>
      <c r="EGU35" s="23"/>
      <c r="EGV35" s="23"/>
      <c r="EGW35" s="23"/>
      <c r="EGX35" s="24"/>
      <c r="EGY35" s="14"/>
      <c r="EGZ35" s="23"/>
      <c r="EHA35" s="23"/>
      <c r="EHB35" s="23"/>
      <c r="EHC35" s="23"/>
      <c r="EHD35" s="23"/>
      <c r="EHE35" s="23"/>
      <c r="EHF35" s="24"/>
      <c r="EHG35" s="14"/>
      <c r="EHH35" s="23"/>
      <c r="EHI35" s="23"/>
      <c r="EHJ35" s="23"/>
      <c r="EHK35" s="23"/>
      <c r="EHL35" s="23"/>
      <c r="EHM35" s="23"/>
      <c r="EHN35" s="24"/>
      <c r="EHO35" s="14"/>
      <c r="EHP35" s="23"/>
      <c r="EHQ35" s="23"/>
      <c r="EHR35" s="23"/>
      <c r="EHS35" s="23"/>
      <c r="EHT35" s="23"/>
      <c r="EHU35" s="23"/>
      <c r="EHV35" s="24"/>
      <c r="EHW35" s="14"/>
      <c r="EHX35" s="23"/>
      <c r="EHY35" s="23"/>
      <c r="EHZ35" s="23"/>
      <c r="EIA35" s="23"/>
      <c r="EIB35" s="23"/>
      <c r="EIC35" s="23"/>
      <c r="EID35" s="24"/>
      <c r="EIE35" s="14"/>
      <c r="EIF35" s="23"/>
      <c r="EIG35" s="23"/>
      <c r="EIH35" s="23"/>
      <c r="EII35" s="23"/>
      <c r="EIJ35" s="23"/>
      <c r="EIK35" s="23"/>
      <c r="EIL35" s="24"/>
      <c r="EIM35" s="14"/>
      <c r="EIN35" s="23"/>
      <c r="EIO35" s="23"/>
      <c r="EIP35" s="23"/>
      <c r="EIQ35" s="23"/>
      <c r="EIR35" s="23"/>
      <c r="EIS35" s="23"/>
      <c r="EIT35" s="24"/>
      <c r="EIU35" s="14"/>
      <c r="EIV35" s="23"/>
      <c r="EIW35" s="23"/>
      <c r="EIX35" s="23"/>
      <c r="EIY35" s="23"/>
      <c r="EIZ35" s="23"/>
      <c r="EJA35" s="23"/>
      <c r="EJB35" s="24"/>
      <c r="EJC35" s="14"/>
      <c r="EJD35" s="23"/>
      <c r="EJE35" s="23"/>
      <c r="EJF35" s="23"/>
      <c r="EJG35" s="23"/>
      <c r="EJH35" s="23"/>
      <c r="EJI35" s="23"/>
      <c r="EJJ35" s="24"/>
      <c r="EJK35" s="14"/>
      <c r="EJL35" s="23"/>
      <c r="EJM35" s="23"/>
      <c r="EJN35" s="23"/>
      <c r="EJO35" s="23"/>
      <c r="EJP35" s="23"/>
      <c r="EJQ35" s="23"/>
      <c r="EJR35" s="24"/>
      <c r="EJS35" s="14"/>
      <c r="EJT35" s="23"/>
      <c r="EJU35" s="23"/>
      <c r="EJV35" s="23"/>
      <c r="EJW35" s="23"/>
      <c r="EJX35" s="23"/>
      <c r="EJY35" s="23"/>
      <c r="EJZ35" s="24"/>
      <c r="EKA35" s="14"/>
      <c r="EKB35" s="23"/>
      <c r="EKC35" s="23"/>
      <c r="EKD35" s="23"/>
      <c r="EKE35" s="23"/>
      <c r="EKF35" s="23"/>
      <c r="EKG35" s="23"/>
      <c r="EKH35" s="24"/>
      <c r="EKI35" s="14"/>
      <c r="EKJ35" s="23"/>
      <c r="EKK35" s="23"/>
      <c r="EKL35" s="23"/>
      <c r="EKM35" s="23"/>
      <c r="EKN35" s="23"/>
      <c r="EKO35" s="23"/>
      <c r="EKP35" s="24"/>
      <c r="EKQ35" s="14"/>
      <c r="EKR35" s="23"/>
      <c r="EKS35" s="23"/>
      <c r="EKT35" s="23"/>
      <c r="EKU35" s="23"/>
      <c r="EKV35" s="23"/>
      <c r="EKW35" s="23"/>
      <c r="EKX35" s="24"/>
      <c r="EKY35" s="14"/>
      <c r="EKZ35" s="23"/>
      <c r="ELA35" s="23"/>
      <c r="ELB35" s="23"/>
      <c r="ELC35" s="23"/>
      <c r="ELD35" s="23"/>
      <c r="ELE35" s="23"/>
      <c r="ELF35" s="24"/>
      <c r="ELG35" s="14"/>
      <c r="ELH35" s="23"/>
      <c r="ELI35" s="23"/>
      <c r="ELJ35" s="23"/>
      <c r="ELK35" s="23"/>
      <c r="ELL35" s="23"/>
      <c r="ELM35" s="23"/>
      <c r="ELN35" s="24"/>
      <c r="ELO35" s="14"/>
      <c r="ELP35" s="23"/>
      <c r="ELQ35" s="23"/>
      <c r="ELR35" s="23"/>
      <c r="ELS35" s="23"/>
      <c r="ELT35" s="23"/>
      <c r="ELU35" s="23"/>
      <c r="ELV35" s="24"/>
      <c r="ELW35" s="14"/>
      <c r="ELX35" s="23"/>
      <c r="ELY35" s="23"/>
      <c r="ELZ35" s="23"/>
      <c r="EMA35" s="23"/>
      <c r="EMB35" s="23"/>
      <c r="EMC35" s="23"/>
      <c r="EMD35" s="24"/>
      <c r="EME35" s="14"/>
      <c r="EMF35" s="23"/>
      <c r="EMG35" s="23"/>
      <c r="EMH35" s="23"/>
      <c r="EMI35" s="23"/>
      <c r="EMJ35" s="23"/>
      <c r="EMK35" s="23"/>
      <c r="EML35" s="24"/>
      <c r="EMM35" s="14"/>
      <c r="EMN35" s="23"/>
      <c r="EMO35" s="23"/>
      <c r="EMP35" s="23"/>
      <c r="EMQ35" s="23"/>
      <c r="EMR35" s="23"/>
      <c r="EMS35" s="23"/>
      <c r="EMT35" s="24"/>
      <c r="EMU35" s="14"/>
      <c r="EMV35" s="23"/>
      <c r="EMW35" s="23"/>
      <c r="EMX35" s="23"/>
      <c r="EMY35" s="23"/>
      <c r="EMZ35" s="23"/>
      <c r="ENA35" s="23"/>
      <c r="ENB35" s="24"/>
      <c r="ENC35" s="14"/>
      <c r="END35" s="23"/>
      <c r="ENE35" s="23"/>
      <c r="ENF35" s="23"/>
      <c r="ENG35" s="23"/>
      <c r="ENH35" s="23"/>
      <c r="ENI35" s="23"/>
      <c r="ENJ35" s="24"/>
      <c r="ENK35" s="14"/>
      <c r="ENL35" s="23"/>
      <c r="ENM35" s="23"/>
      <c r="ENN35" s="23"/>
      <c r="ENO35" s="23"/>
      <c r="ENP35" s="23"/>
      <c r="ENQ35" s="23"/>
      <c r="ENR35" s="24"/>
      <c r="ENS35" s="14"/>
      <c r="ENT35" s="23"/>
      <c r="ENU35" s="23"/>
      <c r="ENV35" s="23"/>
      <c r="ENW35" s="23"/>
      <c r="ENX35" s="23"/>
      <c r="ENY35" s="23"/>
      <c r="ENZ35" s="24"/>
      <c r="EOA35" s="14"/>
      <c r="EOB35" s="23"/>
      <c r="EOC35" s="23"/>
      <c r="EOD35" s="23"/>
      <c r="EOE35" s="23"/>
      <c r="EOF35" s="23"/>
      <c r="EOG35" s="23"/>
      <c r="EOH35" s="24"/>
      <c r="EOI35" s="14"/>
      <c r="EOJ35" s="23"/>
      <c r="EOK35" s="23"/>
      <c r="EOL35" s="23"/>
      <c r="EOM35" s="23"/>
      <c r="EON35" s="23"/>
      <c r="EOO35" s="23"/>
      <c r="EOP35" s="24"/>
      <c r="EOQ35" s="14"/>
      <c r="EOR35" s="23"/>
      <c r="EOS35" s="23"/>
      <c r="EOT35" s="23"/>
      <c r="EOU35" s="23"/>
      <c r="EOV35" s="23"/>
      <c r="EOW35" s="23"/>
      <c r="EOX35" s="24"/>
      <c r="EOY35" s="14"/>
      <c r="EOZ35" s="23"/>
      <c r="EPA35" s="23"/>
      <c r="EPB35" s="23"/>
      <c r="EPC35" s="23"/>
      <c r="EPD35" s="23"/>
      <c r="EPE35" s="23"/>
      <c r="EPF35" s="24"/>
      <c r="EPG35" s="14"/>
      <c r="EPH35" s="23"/>
      <c r="EPI35" s="23"/>
      <c r="EPJ35" s="23"/>
      <c r="EPK35" s="23"/>
      <c r="EPL35" s="23"/>
      <c r="EPM35" s="23"/>
      <c r="EPN35" s="24"/>
      <c r="EPO35" s="14"/>
      <c r="EPP35" s="23"/>
      <c r="EPQ35" s="23"/>
      <c r="EPR35" s="23"/>
      <c r="EPS35" s="23"/>
      <c r="EPT35" s="23"/>
      <c r="EPU35" s="23"/>
      <c r="EPV35" s="24"/>
      <c r="EPW35" s="14"/>
      <c r="EPX35" s="23"/>
      <c r="EPY35" s="23"/>
      <c r="EPZ35" s="23"/>
      <c r="EQA35" s="23"/>
      <c r="EQB35" s="23"/>
      <c r="EQC35" s="23"/>
      <c r="EQD35" s="24"/>
      <c r="EQE35" s="14"/>
      <c r="EQF35" s="23"/>
      <c r="EQG35" s="23"/>
      <c r="EQH35" s="23"/>
      <c r="EQI35" s="23"/>
      <c r="EQJ35" s="23"/>
      <c r="EQK35" s="23"/>
      <c r="EQL35" s="24"/>
      <c r="EQM35" s="14"/>
      <c r="EQN35" s="23"/>
      <c r="EQO35" s="23"/>
      <c r="EQP35" s="23"/>
      <c r="EQQ35" s="23"/>
      <c r="EQR35" s="23"/>
      <c r="EQS35" s="23"/>
      <c r="EQT35" s="24"/>
      <c r="EQU35" s="14"/>
      <c r="EQV35" s="23"/>
      <c r="EQW35" s="23"/>
      <c r="EQX35" s="23"/>
      <c r="EQY35" s="23"/>
      <c r="EQZ35" s="23"/>
      <c r="ERA35" s="23"/>
      <c r="ERB35" s="24"/>
      <c r="ERC35" s="14"/>
      <c r="ERD35" s="23"/>
      <c r="ERE35" s="23"/>
      <c r="ERF35" s="23"/>
      <c r="ERG35" s="23"/>
      <c r="ERH35" s="23"/>
      <c r="ERI35" s="23"/>
      <c r="ERJ35" s="24"/>
      <c r="ERK35" s="14"/>
      <c r="ERL35" s="23"/>
      <c r="ERM35" s="23"/>
      <c r="ERN35" s="23"/>
      <c r="ERO35" s="23"/>
      <c r="ERP35" s="23"/>
      <c r="ERQ35" s="23"/>
      <c r="ERR35" s="24"/>
      <c r="ERS35" s="14"/>
      <c r="ERT35" s="23"/>
      <c r="ERU35" s="23"/>
      <c r="ERV35" s="23"/>
      <c r="ERW35" s="23"/>
      <c r="ERX35" s="23"/>
      <c r="ERY35" s="23"/>
      <c r="ERZ35" s="24"/>
      <c r="ESA35" s="14"/>
      <c r="ESB35" s="23"/>
      <c r="ESC35" s="23"/>
      <c r="ESD35" s="23"/>
      <c r="ESE35" s="23"/>
      <c r="ESF35" s="23"/>
      <c r="ESG35" s="23"/>
      <c r="ESH35" s="24"/>
      <c r="ESI35" s="14"/>
      <c r="ESJ35" s="23"/>
      <c r="ESK35" s="23"/>
      <c r="ESL35" s="23"/>
      <c r="ESM35" s="23"/>
      <c r="ESN35" s="23"/>
      <c r="ESO35" s="23"/>
      <c r="ESP35" s="24"/>
      <c r="ESQ35" s="14"/>
      <c r="ESR35" s="23"/>
      <c r="ESS35" s="23"/>
      <c r="EST35" s="23"/>
      <c r="ESU35" s="23"/>
      <c r="ESV35" s="23"/>
      <c r="ESW35" s="23"/>
      <c r="ESX35" s="24"/>
      <c r="ESY35" s="14"/>
      <c r="ESZ35" s="23"/>
      <c r="ETA35" s="23"/>
      <c r="ETB35" s="23"/>
      <c r="ETC35" s="23"/>
      <c r="ETD35" s="23"/>
      <c r="ETE35" s="23"/>
      <c r="ETF35" s="24"/>
      <c r="ETG35" s="14"/>
      <c r="ETH35" s="23"/>
      <c r="ETI35" s="23"/>
      <c r="ETJ35" s="23"/>
      <c r="ETK35" s="23"/>
      <c r="ETL35" s="23"/>
      <c r="ETM35" s="23"/>
      <c r="ETN35" s="24"/>
      <c r="ETO35" s="14"/>
      <c r="ETP35" s="23"/>
      <c r="ETQ35" s="23"/>
      <c r="ETR35" s="23"/>
      <c r="ETS35" s="23"/>
      <c r="ETT35" s="23"/>
      <c r="ETU35" s="23"/>
      <c r="ETV35" s="24"/>
      <c r="ETW35" s="14"/>
      <c r="ETX35" s="23"/>
      <c r="ETY35" s="23"/>
      <c r="ETZ35" s="23"/>
      <c r="EUA35" s="23"/>
      <c r="EUB35" s="23"/>
      <c r="EUC35" s="23"/>
      <c r="EUD35" s="24"/>
      <c r="EUE35" s="14"/>
      <c r="EUF35" s="23"/>
      <c r="EUG35" s="23"/>
      <c r="EUH35" s="23"/>
      <c r="EUI35" s="23"/>
      <c r="EUJ35" s="23"/>
      <c r="EUK35" s="23"/>
      <c r="EUL35" s="24"/>
      <c r="EUM35" s="14"/>
      <c r="EUN35" s="23"/>
      <c r="EUO35" s="23"/>
      <c r="EUP35" s="23"/>
      <c r="EUQ35" s="23"/>
      <c r="EUR35" s="23"/>
      <c r="EUS35" s="23"/>
      <c r="EUT35" s="24"/>
      <c r="EUU35" s="14"/>
      <c r="EUV35" s="23"/>
      <c r="EUW35" s="23"/>
      <c r="EUX35" s="23"/>
      <c r="EUY35" s="23"/>
      <c r="EUZ35" s="23"/>
      <c r="EVA35" s="23"/>
      <c r="EVB35" s="24"/>
      <c r="EVC35" s="14"/>
      <c r="EVD35" s="23"/>
      <c r="EVE35" s="23"/>
      <c r="EVF35" s="23"/>
      <c r="EVG35" s="23"/>
      <c r="EVH35" s="23"/>
      <c r="EVI35" s="23"/>
      <c r="EVJ35" s="24"/>
      <c r="EVK35" s="14"/>
      <c r="EVL35" s="23"/>
      <c r="EVM35" s="23"/>
      <c r="EVN35" s="23"/>
      <c r="EVO35" s="23"/>
      <c r="EVP35" s="23"/>
      <c r="EVQ35" s="23"/>
      <c r="EVR35" s="24"/>
      <c r="EVS35" s="14"/>
      <c r="EVT35" s="23"/>
      <c r="EVU35" s="23"/>
      <c r="EVV35" s="23"/>
      <c r="EVW35" s="23"/>
      <c r="EVX35" s="23"/>
      <c r="EVY35" s="23"/>
      <c r="EVZ35" s="24"/>
      <c r="EWA35" s="14"/>
      <c r="EWB35" s="23"/>
      <c r="EWC35" s="23"/>
      <c r="EWD35" s="23"/>
      <c r="EWE35" s="23"/>
      <c r="EWF35" s="23"/>
      <c r="EWG35" s="23"/>
      <c r="EWH35" s="24"/>
      <c r="EWI35" s="14"/>
      <c r="EWJ35" s="23"/>
      <c r="EWK35" s="23"/>
      <c r="EWL35" s="23"/>
      <c r="EWM35" s="23"/>
      <c r="EWN35" s="23"/>
      <c r="EWO35" s="23"/>
      <c r="EWP35" s="24"/>
      <c r="EWQ35" s="14"/>
      <c r="EWR35" s="23"/>
      <c r="EWS35" s="23"/>
      <c r="EWT35" s="23"/>
      <c r="EWU35" s="23"/>
      <c r="EWV35" s="23"/>
      <c r="EWW35" s="23"/>
      <c r="EWX35" s="24"/>
      <c r="EWY35" s="14"/>
      <c r="EWZ35" s="23"/>
      <c r="EXA35" s="23"/>
      <c r="EXB35" s="23"/>
      <c r="EXC35" s="23"/>
      <c r="EXD35" s="23"/>
      <c r="EXE35" s="23"/>
      <c r="EXF35" s="24"/>
      <c r="EXG35" s="14"/>
      <c r="EXH35" s="23"/>
      <c r="EXI35" s="23"/>
      <c r="EXJ35" s="23"/>
      <c r="EXK35" s="23"/>
      <c r="EXL35" s="23"/>
      <c r="EXM35" s="23"/>
      <c r="EXN35" s="24"/>
      <c r="EXO35" s="14"/>
      <c r="EXP35" s="23"/>
      <c r="EXQ35" s="23"/>
      <c r="EXR35" s="23"/>
      <c r="EXS35" s="23"/>
      <c r="EXT35" s="23"/>
      <c r="EXU35" s="23"/>
      <c r="EXV35" s="24"/>
      <c r="EXW35" s="14"/>
      <c r="EXX35" s="23"/>
      <c r="EXY35" s="23"/>
      <c r="EXZ35" s="23"/>
      <c r="EYA35" s="23"/>
      <c r="EYB35" s="23"/>
      <c r="EYC35" s="23"/>
      <c r="EYD35" s="24"/>
      <c r="EYE35" s="14"/>
      <c r="EYF35" s="23"/>
      <c r="EYG35" s="23"/>
      <c r="EYH35" s="23"/>
      <c r="EYI35" s="23"/>
      <c r="EYJ35" s="23"/>
      <c r="EYK35" s="23"/>
      <c r="EYL35" s="24"/>
      <c r="EYM35" s="14"/>
      <c r="EYN35" s="23"/>
      <c r="EYO35" s="23"/>
      <c r="EYP35" s="23"/>
      <c r="EYQ35" s="23"/>
      <c r="EYR35" s="23"/>
      <c r="EYS35" s="23"/>
      <c r="EYT35" s="24"/>
      <c r="EYU35" s="14"/>
      <c r="EYV35" s="23"/>
      <c r="EYW35" s="23"/>
      <c r="EYX35" s="23"/>
      <c r="EYY35" s="23"/>
      <c r="EYZ35" s="23"/>
      <c r="EZA35" s="23"/>
      <c r="EZB35" s="24"/>
      <c r="EZC35" s="14"/>
      <c r="EZD35" s="23"/>
      <c r="EZE35" s="23"/>
      <c r="EZF35" s="23"/>
      <c r="EZG35" s="23"/>
      <c r="EZH35" s="23"/>
      <c r="EZI35" s="23"/>
      <c r="EZJ35" s="24"/>
      <c r="EZK35" s="14"/>
      <c r="EZL35" s="23"/>
      <c r="EZM35" s="23"/>
      <c r="EZN35" s="23"/>
      <c r="EZO35" s="23"/>
      <c r="EZP35" s="23"/>
      <c r="EZQ35" s="23"/>
      <c r="EZR35" s="24"/>
      <c r="EZS35" s="14"/>
      <c r="EZT35" s="23"/>
      <c r="EZU35" s="23"/>
      <c r="EZV35" s="23"/>
      <c r="EZW35" s="23"/>
      <c r="EZX35" s="23"/>
      <c r="EZY35" s="23"/>
      <c r="EZZ35" s="24"/>
      <c r="FAA35" s="14"/>
      <c r="FAB35" s="23"/>
      <c r="FAC35" s="23"/>
      <c r="FAD35" s="23"/>
      <c r="FAE35" s="23"/>
      <c r="FAF35" s="23"/>
      <c r="FAG35" s="23"/>
      <c r="FAH35" s="24"/>
      <c r="FAI35" s="14"/>
      <c r="FAJ35" s="23"/>
      <c r="FAK35" s="23"/>
      <c r="FAL35" s="23"/>
      <c r="FAM35" s="23"/>
      <c r="FAN35" s="23"/>
      <c r="FAO35" s="23"/>
      <c r="FAP35" s="24"/>
      <c r="FAQ35" s="14"/>
      <c r="FAR35" s="23"/>
      <c r="FAS35" s="23"/>
      <c r="FAT35" s="23"/>
      <c r="FAU35" s="23"/>
      <c r="FAV35" s="23"/>
      <c r="FAW35" s="23"/>
      <c r="FAX35" s="24"/>
      <c r="FAY35" s="14"/>
      <c r="FAZ35" s="23"/>
      <c r="FBA35" s="23"/>
      <c r="FBB35" s="23"/>
      <c r="FBC35" s="23"/>
      <c r="FBD35" s="23"/>
      <c r="FBE35" s="23"/>
      <c r="FBF35" s="24"/>
      <c r="FBG35" s="14"/>
      <c r="FBH35" s="23"/>
      <c r="FBI35" s="23"/>
      <c r="FBJ35" s="23"/>
      <c r="FBK35" s="23"/>
      <c r="FBL35" s="23"/>
      <c r="FBM35" s="23"/>
      <c r="FBN35" s="24"/>
      <c r="FBO35" s="14"/>
      <c r="FBP35" s="23"/>
      <c r="FBQ35" s="23"/>
      <c r="FBR35" s="23"/>
      <c r="FBS35" s="23"/>
      <c r="FBT35" s="23"/>
      <c r="FBU35" s="23"/>
      <c r="FBV35" s="24"/>
      <c r="FBW35" s="14"/>
      <c r="FBX35" s="23"/>
      <c r="FBY35" s="23"/>
      <c r="FBZ35" s="23"/>
      <c r="FCA35" s="23"/>
      <c r="FCB35" s="23"/>
      <c r="FCC35" s="23"/>
      <c r="FCD35" s="24"/>
      <c r="FCE35" s="14"/>
      <c r="FCF35" s="23"/>
      <c r="FCG35" s="23"/>
      <c r="FCH35" s="23"/>
      <c r="FCI35" s="23"/>
      <c r="FCJ35" s="23"/>
      <c r="FCK35" s="23"/>
      <c r="FCL35" s="24"/>
      <c r="FCM35" s="14"/>
      <c r="FCN35" s="23"/>
      <c r="FCO35" s="23"/>
      <c r="FCP35" s="23"/>
      <c r="FCQ35" s="23"/>
      <c r="FCR35" s="23"/>
      <c r="FCS35" s="23"/>
      <c r="FCT35" s="24"/>
      <c r="FCU35" s="14"/>
      <c r="FCV35" s="23"/>
      <c r="FCW35" s="23"/>
      <c r="FCX35" s="23"/>
      <c r="FCY35" s="23"/>
      <c r="FCZ35" s="23"/>
      <c r="FDA35" s="23"/>
      <c r="FDB35" s="24"/>
      <c r="FDC35" s="14"/>
      <c r="FDD35" s="23"/>
      <c r="FDE35" s="23"/>
      <c r="FDF35" s="23"/>
      <c r="FDG35" s="23"/>
      <c r="FDH35" s="23"/>
      <c r="FDI35" s="23"/>
      <c r="FDJ35" s="24"/>
      <c r="FDK35" s="14"/>
      <c r="FDL35" s="23"/>
      <c r="FDM35" s="23"/>
      <c r="FDN35" s="23"/>
      <c r="FDO35" s="23"/>
      <c r="FDP35" s="23"/>
      <c r="FDQ35" s="23"/>
      <c r="FDR35" s="24"/>
      <c r="FDS35" s="14"/>
      <c r="FDT35" s="23"/>
      <c r="FDU35" s="23"/>
      <c r="FDV35" s="23"/>
      <c r="FDW35" s="23"/>
      <c r="FDX35" s="23"/>
      <c r="FDY35" s="23"/>
      <c r="FDZ35" s="24"/>
      <c r="FEA35" s="14"/>
      <c r="FEB35" s="23"/>
      <c r="FEC35" s="23"/>
      <c r="FED35" s="23"/>
      <c r="FEE35" s="23"/>
      <c r="FEF35" s="23"/>
      <c r="FEG35" s="23"/>
      <c r="FEH35" s="24"/>
      <c r="FEI35" s="14"/>
      <c r="FEJ35" s="23"/>
      <c r="FEK35" s="23"/>
      <c r="FEL35" s="23"/>
      <c r="FEM35" s="23"/>
      <c r="FEN35" s="23"/>
      <c r="FEO35" s="23"/>
      <c r="FEP35" s="24"/>
      <c r="FEQ35" s="14"/>
      <c r="FER35" s="23"/>
      <c r="FES35" s="23"/>
      <c r="FET35" s="23"/>
      <c r="FEU35" s="23"/>
      <c r="FEV35" s="23"/>
      <c r="FEW35" s="23"/>
      <c r="FEX35" s="24"/>
      <c r="FEY35" s="14"/>
      <c r="FEZ35" s="23"/>
      <c r="FFA35" s="23"/>
      <c r="FFB35" s="23"/>
      <c r="FFC35" s="23"/>
      <c r="FFD35" s="23"/>
      <c r="FFE35" s="23"/>
      <c r="FFF35" s="24"/>
      <c r="FFG35" s="14"/>
      <c r="FFH35" s="23"/>
      <c r="FFI35" s="23"/>
      <c r="FFJ35" s="23"/>
      <c r="FFK35" s="23"/>
      <c r="FFL35" s="23"/>
      <c r="FFM35" s="23"/>
      <c r="FFN35" s="24"/>
      <c r="FFO35" s="14"/>
      <c r="FFP35" s="23"/>
      <c r="FFQ35" s="23"/>
      <c r="FFR35" s="23"/>
      <c r="FFS35" s="23"/>
      <c r="FFT35" s="23"/>
      <c r="FFU35" s="23"/>
      <c r="FFV35" s="24"/>
      <c r="FFW35" s="14"/>
      <c r="FFX35" s="23"/>
      <c r="FFY35" s="23"/>
      <c r="FFZ35" s="23"/>
      <c r="FGA35" s="23"/>
      <c r="FGB35" s="23"/>
      <c r="FGC35" s="23"/>
      <c r="FGD35" s="24"/>
      <c r="FGE35" s="14"/>
      <c r="FGF35" s="23"/>
      <c r="FGG35" s="23"/>
      <c r="FGH35" s="23"/>
      <c r="FGI35" s="23"/>
      <c r="FGJ35" s="23"/>
      <c r="FGK35" s="23"/>
      <c r="FGL35" s="24"/>
      <c r="FGM35" s="14"/>
      <c r="FGN35" s="23"/>
      <c r="FGO35" s="23"/>
      <c r="FGP35" s="23"/>
      <c r="FGQ35" s="23"/>
      <c r="FGR35" s="23"/>
      <c r="FGS35" s="23"/>
      <c r="FGT35" s="24"/>
      <c r="FGU35" s="14"/>
      <c r="FGV35" s="23"/>
      <c r="FGW35" s="23"/>
      <c r="FGX35" s="23"/>
      <c r="FGY35" s="23"/>
      <c r="FGZ35" s="23"/>
      <c r="FHA35" s="23"/>
      <c r="FHB35" s="24"/>
      <c r="FHC35" s="14"/>
      <c r="FHD35" s="23"/>
      <c r="FHE35" s="23"/>
      <c r="FHF35" s="23"/>
      <c r="FHG35" s="23"/>
      <c r="FHH35" s="23"/>
      <c r="FHI35" s="23"/>
      <c r="FHJ35" s="24"/>
      <c r="FHK35" s="14"/>
      <c r="FHL35" s="23"/>
      <c r="FHM35" s="23"/>
      <c r="FHN35" s="23"/>
      <c r="FHO35" s="23"/>
      <c r="FHP35" s="23"/>
      <c r="FHQ35" s="23"/>
      <c r="FHR35" s="24"/>
      <c r="FHS35" s="14"/>
      <c r="FHT35" s="23"/>
      <c r="FHU35" s="23"/>
      <c r="FHV35" s="23"/>
      <c r="FHW35" s="23"/>
      <c r="FHX35" s="23"/>
      <c r="FHY35" s="23"/>
      <c r="FHZ35" s="24"/>
      <c r="FIA35" s="14"/>
      <c r="FIB35" s="23"/>
      <c r="FIC35" s="23"/>
      <c r="FID35" s="23"/>
      <c r="FIE35" s="23"/>
      <c r="FIF35" s="23"/>
      <c r="FIG35" s="23"/>
      <c r="FIH35" s="24"/>
      <c r="FII35" s="14"/>
      <c r="FIJ35" s="23"/>
      <c r="FIK35" s="23"/>
      <c r="FIL35" s="23"/>
      <c r="FIM35" s="23"/>
      <c r="FIN35" s="23"/>
      <c r="FIO35" s="23"/>
      <c r="FIP35" s="24"/>
      <c r="FIQ35" s="14"/>
      <c r="FIR35" s="23"/>
      <c r="FIS35" s="23"/>
      <c r="FIT35" s="23"/>
      <c r="FIU35" s="23"/>
      <c r="FIV35" s="23"/>
      <c r="FIW35" s="23"/>
      <c r="FIX35" s="24"/>
      <c r="FIY35" s="14"/>
      <c r="FIZ35" s="23"/>
      <c r="FJA35" s="23"/>
      <c r="FJB35" s="23"/>
      <c r="FJC35" s="23"/>
      <c r="FJD35" s="23"/>
      <c r="FJE35" s="23"/>
      <c r="FJF35" s="24"/>
      <c r="FJG35" s="14"/>
      <c r="FJH35" s="23"/>
      <c r="FJI35" s="23"/>
      <c r="FJJ35" s="23"/>
      <c r="FJK35" s="23"/>
      <c r="FJL35" s="23"/>
      <c r="FJM35" s="23"/>
      <c r="FJN35" s="24"/>
      <c r="FJO35" s="14"/>
      <c r="FJP35" s="23"/>
      <c r="FJQ35" s="23"/>
      <c r="FJR35" s="23"/>
      <c r="FJS35" s="23"/>
      <c r="FJT35" s="23"/>
      <c r="FJU35" s="23"/>
      <c r="FJV35" s="24"/>
      <c r="FJW35" s="14"/>
      <c r="FJX35" s="23"/>
      <c r="FJY35" s="23"/>
      <c r="FJZ35" s="23"/>
      <c r="FKA35" s="23"/>
      <c r="FKB35" s="23"/>
      <c r="FKC35" s="23"/>
      <c r="FKD35" s="24"/>
      <c r="FKE35" s="14"/>
      <c r="FKF35" s="23"/>
      <c r="FKG35" s="23"/>
      <c r="FKH35" s="23"/>
      <c r="FKI35" s="23"/>
      <c r="FKJ35" s="23"/>
      <c r="FKK35" s="23"/>
      <c r="FKL35" s="24"/>
      <c r="FKM35" s="14"/>
      <c r="FKN35" s="23"/>
      <c r="FKO35" s="23"/>
      <c r="FKP35" s="23"/>
      <c r="FKQ35" s="23"/>
      <c r="FKR35" s="23"/>
      <c r="FKS35" s="23"/>
      <c r="FKT35" s="24"/>
      <c r="FKU35" s="14"/>
      <c r="FKV35" s="23"/>
      <c r="FKW35" s="23"/>
      <c r="FKX35" s="23"/>
      <c r="FKY35" s="23"/>
      <c r="FKZ35" s="23"/>
      <c r="FLA35" s="23"/>
      <c r="FLB35" s="24"/>
      <c r="FLC35" s="14"/>
      <c r="FLD35" s="23"/>
      <c r="FLE35" s="23"/>
      <c r="FLF35" s="23"/>
      <c r="FLG35" s="23"/>
      <c r="FLH35" s="23"/>
      <c r="FLI35" s="23"/>
      <c r="FLJ35" s="24"/>
      <c r="FLK35" s="14"/>
      <c r="FLL35" s="23"/>
      <c r="FLM35" s="23"/>
      <c r="FLN35" s="23"/>
      <c r="FLO35" s="23"/>
      <c r="FLP35" s="23"/>
      <c r="FLQ35" s="23"/>
      <c r="FLR35" s="24"/>
      <c r="FLS35" s="14"/>
      <c r="FLT35" s="23"/>
      <c r="FLU35" s="23"/>
      <c r="FLV35" s="23"/>
      <c r="FLW35" s="23"/>
      <c r="FLX35" s="23"/>
      <c r="FLY35" s="23"/>
      <c r="FLZ35" s="24"/>
      <c r="FMA35" s="14"/>
      <c r="FMB35" s="23"/>
      <c r="FMC35" s="23"/>
      <c r="FMD35" s="23"/>
      <c r="FME35" s="23"/>
      <c r="FMF35" s="23"/>
      <c r="FMG35" s="23"/>
      <c r="FMH35" s="24"/>
      <c r="FMI35" s="14"/>
      <c r="FMJ35" s="23"/>
      <c r="FMK35" s="23"/>
      <c r="FML35" s="23"/>
      <c r="FMM35" s="23"/>
      <c r="FMN35" s="23"/>
      <c r="FMO35" s="23"/>
      <c r="FMP35" s="24"/>
      <c r="FMQ35" s="14"/>
      <c r="FMR35" s="23"/>
      <c r="FMS35" s="23"/>
      <c r="FMT35" s="23"/>
      <c r="FMU35" s="23"/>
      <c r="FMV35" s="23"/>
      <c r="FMW35" s="23"/>
      <c r="FMX35" s="24"/>
      <c r="FMY35" s="14"/>
      <c r="FMZ35" s="23"/>
      <c r="FNA35" s="23"/>
      <c r="FNB35" s="23"/>
      <c r="FNC35" s="23"/>
      <c r="FND35" s="23"/>
      <c r="FNE35" s="23"/>
      <c r="FNF35" s="24"/>
      <c r="FNG35" s="14"/>
      <c r="FNH35" s="23"/>
      <c r="FNI35" s="23"/>
      <c r="FNJ35" s="23"/>
      <c r="FNK35" s="23"/>
      <c r="FNL35" s="23"/>
      <c r="FNM35" s="23"/>
      <c r="FNN35" s="24"/>
      <c r="FNO35" s="14"/>
      <c r="FNP35" s="23"/>
      <c r="FNQ35" s="23"/>
      <c r="FNR35" s="23"/>
      <c r="FNS35" s="23"/>
      <c r="FNT35" s="23"/>
      <c r="FNU35" s="23"/>
      <c r="FNV35" s="24"/>
      <c r="FNW35" s="14"/>
      <c r="FNX35" s="23"/>
      <c r="FNY35" s="23"/>
      <c r="FNZ35" s="23"/>
      <c r="FOA35" s="23"/>
      <c r="FOB35" s="23"/>
      <c r="FOC35" s="23"/>
      <c r="FOD35" s="24"/>
      <c r="FOE35" s="14"/>
      <c r="FOF35" s="23"/>
      <c r="FOG35" s="23"/>
      <c r="FOH35" s="23"/>
      <c r="FOI35" s="23"/>
      <c r="FOJ35" s="23"/>
      <c r="FOK35" s="23"/>
      <c r="FOL35" s="24"/>
      <c r="FOM35" s="14"/>
      <c r="FON35" s="23"/>
      <c r="FOO35" s="23"/>
      <c r="FOP35" s="23"/>
      <c r="FOQ35" s="23"/>
      <c r="FOR35" s="23"/>
      <c r="FOS35" s="23"/>
      <c r="FOT35" s="24"/>
      <c r="FOU35" s="14"/>
      <c r="FOV35" s="23"/>
      <c r="FOW35" s="23"/>
      <c r="FOX35" s="23"/>
      <c r="FOY35" s="23"/>
      <c r="FOZ35" s="23"/>
      <c r="FPA35" s="23"/>
      <c r="FPB35" s="24"/>
      <c r="FPC35" s="14"/>
      <c r="FPD35" s="23"/>
      <c r="FPE35" s="23"/>
      <c r="FPF35" s="23"/>
      <c r="FPG35" s="23"/>
      <c r="FPH35" s="23"/>
      <c r="FPI35" s="23"/>
      <c r="FPJ35" s="24"/>
      <c r="FPK35" s="14"/>
      <c r="FPL35" s="23"/>
      <c r="FPM35" s="23"/>
      <c r="FPN35" s="23"/>
      <c r="FPO35" s="23"/>
      <c r="FPP35" s="23"/>
      <c r="FPQ35" s="23"/>
      <c r="FPR35" s="24"/>
      <c r="FPS35" s="14"/>
      <c r="FPT35" s="23"/>
      <c r="FPU35" s="23"/>
      <c r="FPV35" s="23"/>
      <c r="FPW35" s="23"/>
      <c r="FPX35" s="23"/>
      <c r="FPY35" s="23"/>
      <c r="FPZ35" s="24"/>
      <c r="FQA35" s="14"/>
      <c r="FQB35" s="23"/>
      <c r="FQC35" s="23"/>
      <c r="FQD35" s="23"/>
      <c r="FQE35" s="23"/>
      <c r="FQF35" s="23"/>
      <c r="FQG35" s="23"/>
      <c r="FQH35" s="24"/>
      <c r="FQI35" s="14"/>
      <c r="FQJ35" s="23"/>
      <c r="FQK35" s="23"/>
      <c r="FQL35" s="23"/>
      <c r="FQM35" s="23"/>
      <c r="FQN35" s="23"/>
      <c r="FQO35" s="23"/>
      <c r="FQP35" s="24"/>
      <c r="FQQ35" s="14"/>
      <c r="FQR35" s="23"/>
      <c r="FQS35" s="23"/>
      <c r="FQT35" s="23"/>
      <c r="FQU35" s="23"/>
      <c r="FQV35" s="23"/>
      <c r="FQW35" s="23"/>
      <c r="FQX35" s="24"/>
      <c r="FQY35" s="14"/>
      <c r="FQZ35" s="23"/>
      <c r="FRA35" s="23"/>
      <c r="FRB35" s="23"/>
      <c r="FRC35" s="23"/>
      <c r="FRD35" s="23"/>
      <c r="FRE35" s="23"/>
      <c r="FRF35" s="24"/>
      <c r="FRG35" s="14"/>
      <c r="FRH35" s="23"/>
      <c r="FRI35" s="23"/>
      <c r="FRJ35" s="23"/>
      <c r="FRK35" s="23"/>
      <c r="FRL35" s="23"/>
      <c r="FRM35" s="23"/>
      <c r="FRN35" s="24"/>
      <c r="FRO35" s="14"/>
      <c r="FRP35" s="23"/>
      <c r="FRQ35" s="23"/>
      <c r="FRR35" s="23"/>
      <c r="FRS35" s="23"/>
      <c r="FRT35" s="23"/>
      <c r="FRU35" s="23"/>
      <c r="FRV35" s="24"/>
      <c r="FRW35" s="14"/>
      <c r="FRX35" s="23"/>
      <c r="FRY35" s="23"/>
      <c r="FRZ35" s="23"/>
      <c r="FSA35" s="23"/>
      <c r="FSB35" s="23"/>
      <c r="FSC35" s="23"/>
      <c r="FSD35" s="24"/>
      <c r="FSE35" s="14"/>
      <c r="FSF35" s="23"/>
      <c r="FSG35" s="23"/>
      <c r="FSH35" s="23"/>
      <c r="FSI35" s="23"/>
      <c r="FSJ35" s="23"/>
      <c r="FSK35" s="23"/>
      <c r="FSL35" s="24"/>
      <c r="FSM35" s="14"/>
      <c r="FSN35" s="23"/>
      <c r="FSO35" s="23"/>
      <c r="FSP35" s="23"/>
      <c r="FSQ35" s="23"/>
      <c r="FSR35" s="23"/>
      <c r="FSS35" s="23"/>
      <c r="FST35" s="24"/>
      <c r="FSU35" s="14"/>
      <c r="FSV35" s="23"/>
      <c r="FSW35" s="23"/>
      <c r="FSX35" s="23"/>
      <c r="FSY35" s="23"/>
      <c r="FSZ35" s="23"/>
      <c r="FTA35" s="23"/>
      <c r="FTB35" s="24"/>
      <c r="FTC35" s="14"/>
      <c r="FTD35" s="23"/>
      <c r="FTE35" s="23"/>
      <c r="FTF35" s="23"/>
      <c r="FTG35" s="23"/>
      <c r="FTH35" s="23"/>
      <c r="FTI35" s="23"/>
      <c r="FTJ35" s="24"/>
      <c r="FTK35" s="14"/>
      <c r="FTL35" s="23"/>
      <c r="FTM35" s="23"/>
      <c r="FTN35" s="23"/>
      <c r="FTO35" s="23"/>
      <c r="FTP35" s="23"/>
      <c r="FTQ35" s="23"/>
      <c r="FTR35" s="24"/>
      <c r="FTS35" s="14"/>
      <c r="FTT35" s="23"/>
      <c r="FTU35" s="23"/>
      <c r="FTV35" s="23"/>
      <c r="FTW35" s="23"/>
      <c r="FTX35" s="23"/>
      <c r="FTY35" s="23"/>
      <c r="FTZ35" s="24"/>
      <c r="FUA35" s="14"/>
      <c r="FUB35" s="23"/>
      <c r="FUC35" s="23"/>
      <c r="FUD35" s="23"/>
      <c r="FUE35" s="23"/>
      <c r="FUF35" s="23"/>
      <c r="FUG35" s="23"/>
      <c r="FUH35" s="24"/>
      <c r="FUI35" s="14"/>
      <c r="FUJ35" s="23"/>
      <c r="FUK35" s="23"/>
      <c r="FUL35" s="23"/>
      <c r="FUM35" s="23"/>
      <c r="FUN35" s="23"/>
      <c r="FUO35" s="23"/>
      <c r="FUP35" s="24"/>
      <c r="FUQ35" s="14"/>
      <c r="FUR35" s="23"/>
      <c r="FUS35" s="23"/>
      <c r="FUT35" s="23"/>
      <c r="FUU35" s="23"/>
      <c r="FUV35" s="23"/>
      <c r="FUW35" s="23"/>
      <c r="FUX35" s="24"/>
      <c r="FUY35" s="14"/>
      <c r="FUZ35" s="23"/>
      <c r="FVA35" s="23"/>
      <c r="FVB35" s="23"/>
      <c r="FVC35" s="23"/>
      <c r="FVD35" s="23"/>
      <c r="FVE35" s="23"/>
      <c r="FVF35" s="24"/>
      <c r="FVG35" s="14"/>
      <c r="FVH35" s="23"/>
      <c r="FVI35" s="23"/>
      <c r="FVJ35" s="23"/>
      <c r="FVK35" s="23"/>
      <c r="FVL35" s="23"/>
      <c r="FVM35" s="23"/>
      <c r="FVN35" s="24"/>
      <c r="FVO35" s="14"/>
      <c r="FVP35" s="23"/>
      <c r="FVQ35" s="23"/>
      <c r="FVR35" s="23"/>
      <c r="FVS35" s="23"/>
      <c r="FVT35" s="23"/>
      <c r="FVU35" s="23"/>
      <c r="FVV35" s="24"/>
      <c r="FVW35" s="14"/>
      <c r="FVX35" s="23"/>
      <c r="FVY35" s="23"/>
      <c r="FVZ35" s="23"/>
      <c r="FWA35" s="23"/>
      <c r="FWB35" s="23"/>
      <c r="FWC35" s="23"/>
      <c r="FWD35" s="24"/>
      <c r="FWE35" s="14"/>
      <c r="FWF35" s="23"/>
      <c r="FWG35" s="23"/>
      <c r="FWH35" s="23"/>
      <c r="FWI35" s="23"/>
      <c r="FWJ35" s="23"/>
      <c r="FWK35" s="23"/>
      <c r="FWL35" s="24"/>
      <c r="FWM35" s="14"/>
      <c r="FWN35" s="23"/>
      <c r="FWO35" s="23"/>
      <c r="FWP35" s="23"/>
      <c r="FWQ35" s="23"/>
      <c r="FWR35" s="23"/>
      <c r="FWS35" s="23"/>
      <c r="FWT35" s="24"/>
      <c r="FWU35" s="14"/>
      <c r="FWV35" s="23"/>
      <c r="FWW35" s="23"/>
      <c r="FWX35" s="23"/>
      <c r="FWY35" s="23"/>
      <c r="FWZ35" s="23"/>
      <c r="FXA35" s="23"/>
      <c r="FXB35" s="24"/>
      <c r="FXC35" s="14"/>
      <c r="FXD35" s="23"/>
      <c r="FXE35" s="23"/>
      <c r="FXF35" s="23"/>
      <c r="FXG35" s="23"/>
      <c r="FXH35" s="23"/>
      <c r="FXI35" s="23"/>
      <c r="FXJ35" s="24"/>
      <c r="FXK35" s="14"/>
      <c r="FXL35" s="23"/>
      <c r="FXM35" s="23"/>
      <c r="FXN35" s="23"/>
      <c r="FXO35" s="23"/>
      <c r="FXP35" s="23"/>
      <c r="FXQ35" s="23"/>
      <c r="FXR35" s="24"/>
      <c r="FXS35" s="14"/>
      <c r="FXT35" s="23"/>
      <c r="FXU35" s="23"/>
      <c r="FXV35" s="23"/>
      <c r="FXW35" s="23"/>
      <c r="FXX35" s="23"/>
      <c r="FXY35" s="23"/>
      <c r="FXZ35" s="24"/>
      <c r="FYA35" s="14"/>
      <c r="FYB35" s="23"/>
      <c r="FYC35" s="23"/>
      <c r="FYD35" s="23"/>
      <c r="FYE35" s="23"/>
      <c r="FYF35" s="23"/>
      <c r="FYG35" s="23"/>
      <c r="FYH35" s="24"/>
      <c r="FYI35" s="14"/>
      <c r="FYJ35" s="23"/>
      <c r="FYK35" s="23"/>
      <c r="FYL35" s="23"/>
      <c r="FYM35" s="23"/>
      <c r="FYN35" s="23"/>
      <c r="FYO35" s="23"/>
      <c r="FYP35" s="24"/>
      <c r="FYQ35" s="14"/>
      <c r="FYR35" s="23"/>
      <c r="FYS35" s="23"/>
      <c r="FYT35" s="23"/>
      <c r="FYU35" s="23"/>
      <c r="FYV35" s="23"/>
      <c r="FYW35" s="23"/>
      <c r="FYX35" s="24"/>
      <c r="FYY35" s="14"/>
      <c r="FYZ35" s="23"/>
      <c r="FZA35" s="23"/>
      <c r="FZB35" s="23"/>
      <c r="FZC35" s="23"/>
      <c r="FZD35" s="23"/>
      <c r="FZE35" s="23"/>
      <c r="FZF35" s="24"/>
      <c r="FZG35" s="14"/>
      <c r="FZH35" s="23"/>
      <c r="FZI35" s="23"/>
      <c r="FZJ35" s="23"/>
      <c r="FZK35" s="23"/>
      <c r="FZL35" s="23"/>
      <c r="FZM35" s="23"/>
      <c r="FZN35" s="24"/>
      <c r="FZO35" s="14"/>
      <c r="FZP35" s="23"/>
      <c r="FZQ35" s="23"/>
      <c r="FZR35" s="23"/>
      <c r="FZS35" s="23"/>
      <c r="FZT35" s="23"/>
      <c r="FZU35" s="23"/>
      <c r="FZV35" s="24"/>
      <c r="FZW35" s="14"/>
      <c r="FZX35" s="23"/>
      <c r="FZY35" s="23"/>
      <c r="FZZ35" s="23"/>
      <c r="GAA35" s="23"/>
      <c r="GAB35" s="23"/>
      <c r="GAC35" s="23"/>
      <c r="GAD35" s="24"/>
      <c r="GAE35" s="14"/>
      <c r="GAF35" s="23"/>
      <c r="GAG35" s="23"/>
      <c r="GAH35" s="23"/>
      <c r="GAI35" s="23"/>
      <c r="GAJ35" s="23"/>
      <c r="GAK35" s="23"/>
      <c r="GAL35" s="24"/>
      <c r="GAM35" s="14"/>
      <c r="GAN35" s="23"/>
      <c r="GAO35" s="23"/>
      <c r="GAP35" s="23"/>
      <c r="GAQ35" s="23"/>
      <c r="GAR35" s="23"/>
      <c r="GAS35" s="23"/>
      <c r="GAT35" s="24"/>
      <c r="GAU35" s="14"/>
      <c r="GAV35" s="23"/>
      <c r="GAW35" s="23"/>
      <c r="GAX35" s="23"/>
      <c r="GAY35" s="23"/>
      <c r="GAZ35" s="23"/>
      <c r="GBA35" s="23"/>
      <c r="GBB35" s="24"/>
      <c r="GBC35" s="14"/>
      <c r="GBD35" s="23"/>
      <c r="GBE35" s="23"/>
      <c r="GBF35" s="23"/>
      <c r="GBG35" s="23"/>
      <c r="GBH35" s="23"/>
      <c r="GBI35" s="23"/>
      <c r="GBJ35" s="24"/>
      <c r="GBK35" s="14"/>
      <c r="GBL35" s="23"/>
      <c r="GBM35" s="23"/>
      <c r="GBN35" s="23"/>
      <c r="GBO35" s="23"/>
      <c r="GBP35" s="23"/>
      <c r="GBQ35" s="23"/>
      <c r="GBR35" s="24"/>
      <c r="GBS35" s="14"/>
      <c r="GBT35" s="23"/>
      <c r="GBU35" s="23"/>
      <c r="GBV35" s="23"/>
      <c r="GBW35" s="23"/>
      <c r="GBX35" s="23"/>
      <c r="GBY35" s="23"/>
      <c r="GBZ35" s="24"/>
      <c r="GCA35" s="14"/>
      <c r="GCB35" s="23"/>
      <c r="GCC35" s="23"/>
      <c r="GCD35" s="23"/>
      <c r="GCE35" s="23"/>
      <c r="GCF35" s="23"/>
      <c r="GCG35" s="23"/>
      <c r="GCH35" s="24"/>
      <c r="GCI35" s="14"/>
      <c r="GCJ35" s="23"/>
      <c r="GCK35" s="23"/>
      <c r="GCL35" s="23"/>
      <c r="GCM35" s="23"/>
      <c r="GCN35" s="23"/>
      <c r="GCO35" s="23"/>
      <c r="GCP35" s="24"/>
      <c r="GCQ35" s="14"/>
      <c r="GCR35" s="23"/>
      <c r="GCS35" s="23"/>
      <c r="GCT35" s="23"/>
      <c r="GCU35" s="23"/>
      <c r="GCV35" s="23"/>
      <c r="GCW35" s="23"/>
      <c r="GCX35" s="24"/>
      <c r="GCY35" s="14"/>
      <c r="GCZ35" s="23"/>
      <c r="GDA35" s="23"/>
      <c r="GDB35" s="23"/>
      <c r="GDC35" s="23"/>
      <c r="GDD35" s="23"/>
      <c r="GDE35" s="23"/>
      <c r="GDF35" s="24"/>
      <c r="GDG35" s="14"/>
      <c r="GDH35" s="23"/>
      <c r="GDI35" s="23"/>
      <c r="GDJ35" s="23"/>
      <c r="GDK35" s="23"/>
      <c r="GDL35" s="23"/>
      <c r="GDM35" s="23"/>
      <c r="GDN35" s="24"/>
      <c r="GDO35" s="14"/>
      <c r="GDP35" s="23"/>
      <c r="GDQ35" s="23"/>
      <c r="GDR35" s="23"/>
      <c r="GDS35" s="23"/>
      <c r="GDT35" s="23"/>
      <c r="GDU35" s="23"/>
      <c r="GDV35" s="24"/>
      <c r="GDW35" s="14"/>
      <c r="GDX35" s="23"/>
      <c r="GDY35" s="23"/>
      <c r="GDZ35" s="23"/>
      <c r="GEA35" s="23"/>
      <c r="GEB35" s="23"/>
      <c r="GEC35" s="23"/>
      <c r="GED35" s="24"/>
      <c r="GEE35" s="14"/>
      <c r="GEF35" s="23"/>
      <c r="GEG35" s="23"/>
      <c r="GEH35" s="23"/>
      <c r="GEI35" s="23"/>
      <c r="GEJ35" s="23"/>
      <c r="GEK35" s="23"/>
      <c r="GEL35" s="24"/>
      <c r="GEM35" s="14"/>
      <c r="GEN35" s="23"/>
      <c r="GEO35" s="23"/>
      <c r="GEP35" s="23"/>
      <c r="GEQ35" s="23"/>
      <c r="GER35" s="23"/>
      <c r="GES35" s="23"/>
      <c r="GET35" s="24"/>
      <c r="GEU35" s="14"/>
      <c r="GEV35" s="23"/>
      <c r="GEW35" s="23"/>
      <c r="GEX35" s="23"/>
      <c r="GEY35" s="23"/>
      <c r="GEZ35" s="23"/>
      <c r="GFA35" s="23"/>
      <c r="GFB35" s="24"/>
      <c r="GFC35" s="14"/>
      <c r="GFD35" s="23"/>
      <c r="GFE35" s="23"/>
      <c r="GFF35" s="23"/>
      <c r="GFG35" s="23"/>
      <c r="GFH35" s="23"/>
      <c r="GFI35" s="23"/>
      <c r="GFJ35" s="24"/>
      <c r="GFK35" s="14"/>
      <c r="GFL35" s="23"/>
      <c r="GFM35" s="23"/>
      <c r="GFN35" s="23"/>
      <c r="GFO35" s="23"/>
      <c r="GFP35" s="23"/>
      <c r="GFQ35" s="23"/>
      <c r="GFR35" s="24"/>
      <c r="GFS35" s="14"/>
      <c r="GFT35" s="23"/>
      <c r="GFU35" s="23"/>
      <c r="GFV35" s="23"/>
      <c r="GFW35" s="23"/>
      <c r="GFX35" s="23"/>
      <c r="GFY35" s="23"/>
      <c r="GFZ35" s="24"/>
      <c r="GGA35" s="14"/>
      <c r="GGB35" s="23"/>
      <c r="GGC35" s="23"/>
      <c r="GGD35" s="23"/>
      <c r="GGE35" s="23"/>
      <c r="GGF35" s="23"/>
      <c r="GGG35" s="23"/>
      <c r="GGH35" s="24"/>
      <c r="GGI35" s="14"/>
      <c r="GGJ35" s="23"/>
      <c r="GGK35" s="23"/>
      <c r="GGL35" s="23"/>
      <c r="GGM35" s="23"/>
      <c r="GGN35" s="23"/>
      <c r="GGO35" s="23"/>
      <c r="GGP35" s="24"/>
      <c r="GGQ35" s="14"/>
      <c r="GGR35" s="23"/>
      <c r="GGS35" s="23"/>
      <c r="GGT35" s="23"/>
      <c r="GGU35" s="23"/>
      <c r="GGV35" s="23"/>
      <c r="GGW35" s="23"/>
      <c r="GGX35" s="24"/>
      <c r="GGY35" s="14"/>
      <c r="GGZ35" s="23"/>
      <c r="GHA35" s="23"/>
      <c r="GHB35" s="23"/>
      <c r="GHC35" s="23"/>
      <c r="GHD35" s="23"/>
      <c r="GHE35" s="23"/>
      <c r="GHF35" s="24"/>
      <c r="GHG35" s="14"/>
      <c r="GHH35" s="23"/>
      <c r="GHI35" s="23"/>
      <c r="GHJ35" s="23"/>
      <c r="GHK35" s="23"/>
      <c r="GHL35" s="23"/>
      <c r="GHM35" s="23"/>
      <c r="GHN35" s="24"/>
      <c r="GHO35" s="14"/>
      <c r="GHP35" s="23"/>
      <c r="GHQ35" s="23"/>
      <c r="GHR35" s="23"/>
      <c r="GHS35" s="23"/>
      <c r="GHT35" s="23"/>
      <c r="GHU35" s="23"/>
      <c r="GHV35" s="24"/>
      <c r="GHW35" s="14"/>
      <c r="GHX35" s="23"/>
      <c r="GHY35" s="23"/>
      <c r="GHZ35" s="23"/>
      <c r="GIA35" s="23"/>
      <c r="GIB35" s="23"/>
      <c r="GIC35" s="23"/>
      <c r="GID35" s="24"/>
      <c r="GIE35" s="14"/>
      <c r="GIF35" s="23"/>
      <c r="GIG35" s="23"/>
      <c r="GIH35" s="23"/>
      <c r="GII35" s="23"/>
      <c r="GIJ35" s="23"/>
      <c r="GIK35" s="23"/>
      <c r="GIL35" s="24"/>
      <c r="GIM35" s="14"/>
      <c r="GIN35" s="23"/>
      <c r="GIO35" s="23"/>
      <c r="GIP35" s="23"/>
      <c r="GIQ35" s="23"/>
      <c r="GIR35" s="23"/>
      <c r="GIS35" s="23"/>
      <c r="GIT35" s="24"/>
      <c r="GIU35" s="14"/>
      <c r="GIV35" s="23"/>
      <c r="GIW35" s="23"/>
      <c r="GIX35" s="23"/>
      <c r="GIY35" s="23"/>
      <c r="GIZ35" s="23"/>
      <c r="GJA35" s="23"/>
      <c r="GJB35" s="24"/>
      <c r="GJC35" s="14"/>
      <c r="GJD35" s="23"/>
      <c r="GJE35" s="23"/>
      <c r="GJF35" s="23"/>
      <c r="GJG35" s="23"/>
      <c r="GJH35" s="23"/>
      <c r="GJI35" s="23"/>
      <c r="GJJ35" s="24"/>
      <c r="GJK35" s="14"/>
      <c r="GJL35" s="23"/>
      <c r="GJM35" s="23"/>
      <c r="GJN35" s="23"/>
      <c r="GJO35" s="23"/>
      <c r="GJP35" s="23"/>
      <c r="GJQ35" s="23"/>
      <c r="GJR35" s="24"/>
      <c r="GJS35" s="14"/>
      <c r="GJT35" s="23"/>
      <c r="GJU35" s="23"/>
      <c r="GJV35" s="23"/>
      <c r="GJW35" s="23"/>
      <c r="GJX35" s="23"/>
      <c r="GJY35" s="23"/>
      <c r="GJZ35" s="24"/>
      <c r="GKA35" s="14"/>
      <c r="GKB35" s="23"/>
      <c r="GKC35" s="23"/>
      <c r="GKD35" s="23"/>
      <c r="GKE35" s="23"/>
      <c r="GKF35" s="23"/>
      <c r="GKG35" s="23"/>
      <c r="GKH35" s="24"/>
      <c r="GKI35" s="14"/>
      <c r="GKJ35" s="23"/>
      <c r="GKK35" s="23"/>
      <c r="GKL35" s="23"/>
      <c r="GKM35" s="23"/>
      <c r="GKN35" s="23"/>
      <c r="GKO35" s="23"/>
      <c r="GKP35" s="24"/>
      <c r="GKQ35" s="14"/>
      <c r="GKR35" s="23"/>
      <c r="GKS35" s="23"/>
      <c r="GKT35" s="23"/>
      <c r="GKU35" s="23"/>
      <c r="GKV35" s="23"/>
      <c r="GKW35" s="23"/>
      <c r="GKX35" s="24"/>
      <c r="GKY35" s="14"/>
      <c r="GKZ35" s="23"/>
      <c r="GLA35" s="23"/>
      <c r="GLB35" s="23"/>
      <c r="GLC35" s="23"/>
      <c r="GLD35" s="23"/>
      <c r="GLE35" s="23"/>
      <c r="GLF35" s="24"/>
      <c r="GLG35" s="14"/>
      <c r="GLH35" s="23"/>
      <c r="GLI35" s="23"/>
      <c r="GLJ35" s="23"/>
      <c r="GLK35" s="23"/>
      <c r="GLL35" s="23"/>
      <c r="GLM35" s="23"/>
      <c r="GLN35" s="24"/>
      <c r="GLO35" s="14"/>
      <c r="GLP35" s="23"/>
      <c r="GLQ35" s="23"/>
      <c r="GLR35" s="23"/>
      <c r="GLS35" s="23"/>
      <c r="GLT35" s="23"/>
      <c r="GLU35" s="23"/>
      <c r="GLV35" s="24"/>
      <c r="GLW35" s="14"/>
      <c r="GLX35" s="23"/>
      <c r="GLY35" s="23"/>
      <c r="GLZ35" s="23"/>
      <c r="GMA35" s="23"/>
      <c r="GMB35" s="23"/>
      <c r="GMC35" s="23"/>
      <c r="GMD35" s="24"/>
      <c r="GME35" s="14"/>
      <c r="GMF35" s="23"/>
      <c r="GMG35" s="23"/>
      <c r="GMH35" s="23"/>
      <c r="GMI35" s="23"/>
      <c r="GMJ35" s="23"/>
      <c r="GMK35" s="23"/>
      <c r="GML35" s="24"/>
      <c r="GMM35" s="14"/>
      <c r="GMN35" s="23"/>
      <c r="GMO35" s="23"/>
      <c r="GMP35" s="23"/>
      <c r="GMQ35" s="23"/>
      <c r="GMR35" s="23"/>
      <c r="GMS35" s="23"/>
      <c r="GMT35" s="24"/>
      <c r="GMU35" s="14"/>
      <c r="GMV35" s="23"/>
      <c r="GMW35" s="23"/>
      <c r="GMX35" s="23"/>
      <c r="GMY35" s="23"/>
      <c r="GMZ35" s="23"/>
      <c r="GNA35" s="23"/>
      <c r="GNB35" s="24"/>
      <c r="GNC35" s="14"/>
      <c r="GND35" s="23"/>
      <c r="GNE35" s="23"/>
      <c r="GNF35" s="23"/>
      <c r="GNG35" s="23"/>
      <c r="GNH35" s="23"/>
      <c r="GNI35" s="23"/>
      <c r="GNJ35" s="24"/>
      <c r="GNK35" s="14"/>
      <c r="GNL35" s="23"/>
      <c r="GNM35" s="23"/>
      <c r="GNN35" s="23"/>
      <c r="GNO35" s="23"/>
      <c r="GNP35" s="23"/>
      <c r="GNQ35" s="23"/>
      <c r="GNR35" s="24"/>
      <c r="GNS35" s="14"/>
      <c r="GNT35" s="23"/>
      <c r="GNU35" s="23"/>
      <c r="GNV35" s="23"/>
      <c r="GNW35" s="23"/>
      <c r="GNX35" s="23"/>
      <c r="GNY35" s="23"/>
      <c r="GNZ35" s="24"/>
      <c r="GOA35" s="14"/>
      <c r="GOB35" s="23"/>
      <c r="GOC35" s="23"/>
      <c r="GOD35" s="23"/>
      <c r="GOE35" s="23"/>
      <c r="GOF35" s="23"/>
      <c r="GOG35" s="23"/>
      <c r="GOH35" s="24"/>
      <c r="GOI35" s="14"/>
      <c r="GOJ35" s="23"/>
      <c r="GOK35" s="23"/>
      <c r="GOL35" s="23"/>
      <c r="GOM35" s="23"/>
      <c r="GON35" s="23"/>
      <c r="GOO35" s="23"/>
      <c r="GOP35" s="24"/>
      <c r="GOQ35" s="14"/>
      <c r="GOR35" s="23"/>
      <c r="GOS35" s="23"/>
      <c r="GOT35" s="23"/>
      <c r="GOU35" s="23"/>
      <c r="GOV35" s="23"/>
      <c r="GOW35" s="23"/>
      <c r="GOX35" s="24"/>
      <c r="GOY35" s="14"/>
      <c r="GOZ35" s="23"/>
      <c r="GPA35" s="23"/>
      <c r="GPB35" s="23"/>
      <c r="GPC35" s="23"/>
      <c r="GPD35" s="23"/>
      <c r="GPE35" s="23"/>
      <c r="GPF35" s="24"/>
      <c r="GPG35" s="14"/>
      <c r="GPH35" s="23"/>
      <c r="GPI35" s="23"/>
      <c r="GPJ35" s="23"/>
      <c r="GPK35" s="23"/>
      <c r="GPL35" s="23"/>
      <c r="GPM35" s="23"/>
      <c r="GPN35" s="24"/>
      <c r="GPO35" s="14"/>
      <c r="GPP35" s="23"/>
      <c r="GPQ35" s="23"/>
      <c r="GPR35" s="23"/>
      <c r="GPS35" s="23"/>
      <c r="GPT35" s="23"/>
      <c r="GPU35" s="23"/>
      <c r="GPV35" s="24"/>
      <c r="GPW35" s="14"/>
      <c r="GPX35" s="23"/>
      <c r="GPY35" s="23"/>
      <c r="GPZ35" s="23"/>
      <c r="GQA35" s="23"/>
      <c r="GQB35" s="23"/>
      <c r="GQC35" s="23"/>
      <c r="GQD35" s="24"/>
      <c r="GQE35" s="14"/>
      <c r="GQF35" s="23"/>
      <c r="GQG35" s="23"/>
      <c r="GQH35" s="23"/>
      <c r="GQI35" s="23"/>
      <c r="GQJ35" s="23"/>
      <c r="GQK35" s="23"/>
      <c r="GQL35" s="24"/>
      <c r="GQM35" s="14"/>
      <c r="GQN35" s="23"/>
      <c r="GQO35" s="23"/>
      <c r="GQP35" s="23"/>
      <c r="GQQ35" s="23"/>
      <c r="GQR35" s="23"/>
      <c r="GQS35" s="23"/>
      <c r="GQT35" s="24"/>
      <c r="GQU35" s="14"/>
      <c r="GQV35" s="23"/>
      <c r="GQW35" s="23"/>
      <c r="GQX35" s="23"/>
      <c r="GQY35" s="23"/>
      <c r="GQZ35" s="23"/>
      <c r="GRA35" s="23"/>
      <c r="GRB35" s="24"/>
      <c r="GRC35" s="14"/>
      <c r="GRD35" s="23"/>
      <c r="GRE35" s="23"/>
      <c r="GRF35" s="23"/>
      <c r="GRG35" s="23"/>
      <c r="GRH35" s="23"/>
      <c r="GRI35" s="23"/>
      <c r="GRJ35" s="24"/>
      <c r="GRK35" s="14"/>
      <c r="GRL35" s="23"/>
      <c r="GRM35" s="23"/>
      <c r="GRN35" s="23"/>
      <c r="GRO35" s="23"/>
      <c r="GRP35" s="23"/>
      <c r="GRQ35" s="23"/>
      <c r="GRR35" s="24"/>
      <c r="GRS35" s="14"/>
      <c r="GRT35" s="23"/>
      <c r="GRU35" s="23"/>
      <c r="GRV35" s="23"/>
      <c r="GRW35" s="23"/>
      <c r="GRX35" s="23"/>
      <c r="GRY35" s="23"/>
      <c r="GRZ35" s="24"/>
      <c r="GSA35" s="14"/>
      <c r="GSB35" s="23"/>
      <c r="GSC35" s="23"/>
      <c r="GSD35" s="23"/>
      <c r="GSE35" s="23"/>
      <c r="GSF35" s="23"/>
      <c r="GSG35" s="23"/>
      <c r="GSH35" s="24"/>
      <c r="GSI35" s="14"/>
      <c r="GSJ35" s="23"/>
      <c r="GSK35" s="23"/>
      <c r="GSL35" s="23"/>
      <c r="GSM35" s="23"/>
      <c r="GSN35" s="23"/>
      <c r="GSO35" s="23"/>
      <c r="GSP35" s="24"/>
      <c r="GSQ35" s="14"/>
      <c r="GSR35" s="23"/>
      <c r="GSS35" s="23"/>
      <c r="GST35" s="23"/>
      <c r="GSU35" s="23"/>
      <c r="GSV35" s="23"/>
      <c r="GSW35" s="23"/>
      <c r="GSX35" s="24"/>
      <c r="GSY35" s="14"/>
      <c r="GSZ35" s="23"/>
      <c r="GTA35" s="23"/>
      <c r="GTB35" s="23"/>
      <c r="GTC35" s="23"/>
      <c r="GTD35" s="23"/>
      <c r="GTE35" s="23"/>
      <c r="GTF35" s="24"/>
      <c r="GTG35" s="14"/>
      <c r="GTH35" s="23"/>
      <c r="GTI35" s="23"/>
      <c r="GTJ35" s="23"/>
      <c r="GTK35" s="23"/>
      <c r="GTL35" s="23"/>
      <c r="GTM35" s="23"/>
      <c r="GTN35" s="24"/>
      <c r="GTO35" s="14"/>
      <c r="GTP35" s="23"/>
      <c r="GTQ35" s="23"/>
      <c r="GTR35" s="23"/>
      <c r="GTS35" s="23"/>
      <c r="GTT35" s="23"/>
      <c r="GTU35" s="23"/>
      <c r="GTV35" s="24"/>
      <c r="GTW35" s="14"/>
      <c r="GTX35" s="23"/>
      <c r="GTY35" s="23"/>
      <c r="GTZ35" s="23"/>
      <c r="GUA35" s="23"/>
      <c r="GUB35" s="23"/>
      <c r="GUC35" s="23"/>
      <c r="GUD35" s="24"/>
      <c r="GUE35" s="14"/>
      <c r="GUF35" s="23"/>
      <c r="GUG35" s="23"/>
      <c r="GUH35" s="23"/>
      <c r="GUI35" s="23"/>
      <c r="GUJ35" s="23"/>
      <c r="GUK35" s="23"/>
      <c r="GUL35" s="24"/>
      <c r="GUM35" s="14"/>
      <c r="GUN35" s="23"/>
      <c r="GUO35" s="23"/>
      <c r="GUP35" s="23"/>
      <c r="GUQ35" s="23"/>
      <c r="GUR35" s="23"/>
      <c r="GUS35" s="23"/>
      <c r="GUT35" s="24"/>
      <c r="GUU35" s="14"/>
      <c r="GUV35" s="23"/>
      <c r="GUW35" s="23"/>
      <c r="GUX35" s="23"/>
      <c r="GUY35" s="23"/>
      <c r="GUZ35" s="23"/>
      <c r="GVA35" s="23"/>
      <c r="GVB35" s="24"/>
      <c r="GVC35" s="14"/>
      <c r="GVD35" s="23"/>
      <c r="GVE35" s="23"/>
      <c r="GVF35" s="23"/>
      <c r="GVG35" s="23"/>
      <c r="GVH35" s="23"/>
      <c r="GVI35" s="23"/>
      <c r="GVJ35" s="24"/>
      <c r="GVK35" s="14"/>
      <c r="GVL35" s="23"/>
      <c r="GVM35" s="23"/>
      <c r="GVN35" s="23"/>
      <c r="GVO35" s="23"/>
      <c r="GVP35" s="23"/>
      <c r="GVQ35" s="23"/>
      <c r="GVR35" s="24"/>
      <c r="GVS35" s="14"/>
      <c r="GVT35" s="23"/>
      <c r="GVU35" s="23"/>
      <c r="GVV35" s="23"/>
      <c r="GVW35" s="23"/>
      <c r="GVX35" s="23"/>
      <c r="GVY35" s="23"/>
      <c r="GVZ35" s="24"/>
      <c r="GWA35" s="14"/>
      <c r="GWB35" s="23"/>
      <c r="GWC35" s="23"/>
      <c r="GWD35" s="23"/>
      <c r="GWE35" s="23"/>
      <c r="GWF35" s="23"/>
      <c r="GWG35" s="23"/>
      <c r="GWH35" s="24"/>
      <c r="GWI35" s="14"/>
      <c r="GWJ35" s="23"/>
      <c r="GWK35" s="23"/>
      <c r="GWL35" s="23"/>
      <c r="GWM35" s="23"/>
      <c r="GWN35" s="23"/>
      <c r="GWO35" s="23"/>
      <c r="GWP35" s="24"/>
      <c r="GWQ35" s="14"/>
      <c r="GWR35" s="23"/>
      <c r="GWS35" s="23"/>
      <c r="GWT35" s="23"/>
      <c r="GWU35" s="23"/>
      <c r="GWV35" s="23"/>
      <c r="GWW35" s="23"/>
      <c r="GWX35" s="24"/>
      <c r="GWY35" s="14"/>
      <c r="GWZ35" s="23"/>
      <c r="GXA35" s="23"/>
      <c r="GXB35" s="23"/>
      <c r="GXC35" s="23"/>
      <c r="GXD35" s="23"/>
      <c r="GXE35" s="23"/>
      <c r="GXF35" s="24"/>
      <c r="GXG35" s="14"/>
      <c r="GXH35" s="23"/>
      <c r="GXI35" s="23"/>
      <c r="GXJ35" s="23"/>
      <c r="GXK35" s="23"/>
      <c r="GXL35" s="23"/>
      <c r="GXM35" s="23"/>
      <c r="GXN35" s="24"/>
      <c r="GXO35" s="14"/>
      <c r="GXP35" s="23"/>
      <c r="GXQ35" s="23"/>
      <c r="GXR35" s="23"/>
      <c r="GXS35" s="23"/>
      <c r="GXT35" s="23"/>
      <c r="GXU35" s="23"/>
      <c r="GXV35" s="24"/>
      <c r="GXW35" s="14"/>
      <c r="GXX35" s="23"/>
      <c r="GXY35" s="23"/>
      <c r="GXZ35" s="23"/>
      <c r="GYA35" s="23"/>
      <c r="GYB35" s="23"/>
      <c r="GYC35" s="23"/>
      <c r="GYD35" s="24"/>
      <c r="GYE35" s="14"/>
      <c r="GYF35" s="23"/>
      <c r="GYG35" s="23"/>
      <c r="GYH35" s="23"/>
      <c r="GYI35" s="23"/>
      <c r="GYJ35" s="23"/>
      <c r="GYK35" s="23"/>
      <c r="GYL35" s="24"/>
      <c r="GYM35" s="14"/>
      <c r="GYN35" s="23"/>
      <c r="GYO35" s="23"/>
      <c r="GYP35" s="23"/>
      <c r="GYQ35" s="23"/>
      <c r="GYR35" s="23"/>
      <c r="GYS35" s="23"/>
      <c r="GYT35" s="24"/>
      <c r="GYU35" s="14"/>
      <c r="GYV35" s="23"/>
      <c r="GYW35" s="23"/>
      <c r="GYX35" s="23"/>
      <c r="GYY35" s="23"/>
      <c r="GYZ35" s="23"/>
      <c r="GZA35" s="23"/>
      <c r="GZB35" s="24"/>
      <c r="GZC35" s="14"/>
      <c r="GZD35" s="23"/>
      <c r="GZE35" s="23"/>
      <c r="GZF35" s="23"/>
      <c r="GZG35" s="23"/>
      <c r="GZH35" s="23"/>
      <c r="GZI35" s="23"/>
      <c r="GZJ35" s="24"/>
      <c r="GZK35" s="14"/>
      <c r="GZL35" s="23"/>
      <c r="GZM35" s="23"/>
      <c r="GZN35" s="23"/>
      <c r="GZO35" s="23"/>
      <c r="GZP35" s="23"/>
      <c r="GZQ35" s="23"/>
      <c r="GZR35" s="24"/>
      <c r="GZS35" s="14"/>
      <c r="GZT35" s="23"/>
      <c r="GZU35" s="23"/>
      <c r="GZV35" s="23"/>
      <c r="GZW35" s="23"/>
      <c r="GZX35" s="23"/>
      <c r="GZY35" s="23"/>
      <c r="GZZ35" s="24"/>
      <c r="HAA35" s="14"/>
      <c r="HAB35" s="23"/>
      <c r="HAC35" s="23"/>
      <c r="HAD35" s="23"/>
      <c r="HAE35" s="23"/>
      <c r="HAF35" s="23"/>
      <c r="HAG35" s="23"/>
      <c r="HAH35" s="24"/>
      <c r="HAI35" s="14"/>
      <c r="HAJ35" s="23"/>
      <c r="HAK35" s="23"/>
      <c r="HAL35" s="23"/>
      <c r="HAM35" s="23"/>
      <c r="HAN35" s="23"/>
      <c r="HAO35" s="23"/>
      <c r="HAP35" s="24"/>
      <c r="HAQ35" s="14"/>
      <c r="HAR35" s="23"/>
      <c r="HAS35" s="23"/>
      <c r="HAT35" s="23"/>
      <c r="HAU35" s="23"/>
      <c r="HAV35" s="23"/>
      <c r="HAW35" s="23"/>
      <c r="HAX35" s="24"/>
      <c r="HAY35" s="14"/>
      <c r="HAZ35" s="23"/>
      <c r="HBA35" s="23"/>
      <c r="HBB35" s="23"/>
      <c r="HBC35" s="23"/>
      <c r="HBD35" s="23"/>
      <c r="HBE35" s="23"/>
      <c r="HBF35" s="24"/>
      <c r="HBG35" s="14"/>
      <c r="HBH35" s="23"/>
      <c r="HBI35" s="23"/>
      <c r="HBJ35" s="23"/>
      <c r="HBK35" s="23"/>
      <c r="HBL35" s="23"/>
      <c r="HBM35" s="23"/>
      <c r="HBN35" s="24"/>
      <c r="HBO35" s="14"/>
      <c r="HBP35" s="23"/>
      <c r="HBQ35" s="23"/>
      <c r="HBR35" s="23"/>
      <c r="HBS35" s="23"/>
      <c r="HBT35" s="23"/>
      <c r="HBU35" s="23"/>
      <c r="HBV35" s="24"/>
      <c r="HBW35" s="14"/>
      <c r="HBX35" s="23"/>
      <c r="HBY35" s="23"/>
      <c r="HBZ35" s="23"/>
      <c r="HCA35" s="23"/>
      <c r="HCB35" s="23"/>
      <c r="HCC35" s="23"/>
      <c r="HCD35" s="24"/>
      <c r="HCE35" s="14"/>
      <c r="HCF35" s="23"/>
      <c r="HCG35" s="23"/>
      <c r="HCH35" s="23"/>
      <c r="HCI35" s="23"/>
      <c r="HCJ35" s="23"/>
      <c r="HCK35" s="23"/>
      <c r="HCL35" s="24"/>
      <c r="HCM35" s="14"/>
      <c r="HCN35" s="23"/>
      <c r="HCO35" s="23"/>
      <c r="HCP35" s="23"/>
      <c r="HCQ35" s="23"/>
      <c r="HCR35" s="23"/>
      <c r="HCS35" s="23"/>
      <c r="HCT35" s="24"/>
      <c r="HCU35" s="14"/>
      <c r="HCV35" s="23"/>
      <c r="HCW35" s="23"/>
      <c r="HCX35" s="23"/>
      <c r="HCY35" s="23"/>
      <c r="HCZ35" s="23"/>
      <c r="HDA35" s="23"/>
      <c r="HDB35" s="24"/>
      <c r="HDC35" s="14"/>
      <c r="HDD35" s="23"/>
      <c r="HDE35" s="23"/>
      <c r="HDF35" s="23"/>
      <c r="HDG35" s="23"/>
      <c r="HDH35" s="23"/>
      <c r="HDI35" s="23"/>
      <c r="HDJ35" s="24"/>
      <c r="HDK35" s="14"/>
      <c r="HDL35" s="23"/>
      <c r="HDM35" s="23"/>
      <c r="HDN35" s="23"/>
      <c r="HDO35" s="23"/>
      <c r="HDP35" s="23"/>
      <c r="HDQ35" s="23"/>
      <c r="HDR35" s="24"/>
      <c r="HDS35" s="14"/>
      <c r="HDT35" s="23"/>
      <c r="HDU35" s="23"/>
      <c r="HDV35" s="23"/>
      <c r="HDW35" s="23"/>
      <c r="HDX35" s="23"/>
      <c r="HDY35" s="23"/>
      <c r="HDZ35" s="24"/>
      <c r="HEA35" s="14"/>
      <c r="HEB35" s="23"/>
      <c r="HEC35" s="23"/>
      <c r="HED35" s="23"/>
      <c r="HEE35" s="23"/>
      <c r="HEF35" s="23"/>
      <c r="HEG35" s="23"/>
      <c r="HEH35" s="24"/>
      <c r="HEI35" s="14"/>
      <c r="HEJ35" s="23"/>
      <c r="HEK35" s="23"/>
      <c r="HEL35" s="23"/>
      <c r="HEM35" s="23"/>
      <c r="HEN35" s="23"/>
      <c r="HEO35" s="23"/>
      <c r="HEP35" s="24"/>
      <c r="HEQ35" s="14"/>
      <c r="HER35" s="23"/>
      <c r="HES35" s="23"/>
      <c r="HET35" s="23"/>
      <c r="HEU35" s="23"/>
      <c r="HEV35" s="23"/>
      <c r="HEW35" s="23"/>
      <c r="HEX35" s="24"/>
      <c r="HEY35" s="14"/>
      <c r="HEZ35" s="23"/>
      <c r="HFA35" s="23"/>
      <c r="HFB35" s="23"/>
      <c r="HFC35" s="23"/>
      <c r="HFD35" s="23"/>
      <c r="HFE35" s="23"/>
      <c r="HFF35" s="24"/>
      <c r="HFG35" s="14"/>
      <c r="HFH35" s="23"/>
      <c r="HFI35" s="23"/>
      <c r="HFJ35" s="23"/>
      <c r="HFK35" s="23"/>
      <c r="HFL35" s="23"/>
      <c r="HFM35" s="23"/>
      <c r="HFN35" s="24"/>
      <c r="HFO35" s="14"/>
      <c r="HFP35" s="23"/>
      <c r="HFQ35" s="23"/>
      <c r="HFR35" s="23"/>
      <c r="HFS35" s="23"/>
      <c r="HFT35" s="23"/>
      <c r="HFU35" s="23"/>
      <c r="HFV35" s="24"/>
      <c r="HFW35" s="14"/>
      <c r="HFX35" s="23"/>
      <c r="HFY35" s="23"/>
      <c r="HFZ35" s="23"/>
      <c r="HGA35" s="23"/>
      <c r="HGB35" s="23"/>
      <c r="HGC35" s="23"/>
      <c r="HGD35" s="24"/>
      <c r="HGE35" s="14"/>
      <c r="HGF35" s="23"/>
      <c r="HGG35" s="23"/>
      <c r="HGH35" s="23"/>
      <c r="HGI35" s="23"/>
      <c r="HGJ35" s="23"/>
      <c r="HGK35" s="23"/>
      <c r="HGL35" s="24"/>
      <c r="HGM35" s="14"/>
      <c r="HGN35" s="23"/>
      <c r="HGO35" s="23"/>
      <c r="HGP35" s="23"/>
      <c r="HGQ35" s="23"/>
      <c r="HGR35" s="23"/>
      <c r="HGS35" s="23"/>
      <c r="HGT35" s="24"/>
      <c r="HGU35" s="14"/>
      <c r="HGV35" s="23"/>
      <c r="HGW35" s="23"/>
      <c r="HGX35" s="23"/>
      <c r="HGY35" s="23"/>
      <c r="HGZ35" s="23"/>
      <c r="HHA35" s="23"/>
      <c r="HHB35" s="24"/>
      <c r="HHC35" s="14"/>
      <c r="HHD35" s="23"/>
      <c r="HHE35" s="23"/>
      <c r="HHF35" s="23"/>
      <c r="HHG35" s="23"/>
      <c r="HHH35" s="23"/>
      <c r="HHI35" s="23"/>
      <c r="HHJ35" s="24"/>
      <c r="HHK35" s="14"/>
      <c r="HHL35" s="23"/>
      <c r="HHM35" s="23"/>
      <c r="HHN35" s="23"/>
      <c r="HHO35" s="23"/>
      <c r="HHP35" s="23"/>
      <c r="HHQ35" s="23"/>
      <c r="HHR35" s="24"/>
      <c r="HHS35" s="14"/>
      <c r="HHT35" s="23"/>
      <c r="HHU35" s="23"/>
      <c r="HHV35" s="23"/>
      <c r="HHW35" s="23"/>
      <c r="HHX35" s="23"/>
      <c r="HHY35" s="23"/>
      <c r="HHZ35" s="24"/>
      <c r="HIA35" s="14"/>
      <c r="HIB35" s="23"/>
      <c r="HIC35" s="23"/>
      <c r="HID35" s="23"/>
      <c r="HIE35" s="23"/>
      <c r="HIF35" s="23"/>
      <c r="HIG35" s="23"/>
      <c r="HIH35" s="24"/>
      <c r="HII35" s="14"/>
      <c r="HIJ35" s="23"/>
      <c r="HIK35" s="23"/>
      <c r="HIL35" s="23"/>
      <c r="HIM35" s="23"/>
      <c r="HIN35" s="23"/>
      <c r="HIO35" s="23"/>
      <c r="HIP35" s="24"/>
      <c r="HIQ35" s="14"/>
      <c r="HIR35" s="23"/>
      <c r="HIS35" s="23"/>
      <c r="HIT35" s="23"/>
      <c r="HIU35" s="23"/>
      <c r="HIV35" s="23"/>
      <c r="HIW35" s="23"/>
      <c r="HIX35" s="24"/>
      <c r="HIY35" s="14"/>
      <c r="HIZ35" s="23"/>
      <c r="HJA35" s="23"/>
      <c r="HJB35" s="23"/>
      <c r="HJC35" s="23"/>
      <c r="HJD35" s="23"/>
      <c r="HJE35" s="23"/>
      <c r="HJF35" s="24"/>
      <c r="HJG35" s="14"/>
      <c r="HJH35" s="23"/>
      <c r="HJI35" s="23"/>
      <c r="HJJ35" s="23"/>
      <c r="HJK35" s="23"/>
      <c r="HJL35" s="23"/>
      <c r="HJM35" s="23"/>
      <c r="HJN35" s="24"/>
      <c r="HJO35" s="14"/>
      <c r="HJP35" s="23"/>
      <c r="HJQ35" s="23"/>
      <c r="HJR35" s="23"/>
      <c r="HJS35" s="23"/>
      <c r="HJT35" s="23"/>
      <c r="HJU35" s="23"/>
      <c r="HJV35" s="24"/>
      <c r="HJW35" s="14"/>
      <c r="HJX35" s="23"/>
      <c r="HJY35" s="23"/>
      <c r="HJZ35" s="23"/>
      <c r="HKA35" s="23"/>
      <c r="HKB35" s="23"/>
      <c r="HKC35" s="23"/>
      <c r="HKD35" s="24"/>
      <c r="HKE35" s="14"/>
      <c r="HKF35" s="23"/>
      <c r="HKG35" s="23"/>
      <c r="HKH35" s="23"/>
      <c r="HKI35" s="23"/>
      <c r="HKJ35" s="23"/>
      <c r="HKK35" s="23"/>
      <c r="HKL35" s="24"/>
      <c r="HKM35" s="14"/>
      <c r="HKN35" s="23"/>
      <c r="HKO35" s="23"/>
      <c r="HKP35" s="23"/>
      <c r="HKQ35" s="23"/>
      <c r="HKR35" s="23"/>
      <c r="HKS35" s="23"/>
      <c r="HKT35" s="24"/>
      <c r="HKU35" s="14"/>
      <c r="HKV35" s="23"/>
      <c r="HKW35" s="23"/>
      <c r="HKX35" s="23"/>
      <c r="HKY35" s="23"/>
      <c r="HKZ35" s="23"/>
      <c r="HLA35" s="23"/>
      <c r="HLB35" s="24"/>
      <c r="HLC35" s="14"/>
      <c r="HLD35" s="23"/>
      <c r="HLE35" s="23"/>
      <c r="HLF35" s="23"/>
      <c r="HLG35" s="23"/>
      <c r="HLH35" s="23"/>
      <c r="HLI35" s="23"/>
      <c r="HLJ35" s="24"/>
      <c r="HLK35" s="14"/>
      <c r="HLL35" s="23"/>
      <c r="HLM35" s="23"/>
      <c r="HLN35" s="23"/>
      <c r="HLO35" s="23"/>
      <c r="HLP35" s="23"/>
      <c r="HLQ35" s="23"/>
      <c r="HLR35" s="24"/>
      <c r="HLS35" s="14"/>
      <c r="HLT35" s="23"/>
      <c r="HLU35" s="23"/>
      <c r="HLV35" s="23"/>
      <c r="HLW35" s="23"/>
      <c r="HLX35" s="23"/>
      <c r="HLY35" s="23"/>
      <c r="HLZ35" s="24"/>
      <c r="HMA35" s="14"/>
      <c r="HMB35" s="23"/>
      <c r="HMC35" s="23"/>
      <c r="HMD35" s="23"/>
      <c r="HME35" s="23"/>
      <c r="HMF35" s="23"/>
      <c r="HMG35" s="23"/>
      <c r="HMH35" s="24"/>
      <c r="HMI35" s="14"/>
      <c r="HMJ35" s="23"/>
      <c r="HMK35" s="23"/>
      <c r="HML35" s="23"/>
      <c r="HMM35" s="23"/>
      <c r="HMN35" s="23"/>
      <c r="HMO35" s="23"/>
      <c r="HMP35" s="24"/>
      <c r="HMQ35" s="14"/>
      <c r="HMR35" s="23"/>
      <c r="HMS35" s="23"/>
      <c r="HMT35" s="23"/>
      <c r="HMU35" s="23"/>
      <c r="HMV35" s="23"/>
      <c r="HMW35" s="23"/>
      <c r="HMX35" s="24"/>
      <c r="HMY35" s="14"/>
      <c r="HMZ35" s="23"/>
      <c r="HNA35" s="23"/>
      <c r="HNB35" s="23"/>
      <c r="HNC35" s="23"/>
      <c r="HND35" s="23"/>
      <c r="HNE35" s="23"/>
      <c r="HNF35" s="24"/>
      <c r="HNG35" s="14"/>
      <c r="HNH35" s="23"/>
      <c r="HNI35" s="23"/>
      <c r="HNJ35" s="23"/>
      <c r="HNK35" s="23"/>
      <c r="HNL35" s="23"/>
      <c r="HNM35" s="23"/>
      <c r="HNN35" s="24"/>
      <c r="HNO35" s="14"/>
      <c r="HNP35" s="23"/>
      <c r="HNQ35" s="23"/>
      <c r="HNR35" s="23"/>
      <c r="HNS35" s="23"/>
      <c r="HNT35" s="23"/>
      <c r="HNU35" s="23"/>
      <c r="HNV35" s="24"/>
      <c r="HNW35" s="14"/>
      <c r="HNX35" s="23"/>
      <c r="HNY35" s="23"/>
      <c r="HNZ35" s="23"/>
      <c r="HOA35" s="23"/>
      <c r="HOB35" s="23"/>
      <c r="HOC35" s="23"/>
      <c r="HOD35" s="24"/>
      <c r="HOE35" s="14"/>
      <c r="HOF35" s="23"/>
      <c r="HOG35" s="23"/>
      <c r="HOH35" s="23"/>
      <c r="HOI35" s="23"/>
      <c r="HOJ35" s="23"/>
      <c r="HOK35" s="23"/>
      <c r="HOL35" s="24"/>
      <c r="HOM35" s="14"/>
      <c r="HON35" s="23"/>
      <c r="HOO35" s="23"/>
      <c r="HOP35" s="23"/>
      <c r="HOQ35" s="23"/>
      <c r="HOR35" s="23"/>
      <c r="HOS35" s="23"/>
      <c r="HOT35" s="24"/>
      <c r="HOU35" s="14"/>
      <c r="HOV35" s="23"/>
      <c r="HOW35" s="23"/>
      <c r="HOX35" s="23"/>
      <c r="HOY35" s="23"/>
      <c r="HOZ35" s="23"/>
      <c r="HPA35" s="23"/>
      <c r="HPB35" s="24"/>
      <c r="HPC35" s="14"/>
      <c r="HPD35" s="23"/>
      <c r="HPE35" s="23"/>
      <c r="HPF35" s="23"/>
      <c r="HPG35" s="23"/>
      <c r="HPH35" s="23"/>
      <c r="HPI35" s="23"/>
      <c r="HPJ35" s="24"/>
      <c r="HPK35" s="14"/>
      <c r="HPL35" s="23"/>
      <c r="HPM35" s="23"/>
      <c r="HPN35" s="23"/>
      <c r="HPO35" s="23"/>
      <c r="HPP35" s="23"/>
      <c r="HPQ35" s="23"/>
      <c r="HPR35" s="24"/>
      <c r="HPS35" s="14"/>
      <c r="HPT35" s="23"/>
      <c r="HPU35" s="23"/>
      <c r="HPV35" s="23"/>
      <c r="HPW35" s="23"/>
      <c r="HPX35" s="23"/>
      <c r="HPY35" s="23"/>
      <c r="HPZ35" s="24"/>
      <c r="HQA35" s="14"/>
      <c r="HQB35" s="23"/>
      <c r="HQC35" s="23"/>
      <c r="HQD35" s="23"/>
      <c r="HQE35" s="23"/>
      <c r="HQF35" s="23"/>
      <c r="HQG35" s="23"/>
      <c r="HQH35" s="24"/>
      <c r="HQI35" s="14"/>
      <c r="HQJ35" s="23"/>
      <c r="HQK35" s="23"/>
      <c r="HQL35" s="23"/>
      <c r="HQM35" s="23"/>
      <c r="HQN35" s="23"/>
      <c r="HQO35" s="23"/>
      <c r="HQP35" s="24"/>
      <c r="HQQ35" s="14"/>
      <c r="HQR35" s="23"/>
      <c r="HQS35" s="23"/>
      <c r="HQT35" s="23"/>
      <c r="HQU35" s="23"/>
      <c r="HQV35" s="23"/>
      <c r="HQW35" s="23"/>
      <c r="HQX35" s="24"/>
      <c r="HQY35" s="14"/>
      <c r="HQZ35" s="23"/>
      <c r="HRA35" s="23"/>
      <c r="HRB35" s="23"/>
      <c r="HRC35" s="23"/>
      <c r="HRD35" s="23"/>
      <c r="HRE35" s="23"/>
      <c r="HRF35" s="24"/>
      <c r="HRG35" s="14"/>
      <c r="HRH35" s="23"/>
      <c r="HRI35" s="23"/>
      <c r="HRJ35" s="23"/>
      <c r="HRK35" s="23"/>
      <c r="HRL35" s="23"/>
      <c r="HRM35" s="23"/>
      <c r="HRN35" s="24"/>
      <c r="HRO35" s="14"/>
      <c r="HRP35" s="23"/>
      <c r="HRQ35" s="23"/>
      <c r="HRR35" s="23"/>
      <c r="HRS35" s="23"/>
      <c r="HRT35" s="23"/>
      <c r="HRU35" s="23"/>
      <c r="HRV35" s="24"/>
      <c r="HRW35" s="14"/>
      <c r="HRX35" s="23"/>
      <c r="HRY35" s="23"/>
      <c r="HRZ35" s="23"/>
      <c r="HSA35" s="23"/>
      <c r="HSB35" s="23"/>
      <c r="HSC35" s="23"/>
      <c r="HSD35" s="24"/>
      <c r="HSE35" s="14"/>
      <c r="HSF35" s="23"/>
      <c r="HSG35" s="23"/>
      <c r="HSH35" s="23"/>
      <c r="HSI35" s="23"/>
      <c r="HSJ35" s="23"/>
      <c r="HSK35" s="23"/>
      <c r="HSL35" s="24"/>
      <c r="HSM35" s="14"/>
      <c r="HSN35" s="23"/>
      <c r="HSO35" s="23"/>
      <c r="HSP35" s="23"/>
      <c r="HSQ35" s="23"/>
      <c r="HSR35" s="23"/>
      <c r="HSS35" s="23"/>
      <c r="HST35" s="24"/>
      <c r="HSU35" s="14"/>
      <c r="HSV35" s="23"/>
      <c r="HSW35" s="23"/>
      <c r="HSX35" s="23"/>
      <c r="HSY35" s="23"/>
      <c r="HSZ35" s="23"/>
      <c r="HTA35" s="23"/>
      <c r="HTB35" s="24"/>
      <c r="HTC35" s="14"/>
      <c r="HTD35" s="23"/>
      <c r="HTE35" s="23"/>
      <c r="HTF35" s="23"/>
      <c r="HTG35" s="23"/>
      <c r="HTH35" s="23"/>
      <c r="HTI35" s="23"/>
      <c r="HTJ35" s="24"/>
      <c r="HTK35" s="14"/>
      <c r="HTL35" s="23"/>
      <c r="HTM35" s="23"/>
      <c r="HTN35" s="23"/>
      <c r="HTO35" s="23"/>
      <c r="HTP35" s="23"/>
      <c r="HTQ35" s="23"/>
      <c r="HTR35" s="24"/>
      <c r="HTS35" s="14"/>
      <c r="HTT35" s="23"/>
      <c r="HTU35" s="23"/>
      <c r="HTV35" s="23"/>
      <c r="HTW35" s="23"/>
      <c r="HTX35" s="23"/>
      <c r="HTY35" s="23"/>
      <c r="HTZ35" s="24"/>
      <c r="HUA35" s="14"/>
      <c r="HUB35" s="23"/>
      <c r="HUC35" s="23"/>
      <c r="HUD35" s="23"/>
      <c r="HUE35" s="23"/>
      <c r="HUF35" s="23"/>
      <c r="HUG35" s="23"/>
      <c r="HUH35" s="24"/>
      <c r="HUI35" s="14"/>
      <c r="HUJ35" s="23"/>
      <c r="HUK35" s="23"/>
      <c r="HUL35" s="23"/>
      <c r="HUM35" s="23"/>
      <c r="HUN35" s="23"/>
      <c r="HUO35" s="23"/>
      <c r="HUP35" s="24"/>
      <c r="HUQ35" s="14"/>
      <c r="HUR35" s="23"/>
      <c r="HUS35" s="23"/>
      <c r="HUT35" s="23"/>
      <c r="HUU35" s="23"/>
      <c r="HUV35" s="23"/>
      <c r="HUW35" s="23"/>
      <c r="HUX35" s="24"/>
      <c r="HUY35" s="14"/>
      <c r="HUZ35" s="23"/>
      <c r="HVA35" s="23"/>
      <c r="HVB35" s="23"/>
      <c r="HVC35" s="23"/>
      <c r="HVD35" s="23"/>
      <c r="HVE35" s="23"/>
      <c r="HVF35" s="24"/>
      <c r="HVG35" s="14"/>
      <c r="HVH35" s="23"/>
      <c r="HVI35" s="23"/>
      <c r="HVJ35" s="23"/>
      <c r="HVK35" s="23"/>
      <c r="HVL35" s="23"/>
      <c r="HVM35" s="23"/>
      <c r="HVN35" s="24"/>
      <c r="HVO35" s="14"/>
      <c r="HVP35" s="23"/>
      <c r="HVQ35" s="23"/>
      <c r="HVR35" s="23"/>
      <c r="HVS35" s="23"/>
      <c r="HVT35" s="23"/>
      <c r="HVU35" s="23"/>
      <c r="HVV35" s="24"/>
      <c r="HVW35" s="14"/>
      <c r="HVX35" s="23"/>
      <c r="HVY35" s="23"/>
      <c r="HVZ35" s="23"/>
      <c r="HWA35" s="23"/>
      <c r="HWB35" s="23"/>
      <c r="HWC35" s="23"/>
      <c r="HWD35" s="24"/>
      <c r="HWE35" s="14"/>
      <c r="HWF35" s="23"/>
      <c r="HWG35" s="23"/>
      <c r="HWH35" s="23"/>
      <c r="HWI35" s="23"/>
      <c r="HWJ35" s="23"/>
      <c r="HWK35" s="23"/>
      <c r="HWL35" s="24"/>
      <c r="HWM35" s="14"/>
      <c r="HWN35" s="23"/>
      <c r="HWO35" s="23"/>
      <c r="HWP35" s="23"/>
      <c r="HWQ35" s="23"/>
      <c r="HWR35" s="23"/>
      <c r="HWS35" s="23"/>
      <c r="HWT35" s="24"/>
      <c r="HWU35" s="14"/>
      <c r="HWV35" s="23"/>
      <c r="HWW35" s="23"/>
      <c r="HWX35" s="23"/>
      <c r="HWY35" s="23"/>
      <c r="HWZ35" s="23"/>
      <c r="HXA35" s="23"/>
      <c r="HXB35" s="24"/>
      <c r="HXC35" s="14"/>
      <c r="HXD35" s="23"/>
      <c r="HXE35" s="23"/>
      <c r="HXF35" s="23"/>
      <c r="HXG35" s="23"/>
      <c r="HXH35" s="23"/>
      <c r="HXI35" s="23"/>
      <c r="HXJ35" s="24"/>
      <c r="HXK35" s="14"/>
      <c r="HXL35" s="23"/>
      <c r="HXM35" s="23"/>
      <c r="HXN35" s="23"/>
      <c r="HXO35" s="23"/>
      <c r="HXP35" s="23"/>
      <c r="HXQ35" s="23"/>
      <c r="HXR35" s="24"/>
      <c r="HXS35" s="14"/>
      <c r="HXT35" s="23"/>
      <c r="HXU35" s="23"/>
      <c r="HXV35" s="23"/>
      <c r="HXW35" s="23"/>
      <c r="HXX35" s="23"/>
      <c r="HXY35" s="23"/>
      <c r="HXZ35" s="24"/>
      <c r="HYA35" s="14"/>
      <c r="HYB35" s="23"/>
      <c r="HYC35" s="23"/>
      <c r="HYD35" s="23"/>
      <c r="HYE35" s="23"/>
      <c r="HYF35" s="23"/>
      <c r="HYG35" s="23"/>
      <c r="HYH35" s="24"/>
      <c r="HYI35" s="14"/>
      <c r="HYJ35" s="23"/>
      <c r="HYK35" s="23"/>
      <c r="HYL35" s="23"/>
      <c r="HYM35" s="23"/>
      <c r="HYN35" s="23"/>
      <c r="HYO35" s="23"/>
      <c r="HYP35" s="24"/>
      <c r="HYQ35" s="14"/>
      <c r="HYR35" s="23"/>
      <c r="HYS35" s="23"/>
      <c r="HYT35" s="23"/>
      <c r="HYU35" s="23"/>
      <c r="HYV35" s="23"/>
      <c r="HYW35" s="23"/>
      <c r="HYX35" s="24"/>
      <c r="HYY35" s="14"/>
      <c r="HYZ35" s="23"/>
      <c r="HZA35" s="23"/>
      <c r="HZB35" s="23"/>
      <c r="HZC35" s="23"/>
      <c r="HZD35" s="23"/>
      <c r="HZE35" s="23"/>
      <c r="HZF35" s="24"/>
      <c r="HZG35" s="14"/>
      <c r="HZH35" s="23"/>
      <c r="HZI35" s="23"/>
      <c r="HZJ35" s="23"/>
      <c r="HZK35" s="23"/>
      <c r="HZL35" s="23"/>
      <c r="HZM35" s="23"/>
      <c r="HZN35" s="24"/>
      <c r="HZO35" s="14"/>
      <c r="HZP35" s="23"/>
      <c r="HZQ35" s="23"/>
      <c r="HZR35" s="23"/>
      <c r="HZS35" s="23"/>
      <c r="HZT35" s="23"/>
      <c r="HZU35" s="23"/>
      <c r="HZV35" s="24"/>
      <c r="HZW35" s="14"/>
      <c r="HZX35" s="23"/>
      <c r="HZY35" s="23"/>
      <c r="HZZ35" s="23"/>
      <c r="IAA35" s="23"/>
      <c r="IAB35" s="23"/>
      <c r="IAC35" s="23"/>
      <c r="IAD35" s="24"/>
      <c r="IAE35" s="14"/>
      <c r="IAF35" s="23"/>
      <c r="IAG35" s="23"/>
      <c r="IAH35" s="23"/>
      <c r="IAI35" s="23"/>
      <c r="IAJ35" s="23"/>
      <c r="IAK35" s="23"/>
      <c r="IAL35" s="24"/>
      <c r="IAM35" s="14"/>
      <c r="IAN35" s="23"/>
      <c r="IAO35" s="23"/>
      <c r="IAP35" s="23"/>
      <c r="IAQ35" s="23"/>
      <c r="IAR35" s="23"/>
      <c r="IAS35" s="23"/>
      <c r="IAT35" s="24"/>
      <c r="IAU35" s="14"/>
      <c r="IAV35" s="23"/>
      <c r="IAW35" s="23"/>
      <c r="IAX35" s="23"/>
      <c r="IAY35" s="23"/>
      <c r="IAZ35" s="23"/>
      <c r="IBA35" s="23"/>
      <c r="IBB35" s="24"/>
      <c r="IBC35" s="14"/>
      <c r="IBD35" s="23"/>
      <c r="IBE35" s="23"/>
      <c r="IBF35" s="23"/>
      <c r="IBG35" s="23"/>
      <c r="IBH35" s="23"/>
      <c r="IBI35" s="23"/>
      <c r="IBJ35" s="24"/>
      <c r="IBK35" s="14"/>
      <c r="IBL35" s="23"/>
      <c r="IBM35" s="23"/>
      <c r="IBN35" s="23"/>
      <c r="IBO35" s="23"/>
      <c r="IBP35" s="23"/>
      <c r="IBQ35" s="23"/>
      <c r="IBR35" s="24"/>
      <c r="IBS35" s="14"/>
      <c r="IBT35" s="23"/>
      <c r="IBU35" s="23"/>
      <c r="IBV35" s="23"/>
      <c r="IBW35" s="23"/>
      <c r="IBX35" s="23"/>
      <c r="IBY35" s="23"/>
      <c r="IBZ35" s="24"/>
      <c r="ICA35" s="14"/>
      <c r="ICB35" s="23"/>
      <c r="ICC35" s="23"/>
      <c r="ICD35" s="23"/>
      <c r="ICE35" s="23"/>
      <c r="ICF35" s="23"/>
      <c r="ICG35" s="23"/>
      <c r="ICH35" s="24"/>
      <c r="ICI35" s="14"/>
      <c r="ICJ35" s="23"/>
      <c r="ICK35" s="23"/>
      <c r="ICL35" s="23"/>
      <c r="ICM35" s="23"/>
      <c r="ICN35" s="23"/>
      <c r="ICO35" s="23"/>
      <c r="ICP35" s="24"/>
      <c r="ICQ35" s="14"/>
      <c r="ICR35" s="23"/>
      <c r="ICS35" s="23"/>
      <c r="ICT35" s="23"/>
      <c r="ICU35" s="23"/>
      <c r="ICV35" s="23"/>
      <c r="ICW35" s="23"/>
      <c r="ICX35" s="24"/>
      <c r="ICY35" s="14"/>
      <c r="ICZ35" s="23"/>
      <c r="IDA35" s="23"/>
      <c r="IDB35" s="23"/>
      <c r="IDC35" s="23"/>
      <c r="IDD35" s="23"/>
      <c r="IDE35" s="23"/>
      <c r="IDF35" s="24"/>
      <c r="IDG35" s="14"/>
      <c r="IDH35" s="23"/>
      <c r="IDI35" s="23"/>
      <c r="IDJ35" s="23"/>
      <c r="IDK35" s="23"/>
      <c r="IDL35" s="23"/>
      <c r="IDM35" s="23"/>
      <c r="IDN35" s="24"/>
      <c r="IDO35" s="14"/>
      <c r="IDP35" s="23"/>
      <c r="IDQ35" s="23"/>
      <c r="IDR35" s="23"/>
      <c r="IDS35" s="23"/>
      <c r="IDT35" s="23"/>
      <c r="IDU35" s="23"/>
      <c r="IDV35" s="24"/>
      <c r="IDW35" s="14"/>
      <c r="IDX35" s="23"/>
      <c r="IDY35" s="23"/>
      <c r="IDZ35" s="23"/>
      <c r="IEA35" s="23"/>
      <c r="IEB35" s="23"/>
      <c r="IEC35" s="23"/>
      <c r="IED35" s="24"/>
      <c r="IEE35" s="14"/>
      <c r="IEF35" s="23"/>
      <c r="IEG35" s="23"/>
      <c r="IEH35" s="23"/>
      <c r="IEI35" s="23"/>
      <c r="IEJ35" s="23"/>
      <c r="IEK35" s="23"/>
      <c r="IEL35" s="24"/>
      <c r="IEM35" s="14"/>
      <c r="IEN35" s="23"/>
      <c r="IEO35" s="23"/>
      <c r="IEP35" s="23"/>
      <c r="IEQ35" s="23"/>
      <c r="IER35" s="23"/>
      <c r="IES35" s="23"/>
      <c r="IET35" s="24"/>
      <c r="IEU35" s="14"/>
      <c r="IEV35" s="23"/>
      <c r="IEW35" s="23"/>
      <c r="IEX35" s="23"/>
      <c r="IEY35" s="23"/>
      <c r="IEZ35" s="23"/>
      <c r="IFA35" s="23"/>
      <c r="IFB35" s="24"/>
      <c r="IFC35" s="14"/>
      <c r="IFD35" s="23"/>
      <c r="IFE35" s="23"/>
      <c r="IFF35" s="23"/>
      <c r="IFG35" s="23"/>
      <c r="IFH35" s="23"/>
      <c r="IFI35" s="23"/>
      <c r="IFJ35" s="24"/>
      <c r="IFK35" s="14"/>
      <c r="IFL35" s="23"/>
      <c r="IFM35" s="23"/>
      <c r="IFN35" s="23"/>
      <c r="IFO35" s="23"/>
      <c r="IFP35" s="23"/>
      <c r="IFQ35" s="23"/>
      <c r="IFR35" s="24"/>
      <c r="IFS35" s="14"/>
      <c r="IFT35" s="23"/>
      <c r="IFU35" s="23"/>
      <c r="IFV35" s="23"/>
      <c r="IFW35" s="23"/>
      <c r="IFX35" s="23"/>
      <c r="IFY35" s="23"/>
      <c r="IFZ35" s="24"/>
      <c r="IGA35" s="14"/>
      <c r="IGB35" s="23"/>
      <c r="IGC35" s="23"/>
      <c r="IGD35" s="23"/>
      <c r="IGE35" s="23"/>
      <c r="IGF35" s="23"/>
      <c r="IGG35" s="23"/>
      <c r="IGH35" s="24"/>
      <c r="IGI35" s="14"/>
      <c r="IGJ35" s="23"/>
      <c r="IGK35" s="23"/>
      <c r="IGL35" s="23"/>
      <c r="IGM35" s="23"/>
      <c r="IGN35" s="23"/>
      <c r="IGO35" s="23"/>
      <c r="IGP35" s="24"/>
      <c r="IGQ35" s="14"/>
      <c r="IGR35" s="23"/>
      <c r="IGS35" s="23"/>
      <c r="IGT35" s="23"/>
      <c r="IGU35" s="23"/>
      <c r="IGV35" s="23"/>
      <c r="IGW35" s="23"/>
      <c r="IGX35" s="24"/>
      <c r="IGY35" s="14"/>
      <c r="IGZ35" s="23"/>
      <c r="IHA35" s="23"/>
      <c r="IHB35" s="23"/>
      <c r="IHC35" s="23"/>
      <c r="IHD35" s="23"/>
      <c r="IHE35" s="23"/>
      <c r="IHF35" s="24"/>
      <c r="IHG35" s="14"/>
      <c r="IHH35" s="23"/>
      <c r="IHI35" s="23"/>
      <c r="IHJ35" s="23"/>
      <c r="IHK35" s="23"/>
      <c r="IHL35" s="23"/>
      <c r="IHM35" s="23"/>
      <c r="IHN35" s="24"/>
      <c r="IHO35" s="14"/>
      <c r="IHP35" s="23"/>
      <c r="IHQ35" s="23"/>
      <c r="IHR35" s="23"/>
      <c r="IHS35" s="23"/>
      <c r="IHT35" s="23"/>
      <c r="IHU35" s="23"/>
      <c r="IHV35" s="24"/>
      <c r="IHW35" s="14"/>
      <c r="IHX35" s="23"/>
      <c r="IHY35" s="23"/>
      <c r="IHZ35" s="23"/>
      <c r="IIA35" s="23"/>
      <c r="IIB35" s="23"/>
      <c r="IIC35" s="23"/>
      <c r="IID35" s="24"/>
      <c r="IIE35" s="14"/>
      <c r="IIF35" s="23"/>
      <c r="IIG35" s="23"/>
      <c r="IIH35" s="23"/>
      <c r="III35" s="23"/>
      <c r="IIJ35" s="23"/>
      <c r="IIK35" s="23"/>
      <c r="IIL35" s="24"/>
      <c r="IIM35" s="14"/>
      <c r="IIN35" s="23"/>
      <c r="IIO35" s="23"/>
      <c r="IIP35" s="23"/>
      <c r="IIQ35" s="23"/>
      <c r="IIR35" s="23"/>
      <c r="IIS35" s="23"/>
      <c r="IIT35" s="24"/>
      <c r="IIU35" s="14"/>
      <c r="IIV35" s="23"/>
      <c r="IIW35" s="23"/>
      <c r="IIX35" s="23"/>
      <c r="IIY35" s="23"/>
      <c r="IIZ35" s="23"/>
      <c r="IJA35" s="23"/>
      <c r="IJB35" s="24"/>
      <c r="IJC35" s="14"/>
      <c r="IJD35" s="23"/>
      <c r="IJE35" s="23"/>
      <c r="IJF35" s="23"/>
      <c r="IJG35" s="23"/>
      <c r="IJH35" s="23"/>
      <c r="IJI35" s="23"/>
      <c r="IJJ35" s="24"/>
      <c r="IJK35" s="14"/>
      <c r="IJL35" s="23"/>
      <c r="IJM35" s="23"/>
      <c r="IJN35" s="23"/>
      <c r="IJO35" s="23"/>
      <c r="IJP35" s="23"/>
      <c r="IJQ35" s="23"/>
      <c r="IJR35" s="24"/>
      <c r="IJS35" s="14"/>
      <c r="IJT35" s="23"/>
      <c r="IJU35" s="23"/>
      <c r="IJV35" s="23"/>
      <c r="IJW35" s="23"/>
      <c r="IJX35" s="23"/>
      <c r="IJY35" s="23"/>
      <c r="IJZ35" s="24"/>
      <c r="IKA35" s="14"/>
      <c r="IKB35" s="23"/>
      <c r="IKC35" s="23"/>
      <c r="IKD35" s="23"/>
      <c r="IKE35" s="23"/>
      <c r="IKF35" s="23"/>
      <c r="IKG35" s="23"/>
      <c r="IKH35" s="24"/>
      <c r="IKI35" s="14"/>
      <c r="IKJ35" s="23"/>
      <c r="IKK35" s="23"/>
      <c r="IKL35" s="23"/>
      <c r="IKM35" s="23"/>
      <c r="IKN35" s="23"/>
      <c r="IKO35" s="23"/>
      <c r="IKP35" s="24"/>
      <c r="IKQ35" s="14"/>
      <c r="IKR35" s="23"/>
      <c r="IKS35" s="23"/>
      <c r="IKT35" s="23"/>
      <c r="IKU35" s="23"/>
      <c r="IKV35" s="23"/>
      <c r="IKW35" s="23"/>
      <c r="IKX35" s="24"/>
      <c r="IKY35" s="14"/>
      <c r="IKZ35" s="23"/>
      <c r="ILA35" s="23"/>
      <c r="ILB35" s="23"/>
      <c r="ILC35" s="23"/>
      <c r="ILD35" s="23"/>
      <c r="ILE35" s="23"/>
      <c r="ILF35" s="24"/>
      <c r="ILG35" s="14"/>
      <c r="ILH35" s="23"/>
      <c r="ILI35" s="23"/>
      <c r="ILJ35" s="23"/>
      <c r="ILK35" s="23"/>
      <c r="ILL35" s="23"/>
      <c r="ILM35" s="23"/>
      <c r="ILN35" s="24"/>
      <c r="ILO35" s="14"/>
      <c r="ILP35" s="23"/>
      <c r="ILQ35" s="23"/>
      <c r="ILR35" s="23"/>
      <c r="ILS35" s="23"/>
      <c r="ILT35" s="23"/>
      <c r="ILU35" s="23"/>
      <c r="ILV35" s="24"/>
      <c r="ILW35" s="14"/>
      <c r="ILX35" s="23"/>
      <c r="ILY35" s="23"/>
      <c r="ILZ35" s="23"/>
      <c r="IMA35" s="23"/>
      <c r="IMB35" s="23"/>
      <c r="IMC35" s="23"/>
      <c r="IMD35" s="24"/>
      <c r="IME35" s="14"/>
      <c r="IMF35" s="23"/>
      <c r="IMG35" s="23"/>
      <c r="IMH35" s="23"/>
      <c r="IMI35" s="23"/>
      <c r="IMJ35" s="23"/>
      <c r="IMK35" s="23"/>
      <c r="IML35" s="24"/>
      <c r="IMM35" s="14"/>
      <c r="IMN35" s="23"/>
      <c r="IMO35" s="23"/>
      <c r="IMP35" s="23"/>
      <c r="IMQ35" s="23"/>
      <c r="IMR35" s="23"/>
      <c r="IMS35" s="23"/>
      <c r="IMT35" s="24"/>
      <c r="IMU35" s="14"/>
      <c r="IMV35" s="23"/>
      <c r="IMW35" s="23"/>
      <c r="IMX35" s="23"/>
      <c r="IMY35" s="23"/>
      <c r="IMZ35" s="23"/>
      <c r="INA35" s="23"/>
      <c r="INB35" s="24"/>
      <c r="INC35" s="14"/>
      <c r="IND35" s="23"/>
      <c r="INE35" s="23"/>
      <c r="INF35" s="23"/>
      <c r="ING35" s="23"/>
      <c r="INH35" s="23"/>
      <c r="INI35" s="23"/>
      <c r="INJ35" s="24"/>
      <c r="INK35" s="14"/>
      <c r="INL35" s="23"/>
      <c r="INM35" s="23"/>
      <c r="INN35" s="23"/>
      <c r="INO35" s="23"/>
      <c r="INP35" s="23"/>
      <c r="INQ35" s="23"/>
      <c r="INR35" s="24"/>
      <c r="INS35" s="14"/>
      <c r="INT35" s="23"/>
      <c r="INU35" s="23"/>
      <c r="INV35" s="23"/>
      <c r="INW35" s="23"/>
      <c r="INX35" s="23"/>
      <c r="INY35" s="23"/>
      <c r="INZ35" s="24"/>
      <c r="IOA35" s="14"/>
      <c r="IOB35" s="23"/>
      <c r="IOC35" s="23"/>
      <c r="IOD35" s="23"/>
      <c r="IOE35" s="23"/>
      <c r="IOF35" s="23"/>
      <c r="IOG35" s="23"/>
      <c r="IOH35" s="24"/>
      <c r="IOI35" s="14"/>
      <c r="IOJ35" s="23"/>
      <c r="IOK35" s="23"/>
      <c r="IOL35" s="23"/>
      <c r="IOM35" s="23"/>
      <c r="ION35" s="23"/>
      <c r="IOO35" s="23"/>
      <c r="IOP35" s="24"/>
      <c r="IOQ35" s="14"/>
      <c r="IOR35" s="23"/>
      <c r="IOS35" s="23"/>
      <c r="IOT35" s="23"/>
      <c r="IOU35" s="23"/>
      <c r="IOV35" s="23"/>
      <c r="IOW35" s="23"/>
      <c r="IOX35" s="24"/>
      <c r="IOY35" s="14"/>
      <c r="IOZ35" s="23"/>
      <c r="IPA35" s="23"/>
      <c r="IPB35" s="23"/>
      <c r="IPC35" s="23"/>
      <c r="IPD35" s="23"/>
      <c r="IPE35" s="23"/>
      <c r="IPF35" s="24"/>
      <c r="IPG35" s="14"/>
      <c r="IPH35" s="23"/>
      <c r="IPI35" s="23"/>
      <c r="IPJ35" s="23"/>
      <c r="IPK35" s="23"/>
      <c r="IPL35" s="23"/>
      <c r="IPM35" s="23"/>
      <c r="IPN35" s="24"/>
      <c r="IPO35" s="14"/>
      <c r="IPP35" s="23"/>
      <c r="IPQ35" s="23"/>
      <c r="IPR35" s="23"/>
      <c r="IPS35" s="23"/>
      <c r="IPT35" s="23"/>
      <c r="IPU35" s="23"/>
      <c r="IPV35" s="24"/>
      <c r="IPW35" s="14"/>
      <c r="IPX35" s="23"/>
      <c r="IPY35" s="23"/>
      <c r="IPZ35" s="23"/>
      <c r="IQA35" s="23"/>
      <c r="IQB35" s="23"/>
      <c r="IQC35" s="23"/>
      <c r="IQD35" s="24"/>
      <c r="IQE35" s="14"/>
      <c r="IQF35" s="23"/>
      <c r="IQG35" s="23"/>
      <c r="IQH35" s="23"/>
      <c r="IQI35" s="23"/>
      <c r="IQJ35" s="23"/>
      <c r="IQK35" s="23"/>
      <c r="IQL35" s="24"/>
      <c r="IQM35" s="14"/>
      <c r="IQN35" s="23"/>
      <c r="IQO35" s="23"/>
      <c r="IQP35" s="23"/>
      <c r="IQQ35" s="23"/>
      <c r="IQR35" s="23"/>
      <c r="IQS35" s="23"/>
      <c r="IQT35" s="24"/>
      <c r="IQU35" s="14"/>
      <c r="IQV35" s="23"/>
      <c r="IQW35" s="23"/>
      <c r="IQX35" s="23"/>
      <c r="IQY35" s="23"/>
      <c r="IQZ35" s="23"/>
      <c r="IRA35" s="23"/>
      <c r="IRB35" s="24"/>
      <c r="IRC35" s="14"/>
      <c r="IRD35" s="23"/>
      <c r="IRE35" s="23"/>
      <c r="IRF35" s="23"/>
      <c r="IRG35" s="23"/>
      <c r="IRH35" s="23"/>
      <c r="IRI35" s="23"/>
      <c r="IRJ35" s="24"/>
      <c r="IRK35" s="14"/>
      <c r="IRL35" s="23"/>
      <c r="IRM35" s="23"/>
      <c r="IRN35" s="23"/>
      <c r="IRO35" s="23"/>
      <c r="IRP35" s="23"/>
      <c r="IRQ35" s="23"/>
      <c r="IRR35" s="24"/>
      <c r="IRS35" s="14"/>
      <c r="IRT35" s="23"/>
      <c r="IRU35" s="23"/>
      <c r="IRV35" s="23"/>
      <c r="IRW35" s="23"/>
      <c r="IRX35" s="23"/>
      <c r="IRY35" s="23"/>
      <c r="IRZ35" s="24"/>
      <c r="ISA35" s="14"/>
      <c r="ISB35" s="23"/>
      <c r="ISC35" s="23"/>
      <c r="ISD35" s="23"/>
      <c r="ISE35" s="23"/>
      <c r="ISF35" s="23"/>
      <c r="ISG35" s="23"/>
      <c r="ISH35" s="24"/>
      <c r="ISI35" s="14"/>
      <c r="ISJ35" s="23"/>
      <c r="ISK35" s="23"/>
      <c r="ISL35" s="23"/>
      <c r="ISM35" s="23"/>
      <c r="ISN35" s="23"/>
      <c r="ISO35" s="23"/>
      <c r="ISP35" s="24"/>
      <c r="ISQ35" s="14"/>
      <c r="ISR35" s="23"/>
      <c r="ISS35" s="23"/>
      <c r="IST35" s="23"/>
      <c r="ISU35" s="23"/>
      <c r="ISV35" s="23"/>
      <c r="ISW35" s="23"/>
      <c r="ISX35" s="24"/>
      <c r="ISY35" s="14"/>
      <c r="ISZ35" s="23"/>
      <c r="ITA35" s="23"/>
      <c r="ITB35" s="23"/>
      <c r="ITC35" s="23"/>
      <c r="ITD35" s="23"/>
      <c r="ITE35" s="23"/>
      <c r="ITF35" s="24"/>
      <c r="ITG35" s="14"/>
      <c r="ITH35" s="23"/>
      <c r="ITI35" s="23"/>
      <c r="ITJ35" s="23"/>
      <c r="ITK35" s="23"/>
      <c r="ITL35" s="23"/>
      <c r="ITM35" s="23"/>
      <c r="ITN35" s="24"/>
      <c r="ITO35" s="14"/>
      <c r="ITP35" s="23"/>
      <c r="ITQ35" s="23"/>
      <c r="ITR35" s="23"/>
      <c r="ITS35" s="23"/>
      <c r="ITT35" s="23"/>
      <c r="ITU35" s="23"/>
      <c r="ITV35" s="24"/>
      <c r="ITW35" s="14"/>
      <c r="ITX35" s="23"/>
      <c r="ITY35" s="23"/>
      <c r="ITZ35" s="23"/>
      <c r="IUA35" s="23"/>
      <c r="IUB35" s="23"/>
      <c r="IUC35" s="23"/>
      <c r="IUD35" s="24"/>
      <c r="IUE35" s="14"/>
      <c r="IUF35" s="23"/>
      <c r="IUG35" s="23"/>
      <c r="IUH35" s="23"/>
      <c r="IUI35" s="23"/>
      <c r="IUJ35" s="23"/>
      <c r="IUK35" s="23"/>
      <c r="IUL35" s="24"/>
      <c r="IUM35" s="14"/>
      <c r="IUN35" s="23"/>
      <c r="IUO35" s="23"/>
      <c r="IUP35" s="23"/>
      <c r="IUQ35" s="23"/>
      <c r="IUR35" s="23"/>
      <c r="IUS35" s="23"/>
      <c r="IUT35" s="24"/>
      <c r="IUU35" s="14"/>
      <c r="IUV35" s="23"/>
      <c r="IUW35" s="23"/>
      <c r="IUX35" s="23"/>
      <c r="IUY35" s="23"/>
      <c r="IUZ35" s="23"/>
      <c r="IVA35" s="23"/>
      <c r="IVB35" s="24"/>
      <c r="IVC35" s="14"/>
      <c r="IVD35" s="23"/>
      <c r="IVE35" s="23"/>
      <c r="IVF35" s="23"/>
      <c r="IVG35" s="23"/>
      <c r="IVH35" s="23"/>
      <c r="IVI35" s="23"/>
      <c r="IVJ35" s="24"/>
      <c r="IVK35" s="14"/>
      <c r="IVL35" s="23"/>
      <c r="IVM35" s="23"/>
      <c r="IVN35" s="23"/>
      <c r="IVO35" s="23"/>
      <c r="IVP35" s="23"/>
      <c r="IVQ35" s="23"/>
      <c r="IVR35" s="24"/>
      <c r="IVS35" s="14"/>
      <c r="IVT35" s="23"/>
      <c r="IVU35" s="23"/>
      <c r="IVV35" s="23"/>
      <c r="IVW35" s="23"/>
      <c r="IVX35" s="23"/>
      <c r="IVY35" s="23"/>
      <c r="IVZ35" s="24"/>
      <c r="IWA35" s="14"/>
      <c r="IWB35" s="23"/>
      <c r="IWC35" s="23"/>
      <c r="IWD35" s="23"/>
      <c r="IWE35" s="23"/>
      <c r="IWF35" s="23"/>
      <c r="IWG35" s="23"/>
      <c r="IWH35" s="24"/>
      <c r="IWI35" s="14"/>
      <c r="IWJ35" s="23"/>
      <c r="IWK35" s="23"/>
      <c r="IWL35" s="23"/>
      <c r="IWM35" s="23"/>
      <c r="IWN35" s="23"/>
      <c r="IWO35" s="23"/>
      <c r="IWP35" s="24"/>
      <c r="IWQ35" s="14"/>
      <c r="IWR35" s="23"/>
      <c r="IWS35" s="23"/>
      <c r="IWT35" s="23"/>
      <c r="IWU35" s="23"/>
      <c r="IWV35" s="23"/>
      <c r="IWW35" s="23"/>
      <c r="IWX35" s="24"/>
      <c r="IWY35" s="14"/>
      <c r="IWZ35" s="23"/>
      <c r="IXA35" s="23"/>
      <c r="IXB35" s="23"/>
      <c r="IXC35" s="23"/>
      <c r="IXD35" s="23"/>
      <c r="IXE35" s="23"/>
      <c r="IXF35" s="24"/>
      <c r="IXG35" s="14"/>
      <c r="IXH35" s="23"/>
      <c r="IXI35" s="23"/>
      <c r="IXJ35" s="23"/>
      <c r="IXK35" s="23"/>
      <c r="IXL35" s="23"/>
      <c r="IXM35" s="23"/>
      <c r="IXN35" s="24"/>
      <c r="IXO35" s="14"/>
      <c r="IXP35" s="23"/>
      <c r="IXQ35" s="23"/>
      <c r="IXR35" s="23"/>
      <c r="IXS35" s="23"/>
      <c r="IXT35" s="23"/>
      <c r="IXU35" s="23"/>
      <c r="IXV35" s="24"/>
      <c r="IXW35" s="14"/>
      <c r="IXX35" s="23"/>
      <c r="IXY35" s="23"/>
      <c r="IXZ35" s="23"/>
      <c r="IYA35" s="23"/>
      <c r="IYB35" s="23"/>
      <c r="IYC35" s="23"/>
      <c r="IYD35" s="24"/>
      <c r="IYE35" s="14"/>
      <c r="IYF35" s="23"/>
      <c r="IYG35" s="23"/>
      <c r="IYH35" s="23"/>
      <c r="IYI35" s="23"/>
      <c r="IYJ35" s="23"/>
      <c r="IYK35" s="23"/>
      <c r="IYL35" s="24"/>
      <c r="IYM35" s="14"/>
      <c r="IYN35" s="23"/>
      <c r="IYO35" s="23"/>
      <c r="IYP35" s="23"/>
      <c r="IYQ35" s="23"/>
      <c r="IYR35" s="23"/>
      <c r="IYS35" s="23"/>
      <c r="IYT35" s="24"/>
      <c r="IYU35" s="14"/>
      <c r="IYV35" s="23"/>
      <c r="IYW35" s="23"/>
      <c r="IYX35" s="23"/>
      <c r="IYY35" s="23"/>
      <c r="IYZ35" s="23"/>
      <c r="IZA35" s="23"/>
      <c r="IZB35" s="24"/>
      <c r="IZC35" s="14"/>
      <c r="IZD35" s="23"/>
      <c r="IZE35" s="23"/>
      <c r="IZF35" s="23"/>
      <c r="IZG35" s="23"/>
      <c r="IZH35" s="23"/>
      <c r="IZI35" s="23"/>
      <c r="IZJ35" s="24"/>
      <c r="IZK35" s="14"/>
      <c r="IZL35" s="23"/>
      <c r="IZM35" s="23"/>
      <c r="IZN35" s="23"/>
      <c r="IZO35" s="23"/>
      <c r="IZP35" s="23"/>
      <c r="IZQ35" s="23"/>
      <c r="IZR35" s="24"/>
      <c r="IZS35" s="14"/>
      <c r="IZT35" s="23"/>
      <c r="IZU35" s="23"/>
      <c r="IZV35" s="23"/>
      <c r="IZW35" s="23"/>
      <c r="IZX35" s="23"/>
      <c r="IZY35" s="23"/>
      <c r="IZZ35" s="24"/>
      <c r="JAA35" s="14"/>
      <c r="JAB35" s="23"/>
      <c r="JAC35" s="23"/>
      <c r="JAD35" s="23"/>
      <c r="JAE35" s="23"/>
      <c r="JAF35" s="23"/>
      <c r="JAG35" s="23"/>
      <c r="JAH35" s="24"/>
      <c r="JAI35" s="14"/>
      <c r="JAJ35" s="23"/>
      <c r="JAK35" s="23"/>
      <c r="JAL35" s="23"/>
      <c r="JAM35" s="23"/>
      <c r="JAN35" s="23"/>
      <c r="JAO35" s="23"/>
      <c r="JAP35" s="24"/>
      <c r="JAQ35" s="14"/>
      <c r="JAR35" s="23"/>
      <c r="JAS35" s="23"/>
      <c r="JAT35" s="23"/>
      <c r="JAU35" s="23"/>
      <c r="JAV35" s="23"/>
      <c r="JAW35" s="23"/>
      <c r="JAX35" s="24"/>
      <c r="JAY35" s="14"/>
      <c r="JAZ35" s="23"/>
      <c r="JBA35" s="23"/>
      <c r="JBB35" s="23"/>
      <c r="JBC35" s="23"/>
      <c r="JBD35" s="23"/>
      <c r="JBE35" s="23"/>
      <c r="JBF35" s="24"/>
      <c r="JBG35" s="14"/>
      <c r="JBH35" s="23"/>
      <c r="JBI35" s="23"/>
      <c r="JBJ35" s="23"/>
      <c r="JBK35" s="23"/>
      <c r="JBL35" s="23"/>
      <c r="JBM35" s="23"/>
      <c r="JBN35" s="24"/>
      <c r="JBO35" s="14"/>
      <c r="JBP35" s="23"/>
      <c r="JBQ35" s="23"/>
      <c r="JBR35" s="23"/>
      <c r="JBS35" s="23"/>
      <c r="JBT35" s="23"/>
      <c r="JBU35" s="23"/>
      <c r="JBV35" s="24"/>
      <c r="JBW35" s="14"/>
      <c r="JBX35" s="23"/>
      <c r="JBY35" s="23"/>
      <c r="JBZ35" s="23"/>
      <c r="JCA35" s="23"/>
      <c r="JCB35" s="23"/>
      <c r="JCC35" s="23"/>
      <c r="JCD35" s="24"/>
      <c r="JCE35" s="14"/>
      <c r="JCF35" s="23"/>
      <c r="JCG35" s="23"/>
      <c r="JCH35" s="23"/>
      <c r="JCI35" s="23"/>
      <c r="JCJ35" s="23"/>
      <c r="JCK35" s="23"/>
      <c r="JCL35" s="24"/>
      <c r="JCM35" s="14"/>
      <c r="JCN35" s="23"/>
      <c r="JCO35" s="23"/>
      <c r="JCP35" s="23"/>
      <c r="JCQ35" s="23"/>
      <c r="JCR35" s="23"/>
      <c r="JCS35" s="23"/>
      <c r="JCT35" s="24"/>
      <c r="JCU35" s="14"/>
      <c r="JCV35" s="23"/>
      <c r="JCW35" s="23"/>
      <c r="JCX35" s="23"/>
      <c r="JCY35" s="23"/>
      <c r="JCZ35" s="23"/>
      <c r="JDA35" s="23"/>
      <c r="JDB35" s="24"/>
      <c r="JDC35" s="14"/>
      <c r="JDD35" s="23"/>
      <c r="JDE35" s="23"/>
      <c r="JDF35" s="23"/>
      <c r="JDG35" s="23"/>
      <c r="JDH35" s="23"/>
      <c r="JDI35" s="23"/>
      <c r="JDJ35" s="24"/>
      <c r="JDK35" s="14"/>
      <c r="JDL35" s="23"/>
      <c r="JDM35" s="23"/>
      <c r="JDN35" s="23"/>
      <c r="JDO35" s="23"/>
      <c r="JDP35" s="23"/>
      <c r="JDQ35" s="23"/>
      <c r="JDR35" s="24"/>
      <c r="JDS35" s="14"/>
      <c r="JDT35" s="23"/>
      <c r="JDU35" s="23"/>
      <c r="JDV35" s="23"/>
      <c r="JDW35" s="23"/>
      <c r="JDX35" s="23"/>
      <c r="JDY35" s="23"/>
      <c r="JDZ35" s="24"/>
      <c r="JEA35" s="14"/>
      <c r="JEB35" s="23"/>
      <c r="JEC35" s="23"/>
      <c r="JED35" s="23"/>
      <c r="JEE35" s="23"/>
      <c r="JEF35" s="23"/>
      <c r="JEG35" s="23"/>
      <c r="JEH35" s="24"/>
      <c r="JEI35" s="14"/>
      <c r="JEJ35" s="23"/>
      <c r="JEK35" s="23"/>
      <c r="JEL35" s="23"/>
      <c r="JEM35" s="23"/>
      <c r="JEN35" s="23"/>
      <c r="JEO35" s="23"/>
      <c r="JEP35" s="24"/>
      <c r="JEQ35" s="14"/>
      <c r="JER35" s="23"/>
      <c r="JES35" s="23"/>
      <c r="JET35" s="23"/>
      <c r="JEU35" s="23"/>
      <c r="JEV35" s="23"/>
      <c r="JEW35" s="23"/>
      <c r="JEX35" s="24"/>
      <c r="JEY35" s="14"/>
      <c r="JEZ35" s="23"/>
      <c r="JFA35" s="23"/>
      <c r="JFB35" s="23"/>
      <c r="JFC35" s="23"/>
      <c r="JFD35" s="23"/>
      <c r="JFE35" s="23"/>
      <c r="JFF35" s="24"/>
      <c r="JFG35" s="14"/>
      <c r="JFH35" s="23"/>
      <c r="JFI35" s="23"/>
      <c r="JFJ35" s="23"/>
      <c r="JFK35" s="23"/>
      <c r="JFL35" s="23"/>
      <c r="JFM35" s="23"/>
      <c r="JFN35" s="24"/>
      <c r="JFO35" s="14"/>
      <c r="JFP35" s="23"/>
      <c r="JFQ35" s="23"/>
      <c r="JFR35" s="23"/>
      <c r="JFS35" s="23"/>
      <c r="JFT35" s="23"/>
      <c r="JFU35" s="23"/>
      <c r="JFV35" s="24"/>
      <c r="JFW35" s="14"/>
      <c r="JFX35" s="23"/>
      <c r="JFY35" s="23"/>
      <c r="JFZ35" s="23"/>
      <c r="JGA35" s="23"/>
      <c r="JGB35" s="23"/>
      <c r="JGC35" s="23"/>
      <c r="JGD35" s="24"/>
      <c r="JGE35" s="14"/>
      <c r="JGF35" s="23"/>
      <c r="JGG35" s="23"/>
      <c r="JGH35" s="23"/>
      <c r="JGI35" s="23"/>
      <c r="JGJ35" s="23"/>
      <c r="JGK35" s="23"/>
      <c r="JGL35" s="24"/>
      <c r="JGM35" s="14"/>
      <c r="JGN35" s="23"/>
      <c r="JGO35" s="23"/>
      <c r="JGP35" s="23"/>
      <c r="JGQ35" s="23"/>
      <c r="JGR35" s="23"/>
      <c r="JGS35" s="23"/>
      <c r="JGT35" s="24"/>
      <c r="JGU35" s="14"/>
      <c r="JGV35" s="23"/>
      <c r="JGW35" s="23"/>
      <c r="JGX35" s="23"/>
      <c r="JGY35" s="23"/>
      <c r="JGZ35" s="23"/>
      <c r="JHA35" s="23"/>
      <c r="JHB35" s="24"/>
      <c r="JHC35" s="14"/>
      <c r="JHD35" s="23"/>
      <c r="JHE35" s="23"/>
      <c r="JHF35" s="23"/>
      <c r="JHG35" s="23"/>
      <c r="JHH35" s="23"/>
      <c r="JHI35" s="23"/>
      <c r="JHJ35" s="24"/>
      <c r="JHK35" s="14"/>
      <c r="JHL35" s="23"/>
      <c r="JHM35" s="23"/>
      <c r="JHN35" s="23"/>
      <c r="JHO35" s="23"/>
      <c r="JHP35" s="23"/>
      <c r="JHQ35" s="23"/>
      <c r="JHR35" s="24"/>
      <c r="JHS35" s="14"/>
      <c r="JHT35" s="23"/>
      <c r="JHU35" s="23"/>
      <c r="JHV35" s="23"/>
      <c r="JHW35" s="23"/>
      <c r="JHX35" s="23"/>
      <c r="JHY35" s="23"/>
      <c r="JHZ35" s="24"/>
      <c r="JIA35" s="14"/>
      <c r="JIB35" s="23"/>
      <c r="JIC35" s="23"/>
      <c r="JID35" s="23"/>
      <c r="JIE35" s="23"/>
      <c r="JIF35" s="23"/>
      <c r="JIG35" s="23"/>
      <c r="JIH35" s="24"/>
      <c r="JII35" s="14"/>
      <c r="JIJ35" s="23"/>
      <c r="JIK35" s="23"/>
      <c r="JIL35" s="23"/>
      <c r="JIM35" s="23"/>
      <c r="JIN35" s="23"/>
      <c r="JIO35" s="23"/>
      <c r="JIP35" s="24"/>
      <c r="JIQ35" s="14"/>
      <c r="JIR35" s="23"/>
      <c r="JIS35" s="23"/>
      <c r="JIT35" s="23"/>
      <c r="JIU35" s="23"/>
      <c r="JIV35" s="23"/>
      <c r="JIW35" s="23"/>
      <c r="JIX35" s="24"/>
      <c r="JIY35" s="14"/>
      <c r="JIZ35" s="23"/>
      <c r="JJA35" s="23"/>
      <c r="JJB35" s="23"/>
      <c r="JJC35" s="23"/>
      <c r="JJD35" s="23"/>
      <c r="JJE35" s="23"/>
      <c r="JJF35" s="24"/>
      <c r="JJG35" s="14"/>
      <c r="JJH35" s="23"/>
      <c r="JJI35" s="23"/>
      <c r="JJJ35" s="23"/>
      <c r="JJK35" s="23"/>
      <c r="JJL35" s="23"/>
      <c r="JJM35" s="23"/>
      <c r="JJN35" s="24"/>
      <c r="JJO35" s="14"/>
      <c r="JJP35" s="23"/>
      <c r="JJQ35" s="23"/>
      <c r="JJR35" s="23"/>
      <c r="JJS35" s="23"/>
      <c r="JJT35" s="23"/>
      <c r="JJU35" s="23"/>
      <c r="JJV35" s="24"/>
      <c r="JJW35" s="14"/>
      <c r="JJX35" s="23"/>
      <c r="JJY35" s="23"/>
      <c r="JJZ35" s="23"/>
      <c r="JKA35" s="23"/>
      <c r="JKB35" s="23"/>
      <c r="JKC35" s="23"/>
      <c r="JKD35" s="24"/>
      <c r="JKE35" s="14"/>
      <c r="JKF35" s="23"/>
      <c r="JKG35" s="23"/>
      <c r="JKH35" s="23"/>
      <c r="JKI35" s="23"/>
      <c r="JKJ35" s="23"/>
      <c r="JKK35" s="23"/>
      <c r="JKL35" s="24"/>
      <c r="JKM35" s="14"/>
      <c r="JKN35" s="23"/>
      <c r="JKO35" s="23"/>
      <c r="JKP35" s="23"/>
      <c r="JKQ35" s="23"/>
      <c r="JKR35" s="23"/>
      <c r="JKS35" s="23"/>
      <c r="JKT35" s="24"/>
      <c r="JKU35" s="14"/>
      <c r="JKV35" s="23"/>
      <c r="JKW35" s="23"/>
      <c r="JKX35" s="23"/>
      <c r="JKY35" s="23"/>
      <c r="JKZ35" s="23"/>
      <c r="JLA35" s="23"/>
      <c r="JLB35" s="24"/>
      <c r="JLC35" s="14"/>
      <c r="JLD35" s="23"/>
      <c r="JLE35" s="23"/>
      <c r="JLF35" s="23"/>
      <c r="JLG35" s="23"/>
      <c r="JLH35" s="23"/>
      <c r="JLI35" s="23"/>
      <c r="JLJ35" s="24"/>
      <c r="JLK35" s="14"/>
      <c r="JLL35" s="23"/>
      <c r="JLM35" s="23"/>
      <c r="JLN35" s="23"/>
      <c r="JLO35" s="23"/>
      <c r="JLP35" s="23"/>
      <c r="JLQ35" s="23"/>
      <c r="JLR35" s="24"/>
      <c r="JLS35" s="14"/>
      <c r="JLT35" s="23"/>
      <c r="JLU35" s="23"/>
      <c r="JLV35" s="23"/>
      <c r="JLW35" s="23"/>
      <c r="JLX35" s="23"/>
      <c r="JLY35" s="23"/>
      <c r="JLZ35" s="24"/>
      <c r="JMA35" s="14"/>
      <c r="JMB35" s="23"/>
      <c r="JMC35" s="23"/>
      <c r="JMD35" s="23"/>
      <c r="JME35" s="23"/>
      <c r="JMF35" s="23"/>
      <c r="JMG35" s="23"/>
      <c r="JMH35" s="24"/>
      <c r="JMI35" s="14"/>
      <c r="JMJ35" s="23"/>
      <c r="JMK35" s="23"/>
      <c r="JML35" s="23"/>
      <c r="JMM35" s="23"/>
      <c r="JMN35" s="23"/>
      <c r="JMO35" s="23"/>
      <c r="JMP35" s="24"/>
      <c r="JMQ35" s="14"/>
      <c r="JMR35" s="23"/>
      <c r="JMS35" s="23"/>
      <c r="JMT35" s="23"/>
      <c r="JMU35" s="23"/>
      <c r="JMV35" s="23"/>
      <c r="JMW35" s="23"/>
      <c r="JMX35" s="24"/>
      <c r="JMY35" s="14"/>
      <c r="JMZ35" s="23"/>
      <c r="JNA35" s="23"/>
      <c r="JNB35" s="23"/>
      <c r="JNC35" s="23"/>
      <c r="JND35" s="23"/>
      <c r="JNE35" s="23"/>
      <c r="JNF35" s="24"/>
      <c r="JNG35" s="14"/>
      <c r="JNH35" s="23"/>
      <c r="JNI35" s="23"/>
      <c r="JNJ35" s="23"/>
      <c r="JNK35" s="23"/>
      <c r="JNL35" s="23"/>
      <c r="JNM35" s="23"/>
      <c r="JNN35" s="24"/>
      <c r="JNO35" s="14"/>
      <c r="JNP35" s="23"/>
      <c r="JNQ35" s="23"/>
      <c r="JNR35" s="23"/>
      <c r="JNS35" s="23"/>
      <c r="JNT35" s="23"/>
      <c r="JNU35" s="23"/>
      <c r="JNV35" s="24"/>
      <c r="JNW35" s="14"/>
      <c r="JNX35" s="23"/>
      <c r="JNY35" s="23"/>
      <c r="JNZ35" s="23"/>
      <c r="JOA35" s="23"/>
      <c r="JOB35" s="23"/>
      <c r="JOC35" s="23"/>
      <c r="JOD35" s="24"/>
      <c r="JOE35" s="14"/>
      <c r="JOF35" s="23"/>
      <c r="JOG35" s="23"/>
      <c r="JOH35" s="23"/>
      <c r="JOI35" s="23"/>
      <c r="JOJ35" s="23"/>
      <c r="JOK35" s="23"/>
      <c r="JOL35" s="24"/>
      <c r="JOM35" s="14"/>
      <c r="JON35" s="23"/>
      <c r="JOO35" s="23"/>
      <c r="JOP35" s="23"/>
      <c r="JOQ35" s="23"/>
      <c r="JOR35" s="23"/>
      <c r="JOS35" s="23"/>
      <c r="JOT35" s="24"/>
      <c r="JOU35" s="14"/>
      <c r="JOV35" s="23"/>
      <c r="JOW35" s="23"/>
      <c r="JOX35" s="23"/>
      <c r="JOY35" s="23"/>
      <c r="JOZ35" s="23"/>
      <c r="JPA35" s="23"/>
      <c r="JPB35" s="24"/>
      <c r="JPC35" s="14"/>
      <c r="JPD35" s="23"/>
      <c r="JPE35" s="23"/>
      <c r="JPF35" s="23"/>
      <c r="JPG35" s="23"/>
      <c r="JPH35" s="23"/>
      <c r="JPI35" s="23"/>
      <c r="JPJ35" s="24"/>
      <c r="JPK35" s="14"/>
      <c r="JPL35" s="23"/>
      <c r="JPM35" s="23"/>
      <c r="JPN35" s="23"/>
      <c r="JPO35" s="23"/>
      <c r="JPP35" s="23"/>
      <c r="JPQ35" s="23"/>
      <c r="JPR35" s="24"/>
      <c r="JPS35" s="14"/>
      <c r="JPT35" s="23"/>
      <c r="JPU35" s="23"/>
      <c r="JPV35" s="23"/>
      <c r="JPW35" s="23"/>
      <c r="JPX35" s="23"/>
      <c r="JPY35" s="23"/>
      <c r="JPZ35" s="24"/>
      <c r="JQA35" s="14"/>
      <c r="JQB35" s="23"/>
      <c r="JQC35" s="23"/>
      <c r="JQD35" s="23"/>
      <c r="JQE35" s="23"/>
      <c r="JQF35" s="23"/>
      <c r="JQG35" s="23"/>
      <c r="JQH35" s="24"/>
      <c r="JQI35" s="14"/>
      <c r="JQJ35" s="23"/>
      <c r="JQK35" s="23"/>
      <c r="JQL35" s="23"/>
      <c r="JQM35" s="23"/>
      <c r="JQN35" s="23"/>
      <c r="JQO35" s="23"/>
      <c r="JQP35" s="24"/>
      <c r="JQQ35" s="14"/>
      <c r="JQR35" s="23"/>
      <c r="JQS35" s="23"/>
      <c r="JQT35" s="23"/>
      <c r="JQU35" s="23"/>
      <c r="JQV35" s="23"/>
      <c r="JQW35" s="23"/>
      <c r="JQX35" s="24"/>
      <c r="JQY35" s="14"/>
      <c r="JQZ35" s="23"/>
      <c r="JRA35" s="23"/>
      <c r="JRB35" s="23"/>
      <c r="JRC35" s="23"/>
      <c r="JRD35" s="23"/>
      <c r="JRE35" s="23"/>
      <c r="JRF35" s="24"/>
      <c r="JRG35" s="14"/>
      <c r="JRH35" s="23"/>
      <c r="JRI35" s="23"/>
      <c r="JRJ35" s="23"/>
      <c r="JRK35" s="23"/>
      <c r="JRL35" s="23"/>
      <c r="JRM35" s="23"/>
      <c r="JRN35" s="24"/>
      <c r="JRO35" s="14"/>
      <c r="JRP35" s="23"/>
      <c r="JRQ35" s="23"/>
      <c r="JRR35" s="23"/>
      <c r="JRS35" s="23"/>
      <c r="JRT35" s="23"/>
      <c r="JRU35" s="23"/>
      <c r="JRV35" s="24"/>
      <c r="JRW35" s="14"/>
      <c r="JRX35" s="23"/>
      <c r="JRY35" s="23"/>
      <c r="JRZ35" s="23"/>
      <c r="JSA35" s="23"/>
      <c r="JSB35" s="23"/>
      <c r="JSC35" s="23"/>
      <c r="JSD35" s="24"/>
      <c r="JSE35" s="14"/>
      <c r="JSF35" s="23"/>
      <c r="JSG35" s="23"/>
      <c r="JSH35" s="23"/>
      <c r="JSI35" s="23"/>
      <c r="JSJ35" s="23"/>
      <c r="JSK35" s="23"/>
      <c r="JSL35" s="24"/>
      <c r="JSM35" s="14"/>
      <c r="JSN35" s="23"/>
      <c r="JSO35" s="23"/>
      <c r="JSP35" s="23"/>
      <c r="JSQ35" s="23"/>
      <c r="JSR35" s="23"/>
      <c r="JSS35" s="23"/>
      <c r="JST35" s="24"/>
      <c r="JSU35" s="14"/>
      <c r="JSV35" s="23"/>
      <c r="JSW35" s="23"/>
      <c r="JSX35" s="23"/>
      <c r="JSY35" s="23"/>
      <c r="JSZ35" s="23"/>
      <c r="JTA35" s="23"/>
      <c r="JTB35" s="24"/>
      <c r="JTC35" s="14"/>
      <c r="JTD35" s="23"/>
      <c r="JTE35" s="23"/>
      <c r="JTF35" s="23"/>
      <c r="JTG35" s="23"/>
      <c r="JTH35" s="23"/>
      <c r="JTI35" s="23"/>
      <c r="JTJ35" s="24"/>
      <c r="JTK35" s="14"/>
      <c r="JTL35" s="23"/>
      <c r="JTM35" s="23"/>
      <c r="JTN35" s="23"/>
      <c r="JTO35" s="23"/>
      <c r="JTP35" s="23"/>
      <c r="JTQ35" s="23"/>
      <c r="JTR35" s="24"/>
      <c r="JTS35" s="14"/>
      <c r="JTT35" s="23"/>
      <c r="JTU35" s="23"/>
      <c r="JTV35" s="23"/>
      <c r="JTW35" s="23"/>
      <c r="JTX35" s="23"/>
      <c r="JTY35" s="23"/>
      <c r="JTZ35" s="24"/>
      <c r="JUA35" s="14"/>
      <c r="JUB35" s="23"/>
      <c r="JUC35" s="23"/>
      <c r="JUD35" s="23"/>
      <c r="JUE35" s="23"/>
      <c r="JUF35" s="23"/>
      <c r="JUG35" s="23"/>
      <c r="JUH35" s="24"/>
      <c r="JUI35" s="14"/>
      <c r="JUJ35" s="23"/>
      <c r="JUK35" s="23"/>
      <c r="JUL35" s="23"/>
      <c r="JUM35" s="23"/>
      <c r="JUN35" s="23"/>
      <c r="JUO35" s="23"/>
      <c r="JUP35" s="24"/>
      <c r="JUQ35" s="14"/>
      <c r="JUR35" s="23"/>
      <c r="JUS35" s="23"/>
      <c r="JUT35" s="23"/>
      <c r="JUU35" s="23"/>
      <c r="JUV35" s="23"/>
      <c r="JUW35" s="23"/>
      <c r="JUX35" s="24"/>
      <c r="JUY35" s="14"/>
      <c r="JUZ35" s="23"/>
      <c r="JVA35" s="23"/>
      <c r="JVB35" s="23"/>
      <c r="JVC35" s="23"/>
      <c r="JVD35" s="23"/>
      <c r="JVE35" s="23"/>
      <c r="JVF35" s="24"/>
      <c r="JVG35" s="14"/>
      <c r="JVH35" s="23"/>
      <c r="JVI35" s="23"/>
      <c r="JVJ35" s="23"/>
      <c r="JVK35" s="23"/>
      <c r="JVL35" s="23"/>
      <c r="JVM35" s="23"/>
      <c r="JVN35" s="24"/>
      <c r="JVO35" s="14"/>
      <c r="JVP35" s="23"/>
      <c r="JVQ35" s="23"/>
      <c r="JVR35" s="23"/>
      <c r="JVS35" s="23"/>
      <c r="JVT35" s="23"/>
      <c r="JVU35" s="23"/>
      <c r="JVV35" s="24"/>
      <c r="JVW35" s="14"/>
      <c r="JVX35" s="23"/>
      <c r="JVY35" s="23"/>
      <c r="JVZ35" s="23"/>
      <c r="JWA35" s="23"/>
      <c r="JWB35" s="23"/>
      <c r="JWC35" s="23"/>
      <c r="JWD35" s="24"/>
      <c r="JWE35" s="14"/>
      <c r="JWF35" s="23"/>
      <c r="JWG35" s="23"/>
      <c r="JWH35" s="23"/>
      <c r="JWI35" s="23"/>
      <c r="JWJ35" s="23"/>
      <c r="JWK35" s="23"/>
      <c r="JWL35" s="24"/>
      <c r="JWM35" s="14"/>
      <c r="JWN35" s="23"/>
      <c r="JWO35" s="23"/>
      <c r="JWP35" s="23"/>
      <c r="JWQ35" s="23"/>
      <c r="JWR35" s="23"/>
      <c r="JWS35" s="23"/>
      <c r="JWT35" s="24"/>
      <c r="JWU35" s="14"/>
      <c r="JWV35" s="23"/>
      <c r="JWW35" s="23"/>
      <c r="JWX35" s="23"/>
      <c r="JWY35" s="23"/>
      <c r="JWZ35" s="23"/>
      <c r="JXA35" s="23"/>
      <c r="JXB35" s="24"/>
      <c r="JXC35" s="14"/>
      <c r="JXD35" s="23"/>
      <c r="JXE35" s="23"/>
      <c r="JXF35" s="23"/>
      <c r="JXG35" s="23"/>
      <c r="JXH35" s="23"/>
      <c r="JXI35" s="23"/>
      <c r="JXJ35" s="24"/>
      <c r="JXK35" s="14"/>
      <c r="JXL35" s="23"/>
      <c r="JXM35" s="23"/>
      <c r="JXN35" s="23"/>
      <c r="JXO35" s="23"/>
      <c r="JXP35" s="23"/>
      <c r="JXQ35" s="23"/>
      <c r="JXR35" s="24"/>
      <c r="JXS35" s="14"/>
      <c r="JXT35" s="23"/>
      <c r="JXU35" s="23"/>
      <c r="JXV35" s="23"/>
      <c r="JXW35" s="23"/>
      <c r="JXX35" s="23"/>
      <c r="JXY35" s="23"/>
      <c r="JXZ35" s="24"/>
      <c r="JYA35" s="14"/>
      <c r="JYB35" s="23"/>
      <c r="JYC35" s="23"/>
      <c r="JYD35" s="23"/>
      <c r="JYE35" s="23"/>
      <c r="JYF35" s="23"/>
      <c r="JYG35" s="23"/>
      <c r="JYH35" s="24"/>
      <c r="JYI35" s="14"/>
      <c r="JYJ35" s="23"/>
      <c r="JYK35" s="23"/>
      <c r="JYL35" s="23"/>
      <c r="JYM35" s="23"/>
      <c r="JYN35" s="23"/>
      <c r="JYO35" s="23"/>
      <c r="JYP35" s="24"/>
      <c r="JYQ35" s="14"/>
      <c r="JYR35" s="23"/>
      <c r="JYS35" s="23"/>
      <c r="JYT35" s="23"/>
      <c r="JYU35" s="23"/>
      <c r="JYV35" s="23"/>
      <c r="JYW35" s="23"/>
      <c r="JYX35" s="24"/>
      <c r="JYY35" s="14"/>
      <c r="JYZ35" s="23"/>
      <c r="JZA35" s="23"/>
      <c r="JZB35" s="23"/>
      <c r="JZC35" s="23"/>
      <c r="JZD35" s="23"/>
      <c r="JZE35" s="23"/>
      <c r="JZF35" s="24"/>
      <c r="JZG35" s="14"/>
      <c r="JZH35" s="23"/>
      <c r="JZI35" s="23"/>
      <c r="JZJ35" s="23"/>
      <c r="JZK35" s="23"/>
      <c r="JZL35" s="23"/>
      <c r="JZM35" s="23"/>
      <c r="JZN35" s="24"/>
      <c r="JZO35" s="14"/>
      <c r="JZP35" s="23"/>
      <c r="JZQ35" s="23"/>
      <c r="JZR35" s="23"/>
      <c r="JZS35" s="23"/>
      <c r="JZT35" s="23"/>
      <c r="JZU35" s="23"/>
      <c r="JZV35" s="24"/>
      <c r="JZW35" s="14"/>
      <c r="JZX35" s="23"/>
      <c r="JZY35" s="23"/>
      <c r="JZZ35" s="23"/>
      <c r="KAA35" s="23"/>
      <c r="KAB35" s="23"/>
      <c r="KAC35" s="23"/>
      <c r="KAD35" s="24"/>
      <c r="KAE35" s="14"/>
      <c r="KAF35" s="23"/>
      <c r="KAG35" s="23"/>
      <c r="KAH35" s="23"/>
      <c r="KAI35" s="23"/>
      <c r="KAJ35" s="23"/>
      <c r="KAK35" s="23"/>
      <c r="KAL35" s="24"/>
      <c r="KAM35" s="14"/>
      <c r="KAN35" s="23"/>
      <c r="KAO35" s="23"/>
      <c r="KAP35" s="23"/>
      <c r="KAQ35" s="23"/>
      <c r="KAR35" s="23"/>
      <c r="KAS35" s="23"/>
      <c r="KAT35" s="24"/>
      <c r="KAU35" s="14"/>
      <c r="KAV35" s="23"/>
      <c r="KAW35" s="23"/>
      <c r="KAX35" s="23"/>
      <c r="KAY35" s="23"/>
      <c r="KAZ35" s="23"/>
      <c r="KBA35" s="23"/>
      <c r="KBB35" s="24"/>
      <c r="KBC35" s="14"/>
      <c r="KBD35" s="23"/>
      <c r="KBE35" s="23"/>
      <c r="KBF35" s="23"/>
      <c r="KBG35" s="23"/>
      <c r="KBH35" s="23"/>
      <c r="KBI35" s="23"/>
      <c r="KBJ35" s="24"/>
      <c r="KBK35" s="14"/>
      <c r="KBL35" s="23"/>
      <c r="KBM35" s="23"/>
      <c r="KBN35" s="23"/>
      <c r="KBO35" s="23"/>
      <c r="KBP35" s="23"/>
      <c r="KBQ35" s="23"/>
      <c r="KBR35" s="24"/>
      <c r="KBS35" s="14"/>
      <c r="KBT35" s="23"/>
      <c r="KBU35" s="23"/>
      <c r="KBV35" s="23"/>
      <c r="KBW35" s="23"/>
      <c r="KBX35" s="23"/>
      <c r="KBY35" s="23"/>
      <c r="KBZ35" s="24"/>
      <c r="KCA35" s="14"/>
      <c r="KCB35" s="23"/>
      <c r="KCC35" s="23"/>
      <c r="KCD35" s="23"/>
      <c r="KCE35" s="23"/>
      <c r="KCF35" s="23"/>
      <c r="KCG35" s="23"/>
      <c r="KCH35" s="24"/>
      <c r="KCI35" s="14"/>
      <c r="KCJ35" s="23"/>
      <c r="KCK35" s="23"/>
      <c r="KCL35" s="23"/>
      <c r="KCM35" s="23"/>
      <c r="KCN35" s="23"/>
      <c r="KCO35" s="23"/>
      <c r="KCP35" s="24"/>
      <c r="KCQ35" s="14"/>
      <c r="KCR35" s="23"/>
      <c r="KCS35" s="23"/>
      <c r="KCT35" s="23"/>
      <c r="KCU35" s="23"/>
      <c r="KCV35" s="23"/>
      <c r="KCW35" s="23"/>
      <c r="KCX35" s="24"/>
      <c r="KCY35" s="14"/>
      <c r="KCZ35" s="23"/>
      <c r="KDA35" s="23"/>
      <c r="KDB35" s="23"/>
      <c r="KDC35" s="23"/>
      <c r="KDD35" s="23"/>
      <c r="KDE35" s="23"/>
      <c r="KDF35" s="24"/>
      <c r="KDG35" s="14"/>
      <c r="KDH35" s="23"/>
      <c r="KDI35" s="23"/>
      <c r="KDJ35" s="23"/>
      <c r="KDK35" s="23"/>
      <c r="KDL35" s="23"/>
      <c r="KDM35" s="23"/>
      <c r="KDN35" s="24"/>
      <c r="KDO35" s="14"/>
      <c r="KDP35" s="23"/>
      <c r="KDQ35" s="23"/>
      <c r="KDR35" s="23"/>
      <c r="KDS35" s="23"/>
      <c r="KDT35" s="23"/>
      <c r="KDU35" s="23"/>
      <c r="KDV35" s="24"/>
      <c r="KDW35" s="14"/>
      <c r="KDX35" s="23"/>
      <c r="KDY35" s="23"/>
      <c r="KDZ35" s="23"/>
      <c r="KEA35" s="23"/>
      <c r="KEB35" s="23"/>
      <c r="KEC35" s="23"/>
      <c r="KED35" s="24"/>
      <c r="KEE35" s="14"/>
      <c r="KEF35" s="23"/>
      <c r="KEG35" s="23"/>
      <c r="KEH35" s="23"/>
      <c r="KEI35" s="23"/>
      <c r="KEJ35" s="23"/>
      <c r="KEK35" s="23"/>
      <c r="KEL35" s="24"/>
      <c r="KEM35" s="14"/>
      <c r="KEN35" s="23"/>
      <c r="KEO35" s="23"/>
      <c r="KEP35" s="23"/>
      <c r="KEQ35" s="23"/>
      <c r="KER35" s="23"/>
      <c r="KES35" s="23"/>
      <c r="KET35" s="24"/>
      <c r="KEU35" s="14"/>
      <c r="KEV35" s="23"/>
      <c r="KEW35" s="23"/>
      <c r="KEX35" s="23"/>
      <c r="KEY35" s="23"/>
      <c r="KEZ35" s="23"/>
      <c r="KFA35" s="23"/>
      <c r="KFB35" s="24"/>
      <c r="KFC35" s="14"/>
      <c r="KFD35" s="23"/>
      <c r="KFE35" s="23"/>
      <c r="KFF35" s="23"/>
      <c r="KFG35" s="23"/>
      <c r="KFH35" s="23"/>
      <c r="KFI35" s="23"/>
      <c r="KFJ35" s="24"/>
      <c r="KFK35" s="14"/>
      <c r="KFL35" s="23"/>
      <c r="KFM35" s="23"/>
      <c r="KFN35" s="23"/>
      <c r="KFO35" s="23"/>
      <c r="KFP35" s="23"/>
      <c r="KFQ35" s="23"/>
      <c r="KFR35" s="24"/>
      <c r="KFS35" s="14"/>
      <c r="KFT35" s="23"/>
      <c r="KFU35" s="23"/>
      <c r="KFV35" s="23"/>
      <c r="KFW35" s="23"/>
      <c r="KFX35" s="23"/>
      <c r="KFY35" s="23"/>
      <c r="KFZ35" s="24"/>
      <c r="KGA35" s="14"/>
      <c r="KGB35" s="23"/>
      <c r="KGC35" s="23"/>
      <c r="KGD35" s="23"/>
      <c r="KGE35" s="23"/>
      <c r="KGF35" s="23"/>
      <c r="KGG35" s="23"/>
      <c r="KGH35" s="24"/>
      <c r="KGI35" s="14"/>
      <c r="KGJ35" s="23"/>
      <c r="KGK35" s="23"/>
      <c r="KGL35" s="23"/>
      <c r="KGM35" s="23"/>
      <c r="KGN35" s="23"/>
      <c r="KGO35" s="23"/>
      <c r="KGP35" s="24"/>
      <c r="KGQ35" s="14"/>
      <c r="KGR35" s="23"/>
      <c r="KGS35" s="23"/>
      <c r="KGT35" s="23"/>
      <c r="KGU35" s="23"/>
      <c r="KGV35" s="23"/>
      <c r="KGW35" s="23"/>
      <c r="KGX35" s="24"/>
      <c r="KGY35" s="14"/>
      <c r="KGZ35" s="23"/>
      <c r="KHA35" s="23"/>
      <c r="KHB35" s="23"/>
      <c r="KHC35" s="23"/>
      <c r="KHD35" s="23"/>
      <c r="KHE35" s="23"/>
      <c r="KHF35" s="24"/>
      <c r="KHG35" s="14"/>
      <c r="KHH35" s="23"/>
      <c r="KHI35" s="23"/>
      <c r="KHJ35" s="23"/>
      <c r="KHK35" s="23"/>
      <c r="KHL35" s="23"/>
      <c r="KHM35" s="23"/>
      <c r="KHN35" s="24"/>
      <c r="KHO35" s="14"/>
      <c r="KHP35" s="23"/>
      <c r="KHQ35" s="23"/>
      <c r="KHR35" s="23"/>
      <c r="KHS35" s="23"/>
      <c r="KHT35" s="23"/>
      <c r="KHU35" s="23"/>
      <c r="KHV35" s="24"/>
      <c r="KHW35" s="14"/>
      <c r="KHX35" s="23"/>
      <c r="KHY35" s="23"/>
      <c r="KHZ35" s="23"/>
      <c r="KIA35" s="23"/>
      <c r="KIB35" s="23"/>
      <c r="KIC35" s="23"/>
      <c r="KID35" s="24"/>
      <c r="KIE35" s="14"/>
      <c r="KIF35" s="23"/>
      <c r="KIG35" s="23"/>
      <c r="KIH35" s="23"/>
      <c r="KII35" s="23"/>
      <c r="KIJ35" s="23"/>
      <c r="KIK35" s="23"/>
      <c r="KIL35" s="24"/>
      <c r="KIM35" s="14"/>
      <c r="KIN35" s="23"/>
      <c r="KIO35" s="23"/>
      <c r="KIP35" s="23"/>
      <c r="KIQ35" s="23"/>
      <c r="KIR35" s="23"/>
      <c r="KIS35" s="23"/>
      <c r="KIT35" s="24"/>
      <c r="KIU35" s="14"/>
      <c r="KIV35" s="23"/>
      <c r="KIW35" s="23"/>
      <c r="KIX35" s="23"/>
      <c r="KIY35" s="23"/>
      <c r="KIZ35" s="23"/>
      <c r="KJA35" s="23"/>
      <c r="KJB35" s="24"/>
      <c r="KJC35" s="14"/>
      <c r="KJD35" s="23"/>
      <c r="KJE35" s="23"/>
      <c r="KJF35" s="23"/>
      <c r="KJG35" s="23"/>
      <c r="KJH35" s="23"/>
      <c r="KJI35" s="23"/>
      <c r="KJJ35" s="24"/>
      <c r="KJK35" s="14"/>
      <c r="KJL35" s="23"/>
      <c r="KJM35" s="23"/>
      <c r="KJN35" s="23"/>
      <c r="KJO35" s="23"/>
      <c r="KJP35" s="23"/>
      <c r="KJQ35" s="23"/>
      <c r="KJR35" s="24"/>
      <c r="KJS35" s="14"/>
      <c r="KJT35" s="23"/>
      <c r="KJU35" s="23"/>
      <c r="KJV35" s="23"/>
      <c r="KJW35" s="23"/>
      <c r="KJX35" s="23"/>
      <c r="KJY35" s="23"/>
      <c r="KJZ35" s="24"/>
      <c r="KKA35" s="14"/>
      <c r="KKB35" s="23"/>
      <c r="KKC35" s="23"/>
      <c r="KKD35" s="23"/>
      <c r="KKE35" s="23"/>
      <c r="KKF35" s="23"/>
      <c r="KKG35" s="23"/>
      <c r="KKH35" s="24"/>
      <c r="KKI35" s="14"/>
      <c r="KKJ35" s="23"/>
      <c r="KKK35" s="23"/>
      <c r="KKL35" s="23"/>
      <c r="KKM35" s="23"/>
      <c r="KKN35" s="23"/>
      <c r="KKO35" s="23"/>
      <c r="KKP35" s="24"/>
      <c r="KKQ35" s="14"/>
      <c r="KKR35" s="23"/>
      <c r="KKS35" s="23"/>
      <c r="KKT35" s="23"/>
      <c r="KKU35" s="23"/>
      <c r="KKV35" s="23"/>
      <c r="KKW35" s="23"/>
      <c r="KKX35" s="24"/>
      <c r="KKY35" s="14"/>
      <c r="KKZ35" s="23"/>
      <c r="KLA35" s="23"/>
      <c r="KLB35" s="23"/>
      <c r="KLC35" s="23"/>
      <c r="KLD35" s="23"/>
      <c r="KLE35" s="23"/>
      <c r="KLF35" s="24"/>
      <c r="KLG35" s="14"/>
      <c r="KLH35" s="23"/>
      <c r="KLI35" s="23"/>
      <c r="KLJ35" s="23"/>
      <c r="KLK35" s="23"/>
      <c r="KLL35" s="23"/>
      <c r="KLM35" s="23"/>
      <c r="KLN35" s="24"/>
      <c r="KLO35" s="14"/>
      <c r="KLP35" s="23"/>
      <c r="KLQ35" s="23"/>
      <c r="KLR35" s="23"/>
      <c r="KLS35" s="23"/>
      <c r="KLT35" s="23"/>
      <c r="KLU35" s="23"/>
      <c r="KLV35" s="24"/>
      <c r="KLW35" s="14"/>
      <c r="KLX35" s="23"/>
      <c r="KLY35" s="23"/>
      <c r="KLZ35" s="23"/>
      <c r="KMA35" s="23"/>
      <c r="KMB35" s="23"/>
      <c r="KMC35" s="23"/>
      <c r="KMD35" s="24"/>
      <c r="KME35" s="14"/>
      <c r="KMF35" s="23"/>
      <c r="KMG35" s="23"/>
      <c r="KMH35" s="23"/>
      <c r="KMI35" s="23"/>
      <c r="KMJ35" s="23"/>
      <c r="KMK35" s="23"/>
      <c r="KML35" s="24"/>
      <c r="KMM35" s="14"/>
      <c r="KMN35" s="23"/>
      <c r="KMO35" s="23"/>
      <c r="KMP35" s="23"/>
      <c r="KMQ35" s="23"/>
      <c r="KMR35" s="23"/>
      <c r="KMS35" s="23"/>
      <c r="KMT35" s="24"/>
      <c r="KMU35" s="14"/>
      <c r="KMV35" s="23"/>
      <c r="KMW35" s="23"/>
      <c r="KMX35" s="23"/>
      <c r="KMY35" s="23"/>
      <c r="KMZ35" s="23"/>
      <c r="KNA35" s="23"/>
      <c r="KNB35" s="24"/>
      <c r="KNC35" s="14"/>
      <c r="KND35" s="23"/>
      <c r="KNE35" s="23"/>
      <c r="KNF35" s="23"/>
      <c r="KNG35" s="23"/>
      <c r="KNH35" s="23"/>
      <c r="KNI35" s="23"/>
      <c r="KNJ35" s="24"/>
      <c r="KNK35" s="14"/>
      <c r="KNL35" s="23"/>
      <c r="KNM35" s="23"/>
      <c r="KNN35" s="23"/>
      <c r="KNO35" s="23"/>
      <c r="KNP35" s="23"/>
      <c r="KNQ35" s="23"/>
      <c r="KNR35" s="24"/>
      <c r="KNS35" s="14"/>
      <c r="KNT35" s="23"/>
      <c r="KNU35" s="23"/>
      <c r="KNV35" s="23"/>
      <c r="KNW35" s="23"/>
      <c r="KNX35" s="23"/>
      <c r="KNY35" s="23"/>
      <c r="KNZ35" s="24"/>
      <c r="KOA35" s="14"/>
      <c r="KOB35" s="23"/>
      <c r="KOC35" s="23"/>
      <c r="KOD35" s="23"/>
      <c r="KOE35" s="23"/>
      <c r="KOF35" s="23"/>
      <c r="KOG35" s="23"/>
      <c r="KOH35" s="24"/>
      <c r="KOI35" s="14"/>
      <c r="KOJ35" s="23"/>
      <c r="KOK35" s="23"/>
      <c r="KOL35" s="23"/>
      <c r="KOM35" s="23"/>
      <c r="KON35" s="23"/>
      <c r="KOO35" s="23"/>
      <c r="KOP35" s="24"/>
      <c r="KOQ35" s="14"/>
      <c r="KOR35" s="23"/>
      <c r="KOS35" s="23"/>
      <c r="KOT35" s="23"/>
      <c r="KOU35" s="23"/>
      <c r="KOV35" s="23"/>
      <c r="KOW35" s="23"/>
      <c r="KOX35" s="24"/>
      <c r="KOY35" s="14"/>
      <c r="KOZ35" s="23"/>
      <c r="KPA35" s="23"/>
      <c r="KPB35" s="23"/>
      <c r="KPC35" s="23"/>
      <c r="KPD35" s="23"/>
      <c r="KPE35" s="23"/>
      <c r="KPF35" s="24"/>
      <c r="KPG35" s="14"/>
      <c r="KPH35" s="23"/>
      <c r="KPI35" s="23"/>
      <c r="KPJ35" s="23"/>
      <c r="KPK35" s="23"/>
      <c r="KPL35" s="23"/>
      <c r="KPM35" s="23"/>
      <c r="KPN35" s="24"/>
      <c r="KPO35" s="14"/>
      <c r="KPP35" s="23"/>
      <c r="KPQ35" s="23"/>
      <c r="KPR35" s="23"/>
      <c r="KPS35" s="23"/>
      <c r="KPT35" s="23"/>
      <c r="KPU35" s="23"/>
      <c r="KPV35" s="24"/>
      <c r="KPW35" s="14"/>
      <c r="KPX35" s="23"/>
      <c r="KPY35" s="23"/>
      <c r="KPZ35" s="23"/>
      <c r="KQA35" s="23"/>
      <c r="KQB35" s="23"/>
      <c r="KQC35" s="23"/>
      <c r="KQD35" s="24"/>
      <c r="KQE35" s="14"/>
      <c r="KQF35" s="23"/>
      <c r="KQG35" s="23"/>
      <c r="KQH35" s="23"/>
      <c r="KQI35" s="23"/>
      <c r="KQJ35" s="23"/>
      <c r="KQK35" s="23"/>
      <c r="KQL35" s="24"/>
      <c r="KQM35" s="14"/>
      <c r="KQN35" s="23"/>
      <c r="KQO35" s="23"/>
      <c r="KQP35" s="23"/>
      <c r="KQQ35" s="23"/>
      <c r="KQR35" s="23"/>
      <c r="KQS35" s="23"/>
      <c r="KQT35" s="24"/>
      <c r="KQU35" s="14"/>
      <c r="KQV35" s="23"/>
      <c r="KQW35" s="23"/>
      <c r="KQX35" s="23"/>
      <c r="KQY35" s="23"/>
      <c r="KQZ35" s="23"/>
      <c r="KRA35" s="23"/>
      <c r="KRB35" s="24"/>
      <c r="KRC35" s="14"/>
      <c r="KRD35" s="23"/>
      <c r="KRE35" s="23"/>
      <c r="KRF35" s="23"/>
      <c r="KRG35" s="23"/>
      <c r="KRH35" s="23"/>
      <c r="KRI35" s="23"/>
      <c r="KRJ35" s="24"/>
      <c r="KRK35" s="14"/>
      <c r="KRL35" s="23"/>
      <c r="KRM35" s="23"/>
      <c r="KRN35" s="23"/>
      <c r="KRO35" s="23"/>
      <c r="KRP35" s="23"/>
      <c r="KRQ35" s="23"/>
      <c r="KRR35" s="24"/>
      <c r="KRS35" s="14"/>
      <c r="KRT35" s="23"/>
      <c r="KRU35" s="23"/>
      <c r="KRV35" s="23"/>
      <c r="KRW35" s="23"/>
      <c r="KRX35" s="23"/>
      <c r="KRY35" s="23"/>
      <c r="KRZ35" s="24"/>
      <c r="KSA35" s="14"/>
      <c r="KSB35" s="23"/>
      <c r="KSC35" s="23"/>
      <c r="KSD35" s="23"/>
      <c r="KSE35" s="23"/>
      <c r="KSF35" s="23"/>
      <c r="KSG35" s="23"/>
      <c r="KSH35" s="24"/>
      <c r="KSI35" s="14"/>
      <c r="KSJ35" s="23"/>
      <c r="KSK35" s="23"/>
      <c r="KSL35" s="23"/>
      <c r="KSM35" s="23"/>
      <c r="KSN35" s="23"/>
      <c r="KSO35" s="23"/>
      <c r="KSP35" s="24"/>
      <c r="KSQ35" s="14"/>
      <c r="KSR35" s="23"/>
      <c r="KSS35" s="23"/>
      <c r="KST35" s="23"/>
      <c r="KSU35" s="23"/>
      <c r="KSV35" s="23"/>
      <c r="KSW35" s="23"/>
      <c r="KSX35" s="24"/>
      <c r="KSY35" s="14"/>
      <c r="KSZ35" s="23"/>
      <c r="KTA35" s="23"/>
      <c r="KTB35" s="23"/>
      <c r="KTC35" s="23"/>
      <c r="KTD35" s="23"/>
      <c r="KTE35" s="23"/>
      <c r="KTF35" s="24"/>
      <c r="KTG35" s="14"/>
      <c r="KTH35" s="23"/>
      <c r="KTI35" s="23"/>
      <c r="KTJ35" s="23"/>
      <c r="KTK35" s="23"/>
      <c r="KTL35" s="23"/>
      <c r="KTM35" s="23"/>
      <c r="KTN35" s="24"/>
      <c r="KTO35" s="14"/>
      <c r="KTP35" s="23"/>
      <c r="KTQ35" s="23"/>
      <c r="KTR35" s="23"/>
      <c r="KTS35" s="23"/>
      <c r="KTT35" s="23"/>
      <c r="KTU35" s="23"/>
      <c r="KTV35" s="24"/>
      <c r="KTW35" s="14"/>
      <c r="KTX35" s="23"/>
      <c r="KTY35" s="23"/>
      <c r="KTZ35" s="23"/>
      <c r="KUA35" s="23"/>
      <c r="KUB35" s="23"/>
      <c r="KUC35" s="23"/>
      <c r="KUD35" s="24"/>
      <c r="KUE35" s="14"/>
      <c r="KUF35" s="23"/>
      <c r="KUG35" s="23"/>
      <c r="KUH35" s="23"/>
      <c r="KUI35" s="23"/>
      <c r="KUJ35" s="23"/>
      <c r="KUK35" s="23"/>
      <c r="KUL35" s="24"/>
      <c r="KUM35" s="14"/>
      <c r="KUN35" s="23"/>
      <c r="KUO35" s="23"/>
      <c r="KUP35" s="23"/>
      <c r="KUQ35" s="23"/>
      <c r="KUR35" s="23"/>
      <c r="KUS35" s="23"/>
      <c r="KUT35" s="24"/>
      <c r="KUU35" s="14"/>
      <c r="KUV35" s="23"/>
      <c r="KUW35" s="23"/>
      <c r="KUX35" s="23"/>
      <c r="KUY35" s="23"/>
      <c r="KUZ35" s="23"/>
      <c r="KVA35" s="23"/>
      <c r="KVB35" s="24"/>
      <c r="KVC35" s="14"/>
      <c r="KVD35" s="23"/>
      <c r="KVE35" s="23"/>
      <c r="KVF35" s="23"/>
      <c r="KVG35" s="23"/>
      <c r="KVH35" s="23"/>
      <c r="KVI35" s="23"/>
      <c r="KVJ35" s="24"/>
      <c r="KVK35" s="14"/>
      <c r="KVL35" s="23"/>
      <c r="KVM35" s="23"/>
      <c r="KVN35" s="23"/>
      <c r="KVO35" s="23"/>
      <c r="KVP35" s="23"/>
      <c r="KVQ35" s="23"/>
      <c r="KVR35" s="24"/>
      <c r="KVS35" s="14"/>
      <c r="KVT35" s="23"/>
      <c r="KVU35" s="23"/>
      <c r="KVV35" s="23"/>
      <c r="KVW35" s="23"/>
      <c r="KVX35" s="23"/>
      <c r="KVY35" s="23"/>
      <c r="KVZ35" s="24"/>
      <c r="KWA35" s="14"/>
      <c r="KWB35" s="23"/>
      <c r="KWC35" s="23"/>
      <c r="KWD35" s="23"/>
      <c r="KWE35" s="23"/>
      <c r="KWF35" s="23"/>
      <c r="KWG35" s="23"/>
      <c r="KWH35" s="24"/>
      <c r="KWI35" s="14"/>
      <c r="KWJ35" s="23"/>
      <c r="KWK35" s="23"/>
      <c r="KWL35" s="23"/>
      <c r="KWM35" s="23"/>
      <c r="KWN35" s="23"/>
      <c r="KWO35" s="23"/>
      <c r="KWP35" s="24"/>
      <c r="KWQ35" s="14"/>
      <c r="KWR35" s="23"/>
      <c r="KWS35" s="23"/>
      <c r="KWT35" s="23"/>
      <c r="KWU35" s="23"/>
      <c r="KWV35" s="23"/>
      <c r="KWW35" s="23"/>
      <c r="KWX35" s="24"/>
      <c r="KWY35" s="14"/>
      <c r="KWZ35" s="23"/>
      <c r="KXA35" s="23"/>
      <c r="KXB35" s="23"/>
      <c r="KXC35" s="23"/>
      <c r="KXD35" s="23"/>
      <c r="KXE35" s="23"/>
      <c r="KXF35" s="24"/>
      <c r="KXG35" s="14"/>
      <c r="KXH35" s="23"/>
      <c r="KXI35" s="23"/>
      <c r="KXJ35" s="23"/>
      <c r="KXK35" s="23"/>
      <c r="KXL35" s="23"/>
      <c r="KXM35" s="23"/>
      <c r="KXN35" s="24"/>
      <c r="KXO35" s="14"/>
      <c r="KXP35" s="23"/>
      <c r="KXQ35" s="23"/>
      <c r="KXR35" s="23"/>
      <c r="KXS35" s="23"/>
      <c r="KXT35" s="23"/>
      <c r="KXU35" s="23"/>
      <c r="KXV35" s="24"/>
      <c r="KXW35" s="14"/>
      <c r="KXX35" s="23"/>
      <c r="KXY35" s="23"/>
      <c r="KXZ35" s="23"/>
      <c r="KYA35" s="23"/>
      <c r="KYB35" s="23"/>
      <c r="KYC35" s="23"/>
      <c r="KYD35" s="24"/>
      <c r="KYE35" s="14"/>
      <c r="KYF35" s="23"/>
      <c r="KYG35" s="23"/>
      <c r="KYH35" s="23"/>
      <c r="KYI35" s="23"/>
      <c r="KYJ35" s="23"/>
      <c r="KYK35" s="23"/>
      <c r="KYL35" s="24"/>
      <c r="KYM35" s="14"/>
      <c r="KYN35" s="23"/>
      <c r="KYO35" s="23"/>
      <c r="KYP35" s="23"/>
      <c r="KYQ35" s="23"/>
      <c r="KYR35" s="23"/>
      <c r="KYS35" s="23"/>
      <c r="KYT35" s="24"/>
      <c r="KYU35" s="14"/>
      <c r="KYV35" s="23"/>
      <c r="KYW35" s="23"/>
      <c r="KYX35" s="23"/>
      <c r="KYY35" s="23"/>
      <c r="KYZ35" s="23"/>
      <c r="KZA35" s="23"/>
      <c r="KZB35" s="24"/>
      <c r="KZC35" s="14"/>
      <c r="KZD35" s="23"/>
      <c r="KZE35" s="23"/>
      <c r="KZF35" s="23"/>
      <c r="KZG35" s="23"/>
      <c r="KZH35" s="23"/>
      <c r="KZI35" s="23"/>
      <c r="KZJ35" s="24"/>
      <c r="KZK35" s="14"/>
      <c r="KZL35" s="23"/>
      <c r="KZM35" s="23"/>
      <c r="KZN35" s="23"/>
      <c r="KZO35" s="23"/>
      <c r="KZP35" s="23"/>
      <c r="KZQ35" s="23"/>
      <c r="KZR35" s="24"/>
      <c r="KZS35" s="14"/>
      <c r="KZT35" s="23"/>
      <c r="KZU35" s="23"/>
      <c r="KZV35" s="23"/>
      <c r="KZW35" s="23"/>
      <c r="KZX35" s="23"/>
      <c r="KZY35" s="23"/>
      <c r="KZZ35" s="24"/>
      <c r="LAA35" s="14"/>
      <c r="LAB35" s="23"/>
      <c r="LAC35" s="23"/>
      <c r="LAD35" s="23"/>
      <c r="LAE35" s="23"/>
      <c r="LAF35" s="23"/>
      <c r="LAG35" s="23"/>
      <c r="LAH35" s="24"/>
      <c r="LAI35" s="14"/>
      <c r="LAJ35" s="23"/>
      <c r="LAK35" s="23"/>
      <c r="LAL35" s="23"/>
      <c r="LAM35" s="23"/>
      <c r="LAN35" s="23"/>
      <c r="LAO35" s="23"/>
      <c r="LAP35" s="24"/>
      <c r="LAQ35" s="14"/>
      <c r="LAR35" s="23"/>
      <c r="LAS35" s="23"/>
      <c r="LAT35" s="23"/>
      <c r="LAU35" s="23"/>
      <c r="LAV35" s="23"/>
      <c r="LAW35" s="23"/>
      <c r="LAX35" s="24"/>
      <c r="LAY35" s="14"/>
      <c r="LAZ35" s="23"/>
      <c r="LBA35" s="23"/>
      <c r="LBB35" s="23"/>
      <c r="LBC35" s="23"/>
      <c r="LBD35" s="23"/>
      <c r="LBE35" s="23"/>
      <c r="LBF35" s="24"/>
      <c r="LBG35" s="14"/>
      <c r="LBH35" s="23"/>
      <c r="LBI35" s="23"/>
      <c r="LBJ35" s="23"/>
      <c r="LBK35" s="23"/>
      <c r="LBL35" s="23"/>
      <c r="LBM35" s="23"/>
      <c r="LBN35" s="24"/>
      <c r="LBO35" s="14"/>
      <c r="LBP35" s="23"/>
      <c r="LBQ35" s="23"/>
      <c r="LBR35" s="23"/>
      <c r="LBS35" s="23"/>
      <c r="LBT35" s="23"/>
      <c r="LBU35" s="23"/>
      <c r="LBV35" s="24"/>
      <c r="LBW35" s="14"/>
      <c r="LBX35" s="23"/>
      <c r="LBY35" s="23"/>
      <c r="LBZ35" s="23"/>
      <c r="LCA35" s="23"/>
      <c r="LCB35" s="23"/>
      <c r="LCC35" s="23"/>
      <c r="LCD35" s="24"/>
      <c r="LCE35" s="14"/>
      <c r="LCF35" s="23"/>
      <c r="LCG35" s="23"/>
      <c r="LCH35" s="23"/>
      <c r="LCI35" s="23"/>
      <c r="LCJ35" s="23"/>
      <c r="LCK35" s="23"/>
      <c r="LCL35" s="24"/>
      <c r="LCM35" s="14"/>
      <c r="LCN35" s="23"/>
      <c r="LCO35" s="23"/>
      <c r="LCP35" s="23"/>
      <c r="LCQ35" s="23"/>
      <c r="LCR35" s="23"/>
      <c r="LCS35" s="23"/>
      <c r="LCT35" s="24"/>
      <c r="LCU35" s="14"/>
      <c r="LCV35" s="23"/>
      <c r="LCW35" s="23"/>
      <c r="LCX35" s="23"/>
      <c r="LCY35" s="23"/>
      <c r="LCZ35" s="23"/>
      <c r="LDA35" s="23"/>
      <c r="LDB35" s="24"/>
      <c r="LDC35" s="14"/>
      <c r="LDD35" s="23"/>
      <c r="LDE35" s="23"/>
      <c r="LDF35" s="23"/>
      <c r="LDG35" s="23"/>
      <c r="LDH35" s="23"/>
      <c r="LDI35" s="23"/>
      <c r="LDJ35" s="24"/>
      <c r="LDK35" s="14"/>
      <c r="LDL35" s="23"/>
      <c r="LDM35" s="23"/>
      <c r="LDN35" s="23"/>
      <c r="LDO35" s="23"/>
      <c r="LDP35" s="23"/>
      <c r="LDQ35" s="23"/>
      <c r="LDR35" s="24"/>
      <c r="LDS35" s="14"/>
      <c r="LDT35" s="23"/>
      <c r="LDU35" s="23"/>
      <c r="LDV35" s="23"/>
      <c r="LDW35" s="23"/>
      <c r="LDX35" s="23"/>
      <c r="LDY35" s="23"/>
      <c r="LDZ35" s="24"/>
      <c r="LEA35" s="14"/>
      <c r="LEB35" s="23"/>
      <c r="LEC35" s="23"/>
      <c r="LED35" s="23"/>
      <c r="LEE35" s="23"/>
      <c r="LEF35" s="23"/>
      <c r="LEG35" s="23"/>
      <c r="LEH35" s="24"/>
      <c r="LEI35" s="14"/>
      <c r="LEJ35" s="23"/>
      <c r="LEK35" s="23"/>
      <c r="LEL35" s="23"/>
      <c r="LEM35" s="23"/>
      <c r="LEN35" s="23"/>
      <c r="LEO35" s="23"/>
      <c r="LEP35" s="24"/>
      <c r="LEQ35" s="14"/>
      <c r="LER35" s="23"/>
      <c r="LES35" s="23"/>
      <c r="LET35" s="23"/>
      <c r="LEU35" s="23"/>
      <c r="LEV35" s="23"/>
      <c r="LEW35" s="23"/>
      <c r="LEX35" s="24"/>
      <c r="LEY35" s="14"/>
      <c r="LEZ35" s="23"/>
      <c r="LFA35" s="23"/>
      <c r="LFB35" s="23"/>
      <c r="LFC35" s="23"/>
      <c r="LFD35" s="23"/>
      <c r="LFE35" s="23"/>
      <c r="LFF35" s="24"/>
      <c r="LFG35" s="14"/>
      <c r="LFH35" s="23"/>
      <c r="LFI35" s="23"/>
      <c r="LFJ35" s="23"/>
      <c r="LFK35" s="23"/>
      <c r="LFL35" s="23"/>
      <c r="LFM35" s="23"/>
      <c r="LFN35" s="24"/>
      <c r="LFO35" s="14"/>
      <c r="LFP35" s="23"/>
      <c r="LFQ35" s="23"/>
      <c r="LFR35" s="23"/>
      <c r="LFS35" s="23"/>
      <c r="LFT35" s="23"/>
      <c r="LFU35" s="23"/>
      <c r="LFV35" s="24"/>
      <c r="LFW35" s="14"/>
      <c r="LFX35" s="23"/>
      <c r="LFY35" s="23"/>
      <c r="LFZ35" s="23"/>
      <c r="LGA35" s="23"/>
      <c r="LGB35" s="23"/>
      <c r="LGC35" s="23"/>
      <c r="LGD35" s="24"/>
      <c r="LGE35" s="14"/>
      <c r="LGF35" s="23"/>
      <c r="LGG35" s="23"/>
      <c r="LGH35" s="23"/>
      <c r="LGI35" s="23"/>
      <c r="LGJ35" s="23"/>
      <c r="LGK35" s="23"/>
      <c r="LGL35" s="24"/>
      <c r="LGM35" s="14"/>
      <c r="LGN35" s="23"/>
      <c r="LGO35" s="23"/>
      <c r="LGP35" s="23"/>
      <c r="LGQ35" s="23"/>
      <c r="LGR35" s="23"/>
      <c r="LGS35" s="23"/>
      <c r="LGT35" s="24"/>
      <c r="LGU35" s="14"/>
      <c r="LGV35" s="23"/>
      <c r="LGW35" s="23"/>
      <c r="LGX35" s="23"/>
      <c r="LGY35" s="23"/>
      <c r="LGZ35" s="23"/>
      <c r="LHA35" s="23"/>
      <c r="LHB35" s="24"/>
      <c r="LHC35" s="14"/>
      <c r="LHD35" s="23"/>
      <c r="LHE35" s="23"/>
      <c r="LHF35" s="23"/>
      <c r="LHG35" s="23"/>
      <c r="LHH35" s="23"/>
      <c r="LHI35" s="23"/>
      <c r="LHJ35" s="24"/>
      <c r="LHK35" s="14"/>
      <c r="LHL35" s="23"/>
      <c r="LHM35" s="23"/>
      <c r="LHN35" s="23"/>
      <c r="LHO35" s="23"/>
      <c r="LHP35" s="23"/>
      <c r="LHQ35" s="23"/>
      <c r="LHR35" s="24"/>
      <c r="LHS35" s="14"/>
      <c r="LHT35" s="23"/>
      <c r="LHU35" s="23"/>
      <c r="LHV35" s="23"/>
      <c r="LHW35" s="23"/>
      <c r="LHX35" s="23"/>
      <c r="LHY35" s="23"/>
      <c r="LHZ35" s="24"/>
      <c r="LIA35" s="14"/>
      <c r="LIB35" s="23"/>
      <c r="LIC35" s="23"/>
      <c r="LID35" s="23"/>
      <c r="LIE35" s="23"/>
      <c r="LIF35" s="23"/>
      <c r="LIG35" s="23"/>
      <c r="LIH35" s="24"/>
      <c r="LII35" s="14"/>
      <c r="LIJ35" s="23"/>
      <c r="LIK35" s="23"/>
      <c r="LIL35" s="23"/>
      <c r="LIM35" s="23"/>
      <c r="LIN35" s="23"/>
      <c r="LIO35" s="23"/>
      <c r="LIP35" s="24"/>
      <c r="LIQ35" s="14"/>
      <c r="LIR35" s="23"/>
      <c r="LIS35" s="23"/>
      <c r="LIT35" s="23"/>
      <c r="LIU35" s="23"/>
      <c r="LIV35" s="23"/>
      <c r="LIW35" s="23"/>
      <c r="LIX35" s="24"/>
      <c r="LIY35" s="14"/>
      <c r="LIZ35" s="23"/>
      <c r="LJA35" s="23"/>
      <c r="LJB35" s="23"/>
      <c r="LJC35" s="23"/>
      <c r="LJD35" s="23"/>
      <c r="LJE35" s="23"/>
      <c r="LJF35" s="24"/>
      <c r="LJG35" s="14"/>
      <c r="LJH35" s="23"/>
      <c r="LJI35" s="23"/>
      <c r="LJJ35" s="23"/>
      <c r="LJK35" s="23"/>
      <c r="LJL35" s="23"/>
      <c r="LJM35" s="23"/>
      <c r="LJN35" s="24"/>
      <c r="LJO35" s="14"/>
      <c r="LJP35" s="23"/>
      <c r="LJQ35" s="23"/>
      <c r="LJR35" s="23"/>
      <c r="LJS35" s="23"/>
      <c r="LJT35" s="23"/>
      <c r="LJU35" s="23"/>
      <c r="LJV35" s="24"/>
      <c r="LJW35" s="14"/>
      <c r="LJX35" s="23"/>
      <c r="LJY35" s="23"/>
      <c r="LJZ35" s="23"/>
      <c r="LKA35" s="23"/>
      <c r="LKB35" s="23"/>
      <c r="LKC35" s="23"/>
      <c r="LKD35" s="24"/>
      <c r="LKE35" s="14"/>
      <c r="LKF35" s="23"/>
      <c r="LKG35" s="23"/>
      <c r="LKH35" s="23"/>
      <c r="LKI35" s="23"/>
      <c r="LKJ35" s="23"/>
      <c r="LKK35" s="23"/>
      <c r="LKL35" s="24"/>
      <c r="LKM35" s="14"/>
      <c r="LKN35" s="23"/>
      <c r="LKO35" s="23"/>
      <c r="LKP35" s="23"/>
      <c r="LKQ35" s="23"/>
      <c r="LKR35" s="23"/>
      <c r="LKS35" s="23"/>
      <c r="LKT35" s="24"/>
      <c r="LKU35" s="14"/>
      <c r="LKV35" s="23"/>
      <c r="LKW35" s="23"/>
      <c r="LKX35" s="23"/>
      <c r="LKY35" s="23"/>
      <c r="LKZ35" s="23"/>
      <c r="LLA35" s="23"/>
      <c r="LLB35" s="24"/>
      <c r="LLC35" s="14"/>
      <c r="LLD35" s="23"/>
      <c r="LLE35" s="23"/>
      <c r="LLF35" s="23"/>
      <c r="LLG35" s="23"/>
      <c r="LLH35" s="23"/>
      <c r="LLI35" s="23"/>
      <c r="LLJ35" s="24"/>
      <c r="LLK35" s="14"/>
      <c r="LLL35" s="23"/>
      <c r="LLM35" s="23"/>
      <c r="LLN35" s="23"/>
      <c r="LLO35" s="23"/>
      <c r="LLP35" s="23"/>
      <c r="LLQ35" s="23"/>
      <c r="LLR35" s="24"/>
      <c r="LLS35" s="14"/>
      <c r="LLT35" s="23"/>
      <c r="LLU35" s="23"/>
      <c r="LLV35" s="23"/>
      <c r="LLW35" s="23"/>
      <c r="LLX35" s="23"/>
      <c r="LLY35" s="23"/>
      <c r="LLZ35" s="24"/>
      <c r="LMA35" s="14"/>
      <c r="LMB35" s="23"/>
      <c r="LMC35" s="23"/>
      <c r="LMD35" s="23"/>
      <c r="LME35" s="23"/>
      <c r="LMF35" s="23"/>
      <c r="LMG35" s="23"/>
      <c r="LMH35" s="24"/>
      <c r="LMI35" s="14"/>
      <c r="LMJ35" s="23"/>
      <c r="LMK35" s="23"/>
      <c r="LML35" s="23"/>
      <c r="LMM35" s="23"/>
      <c r="LMN35" s="23"/>
      <c r="LMO35" s="23"/>
      <c r="LMP35" s="24"/>
      <c r="LMQ35" s="14"/>
      <c r="LMR35" s="23"/>
      <c r="LMS35" s="23"/>
      <c r="LMT35" s="23"/>
      <c r="LMU35" s="23"/>
      <c r="LMV35" s="23"/>
      <c r="LMW35" s="23"/>
      <c r="LMX35" s="24"/>
      <c r="LMY35" s="14"/>
      <c r="LMZ35" s="23"/>
      <c r="LNA35" s="23"/>
      <c r="LNB35" s="23"/>
      <c r="LNC35" s="23"/>
      <c r="LND35" s="23"/>
      <c r="LNE35" s="23"/>
      <c r="LNF35" s="24"/>
      <c r="LNG35" s="14"/>
      <c r="LNH35" s="23"/>
      <c r="LNI35" s="23"/>
      <c r="LNJ35" s="23"/>
      <c r="LNK35" s="23"/>
      <c r="LNL35" s="23"/>
      <c r="LNM35" s="23"/>
      <c r="LNN35" s="24"/>
      <c r="LNO35" s="14"/>
      <c r="LNP35" s="23"/>
      <c r="LNQ35" s="23"/>
      <c r="LNR35" s="23"/>
      <c r="LNS35" s="23"/>
      <c r="LNT35" s="23"/>
      <c r="LNU35" s="23"/>
      <c r="LNV35" s="24"/>
      <c r="LNW35" s="14"/>
      <c r="LNX35" s="23"/>
      <c r="LNY35" s="23"/>
      <c r="LNZ35" s="23"/>
      <c r="LOA35" s="23"/>
      <c r="LOB35" s="23"/>
      <c r="LOC35" s="23"/>
      <c r="LOD35" s="24"/>
      <c r="LOE35" s="14"/>
      <c r="LOF35" s="23"/>
      <c r="LOG35" s="23"/>
      <c r="LOH35" s="23"/>
      <c r="LOI35" s="23"/>
      <c r="LOJ35" s="23"/>
      <c r="LOK35" s="23"/>
      <c r="LOL35" s="24"/>
      <c r="LOM35" s="14"/>
      <c r="LON35" s="23"/>
      <c r="LOO35" s="23"/>
      <c r="LOP35" s="23"/>
      <c r="LOQ35" s="23"/>
      <c r="LOR35" s="23"/>
      <c r="LOS35" s="23"/>
      <c r="LOT35" s="24"/>
      <c r="LOU35" s="14"/>
      <c r="LOV35" s="23"/>
      <c r="LOW35" s="23"/>
      <c r="LOX35" s="23"/>
      <c r="LOY35" s="23"/>
      <c r="LOZ35" s="23"/>
      <c r="LPA35" s="23"/>
      <c r="LPB35" s="24"/>
      <c r="LPC35" s="14"/>
      <c r="LPD35" s="23"/>
      <c r="LPE35" s="23"/>
      <c r="LPF35" s="23"/>
      <c r="LPG35" s="23"/>
      <c r="LPH35" s="23"/>
      <c r="LPI35" s="23"/>
      <c r="LPJ35" s="24"/>
      <c r="LPK35" s="14"/>
      <c r="LPL35" s="23"/>
      <c r="LPM35" s="23"/>
      <c r="LPN35" s="23"/>
      <c r="LPO35" s="23"/>
      <c r="LPP35" s="23"/>
      <c r="LPQ35" s="23"/>
      <c r="LPR35" s="24"/>
      <c r="LPS35" s="14"/>
      <c r="LPT35" s="23"/>
      <c r="LPU35" s="23"/>
      <c r="LPV35" s="23"/>
      <c r="LPW35" s="23"/>
      <c r="LPX35" s="23"/>
      <c r="LPY35" s="23"/>
      <c r="LPZ35" s="24"/>
      <c r="LQA35" s="14"/>
      <c r="LQB35" s="23"/>
      <c r="LQC35" s="23"/>
      <c r="LQD35" s="23"/>
      <c r="LQE35" s="23"/>
      <c r="LQF35" s="23"/>
      <c r="LQG35" s="23"/>
      <c r="LQH35" s="24"/>
      <c r="LQI35" s="14"/>
      <c r="LQJ35" s="23"/>
      <c r="LQK35" s="23"/>
      <c r="LQL35" s="23"/>
      <c r="LQM35" s="23"/>
      <c r="LQN35" s="23"/>
      <c r="LQO35" s="23"/>
      <c r="LQP35" s="24"/>
      <c r="LQQ35" s="14"/>
      <c r="LQR35" s="23"/>
      <c r="LQS35" s="23"/>
      <c r="LQT35" s="23"/>
      <c r="LQU35" s="23"/>
      <c r="LQV35" s="23"/>
      <c r="LQW35" s="23"/>
      <c r="LQX35" s="24"/>
      <c r="LQY35" s="14"/>
      <c r="LQZ35" s="23"/>
      <c r="LRA35" s="23"/>
      <c r="LRB35" s="23"/>
      <c r="LRC35" s="23"/>
      <c r="LRD35" s="23"/>
      <c r="LRE35" s="23"/>
      <c r="LRF35" s="24"/>
      <c r="LRG35" s="14"/>
      <c r="LRH35" s="23"/>
      <c r="LRI35" s="23"/>
      <c r="LRJ35" s="23"/>
      <c r="LRK35" s="23"/>
      <c r="LRL35" s="23"/>
      <c r="LRM35" s="23"/>
      <c r="LRN35" s="24"/>
      <c r="LRO35" s="14"/>
      <c r="LRP35" s="23"/>
      <c r="LRQ35" s="23"/>
      <c r="LRR35" s="23"/>
      <c r="LRS35" s="23"/>
      <c r="LRT35" s="23"/>
      <c r="LRU35" s="23"/>
      <c r="LRV35" s="24"/>
      <c r="LRW35" s="14"/>
      <c r="LRX35" s="23"/>
      <c r="LRY35" s="23"/>
      <c r="LRZ35" s="23"/>
      <c r="LSA35" s="23"/>
      <c r="LSB35" s="23"/>
      <c r="LSC35" s="23"/>
      <c r="LSD35" s="24"/>
      <c r="LSE35" s="14"/>
      <c r="LSF35" s="23"/>
      <c r="LSG35" s="23"/>
      <c r="LSH35" s="23"/>
      <c r="LSI35" s="23"/>
      <c r="LSJ35" s="23"/>
      <c r="LSK35" s="23"/>
      <c r="LSL35" s="24"/>
      <c r="LSM35" s="14"/>
      <c r="LSN35" s="23"/>
      <c r="LSO35" s="23"/>
      <c r="LSP35" s="23"/>
      <c r="LSQ35" s="23"/>
      <c r="LSR35" s="23"/>
      <c r="LSS35" s="23"/>
      <c r="LST35" s="24"/>
      <c r="LSU35" s="14"/>
      <c r="LSV35" s="23"/>
      <c r="LSW35" s="23"/>
      <c r="LSX35" s="23"/>
      <c r="LSY35" s="23"/>
      <c r="LSZ35" s="23"/>
      <c r="LTA35" s="23"/>
      <c r="LTB35" s="24"/>
      <c r="LTC35" s="14"/>
      <c r="LTD35" s="23"/>
      <c r="LTE35" s="23"/>
      <c r="LTF35" s="23"/>
      <c r="LTG35" s="23"/>
      <c r="LTH35" s="23"/>
      <c r="LTI35" s="23"/>
      <c r="LTJ35" s="24"/>
      <c r="LTK35" s="14"/>
      <c r="LTL35" s="23"/>
      <c r="LTM35" s="23"/>
      <c r="LTN35" s="23"/>
      <c r="LTO35" s="23"/>
      <c r="LTP35" s="23"/>
      <c r="LTQ35" s="23"/>
      <c r="LTR35" s="24"/>
      <c r="LTS35" s="14"/>
      <c r="LTT35" s="23"/>
      <c r="LTU35" s="23"/>
      <c r="LTV35" s="23"/>
      <c r="LTW35" s="23"/>
      <c r="LTX35" s="23"/>
      <c r="LTY35" s="23"/>
      <c r="LTZ35" s="24"/>
      <c r="LUA35" s="14"/>
      <c r="LUB35" s="23"/>
      <c r="LUC35" s="23"/>
      <c r="LUD35" s="23"/>
      <c r="LUE35" s="23"/>
      <c r="LUF35" s="23"/>
      <c r="LUG35" s="23"/>
      <c r="LUH35" s="24"/>
      <c r="LUI35" s="14"/>
      <c r="LUJ35" s="23"/>
      <c r="LUK35" s="23"/>
      <c r="LUL35" s="23"/>
      <c r="LUM35" s="23"/>
      <c r="LUN35" s="23"/>
      <c r="LUO35" s="23"/>
      <c r="LUP35" s="24"/>
      <c r="LUQ35" s="14"/>
      <c r="LUR35" s="23"/>
      <c r="LUS35" s="23"/>
      <c r="LUT35" s="23"/>
      <c r="LUU35" s="23"/>
      <c r="LUV35" s="23"/>
      <c r="LUW35" s="23"/>
      <c r="LUX35" s="24"/>
      <c r="LUY35" s="14"/>
      <c r="LUZ35" s="23"/>
      <c r="LVA35" s="23"/>
      <c r="LVB35" s="23"/>
      <c r="LVC35" s="23"/>
      <c r="LVD35" s="23"/>
      <c r="LVE35" s="23"/>
      <c r="LVF35" s="24"/>
      <c r="LVG35" s="14"/>
      <c r="LVH35" s="23"/>
      <c r="LVI35" s="23"/>
      <c r="LVJ35" s="23"/>
      <c r="LVK35" s="23"/>
      <c r="LVL35" s="23"/>
      <c r="LVM35" s="23"/>
      <c r="LVN35" s="24"/>
      <c r="LVO35" s="14"/>
      <c r="LVP35" s="23"/>
      <c r="LVQ35" s="23"/>
      <c r="LVR35" s="23"/>
      <c r="LVS35" s="23"/>
      <c r="LVT35" s="23"/>
      <c r="LVU35" s="23"/>
      <c r="LVV35" s="24"/>
      <c r="LVW35" s="14"/>
      <c r="LVX35" s="23"/>
      <c r="LVY35" s="23"/>
      <c r="LVZ35" s="23"/>
      <c r="LWA35" s="23"/>
      <c r="LWB35" s="23"/>
      <c r="LWC35" s="23"/>
      <c r="LWD35" s="24"/>
      <c r="LWE35" s="14"/>
      <c r="LWF35" s="23"/>
      <c r="LWG35" s="23"/>
      <c r="LWH35" s="23"/>
      <c r="LWI35" s="23"/>
      <c r="LWJ35" s="23"/>
      <c r="LWK35" s="23"/>
      <c r="LWL35" s="24"/>
      <c r="LWM35" s="14"/>
      <c r="LWN35" s="23"/>
      <c r="LWO35" s="23"/>
      <c r="LWP35" s="23"/>
      <c r="LWQ35" s="23"/>
      <c r="LWR35" s="23"/>
      <c r="LWS35" s="23"/>
      <c r="LWT35" s="24"/>
      <c r="LWU35" s="14"/>
      <c r="LWV35" s="23"/>
      <c r="LWW35" s="23"/>
      <c r="LWX35" s="23"/>
      <c r="LWY35" s="23"/>
      <c r="LWZ35" s="23"/>
      <c r="LXA35" s="23"/>
      <c r="LXB35" s="24"/>
      <c r="LXC35" s="14"/>
      <c r="LXD35" s="23"/>
      <c r="LXE35" s="23"/>
      <c r="LXF35" s="23"/>
      <c r="LXG35" s="23"/>
      <c r="LXH35" s="23"/>
      <c r="LXI35" s="23"/>
      <c r="LXJ35" s="24"/>
      <c r="LXK35" s="14"/>
      <c r="LXL35" s="23"/>
      <c r="LXM35" s="23"/>
      <c r="LXN35" s="23"/>
      <c r="LXO35" s="23"/>
      <c r="LXP35" s="23"/>
      <c r="LXQ35" s="23"/>
      <c r="LXR35" s="24"/>
      <c r="LXS35" s="14"/>
      <c r="LXT35" s="23"/>
      <c r="LXU35" s="23"/>
      <c r="LXV35" s="23"/>
      <c r="LXW35" s="23"/>
      <c r="LXX35" s="23"/>
      <c r="LXY35" s="23"/>
      <c r="LXZ35" s="24"/>
      <c r="LYA35" s="14"/>
      <c r="LYB35" s="23"/>
      <c r="LYC35" s="23"/>
      <c r="LYD35" s="23"/>
      <c r="LYE35" s="23"/>
      <c r="LYF35" s="23"/>
      <c r="LYG35" s="23"/>
      <c r="LYH35" s="24"/>
      <c r="LYI35" s="14"/>
      <c r="LYJ35" s="23"/>
      <c r="LYK35" s="23"/>
      <c r="LYL35" s="23"/>
      <c r="LYM35" s="23"/>
      <c r="LYN35" s="23"/>
      <c r="LYO35" s="23"/>
      <c r="LYP35" s="24"/>
      <c r="LYQ35" s="14"/>
      <c r="LYR35" s="23"/>
      <c r="LYS35" s="23"/>
      <c r="LYT35" s="23"/>
      <c r="LYU35" s="23"/>
      <c r="LYV35" s="23"/>
      <c r="LYW35" s="23"/>
      <c r="LYX35" s="24"/>
      <c r="LYY35" s="14"/>
      <c r="LYZ35" s="23"/>
      <c r="LZA35" s="23"/>
      <c r="LZB35" s="23"/>
      <c r="LZC35" s="23"/>
      <c r="LZD35" s="23"/>
      <c r="LZE35" s="23"/>
      <c r="LZF35" s="24"/>
      <c r="LZG35" s="14"/>
      <c r="LZH35" s="23"/>
      <c r="LZI35" s="23"/>
      <c r="LZJ35" s="23"/>
      <c r="LZK35" s="23"/>
      <c r="LZL35" s="23"/>
      <c r="LZM35" s="23"/>
      <c r="LZN35" s="24"/>
      <c r="LZO35" s="14"/>
      <c r="LZP35" s="23"/>
      <c r="LZQ35" s="23"/>
      <c r="LZR35" s="23"/>
      <c r="LZS35" s="23"/>
      <c r="LZT35" s="23"/>
      <c r="LZU35" s="23"/>
      <c r="LZV35" s="24"/>
      <c r="LZW35" s="14"/>
      <c r="LZX35" s="23"/>
      <c r="LZY35" s="23"/>
      <c r="LZZ35" s="23"/>
      <c r="MAA35" s="23"/>
      <c r="MAB35" s="23"/>
      <c r="MAC35" s="23"/>
      <c r="MAD35" s="24"/>
      <c r="MAE35" s="14"/>
      <c r="MAF35" s="23"/>
      <c r="MAG35" s="23"/>
      <c r="MAH35" s="23"/>
      <c r="MAI35" s="23"/>
      <c r="MAJ35" s="23"/>
      <c r="MAK35" s="23"/>
      <c r="MAL35" s="24"/>
      <c r="MAM35" s="14"/>
      <c r="MAN35" s="23"/>
      <c r="MAO35" s="23"/>
      <c r="MAP35" s="23"/>
      <c r="MAQ35" s="23"/>
      <c r="MAR35" s="23"/>
      <c r="MAS35" s="23"/>
      <c r="MAT35" s="24"/>
      <c r="MAU35" s="14"/>
      <c r="MAV35" s="23"/>
      <c r="MAW35" s="23"/>
      <c r="MAX35" s="23"/>
      <c r="MAY35" s="23"/>
      <c r="MAZ35" s="23"/>
      <c r="MBA35" s="23"/>
      <c r="MBB35" s="24"/>
      <c r="MBC35" s="14"/>
      <c r="MBD35" s="23"/>
      <c r="MBE35" s="23"/>
      <c r="MBF35" s="23"/>
      <c r="MBG35" s="23"/>
      <c r="MBH35" s="23"/>
      <c r="MBI35" s="23"/>
      <c r="MBJ35" s="24"/>
      <c r="MBK35" s="14"/>
      <c r="MBL35" s="23"/>
      <c r="MBM35" s="23"/>
      <c r="MBN35" s="23"/>
      <c r="MBO35" s="23"/>
      <c r="MBP35" s="23"/>
      <c r="MBQ35" s="23"/>
      <c r="MBR35" s="24"/>
      <c r="MBS35" s="14"/>
      <c r="MBT35" s="23"/>
      <c r="MBU35" s="23"/>
      <c r="MBV35" s="23"/>
      <c r="MBW35" s="23"/>
      <c r="MBX35" s="23"/>
      <c r="MBY35" s="23"/>
      <c r="MBZ35" s="24"/>
      <c r="MCA35" s="14"/>
      <c r="MCB35" s="23"/>
      <c r="MCC35" s="23"/>
      <c r="MCD35" s="23"/>
      <c r="MCE35" s="23"/>
      <c r="MCF35" s="23"/>
      <c r="MCG35" s="23"/>
      <c r="MCH35" s="24"/>
      <c r="MCI35" s="14"/>
      <c r="MCJ35" s="23"/>
      <c r="MCK35" s="23"/>
      <c r="MCL35" s="23"/>
      <c r="MCM35" s="23"/>
      <c r="MCN35" s="23"/>
      <c r="MCO35" s="23"/>
      <c r="MCP35" s="24"/>
      <c r="MCQ35" s="14"/>
      <c r="MCR35" s="23"/>
      <c r="MCS35" s="23"/>
      <c r="MCT35" s="23"/>
      <c r="MCU35" s="23"/>
      <c r="MCV35" s="23"/>
      <c r="MCW35" s="23"/>
      <c r="MCX35" s="24"/>
      <c r="MCY35" s="14"/>
      <c r="MCZ35" s="23"/>
      <c r="MDA35" s="23"/>
      <c r="MDB35" s="23"/>
      <c r="MDC35" s="23"/>
      <c r="MDD35" s="23"/>
      <c r="MDE35" s="23"/>
      <c r="MDF35" s="24"/>
      <c r="MDG35" s="14"/>
      <c r="MDH35" s="23"/>
      <c r="MDI35" s="23"/>
      <c r="MDJ35" s="23"/>
      <c r="MDK35" s="23"/>
      <c r="MDL35" s="23"/>
      <c r="MDM35" s="23"/>
      <c r="MDN35" s="24"/>
      <c r="MDO35" s="14"/>
      <c r="MDP35" s="23"/>
      <c r="MDQ35" s="23"/>
      <c r="MDR35" s="23"/>
      <c r="MDS35" s="23"/>
      <c r="MDT35" s="23"/>
      <c r="MDU35" s="23"/>
      <c r="MDV35" s="24"/>
      <c r="MDW35" s="14"/>
      <c r="MDX35" s="23"/>
      <c r="MDY35" s="23"/>
      <c r="MDZ35" s="23"/>
      <c r="MEA35" s="23"/>
      <c r="MEB35" s="23"/>
      <c r="MEC35" s="23"/>
      <c r="MED35" s="24"/>
      <c r="MEE35" s="14"/>
      <c r="MEF35" s="23"/>
      <c r="MEG35" s="23"/>
      <c r="MEH35" s="23"/>
      <c r="MEI35" s="23"/>
      <c r="MEJ35" s="23"/>
      <c r="MEK35" s="23"/>
      <c r="MEL35" s="24"/>
      <c r="MEM35" s="14"/>
      <c r="MEN35" s="23"/>
      <c r="MEO35" s="23"/>
      <c r="MEP35" s="23"/>
      <c r="MEQ35" s="23"/>
      <c r="MER35" s="23"/>
      <c r="MES35" s="23"/>
      <c r="MET35" s="24"/>
      <c r="MEU35" s="14"/>
      <c r="MEV35" s="23"/>
      <c r="MEW35" s="23"/>
      <c r="MEX35" s="23"/>
      <c r="MEY35" s="23"/>
      <c r="MEZ35" s="23"/>
      <c r="MFA35" s="23"/>
      <c r="MFB35" s="24"/>
      <c r="MFC35" s="14"/>
      <c r="MFD35" s="23"/>
      <c r="MFE35" s="23"/>
      <c r="MFF35" s="23"/>
      <c r="MFG35" s="23"/>
      <c r="MFH35" s="23"/>
      <c r="MFI35" s="23"/>
      <c r="MFJ35" s="24"/>
      <c r="MFK35" s="14"/>
      <c r="MFL35" s="23"/>
      <c r="MFM35" s="23"/>
      <c r="MFN35" s="23"/>
      <c r="MFO35" s="23"/>
      <c r="MFP35" s="23"/>
      <c r="MFQ35" s="23"/>
      <c r="MFR35" s="24"/>
      <c r="MFS35" s="14"/>
      <c r="MFT35" s="23"/>
      <c r="MFU35" s="23"/>
      <c r="MFV35" s="23"/>
      <c r="MFW35" s="23"/>
      <c r="MFX35" s="23"/>
      <c r="MFY35" s="23"/>
      <c r="MFZ35" s="24"/>
      <c r="MGA35" s="14"/>
      <c r="MGB35" s="23"/>
      <c r="MGC35" s="23"/>
      <c r="MGD35" s="23"/>
      <c r="MGE35" s="23"/>
      <c r="MGF35" s="23"/>
      <c r="MGG35" s="23"/>
      <c r="MGH35" s="24"/>
      <c r="MGI35" s="14"/>
      <c r="MGJ35" s="23"/>
      <c r="MGK35" s="23"/>
      <c r="MGL35" s="23"/>
      <c r="MGM35" s="23"/>
      <c r="MGN35" s="23"/>
      <c r="MGO35" s="23"/>
      <c r="MGP35" s="24"/>
      <c r="MGQ35" s="14"/>
      <c r="MGR35" s="23"/>
      <c r="MGS35" s="23"/>
      <c r="MGT35" s="23"/>
      <c r="MGU35" s="23"/>
      <c r="MGV35" s="23"/>
      <c r="MGW35" s="23"/>
      <c r="MGX35" s="24"/>
      <c r="MGY35" s="14"/>
      <c r="MGZ35" s="23"/>
      <c r="MHA35" s="23"/>
      <c r="MHB35" s="23"/>
      <c r="MHC35" s="23"/>
      <c r="MHD35" s="23"/>
      <c r="MHE35" s="23"/>
      <c r="MHF35" s="24"/>
      <c r="MHG35" s="14"/>
      <c r="MHH35" s="23"/>
      <c r="MHI35" s="23"/>
      <c r="MHJ35" s="23"/>
      <c r="MHK35" s="23"/>
      <c r="MHL35" s="23"/>
      <c r="MHM35" s="23"/>
      <c r="MHN35" s="24"/>
      <c r="MHO35" s="14"/>
      <c r="MHP35" s="23"/>
      <c r="MHQ35" s="23"/>
      <c r="MHR35" s="23"/>
      <c r="MHS35" s="23"/>
      <c r="MHT35" s="23"/>
      <c r="MHU35" s="23"/>
      <c r="MHV35" s="24"/>
      <c r="MHW35" s="14"/>
      <c r="MHX35" s="23"/>
      <c r="MHY35" s="23"/>
      <c r="MHZ35" s="23"/>
      <c r="MIA35" s="23"/>
      <c r="MIB35" s="23"/>
      <c r="MIC35" s="23"/>
      <c r="MID35" s="24"/>
      <c r="MIE35" s="14"/>
      <c r="MIF35" s="23"/>
      <c r="MIG35" s="23"/>
      <c r="MIH35" s="23"/>
      <c r="MII35" s="23"/>
      <c r="MIJ35" s="23"/>
      <c r="MIK35" s="23"/>
      <c r="MIL35" s="24"/>
      <c r="MIM35" s="14"/>
      <c r="MIN35" s="23"/>
      <c r="MIO35" s="23"/>
      <c r="MIP35" s="23"/>
      <c r="MIQ35" s="23"/>
      <c r="MIR35" s="23"/>
      <c r="MIS35" s="23"/>
      <c r="MIT35" s="24"/>
      <c r="MIU35" s="14"/>
      <c r="MIV35" s="23"/>
      <c r="MIW35" s="23"/>
      <c r="MIX35" s="23"/>
      <c r="MIY35" s="23"/>
      <c r="MIZ35" s="23"/>
      <c r="MJA35" s="23"/>
      <c r="MJB35" s="24"/>
      <c r="MJC35" s="14"/>
      <c r="MJD35" s="23"/>
      <c r="MJE35" s="23"/>
      <c r="MJF35" s="23"/>
      <c r="MJG35" s="23"/>
      <c r="MJH35" s="23"/>
      <c r="MJI35" s="23"/>
      <c r="MJJ35" s="24"/>
      <c r="MJK35" s="14"/>
      <c r="MJL35" s="23"/>
      <c r="MJM35" s="23"/>
      <c r="MJN35" s="23"/>
      <c r="MJO35" s="23"/>
      <c r="MJP35" s="23"/>
      <c r="MJQ35" s="23"/>
      <c r="MJR35" s="24"/>
      <c r="MJS35" s="14"/>
      <c r="MJT35" s="23"/>
      <c r="MJU35" s="23"/>
      <c r="MJV35" s="23"/>
      <c r="MJW35" s="23"/>
      <c r="MJX35" s="23"/>
      <c r="MJY35" s="23"/>
      <c r="MJZ35" s="24"/>
      <c r="MKA35" s="14"/>
      <c r="MKB35" s="23"/>
      <c r="MKC35" s="23"/>
      <c r="MKD35" s="23"/>
      <c r="MKE35" s="23"/>
      <c r="MKF35" s="23"/>
      <c r="MKG35" s="23"/>
      <c r="MKH35" s="24"/>
      <c r="MKI35" s="14"/>
      <c r="MKJ35" s="23"/>
      <c r="MKK35" s="23"/>
      <c r="MKL35" s="23"/>
      <c r="MKM35" s="23"/>
      <c r="MKN35" s="23"/>
      <c r="MKO35" s="23"/>
      <c r="MKP35" s="24"/>
      <c r="MKQ35" s="14"/>
      <c r="MKR35" s="23"/>
      <c r="MKS35" s="23"/>
      <c r="MKT35" s="23"/>
      <c r="MKU35" s="23"/>
      <c r="MKV35" s="23"/>
      <c r="MKW35" s="23"/>
      <c r="MKX35" s="24"/>
      <c r="MKY35" s="14"/>
      <c r="MKZ35" s="23"/>
      <c r="MLA35" s="23"/>
      <c r="MLB35" s="23"/>
      <c r="MLC35" s="23"/>
      <c r="MLD35" s="23"/>
      <c r="MLE35" s="23"/>
      <c r="MLF35" s="24"/>
      <c r="MLG35" s="14"/>
      <c r="MLH35" s="23"/>
      <c r="MLI35" s="23"/>
      <c r="MLJ35" s="23"/>
      <c r="MLK35" s="23"/>
      <c r="MLL35" s="23"/>
      <c r="MLM35" s="23"/>
      <c r="MLN35" s="24"/>
      <c r="MLO35" s="14"/>
      <c r="MLP35" s="23"/>
      <c r="MLQ35" s="23"/>
      <c r="MLR35" s="23"/>
      <c r="MLS35" s="23"/>
      <c r="MLT35" s="23"/>
      <c r="MLU35" s="23"/>
      <c r="MLV35" s="24"/>
      <c r="MLW35" s="14"/>
      <c r="MLX35" s="23"/>
      <c r="MLY35" s="23"/>
      <c r="MLZ35" s="23"/>
      <c r="MMA35" s="23"/>
      <c r="MMB35" s="23"/>
      <c r="MMC35" s="23"/>
      <c r="MMD35" s="24"/>
      <c r="MME35" s="14"/>
      <c r="MMF35" s="23"/>
      <c r="MMG35" s="23"/>
      <c r="MMH35" s="23"/>
      <c r="MMI35" s="23"/>
      <c r="MMJ35" s="23"/>
      <c r="MMK35" s="23"/>
      <c r="MML35" s="24"/>
      <c r="MMM35" s="14"/>
      <c r="MMN35" s="23"/>
      <c r="MMO35" s="23"/>
      <c r="MMP35" s="23"/>
      <c r="MMQ35" s="23"/>
      <c r="MMR35" s="23"/>
      <c r="MMS35" s="23"/>
      <c r="MMT35" s="24"/>
      <c r="MMU35" s="14"/>
      <c r="MMV35" s="23"/>
      <c r="MMW35" s="23"/>
      <c r="MMX35" s="23"/>
      <c r="MMY35" s="23"/>
      <c r="MMZ35" s="23"/>
      <c r="MNA35" s="23"/>
      <c r="MNB35" s="24"/>
      <c r="MNC35" s="14"/>
      <c r="MND35" s="23"/>
      <c r="MNE35" s="23"/>
      <c r="MNF35" s="23"/>
      <c r="MNG35" s="23"/>
      <c r="MNH35" s="23"/>
      <c r="MNI35" s="23"/>
      <c r="MNJ35" s="24"/>
      <c r="MNK35" s="14"/>
      <c r="MNL35" s="23"/>
      <c r="MNM35" s="23"/>
      <c r="MNN35" s="23"/>
      <c r="MNO35" s="23"/>
      <c r="MNP35" s="23"/>
      <c r="MNQ35" s="23"/>
      <c r="MNR35" s="24"/>
      <c r="MNS35" s="14"/>
      <c r="MNT35" s="23"/>
      <c r="MNU35" s="23"/>
      <c r="MNV35" s="23"/>
      <c r="MNW35" s="23"/>
      <c r="MNX35" s="23"/>
      <c r="MNY35" s="23"/>
      <c r="MNZ35" s="24"/>
      <c r="MOA35" s="14"/>
      <c r="MOB35" s="23"/>
      <c r="MOC35" s="23"/>
      <c r="MOD35" s="23"/>
      <c r="MOE35" s="23"/>
      <c r="MOF35" s="23"/>
      <c r="MOG35" s="23"/>
      <c r="MOH35" s="24"/>
      <c r="MOI35" s="14"/>
      <c r="MOJ35" s="23"/>
      <c r="MOK35" s="23"/>
      <c r="MOL35" s="23"/>
      <c r="MOM35" s="23"/>
      <c r="MON35" s="23"/>
      <c r="MOO35" s="23"/>
      <c r="MOP35" s="24"/>
      <c r="MOQ35" s="14"/>
      <c r="MOR35" s="23"/>
      <c r="MOS35" s="23"/>
      <c r="MOT35" s="23"/>
      <c r="MOU35" s="23"/>
      <c r="MOV35" s="23"/>
      <c r="MOW35" s="23"/>
      <c r="MOX35" s="24"/>
      <c r="MOY35" s="14"/>
      <c r="MOZ35" s="23"/>
      <c r="MPA35" s="23"/>
      <c r="MPB35" s="23"/>
      <c r="MPC35" s="23"/>
      <c r="MPD35" s="23"/>
      <c r="MPE35" s="23"/>
      <c r="MPF35" s="24"/>
      <c r="MPG35" s="14"/>
      <c r="MPH35" s="23"/>
      <c r="MPI35" s="23"/>
      <c r="MPJ35" s="23"/>
      <c r="MPK35" s="23"/>
      <c r="MPL35" s="23"/>
      <c r="MPM35" s="23"/>
      <c r="MPN35" s="24"/>
      <c r="MPO35" s="14"/>
      <c r="MPP35" s="23"/>
      <c r="MPQ35" s="23"/>
      <c r="MPR35" s="23"/>
      <c r="MPS35" s="23"/>
      <c r="MPT35" s="23"/>
      <c r="MPU35" s="23"/>
      <c r="MPV35" s="24"/>
      <c r="MPW35" s="14"/>
      <c r="MPX35" s="23"/>
      <c r="MPY35" s="23"/>
      <c r="MPZ35" s="23"/>
      <c r="MQA35" s="23"/>
      <c r="MQB35" s="23"/>
      <c r="MQC35" s="23"/>
      <c r="MQD35" s="24"/>
      <c r="MQE35" s="14"/>
      <c r="MQF35" s="23"/>
      <c r="MQG35" s="23"/>
      <c r="MQH35" s="23"/>
      <c r="MQI35" s="23"/>
      <c r="MQJ35" s="23"/>
      <c r="MQK35" s="23"/>
      <c r="MQL35" s="24"/>
      <c r="MQM35" s="14"/>
      <c r="MQN35" s="23"/>
      <c r="MQO35" s="23"/>
      <c r="MQP35" s="23"/>
      <c r="MQQ35" s="23"/>
      <c r="MQR35" s="23"/>
      <c r="MQS35" s="23"/>
      <c r="MQT35" s="24"/>
      <c r="MQU35" s="14"/>
      <c r="MQV35" s="23"/>
      <c r="MQW35" s="23"/>
      <c r="MQX35" s="23"/>
      <c r="MQY35" s="23"/>
      <c r="MQZ35" s="23"/>
      <c r="MRA35" s="23"/>
      <c r="MRB35" s="24"/>
      <c r="MRC35" s="14"/>
      <c r="MRD35" s="23"/>
      <c r="MRE35" s="23"/>
      <c r="MRF35" s="23"/>
      <c r="MRG35" s="23"/>
      <c r="MRH35" s="23"/>
      <c r="MRI35" s="23"/>
      <c r="MRJ35" s="24"/>
      <c r="MRK35" s="14"/>
      <c r="MRL35" s="23"/>
      <c r="MRM35" s="23"/>
      <c r="MRN35" s="23"/>
      <c r="MRO35" s="23"/>
      <c r="MRP35" s="23"/>
      <c r="MRQ35" s="23"/>
      <c r="MRR35" s="24"/>
      <c r="MRS35" s="14"/>
      <c r="MRT35" s="23"/>
      <c r="MRU35" s="23"/>
      <c r="MRV35" s="23"/>
      <c r="MRW35" s="23"/>
      <c r="MRX35" s="23"/>
      <c r="MRY35" s="23"/>
      <c r="MRZ35" s="24"/>
      <c r="MSA35" s="14"/>
      <c r="MSB35" s="23"/>
      <c r="MSC35" s="23"/>
      <c r="MSD35" s="23"/>
      <c r="MSE35" s="23"/>
      <c r="MSF35" s="23"/>
      <c r="MSG35" s="23"/>
      <c r="MSH35" s="24"/>
      <c r="MSI35" s="14"/>
      <c r="MSJ35" s="23"/>
      <c r="MSK35" s="23"/>
      <c r="MSL35" s="23"/>
      <c r="MSM35" s="23"/>
      <c r="MSN35" s="23"/>
      <c r="MSO35" s="23"/>
      <c r="MSP35" s="24"/>
      <c r="MSQ35" s="14"/>
      <c r="MSR35" s="23"/>
      <c r="MSS35" s="23"/>
      <c r="MST35" s="23"/>
      <c r="MSU35" s="23"/>
      <c r="MSV35" s="23"/>
      <c r="MSW35" s="23"/>
      <c r="MSX35" s="24"/>
      <c r="MSY35" s="14"/>
      <c r="MSZ35" s="23"/>
      <c r="MTA35" s="23"/>
      <c r="MTB35" s="23"/>
      <c r="MTC35" s="23"/>
      <c r="MTD35" s="23"/>
      <c r="MTE35" s="23"/>
      <c r="MTF35" s="24"/>
      <c r="MTG35" s="14"/>
      <c r="MTH35" s="23"/>
      <c r="MTI35" s="23"/>
      <c r="MTJ35" s="23"/>
      <c r="MTK35" s="23"/>
      <c r="MTL35" s="23"/>
      <c r="MTM35" s="23"/>
      <c r="MTN35" s="24"/>
      <c r="MTO35" s="14"/>
      <c r="MTP35" s="23"/>
      <c r="MTQ35" s="23"/>
      <c r="MTR35" s="23"/>
      <c r="MTS35" s="23"/>
      <c r="MTT35" s="23"/>
      <c r="MTU35" s="23"/>
      <c r="MTV35" s="24"/>
      <c r="MTW35" s="14"/>
      <c r="MTX35" s="23"/>
      <c r="MTY35" s="23"/>
      <c r="MTZ35" s="23"/>
      <c r="MUA35" s="23"/>
      <c r="MUB35" s="23"/>
      <c r="MUC35" s="23"/>
      <c r="MUD35" s="24"/>
      <c r="MUE35" s="14"/>
      <c r="MUF35" s="23"/>
      <c r="MUG35" s="23"/>
      <c r="MUH35" s="23"/>
      <c r="MUI35" s="23"/>
      <c r="MUJ35" s="23"/>
      <c r="MUK35" s="23"/>
      <c r="MUL35" s="24"/>
      <c r="MUM35" s="14"/>
      <c r="MUN35" s="23"/>
      <c r="MUO35" s="23"/>
      <c r="MUP35" s="23"/>
      <c r="MUQ35" s="23"/>
      <c r="MUR35" s="23"/>
      <c r="MUS35" s="23"/>
      <c r="MUT35" s="24"/>
      <c r="MUU35" s="14"/>
      <c r="MUV35" s="23"/>
      <c r="MUW35" s="23"/>
      <c r="MUX35" s="23"/>
      <c r="MUY35" s="23"/>
      <c r="MUZ35" s="23"/>
      <c r="MVA35" s="23"/>
      <c r="MVB35" s="24"/>
      <c r="MVC35" s="14"/>
      <c r="MVD35" s="23"/>
      <c r="MVE35" s="23"/>
      <c r="MVF35" s="23"/>
      <c r="MVG35" s="23"/>
      <c r="MVH35" s="23"/>
      <c r="MVI35" s="23"/>
      <c r="MVJ35" s="24"/>
      <c r="MVK35" s="14"/>
      <c r="MVL35" s="23"/>
      <c r="MVM35" s="23"/>
      <c r="MVN35" s="23"/>
      <c r="MVO35" s="23"/>
      <c r="MVP35" s="23"/>
      <c r="MVQ35" s="23"/>
      <c r="MVR35" s="24"/>
      <c r="MVS35" s="14"/>
      <c r="MVT35" s="23"/>
      <c r="MVU35" s="23"/>
      <c r="MVV35" s="23"/>
      <c r="MVW35" s="23"/>
      <c r="MVX35" s="23"/>
      <c r="MVY35" s="23"/>
      <c r="MVZ35" s="24"/>
      <c r="MWA35" s="14"/>
      <c r="MWB35" s="23"/>
      <c r="MWC35" s="23"/>
      <c r="MWD35" s="23"/>
      <c r="MWE35" s="23"/>
      <c r="MWF35" s="23"/>
      <c r="MWG35" s="23"/>
      <c r="MWH35" s="24"/>
      <c r="MWI35" s="14"/>
      <c r="MWJ35" s="23"/>
      <c r="MWK35" s="23"/>
      <c r="MWL35" s="23"/>
      <c r="MWM35" s="23"/>
      <c r="MWN35" s="23"/>
      <c r="MWO35" s="23"/>
      <c r="MWP35" s="24"/>
      <c r="MWQ35" s="14"/>
      <c r="MWR35" s="23"/>
      <c r="MWS35" s="23"/>
      <c r="MWT35" s="23"/>
      <c r="MWU35" s="23"/>
      <c r="MWV35" s="23"/>
      <c r="MWW35" s="23"/>
      <c r="MWX35" s="24"/>
      <c r="MWY35" s="14"/>
      <c r="MWZ35" s="23"/>
      <c r="MXA35" s="23"/>
      <c r="MXB35" s="23"/>
      <c r="MXC35" s="23"/>
      <c r="MXD35" s="23"/>
      <c r="MXE35" s="23"/>
      <c r="MXF35" s="24"/>
      <c r="MXG35" s="14"/>
      <c r="MXH35" s="23"/>
      <c r="MXI35" s="23"/>
      <c r="MXJ35" s="23"/>
      <c r="MXK35" s="23"/>
      <c r="MXL35" s="23"/>
      <c r="MXM35" s="23"/>
      <c r="MXN35" s="24"/>
      <c r="MXO35" s="14"/>
      <c r="MXP35" s="23"/>
      <c r="MXQ35" s="23"/>
      <c r="MXR35" s="23"/>
      <c r="MXS35" s="23"/>
      <c r="MXT35" s="23"/>
      <c r="MXU35" s="23"/>
      <c r="MXV35" s="24"/>
      <c r="MXW35" s="14"/>
      <c r="MXX35" s="23"/>
      <c r="MXY35" s="23"/>
      <c r="MXZ35" s="23"/>
      <c r="MYA35" s="23"/>
      <c r="MYB35" s="23"/>
      <c r="MYC35" s="23"/>
      <c r="MYD35" s="24"/>
      <c r="MYE35" s="14"/>
      <c r="MYF35" s="23"/>
      <c r="MYG35" s="23"/>
      <c r="MYH35" s="23"/>
      <c r="MYI35" s="23"/>
      <c r="MYJ35" s="23"/>
      <c r="MYK35" s="23"/>
      <c r="MYL35" s="24"/>
      <c r="MYM35" s="14"/>
      <c r="MYN35" s="23"/>
      <c r="MYO35" s="23"/>
      <c r="MYP35" s="23"/>
      <c r="MYQ35" s="23"/>
      <c r="MYR35" s="23"/>
      <c r="MYS35" s="23"/>
      <c r="MYT35" s="24"/>
      <c r="MYU35" s="14"/>
      <c r="MYV35" s="23"/>
      <c r="MYW35" s="23"/>
      <c r="MYX35" s="23"/>
      <c r="MYY35" s="23"/>
      <c r="MYZ35" s="23"/>
      <c r="MZA35" s="23"/>
      <c r="MZB35" s="24"/>
      <c r="MZC35" s="14"/>
      <c r="MZD35" s="23"/>
      <c r="MZE35" s="23"/>
      <c r="MZF35" s="23"/>
      <c r="MZG35" s="23"/>
      <c r="MZH35" s="23"/>
      <c r="MZI35" s="23"/>
      <c r="MZJ35" s="24"/>
      <c r="MZK35" s="14"/>
      <c r="MZL35" s="23"/>
      <c r="MZM35" s="23"/>
      <c r="MZN35" s="23"/>
      <c r="MZO35" s="23"/>
      <c r="MZP35" s="23"/>
      <c r="MZQ35" s="23"/>
      <c r="MZR35" s="24"/>
      <c r="MZS35" s="14"/>
      <c r="MZT35" s="23"/>
      <c r="MZU35" s="23"/>
      <c r="MZV35" s="23"/>
      <c r="MZW35" s="23"/>
      <c r="MZX35" s="23"/>
      <c r="MZY35" s="23"/>
      <c r="MZZ35" s="24"/>
      <c r="NAA35" s="14"/>
      <c r="NAB35" s="23"/>
      <c r="NAC35" s="23"/>
      <c r="NAD35" s="23"/>
      <c r="NAE35" s="23"/>
      <c r="NAF35" s="23"/>
      <c r="NAG35" s="23"/>
      <c r="NAH35" s="24"/>
      <c r="NAI35" s="14"/>
      <c r="NAJ35" s="23"/>
      <c r="NAK35" s="23"/>
      <c r="NAL35" s="23"/>
      <c r="NAM35" s="23"/>
      <c r="NAN35" s="23"/>
      <c r="NAO35" s="23"/>
      <c r="NAP35" s="24"/>
      <c r="NAQ35" s="14"/>
      <c r="NAR35" s="23"/>
      <c r="NAS35" s="23"/>
      <c r="NAT35" s="23"/>
      <c r="NAU35" s="23"/>
      <c r="NAV35" s="23"/>
      <c r="NAW35" s="23"/>
      <c r="NAX35" s="24"/>
      <c r="NAY35" s="14"/>
      <c r="NAZ35" s="23"/>
      <c r="NBA35" s="23"/>
      <c r="NBB35" s="23"/>
      <c r="NBC35" s="23"/>
      <c r="NBD35" s="23"/>
      <c r="NBE35" s="23"/>
      <c r="NBF35" s="24"/>
      <c r="NBG35" s="14"/>
      <c r="NBH35" s="23"/>
      <c r="NBI35" s="23"/>
      <c r="NBJ35" s="23"/>
      <c r="NBK35" s="23"/>
      <c r="NBL35" s="23"/>
      <c r="NBM35" s="23"/>
      <c r="NBN35" s="24"/>
      <c r="NBO35" s="14"/>
      <c r="NBP35" s="23"/>
      <c r="NBQ35" s="23"/>
      <c r="NBR35" s="23"/>
      <c r="NBS35" s="23"/>
      <c r="NBT35" s="23"/>
      <c r="NBU35" s="23"/>
      <c r="NBV35" s="24"/>
      <c r="NBW35" s="14"/>
      <c r="NBX35" s="23"/>
      <c r="NBY35" s="23"/>
      <c r="NBZ35" s="23"/>
      <c r="NCA35" s="23"/>
      <c r="NCB35" s="23"/>
      <c r="NCC35" s="23"/>
      <c r="NCD35" s="24"/>
      <c r="NCE35" s="14"/>
      <c r="NCF35" s="23"/>
      <c r="NCG35" s="23"/>
      <c r="NCH35" s="23"/>
      <c r="NCI35" s="23"/>
      <c r="NCJ35" s="23"/>
      <c r="NCK35" s="23"/>
      <c r="NCL35" s="24"/>
      <c r="NCM35" s="14"/>
      <c r="NCN35" s="23"/>
      <c r="NCO35" s="23"/>
      <c r="NCP35" s="23"/>
      <c r="NCQ35" s="23"/>
      <c r="NCR35" s="23"/>
      <c r="NCS35" s="23"/>
      <c r="NCT35" s="24"/>
      <c r="NCU35" s="14"/>
      <c r="NCV35" s="23"/>
      <c r="NCW35" s="23"/>
      <c r="NCX35" s="23"/>
      <c r="NCY35" s="23"/>
      <c r="NCZ35" s="23"/>
      <c r="NDA35" s="23"/>
      <c r="NDB35" s="24"/>
      <c r="NDC35" s="14"/>
      <c r="NDD35" s="23"/>
      <c r="NDE35" s="23"/>
      <c r="NDF35" s="23"/>
      <c r="NDG35" s="23"/>
      <c r="NDH35" s="23"/>
      <c r="NDI35" s="23"/>
      <c r="NDJ35" s="24"/>
      <c r="NDK35" s="14"/>
      <c r="NDL35" s="23"/>
      <c r="NDM35" s="23"/>
      <c r="NDN35" s="23"/>
      <c r="NDO35" s="23"/>
      <c r="NDP35" s="23"/>
      <c r="NDQ35" s="23"/>
      <c r="NDR35" s="24"/>
      <c r="NDS35" s="14"/>
      <c r="NDT35" s="23"/>
      <c r="NDU35" s="23"/>
      <c r="NDV35" s="23"/>
      <c r="NDW35" s="23"/>
      <c r="NDX35" s="23"/>
      <c r="NDY35" s="23"/>
      <c r="NDZ35" s="24"/>
      <c r="NEA35" s="14"/>
      <c r="NEB35" s="23"/>
      <c r="NEC35" s="23"/>
      <c r="NED35" s="23"/>
      <c r="NEE35" s="23"/>
      <c r="NEF35" s="23"/>
      <c r="NEG35" s="23"/>
      <c r="NEH35" s="24"/>
      <c r="NEI35" s="14"/>
      <c r="NEJ35" s="23"/>
      <c r="NEK35" s="23"/>
      <c r="NEL35" s="23"/>
      <c r="NEM35" s="23"/>
      <c r="NEN35" s="23"/>
      <c r="NEO35" s="23"/>
      <c r="NEP35" s="24"/>
      <c r="NEQ35" s="14"/>
      <c r="NER35" s="23"/>
      <c r="NES35" s="23"/>
      <c r="NET35" s="23"/>
      <c r="NEU35" s="23"/>
      <c r="NEV35" s="23"/>
      <c r="NEW35" s="23"/>
      <c r="NEX35" s="24"/>
      <c r="NEY35" s="14"/>
      <c r="NEZ35" s="23"/>
      <c r="NFA35" s="23"/>
      <c r="NFB35" s="23"/>
      <c r="NFC35" s="23"/>
      <c r="NFD35" s="23"/>
      <c r="NFE35" s="23"/>
      <c r="NFF35" s="24"/>
      <c r="NFG35" s="14"/>
      <c r="NFH35" s="23"/>
      <c r="NFI35" s="23"/>
      <c r="NFJ35" s="23"/>
      <c r="NFK35" s="23"/>
      <c r="NFL35" s="23"/>
      <c r="NFM35" s="23"/>
      <c r="NFN35" s="24"/>
      <c r="NFO35" s="14"/>
      <c r="NFP35" s="23"/>
      <c r="NFQ35" s="23"/>
      <c r="NFR35" s="23"/>
      <c r="NFS35" s="23"/>
      <c r="NFT35" s="23"/>
      <c r="NFU35" s="23"/>
      <c r="NFV35" s="24"/>
      <c r="NFW35" s="14"/>
      <c r="NFX35" s="23"/>
      <c r="NFY35" s="23"/>
      <c r="NFZ35" s="23"/>
      <c r="NGA35" s="23"/>
      <c r="NGB35" s="23"/>
      <c r="NGC35" s="23"/>
      <c r="NGD35" s="24"/>
      <c r="NGE35" s="14"/>
      <c r="NGF35" s="23"/>
      <c r="NGG35" s="23"/>
      <c r="NGH35" s="23"/>
      <c r="NGI35" s="23"/>
      <c r="NGJ35" s="23"/>
      <c r="NGK35" s="23"/>
      <c r="NGL35" s="24"/>
      <c r="NGM35" s="14"/>
      <c r="NGN35" s="23"/>
      <c r="NGO35" s="23"/>
      <c r="NGP35" s="23"/>
      <c r="NGQ35" s="23"/>
      <c r="NGR35" s="23"/>
      <c r="NGS35" s="23"/>
      <c r="NGT35" s="24"/>
      <c r="NGU35" s="14"/>
      <c r="NGV35" s="23"/>
      <c r="NGW35" s="23"/>
      <c r="NGX35" s="23"/>
      <c r="NGY35" s="23"/>
      <c r="NGZ35" s="23"/>
      <c r="NHA35" s="23"/>
      <c r="NHB35" s="24"/>
      <c r="NHC35" s="14"/>
      <c r="NHD35" s="23"/>
      <c r="NHE35" s="23"/>
      <c r="NHF35" s="23"/>
      <c r="NHG35" s="23"/>
      <c r="NHH35" s="23"/>
      <c r="NHI35" s="23"/>
      <c r="NHJ35" s="24"/>
      <c r="NHK35" s="14"/>
      <c r="NHL35" s="23"/>
      <c r="NHM35" s="23"/>
      <c r="NHN35" s="23"/>
      <c r="NHO35" s="23"/>
      <c r="NHP35" s="23"/>
      <c r="NHQ35" s="23"/>
      <c r="NHR35" s="24"/>
      <c r="NHS35" s="14"/>
      <c r="NHT35" s="23"/>
      <c r="NHU35" s="23"/>
      <c r="NHV35" s="23"/>
      <c r="NHW35" s="23"/>
      <c r="NHX35" s="23"/>
      <c r="NHY35" s="23"/>
      <c r="NHZ35" s="24"/>
      <c r="NIA35" s="14"/>
      <c r="NIB35" s="23"/>
      <c r="NIC35" s="23"/>
      <c r="NID35" s="23"/>
      <c r="NIE35" s="23"/>
      <c r="NIF35" s="23"/>
      <c r="NIG35" s="23"/>
      <c r="NIH35" s="24"/>
      <c r="NII35" s="14"/>
      <c r="NIJ35" s="23"/>
      <c r="NIK35" s="23"/>
      <c r="NIL35" s="23"/>
      <c r="NIM35" s="23"/>
      <c r="NIN35" s="23"/>
      <c r="NIO35" s="23"/>
      <c r="NIP35" s="24"/>
      <c r="NIQ35" s="14"/>
      <c r="NIR35" s="23"/>
      <c r="NIS35" s="23"/>
      <c r="NIT35" s="23"/>
      <c r="NIU35" s="23"/>
      <c r="NIV35" s="23"/>
      <c r="NIW35" s="23"/>
      <c r="NIX35" s="24"/>
      <c r="NIY35" s="14"/>
      <c r="NIZ35" s="23"/>
      <c r="NJA35" s="23"/>
      <c r="NJB35" s="23"/>
      <c r="NJC35" s="23"/>
      <c r="NJD35" s="23"/>
      <c r="NJE35" s="23"/>
      <c r="NJF35" s="24"/>
      <c r="NJG35" s="14"/>
      <c r="NJH35" s="23"/>
      <c r="NJI35" s="23"/>
      <c r="NJJ35" s="23"/>
      <c r="NJK35" s="23"/>
      <c r="NJL35" s="23"/>
      <c r="NJM35" s="23"/>
      <c r="NJN35" s="24"/>
      <c r="NJO35" s="14"/>
      <c r="NJP35" s="23"/>
      <c r="NJQ35" s="23"/>
      <c r="NJR35" s="23"/>
      <c r="NJS35" s="23"/>
      <c r="NJT35" s="23"/>
      <c r="NJU35" s="23"/>
      <c r="NJV35" s="24"/>
      <c r="NJW35" s="14"/>
      <c r="NJX35" s="23"/>
      <c r="NJY35" s="23"/>
      <c r="NJZ35" s="23"/>
      <c r="NKA35" s="23"/>
      <c r="NKB35" s="23"/>
      <c r="NKC35" s="23"/>
      <c r="NKD35" s="24"/>
      <c r="NKE35" s="14"/>
      <c r="NKF35" s="23"/>
      <c r="NKG35" s="23"/>
      <c r="NKH35" s="23"/>
      <c r="NKI35" s="23"/>
      <c r="NKJ35" s="23"/>
      <c r="NKK35" s="23"/>
      <c r="NKL35" s="24"/>
      <c r="NKM35" s="14"/>
      <c r="NKN35" s="23"/>
      <c r="NKO35" s="23"/>
      <c r="NKP35" s="23"/>
      <c r="NKQ35" s="23"/>
      <c r="NKR35" s="23"/>
      <c r="NKS35" s="23"/>
      <c r="NKT35" s="24"/>
      <c r="NKU35" s="14"/>
      <c r="NKV35" s="23"/>
      <c r="NKW35" s="23"/>
      <c r="NKX35" s="23"/>
      <c r="NKY35" s="23"/>
      <c r="NKZ35" s="23"/>
      <c r="NLA35" s="23"/>
      <c r="NLB35" s="24"/>
      <c r="NLC35" s="14"/>
      <c r="NLD35" s="23"/>
      <c r="NLE35" s="23"/>
      <c r="NLF35" s="23"/>
      <c r="NLG35" s="23"/>
      <c r="NLH35" s="23"/>
      <c r="NLI35" s="23"/>
      <c r="NLJ35" s="24"/>
      <c r="NLK35" s="14"/>
      <c r="NLL35" s="23"/>
      <c r="NLM35" s="23"/>
      <c r="NLN35" s="23"/>
      <c r="NLO35" s="23"/>
      <c r="NLP35" s="23"/>
      <c r="NLQ35" s="23"/>
      <c r="NLR35" s="24"/>
      <c r="NLS35" s="14"/>
      <c r="NLT35" s="23"/>
      <c r="NLU35" s="23"/>
      <c r="NLV35" s="23"/>
      <c r="NLW35" s="23"/>
      <c r="NLX35" s="23"/>
      <c r="NLY35" s="23"/>
      <c r="NLZ35" s="24"/>
      <c r="NMA35" s="14"/>
      <c r="NMB35" s="23"/>
      <c r="NMC35" s="23"/>
      <c r="NMD35" s="23"/>
      <c r="NME35" s="23"/>
      <c r="NMF35" s="23"/>
      <c r="NMG35" s="23"/>
      <c r="NMH35" s="24"/>
      <c r="NMI35" s="14"/>
      <c r="NMJ35" s="23"/>
      <c r="NMK35" s="23"/>
      <c r="NML35" s="23"/>
      <c r="NMM35" s="23"/>
      <c r="NMN35" s="23"/>
      <c r="NMO35" s="23"/>
      <c r="NMP35" s="24"/>
      <c r="NMQ35" s="14"/>
      <c r="NMR35" s="23"/>
      <c r="NMS35" s="23"/>
      <c r="NMT35" s="23"/>
      <c r="NMU35" s="23"/>
      <c r="NMV35" s="23"/>
      <c r="NMW35" s="23"/>
      <c r="NMX35" s="24"/>
      <c r="NMY35" s="14"/>
      <c r="NMZ35" s="23"/>
      <c r="NNA35" s="23"/>
      <c r="NNB35" s="23"/>
      <c r="NNC35" s="23"/>
      <c r="NND35" s="23"/>
      <c r="NNE35" s="23"/>
      <c r="NNF35" s="24"/>
      <c r="NNG35" s="14"/>
      <c r="NNH35" s="23"/>
      <c r="NNI35" s="23"/>
      <c r="NNJ35" s="23"/>
      <c r="NNK35" s="23"/>
      <c r="NNL35" s="23"/>
      <c r="NNM35" s="23"/>
      <c r="NNN35" s="24"/>
      <c r="NNO35" s="14"/>
      <c r="NNP35" s="23"/>
      <c r="NNQ35" s="23"/>
      <c r="NNR35" s="23"/>
      <c r="NNS35" s="23"/>
      <c r="NNT35" s="23"/>
      <c r="NNU35" s="23"/>
      <c r="NNV35" s="24"/>
      <c r="NNW35" s="14"/>
      <c r="NNX35" s="23"/>
      <c r="NNY35" s="23"/>
      <c r="NNZ35" s="23"/>
      <c r="NOA35" s="23"/>
      <c r="NOB35" s="23"/>
      <c r="NOC35" s="23"/>
      <c r="NOD35" s="24"/>
      <c r="NOE35" s="14"/>
      <c r="NOF35" s="23"/>
      <c r="NOG35" s="23"/>
      <c r="NOH35" s="23"/>
      <c r="NOI35" s="23"/>
      <c r="NOJ35" s="23"/>
      <c r="NOK35" s="23"/>
      <c r="NOL35" s="24"/>
      <c r="NOM35" s="14"/>
      <c r="NON35" s="23"/>
      <c r="NOO35" s="23"/>
      <c r="NOP35" s="23"/>
      <c r="NOQ35" s="23"/>
      <c r="NOR35" s="23"/>
      <c r="NOS35" s="23"/>
      <c r="NOT35" s="24"/>
      <c r="NOU35" s="14"/>
      <c r="NOV35" s="23"/>
      <c r="NOW35" s="23"/>
      <c r="NOX35" s="23"/>
      <c r="NOY35" s="23"/>
      <c r="NOZ35" s="23"/>
      <c r="NPA35" s="23"/>
      <c r="NPB35" s="24"/>
      <c r="NPC35" s="14"/>
      <c r="NPD35" s="23"/>
      <c r="NPE35" s="23"/>
      <c r="NPF35" s="23"/>
      <c r="NPG35" s="23"/>
      <c r="NPH35" s="23"/>
      <c r="NPI35" s="23"/>
      <c r="NPJ35" s="24"/>
      <c r="NPK35" s="14"/>
      <c r="NPL35" s="23"/>
      <c r="NPM35" s="23"/>
      <c r="NPN35" s="23"/>
      <c r="NPO35" s="23"/>
      <c r="NPP35" s="23"/>
      <c r="NPQ35" s="23"/>
      <c r="NPR35" s="24"/>
      <c r="NPS35" s="14"/>
      <c r="NPT35" s="23"/>
      <c r="NPU35" s="23"/>
      <c r="NPV35" s="23"/>
      <c r="NPW35" s="23"/>
      <c r="NPX35" s="23"/>
      <c r="NPY35" s="23"/>
      <c r="NPZ35" s="24"/>
      <c r="NQA35" s="14"/>
      <c r="NQB35" s="23"/>
      <c r="NQC35" s="23"/>
      <c r="NQD35" s="23"/>
      <c r="NQE35" s="23"/>
      <c r="NQF35" s="23"/>
      <c r="NQG35" s="23"/>
      <c r="NQH35" s="24"/>
      <c r="NQI35" s="14"/>
      <c r="NQJ35" s="23"/>
      <c r="NQK35" s="23"/>
      <c r="NQL35" s="23"/>
      <c r="NQM35" s="23"/>
      <c r="NQN35" s="23"/>
      <c r="NQO35" s="23"/>
      <c r="NQP35" s="24"/>
      <c r="NQQ35" s="14"/>
      <c r="NQR35" s="23"/>
      <c r="NQS35" s="23"/>
      <c r="NQT35" s="23"/>
      <c r="NQU35" s="23"/>
      <c r="NQV35" s="23"/>
      <c r="NQW35" s="23"/>
      <c r="NQX35" s="24"/>
      <c r="NQY35" s="14"/>
      <c r="NQZ35" s="23"/>
      <c r="NRA35" s="23"/>
      <c r="NRB35" s="23"/>
      <c r="NRC35" s="23"/>
      <c r="NRD35" s="23"/>
      <c r="NRE35" s="23"/>
      <c r="NRF35" s="24"/>
      <c r="NRG35" s="14"/>
      <c r="NRH35" s="23"/>
      <c r="NRI35" s="23"/>
      <c r="NRJ35" s="23"/>
      <c r="NRK35" s="23"/>
      <c r="NRL35" s="23"/>
      <c r="NRM35" s="23"/>
      <c r="NRN35" s="24"/>
      <c r="NRO35" s="14"/>
      <c r="NRP35" s="23"/>
      <c r="NRQ35" s="23"/>
      <c r="NRR35" s="23"/>
      <c r="NRS35" s="23"/>
      <c r="NRT35" s="23"/>
      <c r="NRU35" s="23"/>
      <c r="NRV35" s="24"/>
      <c r="NRW35" s="14"/>
      <c r="NRX35" s="23"/>
      <c r="NRY35" s="23"/>
      <c r="NRZ35" s="23"/>
      <c r="NSA35" s="23"/>
      <c r="NSB35" s="23"/>
      <c r="NSC35" s="23"/>
      <c r="NSD35" s="24"/>
      <c r="NSE35" s="14"/>
      <c r="NSF35" s="23"/>
      <c r="NSG35" s="23"/>
      <c r="NSH35" s="23"/>
      <c r="NSI35" s="23"/>
      <c r="NSJ35" s="23"/>
      <c r="NSK35" s="23"/>
      <c r="NSL35" s="24"/>
      <c r="NSM35" s="14"/>
      <c r="NSN35" s="23"/>
      <c r="NSO35" s="23"/>
      <c r="NSP35" s="23"/>
      <c r="NSQ35" s="23"/>
      <c r="NSR35" s="23"/>
      <c r="NSS35" s="23"/>
      <c r="NST35" s="24"/>
      <c r="NSU35" s="14"/>
      <c r="NSV35" s="23"/>
      <c r="NSW35" s="23"/>
      <c r="NSX35" s="23"/>
      <c r="NSY35" s="23"/>
      <c r="NSZ35" s="23"/>
      <c r="NTA35" s="23"/>
      <c r="NTB35" s="24"/>
      <c r="NTC35" s="14"/>
      <c r="NTD35" s="23"/>
      <c r="NTE35" s="23"/>
      <c r="NTF35" s="23"/>
      <c r="NTG35" s="23"/>
      <c r="NTH35" s="23"/>
      <c r="NTI35" s="23"/>
      <c r="NTJ35" s="24"/>
      <c r="NTK35" s="14"/>
      <c r="NTL35" s="23"/>
      <c r="NTM35" s="23"/>
      <c r="NTN35" s="23"/>
      <c r="NTO35" s="23"/>
      <c r="NTP35" s="23"/>
      <c r="NTQ35" s="23"/>
      <c r="NTR35" s="24"/>
      <c r="NTS35" s="14"/>
      <c r="NTT35" s="23"/>
      <c r="NTU35" s="23"/>
      <c r="NTV35" s="23"/>
      <c r="NTW35" s="23"/>
      <c r="NTX35" s="23"/>
      <c r="NTY35" s="23"/>
      <c r="NTZ35" s="24"/>
      <c r="NUA35" s="14"/>
      <c r="NUB35" s="23"/>
      <c r="NUC35" s="23"/>
      <c r="NUD35" s="23"/>
      <c r="NUE35" s="23"/>
      <c r="NUF35" s="23"/>
      <c r="NUG35" s="23"/>
      <c r="NUH35" s="24"/>
      <c r="NUI35" s="14"/>
      <c r="NUJ35" s="23"/>
      <c r="NUK35" s="23"/>
      <c r="NUL35" s="23"/>
      <c r="NUM35" s="23"/>
      <c r="NUN35" s="23"/>
      <c r="NUO35" s="23"/>
      <c r="NUP35" s="24"/>
      <c r="NUQ35" s="14"/>
      <c r="NUR35" s="23"/>
      <c r="NUS35" s="23"/>
      <c r="NUT35" s="23"/>
      <c r="NUU35" s="23"/>
      <c r="NUV35" s="23"/>
      <c r="NUW35" s="23"/>
      <c r="NUX35" s="24"/>
      <c r="NUY35" s="14"/>
      <c r="NUZ35" s="23"/>
      <c r="NVA35" s="23"/>
      <c r="NVB35" s="23"/>
      <c r="NVC35" s="23"/>
      <c r="NVD35" s="23"/>
      <c r="NVE35" s="23"/>
      <c r="NVF35" s="24"/>
      <c r="NVG35" s="14"/>
      <c r="NVH35" s="23"/>
      <c r="NVI35" s="23"/>
      <c r="NVJ35" s="23"/>
      <c r="NVK35" s="23"/>
      <c r="NVL35" s="23"/>
      <c r="NVM35" s="23"/>
      <c r="NVN35" s="24"/>
      <c r="NVO35" s="14"/>
      <c r="NVP35" s="23"/>
      <c r="NVQ35" s="23"/>
      <c r="NVR35" s="23"/>
      <c r="NVS35" s="23"/>
      <c r="NVT35" s="23"/>
      <c r="NVU35" s="23"/>
      <c r="NVV35" s="24"/>
      <c r="NVW35" s="14"/>
      <c r="NVX35" s="23"/>
      <c r="NVY35" s="23"/>
      <c r="NVZ35" s="23"/>
      <c r="NWA35" s="23"/>
      <c r="NWB35" s="23"/>
      <c r="NWC35" s="23"/>
      <c r="NWD35" s="24"/>
      <c r="NWE35" s="14"/>
      <c r="NWF35" s="23"/>
      <c r="NWG35" s="23"/>
      <c r="NWH35" s="23"/>
      <c r="NWI35" s="23"/>
      <c r="NWJ35" s="23"/>
      <c r="NWK35" s="23"/>
      <c r="NWL35" s="24"/>
      <c r="NWM35" s="14"/>
      <c r="NWN35" s="23"/>
      <c r="NWO35" s="23"/>
      <c r="NWP35" s="23"/>
      <c r="NWQ35" s="23"/>
      <c r="NWR35" s="23"/>
      <c r="NWS35" s="23"/>
      <c r="NWT35" s="24"/>
      <c r="NWU35" s="14"/>
      <c r="NWV35" s="23"/>
      <c r="NWW35" s="23"/>
      <c r="NWX35" s="23"/>
      <c r="NWY35" s="23"/>
      <c r="NWZ35" s="23"/>
      <c r="NXA35" s="23"/>
      <c r="NXB35" s="24"/>
      <c r="NXC35" s="14"/>
      <c r="NXD35" s="23"/>
      <c r="NXE35" s="23"/>
      <c r="NXF35" s="23"/>
      <c r="NXG35" s="23"/>
      <c r="NXH35" s="23"/>
      <c r="NXI35" s="23"/>
      <c r="NXJ35" s="24"/>
      <c r="NXK35" s="14"/>
      <c r="NXL35" s="23"/>
      <c r="NXM35" s="23"/>
      <c r="NXN35" s="23"/>
      <c r="NXO35" s="23"/>
      <c r="NXP35" s="23"/>
      <c r="NXQ35" s="23"/>
      <c r="NXR35" s="24"/>
      <c r="NXS35" s="14"/>
      <c r="NXT35" s="23"/>
      <c r="NXU35" s="23"/>
      <c r="NXV35" s="23"/>
      <c r="NXW35" s="23"/>
      <c r="NXX35" s="23"/>
      <c r="NXY35" s="23"/>
      <c r="NXZ35" s="24"/>
      <c r="NYA35" s="14"/>
      <c r="NYB35" s="23"/>
      <c r="NYC35" s="23"/>
      <c r="NYD35" s="23"/>
      <c r="NYE35" s="23"/>
      <c r="NYF35" s="23"/>
      <c r="NYG35" s="23"/>
      <c r="NYH35" s="24"/>
      <c r="NYI35" s="14"/>
      <c r="NYJ35" s="23"/>
      <c r="NYK35" s="23"/>
      <c r="NYL35" s="23"/>
      <c r="NYM35" s="23"/>
      <c r="NYN35" s="23"/>
      <c r="NYO35" s="23"/>
      <c r="NYP35" s="24"/>
      <c r="NYQ35" s="14"/>
      <c r="NYR35" s="23"/>
      <c r="NYS35" s="23"/>
      <c r="NYT35" s="23"/>
      <c r="NYU35" s="23"/>
      <c r="NYV35" s="23"/>
      <c r="NYW35" s="23"/>
      <c r="NYX35" s="24"/>
      <c r="NYY35" s="14"/>
      <c r="NYZ35" s="23"/>
      <c r="NZA35" s="23"/>
      <c r="NZB35" s="23"/>
      <c r="NZC35" s="23"/>
      <c r="NZD35" s="23"/>
      <c r="NZE35" s="23"/>
      <c r="NZF35" s="24"/>
      <c r="NZG35" s="14"/>
      <c r="NZH35" s="23"/>
      <c r="NZI35" s="23"/>
      <c r="NZJ35" s="23"/>
      <c r="NZK35" s="23"/>
      <c r="NZL35" s="23"/>
      <c r="NZM35" s="23"/>
      <c r="NZN35" s="24"/>
      <c r="NZO35" s="14"/>
      <c r="NZP35" s="23"/>
      <c r="NZQ35" s="23"/>
      <c r="NZR35" s="23"/>
      <c r="NZS35" s="23"/>
      <c r="NZT35" s="23"/>
      <c r="NZU35" s="23"/>
      <c r="NZV35" s="24"/>
      <c r="NZW35" s="14"/>
      <c r="NZX35" s="23"/>
      <c r="NZY35" s="23"/>
      <c r="NZZ35" s="23"/>
      <c r="OAA35" s="23"/>
      <c r="OAB35" s="23"/>
      <c r="OAC35" s="23"/>
      <c r="OAD35" s="24"/>
      <c r="OAE35" s="14"/>
      <c r="OAF35" s="23"/>
      <c r="OAG35" s="23"/>
      <c r="OAH35" s="23"/>
      <c r="OAI35" s="23"/>
      <c r="OAJ35" s="23"/>
      <c r="OAK35" s="23"/>
      <c r="OAL35" s="24"/>
      <c r="OAM35" s="14"/>
      <c r="OAN35" s="23"/>
      <c r="OAO35" s="23"/>
      <c r="OAP35" s="23"/>
      <c r="OAQ35" s="23"/>
      <c r="OAR35" s="23"/>
      <c r="OAS35" s="23"/>
      <c r="OAT35" s="24"/>
      <c r="OAU35" s="14"/>
      <c r="OAV35" s="23"/>
      <c r="OAW35" s="23"/>
      <c r="OAX35" s="23"/>
      <c r="OAY35" s="23"/>
      <c r="OAZ35" s="23"/>
      <c r="OBA35" s="23"/>
      <c r="OBB35" s="24"/>
      <c r="OBC35" s="14"/>
      <c r="OBD35" s="23"/>
      <c r="OBE35" s="23"/>
      <c r="OBF35" s="23"/>
      <c r="OBG35" s="23"/>
      <c r="OBH35" s="23"/>
      <c r="OBI35" s="23"/>
      <c r="OBJ35" s="24"/>
      <c r="OBK35" s="14"/>
      <c r="OBL35" s="23"/>
      <c r="OBM35" s="23"/>
      <c r="OBN35" s="23"/>
      <c r="OBO35" s="23"/>
      <c r="OBP35" s="23"/>
      <c r="OBQ35" s="23"/>
      <c r="OBR35" s="24"/>
      <c r="OBS35" s="14"/>
      <c r="OBT35" s="23"/>
      <c r="OBU35" s="23"/>
      <c r="OBV35" s="23"/>
      <c r="OBW35" s="23"/>
      <c r="OBX35" s="23"/>
      <c r="OBY35" s="23"/>
      <c r="OBZ35" s="24"/>
      <c r="OCA35" s="14"/>
      <c r="OCB35" s="23"/>
      <c r="OCC35" s="23"/>
      <c r="OCD35" s="23"/>
      <c r="OCE35" s="23"/>
      <c r="OCF35" s="23"/>
      <c r="OCG35" s="23"/>
      <c r="OCH35" s="24"/>
      <c r="OCI35" s="14"/>
      <c r="OCJ35" s="23"/>
      <c r="OCK35" s="23"/>
      <c r="OCL35" s="23"/>
      <c r="OCM35" s="23"/>
      <c r="OCN35" s="23"/>
      <c r="OCO35" s="23"/>
      <c r="OCP35" s="24"/>
      <c r="OCQ35" s="14"/>
      <c r="OCR35" s="23"/>
      <c r="OCS35" s="23"/>
      <c r="OCT35" s="23"/>
      <c r="OCU35" s="23"/>
      <c r="OCV35" s="23"/>
      <c r="OCW35" s="23"/>
      <c r="OCX35" s="24"/>
      <c r="OCY35" s="14"/>
      <c r="OCZ35" s="23"/>
      <c r="ODA35" s="23"/>
      <c r="ODB35" s="23"/>
      <c r="ODC35" s="23"/>
      <c r="ODD35" s="23"/>
      <c r="ODE35" s="23"/>
      <c r="ODF35" s="24"/>
      <c r="ODG35" s="14"/>
      <c r="ODH35" s="23"/>
      <c r="ODI35" s="23"/>
      <c r="ODJ35" s="23"/>
      <c r="ODK35" s="23"/>
      <c r="ODL35" s="23"/>
      <c r="ODM35" s="23"/>
      <c r="ODN35" s="24"/>
      <c r="ODO35" s="14"/>
      <c r="ODP35" s="23"/>
      <c r="ODQ35" s="23"/>
      <c r="ODR35" s="23"/>
      <c r="ODS35" s="23"/>
      <c r="ODT35" s="23"/>
      <c r="ODU35" s="23"/>
      <c r="ODV35" s="24"/>
      <c r="ODW35" s="14"/>
      <c r="ODX35" s="23"/>
      <c r="ODY35" s="23"/>
      <c r="ODZ35" s="23"/>
      <c r="OEA35" s="23"/>
      <c r="OEB35" s="23"/>
      <c r="OEC35" s="23"/>
      <c r="OED35" s="24"/>
      <c r="OEE35" s="14"/>
      <c r="OEF35" s="23"/>
      <c r="OEG35" s="23"/>
      <c r="OEH35" s="23"/>
      <c r="OEI35" s="23"/>
      <c r="OEJ35" s="23"/>
      <c r="OEK35" s="23"/>
      <c r="OEL35" s="24"/>
      <c r="OEM35" s="14"/>
      <c r="OEN35" s="23"/>
      <c r="OEO35" s="23"/>
      <c r="OEP35" s="23"/>
      <c r="OEQ35" s="23"/>
      <c r="OER35" s="23"/>
      <c r="OES35" s="23"/>
      <c r="OET35" s="24"/>
      <c r="OEU35" s="14"/>
      <c r="OEV35" s="23"/>
      <c r="OEW35" s="23"/>
      <c r="OEX35" s="23"/>
      <c r="OEY35" s="23"/>
      <c r="OEZ35" s="23"/>
      <c r="OFA35" s="23"/>
      <c r="OFB35" s="24"/>
      <c r="OFC35" s="14"/>
      <c r="OFD35" s="23"/>
      <c r="OFE35" s="23"/>
      <c r="OFF35" s="23"/>
      <c r="OFG35" s="23"/>
      <c r="OFH35" s="23"/>
      <c r="OFI35" s="23"/>
      <c r="OFJ35" s="24"/>
      <c r="OFK35" s="14"/>
      <c r="OFL35" s="23"/>
      <c r="OFM35" s="23"/>
      <c r="OFN35" s="23"/>
      <c r="OFO35" s="23"/>
      <c r="OFP35" s="23"/>
      <c r="OFQ35" s="23"/>
      <c r="OFR35" s="24"/>
      <c r="OFS35" s="14"/>
      <c r="OFT35" s="23"/>
      <c r="OFU35" s="23"/>
      <c r="OFV35" s="23"/>
      <c r="OFW35" s="23"/>
      <c r="OFX35" s="23"/>
      <c r="OFY35" s="23"/>
      <c r="OFZ35" s="24"/>
      <c r="OGA35" s="14"/>
      <c r="OGB35" s="23"/>
      <c r="OGC35" s="23"/>
      <c r="OGD35" s="23"/>
      <c r="OGE35" s="23"/>
      <c r="OGF35" s="23"/>
      <c r="OGG35" s="23"/>
      <c r="OGH35" s="24"/>
      <c r="OGI35" s="14"/>
      <c r="OGJ35" s="23"/>
      <c r="OGK35" s="23"/>
      <c r="OGL35" s="23"/>
      <c r="OGM35" s="23"/>
      <c r="OGN35" s="23"/>
      <c r="OGO35" s="23"/>
      <c r="OGP35" s="24"/>
      <c r="OGQ35" s="14"/>
      <c r="OGR35" s="23"/>
      <c r="OGS35" s="23"/>
      <c r="OGT35" s="23"/>
      <c r="OGU35" s="23"/>
      <c r="OGV35" s="23"/>
      <c r="OGW35" s="23"/>
      <c r="OGX35" s="24"/>
      <c r="OGY35" s="14"/>
      <c r="OGZ35" s="23"/>
      <c r="OHA35" s="23"/>
      <c r="OHB35" s="23"/>
      <c r="OHC35" s="23"/>
      <c r="OHD35" s="23"/>
      <c r="OHE35" s="23"/>
      <c r="OHF35" s="24"/>
      <c r="OHG35" s="14"/>
      <c r="OHH35" s="23"/>
      <c r="OHI35" s="23"/>
      <c r="OHJ35" s="23"/>
      <c r="OHK35" s="23"/>
      <c r="OHL35" s="23"/>
      <c r="OHM35" s="23"/>
      <c r="OHN35" s="24"/>
      <c r="OHO35" s="14"/>
      <c r="OHP35" s="23"/>
      <c r="OHQ35" s="23"/>
      <c r="OHR35" s="23"/>
      <c r="OHS35" s="23"/>
      <c r="OHT35" s="23"/>
      <c r="OHU35" s="23"/>
      <c r="OHV35" s="24"/>
      <c r="OHW35" s="14"/>
      <c r="OHX35" s="23"/>
      <c r="OHY35" s="23"/>
      <c r="OHZ35" s="23"/>
      <c r="OIA35" s="23"/>
      <c r="OIB35" s="23"/>
      <c r="OIC35" s="23"/>
      <c r="OID35" s="24"/>
      <c r="OIE35" s="14"/>
      <c r="OIF35" s="23"/>
      <c r="OIG35" s="23"/>
      <c r="OIH35" s="23"/>
      <c r="OII35" s="23"/>
      <c r="OIJ35" s="23"/>
      <c r="OIK35" s="23"/>
      <c r="OIL35" s="24"/>
      <c r="OIM35" s="14"/>
      <c r="OIN35" s="23"/>
      <c r="OIO35" s="23"/>
      <c r="OIP35" s="23"/>
      <c r="OIQ35" s="23"/>
      <c r="OIR35" s="23"/>
      <c r="OIS35" s="23"/>
      <c r="OIT35" s="24"/>
      <c r="OIU35" s="14"/>
      <c r="OIV35" s="23"/>
      <c r="OIW35" s="23"/>
      <c r="OIX35" s="23"/>
      <c r="OIY35" s="23"/>
      <c r="OIZ35" s="23"/>
      <c r="OJA35" s="23"/>
      <c r="OJB35" s="24"/>
      <c r="OJC35" s="14"/>
      <c r="OJD35" s="23"/>
      <c r="OJE35" s="23"/>
      <c r="OJF35" s="23"/>
      <c r="OJG35" s="23"/>
      <c r="OJH35" s="23"/>
      <c r="OJI35" s="23"/>
      <c r="OJJ35" s="24"/>
      <c r="OJK35" s="14"/>
      <c r="OJL35" s="23"/>
      <c r="OJM35" s="23"/>
      <c r="OJN35" s="23"/>
      <c r="OJO35" s="23"/>
      <c r="OJP35" s="23"/>
      <c r="OJQ35" s="23"/>
      <c r="OJR35" s="24"/>
      <c r="OJS35" s="14"/>
      <c r="OJT35" s="23"/>
      <c r="OJU35" s="23"/>
      <c r="OJV35" s="23"/>
      <c r="OJW35" s="23"/>
      <c r="OJX35" s="23"/>
      <c r="OJY35" s="23"/>
      <c r="OJZ35" s="24"/>
      <c r="OKA35" s="14"/>
      <c r="OKB35" s="23"/>
      <c r="OKC35" s="23"/>
      <c r="OKD35" s="23"/>
      <c r="OKE35" s="23"/>
      <c r="OKF35" s="23"/>
      <c r="OKG35" s="23"/>
      <c r="OKH35" s="24"/>
      <c r="OKI35" s="14"/>
      <c r="OKJ35" s="23"/>
      <c r="OKK35" s="23"/>
      <c r="OKL35" s="23"/>
      <c r="OKM35" s="23"/>
      <c r="OKN35" s="23"/>
      <c r="OKO35" s="23"/>
      <c r="OKP35" s="24"/>
      <c r="OKQ35" s="14"/>
      <c r="OKR35" s="23"/>
      <c r="OKS35" s="23"/>
      <c r="OKT35" s="23"/>
      <c r="OKU35" s="23"/>
      <c r="OKV35" s="23"/>
      <c r="OKW35" s="23"/>
      <c r="OKX35" s="24"/>
      <c r="OKY35" s="14"/>
      <c r="OKZ35" s="23"/>
      <c r="OLA35" s="23"/>
      <c r="OLB35" s="23"/>
      <c r="OLC35" s="23"/>
      <c r="OLD35" s="23"/>
      <c r="OLE35" s="23"/>
      <c r="OLF35" s="24"/>
      <c r="OLG35" s="14"/>
      <c r="OLH35" s="23"/>
      <c r="OLI35" s="23"/>
      <c r="OLJ35" s="23"/>
      <c r="OLK35" s="23"/>
      <c r="OLL35" s="23"/>
      <c r="OLM35" s="23"/>
      <c r="OLN35" s="24"/>
      <c r="OLO35" s="14"/>
      <c r="OLP35" s="23"/>
      <c r="OLQ35" s="23"/>
      <c r="OLR35" s="23"/>
      <c r="OLS35" s="23"/>
      <c r="OLT35" s="23"/>
      <c r="OLU35" s="23"/>
      <c r="OLV35" s="24"/>
      <c r="OLW35" s="14"/>
      <c r="OLX35" s="23"/>
      <c r="OLY35" s="23"/>
      <c r="OLZ35" s="23"/>
      <c r="OMA35" s="23"/>
      <c r="OMB35" s="23"/>
      <c r="OMC35" s="23"/>
      <c r="OMD35" s="24"/>
      <c r="OME35" s="14"/>
      <c r="OMF35" s="23"/>
      <c r="OMG35" s="23"/>
      <c r="OMH35" s="23"/>
      <c r="OMI35" s="23"/>
      <c r="OMJ35" s="23"/>
      <c r="OMK35" s="23"/>
      <c r="OML35" s="24"/>
      <c r="OMM35" s="14"/>
      <c r="OMN35" s="23"/>
      <c r="OMO35" s="23"/>
      <c r="OMP35" s="23"/>
      <c r="OMQ35" s="23"/>
      <c r="OMR35" s="23"/>
      <c r="OMS35" s="23"/>
      <c r="OMT35" s="24"/>
      <c r="OMU35" s="14"/>
      <c r="OMV35" s="23"/>
      <c r="OMW35" s="23"/>
      <c r="OMX35" s="23"/>
      <c r="OMY35" s="23"/>
      <c r="OMZ35" s="23"/>
      <c r="ONA35" s="23"/>
      <c r="ONB35" s="24"/>
      <c r="ONC35" s="14"/>
      <c r="OND35" s="23"/>
      <c r="ONE35" s="23"/>
      <c r="ONF35" s="23"/>
      <c r="ONG35" s="23"/>
      <c r="ONH35" s="23"/>
      <c r="ONI35" s="23"/>
      <c r="ONJ35" s="24"/>
      <c r="ONK35" s="14"/>
      <c r="ONL35" s="23"/>
      <c r="ONM35" s="23"/>
      <c r="ONN35" s="23"/>
      <c r="ONO35" s="23"/>
      <c r="ONP35" s="23"/>
      <c r="ONQ35" s="23"/>
      <c r="ONR35" s="24"/>
      <c r="ONS35" s="14"/>
      <c r="ONT35" s="23"/>
      <c r="ONU35" s="23"/>
      <c r="ONV35" s="23"/>
      <c r="ONW35" s="23"/>
      <c r="ONX35" s="23"/>
      <c r="ONY35" s="23"/>
      <c r="ONZ35" s="24"/>
      <c r="OOA35" s="14"/>
      <c r="OOB35" s="23"/>
      <c r="OOC35" s="23"/>
      <c r="OOD35" s="23"/>
      <c r="OOE35" s="23"/>
      <c r="OOF35" s="23"/>
      <c r="OOG35" s="23"/>
      <c r="OOH35" s="24"/>
      <c r="OOI35" s="14"/>
      <c r="OOJ35" s="23"/>
      <c r="OOK35" s="23"/>
      <c r="OOL35" s="23"/>
      <c r="OOM35" s="23"/>
      <c r="OON35" s="23"/>
      <c r="OOO35" s="23"/>
      <c r="OOP35" s="24"/>
      <c r="OOQ35" s="14"/>
      <c r="OOR35" s="23"/>
      <c r="OOS35" s="23"/>
      <c r="OOT35" s="23"/>
      <c r="OOU35" s="23"/>
      <c r="OOV35" s="23"/>
      <c r="OOW35" s="23"/>
      <c r="OOX35" s="24"/>
      <c r="OOY35" s="14"/>
      <c r="OOZ35" s="23"/>
      <c r="OPA35" s="23"/>
      <c r="OPB35" s="23"/>
      <c r="OPC35" s="23"/>
      <c r="OPD35" s="23"/>
      <c r="OPE35" s="23"/>
      <c r="OPF35" s="24"/>
      <c r="OPG35" s="14"/>
      <c r="OPH35" s="23"/>
      <c r="OPI35" s="23"/>
      <c r="OPJ35" s="23"/>
      <c r="OPK35" s="23"/>
      <c r="OPL35" s="23"/>
      <c r="OPM35" s="23"/>
      <c r="OPN35" s="24"/>
      <c r="OPO35" s="14"/>
      <c r="OPP35" s="23"/>
      <c r="OPQ35" s="23"/>
      <c r="OPR35" s="23"/>
      <c r="OPS35" s="23"/>
      <c r="OPT35" s="23"/>
      <c r="OPU35" s="23"/>
      <c r="OPV35" s="24"/>
      <c r="OPW35" s="14"/>
      <c r="OPX35" s="23"/>
      <c r="OPY35" s="23"/>
      <c r="OPZ35" s="23"/>
      <c r="OQA35" s="23"/>
      <c r="OQB35" s="23"/>
      <c r="OQC35" s="23"/>
      <c r="OQD35" s="24"/>
      <c r="OQE35" s="14"/>
      <c r="OQF35" s="23"/>
      <c r="OQG35" s="23"/>
      <c r="OQH35" s="23"/>
      <c r="OQI35" s="23"/>
      <c r="OQJ35" s="23"/>
      <c r="OQK35" s="23"/>
      <c r="OQL35" s="24"/>
      <c r="OQM35" s="14"/>
      <c r="OQN35" s="23"/>
      <c r="OQO35" s="23"/>
      <c r="OQP35" s="23"/>
      <c r="OQQ35" s="23"/>
      <c r="OQR35" s="23"/>
      <c r="OQS35" s="23"/>
      <c r="OQT35" s="24"/>
      <c r="OQU35" s="14"/>
      <c r="OQV35" s="23"/>
      <c r="OQW35" s="23"/>
      <c r="OQX35" s="23"/>
      <c r="OQY35" s="23"/>
      <c r="OQZ35" s="23"/>
      <c r="ORA35" s="23"/>
      <c r="ORB35" s="24"/>
      <c r="ORC35" s="14"/>
      <c r="ORD35" s="23"/>
      <c r="ORE35" s="23"/>
      <c r="ORF35" s="23"/>
      <c r="ORG35" s="23"/>
      <c r="ORH35" s="23"/>
      <c r="ORI35" s="23"/>
      <c r="ORJ35" s="24"/>
      <c r="ORK35" s="14"/>
      <c r="ORL35" s="23"/>
      <c r="ORM35" s="23"/>
      <c r="ORN35" s="23"/>
      <c r="ORO35" s="23"/>
      <c r="ORP35" s="23"/>
      <c r="ORQ35" s="23"/>
      <c r="ORR35" s="24"/>
      <c r="ORS35" s="14"/>
      <c r="ORT35" s="23"/>
      <c r="ORU35" s="23"/>
      <c r="ORV35" s="23"/>
      <c r="ORW35" s="23"/>
      <c r="ORX35" s="23"/>
      <c r="ORY35" s="23"/>
      <c r="ORZ35" s="24"/>
      <c r="OSA35" s="14"/>
      <c r="OSB35" s="23"/>
      <c r="OSC35" s="23"/>
      <c r="OSD35" s="23"/>
      <c r="OSE35" s="23"/>
      <c r="OSF35" s="23"/>
      <c r="OSG35" s="23"/>
      <c r="OSH35" s="24"/>
      <c r="OSI35" s="14"/>
      <c r="OSJ35" s="23"/>
      <c r="OSK35" s="23"/>
      <c r="OSL35" s="23"/>
      <c r="OSM35" s="23"/>
      <c r="OSN35" s="23"/>
      <c r="OSO35" s="23"/>
      <c r="OSP35" s="24"/>
      <c r="OSQ35" s="14"/>
      <c r="OSR35" s="23"/>
      <c r="OSS35" s="23"/>
      <c r="OST35" s="23"/>
      <c r="OSU35" s="23"/>
      <c r="OSV35" s="23"/>
      <c r="OSW35" s="23"/>
      <c r="OSX35" s="24"/>
      <c r="OSY35" s="14"/>
      <c r="OSZ35" s="23"/>
      <c r="OTA35" s="23"/>
      <c r="OTB35" s="23"/>
      <c r="OTC35" s="23"/>
      <c r="OTD35" s="23"/>
      <c r="OTE35" s="23"/>
      <c r="OTF35" s="24"/>
      <c r="OTG35" s="14"/>
      <c r="OTH35" s="23"/>
      <c r="OTI35" s="23"/>
      <c r="OTJ35" s="23"/>
      <c r="OTK35" s="23"/>
      <c r="OTL35" s="23"/>
      <c r="OTM35" s="23"/>
      <c r="OTN35" s="24"/>
      <c r="OTO35" s="14"/>
      <c r="OTP35" s="23"/>
      <c r="OTQ35" s="23"/>
      <c r="OTR35" s="23"/>
      <c r="OTS35" s="23"/>
      <c r="OTT35" s="23"/>
      <c r="OTU35" s="23"/>
      <c r="OTV35" s="24"/>
      <c r="OTW35" s="14"/>
      <c r="OTX35" s="23"/>
      <c r="OTY35" s="23"/>
      <c r="OTZ35" s="23"/>
      <c r="OUA35" s="23"/>
      <c r="OUB35" s="23"/>
      <c r="OUC35" s="23"/>
      <c r="OUD35" s="24"/>
      <c r="OUE35" s="14"/>
      <c r="OUF35" s="23"/>
      <c r="OUG35" s="23"/>
      <c r="OUH35" s="23"/>
      <c r="OUI35" s="23"/>
      <c r="OUJ35" s="23"/>
      <c r="OUK35" s="23"/>
      <c r="OUL35" s="24"/>
      <c r="OUM35" s="14"/>
      <c r="OUN35" s="23"/>
      <c r="OUO35" s="23"/>
      <c r="OUP35" s="23"/>
      <c r="OUQ35" s="23"/>
      <c r="OUR35" s="23"/>
      <c r="OUS35" s="23"/>
      <c r="OUT35" s="24"/>
      <c r="OUU35" s="14"/>
      <c r="OUV35" s="23"/>
      <c r="OUW35" s="23"/>
      <c r="OUX35" s="23"/>
      <c r="OUY35" s="23"/>
      <c r="OUZ35" s="23"/>
      <c r="OVA35" s="23"/>
      <c r="OVB35" s="24"/>
      <c r="OVC35" s="14"/>
      <c r="OVD35" s="23"/>
      <c r="OVE35" s="23"/>
      <c r="OVF35" s="23"/>
      <c r="OVG35" s="23"/>
      <c r="OVH35" s="23"/>
      <c r="OVI35" s="23"/>
      <c r="OVJ35" s="24"/>
      <c r="OVK35" s="14"/>
      <c r="OVL35" s="23"/>
      <c r="OVM35" s="23"/>
      <c r="OVN35" s="23"/>
      <c r="OVO35" s="23"/>
      <c r="OVP35" s="23"/>
      <c r="OVQ35" s="23"/>
      <c r="OVR35" s="24"/>
      <c r="OVS35" s="14"/>
      <c r="OVT35" s="23"/>
      <c r="OVU35" s="23"/>
      <c r="OVV35" s="23"/>
      <c r="OVW35" s="23"/>
      <c r="OVX35" s="23"/>
      <c r="OVY35" s="23"/>
      <c r="OVZ35" s="24"/>
      <c r="OWA35" s="14"/>
      <c r="OWB35" s="23"/>
      <c r="OWC35" s="23"/>
      <c r="OWD35" s="23"/>
      <c r="OWE35" s="23"/>
      <c r="OWF35" s="23"/>
      <c r="OWG35" s="23"/>
      <c r="OWH35" s="24"/>
      <c r="OWI35" s="14"/>
      <c r="OWJ35" s="23"/>
      <c r="OWK35" s="23"/>
      <c r="OWL35" s="23"/>
      <c r="OWM35" s="23"/>
      <c r="OWN35" s="23"/>
      <c r="OWO35" s="23"/>
      <c r="OWP35" s="24"/>
      <c r="OWQ35" s="14"/>
      <c r="OWR35" s="23"/>
      <c r="OWS35" s="23"/>
      <c r="OWT35" s="23"/>
      <c r="OWU35" s="23"/>
      <c r="OWV35" s="23"/>
      <c r="OWW35" s="23"/>
      <c r="OWX35" s="24"/>
      <c r="OWY35" s="14"/>
      <c r="OWZ35" s="23"/>
      <c r="OXA35" s="23"/>
      <c r="OXB35" s="23"/>
      <c r="OXC35" s="23"/>
      <c r="OXD35" s="23"/>
      <c r="OXE35" s="23"/>
      <c r="OXF35" s="24"/>
      <c r="OXG35" s="14"/>
      <c r="OXH35" s="23"/>
      <c r="OXI35" s="23"/>
      <c r="OXJ35" s="23"/>
      <c r="OXK35" s="23"/>
      <c r="OXL35" s="23"/>
      <c r="OXM35" s="23"/>
      <c r="OXN35" s="24"/>
      <c r="OXO35" s="14"/>
      <c r="OXP35" s="23"/>
      <c r="OXQ35" s="23"/>
      <c r="OXR35" s="23"/>
      <c r="OXS35" s="23"/>
      <c r="OXT35" s="23"/>
      <c r="OXU35" s="23"/>
      <c r="OXV35" s="24"/>
      <c r="OXW35" s="14"/>
      <c r="OXX35" s="23"/>
      <c r="OXY35" s="23"/>
      <c r="OXZ35" s="23"/>
      <c r="OYA35" s="23"/>
      <c r="OYB35" s="23"/>
      <c r="OYC35" s="23"/>
      <c r="OYD35" s="24"/>
      <c r="OYE35" s="14"/>
      <c r="OYF35" s="23"/>
      <c r="OYG35" s="23"/>
      <c r="OYH35" s="23"/>
      <c r="OYI35" s="23"/>
      <c r="OYJ35" s="23"/>
      <c r="OYK35" s="23"/>
      <c r="OYL35" s="24"/>
      <c r="OYM35" s="14"/>
      <c r="OYN35" s="23"/>
      <c r="OYO35" s="23"/>
      <c r="OYP35" s="23"/>
      <c r="OYQ35" s="23"/>
      <c r="OYR35" s="23"/>
      <c r="OYS35" s="23"/>
      <c r="OYT35" s="24"/>
      <c r="OYU35" s="14"/>
      <c r="OYV35" s="23"/>
      <c r="OYW35" s="23"/>
      <c r="OYX35" s="23"/>
      <c r="OYY35" s="23"/>
      <c r="OYZ35" s="23"/>
      <c r="OZA35" s="23"/>
      <c r="OZB35" s="24"/>
      <c r="OZC35" s="14"/>
      <c r="OZD35" s="23"/>
      <c r="OZE35" s="23"/>
      <c r="OZF35" s="23"/>
      <c r="OZG35" s="23"/>
      <c r="OZH35" s="23"/>
      <c r="OZI35" s="23"/>
      <c r="OZJ35" s="24"/>
      <c r="OZK35" s="14"/>
      <c r="OZL35" s="23"/>
      <c r="OZM35" s="23"/>
      <c r="OZN35" s="23"/>
      <c r="OZO35" s="23"/>
      <c r="OZP35" s="23"/>
      <c r="OZQ35" s="23"/>
      <c r="OZR35" s="24"/>
      <c r="OZS35" s="14"/>
      <c r="OZT35" s="23"/>
      <c r="OZU35" s="23"/>
      <c r="OZV35" s="23"/>
      <c r="OZW35" s="23"/>
      <c r="OZX35" s="23"/>
      <c r="OZY35" s="23"/>
      <c r="OZZ35" s="24"/>
      <c r="PAA35" s="14"/>
      <c r="PAB35" s="23"/>
      <c r="PAC35" s="23"/>
      <c r="PAD35" s="23"/>
      <c r="PAE35" s="23"/>
      <c r="PAF35" s="23"/>
      <c r="PAG35" s="23"/>
      <c r="PAH35" s="24"/>
      <c r="PAI35" s="14"/>
      <c r="PAJ35" s="23"/>
      <c r="PAK35" s="23"/>
      <c r="PAL35" s="23"/>
      <c r="PAM35" s="23"/>
      <c r="PAN35" s="23"/>
      <c r="PAO35" s="23"/>
      <c r="PAP35" s="24"/>
      <c r="PAQ35" s="14"/>
      <c r="PAR35" s="23"/>
      <c r="PAS35" s="23"/>
      <c r="PAT35" s="23"/>
      <c r="PAU35" s="23"/>
      <c r="PAV35" s="23"/>
      <c r="PAW35" s="23"/>
      <c r="PAX35" s="24"/>
      <c r="PAY35" s="14"/>
      <c r="PAZ35" s="23"/>
      <c r="PBA35" s="23"/>
      <c r="PBB35" s="23"/>
      <c r="PBC35" s="23"/>
      <c r="PBD35" s="23"/>
      <c r="PBE35" s="23"/>
      <c r="PBF35" s="24"/>
      <c r="PBG35" s="14"/>
      <c r="PBH35" s="23"/>
      <c r="PBI35" s="23"/>
      <c r="PBJ35" s="23"/>
      <c r="PBK35" s="23"/>
      <c r="PBL35" s="23"/>
      <c r="PBM35" s="23"/>
      <c r="PBN35" s="24"/>
      <c r="PBO35" s="14"/>
      <c r="PBP35" s="23"/>
      <c r="PBQ35" s="23"/>
      <c r="PBR35" s="23"/>
      <c r="PBS35" s="23"/>
      <c r="PBT35" s="23"/>
      <c r="PBU35" s="23"/>
      <c r="PBV35" s="24"/>
      <c r="PBW35" s="14"/>
      <c r="PBX35" s="23"/>
      <c r="PBY35" s="23"/>
      <c r="PBZ35" s="23"/>
      <c r="PCA35" s="23"/>
      <c r="PCB35" s="23"/>
      <c r="PCC35" s="23"/>
      <c r="PCD35" s="24"/>
      <c r="PCE35" s="14"/>
      <c r="PCF35" s="23"/>
      <c r="PCG35" s="23"/>
      <c r="PCH35" s="23"/>
      <c r="PCI35" s="23"/>
      <c r="PCJ35" s="23"/>
      <c r="PCK35" s="23"/>
      <c r="PCL35" s="24"/>
      <c r="PCM35" s="14"/>
      <c r="PCN35" s="23"/>
      <c r="PCO35" s="23"/>
      <c r="PCP35" s="23"/>
      <c r="PCQ35" s="23"/>
      <c r="PCR35" s="23"/>
      <c r="PCS35" s="23"/>
      <c r="PCT35" s="24"/>
      <c r="PCU35" s="14"/>
      <c r="PCV35" s="23"/>
      <c r="PCW35" s="23"/>
      <c r="PCX35" s="23"/>
      <c r="PCY35" s="23"/>
      <c r="PCZ35" s="23"/>
      <c r="PDA35" s="23"/>
      <c r="PDB35" s="24"/>
      <c r="PDC35" s="14"/>
      <c r="PDD35" s="23"/>
      <c r="PDE35" s="23"/>
      <c r="PDF35" s="23"/>
      <c r="PDG35" s="23"/>
      <c r="PDH35" s="23"/>
      <c r="PDI35" s="23"/>
      <c r="PDJ35" s="24"/>
      <c r="PDK35" s="14"/>
      <c r="PDL35" s="23"/>
      <c r="PDM35" s="23"/>
      <c r="PDN35" s="23"/>
      <c r="PDO35" s="23"/>
      <c r="PDP35" s="23"/>
      <c r="PDQ35" s="23"/>
      <c r="PDR35" s="24"/>
      <c r="PDS35" s="14"/>
      <c r="PDT35" s="23"/>
      <c r="PDU35" s="23"/>
      <c r="PDV35" s="23"/>
      <c r="PDW35" s="23"/>
      <c r="PDX35" s="23"/>
      <c r="PDY35" s="23"/>
      <c r="PDZ35" s="24"/>
      <c r="PEA35" s="14"/>
      <c r="PEB35" s="23"/>
      <c r="PEC35" s="23"/>
      <c r="PED35" s="23"/>
      <c r="PEE35" s="23"/>
      <c r="PEF35" s="23"/>
      <c r="PEG35" s="23"/>
      <c r="PEH35" s="24"/>
      <c r="PEI35" s="14"/>
      <c r="PEJ35" s="23"/>
      <c r="PEK35" s="23"/>
      <c r="PEL35" s="23"/>
      <c r="PEM35" s="23"/>
      <c r="PEN35" s="23"/>
      <c r="PEO35" s="23"/>
      <c r="PEP35" s="24"/>
      <c r="PEQ35" s="14"/>
      <c r="PER35" s="23"/>
      <c r="PES35" s="23"/>
      <c r="PET35" s="23"/>
      <c r="PEU35" s="23"/>
      <c r="PEV35" s="23"/>
      <c r="PEW35" s="23"/>
      <c r="PEX35" s="24"/>
      <c r="PEY35" s="14"/>
      <c r="PEZ35" s="23"/>
      <c r="PFA35" s="23"/>
      <c r="PFB35" s="23"/>
      <c r="PFC35" s="23"/>
      <c r="PFD35" s="23"/>
      <c r="PFE35" s="23"/>
      <c r="PFF35" s="24"/>
      <c r="PFG35" s="14"/>
      <c r="PFH35" s="23"/>
      <c r="PFI35" s="23"/>
      <c r="PFJ35" s="23"/>
      <c r="PFK35" s="23"/>
      <c r="PFL35" s="23"/>
      <c r="PFM35" s="23"/>
      <c r="PFN35" s="24"/>
      <c r="PFO35" s="14"/>
      <c r="PFP35" s="23"/>
      <c r="PFQ35" s="23"/>
      <c r="PFR35" s="23"/>
      <c r="PFS35" s="23"/>
      <c r="PFT35" s="23"/>
      <c r="PFU35" s="23"/>
      <c r="PFV35" s="24"/>
      <c r="PFW35" s="14"/>
      <c r="PFX35" s="23"/>
      <c r="PFY35" s="23"/>
      <c r="PFZ35" s="23"/>
      <c r="PGA35" s="23"/>
      <c r="PGB35" s="23"/>
      <c r="PGC35" s="23"/>
      <c r="PGD35" s="24"/>
      <c r="PGE35" s="14"/>
      <c r="PGF35" s="23"/>
      <c r="PGG35" s="23"/>
      <c r="PGH35" s="23"/>
      <c r="PGI35" s="23"/>
      <c r="PGJ35" s="23"/>
      <c r="PGK35" s="23"/>
      <c r="PGL35" s="24"/>
      <c r="PGM35" s="14"/>
      <c r="PGN35" s="23"/>
      <c r="PGO35" s="23"/>
      <c r="PGP35" s="23"/>
      <c r="PGQ35" s="23"/>
      <c r="PGR35" s="23"/>
      <c r="PGS35" s="23"/>
      <c r="PGT35" s="24"/>
      <c r="PGU35" s="14"/>
      <c r="PGV35" s="23"/>
      <c r="PGW35" s="23"/>
      <c r="PGX35" s="23"/>
      <c r="PGY35" s="23"/>
      <c r="PGZ35" s="23"/>
      <c r="PHA35" s="23"/>
      <c r="PHB35" s="24"/>
      <c r="PHC35" s="14"/>
      <c r="PHD35" s="23"/>
      <c r="PHE35" s="23"/>
      <c r="PHF35" s="23"/>
      <c r="PHG35" s="23"/>
      <c r="PHH35" s="23"/>
      <c r="PHI35" s="23"/>
      <c r="PHJ35" s="24"/>
      <c r="PHK35" s="14"/>
      <c r="PHL35" s="23"/>
      <c r="PHM35" s="23"/>
      <c r="PHN35" s="23"/>
      <c r="PHO35" s="23"/>
      <c r="PHP35" s="23"/>
      <c r="PHQ35" s="23"/>
      <c r="PHR35" s="24"/>
      <c r="PHS35" s="14"/>
      <c r="PHT35" s="23"/>
      <c r="PHU35" s="23"/>
      <c r="PHV35" s="23"/>
      <c r="PHW35" s="23"/>
      <c r="PHX35" s="23"/>
      <c r="PHY35" s="23"/>
      <c r="PHZ35" s="24"/>
      <c r="PIA35" s="14"/>
      <c r="PIB35" s="23"/>
      <c r="PIC35" s="23"/>
      <c r="PID35" s="23"/>
      <c r="PIE35" s="23"/>
      <c r="PIF35" s="23"/>
      <c r="PIG35" s="23"/>
      <c r="PIH35" s="24"/>
      <c r="PII35" s="14"/>
      <c r="PIJ35" s="23"/>
      <c r="PIK35" s="23"/>
      <c r="PIL35" s="23"/>
      <c r="PIM35" s="23"/>
      <c r="PIN35" s="23"/>
      <c r="PIO35" s="23"/>
      <c r="PIP35" s="24"/>
      <c r="PIQ35" s="14"/>
      <c r="PIR35" s="23"/>
      <c r="PIS35" s="23"/>
      <c r="PIT35" s="23"/>
      <c r="PIU35" s="23"/>
      <c r="PIV35" s="23"/>
      <c r="PIW35" s="23"/>
      <c r="PIX35" s="24"/>
      <c r="PIY35" s="14"/>
      <c r="PIZ35" s="23"/>
      <c r="PJA35" s="23"/>
      <c r="PJB35" s="23"/>
      <c r="PJC35" s="23"/>
      <c r="PJD35" s="23"/>
      <c r="PJE35" s="23"/>
      <c r="PJF35" s="24"/>
      <c r="PJG35" s="14"/>
      <c r="PJH35" s="23"/>
      <c r="PJI35" s="23"/>
      <c r="PJJ35" s="23"/>
      <c r="PJK35" s="23"/>
      <c r="PJL35" s="23"/>
      <c r="PJM35" s="23"/>
      <c r="PJN35" s="24"/>
      <c r="PJO35" s="14"/>
      <c r="PJP35" s="23"/>
      <c r="PJQ35" s="23"/>
      <c r="PJR35" s="23"/>
      <c r="PJS35" s="23"/>
      <c r="PJT35" s="23"/>
      <c r="PJU35" s="23"/>
      <c r="PJV35" s="24"/>
      <c r="PJW35" s="14"/>
      <c r="PJX35" s="23"/>
      <c r="PJY35" s="23"/>
      <c r="PJZ35" s="23"/>
      <c r="PKA35" s="23"/>
      <c r="PKB35" s="23"/>
      <c r="PKC35" s="23"/>
      <c r="PKD35" s="24"/>
      <c r="PKE35" s="14"/>
      <c r="PKF35" s="23"/>
      <c r="PKG35" s="23"/>
      <c r="PKH35" s="23"/>
      <c r="PKI35" s="23"/>
      <c r="PKJ35" s="23"/>
      <c r="PKK35" s="23"/>
      <c r="PKL35" s="24"/>
      <c r="PKM35" s="14"/>
      <c r="PKN35" s="23"/>
      <c r="PKO35" s="23"/>
      <c r="PKP35" s="23"/>
      <c r="PKQ35" s="23"/>
      <c r="PKR35" s="23"/>
      <c r="PKS35" s="23"/>
      <c r="PKT35" s="24"/>
      <c r="PKU35" s="14"/>
      <c r="PKV35" s="23"/>
      <c r="PKW35" s="23"/>
      <c r="PKX35" s="23"/>
      <c r="PKY35" s="23"/>
      <c r="PKZ35" s="23"/>
      <c r="PLA35" s="23"/>
      <c r="PLB35" s="24"/>
      <c r="PLC35" s="14"/>
      <c r="PLD35" s="23"/>
      <c r="PLE35" s="23"/>
      <c r="PLF35" s="23"/>
      <c r="PLG35" s="23"/>
      <c r="PLH35" s="23"/>
      <c r="PLI35" s="23"/>
      <c r="PLJ35" s="24"/>
      <c r="PLK35" s="14"/>
      <c r="PLL35" s="23"/>
      <c r="PLM35" s="23"/>
      <c r="PLN35" s="23"/>
      <c r="PLO35" s="23"/>
      <c r="PLP35" s="23"/>
      <c r="PLQ35" s="23"/>
      <c r="PLR35" s="24"/>
      <c r="PLS35" s="14"/>
      <c r="PLT35" s="23"/>
      <c r="PLU35" s="23"/>
      <c r="PLV35" s="23"/>
      <c r="PLW35" s="23"/>
      <c r="PLX35" s="23"/>
      <c r="PLY35" s="23"/>
      <c r="PLZ35" s="24"/>
      <c r="PMA35" s="14"/>
      <c r="PMB35" s="23"/>
      <c r="PMC35" s="23"/>
      <c r="PMD35" s="23"/>
      <c r="PME35" s="23"/>
      <c r="PMF35" s="23"/>
      <c r="PMG35" s="23"/>
      <c r="PMH35" s="24"/>
      <c r="PMI35" s="14"/>
      <c r="PMJ35" s="23"/>
      <c r="PMK35" s="23"/>
      <c r="PML35" s="23"/>
      <c r="PMM35" s="23"/>
      <c r="PMN35" s="23"/>
      <c r="PMO35" s="23"/>
      <c r="PMP35" s="24"/>
      <c r="PMQ35" s="14"/>
      <c r="PMR35" s="23"/>
      <c r="PMS35" s="23"/>
      <c r="PMT35" s="23"/>
      <c r="PMU35" s="23"/>
      <c r="PMV35" s="23"/>
      <c r="PMW35" s="23"/>
      <c r="PMX35" s="24"/>
      <c r="PMY35" s="14"/>
      <c r="PMZ35" s="23"/>
      <c r="PNA35" s="23"/>
      <c r="PNB35" s="23"/>
      <c r="PNC35" s="23"/>
      <c r="PND35" s="23"/>
      <c r="PNE35" s="23"/>
      <c r="PNF35" s="24"/>
      <c r="PNG35" s="14"/>
      <c r="PNH35" s="23"/>
      <c r="PNI35" s="23"/>
      <c r="PNJ35" s="23"/>
      <c r="PNK35" s="23"/>
      <c r="PNL35" s="23"/>
      <c r="PNM35" s="23"/>
      <c r="PNN35" s="24"/>
      <c r="PNO35" s="14"/>
      <c r="PNP35" s="23"/>
      <c r="PNQ35" s="23"/>
      <c r="PNR35" s="23"/>
      <c r="PNS35" s="23"/>
      <c r="PNT35" s="23"/>
      <c r="PNU35" s="23"/>
      <c r="PNV35" s="24"/>
      <c r="PNW35" s="14"/>
      <c r="PNX35" s="23"/>
      <c r="PNY35" s="23"/>
      <c r="PNZ35" s="23"/>
      <c r="POA35" s="23"/>
      <c r="POB35" s="23"/>
      <c r="POC35" s="23"/>
      <c r="POD35" s="24"/>
      <c r="POE35" s="14"/>
      <c r="POF35" s="23"/>
      <c r="POG35" s="23"/>
      <c r="POH35" s="23"/>
      <c r="POI35" s="23"/>
      <c r="POJ35" s="23"/>
      <c r="POK35" s="23"/>
      <c r="POL35" s="24"/>
      <c r="POM35" s="14"/>
      <c r="PON35" s="23"/>
      <c r="POO35" s="23"/>
      <c r="POP35" s="23"/>
      <c r="POQ35" s="23"/>
      <c r="POR35" s="23"/>
      <c r="POS35" s="23"/>
      <c r="POT35" s="24"/>
      <c r="POU35" s="14"/>
      <c r="POV35" s="23"/>
      <c r="POW35" s="23"/>
      <c r="POX35" s="23"/>
      <c r="POY35" s="23"/>
      <c r="POZ35" s="23"/>
      <c r="PPA35" s="23"/>
      <c r="PPB35" s="24"/>
      <c r="PPC35" s="14"/>
      <c r="PPD35" s="23"/>
      <c r="PPE35" s="23"/>
      <c r="PPF35" s="23"/>
      <c r="PPG35" s="23"/>
      <c r="PPH35" s="23"/>
      <c r="PPI35" s="23"/>
      <c r="PPJ35" s="24"/>
      <c r="PPK35" s="14"/>
      <c r="PPL35" s="23"/>
      <c r="PPM35" s="23"/>
      <c r="PPN35" s="23"/>
      <c r="PPO35" s="23"/>
      <c r="PPP35" s="23"/>
      <c r="PPQ35" s="23"/>
      <c r="PPR35" s="24"/>
      <c r="PPS35" s="14"/>
      <c r="PPT35" s="23"/>
      <c r="PPU35" s="23"/>
      <c r="PPV35" s="23"/>
      <c r="PPW35" s="23"/>
      <c r="PPX35" s="23"/>
      <c r="PPY35" s="23"/>
      <c r="PPZ35" s="24"/>
      <c r="PQA35" s="14"/>
      <c r="PQB35" s="23"/>
      <c r="PQC35" s="23"/>
      <c r="PQD35" s="23"/>
      <c r="PQE35" s="23"/>
      <c r="PQF35" s="23"/>
      <c r="PQG35" s="23"/>
      <c r="PQH35" s="24"/>
      <c r="PQI35" s="14"/>
      <c r="PQJ35" s="23"/>
      <c r="PQK35" s="23"/>
      <c r="PQL35" s="23"/>
      <c r="PQM35" s="23"/>
      <c r="PQN35" s="23"/>
      <c r="PQO35" s="23"/>
      <c r="PQP35" s="24"/>
      <c r="PQQ35" s="14"/>
      <c r="PQR35" s="23"/>
      <c r="PQS35" s="23"/>
      <c r="PQT35" s="23"/>
      <c r="PQU35" s="23"/>
      <c r="PQV35" s="23"/>
      <c r="PQW35" s="23"/>
      <c r="PQX35" s="24"/>
      <c r="PQY35" s="14"/>
      <c r="PQZ35" s="23"/>
      <c r="PRA35" s="23"/>
      <c r="PRB35" s="23"/>
      <c r="PRC35" s="23"/>
      <c r="PRD35" s="23"/>
      <c r="PRE35" s="23"/>
      <c r="PRF35" s="24"/>
      <c r="PRG35" s="14"/>
      <c r="PRH35" s="23"/>
      <c r="PRI35" s="23"/>
      <c r="PRJ35" s="23"/>
      <c r="PRK35" s="23"/>
      <c r="PRL35" s="23"/>
      <c r="PRM35" s="23"/>
      <c r="PRN35" s="24"/>
      <c r="PRO35" s="14"/>
      <c r="PRP35" s="23"/>
      <c r="PRQ35" s="23"/>
      <c r="PRR35" s="23"/>
      <c r="PRS35" s="23"/>
      <c r="PRT35" s="23"/>
      <c r="PRU35" s="23"/>
      <c r="PRV35" s="24"/>
      <c r="PRW35" s="14"/>
      <c r="PRX35" s="23"/>
      <c r="PRY35" s="23"/>
      <c r="PRZ35" s="23"/>
      <c r="PSA35" s="23"/>
      <c r="PSB35" s="23"/>
      <c r="PSC35" s="23"/>
      <c r="PSD35" s="24"/>
      <c r="PSE35" s="14"/>
      <c r="PSF35" s="23"/>
      <c r="PSG35" s="23"/>
      <c r="PSH35" s="23"/>
      <c r="PSI35" s="23"/>
      <c r="PSJ35" s="23"/>
      <c r="PSK35" s="23"/>
      <c r="PSL35" s="24"/>
      <c r="PSM35" s="14"/>
      <c r="PSN35" s="23"/>
      <c r="PSO35" s="23"/>
      <c r="PSP35" s="23"/>
      <c r="PSQ35" s="23"/>
      <c r="PSR35" s="23"/>
      <c r="PSS35" s="23"/>
      <c r="PST35" s="24"/>
      <c r="PSU35" s="14"/>
      <c r="PSV35" s="23"/>
      <c r="PSW35" s="23"/>
      <c r="PSX35" s="23"/>
      <c r="PSY35" s="23"/>
      <c r="PSZ35" s="23"/>
      <c r="PTA35" s="23"/>
      <c r="PTB35" s="24"/>
      <c r="PTC35" s="14"/>
      <c r="PTD35" s="23"/>
      <c r="PTE35" s="23"/>
      <c r="PTF35" s="23"/>
      <c r="PTG35" s="23"/>
      <c r="PTH35" s="23"/>
      <c r="PTI35" s="23"/>
      <c r="PTJ35" s="24"/>
      <c r="PTK35" s="14"/>
      <c r="PTL35" s="23"/>
      <c r="PTM35" s="23"/>
      <c r="PTN35" s="23"/>
      <c r="PTO35" s="23"/>
      <c r="PTP35" s="23"/>
      <c r="PTQ35" s="23"/>
      <c r="PTR35" s="24"/>
      <c r="PTS35" s="14"/>
      <c r="PTT35" s="23"/>
      <c r="PTU35" s="23"/>
      <c r="PTV35" s="23"/>
      <c r="PTW35" s="23"/>
      <c r="PTX35" s="23"/>
      <c r="PTY35" s="23"/>
      <c r="PTZ35" s="24"/>
      <c r="PUA35" s="14"/>
      <c r="PUB35" s="23"/>
      <c r="PUC35" s="23"/>
      <c r="PUD35" s="23"/>
      <c r="PUE35" s="23"/>
      <c r="PUF35" s="23"/>
      <c r="PUG35" s="23"/>
      <c r="PUH35" s="24"/>
      <c r="PUI35" s="14"/>
      <c r="PUJ35" s="23"/>
      <c r="PUK35" s="23"/>
      <c r="PUL35" s="23"/>
      <c r="PUM35" s="23"/>
      <c r="PUN35" s="23"/>
      <c r="PUO35" s="23"/>
      <c r="PUP35" s="24"/>
      <c r="PUQ35" s="14"/>
      <c r="PUR35" s="23"/>
      <c r="PUS35" s="23"/>
      <c r="PUT35" s="23"/>
      <c r="PUU35" s="23"/>
      <c r="PUV35" s="23"/>
      <c r="PUW35" s="23"/>
      <c r="PUX35" s="24"/>
      <c r="PUY35" s="14"/>
      <c r="PUZ35" s="23"/>
      <c r="PVA35" s="23"/>
      <c r="PVB35" s="23"/>
      <c r="PVC35" s="23"/>
      <c r="PVD35" s="23"/>
      <c r="PVE35" s="23"/>
      <c r="PVF35" s="24"/>
      <c r="PVG35" s="14"/>
      <c r="PVH35" s="23"/>
      <c r="PVI35" s="23"/>
      <c r="PVJ35" s="23"/>
      <c r="PVK35" s="23"/>
      <c r="PVL35" s="23"/>
      <c r="PVM35" s="23"/>
      <c r="PVN35" s="24"/>
      <c r="PVO35" s="14"/>
      <c r="PVP35" s="23"/>
      <c r="PVQ35" s="23"/>
      <c r="PVR35" s="23"/>
      <c r="PVS35" s="23"/>
      <c r="PVT35" s="23"/>
      <c r="PVU35" s="23"/>
      <c r="PVV35" s="24"/>
      <c r="PVW35" s="14"/>
      <c r="PVX35" s="23"/>
      <c r="PVY35" s="23"/>
      <c r="PVZ35" s="23"/>
      <c r="PWA35" s="23"/>
      <c r="PWB35" s="23"/>
      <c r="PWC35" s="23"/>
      <c r="PWD35" s="24"/>
      <c r="PWE35" s="14"/>
      <c r="PWF35" s="23"/>
      <c r="PWG35" s="23"/>
      <c r="PWH35" s="23"/>
      <c r="PWI35" s="23"/>
      <c r="PWJ35" s="23"/>
      <c r="PWK35" s="23"/>
      <c r="PWL35" s="24"/>
      <c r="PWM35" s="14"/>
      <c r="PWN35" s="23"/>
      <c r="PWO35" s="23"/>
      <c r="PWP35" s="23"/>
      <c r="PWQ35" s="23"/>
      <c r="PWR35" s="23"/>
      <c r="PWS35" s="23"/>
      <c r="PWT35" s="24"/>
      <c r="PWU35" s="14"/>
      <c r="PWV35" s="23"/>
      <c r="PWW35" s="23"/>
      <c r="PWX35" s="23"/>
      <c r="PWY35" s="23"/>
      <c r="PWZ35" s="23"/>
      <c r="PXA35" s="23"/>
      <c r="PXB35" s="24"/>
      <c r="PXC35" s="14"/>
      <c r="PXD35" s="23"/>
      <c r="PXE35" s="23"/>
      <c r="PXF35" s="23"/>
      <c r="PXG35" s="23"/>
      <c r="PXH35" s="23"/>
      <c r="PXI35" s="23"/>
      <c r="PXJ35" s="24"/>
      <c r="PXK35" s="14"/>
      <c r="PXL35" s="23"/>
      <c r="PXM35" s="23"/>
      <c r="PXN35" s="23"/>
      <c r="PXO35" s="23"/>
      <c r="PXP35" s="23"/>
      <c r="PXQ35" s="23"/>
      <c r="PXR35" s="24"/>
      <c r="PXS35" s="14"/>
      <c r="PXT35" s="23"/>
      <c r="PXU35" s="23"/>
      <c r="PXV35" s="23"/>
      <c r="PXW35" s="23"/>
      <c r="PXX35" s="23"/>
      <c r="PXY35" s="23"/>
      <c r="PXZ35" s="24"/>
      <c r="PYA35" s="14"/>
      <c r="PYB35" s="23"/>
      <c r="PYC35" s="23"/>
      <c r="PYD35" s="23"/>
      <c r="PYE35" s="23"/>
      <c r="PYF35" s="23"/>
      <c r="PYG35" s="23"/>
      <c r="PYH35" s="24"/>
      <c r="PYI35" s="14"/>
      <c r="PYJ35" s="23"/>
      <c r="PYK35" s="23"/>
      <c r="PYL35" s="23"/>
      <c r="PYM35" s="23"/>
      <c r="PYN35" s="23"/>
      <c r="PYO35" s="23"/>
      <c r="PYP35" s="24"/>
      <c r="PYQ35" s="14"/>
      <c r="PYR35" s="23"/>
      <c r="PYS35" s="23"/>
      <c r="PYT35" s="23"/>
      <c r="PYU35" s="23"/>
      <c r="PYV35" s="23"/>
      <c r="PYW35" s="23"/>
      <c r="PYX35" s="24"/>
      <c r="PYY35" s="14"/>
      <c r="PYZ35" s="23"/>
      <c r="PZA35" s="23"/>
      <c r="PZB35" s="23"/>
      <c r="PZC35" s="23"/>
      <c r="PZD35" s="23"/>
      <c r="PZE35" s="23"/>
      <c r="PZF35" s="24"/>
      <c r="PZG35" s="14"/>
      <c r="PZH35" s="23"/>
      <c r="PZI35" s="23"/>
      <c r="PZJ35" s="23"/>
      <c r="PZK35" s="23"/>
      <c r="PZL35" s="23"/>
      <c r="PZM35" s="23"/>
      <c r="PZN35" s="24"/>
      <c r="PZO35" s="14"/>
      <c r="PZP35" s="23"/>
      <c r="PZQ35" s="23"/>
      <c r="PZR35" s="23"/>
      <c r="PZS35" s="23"/>
      <c r="PZT35" s="23"/>
      <c r="PZU35" s="23"/>
      <c r="PZV35" s="24"/>
      <c r="PZW35" s="14"/>
      <c r="PZX35" s="23"/>
      <c r="PZY35" s="23"/>
      <c r="PZZ35" s="23"/>
      <c r="QAA35" s="23"/>
      <c r="QAB35" s="23"/>
      <c r="QAC35" s="23"/>
      <c r="QAD35" s="24"/>
      <c r="QAE35" s="14"/>
      <c r="QAF35" s="23"/>
      <c r="QAG35" s="23"/>
      <c r="QAH35" s="23"/>
      <c r="QAI35" s="23"/>
      <c r="QAJ35" s="23"/>
      <c r="QAK35" s="23"/>
      <c r="QAL35" s="24"/>
      <c r="QAM35" s="14"/>
      <c r="QAN35" s="23"/>
      <c r="QAO35" s="23"/>
      <c r="QAP35" s="23"/>
      <c r="QAQ35" s="23"/>
      <c r="QAR35" s="23"/>
      <c r="QAS35" s="23"/>
      <c r="QAT35" s="24"/>
      <c r="QAU35" s="14"/>
      <c r="QAV35" s="23"/>
      <c r="QAW35" s="23"/>
      <c r="QAX35" s="23"/>
      <c r="QAY35" s="23"/>
      <c r="QAZ35" s="23"/>
      <c r="QBA35" s="23"/>
      <c r="QBB35" s="24"/>
      <c r="QBC35" s="14"/>
      <c r="QBD35" s="23"/>
      <c r="QBE35" s="23"/>
      <c r="QBF35" s="23"/>
      <c r="QBG35" s="23"/>
      <c r="QBH35" s="23"/>
      <c r="QBI35" s="23"/>
      <c r="QBJ35" s="24"/>
      <c r="QBK35" s="14"/>
      <c r="QBL35" s="23"/>
      <c r="QBM35" s="23"/>
      <c r="QBN35" s="23"/>
      <c r="QBO35" s="23"/>
      <c r="QBP35" s="23"/>
      <c r="QBQ35" s="23"/>
      <c r="QBR35" s="24"/>
      <c r="QBS35" s="14"/>
      <c r="QBT35" s="23"/>
      <c r="QBU35" s="23"/>
      <c r="QBV35" s="23"/>
      <c r="QBW35" s="23"/>
      <c r="QBX35" s="23"/>
      <c r="QBY35" s="23"/>
      <c r="QBZ35" s="24"/>
      <c r="QCA35" s="14"/>
      <c r="QCB35" s="23"/>
      <c r="QCC35" s="23"/>
      <c r="QCD35" s="23"/>
      <c r="QCE35" s="23"/>
      <c r="QCF35" s="23"/>
      <c r="QCG35" s="23"/>
      <c r="QCH35" s="24"/>
      <c r="QCI35" s="14"/>
      <c r="QCJ35" s="23"/>
      <c r="QCK35" s="23"/>
      <c r="QCL35" s="23"/>
      <c r="QCM35" s="23"/>
      <c r="QCN35" s="23"/>
      <c r="QCO35" s="23"/>
      <c r="QCP35" s="24"/>
      <c r="QCQ35" s="14"/>
      <c r="QCR35" s="23"/>
      <c r="QCS35" s="23"/>
      <c r="QCT35" s="23"/>
      <c r="QCU35" s="23"/>
      <c r="QCV35" s="23"/>
      <c r="QCW35" s="23"/>
      <c r="QCX35" s="24"/>
      <c r="QCY35" s="14"/>
      <c r="QCZ35" s="23"/>
      <c r="QDA35" s="23"/>
      <c r="QDB35" s="23"/>
      <c r="QDC35" s="23"/>
      <c r="QDD35" s="23"/>
      <c r="QDE35" s="23"/>
      <c r="QDF35" s="24"/>
      <c r="QDG35" s="14"/>
      <c r="QDH35" s="23"/>
      <c r="QDI35" s="23"/>
      <c r="QDJ35" s="23"/>
      <c r="QDK35" s="23"/>
      <c r="QDL35" s="23"/>
      <c r="QDM35" s="23"/>
      <c r="QDN35" s="24"/>
      <c r="QDO35" s="14"/>
      <c r="QDP35" s="23"/>
      <c r="QDQ35" s="23"/>
      <c r="QDR35" s="23"/>
      <c r="QDS35" s="23"/>
      <c r="QDT35" s="23"/>
      <c r="QDU35" s="23"/>
      <c r="QDV35" s="24"/>
      <c r="QDW35" s="14"/>
      <c r="QDX35" s="23"/>
      <c r="QDY35" s="23"/>
      <c r="QDZ35" s="23"/>
      <c r="QEA35" s="23"/>
      <c r="QEB35" s="23"/>
      <c r="QEC35" s="23"/>
      <c r="QED35" s="24"/>
      <c r="QEE35" s="14"/>
      <c r="QEF35" s="23"/>
      <c r="QEG35" s="23"/>
      <c r="QEH35" s="23"/>
      <c r="QEI35" s="23"/>
      <c r="QEJ35" s="23"/>
      <c r="QEK35" s="23"/>
      <c r="QEL35" s="24"/>
      <c r="QEM35" s="14"/>
      <c r="QEN35" s="23"/>
      <c r="QEO35" s="23"/>
      <c r="QEP35" s="23"/>
      <c r="QEQ35" s="23"/>
      <c r="QER35" s="23"/>
      <c r="QES35" s="23"/>
      <c r="QET35" s="24"/>
      <c r="QEU35" s="14"/>
      <c r="QEV35" s="23"/>
      <c r="QEW35" s="23"/>
      <c r="QEX35" s="23"/>
      <c r="QEY35" s="23"/>
      <c r="QEZ35" s="23"/>
      <c r="QFA35" s="23"/>
      <c r="QFB35" s="24"/>
      <c r="QFC35" s="14"/>
      <c r="QFD35" s="23"/>
      <c r="QFE35" s="23"/>
      <c r="QFF35" s="23"/>
      <c r="QFG35" s="23"/>
      <c r="QFH35" s="23"/>
      <c r="QFI35" s="23"/>
      <c r="QFJ35" s="24"/>
      <c r="QFK35" s="14"/>
      <c r="QFL35" s="23"/>
      <c r="QFM35" s="23"/>
      <c r="QFN35" s="23"/>
      <c r="QFO35" s="23"/>
      <c r="QFP35" s="23"/>
      <c r="QFQ35" s="23"/>
      <c r="QFR35" s="24"/>
      <c r="QFS35" s="14"/>
      <c r="QFT35" s="23"/>
      <c r="QFU35" s="23"/>
      <c r="QFV35" s="23"/>
      <c r="QFW35" s="23"/>
      <c r="QFX35" s="23"/>
      <c r="QFY35" s="23"/>
      <c r="QFZ35" s="24"/>
      <c r="QGA35" s="14"/>
      <c r="QGB35" s="23"/>
      <c r="QGC35" s="23"/>
      <c r="QGD35" s="23"/>
      <c r="QGE35" s="23"/>
      <c r="QGF35" s="23"/>
      <c r="QGG35" s="23"/>
      <c r="QGH35" s="24"/>
      <c r="QGI35" s="14"/>
      <c r="QGJ35" s="23"/>
      <c r="QGK35" s="23"/>
      <c r="QGL35" s="23"/>
      <c r="QGM35" s="23"/>
      <c r="QGN35" s="23"/>
      <c r="QGO35" s="23"/>
      <c r="QGP35" s="24"/>
      <c r="QGQ35" s="14"/>
      <c r="QGR35" s="23"/>
      <c r="QGS35" s="23"/>
      <c r="QGT35" s="23"/>
      <c r="QGU35" s="23"/>
      <c r="QGV35" s="23"/>
      <c r="QGW35" s="23"/>
      <c r="QGX35" s="24"/>
      <c r="QGY35" s="14"/>
      <c r="QGZ35" s="23"/>
      <c r="QHA35" s="23"/>
      <c r="QHB35" s="23"/>
      <c r="QHC35" s="23"/>
      <c r="QHD35" s="23"/>
      <c r="QHE35" s="23"/>
      <c r="QHF35" s="24"/>
      <c r="QHG35" s="14"/>
      <c r="QHH35" s="23"/>
      <c r="QHI35" s="23"/>
      <c r="QHJ35" s="23"/>
      <c r="QHK35" s="23"/>
      <c r="QHL35" s="23"/>
      <c r="QHM35" s="23"/>
      <c r="QHN35" s="24"/>
      <c r="QHO35" s="14"/>
      <c r="QHP35" s="23"/>
      <c r="QHQ35" s="23"/>
      <c r="QHR35" s="23"/>
      <c r="QHS35" s="23"/>
      <c r="QHT35" s="23"/>
      <c r="QHU35" s="23"/>
      <c r="QHV35" s="24"/>
      <c r="QHW35" s="14"/>
      <c r="QHX35" s="23"/>
      <c r="QHY35" s="23"/>
      <c r="QHZ35" s="23"/>
      <c r="QIA35" s="23"/>
      <c r="QIB35" s="23"/>
      <c r="QIC35" s="23"/>
      <c r="QID35" s="24"/>
      <c r="QIE35" s="14"/>
      <c r="QIF35" s="23"/>
      <c r="QIG35" s="23"/>
      <c r="QIH35" s="23"/>
      <c r="QII35" s="23"/>
      <c r="QIJ35" s="23"/>
      <c r="QIK35" s="23"/>
      <c r="QIL35" s="24"/>
      <c r="QIM35" s="14"/>
      <c r="QIN35" s="23"/>
      <c r="QIO35" s="23"/>
      <c r="QIP35" s="23"/>
      <c r="QIQ35" s="23"/>
      <c r="QIR35" s="23"/>
      <c r="QIS35" s="23"/>
      <c r="QIT35" s="24"/>
      <c r="QIU35" s="14"/>
      <c r="QIV35" s="23"/>
      <c r="QIW35" s="23"/>
      <c r="QIX35" s="23"/>
      <c r="QIY35" s="23"/>
      <c r="QIZ35" s="23"/>
      <c r="QJA35" s="23"/>
      <c r="QJB35" s="24"/>
      <c r="QJC35" s="14"/>
      <c r="QJD35" s="23"/>
      <c r="QJE35" s="23"/>
      <c r="QJF35" s="23"/>
      <c r="QJG35" s="23"/>
      <c r="QJH35" s="23"/>
      <c r="QJI35" s="23"/>
      <c r="QJJ35" s="24"/>
      <c r="QJK35" s="14"/>
      <c r="QJL35" s="23"/>
      <c r="QJM35" s="23"/>
      <c r="QJN35" s="23"/>
      <c r="QJO35" s="23"/>
      <c r="QJP35" s="23"/>
      <c r="QJQ35" s="23"/>
      <c r="QJR35" s="24"/>
      <c r="QJS35" s="14"/>
      <c r="QJT35" s="23"/>
      <c r="QJU35" s="23"/>
      <c r="QJV35" s="23"/>
      <c r="QJW35" s="23"/>
      <c r="QJX35" s="23"/>
      <c r="QJY35" s="23"/>
      <c r="QJZ35" s="24"/>
      <c r="QKA35" s="14"/>
      <c r="QKB35" s="23"/>
      <c r="QKC35" s="23"/>
      <c r="QKD35" s="23"/>
      <c r="QKE35" s="23"/>
      <c r="QKF35" s="23"/>
      <c r="QKG35" s="23"/>
      <c r="QKH35" s="24"/>
      <c r="QKI35" s="14"/>
      <c r="QKJ35" s="23"/>
      <c r="QKK35" s="23"/>
      <c r="QKL35" s="23"/>
      <c r="QKM35" s="23"/>
      <c r="QKN35" s="23"/>
      <c r="QKO35" s="23"/>
      <c r="QKP35" s="24"/>
      <c r="QKQ35" s="14"/>
      <c r="QKR35" s="23"/>
      <c r="QKS35" s="23"/>
      <c r="QKT35" s="23"/>
      <c r="QKU35" s="23"/>
      <c r="QKV35" s="23"/>
      <c r="QKW35" s="23"/>
      <c r="QKX35" s="24"/>
      <c r="QKY35" s="14"/>
      <c r="QKZ35" s="23"/>
      <c r="QLA35" s="23"/>
      <c r="QLB35" s="23"/>
      <c r="QLC35" s="23"/>
      <c r="QLD35" s="23"/>
      <c r="QLE35" s="23"/>
      <c r="QLF35" s="24"/>
      <c r="QLG35" s="14"/>
      <c r="QLH35" s="23"/>
      <c r="QLI35" s="23"/>
      <c r="QLJ35" s="23"/>
      <c r="QLK35" s="23"/>
      <c r="QLL35" s="23"/>
      <c r="QLM35" s="23"/>
      <c r="QLN35" s="24"/>
      <c r="QLO35" s="14"/>
      <c r="QLP35" s="23"/>
      <c r="QLQ35" s="23"/>
      <c r="QLR35" s="23"/>
      <c r="QLS35" s="23"/>
      <c r="QLT35" s="23"/>
      <c r="QLU35" s="23"/>
      <c r="QLV35" s="24"/>
      <c r="QLW35" s="14"/>
      <c r="QLX35" s="23"/>
      <c r="QLY35" s="23"/>
      <c r="QLZ35" s="23"/>
      <c r="QMA35" s="23"/>
      <c r="QMB35" s="23"/>
      <c r="QMC35" s="23"/>
      <c r="QMD35" s="24"/>
      <c r="QME35" s="14"/>
      <c r="QMF35" s="23"/>
      <c r="QMG35" s="23"/>
      <c r="QMH35" s="23"/>
      <c r="QMI35" s="23"/>
      <c r="QMJ35" s="23"/>
      <c r="QMK35" s="23"/>
      <c r="QML35" s="24"/>
      <c r="QMM35" s="14"/>
      <c r="QMN35" s="23"/>
      <c r="QMO35" s="23"/>
      <c r="QMP35" s="23"/>
      <c r="QMQ35" s="23"/>
      <c r="QMR35" s="23"/>
      <c r="QMS35" s="23"/>
      <c r="QMT35" s="24"/>
      <c r="QMU35" s="14"/>
      <c r="QMV35" s="23"/>
      <c r="QMW35" s="23"/>
      <c r="QMX35" s="23"/>
      <c r="QMY35" s="23"/>
      <c r="QMZ35" s="23"/>
      <c r="QNA35" s="23"/>
      <c r="QNB35" s="24"/>
      <c r="QNC35" s="14"/>
      <c r="QND35" s="23"/>
      <c r="QNE35" s="23"/>
      <c r="QNF35" s="23"/>
      <c r="QNG35" s="23"/>
      <c r="QNH35" s="23"/>
      <c r="QNI35" s="23"/>
      <c r="QNJ35" s="24"/>
      <c r="QNK35" s="14"/>
      <c r="QNL35" s="23"/>
      <c r="QNM35" s="23"/>
      <c r="QNN35" s="23"/>
      <c r="QNO35" s="23"/>
      <c r="QNP35" s="23"/>
      <c r="QNQ35" s="23"/>
      <c r="QNR35" s="24"/>
      <c r="QNS35" s="14"/>
      <c r="QNT35" s="23"/>
      <c r="QNU35" s="23"/>
      <c r="QNV35" s="23"/>
      <c r="QNW35" s="23"/>
      <c r="QNX35" s="23"/>
      <c r="QNY35" s="23"/>
      <c r="QNZ35" s="24"/>
      <c r="QOA35" s="14"/>
      <c r="QOB35" s="23"/>
      <c r="QOC35" s="23"/>
      <c r="QOD35" s="23"/>
      <c r="QOE35" s="23"/>
      <c r="QOF35" s="23"/>
      <c r="QOG35" s="23"/>
      <c r="QOH35" s="24"/>
      <c r="QOI35" s="14"/>
      <c r="QOJ35" s="23"/>
      <c r="QOK35" s="23"/>
      <c r="QOL35" s="23"/>
      <c r="QOM35" s="23"/>
      <c r="QON35" s="23"/>
      <c r="QOO35" s="23"/>
      <c r="QOP35" s="24"/>
      <c r="QOQ35" s="14"/>
      <c r="QOR35" s="23"/>
      <c r="QOS35" s="23"/>
      <c r="QOT35" s="23"/>
      <c r="QOU35" s="23"/>
      <c r="QOV35" s="23"/>
      <c r="QOW35" s="23"/>
      <c r="QOX35" s="24"/>
      <c r="QOY35" s="14"/>
      <c r="QOZ35" s="23"/>
      <c r="QPA35" s="23"/>
      <c r="QPB35" s="23"/>
      <c r="QPC35" s="23"/>
      <c r="QPD35" s="23"/>
      <c r="QPE35" s="23"/>
      <c r="QPF35" s="24"/>
      <c r="QPG35" s="14"/>
      <c r="QPH35" s="23"/>
      <c r="QPI35" s="23"/>
      <c r="QPJ35" s="23"/>
      <c r="QPK35" s="23"/>
      <c r="QPL35" s="23"/>
      <c r="QPM35" s="23"/>
      <c r="QPN35" s="24"/>
      <c r="QPO35" s="14"/>
      <c r="QPP35" s="23"/>
      <c r="QPQ35" s="23"/>
      <c r="QPR35" s="23"/>
      <c r="QPS35" s="23"/>
      <c r="QPT35" s="23"/>
      <c r="QPU35" s="23"/>
      <c r="QPV35" s="24"/>
      <c r="QPW35" s="14"/>
      <c r="QPX35" s="23"/>
      <c r="QPY35" s="23"/>
      <c r="QPZ35" s="23"/>
      <c r="QQA35" s="23"/>
      <c r="QQB35" s="23"/>
      <c r="QQC35" s="23"/>
      <c r="QQD35" s="24"/>
      <c r="QQE35" s="14"/>
      <c r="QQF35" s="23"/>
      <c r="QQG35" s="23"/>
      <c r="QQH35" s="23"/>
      <c r="QQI35" s="23"/>
      <c r="QQJ35" s="23"/>
      <c r="QQK35" s="23"/>
      <c r="QQL35" s="24"/>
      <c r="QQM35" s="14"/>
      <c r="QQN35" s="23"/>
      <c r="QQO35" s="23"/>
      <c r="QQP35" s="23"/>
      <c r="QQQ35" s="23"/>
      <c r="QQR35" s="23"/>
      <c r="QQS35" s="23"/>
      <c r="QQT35" s="24"/>
      <c r="QQU35" s="14"/>
      <c r="QQV35" s="23"/>
      <c r="QQW35" s="23"/>
      <c r="QQX35" s="23"/>
      <c r="QQY35" s="23"/>
      <c r="QQZ35" s="23"/>
      <c r="QRA35" s="23"/>
      <c r="QRB35" s="24"/>
      <c r="QRC35" s="14"/>
      <c r="QRD35" s="23"/>
      <c r="QRE35" s="23"/>
      <c r="QRF35" s="23"/>
      <c r="QRG35" s="23"/>
      <c r="QRH35" s="23"/>
      <c r="QRI35" s="23"/>
      <c r="QRJ35" s="24"/>
      <c r="QRK35" s="14"/>
      <c r="QRL35" s="23"/>
      <c r="QRM35" s="23"/>
      <c r="QRN35" s="23"/>
      <c r="QRO35" s="23"/>
      <c r="QRP35" s="23"/>
      <c r="QRQ35" s="23"/>
      <c r="QRR35" s="24"/>
      <c r="QRS35" s="14"/>
      <c r="QRT35" s="23"/>
      <c r="QRU35" s="23"/>
      <c r="QRV35" s="23"/>
      <c r="QRW35" s="23"/>
      <c r="QRX35" s="23"/>
      <c r="QRY35" s="23"/>
      <c r="QRZ35" s="24"/>
      <c r="QSA35" s="14"/>
      <c r="QSB35" s="23"/>
      <c r="QSC35" s="23"/>
      <c r="QSD35" s="23"/>
      <c r="QSE35" s="23"/>
      <c r="QSF35" s="23"/>
      <c r="QSG35" s="23"/>
      <c r="QSH35" s="24"/>
      <c r="QSI35" s="14"/>
      <c r="QSJ35" s="23"/>
      <c r="QSK35" s="23"/>
      <c r="QSL35" s="23"/>
      <c r="QSM35" s="23"/>
      <c r="QSN35" s="23"/>
      <c r="QSO35" s="23"/>
      <c r="QSP35" s="24"/>
      <c r="QSQ35" s="14"/>
      <c r="QSR35" s="23"/>
      <c r="QSS35" s="23"/>
      <c r="QST35" s="23"/>
      <c r="QSU35" s="23"/>
      <c r="QSV35" s="23"/>
      <c r="QSW35" s="23"/>
      <c r="QSX35" s="24"/>
      <c r="QSY35" s="14"/>
      <c r="QSZ35" s="23"/>
      <c r="QTA35" s="23"/>
      <c r="QTB35" s="23"/>
      <c r="QTC35" s="23"/>
      <c r="QTD35" s="23"/>
      <c r="QTE35" s="23"/>
      <c r="QTF35" s="24"/>
      <c r="QTG35" s="14"/>
      <c r="QTH35" s="23"/>
      <c r="QTI35" s="23"/>
      <c r="QTJ35" s="23"/>
      <c r="QTK35" s="23"/>
      <c r="QTL35" s="23"/>
      <c r="QTM35" s="23"/>
      <c r="QTN35" s="24"/>
      <c r="QTO35" s="14"/>
      <c r="QTP35" s="23"/>
      <c r="QTQ35" s="23"/>
      <c r="QTR35" s="23"/>
      <c r="QTS35" s="23"/>
      <c r="QTT35" s="23"/>
      <c r="QTU35" s="23"/>
      <c r="QTV35" s="24"/>
      <c r="QTW35" s="14"/>
      <c r="QTX35" s="23"/>
      <c r="QTY35" s="23"/>
      <c r="QTZ35" s="23"/>
      <c r="QUA35" s="23"/>
      <c r="QUB35" s="23"/>
      <c r="QUC35" s="23"/>
      <c r="QUD35" s="24"/>
      <c r="QUE35" s="14"/>
      <c r="QUF35" s="23"/>
      <c r="QUG35" s="23"/>
      <c r="QUH35" s="23"/>
      <c r="QUI35" s="23"/>
      <c r="QUJ35" s="23"/>
      <c r="QUK35" s="23"/>
      <c r="QUL35" s="24"/>
      <c r="QUM35" s="14"/>
      <c r="QUN35" s="23"/>
      <c r="QUO35" s="23"/>
      <c r="QUP35" s="23"/>
      <c r="QUQ35" s="23"/>
      <c r="QUR35" s="23"/>
      <c r="QUS35" s="23"/>
      <c r="QUT35" s="24"/>
      <c r="QUU35" s="14"/>
      <c r="QUV35" s="23"/>
      <c r="QUW35" s="23"/>
      <c r="QUX35" s="23"/>
      <c r="QUY35" s="23"/>
      <c r="QUZ35" s="23"/>
      <c r="QVA35" s="23"/>
      <c r="QVB35" s="24"/>
      <c r="QVC35" s="14"/>
      <c r="QVD35" s="23"/>
      <c r="QVE35" s="23"/>
      <c r="QVF35" s="23"/>
      <c r="QVG35" s="23"/>
      <c r="QVH35" s="23"/>
      <c r="QVI35" s="23"/>
      <c r="QVJ35" s="24"/>
      <c r="QVK35" s="14"/>
      <c r="QVL35" s="23"/>
      <c r="QVM35" s="23"/>
      <c r="QVN35" s="23"/>
      <c r="QVO35" s="23"/>
      <c r="QVP35" s="23"/>
      <c r="QVQ35" s="23"/>
      <c r="QVR35" s="24"/>
      <c r="QVS35" s="14"/>
      <c r="QVT35" s="23"/>
      <c r="QVU35" s="23"/>
      <c r="QVV35" s="23"/>
      <c r="QVW35" s="23"/>
      <c r="QVX35" s="23"/>
      <c r="QVY35" s="23"/>
      <c r="QVZ35" s="24"/>
      <c r="QWA35" s="14"/>
      <c r="QWB35" s="23"/>
      <c r="QWC35" s="23"/>
      <c r="QWD35" s="23"/>
      <c r="QWE35" s="23"/>
      <c r="QWF35" s="23"/>
      <c r="QWG35" s="23"/>
      <c r="QWH35" s="24"/>
      <c r="QWI35" s="14"/>
      <c r="QWJ35" s="23"/>
      <c r="QWK35" s="23"/>
      <c r="QWL35" s="23"/>
      <c r="QWM35" s="23"/>
      <c r="QWN35" s="23"/>
      <c r="QWO35" s="23"/>
      <c r="QWP35" s="24"/>
      <c r="QWQ35" s="14"/>
      <c r="QWR35" s="23"/>
      <c r="QWS35" s="23"/>
      <c r="QWT35" s="23"/>
      <c r="QWU35" s="23"/>
      <c r="QWV35" s="23"/>
      <c r="QWW35" s="23"/>
      <c r="QWX35" s="24"/>
      <c r="QWY35" s="14"/>
      <c r="QWZ35" s="23"/>
      <c r="QXA35" s="23"/>
      <c r="QXB35" s="23"/>
      <c r="QXC35" s="23"/>
      <c r="QXD35" s="23"/>
      <c r="QXE35" s="23"/>
      <c r="QXF35" s="24"/>
      <c r="QXG35" s="14"/>
      <c r="QXH35" s="23"/>
      <c r="QXI35" s="23"/>
      <c r="QXJ35" s="23"/>
      <c r="QXK35" s="23"/>
      <c r="QXL35" s="23"/>
      <c r="QXM35" s="23"/>
      <c r="QXN35" s="24"/>
      <c r="QXO35" s="14"/>
      <c r="QXP35" s="23"/>
      <c r="QXQ35" s="23"/>
      <c r="QXR35" s="23"/>
      <c r="QXS35" s="23"/>
      <c r="QXT35" s="23"/>
      <c r="QXU35" s="23"/>
      <c r="QXV35" s="24"/>
      <c r="QXW35" s="14"/>
      <c r="QXX35" s="23"/>
      <c r="QXY35" s="23"/>
      <c r="QXZ35" s="23"/>
      <c r="QYA35" s="23"/>
      <c r="QYB35" s="23"/>
      <c r="QYC35" s="23"/>
      <c r="QYD35" s="24"/>
      <c r="QYE35" s="14"/>
      <c r="QYF35" s="23"/>
      <c r="QYG35" s="23"/>
      <c r="QYH35" s="23"/>
      <c r="QYI35" s="23"/>
      <c r="QYJ35" s="23"/>
      <c r="QYK35" s="23"/>
      <c r="QYL35" s="24"/>
      <c r="QYM35" s="14"/>
      <c r="QYN35" s="23"/>
      <c r="QYO35" s="23"/>
      <c r="QYP35" s="23"/>
      <c r="QYQ35" s="23"/>
      <c r="QYR35" s="23"/>
      <c r="QYS35" s="23"/>
      <c r="QYT35" s="24"/>
      <c r="QYU35" s="14"/>
      <c r="QYV35" s="23"/>
      <c r="QYW35" s="23"/>
      <c r="QYX35" s="23"/>
      <c r="QYY35" s="23"/>
      <c r="QYZ35" s="23"/>
      <c r="QZA35" s="23"/>
      <c r="QZB35" s="24"/>
      <c r="QZC35" s="14"/>
      <c r="QZD35" s="23"/>
      <c r="QZE35" s="23"/>
      <c r="QZF35" s="23"/>
      <c r="QZG35" s="23"/>
      <c r="QZH35" s="23"/>
      <c r="QZI35" s="23"/>
      <c r="QZJ35" s="24"/>
      <c r="QZK35" s="14"/>
      <c r="QZL35" s="23"/>
      <c r="QZM35" s="23"/>
      <c r="QZN35" s="23"/>
      <c r="QZO35" s="23"/>
      <c r="QZP35" s="23"/>
      <c r="QZQ35" s="23"/>
      <c r="QZR35" s="24"/>
      <c r="QZS35" s="14"/>
      <c r="QZT35" s="23"/>
      <c r="QZU35" s="23"/>
      <c r="QZV35" s="23"/>
      <c r="QZW35" s="23"/>
      <c r="QZX35" s="23"/>
      <c r="QZY35" s="23"/>
      <c r="QZZ35" s="24"/>
      <c r="RAA35" s="14"/>
      <c r="RAB35" s="23"/>
      <c r="RAC35" s="23"/>
      <c r="RAD35" s="23"/>
      <c r="RAE35" s="23"/>
      <c r="RAF35" s="23"/>
      <c r="RAG35" s="23"/>
      <c r="RAH35" s="24"/>
      <c r="RAI35" s="14"/>
      <c r="RAJ35" s="23"/>
      <c r="RAK35" s="23"/>
      <c r="RAL35" s="23"/>
      <c r="RAM35" s="23"/>
      <c r="RAN35" s="23"/>
      <c r="RAO35" s="23"/>
      <c r="RAP35" s="24"/>
      <c r="RAQ35" s="14"/>
      <c r="RAR35" s="23"/>
      <c r="RAS35" s="23"/>
      <c r="RAT35" s="23"/>
      <c r="RAU35" s="23"/>
      <c r="RAV35" s="23"/>
      <c r="RAW35" s="23"/>
      <c r="RAX35" s="24"/>
      <c r="RAY35" s="14"/>
      <c r="RAZ35" s="23"/>
      <c r="RBA35" s="23"/>
      <c r="RBB35" s="23"/>
      <c r="RBC35" s="23"/>
      <c r="RBD35" s="23"/>
      <c r="RBE35" s="23"/>
      <c r="RBF35" s="24"/>
      <c r="RBG35" s="14"/>
      <c r="RBH35" s="23"/>
      <c r="RBI35" s="23"/>
      <c r="RBJ35" s="23"/>
      <c r="RBK35" s="23"/>
      <c r="RBL35" s="23"/>
      <c r="RBM35" s="23"/>
      <c r="RBN35" s="24"/>
      <c r="RBO35" s="14"/>
      <c r="RBP35" s="23"/>
      <c r="RBQ35" s="23"/>
      <c r="RBR35" s="23"/>
      <c r="RBS35" s="23"/>
      <c r="RBT35" s="23"/>
      <c r="RBU35" s="23"/>
      <c r="RBV35" s="24"/>
      <c r="RBW35" s="14"/>
      <c r="RBX35" s="23"/>
      <c r="RBY35" s="23"/>
      <c r="RBZ35" s="23"/>
      <c r="RCA35" s="23"/>
      <c r="RCB35" s="23"/>
      <c r="RCC35" s="23"/>
      <c r="RCD35" s="24"/>
      <c r="RCE35" s="14"/>
      <c r="RCF35" s="23"/>
      <c r="RCG35" s="23"/>
      <c r="RCH35" s="23"/>
      <c r="RCI35" s="23"/>
      <c r="RCJ35" s="23"/>
      <c r="RCK35" s="23"/>
      <c r="RCL35" s="24"/>
      <c r="RCM35" s="14"/>
      <c r="RCN35" s="23"/>
      <c r="RCO35" s="23"/>
      <c r="RCP35" s="23"/>
      <c r="RCQ35" s="23"/>
      <c r="RCR35" s="23"/>
      <c r="RCS35" s="23"/>
      <c r="RCT35" s="24"/>
      <c r="RCU35" s="14"/>
      <c r="RCV35" s="23"/>
      <c r="RCW35" s="23"/>
      <c r="RCX35" s="23"/>
      <c r="RCY35" s="23"/>
      <c r="RCZ35" s="23"/>
      <c r="RDA35" s="23"/>
      <c r="RDB35" s="24"/>
      <c r="RDC35" s="14"/>
      <c r="RDD35" s="23"/>
      <c r="RDE35" s="23"/>
      <c r="RDF35" s="23"/>
      <c r="RDG35" s="23"/>
      <c r="RDH35" s="23"/>
      <c r="RDI35" s="23"/>
      <c r="RDJ35" s="24"/>
      <c r="RDK35" s="14"/>
      <c r="RDL35" s="23"/>
      <c r="RDM35" s="23"/>
      <c r="RDN35" s="23"/>
      <c r="RDO35" s="23"/>
      <c r="RDP35" s="23"/>
      <c r="RDQ35" s="23"/>
      <c r="RDR35" s="24"/>
      <c r="RDS35" s="14"/>
      <c r="RDT35" s="23"/>
      <c r="RDU35" s="23"/>
      <c r="RDV35" s="23"/>
      <c r="RDW35" s="23"/>
      <c r="RDX35" s="23"/>
      <c r="RDY35" s="23"/>
      <c r="RDZ35" s="24"/>
      <c r="REA35" s="14"/>
      <c r="REB35" s="23"/>
      <c r="REC35" s="23"/>
      <c r="RED35" s="23"/>
      <c r="REE35" s="23"/>
      <c r="REF35" s="23"/>
      <c r="REG35" s="23"/>
      <c r="REH35" s="24"/>
      <c r="REI35" s="14"/>
      <c r="REJ35" s="23"/>
      <c r="REK35" s="23"/>
      <c r="REL35" s="23"/>
      <c r="REM35" s="23"/>
      <c r="REN35" s="23"/>
      <c r="REO35" s="23"/>
      <c r="REP35" s="24"/>
      <c r="REQ35" s="14"/>
      <c r="RER35" s="23"/>
      <c r="RES35" s="23"/>
      <c r="RET35" s="23"/>
      <c r="REU35" s="23"/>
      <c r="REV35" s="23"/>
      <c r="REW35" s="23"/>
      <c r="REX35" s="24"/>
      <c r="REY35" s="14"/>
      <c r="REZ35" s="23"/>
      <c r="RFA35" s="23"/>
      <c r="RFB35" s="23"/>
      <c r="RFC35" s="23"/>
      <c r="RFD35" s="23"/>
      <c r="RFE35" s="23"/>
      <c r="RFF35" s="24"/>
      <c r="RFG35" s="14"/>
      <c r="RFH35" s="23"/>
      <c r="RFI35" s="23"/>
      <c r="RFJ35" s="23"/>
      <c r="RFK35" s="23"/>
      <c r="RFL35" s="23"/>
      <c r="RFM35" s="23"/>
      <c r="RFN35" s="24"/>
      <c r="RFO35" s="14"/>
      <c r="RFP35" s="23"/>
      <c r="RFQ35" s="23"/>
      <c r="RFR35" s="23"/>
      <c r="RFS35" s="23"/>
      <c r="RFT35" s="23"/>
      <c r="RFU35" s="23"/>
      <c r="RFV35" s="24"/>
      <c r="RFW35" s="14"/>
      <c r="RFX35" s="23"/>
      <c r="RFY35" s="23"/>
      <c r="RFZ35" s="23"/>
      <c r="RGA35" s="23"/>
      <c r="RGB35" s="23"/>
      <c r="RGC35" s="23"/>
      <c r="RGD35" s="24"/>
      <c r="RGE35" s="14"/>
      <c r="RGF35" s="23"/>
      <c r="RGG35" s="23"/>
      <c r="RGH35" s="23"/>
      <c r="RGI35" s="23"/>
      <c r="RGJ35" s="23"/>
      <c r="RGK35" s="23"/>
      <c r="RGL35" s="24"/>
      <c r="RGM35" s="14"/>
      <c r="RGN35" s="23"/>
      <c r="RGO35" s="23"/>
      <c r="RGP35" s="23"/>
      <c r="RGQ35" s="23"/>
      <c r="RGR35" s="23"/>
      <c r="RGS35" s="23"/>
      <c r="RGT35" s="24"/>
      <c r="RGU35" s="14"/>
      <c r="RGV35" s="23"/>
      <c r="RGW35" s="23"/>
      <c r="RGX35" s="23"/>
      <c r="RGY35" s="23"/>
      <c r="RGZ35" s="23"/>
      <c r="RHA35" s="23"/>
      <c r="RHB35" s="24"/>
      <c r="RHC35" s="14"/>
      <c r="RHD35" s="23"/>
      <c r="RHE35" s="23"/>
      <c r="RHF35" s="23"/>
      <c r="RHG35" s="23"/>
      <c r="RHH35" s="23"/>
      <c r="RHI35" s="23"/>
      <c r="RHJ35" s="24"/>
      <c r="RHK35" s="14"/>
      <c r="RHL35" s="23"/>
      <c r="RHM35" s="23"/>
      <c r="RHN35" s="23"/>
      <c r="RHO35" s="23"/>
      <c r="RHP35" s="23"/>
      <c r="RHQ35" s="23"/>
      <c r="RHR35" s="24"/>
      <c r="RHS35" s="14"/>
      <c r="RHT35" s="23"/>
      <c r="RHU35" s="23"/>
      <c r="RHV35" s="23"/>
      <c r="RHW35" s="23"/>
      <c r="RHX35" s="23"/>
      <c r="RHY35" s="23"/>
      <c r="RHZ35" s="24"/>
      <c r="RIA35" s="14"/>
      <c r="RIB35" s="23"/>
      <c r="RIC35" s="23"/>
      <c r="RID35" s="23"/>
      <c r="RIE35" s="23"/>
      <c r="RIF35" s="23"/>
      <c r="RIG35" s="23"/>
      <c r="RIH35" s="24"/>
      <c r="RII35" s="14"/>
      <c r="RIJ35" s="23"/>
      <c r="RIK35" s="23"/>
      <c r="RIL35" s="23"/>
      <c r="RIM35" s="23"/>
      <c r="RIN35" s="23"/>
      <c r="RIO35" s="23"/>
      <c r="RIP35" s="24"/>
      <c r="RIQ35" s="14"/>
      <c r="RIR35" s="23"/>
      <c r="RIS35" s="23"/>
      <c r="RIT35" s="23"/>
      <c r="RIU35" s="23"/>
      <c r="RIV35" s="23"/>
      <c r="RIW35" s="23"/>
      <c r="RIX35" s="24"/>
      <c r="RIY35" s="14"/>
      <c r="RIZ35" s="23"/>
      <c r="RJA35" s="23"/>
      <c r="RJB35" s="23"/>
      <c r="RJC35" s="23"/>
      <c r="RJD35" s="23"/>
      <c r="RJE35" s="23"/>
      <c r="RJF35" s="24"/>
      <c r="RJG35" s="14"/>
      <c r="RJH35" s="23"/>
      <c r="RJI35" s="23"/>
      <c r="RJJ35" s="23"/>
      <c r="RJK35" s="23"/>
      <c r="RJL35" s="23"/>
      <c r="RJM35" s="23"/>
      <c r="RJN35" s="24"/>
      <c r="RJO35" s="14"/>
      <c r="RJP35" s="23"/>
      <c r="RJQ35" s="23"/>
      <c r="RJR35" s="23"/>
      <c r="RJS35" s="23"/>
      <c r="RJT35" s="23"/>
      <c r="RJU35" s="23"/>
      <c r="RJV35" s="24"/>
      <c r="RJW35" s="14"/>
      <c r="RJX35" s="23"/>
      <c r="RJY35" s="23"/>
      <c r="RJZ35" s="23"/>
      <c r="RKA35" s="23"/>
      <c r="RKB35" s="23"/>
      <c r="RKC35" s="23"/>
      <c r="RKD35" s="24"/>
      <c r="RKE35" s="14"/>
      <c r="RKF35" s="23"/>
      <c r="RKG35" s="23"/>
      <c r="RKH35" s="23"/>
      <c r="RKI35" s="23"/>
      <c r="RKJ35" s="23"/>
      <c r="RKK35" s="23"/>
      <c r="RKL35" s="24"/>
      <c r="RKM35" s="14"/>
      <c r="RKN35" s="23"/>
      <c r="RKO35" s="23"/>
      <c r="RKP35" s="23"/>
      <c r="RKQ35" s="23"/>
      <c r="RKR35" s="23"/>
      <c r="RKS35" s="23"/>
      <c r="RKT35" s="24"/>
      <c r="RKU35" s="14"/>
      <c r="RKV35" s="23"/>
      <c r="RKW35" s="23"/>
      <c r="RKX35" s="23"/>
      <c r="RKY35" s="23"/>
      <c r="RKZ35" s="23"/>
      <c r="RLA35" s="23"/>
      <c r="RLB35" s="24"/>
      <c r="RLC35" s="14"/>
      <c r="RLD35" s="23"/>
      <c r="RLE35" s="23"/>
      <c r="RLF35" s="23"/>
      <c r="RLG35" s="23"/>
      <c r="RLH35" s="23"/>
      <c r="RLI35" s="23"/>
      <c r="RLJ35" s="24"/>
      <c r="RLK35" s="14"/>
      <c r="RLL35" s="23"/>
      <c r="RLM35" s="23"/>
      <c r="RLN35" s="23"/>
      <c r="RLO35" s="23"/>
      <c r="RLP35" s="23"/>
      <c r="RLQ35" s="23"/>
      <c r="RLR35" s="24"/>
      <c r="RLS35" s="14"/>
      <c r="RLT35" s="23"/>
      <c r="RLU35" s="23"/>
      <c r="RLV35" s="23"/>
      <c r="RLW35" s="23"/>
      <c r="RLX35" s="23"/>
      <c r="RLY35" s="23"/>
      <c r="RLZ35" s="24"/>
      <c r="RMA35" s="14"/>
      <c r="RMB35" s="23"/>
      <c r="RMC35" s="23"/>
      <c r="RMD35" s="23"/>
      <c r="RME35" s="23"/>
      <c r="RMF35" s="23"/>
      <c r="RMG35" s="23"/>
      <c r="RMH35" s="24"/>
      <c r="RMI35" s="14"/>
      <c r="RMJ35" s="23"/>
      <c r="RMK35" s="23"/>
      <c r="RML35" s="23"/>
      <c r="RMM35" s="23"/>
      <c r="RMN35" s="23"/>
      <c r="RMO35" s="23"/>
      <c r="RMP35" s="24"/>
      <c r="RMQ35" s="14"/>
      <c r="RMR35" s="23"/>
      <c r="RMS35" s="23"/>
      <c r="RMT35" s="23"/>
      <c r="RMU35" s="23"/>
      <c r="RMV35" s="23"/>
      <c r="RMW35" s="23"/>
      <c r="RMX35" s="24"/>
      <c r="RMY35" s="14"/>
      <c r="RMZ35" s="23"/>
      <c r="RNA35" s="23"/>
      <c r="RNB35" s="23"/>
      <c r="RNC35" s="23"/>
      <c r="RND35" s="23"/>
      <c r="RNE35" s="23"/>
      <c r="RNF35" s="24"/>
      <c r="RNG35" s="14"/>
      <c r="RNH35" s="23"/>
      <c r="RNI35" s="23"/>
      <c r="RNJ35" s="23"/>
      <c r="RNK35" s="23"/>
      <c r="RNL35" s="23"/>
      <c r="RNM35" s="23"/>
      <c r="RNN35" s="24"/>
      <c r="RNO35" s="14"/>
      <c r="RNP35" s="23"/>
      <c r="RNQ35" s="23"/>
      <c r="RNR35" s="23"/>
      <c r="RNS35" s="23"/>
      <c r="RNT35" s="23"/>
      <c r="RNU35" s="23"/>
      <c r="RNV35" s="24"/>
      <c r="RNW35" s="14"/>
      <c r="RNX35" s="23"/>
      <c r="RNY35" s="23"/>
      <c r="RNZ35" s="23"/>
      <c r="ROA35" s="23"/>
      <c r="ROB35" s="23"/>
      <c r="ROC35" s="23"/>
      <c r="ROD35" s="24"/>
      <c r="ROE35" s="14"/>
      <c r="ROF35" s="23"/>
      <c r="ROG35" s="23"/>
      <c r="ROH35" s="23"/>
      <c r="ROI35" s="23"/>
      <c r="ROJ35" s="23"/>
      <c r="ROK35" s="23"/>
      <c r="ROL35" s="24"/>
      <c r="ROM35" s="14"/>
      <c r="RON35" s="23"/>
      <c r="ROO35" s="23"/>
      <c r="ROP35" s="23"/>
      <c r="ROQ35" s="23"/>
      <c r="ROR35" s="23"/>
      <c r="ROS35" s="23"/>
      <c r="ROT35" s="24"/>
      <c r="ROU35" s="14"/>
      <c r="ROV35" s="23"/>
      <c r="ROW35" s="23"/>
      <c r="ROX35" s="23"/>
      <c r="ROY35" s="23"/>
      <c r="ROZ35" s="23"/>
      <c r="RPA35" s="23"/>
      <c r="RPB35" s="24"/>
      <c r="RPC35" s="14"/>
      <c r="RPD35" s="23"/>
      <c r="RPE35" s="23"/>
      <c r="RPF35" s="23"/>
      <c r="RPG35" s="23"/>
      <c r="RPH35" s="23"/>
      <c r="RPI35" s="23"/>
      <c r="RPJ35" s="24"/>
      <c r="RPK35" s="14"/>
      <c r="RPL35" s="23"/>
      <c r="RPM35" s="23"/>
      <c r="RPN35" s="23"/>
      <c r="RPO35" s="23"/>
      <c r="RPP35" s="23"/>
      <c r="RPQ35" s="23"/>
      <c r="RPR35" s="24"/>
      <c r="RPS35" s="14"/>
      <c r="RPT35" s="23"/>
      <c r="RPU35" s="23"/>
      <c r="RPV35" s="23"/>
      <c r="RPW35" s="23"/>
      <c r="RPX35" s="23"/>
      <c r="RPY35" s="23"/>
      <c r="RPZ35" s="24"/>
      <c r="RQA35" s="14"/>
      <c r="RQB35" s="23"/>
      <c r="RQC35" s="23"/>
      <c r="RQD35" s="23"/>
      <c r="RQE35" s="23"/>
      <c r="RQF35" s="23"/>
      <c r="RQG35" s="23"/>
      <c r="RQH35" s="24"/>
      <c r="RQI35" s="14"/>
      <c r="RQJ35" s="23"/>
      <c r="RQK35" s="23"/>
      <c r="RQL35" s="23"/>
      <c r="RQM35" s="23"/>
      <c r="RQN35" s="23"/>
      <c r="RQO35" s="23"/>
      <c r="RQP35" s="24"/>
      <c r="RQQ35" s="14"/>
      <c r="RQR35" s="23"/>
      <c r="RQS35" s="23"/>
      <c r="RQT35" s="23"/>
      <c r="RQU35" s="23"/>
      <c r="RQV35" s="23"/>
      <c r="RQW35" s="23"/>
      <c r="RQX35" s="24"/>
      <c r="RQY35" s="14"/>
      <c r="RQZ35" s="23"/>
      <c r="RRA35" s="23"/>
      <c r="RRB35" s="23"/>
      <c r="RRC35" s="23"/>
      <c r="RRD35" s="23"/>
      <c r="RRE35" s="23"/>
      <c r="RRF35" s="24"/>
      <c r="RRG35" s="14"/>
      <c r="RRH35" s="23"/>
      <c r="RRI35" s="23"/>
      <c r="RRJ35" s="23"/>
      <c r="RRK35" s="23"/>
      <c r="RRL35" s="23"/>
      <c r="RRM35" s="23"/>
      <c r="RRN35" s="24"/>
      <c r="RRO35" s="14"/>
      <c r="RRP35" s="23"/>
      <c r="RRQ35" s="23"/>
      <c r="RRR35" s="23"/>
      <c r="RRS35" s="23"/>
      <c r="RRT35" s="23"/>
      <c r="RRU35" s="23"/>
      <c r="RRV35" s="24"/>
      <c r="RRW35" s="14"/>
      <c r="RRX35" s="23"/>
      <c r="RRY35" s="23"/>
      <c r="RRZ35" s="23"/>
      <c r="RSA35" s="23"/>
      <c r="RSB35" s="23"/>
      <c r="RSC35" s="23"/>
      <c r="RSD35" s="24"/>
      <c r="RSE35" s="14"/>
      <c r="RSF35" s="23"/>
      <c r="RSG35" s="23"/>
      <c r="RSH35" s="23"/>
      <c r="RSI35" s="23"/>
      <c r="RSJ35" s="23"/>
      <c r="RSK35" s="23"/>
      <c r="RSL35" s="24"/>
      <c r="RSM35" s="14"/>
      <c r="RSN35" s="23"/>
      <c r="RSO35" s="23"/>
      <c r="RSP35" s="23"/>
      <c r="RSQ35" s="23"/>
      <c r="RSR35" s="23"/>
      <c r="RSS35" s="23"/>
      <c r="RST35" s="24"/>
      <c r="RSU35" s="14"/>
      <c r="RSV35" s="23"/>
      <c r="RSW35" s="23"/>
      <c r="RSX35" s="23"/>
      <c r="RSY35" s="23"/>
      <c r="RSZ35" s="23"/>
      <c r="RTA35" s="23"/>
      <c r="RTB35" s="24"/>
      <c r="RTC35" s="14"/>
      <c r="RTD35" s="23"/>
      <c r="RTE35" s="23"/>
      <c r="RTF35" s="23"/>
      <c r="RTG35" s="23"/>
      <c r="RTH35" s="23"/>
      <c r="RTI35" s="23"/>
      <c r="RTJ35" s="24"/>
      <c r="RTK35" s="14"/>
      <c r="RTL35" s="23"/>
      <c r="RTM35" s="23"/>
      <c r="RTN35" s="23"/>
      <c r="RTO35" s="23"/>
      <c r="RTP35" s="23"/>
      <c r="RTQ35" s="23"/>
      <c r="RTR35" s="24"/>
      <c r="RTS35" s="14"/>
      <c r="RTT35" s="23"/>
      <c r="RTU35" s="23"/>
      <c r="RTV35" s="23"/>
      <c r="RTW35" s="23"/>
      <c r="RTX35" s="23"/>
      <c r="RTY35" s="23"/>
      <c r="RTZ35" s="24"/>
      <c r="RUA35" s="14"/>
      <c r="RUB35" s="23"/>
      <c r="RUC35" s="23"/>
      <c r="RUD35" s="23"/>
      <c r="RUE35" s="23"/>
      <c r="RUF35" s="23"/>
      <c r="RUG35" s="23"/>
      <c r="RUH35" s="24"/>
      <c r="RUI35" s="14"/>
      <c r="RUJ35" s="23"/>
      <c r="RUK35" s="23"/>
      <c r="RUL35" s="23"/>
      <c r="RUM35" s="23"/>
      <c r="RUN35" s="23"/>
      <c r="RUO35" s="23"/>
      <c r="RUP35" s="24"/>
      <c r="RUQ35" s="14"/>
      <c r="RUR35" s="23"/>
      <c r="RUS35" s="23"/>
      <c r="RUT35" s="23"/>
      <c r="RUU35" s="23"/>
      <c r="RUV35" s="23"/>
      <c r="RUW35" s="23"/>
      <c r="RUX35" s="24"/>
      <c r="RUY35" s="14"/>
      <c r="RUZ35" s="23"/>
      <c r="RVA35" s="23"/>
      <c r="RVB35" s="23"/>
      <c r="RVC35" s="23"/>
      <c r="RVD35" s="23"/>
      <c r="RVE35" s="23"/>
      <c r="RVF35" s="24"/>
      <c r="RVG35" s="14"/>
      <c r="RVH35" s="23"/>
      <c r="RVI35" s="23"/>
      <c r="RVJ35" s="23"/>
      <c r="RVK35" s="23"/>
      <c r="RVL35" s="23"/>
      <c r="RVM35" s="23"/>
      <c r="RVN35" s="24"/>
      <c r="RVO35" s="14"/>
      <c r="RVP35" s="23"/>
      <c r="RVQ35" s="23"/>
      <c r="RVR35" s="23"/>
      <c r="RVS35" s="23"/>
      <c r="RVT35" s="23"/>
      <c r="RVU35" s="23"/>
      <c r="RVV35" s="24"/>
      <c r="RVW35" s="14"/>
      <c r="RVX35" s="23"/>
      <c r="RVY35" s="23"/>
      <c r="RVZ35" s="23"/>
      <c r="RWA35" s="23"/>
      <c r="RWB35" s="23"/>
      <c r="RWC35" s="23"/>
      <c r="RWD35" s="24"/>
      <c r="RWE35" s="14"/>
      <c r="RWF35" s="23"/>
      <c r="RWG35" s="23"/>
      <c r="RWH35" s="23"/>
      <c r="RWI35" s="23"/>
      <c r="RWJ35" s="23"/>
      <c r="RWK35" s="23"/>
      <c r="RWL35" s="24"/>
      <c r="RWM35" s="14"/>
      <c r="RWN35" s="23"/>
      <c r="RWO35" s="23"/>
      <c r="RWP35" s="23"/>
      <c r="RWQ35" s="23"/>
      <c r="RWR35" s="23"/>
      <c r="RWS35" s="23"/>
      <c r="RWT35" s="24"/>
      <c r="RWU35" s="14"/>
      <c r="RWV35" s="23"/>
      <c r="RWW35" s="23"/>
      <c r="RWX35" s="23"/>
      <c r="RWY35" s="23"/>
      <c r="RWZ35" s="23"/>
      <c r="RXA35" s="23"/>
      <c r="RXB35" s="24"/>
      <c r="RXC35" s="14"/>
      <c r="RXD35" s="23"/>
      <c r="RXE35" s="23"/>
      <c r="RXF35" s="23"/>
      <c r="RXG35" s="23"/>
      <c r="RXH35" s="23"/>
      <c r="RXI35" s="23"/>
      <c r="RXJ35" s="24"/>
      <c r="RXK35" s="14"/>
      <c r="RXL35" s="23"/>
      <c r="RXM35" s="23"/>
      <c r="RXN35" s="23"/>
      <c r="RXO35" s="23"/>
      <c r="RXP35" s="23"/>
      <c r="RXQ35" s="23"/>
      <c r="RXR35" s="24"/>
      <c r="RXS35" s="14"/>
      <c r="RXT35" s="23"/>
      <c r="RXU35" s="23"/>
      <c r="RXV35" s="23"/>
      <c r="RXW35" s="23"/>
      <c r="RXX35" s="23"/>
      <c r="RXY35" s="23"/>
      <c r="RXZ35" s="24"/>
      <c r="RYA35" s="14"/>
      <c r="RYB35" s="23"/>
      <c r="RYC35" s="23"/>
      <c r="RYD35" s="23"/>
      <c r="RYE35" s="23"/>
      <c r="RYF35" s="23"/>
      <c r="RYG35" s="23"/>
      <c r="RYH35" s="24"/>
      <c r="RYI35" s="14"/>
      <c r="RYJ35" s="23"/>
      <c r="RYK35" s="23"/>
      <c r="RYL35" s="23"/>
      <c r="RYM35" s="23"/>
      <c r="RYN35" s="23"/>
      <c r="RYO35" s="23"/>
      <c r="RYP35" s="24"/>
      <c r="RYQ35" s="14"/>
      <c r="RYR35" s="23"/>
      <c r="RYS35" s="23"/>
      <c r="RYT35" s="23"/>
      <c r="RYU35" s="23"/>
      <c r="RYV35" s="23"/>
      <c r="RYW35" s="23"/>
      <c r="RYX35" s="24"/>
      <c r="RYY35" s="14"/>
      <c r="RYZ35" s="23"/>
      <c r="RZA35" s="23"/>
      <c r="RZB35" s="23"/>
      <c r="RZC35" s="23"/>
      <c r="RZD35" s="23"/>
      <c r="RZE35" s="23"/>
      <c r="RZF35" s="24"/>
      <c r="RZG35" s="14"/>
      <c r="RZH35" s="23"/>
      <c r="RZI35" s="23"/>
      <c r="RZJ35" s="23"/>
      <c r="RZK35" s="23"/>
      <c r="RZL35" s="23"/>
      <c r="RZM35" s="23"/>
      <c r="RZN35" s="24"/>
      <c r="RZO35" s="14"/>
      <c r="RZP35" s="23"/>
      <c r="RZQ35" s="23"/>
      <c r="RZR35" s="23"/>
      <c r="RZS35" s="23"/>
      <c r="RZT35" s="23"/>
      <c r="RZU35" s="23"/>
      <c r="RZV35" s="24"/>
      <c r="RZW35" s="14"/>
      <c r="RZX35" s="23"/>
      <c r="RZY35" s="23"/>
      <c r="RZZ35" s="23"/>
      <c r="SAA35" s="23"/>
      <c r="SAB35" s="23"/>
      <c r="SAC35" s="23"/>
      <c r="SAD35" s="24"/>
      <c r="SAE35" s="14"/>
      <c r="SAF35" s="23"/>
      <c r="SAG35" s="23"/>
      <c r="SAH35" s="23"/>
      <c r="SAI35" s="23"/>
      <c r="SAJ35" s="23"/>
      <c r="SAK35" s="23"/>
      <c r="SAL35" s="24"/>
      <c r="SAM35" s="14"/>
      <c r="SAN35" s="23"/>
      <c r="SAO35" s="23"/>
      <c r="SAP35" s="23"/>
      <c r="SAQ35" s="23"/>
      <c r="SAR35" s="23"/>
      <c r="SAS35" s="23"/>
      <c r="SAT35" s="24"/>
      <c r="SAU35" s="14"/>
      <c r="SAV35" s="23"/>
      <c r="SAW35" s="23"/>
      <c r="SAX35" s="23"/>
      <c r="SAY35" s="23"/>
      <c r="SAZ35" s="23"/>
      <c r="SBA35" s="23"/>
      <c r="SBB35" s="24"/>
      <c r="SBC35" s="14"/>
      <c r="SBD35" s="23"/>
      <c r="SBE35" s="23"/>
      <c r="SBF35" s="23"/>
      <c r="SBG35" s="23"/>
      <c r="SBH35" s="23"/>
      <c r="SBI35" s="23"/>
      <c r="SBJ35" s="24"/>
      <c r="SBK35" s="14"/>
      <c r="SBL35" s="23"/>
      <c r="SBM35" s="23"/>
      <c r="SBN35" s="23"/>
      <c r="SBO35" s="23"/>
      <c r="SBP35" s="23"/>
      <c r="SBQ35" s="23"/>
      <c r="SBR35" s="24"/>
      <c r="SBS35" s="14"/>
      <c r="SBT35" s="23"/>
      <c r="SBU35" s="23"/>
      <c r="SBV35" s="23"/>
      <c r="SBW35" s="23"/>
      <c r="SBX35" s="23"/>
      <c r="SBY35" s="23"/>
      <c r="SBZ35" s="24"/>
      <c r="SCA35" s="14"/>
      <c r="SCB35" s="23"/>
      <c r="SCC35" s="23"/>
      <c r="SCD35" s="23"/>
      <c r="SCE35" s="23"/>
      <c r="SCF35" s="23"/>
      <c r="SCG35" s="23"/>
      <c r="SCH35" s="24"/>
      <c r="SCI35" s="14"/>
      <c r="SCJ35" s="23"/>
      <c r="SCK35" s="23"/>
      <c r="SCL35" s="23"/>
      <c r="SCM35" s="23"/>
      <c r="SCN35" s="23"/>
      <c r="SCO35" s="23"/>
      <c r="SCP35" s="24"/>
      <c r="SCQ35" s="14"/>
      <c r="SCR35" s="23"/>
      <c r="SCS35" s="23"/>
      <c r="SCT35" s="23"/>
      <c r="SCU35" s="23"/>
      <c r="SCV35" s="23"/>
      <c r="SCW35" s="23"/>
      <c r="SCX35" s="24"/>
      <c r="SCY35" s="14"/>
      <c r="SCZ35" s="23"/>
      <c r="SDA35" s="23"/>
      <c r="SDB35" s="23"/>
      <c r="SDC35" s="23"/>
      <c r="SDD35" s="23"/>
      <c r="SDE35" s="23"/>
      <c r="SDF35" s="24"/>
      <c r="SDG35" s="14"/>
      <c r="SDH35" s="23"/>
      <c r="SDI35" s="23"/>
      <c r="SDJ35" s="23"/>
      <c r="SDK35" s="23"/>
      <c r="SDL35" s="23"/>
      <c r="SDM35" s="23"/>
      <c r="SDN35" s="24"/>
      <c r="SDO35" s="14"/>
      <c r="SDP35" s="23"/>
      <c r="SDQ35" s="23"/>
      <c r="SDR35" s="23"/>
      <c r="SDS35" s="23"/>
      <c r="SDT35" s="23"/>
      <c r="SDU35" s="23"/>
      <c r="SDV35" s="24"/>
      <c r="SDW35" s="14"/>
      <c r="SDX35" s="23"/>
      <c r="SDY35" s="23"/>
      <c r="SDZ35" s="23"/>
      <c r="SEA35" s="23"/>
      <c r="SEB35" s="23"/>
      <c r="SEC35" s="23"/>
      <c r="SED35" s="24"/>
      <c r="SEE35" s="14"/>
      <c r="SEF35" s="23"/>
      <c r="SEG35" s="23"/>
      <c r="SEH35" s="23"/>
      <c r="SEI35" s="23"/>
      <c r="SEJ35" s="23"/>
      <c r="SEK35" s="23"/>
      <c r="SEL35" s="24"/>
      <c r="SEM35" s="14"/>
      <c r="SEN35" s="23"/>
      <c r="SEO35" s="23"/>
      <c r="SEP35" s="23"/>
      <c r="SEQ35" s="23"/>
      <c r="SER35" s="23"/>
      <c r="SES35" s="23"/>
      <c r="SET35" s="24"/>
      <c r="SEU35" s="14"/>
      <c r="SEV35" s="23"/>
      <c r="SEW35" s="23"/>
      <c r="SEX35" s="23"/>
      <c r="SEY35" s="23"/>
      <c r="SEZ35" s="23"/>
      <c r="SFA35" s="23"/>
      <c r="SFB35" s="24"/>
      <c r="SFC35" s="14"/>
      <c r="SFD35" s="23"/>
      <c r="SFE35" s="23"/>
      <c r="SFF35" s="23"/>
      <c r="SFG35" s="23"/>
      <c r="SFH35" s="23"/>
      <c r="SFI35" s="23"/>
      <c r="SFJ35" s="24"/>
      <c r="SFK35" s="14"/>
      <c r="SFL35" s="23"/>
      <c r="SFM35" s="23"/>
      <c r="SFN35" s="23"/>
      <c r="SFO35" s="23"/>
      <c r="SFP35" s="23"/>
      <c r="SFQ35" s="23"/>
      <c r="SFR35" s="24"/>
      <c r="SFS35" s="14"/>
      <c r="SFT35" s="23"/>
      <c r="SFU35" s="23"/>
      <c r="SFV35" s="23"/>
      <c r="SFW35" s="23"/>
      <c r="SFX35" s="23"/>
      <c r="SFY35" s="23"/>
      <c r="SFZ35" s="24"/>
      <c r="SGA35" s="14"/>
      <c r="SGB35" s="23"/>
      <c r="SGC35" s="23"/>
      <c r="SGD35" s="23"/>
      <c r="SGE35" s="23"/>
      <c r="SGF35" s="23"/>
      <c r="SGG35" s="23"/>
      <c r="SGH35" s="24"/>
      <c r="SGI35" s="14"/>
      <c r="SGJ35" s="23"/>
      <c r="SGK35" s="23"/>
      <c r="SGL35" s="23"/>
      <c r="SGM35" s="23"/>
      <c r="SGN35" s="23"/>
      <c r="SGO35" s="23"/>
      <c r="SGP35" s="24"/>
      <c r="SGQ35" s="14"/>
      <c r="SGR35" s="23"/>
      <c r="SGS35" s="23"/>
      <c r="SGT35" s="23"/>
      <c r="SGU35" s="23"/>
      <c r="SGV35" s="23"/>
      <c r="SGW35" s="23"/>
      <c r="SGX35" s="24"/>
      <c r="SGY35" s="14"/>
      <c r="SGZ35" s="23"/>
      <c r="SHA35" s="23"/>
      <c r="SHB35" s="23"/>
      <c r="SHC35" s="23"/>
      <c r="SHD35" s="23"/>
      <c r="SHE35" s="23"/>
      <c r="SHF35" s="24"/>
      <c r="SHG35" s="14"/>
      <c r="SHH35" s="23"/>
      <c r="SHI35" s="23"/>
      <c r="SHJ35" s="23"/>
      <c r="SHK35" s="23"/>
      <c r="SHL35" s="23"/>
      <c r="SHM35" s="23"/>
      <c r="SHN35" s="24"/>
      <c r="SHO35" s="14"/>
      <c r="SHP35" s="23"/>
      <c r="SHQ35" s="23"/>
      <c r="SHR35" s="23"/>
      <c r="SHS35" s="23"/>
      <c r="SHT35" s="23"/>
      <c r="SHU35" s="23"/>
      <c r="SHV35" s="24"/>
      <c r="SHW35" s="14"/>
      <c r="SHX35" s="23"/>
      <c r="SHY35" s="23"/>
      <c r="SHZ35" s="23"/>
      <c r="SIA35" s="23"/>
      <c r="SIB35" s="23"/>
      <c r="SIC35" s="23"/>
      <c r="SID35" s="24"/>
      <c r="SIE35" s="14"/>
      <c r="SIF35" s="23"/>
      <c r="SIG35" s="23"/>
      <c r="SIH35" s="23"/>
      <c r="SII35" s="23"/>
      <c r="SIJ35" s="23"/>
      <c r="SIK35" s="23"/>
      <c r="SIL35" s="24"/>
      <c r="SIM35" s="14"/>
      <c r="SIN35" s="23"/>
      <c r="SIO35" s="23"/>
      <c r="SIP35" s="23"/>
      <c r="SIQ35" s="23"/>
      <c r="SIR35" s="23"/>
      <c r="SIS35" s="23"/>
      <c r="SIT35" s="24"/>
      <c r="SIU35" s="14"/>
      <c r="SIV35" s="23"/>
      <c r="SIW35" s="23"/>
      <c r="SIX35" s="23"/>
      <c r="SIY35" s="23"/>
      <c r="SIZ35" s="23"/>
      <c r="SJA35" s="23"/>
      <c r="SJB35" s="24"/>
      <c r="SJC35" s="14"/>
      <c r="SJD35" s="23"/>
      <c r="SJE35" s="23"/>
      <c r="SJF35" s="23"/>
      <c r="SJG35" s="23"/>
      <c r="SJH35" s="23"/>
      <c r="SJI35" s="23"/>
      <c r="SJJ35" s="24"/>
      <c r="SJK35" s="14"/>
      <c r="SJL35" s="23"/>
      <c r="SJM35" s="23"/>
      <c r="SJN35" s="23"/>
      <c r="SJO35" s="23"/>
      <c r="SJP35" s="23"/>
      <c r="SJQ35" s="23"/>
      <c r="SJR35" s="24"/>
      <c r="SJS35" s="14"/>
      <c r="SJT35" s="23"/>
      <c r="SJU35" s="23"/>
      <c r="SJV35" s="23"/>
      <c r="SJW35" s="23"/>
      <c r="SJX35" s="23"/>
      <c r="SJY35" s="23"/>
      <c r="SJZ35" s="24"/>
      <c r="SKA35" s="14"/>
      <c r="SKB35" s="23"/>
      <c r="SKC35" s="23"/>
      <c r="SKD35" s="23"/>
      <c r="SKE35" s="23"/>
      <c r="SKF35" s="23"/>
      <c r="SKG35" s="23"/>
      <c r="SKH35" s="24"/>
      <c r="SKI35" s="14"/>
      <c r="SKJ35" s="23"/>
      <c r="SKK35" s="23"/>
      <c r="SKL35" s="23"/>
      <c r="SKM35" s="23"/>
      <c r="SKN35" s="23"/>
      <c r="SKO35" s="23"/>
      <c r="SKP35" s="24"/>
      <c r="SKQ35" s="14"/>
      <c r="SKR35" s="23"/>
      <c r="SKS35" s="23"/>
      <c r="SKT35" s="23"/>
      <c r="SKU35" s="23"/>
      <c r="SKV35" s="23"/>
      <c r="SKW35" s="23"/>
      <c r="SKX35" s="24"/>
      <c r="SKY35" s="14"/>
      <c r="SKZ35" s="23"/>
      <c r="SLA35" s="23"/>
      <c r="SLB35" s="23"/>
      <c r="SLC35" s="23"/>
      <c r="SLD35" s="23"/>
      <c r="SLE35" s="23"/>
      <c r="SLF35" s="24"/>
      <c r="SLG35" s="14"/>
      <c r="SLH35" s="23"/>
      <c r="SLI35" s="23"/>
      <c r="SLJ35" s="23"/>
      <c r="SLK35" s="23"/>
      <c r="SLL35" s="23"/>
      <c r="SLM35" s="23"/>
      <c r="SLN35" s="24"/>
      <c r="SLO35" s="14"/>
      <c r="SLP35" s="23"/>
      <c r="SLQ35" s="23"/>
      <c r="SLR35" s="23"/>
      <c r="SLS35" s="23"/>
      <c r="SLT35" s="23"/>
      <c r="SLU35" s="23"/>
      <c r="SLV35" s="24"/>
      <c r="SLW35" s="14"/>
      <c r="SLX35" s="23"/>
      <c r="SLY35" s="23"/>
      <c r="SLZ35" s="23"/>
      <c r="SMA35" s="23"/>
      <c r="SMB35" s="23"/>
      <c r="SMC35" s="23"/>
      <c r="SMD35" s="24"/>
      <c r="SME35" s="14"/>
      <c r="SMF35" s="23"/>
      <c r="SMG35" s="23"/>
      <c r="SMH35" s="23"/>
      <c r="SMI35" s="23"/>
      <c r="SMJ35" s="23"/>
      <c r="SMK35" s="23"/>
      <c r="SML35" s="24"/>
      <c r="SMM35" s="14"/>
      <c r="SMN35" s="23"/>
      <c r="SMO35" s="23"/>
      <c r="SMP35" s="23"/>
      <c r="SMQ35" s="23"/>
      <c r="SMR35" s="23"/>
      <c r="SMS35" s="23"/>
      <c r="SMT35" s="24"/>
      <c r="SMU35" s="14"/>
      <c r="SMV35" s="23"/>
      <c r="SMW35" s="23"/>
      <c r="SMX35" s="23"/>
      <c r="SMY35" s="23"/>
      <c r="SMZ35" s="23"/>
      <c r="SNA35" s="23"/>
      <c r="SNB35" s="24"/>
      <c r="SNC35" s="14"/>
      <c r="SND35" s="23"/>
      <c r="SNE35" s="23"/>
      <c r="SNF35" s="23"/>
      <c r="SNG35" s="23"/>
      <c r="SNH35" s="23"/>
      <c r="SNI35" s="23"/>
      <c r="SNJ35" s="24"/>
      <c r="SNK35" s="14"/>
      <c r="SNL35" s="23"/>
      <c r="SNM35" s="23"/>
      <c r="SNN35" s="23"/>
      <c r="SNO35" s="23"/>
      <c r="SNP35" s="23"/>
      <c r="SNQ35" s="23"/>
      <c r="SNR35" s="24"/>
      <c r="SNS35" s="14"/>
      <c r="SNT35" s="23"/>
      <c r="SNU35" s="23"/>
      <c r="SNV35" s="23"/>
      <c r="SNW35" s="23"/>
      <c r="SNX35" s="23"/>
      <c r="SNY35" s="23"/>
      <c r="SNZ35" s="24"/>
      <c r="SOA35" s="14"/>
      <c r="SOB35" s="23"/>
      <c r="SOC35" s="23"/>
      <c r="SOD35" s="23"/>
      <c r="SOE35" s="23"/>
      <c r="SOF35" s="23"/>
      <c r="SOG35" s="23"/>
      <c r="SOH35" s="24"/>
      <c r="SOI35" s="14"/>
      <c r="SOJ35" s="23"/>
      <c r="SOK35" s="23"/>
      <c r="SOL35" s="23"/>
      <c r="SOM35" s="23"/>
      <c r="SON35" s="23"/>
      <c r="SOO35" s="23"/>
      <c r="SOP35" s="24"/>
      <c r="SOQ35" s="14"/>
      <c r="SOR35" s="23"/>
      <c r="SOS35" s="23"/>
      <c r="SOT35" s="23"/>
      <c r="SOU35" s="23"/>
      <c r="SOV35" s="23"/>
      <c r="SOW35" s="23"/>
      <c r="SOX35" s="24"/>
      <c r="SOY35" s="14"/>
      <c r="SOZ35" s="23"/>
      <c r="SPA35" s="23"/>
      <c r="SPB35" s="23"/>
      <c r="SPC35" s="23"/>
      <c r="SPD35" s="23"/>
      <c r="SPE35" s="23"/>
      <c r="SPF35" s="24"/>
      <c r="SPG35" s="14"/>
      <c r="SPH35" s="23"/>
      <c r="SPI35" s="23"/>
      <c r="SPJ35" s="23"/>
      <c r="SPK35" s="23"/>
      <c r="SPL35" s="23"/>
      <c r="SPM35" s="23"/>
      <c r="SPN35" s="24"/>
      <c r="SPO35" s="14"/>
      <c r="SPP35" s="23"/>
      <c r="SPQ35" s="23"/>
      <c r="SPR35" s="23"/>
      <c r="SPS35" s="23"/>
      <c r="SPT35" s="23"/>
      <c r="SPU35" s="23"/>
      <c r="SPV35" s="24"/>
      <c r="SPW35" s="14"/>
      <c r="SPX35" s="23"/>
      <c r="SPY35" s="23"/>
      <c r="SPZ35" s="23"/>
      <c r="SQA35" s="23"/>
      <c r="SQB35" s="23"/>
      <c r="SQC35" s="23"/>
      <c r="SQD35" s="24"/>
      <c r="SQE35" s="14"/>
      <c r="SQF35" s="23"/>
      <c r="SQG35" s="23"/>
      <c r="SQH35" s="23"/>
      <c r="SQI35" s="23"/>
      <c r="SQJ35" s="23"/>
      <c r="SQK35" s="23"/>
      <c r="SQL35" s="24"/>
      <c r="SQM35" s="14"/>
      <c r="SQN35" s="23"/>
      <c r="SQO35" s="23"/>
      <c r="SQP35" s="23"/>
      <c r="SQQ35" s="23"/>
      <c r="SQR35" s="23"/>
      <c r="SQS35" s="23"/>
      <c r="SQT35" s="24"/>
      <c r="SQU35" s="14"/>
      <c r="SQV35" s="23"/>
      <c r="SQW35" s="23"/>
      <c r="SQX35" s="23"/>
      <c r="SQY35" s="23"/>
      <c r="SQZ35" s="23"/>
      <c r="SRA35" s="23"/>
      <c r="SRB35" s="24"/>
      <c r="SRC35" s="14"/>
      <c r="SRD35" s="23"/>
      <c r="SRE35" s="23"/>
      <c r="SRF35" s="23"/>
      <c r="SRG35" s="23"/>
      <c r="SRH35" s="23"/>
      <c r="SRI35" s="23"/>
      <c r="SRJ35" s="24"/>
      <c r="SRK35" s="14"/>
      <c r="SRL35" s="23"/>
      <c r="SRM35" s="23"/>
      <c r="SRN35" s="23"/>
      <c r="SRO35" s="23"/>
      <c r="SRP35" s="23"/>
      <c r="SRQ35" s="23"/>
      <c r="SRR35" s="24"/>
      <c r="SRS35" s="14"/>
      <c r="SRT35" s="23"/>
      <c r="SRU35" s="23"/>
      <c r="SRV35" s="23"/>
      <c r="SRW35" s="23"/>
      <c r="SRX35" s="23"/>
      <c r="SRY35" s="23"/>
      <c r="SRZ35" s="24"/>
      <c r="SSA35" s="14"/>
      <c r="SSB35" s="23"/>
      <c r="SSC35" s="23"/>
      <c r="SSD35" s="23"/>
      <c r="SSE35" s="23"/>
      <c r="SSF35" s="23"/>
      <c r="SSG35" s="23"/>
      <c r="SSH35" s="24"/>
      <c r="SSI35" s="14"/>
      <c r="SSJ35" s="23"/>
      <c r="SSK35" s="23"/>
      <c r="SSL35" s="23"/>
      <c r="SSM35" s="23"/>
      <c r="SSN35" s="23"/>
      <c r="SSO35" s="23"/>
      <c r="SSP35" s="24"/>
      <c r="SSQ35" s="14"/>
      <c r="SSR35" s="23"/>
      <c r="SSS35" s="23"/>
      <c r="SST35" s="23"/>
      <c r="SSU35" s="23"/>
      <c r="SSV35" s="23"/>
      <c r="SSW35" s="23"/>
      <c r="SSX35" s="24"/>
      <c r="SSY35" s="14"/>
      <c r="SSZ35" s="23"/>
      <c r="STA35" s="23"/>
      <c r="STB35" s="23"/>
      <c r="STC35" s="23"/>
      <c r="STD35" s="23"/>
      <c r="STE35" s="23"/>
      <c r="STF35" s="24"/>
      <c r="STG35" s="14"/>
      <c r="STH35" s="23"/>
      <c r="STI35" s="23"/>
      <c r="STJ35" s="23"/>
      <c r="STK35" s="23"/>
      <c r="STL35" s="23"/>
      <c r="STM35" s="23"/>
      <c r="STN35" s="24"/>
      <c r="STO35" s="14"/>
      <c r="STP35" s="23"/>
      <c r="STQ35" s="23"/>
      <c r="STR35" s="23"/>
      <c r="STS35" s="23"/>
      <c r="STT35" s="23"/>
      <c r="STU35" s="23"/>
      <c r="STV35" s="24"/>
      <c r="STW35" s="14"/>
      <c r="STX35" s="23"/>
      <c r="STY35" s="23"/>
      <c r="STZ35" s="23"/>
      <c r="SUA35" s="23"/>
      <c r="SUB35" s="23"/>
      <c r="SUC35" s="23"/>
      <c r="SUD35" s="24"/>
      <c r="SUE35" s="14"/>
      <c r="SUF35" s="23"/>
      <c r="SUG35" s="23"/>
      <c r="SUH35" s="23"/>
      <c r="SUI35" s="23"/>
      <c r="SUJ35" s="23"/>
      <c r="SUK35" s="23"/>
      <c r="SUL35" s="24"/>
      <c r="SUM35" s="14"/>
      <c r="SUN35" s="23"/>
      <c r="SUO35" s="23"/>
      <c r="SUP35" s="23"/>
      <c r="SUQ35" s="23"/>
      <c r="SUR35" s="23"/>
      <c r="SUS35" s="23"/>
      <c r="SUT35" s="24"/>
      <c r="SUU35" s="14"/>
      <c r="SUV35" s="23"/>
      <c r="SUW35" s="23"/>
      <c r="SUX35" s="23"/>
      <c r="SUY35" s="23"/>
      <c r="SUZ35" s="23"/>
      <c r="SVA35" s="23"/>
      <c r="SVB35" s="24"/>
      <c r="SVC35" s="14"/>
      <c r="SVD35" s="23"/>
      <c r="SVE35" s="23"/>
      <c r="SVF35" s="23"/>
      <c r="SVG35" s="23"/>
      <c r="SVH35" s="23"/>
      <c r="SVI35" s="23"/>
      <c r="SVJ35" s="24"/>
      <c r="SVK35" s="14"/>
      <c r="SVL35" s="23"/>
      <c r="SVM35" s="23"/>
      <c r="SVN35" s="23"/>
      <c r="SVO35" s="23"/>
      <c r="SVP35" s="23"/>
      <c r="SVQ35" s="23"/>
      <c r="SVR35" s="24"/>
      <c r="SVS35" s="14"/>
      <c r="SVT35" s="23"/>
      <c r="SVU35" s="23"/>
      <c r="SVV35" s="23"/>
      <c r="SVW35" s="23"/>
      <c r="SVX35" s="23"/>
      <c r="SVY35" s="23"/>
      <c r="SVZ35" s="24"/>
      <c r="SWA35" s="14"/>
      <c r="SWB35" s="23"/>
      <c r="SWC35" s="23"/>
      <c r="SWD35" s="23"/>
      <c r="SWE35" s="23"/>
      <c r="SWF35" s="23"/>
      <c r="SWG35" s="23"/>
      <c r="SWH35" s="24"/>
      <c r="SWI35" s="14"/>
      <c r="SWJ35" s="23"/>
      <c r="SWK35" s="23"/>
      <c r="SWL35" s="23"/>
      <c r="SWM35" s="23"/>
      <c r="SWN35" s="23"/>
      <c r="SWO35" s="23"/>
      <c r="SWP35" s="24"/>
      <c r="SWQ35" s="14"/>
      <c r="SWR35" s="23"/>
      <c r="SWS35" s="23"/>
      <c r="SWT35" s="23"/>
      <c r="SWU35" s="23"/>
      <c r="SWV35" s="23"/>
      <c r="SWW35" s="23"/>
      <c r="SWX35" s="24"/>
      <c r="SWY35" s="14"/>
      <c r="SWZ35" s="23"/>
      <c r="SXA35" s="23"/>
      <c r="SXB35" s="23"/>
      <c r="SXC35" s="23"/>
      <c r="SXD35" s="23"/>
      <c r="SXE35" s="23"/>
      <c r="SXF35" s="24"/>
      <c r="SXG35" s="14"/>
      <c r="SXH35" s="23"/>
      <c r="SXI35" s="23"/>
      <c r="SXJ35" s="23"/>
      <c r="SXK35" s="23"/>
      <c r="SXL35" s="23"/>
      <c r="SXM35" s="23"/>
      <c r="SXN35" s="24"/>
      <c r="SXO35" s="14"/>
      <c r="SXP35" s="23"/>
      <c r="SXQ35" s="23"/>
      <c r="SXR35" s="23"/>
      <c r="SXS35" s="23"/>
      <c r="SXT35" s="23"/>
      <c r="SXU35" s="23"/>
      <c r="SXV35" s="24"/>
      <c r="SXW35" s="14"/>
      <c r="SXX35" s="23"/>
      <c r="SXY35" s="23"/>
      <c r="SXZ35" s="23"/>
      <c r="SYA35" s="23"/>
      <c r="SYB35" s="23"/>
      <c r="SYC35" s="23"/>
      <c r="SYD35" s="24"/>
      <c r="SYE35" s="14"/>
      <c r="SYF35" s="23"/>
      <c r="SYG35" s="23"/>
      <c r="SYH35" s="23"/>
      <c r="SYI35" s="23"/>
      <c r="SYJ35" s="23"/>
      <c r="SYK35" s="23"/>
      <c r="SYL35" s="24"/>
      <c r="SYM35" s="14"/>
      <c r="SYN35" s="23"/>
      <c r="SYO35" s="23"/>
      <c r="SYP35" s="23"/>
      <c r="SYQ35" s="23"/>
      <c r="SYR35" s="23"/>
      <c r="SYS35" s="23"/>
      <c r="SYT35" s="24"/>
      <c r="SYU35" s="14"/>
      <c r="SYV35" s="23"/>
      <c r="SYW35" s="23"/>
      <c r="SYX35" s="23"/>
      <c r="SYY35" s="23"/>
      <c r="SYZ35" s="23"/>
      <c r="SZA35" s="23"/>
      <c r="SZB35" s="24"/>
      <c r="SZC35" s="14"/>
      <c r="SZD35" s="23"/>
      <c r="SZE35" s="23"/>
      <c r="SZF35" s="23"/>
      <c r="SZG35" s="23"/>
      <c r="SZH35" s="23"/>
      <c r="SZI35" s="23"/>
      <c r="SZJ35" s="24"/>
      <c r="SZK35" s="14"/>
      <c r="SZL35" s="23"/>
      <c r="SZM35" s="23"/>
      <c r="SZN35" s="23"/>
      <c r="SZO35" s="23"/>
      <c r="SZP35" s="23"/>
      <c r="SZQ35" s="23"/>
      <c r="SZR35" s="24"/>
      <c r="SZS35" s="14"/>
      <c r="SZT35" s="23"/>
      <c r="SZU35" s="23"/>
      <c r="SZV35" s="23"/>
      <c r="SZW35" s="23"/>
      <c r="SZX35" s="23"/>
      <c r="SZY35" s="23"/>
      <c r="SZZ35" s="24"/>
      <c r="TAA35" s="14"/>
      <c r="TAB35" s="23"/>
      <c r="TAC35" s="23"/>
      <c r="TAD35" s="23"/>
      <c r="TAE35" s="23"/>
      <c r="TAF35" s="23"/>
      <c r="TAG35" s="23"/>
      <c r="TAH35" s="24"/>
      <c r="TAI35" s="14"/>
      <c r="TAJ35" s="23"/>
      <c r="TAK35" s="23"/>
      <c r="TAL35" s="23"/>
      <c r="TAM35" s="23"/>
      <c r="TAN35" s="23"/>
      <c r="TAO35" s="23"/>
      <c r="TAP35" s="24"/>
      <c r="TAQ35" s="14"/>
      <c r="TAR35" s="23"/>
      <c r="TAS35" s="23"/>
      <c r="TAT35" s="23"/>
      <c r="TAU35" s="23"/>
      <c r="TAV35" s="23"/>
      <c r="TAW35" s="23"/>
      <c r="TAX35" s="24"/>
      <c r="TAY35" s="14"/>
      <c r="TAZ35" s="23"/>
      <c r="TBA35" s="23"/>
      <c r="TBB35" s="23"/>
      <c r="TBC35" s="23"/>
      <c r="TBD35" s="23"/>
      <c r="TBE35" s="23"/>
      <c r="TBF35" s="24"/>
      <c r="TBG35" s="14"/>
      <c r="TBH35" s="23"/>
      <c r="TBI35" s="23"/>
      <c r="TBJ35" s="23"/>
      <c r="TBK35" s="23"/>
      <c r="TBL35" s="23"/>
      <c r="TBM35" s="23"/>
      <c r="TBN35" s="24"/>
      <c r="TBO35" s="14"/>
      <c r="TBP35" s="23"/>
      <c r="TBQ35" s="23"/>
      <c r="TBR35" s="23"/>
      <c r="TBS35" s="23"/>
      <c r="TBT35" s="23"/>
      <c r="TBU35" s="23"/>
      <c r="TBV35" s="24"/>
      <c r="TBW35" s="14"/>
      <c r="TBX35" s="23"/>
      <c r="TBY35" s="23"/>
      <c r="TBZ35" s="23"/>
      <c r="TCA35" s="23"/>
      <c r="TCB35" s="23"/>
      <c r="TCC35" s="23"/>
      <c r="TCD35" s="24"/>
      <c r="TCE35" s="14"/>
      <c r="TCF35" s="23"/>
      <c r="TCG35" s="23"/>
      <c r="TCH35" s="23"/>
      <c r="TCI35" s="23"/>
      <c r="TCJ35" s="23"/>
      <c r="TCK35" s="23"/>
      <c r="TCL35" s="24"/>
      <c r="TCM35" s="14"/>
      <c r="TCN35" s="23"/>
      <c r="TCO35" s="23"/>
      <c r="TCP35" s="23"/>
      <c r="TCQ35" s="23"/>
      <c r="TCR35" s="23"/>
      <c r="TCS35" s="23"/>
      <c r="TCT35" s="24"/>
      <c r="TCU35" s="14"/>
      <c r="TCV35" s="23"/>
      <c r="TCW35" s="23"/>
      <c r="TCX35" s="23"/>
      <c r="TCY35" s="23"/>
      <c r="TCZ35" s="23"/>
      <c r="TDA35" s="23"/>
      <c r="TDB35" s="24"/>
      <c r="TDC35" s="14"/>
      <c r="TDD35" s="23"/>
      <c r="TDE35" s="23"/>
      <c r="TDF35" s="23"/>
      <c r="TDG35" s="23"/>
      <c r="TDH35" s="23"/>
      <c r="TDI35" s="23"/>
      <c r="TDJ35" s="24"/>
      <c r="TDK35" s="14"/>
      <c r="TDL35" s="23"/>
      <c r="TDM35" s="23"/>
      <c r="TDN35" s="23"/>
      <c r="TDO35" s="23"/>
      <c r="TDP35" s="23"/>
      <c r="TDQ35" s="23"/>
      <c r="TDR35" s="24"/>
      <c r="TDS35" s="14"/>
      <c r="TDT35" s="23"/>
      <c r="TDU35" s="23"/>
      <c r="TDV35" s="23"/>
      <c r="TDW35" s="23"/>
      <c r="TDX35" s="23"/>
      <c r="TDY35" s="23"/>
      <c r="TDZ35" s="24"/>
      <c r="TEA35" s="14"/>
      <c r="TEB35" s="23"/>
      <c r="TEC35" s="23"/>
      <c r="TED35" s="23"/>
      <c r="TEE35" s="23"/>
      <c r="TEF35" s="23"/>
      <c r="TEG35" s="23"/>
      <c r="TEH35" s="24"/>
      <c r="TEI35" s="14"/>
      <c r="TEJ35" s="23"/>
      <c r="TEK35" s="23"/>
      <c r="TEL35" s="23"/>
      <c r="TEM35" s="23"/>
      <c r="TEN35" s="23"/>
      <c r="TEO35" s="23"/>
      <c r="TEP35" s="24"/>
      <c r="TEQ35" s="14"/>
      <c r="TER35" s="23"/>
      <c r="TES35" s="23"/>
      <c r="TET35" s="23"/>
      <c r="TEU35" s="23"/>
      <c r="TEV35" s="23"/>
      <c r="TEW35" s="23"/>
      <c r="TEX35" s="24"/>
      <c r="TEY35" s="14"/>
      <c r="TEZ35" s="23"/>
      <c r="TFA35" s="23"/>
      <c r="TFB35" s="23"/>
      <c r="TFC35" s="23"/>
      <c r="TFD35" s="23"/>
      <c r="TFE35" s="23"/>
      <c r="TFF35" s="24"/>
      <c r="TFG35" s="14"/>
      <c r="TFH35" s="23"/>
      <c r="TFI35" s="23"/>
      <c r="TFJ35" s="23"/>
      <c r="TFK35" s="23"/>
      <c r="TFL35" s="23"/>
      <c r="TFM35" s="23"/>
      <c r="TFN35" s="24"/>
      <c r="TFO35" s="14"/>
      <c r="TFP35" s="23"/>
      <c r="TFQ35" s="23"/>
      <c r="TFR35" s="23"/>
      <c r="TFS35" s="23"/>
      <c r="TFT35" s="23"/>
      <c r="TFU35" s="23"/>
      <c r="TFV35" s="24"/>
      <c r="TFW35" s="14"/>
      <c r="TFX35" s="23"/>
      <c r="TFY35" s="23"/>
      <c r="TFZ35" s="23"/>
      <c r="TGA35" s="23"/>
      <c r="TGB35" s="23"/>
      <c r="TGC35" s="23"/>
      <c r="TGD35" s="24"/>
      <c r="TGE35" s="14"/>
      <c r="TGF35" s="23"/>
      <c r="TGG35" s="23"/>
      <c r="TGH35" s="23"/>
      <c r="TGI35" s="23"/>
      <c r="TGJ35" s="23"/>
      <c r="TGK35" s="23"/>
      <c r="TGL35" s="24"/>
      <c r="TGM35" s="14"/>
      <c r="TGN35" s="23"/>
      <c r="TGO35" s="23"/>
      <c r="TGP35" s="23"/>
      <c r="TGQ35" s="23"/>
      <c r="TGR35" s="23"/>
      <c r="TGS35" s="23"/>
      <c r="TGT35" s="24"/>
      <c r="TGU35" s="14"/>
      <c r="TGV35" s="23"/>
      <c r="TGW35" s="23"/>
      <c r="TGX35" s="23"/>
      <c r="TGY35" s="23"/>
      <c r="TGZ35" s="23"/>
      <c r="THA35" s="23"/>
      <c r="THB35" s="24"/>
      <c r="THC35" s="14"/>
      <c r="THD35" s="23"/>
      <c r="THE35" s="23"/>
      <c r="THF35" s="23"/>
      <c r="THG35" s="23"/>
      <c r="THH35" s="23"/>
      <c r="THI35" s="23"/>
      <c r="THJ35" s="24"/>
      <c r="THK35" s="14"/>
      <c r="THL35" s="23"/>
      <c r="THM35" s="23"/>
      <c r="THN35" s="23"/>
      <c r="THO35" s="23"/>
      <c r="THP35" s="23"/>
      <c r="THQ35" s="23"/>
      <c r="THR35" s="24"/>
      <c r="THS35" s="14"/>
      <c r="THT35" s="23"/>
      <c r="THU35" s="23"/>
      <c r="THV35" s="23"/>
      <c r="THW35" s="23"/>
      <c r="THX35" s="23"/>
      <c r="THY35" s="23"/>
      <c r="THZ35" s="24"/>
      <c r="TIA35" s="14"/>
      <c r="TIB35" s="23"/>
      <c r="TIC35" s="23"/>
      <c r="TID35" s="23"/>
      <c r="TIE35" s="23"/>
      <c r="TIF35" s="23"/>
      <c r="TIG35" s="23"/>
      <c r="TIH35" s="24"/>
      <c r="TII35" s="14"/>
      <c r="TIJ35" s="23"/>
      <c r="TIK35" s="23"/>
      <c r="TIL35" s="23"/>
      <c r="TIM35" s="23"/>
      <c r="TIN35" s="23"/>
      <c r="TIO35" s="23"/>
      <c r="TIP35" s="24"/>
      <c r="TIQ35" s="14"/>
      <c r="TIR35" s="23"/>
      <c r="TIS35" s="23"/>
      <c r="TIT35" s="23"/>
      <c r="TIU35" s="23"/>
      <c r="TIV35" s="23"/>
      <c r="TIW35" s="23"/>
      <c r="TIX35" s="24"/>
      <c r="TIY35" s="14"/>
      <c r="TIZ35" s="23"/>
      <c r="TJA35" s="23"/>
      <c r="TJB35" s="23"/>
      <c r="TJC35" s="23"/>
      <c r="TJD35" s="23"/>
      <c r="TJE35" s="23"/>
      <c r="TJF35" s="24"/>
      <c r="TJG35" s="14"/>
      <c r="TJH35" s="23"/>
      <c r="TJI35" s="23"/>
      <c r="TJJ35" s="23"/>
      <c r="TJK35" s="23"/>
      <c r="TJL35" s="23"/>
      <c r="TJM35" s="23"/>
      <c r="TJN35" s="24"/>
      <c r="TJO35" s="14"/>
      <c r="TJP35" s="23"/>
      <c r="TJQ35" s="23"/>
      <c r="TJR35" s="23"/>
      <c r="TJS35" s="23"/>
      <c r="TJT35" s="23"/>
      <c r="TJU35" s="23"/>
      <c r="TJV35" s="24"/>
      <c r="TJW35" s="14"/>
      <c r="TJX35" s="23"/>
      <c r="TJY35" s="23"/>
      <c r="TJZ35" s="23"/>
      <c r="TKA35" s="23"/>
      <c r="TKB35" s="23"/>
      <c r="TKC35" s="23"/>
      <c r="TKD35" s="24"/>
      <c r="TKE35" s="14"/>
      <c r="TKF35" s="23"/>
      <c r="TKG35" s="23"/>
      <c r="TKH35" s="23"/>
      <c r="TKI35" s="23"/>
      <c r="TKJ35" s="23"/>
      <c r="TKK35" s="23"/>
      <c r="TKL35" s="24"/>
      <c r="TKM35" s="14"/>
      <c r="TKN35" s="23"/>
      <c r="TKO35" s="23"/>
      <c r="TKP35" s="23"/>
      <c r="TKQ35" s="23"/>
      <c r="TKR35" s="23"/>
      <c r="TKS35" s="23"/>
      <c r="TKT35" s="24"/>
      <c r="TKU35" s="14"/>
      <c r="TKV35" s="23"/>
      <c r="TKW35" s="23"/>
      <c r="TKX35" s="23"/>
      <c r="TKY35" s="23"/>
      <c r="TKZ35" s="23"/>
      <c r="TLA35" s="23"/>
      <c r="TLB35" s="24"/>
      <c r="TLC35" s="14"/>
      <c r="TLD35" s="23"/>
      <c r="TLE35" s="23"/>
      <c r="TLF35" s="23"/>
      <c r="TLG35" s="23"/>
      <c r="TLH35" s="23"/>
      <c r="TLI35" s="23"/>
      <c r="TLJ35" s="24"/>
      <c r="TLK35" s="14"/>
      <c r="TLL35" s="23"/>
      <c r="TLM35" s="23"/>
      <c r="TLN35" s="23"/>
      <c r="TLO35" s="23"/>
      <c r="TLP35" s="23"/>
      <c r="TLQ35" s="23"/>
      <c r="TLR35" s="24"/>
      <c r="TLS35" s="14"/>
      <c r="TLT35" s="23"/>
      <c r="TLU35" s="23"/>
      <c r="TLV35" s="23"/>
      <c r="TLW35" s="23"/>
      <c r="TLX35" s="23"/>
      <c r="TLY35" s="23"/>
      <c r="TLZ35" s="24"/>
      <c r="TMA35" s="14"/>
      <c r="TMB35" s="23"/>
      <c r="TMC35" s="23"/>
      <c r="TMD35" s="23"/>
      <c r="TME35" s="23"/>
      <c r="TMF35" s="23"/>
      <c r="TMG35" s="23"/>
      <c r="TMH35" s="24"/>
      <c r="TMI35" s="14"/>
      <c r="TMJ35" s="23"/>
      <c r="TMK35" s="23"/>
      <c r="TML35" s="23"/>
      <c r="TMM35" s="23"/>
      <c r="TMN35" s="23"/>
      <c r="TMO35" s="23"/>
      <c r="TMP35" s="24"/>
      <c r="TMQ35" s="14"/>
      <c r="TMR35" s="23"/>
      <c r="TMS35" s="23"/>
      <c r="TMT35" s="23"/>
      <c r="TMU35" s="23"/>
      <c r="TMV35" s="23"/>
      <c r="TMW35" s="23"/>
      <c r="TMX35" s="24"/>
      <c r="TMY35" s="14"/>
      <c r="TMZ35" s="23"/>
      <c r="TNA35" s="23"/>
      <c r="TNB35" s="23"/>
      <c r="TNC35" s="23"/>
      <c r="TND35" s="23"/>
      <c r="TNE35" s="23"/>
      <c r="TNF35" s="24"/>
      <c r="TNG35" s="14"/>
      <c r="TNH35" s="23"/>
      <c r="TNI35" s="23"/>
      <c r="TNJ35" s="23"/>
      <c r="TNK35" s="23"/>
      <c r="TNL35" s="23"/>
      <c r="TNM35" s="23"/>
      <c r="TNN35" s="24"/>
      <c r="TNO35" s="14"/>
      <c r="TNP35" s="23"/>
      <c r="TNQ35" s="23"/>
      <c r="TNR35" s="23"/>
      <c r="TNS35" s="23"/>
      <c r="TNT35" s="23"/>
      <c r="TNU35" s="23"/>
      <c r="TNV35" s="24"/>
      <c r="TNW35" s="14"/>
      <c r="TNX35" s="23"/>
      <c r="TNY35" s="23"/>
      <c r="TNZ35" s="23"/>
      <c r="TOA35" s="23"/>
      <c r="TOB35" s="23"/>
      <c r="TOC35" s="23"/>
      <c r="TOD35" s="24"/>
      <c r="TOE35" s="14"/>
      <c r="TOF35" s="23"/>
      <c r="TOG35" s="23"/>
      <c r="TOH35" s="23"/>
      <c r="TOI35" s="23"/>
      <c r="TOJ35" s="23"/>
      <c r="TOK35" s="23"/>
      <c r="TOL35" s="24"/>
      <c r="TOM35" s="14"/>
      <c r="TON35" s="23"/>
      <c r="TOO35" s="23"/>
      <c r="TOP35" s="23"/>
      <c r="TOQ35" s="23"/>
      <c r="TOR35" s="23"/>
      <c r="TOS35" s="23"/>
      <c r="TOT35" s="24"/>
      <c r="TOU35" s="14"/>
      <c r="TOV35" s="23"/>
      <c r="TOW35" s="23"/>
      <c r="TOX35" s="23"/>
      <c r="TOY35" s="23"/>
      <c r="TOZ35" s="23"/>
      <c r="TPA35" s="23"/>
      <c r="TPB35" s="24"/>
      <c r="TPC35" s="14"/>
      <c r="TPD35" s="23"/>
      <c r="TPE35" s="23"/>
      <c r="TPF35" s="23"/>
      <c r="TPG35" s="23"/>
      <c r="TPH35" s="23"/>
      <c r="TPI35" s="23"/>
      <c r="TPJ35" s="24"/>
      <c r="TPK35" s="14"/>
      <c r="TPL35" s="23"/>
      <c r="TPM35" s="23"/>
      <c r="TPN35" s="23"/>
      <c r="TPO35" s="23"/>
      <c r="TPP35" s="23"/>
      <c r="TPQ35" s="23"/>
      <c r="TPR35" s="24"/>
      <c r="TPS35" s="14"/>
      <c r="TPT35" s="23"/>
      <c r="TPU35" s="23"/>
      <c r="TPV35" s="23"/>
      <c r="TPW35" s="23"/>
      <c r="TPX35" s="23"/>
      <c r="TPY35" s="23"/>
      <c r="TPZ35" s="24"/>
      <c r="TQA35" s="14"/>
      <c r="TQB35" s="23"/>
      <c r="TQC35" s="23"/>
      <c r="TQD35" s="23"/>
      <c r="TQE35" s="23"/>
      <c r="TQF35" s="23"/>
      <c r="TQG35" s="23"/>
      <c r="TQH35" s="24"/>
      <c r="TQI35" s="14"/>
      <c r="TQJ35" s="23"/>
      <c r="TQK35" s="23"/>
      <c r="TQL35" s="23"/>
      <c r="TQM35" s="23"/>
      <c r="TQN35" s="23"/>
      <c r="TQO35" s="23"/>
      <c r="TQP35" s="24"/>
      <c r="TQQ35" s="14"/>
      <c r="TQR35" s="23"/>
      <c r="TQS35" s="23"/>
      <c r="TQT35" s="23"/>
      <c r="TQU35" s="23"/>
      <c r="TQV35" s="23"/>
      <c r="TQW35" s="23"/>
      <c r="TQX35" s="24"/>
      <c r="TQY35" s="14"/>
      <c r="TQZ35" s="23"/>
      <c r="TRA35" s="23"/>
      <c r="TRB35" s="23"/>
      <c r="TRC35" s="23"/>
      <c r="TRD35" s="23"/>
      <c r="TRE35" s="23"/>
      <c r="TRF35" s="24"/>
      <c r="TRG35" s="14"/>
      <c r="TRH35" s="23"/>
      <c r="TRI35" s="23"/>
      <c r="TRJ35" s="23"/>
      <c r="TRK35" s="23"/>
      <c r="TRL35" s="23"/>
      <c r="TRM35" s="23"/>
      <c r="TRN35" s="24"/>
      <c r="TRO35" s="14"/>
      <c r="TRP35" s="23"/>
      <c r="TRQ35" s="23"/>
      <c r="TRR35" s="23"/>
      <c r="TRS35" s="23"/>
      <c r="TRT35" s="23"/>
      <c r="TRU35" s="23"/>
      <c r="TRV35" s="24"/>
      <c r="TRW35" s="14"/>
      <c r="TRX35" s="23"/>
      <c r="TRY35" s="23"/>
      <c r="TRZ35" s="23"/>
      <c r="TSA35" s="23"/>
      <c r="TSB35" s="23"/>
      <c r="TSC35" s="23"/>
      <c r="TSD35" s="24"/>
      <c r="TSE35" s="14"/>
      <c r="TSF35" s="23"/>
      <c r="TSG35" s="23"/>
      <c r="TSH35" s="23"/>
      <c r="TSI35" s="23"/>
      <c r="TSJ35" s="23"/>
      <c r="TSK35" s="23"/>
      <c r="TSL35" s="24"/>
      <c r="TSM35" s="14"/>
      <c r="TSN35" s="23"/>
      <c r="TSO35" s="23"/>
      <c r="TSP35" s="23"/>
      <c r="TSQ35" s="23"/>
      <c r="TSR35" s="23"/>
      <c r="TSS35" s="23"/>
      <c r="TST35" s="24"/>
      <c r="TSU35" s="14"/>
      <c r="TSV35" s="23"/>
      <c r="TSW35" s="23"/>
      <c r="TSX35" s="23"/>
      <c r="TSY35" s="23"/>
      <c r="TSZ35" s="23"/>
      <c r="TTA35" s="23"/>
      <c r="TTB35" s="24"/>
      <c r="TTC35" s="14"/>
      <c r="TTD35" s="23"/>
      <c r="TTE35" s="23"/>
      <c r="TTF35" s="23"/>
      <c r="TTG35" s="23"/>
      <c r="TTH35" s="23"/>
      <c r="TTI35" s="23"/>
      <c r="TTJ35" s="24"/>
      <c r="TTK35" s="14"/>
      <c r="TTL35" s="23"/>
      <c r="TTM35" s="23"/>
      <c r="TTN35" s="23"/>
      <c r="TTO35" s="23"/>
      <c r="TTP35" s="23"/>
      <c r="TTQ35" s="23"/>
      <c r="TTR35" s="24"/>
      <c r="TTS35" s="14"/>
      <c r="TTT35" s="23"/>
      <c r="TTU35" s="23"/>
      <c r="TTV35" s="23"/>
      <c r="TTW35" s="23"/>
      <c r="TTX35" s="23"/>
      <c r="TTY35" s="23"/>
      <c r="TTZ35" s="24"/>
      <c r="TUA35" s="14"/>
      <c r="TUB35" s="23"/>
      <c r="TUC35" s="23"/>
      <c r="TUD35" s="23"/>
      <c r="TUE35" s="23"/>
      <c r="TUF35" s="23"/>
      <c r="TUG35" s="23"/>
      <c r="TUH35" s="24"/>
      <c r="TUI35" s="14"/>
      <c r="TUJ35" s="23"/>
      <c r="TUK35" s="23"/>
      <c r="TUL35" s="23"/>
      <c r="TUM35" s="23"/>
      <c r="TUN35" s="23"/>
      <c r="TUO35" s="23"/>
      <c r="TUP35" s="24"/>
      <c r="TUQ35" s="14"/>
      <c r="TUR35" s="23"/>
      <c r="TUS35" s="23"/>
      <c r="TUT35" s="23"/>
      <c r="TUU35" s="23"/>
      <c r="TUV35" s="23"/>
      <c r="TUW35" s="23"/>
      <c r="TUX35" s="24"/>
      <c r="TUY35" s="14"/>
      <c r="TUZ35" s="23"/>
      <c r="TVA35" s="23"/>
      <c r="TVB35" s="23"/>
      <c r="TVC35" s="23"/>
      <c r="TVD35" s="23"/>
      <c r="TVE35" s="23"/>
      <c r="TVF35" s="24"/>
      <c r="TVG35" s="14"/>
      <c r="TVH35" s="23"/>
      <c r="TVI35" s="23"/>
      <c r="TVJ35" s="23"/>
      <c r="TVK35" s="23"/>
      <c r="TVL35" s="23"/>
      <c r="TVM35" s="23"/>
      <c r="TVN35" s="24"/>
      <c r="TVO35" s="14"/>
      <c r="TVP35" s="23"/>
      <c r="TVQ35" s="23"/>
      <c r="TVR35" s="23"/>
      <c r="TVS35" s="23"/>
      <c r="TVT35" s="23"/>
      <c r="TVU35" s="23"/>
      <c r="TVV35" s="24"/>
      <c r="TVW35" s="14"/>
      <c r="TVX35" s="23"/>
      <c r="TVY35" s="23"/>
      <c r="TVZ35" s="23"/>
      <c r="TWA35" s="23"/>
      <c r="TWB35" s="23"/>
      <c r="TWC35" s="23"/>
      <c r="TWD35" s="24"/>
      <c r="TWE35" s="14"/>
      <c r="TWF35" s="23"/>
      <c r="TWG35" s="23"/>
      <c r="TWH35" s="23"/>
      <c r="TWI35" s="23"/>
      <c r="TWJ35" s="23"/>
      <c r="TWK35" s="23"/>
      <c r="TWL35" s="24"/>
      <c r="TWM35" s="14"/>
      <c r="TWN35" s="23"/>
      <c r="TWO35" s="23"/>
      <c r="TWP35" s="23"/>
      <c r="TWQ35" s="23"/>
      <c r="TWR35" s="23"/>
      <c r="TWS35" s="23"/>
      <c r="TWT35" s="24"/>
      <c r="TWU35" s="14"/>
      <c r="TWV35" s="23"/>
      <c r="TWW35" s="23"/>
      <c r="TWX35" s="23"/>
      <c r="TWY35" s="23"/>
      <c r="TWZ35" s="23"/>
      <c r="TXA35" s="23"/>
      <c r="TXB35" s="24"/>
      <c r="TXC35" s="14"/>
      <c r="TXD35" s="23"/>
      <c r="TXE35" s="23"/>
      <c r="TXF35" s="23"/>
      <c r="TXG35" s="23"/>
      <c r="TXH35" s="23"/>
      <c r="TXI35" s="23"/>
      <c r="TXJ35" s="24"/>
      <c r="TXK35" s="14"/>
      <c r="TXL35" s="23"/>
      <c r="TXM35" s="23"/>
      <c r="TXN35" s="23"/>
      <c r="TXO35" s="23"/>
      <c r="TXP35" s="23"/>
      <c r="TXQ35" s="23"/>
      <c r="TXR35" s="24"/>
      <c r="TXS35" s="14"/>
      <c r="TXT35" s="23"/>
      <c r="TXU35" s="23"/>
      <c r="TXV35" s="23"/>
      <c r="TXW35" s="23"/>
      <c r="TXX35" s="23"/>
      <c r="TXY35" s="23"/>
      <c r="TXZ35" s="24"/>
      <c r="TYA35" s="14"/>
      <c r="TYB35" s="23"/>
      <c r="TYC35" s="23"/>
      <c r="TYD35" s="23"/>
      <c r="TYE35" s="23"/>
      <c r="TYF35" s="23"/>
      <c r="TYG35" s="23"/>
      <c r="TYH35" s="24"/>
      <c r="TYI35" s="14"/>
      <c r="TYJ35" s="23"/>
      <c r="TYK35" s="23"/>
      <c r="TYL35" s="23"/>
      <c r="TYM35" s="23"/>
      <c r="TYN35" s="23"/>
      <c r="TYO35" s="23"/>
      <c r="TYP35" s="24"/>
      <c r="TYQ35" s="14"/>
      <c r="TYR35" s="23"/>
      <c r="TYS35" s="23"/>
      <c r="TYT35" s="23"/>
      <c r="TYU35" s="23"/>
      <c r="TYV35" s="23"/>
      <c r="TYW35" s="23"/>
      <c r="TYX35" s="24"/>
      <c r="TYY35" s="14"/>
      <c r="TYZ35" s="23"/>
      <c r="TZA35" s="23"/>
      <c r="TZB35" s="23"/>
      <c r="TZC35" s="23"/>
      <c r="TZD35" s="23"/>
      <c r="TZE35" s="23"/>
      <c r="TZF35" s="24"/>
      <c r="TZG35" s="14"/>
      <c r="TZH35" s="23"/>
      <c r="TZI35" s="23"/>
      <c r="TZJ35" s="23"/>
      <c r="TZK35" s="23"/>
      <c r="TZL35" s="23"/>
      <c r="TZM35" s="23"/>
      <c r="TZN35" s="24"/>
      <c r="TZO35" s="14"/>
      <c r="TZP35" s="23"/>
      <c r="TZQ35" s="23"/>
      <c r="TZR35" s="23"/>
      <c r="TZS35" s="23"/>
      <c r="TZT35" s="23"/>
      <c r="TZU35" s="23"/>
      <c r="TZV35" s="24"/>
      <c r="TZW35" s="14"/>
      <c r="TZX35" s="23"/>
      <c r="TZY35" s="23"/>
      <c r="TZZ35" s="23"/>
      <c r="UAA35" s="23"/>
      <c r="UAB35" s="23"/>
      <c r="UAC35" s="23"/>
      <c r="UAD35" s="24"/>
      <c r="UAE35" s="14"/>
      <c r="UAF35" s="23"/>
      <c r="UAG35" s="23"/>
      <c r="UAH35" s="23"/>
      <c r="UAI35" s="23"/>
      <c r="UAJ35" s="23"/>
      <c r="UAK35" s="23"/>
      <c r="UAL35" s="24"/>
      <c r="UAM35" s="14"/>
      <c r="UAN35" s="23"/>
      <c r="UAO35" s="23"/>
      <c r="UAP35" s="23"/>
      <c r="UAQ35" s="23"/>
      <c r="UAR35" s="23"/>
      <c r="UAS35" s="23"/>
      <c r="UAT35" s="24"/>
      <c r="UAU35" s="14"/>
      <c r="UAV35" s="23"/>
      <c r="UAW35" s="23"/>
      <c r="UAX35" s="23"/>
      <c r="UAY35" s="23"/>
      <c r="UAZ35" s="23"/>
      <c r="UBA35" s="23"/>
      <c r="UBB35" s="24"/>
      <c r="UBC35" s="14"/>
      <c r="UBD35" s="23"/>
      <c r="UBE35" s="23"/>
      <c r="UBF35" s="23"/>
      <c r="UBG35" s="23"/>
      <c r="UBH35" s="23"/>
      <c r="UBI35" s="23"/>
      <c r="UBJ35" s="24"/>
      <c r="UBK35" s="14"/>
      <c r="UBL35" s="23"/>
      <c r="UBM35" s="23"/>
      <c r="UBN35" s="23"/>
      <c r="UBO35" s="23"/>
      <c r="UBP35" s="23"/>
      <c r="UBQ35" s="23"/>
      <c r="UBR35" s="24"/>
      <c r="UBS35" s="14"/>
      <c r="UBT35" s="23"/>
      <c r="UBU35" s="23"/>
      <c r="UBV35" s="23"/>
      <c r="UBW35" s="23"/>
      <c r="UBX35" s="23"/>
      <c r="UBY35" s="23"/>
      <c r="UBZ35" s="24"/>
      <c r="UCA35" s="14"/>
      <c r="UCB35" s="23"/>
      <c r="UCC35" s="23"/>
      <c r="UCD35" s="23"/>
      <c r="UCE35" s="23"/>
      <c r="UCF35" s="23"/>
      <c r="UCG35" s="23"/>
      <c r="UCH35" s="24"/>
      <c r="UCI35" s="14"/>
      <c r="UCJ35" s="23"/>
      <c r="UCK35" s="23"/>
      <c r="UCL35" s="23"/>
      <c r="UCM35" s="23"/>
      <c r="UCN35" s="23"/>
      <c r="UCO35" s="23"/>
      <c r="UCP35" s="24"/>
      <c r="UCQ35" s="14"/>
      <c r="UCR35" s="23"/>
      <c r="UCS35" s="23"/>
      <c r="UCT35" s="23"/>
      <c r="UCU35" s="23"/>
      <c r="UCV35" s="23"/>
      <c r="UCW35" s="23"/>
      <c r="UCX35" s="24"/>
      <c r="UCY35" s="14"/>
      <c r="UCZ35" s="23"/>
      <c r="UDA35" s="23"/>
      <c r="UDB35" s="23"/>
      <c r="UDC35" s="23"/>
      <c r="UDD35" s="23"/>
      <c r="UDE35" s="23"/>
      <c r="UDF35" s="24"/>
      <c r="UDG35" s="14"/>
      <c r="UDH35" s="23"/>
      <c r="UDI35" s="23"/>
      <c r="UDJ35" s="23"/>
      <c r="UDK35" s="23"/>
      <c r="UDL35" s="23"/>
      <c r="UDM35" s="23"/>
      <c r="UDN35" s="24"/>
      <c r="UDO35" s="14"/>
      <c r="UDP35" s="23"/>
      <c r="UDQ35" s="23"/>
      <c r="UDR35" s="23"/>
      <c r="UDS35" s="23"/>
      <c r="UDT35" s="23"/>
      <c r="UDU35" s="23"/>
      <c r="UDV35" s="24"/>
      <c r="UDW35" s="14"/>
      <c r="UDX35" s="23"/>
      <c r="UDY35" s="23"/>
      <c r="UDZ35" s="23"/>
      <c r="UEA35" s="23"/>
      <c r="UEB35" s="23"/>
      <c r="UEC35" s="23"/>
      <c r="UED35" s="24"/>
      <c r="UEE35" s="14"/>
      <c r="UEF35" s="23"/>
      <c r="UEG35" s="23"/>
      <c r="UEH35" s="23"/>
      <c r="UEI35" s="23"/>
      <c r="UEJ35" s="23"/>
      <c r="UEK35" s="23"/>
      <c r="UEL35" s="24"/>
      <c r="UEM35" s="14"/>
      <c r="UEN35" s="23"/>
      <c r="UEO35" s="23"/>
      <c r="UEP35" s="23"/>
      <c r="UEQ35" s="23"/>
      <c r="UER35" s="23"/>
      <c r="UES35" s="23"/>
      <c r="UET35" s="24"/>
      <c r="UEU35" s="14"/>
      <c r="UEV35" s="23"/>
      <c r="UEW35" s="23"/>
      <c r="UEX35" s="23"/>
      <c r="UEY35" s="23"/>
      <c r="UEZ35" s="23"/>
      <c r="UFA35" s="23"/>
      <c r="UFB35" s="24"/>
      <c r="UFC35" s="14"/>
      <c r="UFD35" s="23"/>
      <c r="UFE35" s="23"/>
      <c r="UFF35" s="23"/>
      <c r="UFG35" s="23"/>
      <c r="UFH35" s="23"/>
      <c r="UFI35" s="23"/>
      <c r="UFJ35" s="24"/>
      <c r="UFK35" s="14"/>
      <c r="UFL35" s="23"/>
      <c r="UFM35" s="23"/>
      <c r="UFN35" s="23"/>
      <c r="UFO35" s="23"/>
      <c r="UFP35" s="23"/>
      <c r="UFQ35" s="23"/>
      <c r="UFR35" s="24"/>
      <c r="UFS35" s="14"/>
      <c r="UFT35" s="23"/>
      <c r="UFU35" s="23"/>
      <c r="UFV35" s="23"/>
      <c r="UFW35" s="23"/>
      <c r="UFX35" s="23"/>
      <c r="UFY35" s="23"/>
      <c r="UFZ35" s="24"/>
      <c r="UGA35" s="14"/>
      <c r="UGB35" s="23"/>
      <c r="UGC35" s="23"/>
      <c r="UGD35" s="23"/>
      <c r="UGE35" s="23"/>
      <c r="UGF35" s="23"/>
      <c r="UGG35" s="23"/>
      <c r="UGH35" s="24"/>
      <c r="UGI35" s="14"/>
      <c r="UGJ35" s="23"/>
      <c r="UGK35" s="23"/>
      <c r="UGL35" s="23"/>
      <c r="UGM35" s="23"/>
      <c r="UGN35" s="23"/>
      <c r="UGO35" s="23"/>
      <c r="UGP35" s="24"/>
      <c r="UGQ35" s="14"/>
      <c r="UGR35" s="23"/>
      <c r="UGS35" s="23"/>
      <c r="UGT35" s="23"/>
      <c r="UGU35" s="23"/>
      <c r="UGV35" s="23"/>
      <c r="UGW35" s="23"/>
      <c r="UGX35" s="24"/>
      <c r="UGY35" s="14"/>
      <c r="UGZ35" s="23"/>
      <c r="UHA35" s="23"/>
      <c r="UHB35" s="23"/>
      <c r="UHC35" s="23"/>
      <c r="UHD35" s="23"/>
      <c r="UHE35" s="23"/>
      <c r="UHF35" s="24"/>
      <c r="UHG35" s="14"/>
      <c r="UHH35" s="23"/>
      <c r="UHI35" s="23"/>
      <c r="UHJ35" s="23"/>
      <c r="UHK35" s="23"/>
      <c r="UHL35" s="23"/>
      <c r="UHM35" s="23"/>
      <c r="UHN35" s="24"/>
      <c r="UHO35" s="14"/>
      <c r="UHP35" s="23"/>
      <c r="UHQ35" s="23"/>
      <c r="UHR35" s="23"/>
      <c r="UHS35" s="23"/>
      <c r="UHT35" s="23"/>
      <c r="UHU35" s="23"/>
      <c r="UHV35" s="24"/>
      <c r="UHW35" s="14"/>
      <c r="UHX35" s="23"/>
      <c r="UHY35" s="23"/>
      <c r="UHZ35" s="23"/>
      <c r="UIA35" s="23"/>
      <c r="UIB35" s="23"/>
      <c r="UIC35" s="23"/>
      <c r="UID35" s="24"/>
      <c r="UIE35" s="14"/>
      <c r="UIF35" s="23"/>
      <c r="UIG35" s="23"/>
      <c r="UIH35" s="23"/>
      <c r="UII35" s="23"/>
      <c r="UIJ35" s="23"/>
      <c r="UIK35" s="23"/>
      <c r="UIL35" s="24"/>
      <c r="UIM35" s="14"/>
      <c r="UIN35" s="23"/>
      <c r="UIO35" s="23"/>
      <c r="UIP35" s="23"/>
      <c r="UIQ35" s="23"/>
      <c r="UIR35" s="23"/>
      <c r="UIS35" s="23"/>
      <c r="UIT35" s="24"/>
      <c r="UIU35" s="14"/>
      <c r="UIV35" s="23"/>
      <c r="UIW35" s="23"/>
      <c r="UIX35" s="23"/>
      <c r="UIY35" s="23"/>
      <c r="UIZ35" s="23"/>
      <c r="UJA35" s="23"/>
      <c r="UJB35" s="24"/>
      <c r="UJC35" s="14"/>
      <c r="UJD35" s="23"/>
      <c r="UJE35" s="23"/>
      <c r="UJF35" s="23"/>
      <c r="UJG35" s="23"/>
      <c r="UJH35" s="23"/>
      <c r="UJI35" s="23"/>
      <c r="UJJ35" s="24"/>
      <c r="UJK35" s="14"/>
      <c r="UJL35" s="23"/>
      <c r="UJM35" s="23"/>
      <c r="UJN35" s="23"/>
      <c r="UJO35" s="23"/>
      <c r="UJP35" s="23"/>
      <c r="UJQ35" s="23"/>
      <c r="UJR35" s="24"/>
      <c r="UJS35" s="14"/>
      <c r="UJT35" s="23"/>
      <c r="UJU35" s="23"/>
      <c r="UJV35" s="23"/>
      <c r="UJW35" s="23"/>
      <c r="UJX35" s="23"/>
      <c r="UJY35" s="23"/>
      <c r="UJZ35" s="24"/>
      <c r="UKA35" s="14"/>
      <c r="UKB35" s="23"/>
      <c r="UKC35" s="23"/>
      <c r="UKD35" s="23"/>
      <c r="UKE35" s="23"/>
      <c r="UKF35" s="23"/>
      <c r="UKG35" s="23"/>
      <c r="UKH35" s="24"/>
      <c r="UKI35" s="14"/>
      <c r="UKJ35" s="23"/>
      <c r="UKK35" s="23"/>
      <c r="UKL35" s="23"/>
      <c r="UKM35" s="23"/>
      <c r="UKN35" s="23"/>
      <c r="UKO35" s="23"/>
      <c r="UKP35" s="24"/>
      <c r="UKQ35" s="14"/>
      <c r="UKR35" s="23"/>
      <c r="UKS35" s="23"/>
      <c r="UKT35" s="23"/>
      <c r="UKU35" s="23"/>
      <c r="UKV35" s="23"/>
      <c r="UKW35" s="23"/>
      <c r="UKX35" s="24"/>
      <c r="UKY35" s="14"/>
      <c r="UKZ35" s="23"/>
      <c r="ULA35" s="23"/>
      <c r="ULB35" s="23"/>
      <c r="ULC35" s="23"/>
      <c r="ULD35" s="23"/>
      <c r="ULE35" s="23"/>
      <c r="ULF35" s="24"/>
      <c r="ULG35" s="14"/>
      <c r="ULH35" s="23"/>
      <c r="ULI35" s="23"/>
      <c r="ULJ35" s="23"/>
      <c r="ULK35" s="23"/>
      <c r="ULL35" s="23"/>
      <c r="ULM35" s="23"/>
      <c r="ULN35" s="24"/>
      <c r="ULO35" s="14"/>
      <c r="ULP35" s="23"/>
      <c r="ULQ35" s="23"/>
      <c r="ULR35" s="23"/>
      <c r="ULS35" s="23"/>
      <c r="ULT35" s="23"/>
      <c r="ULU35" s="23"/>
      <c r="ULV35" s="24"/>
      <c r="ULW35" s="14"/>
      <c r="ULX35" s="23"/>
      <c r="ULY35" s="23"/>
      <c r="ULZ35" s="23"/>
      <c r="UMA35" s="23"/>
      <c r="UMB35" s="23"/>
      <c r="UMC35" s="23"/>
      <c r="UMD35" s="24"/>
      <c r="UME35" s="14"/>
      <c r="UMF35" s="23"/>
      <c r="UMG35" s="23"/>
      <c r="UMH35" s="23"/>
      <c r="UMI35" s="23"/>
      <c r="UMJ35" s="23"/>
      <c r="UMK35" s="23"/>
      <c r="UML35" s="24"/>
      <c r="UMM35" s="14"/>
      <c r="UMN35" s="23"/>
      <c r="UMO35" s="23"/>
      <c r="UMP35" s="23"/>
      <c r="UMQ35" s="23"/>
      <c r="UMR35" s="23"/>
      <c r="UMS35" s="23"/>
      <c r="UMT35" s="24"/>
      <c r="UMU35" s="14"/>
      <c r="UMV35" s="23"/>
      <c r="UMW35" s="23"/>
      <c r="UMX35" s="23"/>
      <c r="UMY35" s="23"/>
      <c r="UMZ35" s="23"/>
      <c r="UNA35" s="23"/>
      <c r="UNB35" s="24"/>
      <c r="UNC35" s="14"/>
      <c r="UND35" s="23"/>
      <c r="UNE35" s="23"/>
      <c r="UNF35" s="23"/>
      <c r="UNG35" s="23"/>
      <c r="UNH35" s="23"/>
      <c r="UNI35" s="23"/>
      <c r="UNJ35" s="24"/>
      <c r="UNK35" s="14"/>
      <c r="UNL35" s="23"/>
      <c r="UNM35" s="23"/>
      <c r="UNN35" s="23"/>
      <c r="UNO35" s="23"/>
      <c r="UNP35" s="23"/>
      <c r="UNQ35" s="23"/>
      <c r="UNR35" s="24"/>
      <c r="UNS35" s="14"/>
      <c r="UNT35" s="23"/>
      <c r="UNU35" s="23"/>
      <c r="UNV35" s="23"/>
      <c r="UNW35" s="23"/>
      <c r="UNX35" s="23"/>
      <c r="UNY35" s="23"/>
      <c r="UNZ35" s="24"/>
      <c r="UOA35" s="14"/>
      <c r="UOB35" s="23"/>
      <c r="UOC35" s="23"/>
      <c r="UOD35" s="23"/>
      <c r="UOE35" s="23"/>
      <c r="UOF35" s="23"/>
      <c r="UOG35" s="23"/>
      <c r="UOH35" s="24"/>
      <c r="UOI35" s="14"/>
      <c r="UOJ35" s="23"/>
      <c r="UOK35" s="23"/>
      <c r="UOL35" s="23"/>
      <c r="UOM35" s="23"/>
      <c r="UON35" s="23"/>
      <c r="UOO35" s="23"/>
      <c r="UOP35" s="24"/>
      <c r="UOQ35" s="14"/>
      <c r="UOR35" s="23"/>
      <c r="UOS35" s="23"/>
      <c r="UOT35" s="23"/>
      <c r="UOU35" s="23"/>
      <c r="UOV35" s="23"/>
      <c r="UOW35" s="23"/>
      <c r="UOX35" s="24"/>
      <c r="UOY35" s="14"/>
      <c r="UOZ35" s="23"/>
      <c r="UPA35" s="23"/>
      <c r="UPB35" s="23"/>
      <c r="UPC35" s="23"/>
      <c r="UPD35" s="23"/>
      <c r="UPE35" s="23"/>
      <c r="UPF35" s="24"/>
      <c r="UPG35" s="14"/>
      <c r="UPH35" s="23"/>
      <c r="UPI35" s="23"/>
      <c r="UPJ35" s="23"/>
      <c r="UPK35" s="23"/>
      <c r="UPL35" s="23"/>
      <c r="UPM35" s="23"/>
      <c r="UPN35" s="24"/>
      <c r="UPO35" s="14"/>
      <c r="UPP35" s="23"/>
      <c r="UPQ35" s="23"/>
      <c r="UPR35" s="23"/>
      <c r="UPS35" s="23"/>
      <c r="UPT35" s="23"/>
      <c r="UPU35" s="23"/>
      <c r="UPV35" s="24"/>
      <c r="UPW35" s="14"/>
      <c r="UPX35" s="23"/>
      <c r="UPY35" s="23"/>
      <c r="UPZ35" s="23"/>
      <c r="UQA35" s="23"/>
      <c r="UQB35" s="23"/>
      <c r="UQC35" s="23"/>
      <c r="UQD35" s="24"/>
      <c r="UQE35" s="14"/>
      <c r="UQF35" s="23"/>
      <c r="UQG35" s="23"/>
      <c r="UQH35" s="23"/>
      <c r="UQI35" s="23"/>
      <c r="UQJ35" s="23"/>
      <c r="UQK35" s="23"/>
      <c r="UQL35" s="24"/>
      <c r="UQM35" s="14"/>
      <c r="UQN35" s="23"/>
      <c r="UQO35" s="23"/>
      <c r="UQP35" s="23"/>
      <c r="UQQ35" s="23"/>
      <c r="UQR35" s="23"/>
      <c r="UQS35" s="23"/>
      <c r="UQT35" s="24"/>
      <c r="UQU35" s="14"/>
      <c r="UQV35" s="23"/>
      <c r="UQW35" s="23"/>
      <c r="UQX35" s="23"/>
      <c r="UQY35" s="23"/>
      <c r="UQZ35" s="23"/>
      <c r="URA35" s="23"/>
      <c r="URB35" s="24"/>
      <c r="URC35" s="14"/>
      <c r="URD35" s="23"/>
      <c r="URE35" s="23"/>
      <c r="URF35" s="23"/>
      <c r="URG35" s="23"/>
      <c r="URH35" s="23"/>
      <c r="URI35" s="23"/>
      <c r="URJ35" s="24"/>
      <c r="URK35" s="14"/>
      <c r="URL35" s="23"/>
      <c r="URM35" s="23"/>
      <c r="URN35" s="23"/>
      <c r="URO35" s="23"/>
      <c r="URP35" s="23"/>
      <c r="URQ35" s="23"/>
      <c r="URR35" s="24"/>
      <c r="URS35" s="14"/>
      <c r="URT35" s="23"/>
      <c r="URU35" s="23"/>
      <c r="URV35" s="23"/>
      <c r="URW35" s="23"/>
      <c r="URX35" s="23"/>
      <c r="URY35" s="23"/>
      <c r="URZ35" s="24"/>
      <c r="USA35" s="14"/>
      <c r="USB35" s="23"/>
      <c r="USC35" s="23"/>
      <c r="USD35" s="23"/>
      <c r="USE35" s="23"/>
      <c r="USF35" s="23"/>
      <c r="USG35" s="23"/>
      <c r="USH35" s="24"/>
      <c r="USI35" s="14"/>
      <c r="USJ35" s="23"/>
      <c r="USK35" s="23"/>
      <c r="USL35" s="23"/>
      <c r="USM35" s="23"/>
      <c r="USN35" s="23"/>
      <c r="USO35" s="23"/>
      <c r="USP35" s="24"/>
      <c r="USQ35" s="14"/>
      <c r="USR35" s="23"/>
      <c r="USS35" s="23"/>
      <c r="UST35" s="23"/>
      <c r="USU35" s="23"/>
      <c r="USV35" s="23"/>
      <c r="USW35" s="23"/>
      <c r="USX35" s="24"/>
      <c r="USY35" s="14"/>
      <c r="USZ35" s="23"/>
      <c r="UTA35" s="23"/>
      <c r="UTB35" s="23"/>
      <c r="UTC35" s="23"/>
      <c r="UTD35" s="23"/>
      <c r="UTE35" s="23"/>
      <c r="UTF35" s="24"/>
      <c r="UTG35" s="14"/>
      <c r="UTH35" s="23"/>
      <c r="UTI35" s="23"/>
      <c r="UTJ35" s="23"/>
      <c r="UTK35" s="23"/>
      <c r="UTL35" s="23"/>
      <c r="UTM35" s="23"/>
      <c r="UTN35" s="24"/>
      <c r="UTO35" s="14"/>
      <c r="UTP35" s="23"/>
      <c r="UTQ35" s="23"/>
      <c r="UTR35" s="23"/>
      <c r="UTS35" s="23"/>
      <c r="UTT35" s="23"/>
      <c r="UTU35" s="23"/>
      <c r="UTV35" s="24"/>
      <c r="UTW35" s="14"/>
      <c r="UTX35" s="23"/>
      <c r="UTY35" s="23"/>
      <c r="UTZ35" s="23"/>
      <c r="UUA35" s="23"/>
      <c r="UUB35" s="23"/>
      <c r="UUC35" s="23"/>
      <c r="UUD35" s="24"/>
      <c r="UUE35" s="14"/>
      <c r="UUF35" s="23"/>
      <c r="UUG35" s="23"/>
      <c r="UUH35" s="23"/>
      <c r="UUI35" s="23"/>
      <c r="UUJ35" s="23"/>
      <c r="UUK35" s="23"/>
      <c r="UUL35" s="24"/>
      <c r="UUM35" s="14"/>
      <c r="UUN35" s="23"/>
      <c r="UUO35" s="23"/>
      <c r="UUP35" s="23"/>
      <c r="UUQ35" s="23"/>
      <c r="UUR35" s="23"/>
      <c r="UUS35" s="23"/>
      <c r="UUT35" s="24"/>
      <c r="UUU35" s="14"/>
      <c r="UUV35" s="23"/>
      <c r="UUW35" s="23"/>
      <c r="UUX35" s="23"/>
      <c r="UUY35" s="23"/>
      <c r="UUZ35" s="23"/>
      <c r="UVA35" s="23"/>
      <c r="UVB35" s="24"/>
      <c r="UVC35" s="14"/>
      <c r="UVD35" s="23"/>
      <c r="UVE35" s="23"/>
      <c r="UVF35" s="23"/>
      <c r="UVG35" s="23"/>
      <c r="UVH35" s="23"/>
      <c r="UVI35" s="23"/>
      <c r="UVJ35" s="24"/>
      <c r="UVK35" s="14"/>
      <c r="UVL35" s="23"/>
      <c r="UVM35" s="23"/>
      <c r="UVN35" s="23"/>
      <c r="UVO35" s="23"/>
      <c r="UVP35" s="23"/>
      <c r="UVQ35" s="23"/>
      <c r="UVR35" s="24"/>
      <c r="UVS35" s="14"/>
      <c r="UVT35" s="23"/>
      <c r="UVU35" s="23"/>
      <c r="UVV35" s="23"/>
      <c r="UVW35" s="23"/>
      <c r="UVX35" s="23"/>
      <c r="UVY35" s="23"/>
      <c r="UVZ35" s="24"/>
      <c r="UWA35" s="14"/>
      <c r="UWB35" s="23"/>
      <c r="UWC35" s="23"/>
      <c r="UWD35" s="23"/>
      <c r="UWE35" s="23"/>
      <c r="UWF35" s="23"/>
      <c r="UWG35" s="23"/>
      <c r="UWH35" s="24"/>
      <c r="UWI35" s="14"/>
      <c r="UWJ35" s="23"/>
      <c r="UWK35" s="23"/>
      <c r="UWL35" s="23"/>
      <c r="UWM35" s="23"/>
      <c r="UWN35" s="23"/>
      <c r="UWO35" s="23"/>
      <c r="UWP35" s="24"/>
      <c r="UWQ35" s="14"/>
      <c r="UWR35" s="23"/>
      <c r="UWS35" s="23"/>
      <c r="UWT35" s="23"/>
      <c r="UWU35" s="23"/>
      <c r="UWV35" s="23"/>
      <c r="UWW35" s="23"/>
      <c r="UWX35" s="24"/>
      <c r="UWY35" s="14"/>
      <c r="UWZ35" s="23"/>
      <c r="UXA35" s="23"/>
      <c r="UXB35" s="23"/>
      <c r="UXC35" s="23"/>
      <c r="UXD35" s="23"/>
      <c r="UXE35" s="23"/>
      <c r="UXF35" s="24"/>
      <c r="UXG35" s="14"/>
      <c r="UXH35" s="23"/>
      <c r="UXI35" s="23"/>
      <c r="UXJ35" s="23"/>
      <c r="UXK35" s="23"/>
      <c r="UXL35" s="23"/>
      <c r="UXM35" s="23"/>
      <c r="UXN35" s="24"/>
      <c r="UXO35" s="14"/>
      <c r="UXP35" s="23"/>
      <c r="UXQ35" s="23"/>
      <c r="UXR35" s="23"/>
      <c r="UXS35" s="23"/>
      <c r="UXT35" s="23"/>
      <c r="UXU35" s="23"/>
      <c r="UXV35" s="24"/>
      <c r="UXW35" s="14"/>
      <c r="UXX35" s="23"/>
      <c r="UXY35" s="23"/>
      <c r="UXZ35" s="23"/>
      <c r="UYA35" s="23"/>
      <c r="UYB35" s="23"/>
      <c r="UYC35" s="23"/>
      <c r="UYD35" s="24"/>
      <c r="UYE35" s="14"/>
      <c r="UYF35" s="23"/>
      <c r="UYG35" s="23"/>
      <c r="UYH35" s="23"/>
      <c r="UYI35" s="23"/>
      <c r="UYJ35" s="23"/>
      <c r="UYK35" s="23"/>
      <c r="UYL35" s="24"/>
      <c r="UYM35" s="14"/>
      <c r="UYN35" s="23"/>
      <c r="UYO35" s="23"/>
      <c r="UYP35" s="23"/>
      <c r="UYQ35" s="23"/>
      <c r="UYR35" s="23"/>
      <c r="UYS35" s="23"/>
      <c r="UYT35" s="24"/>
      <c r="UYU35" s="14"/>
      <c r="UYV35" s="23"/>
      <c r="UYW35" s="23"/>
      <c r="UYX35" s="23"/>
      <c r="UYY35" s="23"/>
      <c r="UYZ35" s="23"/>
      <c r="UZA35" s="23"/>
      <c r="UZB35" s="24"/>
      <c r="UZC35" s="14"/>
      <c r="UZD35" s="23"/>
      <c r="UZE35" s="23"/>
      <c r="UZF35" s="23"/>
      <c r="UZG35" s="23"/>
      <c r="UZH35" s="23"/>
      <c r="UZI35" s="23"/>
      <c r="UZJ35" s="24"/>
      <c r="UZK35" s="14"/>
      <c r="UZL35" s="23"/>
      <c r="UZM35" s="23"/>
      <c r="UZN35" s="23"/>
      <c r="UZO35" s="23"/>
      <c r="UZP35" s="23"/>
      <c r="UZQ35" s="23"/>
      <c r="UZR35" s="24"/>
      <c r="UZS35" s="14"/>
      <c r="UZT35" s="23"/>
      <c r="UZU35" s="23"/>
      <c r="UZV35" s="23"/>
      <c r="UZW35" s="23"/>
      <c r="UZX35" s="23"/>
      <c r="UZY35" s="23"/>
      <c r="UZZ35" s="24"/>
      <c r="VAA35" s="14"/>
      <c r="VAB35" s="23"/>
      <c r="VAC35" s="23"/>
      <c r="VAD35" s="23"/>
      <c r="VAE35" s="23"/>
      <c r="VAF35" s="23"/>
      <c r="VAG35" s="23"/>
      <c r="VAH35" s="24"/>
      <c r="VAI35" s="14"/>
      <c r="VAJ35" s="23"/>
      <c r="VAK35" s="23"/>
      <c r="VAL35" s="23"/>
      <c r="VAM35" s="23"/>
      <c r="VAN35" s="23"/>
      <c r="VAO35" s="23"/>
      <c r="VAP35" s="24"/>
      <c r="VAQ35" s="14"/>
      <c r="VAR35" s="23"/>
      <c r="VAS35" s="23"/>
      <c r="VAT35" s="23"/>
      <c r="VAU35" s="23"/>
      <c r="VAV35" s="23"/>
      <c r="VAW35" s="23"/>
      <c r="VAX35" s="24"/>
      <c r="VAY35" s="14"/>
      <c r="VAZ35" s="23"/>
      <c r="VBA35" s="23"/>
      <c r="VBB35" s="23"/>
      <c r="VBC35" s="23"/>
      <c r="VBD35" s="23"/>
      <c r="VBE35" s="23"/>
      <c r="VBF35" s="24"/>
      <c r="VBG35" s="14"/>
      <c r="VBH35" s="23"/>
      <c r="VBI35" s="23"/>
      <c r="VBJ35" s="23"/>
      <c r="VBK35" s="23"/>
      <c r="VBL35" s="23"/>
      <c r="VBM35" s="23"/>
      <c r="VBN35" s="24"/>
      <c r="VBO35" s="14"/>
      <c r="VBP35" s="23"/>
      <c r="VBQ35" s="23"/>
      <c r="VBR35" s="23"/>
      <c r="VBS35" s="23"/>
      <c r="VBT35" s="23"/>
      <c r="VBU35" s="23"/>
      <c r="VBV35" s="24"/>
      <c r="VBW35" s="14"/>
      <c r="VBX35" s="23"/>
      <c r="VBY35" s="23"/>
      <c r="VBZ35" s="23"/>
      <c r="VCA35" s="23"/>
      <c r="VCB35" s="23"/>
      <c r="VCC35" s="23"/>
      <c r="VCD35" s="24"/>
      <c r="VCE35" s="14"/>
      <c r="VCF35" s="23"/>
      <c r="VCG35" s="23"/>
      <c r="VCH35" s="23"/>
      <c r="VCI35" s="23"/>
      <c r="VCJ35" s="23"/>
      <c r="VCK35" s="23"/>
      <c r="VCL35" s="24"/>
      <c r="VCM35" s="14"/>
      <c r="VCN35" s="23"/>
      <c r="VCO35" s="23"/>
      <c r="VCP35" s="23"/>
      <c r="VCQ35" s="23"/>
      <c r="VCR35" s="23"/>
      <c r="VCS35" s="23"/>
      <c r="VCT35" s="24"/>
      <c r="VCU35" s="14"/>
      <c r="VCV35" s="23"/>
      <c r="VCW35" s="23"/>
      <c r="VCX35" s="23"/>
      <c r="VCY35" s="23"/>
      <c r="VCZ35" s="23"/>
      <c r="VDA35" s="23"/>
      <c r="VDB35" s="24"/>
      <c r="VDC35" s="14"/>
      <c r="VDD35" s="23"/>
      <c r="VDE35" s="23"/>
      <c r="VDF35" s="23"/>
      <c r="VDG35" s="23"/>
      <c r="VDH35" s="23"/>
      <c r="VDI35" s="23"/>
      <c r="VDJ35" s="24"/>
      <c r="VDK35" s="14"/>
      <c r="VDL35" s="23"/>
      <c r="VDM35" s="23"/>
      <c r="VDN35" s="23"/>
      <c r="VDO35" s="23"/>
      <c r="VDP35" s="23"/>
      <c r="VDQ35" s="23"/>
      <c r="VDR35" s="24"/>
      <c r="VDS35" s="14"/>
      <c r="VDT35" s="23"/>
      <c r="VDU35" s="23"/>
      <c r="VDV35" s="23"/>
      <c r="VDW35" s="23"/>
      <c r="VDX35" s="23"/>
      <c r="VDY35" s="23"/>
      <c r="VDZ35" s="24"/>
      <c r="VEA35" s="14"/>
      <c r="VEB35" s="23"/>
      <c r="VEC35" s="23"/>
      <c r="VED35" s="23"/>
      <c r="VEE35" s="23"/>
      <c r="VEF35" s="23"/>
      <c r="VEG35" s="23"/>
      <c r="VEH35" s="24"/>
      <c r="VEI35" s="14"/>
      <c r="VEJ35" s="23"/>
      <c r="VEK35" s="23"/>
      <c r="VEL35" s="23"/>
      <c r="VEM35" s="23"/>
      <c r="VEN35" s="23"/>
      <c r="VEO35" s="23"/>
      <c r="VEP35" s="24"/>
      <c r="VEQ35" s="14"/>
      <c r="VER35" s="23"/>
      <c r="VES35" s="23"/>
      <c r="VET35" s="23"/>
      <c r="VEU35" s="23"/>
      <c r="VEV35" s="23"/>
      <c r="VEW35" s="23"/>
      <c r="VEX35" s="24"/>
      <c r="VEY35" s="14"/>
      <c r="VEZ35" s="23"/>
      <c r="VFA35" s="23"/>
      <c r="VFB35" s="23"/>
      <c r="VFC35" s="23"/>
      <c r="VFD35" s="23"/>
      <c r="VFE35" s="23"/>
      <c r="VFF35" s="24"/>
      <c r="VFG35" s="14"/>
      <c r="VFH35" s="23"/>
      <c r="VFI35" s="23"/>
      <c r="VFJ35" s="23"/>
      <c r="VFK35" s="23"/>
      <c r="VFL35" s="23"/>
      <c r="VFM35" s="23"/>
      <c r="VFN35" s="24"/>
      <c r="VFO35" s="14"/>
      <c r="VFP35" s="23"/>
      <c r="VFQ35" s="23"/>
      <c r="VFR35" s="23"/>
      <c r="VFS35" s="23"/>
      <c r="VFT35" s="23"/>
      <c r="VFU35" s="23"/>
      <c r="VFV35" s="24"/>
      <c r="VFW35" s="14"/>
      <c r="VFX35" s="23"/>
      <c r="VFY35" s="23"/>
      <c r="VFZ35" s="23"/>
      <c r="VGA35" s="23"/>
      <c r="VGB35" s="23"/>
      <c r="VGC35" s="23"/>
      <c r="VGD35" s="24"/>
      <c r="VGE35" s="14"/>
      <c r="VGF35" s="23"/>
      <c r="VGG35" s="23"/>
      <c r="VGH35" s="23"/>
      <c r="VGI35" s="23"/>
      <c r="VGJ35" s="23"/>
      <c r="VGK35" s="23"/>
      <c r="VGL35" s="24"/>
      <c r="VGM35" s="14"/>
      <c r="VGN35" s="23"/>
      <c r="VGO35" s="23"/>
      <c r="VGP35" s="23"/>
      <c r="VGQ35" s="23"/>
      <c r="VGR35" s="23"/>
      <c r="VGS35" s="23"/>
      <c r="VGT35" s="24"/>
      <c r="VGU35" s="14"/>
      <c r="VGV35" s="23"/>
      <c r="VGW35" s="23"/>
      <c r="VGX35" s="23"/>
      <c r="VGY35" s="23"/>
      <c r="VGZ35" s="23"/>
      <c r="VHA35" s="23"/>
      <c r="VHB35" s="24"/>
      <c r="VHC35" s="14"/>
      <c r="VHD35" s="23"/>
      <c r="VHE35" s="23"/>
      <c r="VHF35" s="23"/>
      <c r="VHG35" s="23"/>
      <c r="VHH35" s="23"/>
      <c r="VHI35" s="23"/>
      <c r="VHJ35" s="24"/>
      <c r="VHK35" s="14"/>
      <c r="VHL35" s="23"/>
      <c r="VHM35" s="23"/>
      <c r="VHN35" s="23"/>
      <c r="VHO35" s="23"/>
      <c r="VHP35" s="23"/>
      <c r="VHQ35" s="23"/>
      <c r="VHR35" s="24"/>
      <c r="VHS35" s="14"/>
      <c r="VHT35" s="23"/>
      <c r="VHU35" s="23"/>
      <c r="VHV35" s="23"/>
      <c r="VHW35" s="23"/>
      <c r="VHX35" s="23"/>
      <c r="VHY35" s="23"/>
      <c r="VHZ35" s="24"/>
      <c r="VIA35" s="14"/>
      <c r="VIB35" s="23"/>
      <c r="VIC35" s="23"/>
      <c r="VID35" s="23"/>
      <c r="VIE35" s="23"/>
      <c r="VIF35" s="23"/>
      <c r="VIG35" s="23"/>
      <c r="VIH35" s="24"/>
      <c r="VII35" s="14"/>
      <c r="VIJ35" s="23"/>
      <c r="VIK35" s="23"/>
      <c r="VIL35" s="23"/>
      <c r="VIM35" s="23"/>
      <c r="VIN35" s="23"/>
      <c r="VIO35" s="23"/>
      <c r="VIP35" s="24"/>
      <c r="VIQ35" s="14"/>
      <c r="VIR35" s="23"/>
      <c r="VIS35" s="23"/>
      <c r="VIT35" s="23"/>
      <c r="VIU35" s="23"/>
      <c r="VIV35" s="23"/>
      <c r="VIW35" s="23"/>
      <c r="VIX35" s="24"/>
      <c r="VIY35" s="14"/>
      <c r="VIZ35" s="23"/>
      <c r="VJA35" s="23"/>
      <c r="VJB35" s="23"/>
      <c r="VJC35" s="23"/>
      <c r="VJD35" s="23"/>
      <c r="VJE35" s="23"/>
      <c r="VJF35" s="24"/>
      <c r="VJG35" s="14"/>
      <c r="VJH35" s="23"/>
      <c r="VJI35" s="23"/>
      <c r="VJJ35" s="23"/>
      <c r="VJK35" s="23"/>
      <c r="VJL35" s="23"/>
      <c r="VJM35" s="23"/>
      <c r="VJN35" s="24"/>
      <c r="VJO35" s="14"/>
      <c r="VJP35" s="23"/>
      <c r="VJQ35" s="23"/>
      <c r="VJR35" s="23"/>
      <c r="VJS35" s="23"/>
      <c r="VJT35" s="23"/>
      <c r="VJU35" s="23"/>
      <c r="VJV35" s="24"/>
      <c r="VJW35" s="14"/>
      <c r="VJX35" s="23"/>
      <c r="VJY35" s="23"/>
      <c r="VJZ35" s="23"/>
      <c r="VKA35" s="23"/>
      <c r="VKB35" s="23"/>
      <c r="VKC35" s="23"/>
      <c r="VKD35" s="24"/>
      <c r="VKE35" s="14"/>
      <c r="VKF35" s="23"/>
      <c r="VKG35" s="23"/>
      <c r="VKH35" s="23"/>
      <c r="VKI35" s="23"/>
      <c r="VKJ35" s="23"/>
      <c r="VKK35" s="23"/>
      <c r="VKL35" s="24"/>
      <c r="VKM35" s="14"/>
      <c r="VKN35" s="23"/>
      <c r="VKO35" s="23"/>
      <c r="VKP35" s="23"/>
      <c r="VKQ35" s="23"/>
      <c r="VKR35" s="23"/>
      <c r="VKS35" s="23"/>
      <c r="VKT35" s="24"/>
      <c r="VKU35" s="14"/>
      <c r="VKV35" s="23"/>
      <c r="VKW35" s="23"/>
      <c r="VKX35" s="23"/>
      <c r="VKY35" s="23"/>
      <c r="VKZ35" s="23"/>
      <c r="VLA35" s="23"/>
      <c r="VLB35" s="24"/>
      <c r="VLC35" s="14"/>
      <c r="VLD35" s="23"/>
      <c r="VLE35" s="23"/>
      <c r="VLF35" s="23"/>
      <c r="VLG35" s="23"/>
      <c r="VLH35" s="23"/>
      <c r="VLI35" s="23"/>
      <c r="VLJ35" s="24"/>
      <c r="VLK35" s="14"/>
      <c r="VLL35" s="23"/>
      <c r="VLM35" s="23"/>
      <c r="VLN35" s="23"/>
      <c r="VLO35" s="23"/>
      <c r="VLP35" s="23"/>
      <c r="VLQ35" s="23"/>
      <c r="VLR35" s="24"/>
      <c r="VLS35" s="14"/>
      <c r="VLT35" s="23"/>
      <c r="VLU35" s="23"/>
      <c r="VLV35" s="23"/>
      <c r="VLW35" s="23"/>
      <c r="VLX35" s="23"/>
      <c r="VLY35" s="23"/>
      <c r="VLZ35" s="24"/>
      <c r="VMA35" s="14"/>
      <c r="VMB35" s="23"/>
      <c r="VMC35" s="23"/>
      <c r="VMD35" s="23"/>
      <c r="VME35" s="23"/>
      <c r="VMF35" s="23"/>
      <c r="VMG35" s="23"/>
      <c r="VMH35" s="24"/>
      <c r="VMI35" s="14"/>
      <c r="VMJ35" s="23"/>
      <c r="VMK35" s="23"/>
      <c r="VML35" s="23"/>
      <c r="VMM35" s="23"/>
      <c r="VMN35" s="23"/>
      <c r="VMO35" s="23"/>
      <c r="VMP35" s="24"/>
      <c r="VMQ35" s="14"/>
      <c r="VMR35" s="23"/>
      <c r="VMS35" s="23"/>
      <c r="VMT35" s="23"/>
      <c r="VMU35" s="23"/>
      <c r="VMV35" s="23"/>
      <c r="VMW35" s="23"/>
      <c r="VMX35" s="24"/>
      <c r="VMY35" s="14"/>
      <c r="VMZ35" s="23"/>
      <c r="VNA35" s="23"/>
      <c r="VNB35" s="23"/>
      <c r="VNC35" s="23"/>
      <c r="VND35" s="23"/>
      <c r="VNE35" s="23"/>
      <c r="VNF35" s="24"/>
      <c r="VNG35" s="14"/>
      <c r="VNH35" s="23"/>
      <c r="VNI35" s="23"/>
      <c r="VNJ35" s="23"/>
      <c r="VNK35" s="23"/>
      <c r="VNL35" s="23"/>
      <c r="VNM35" s="23"/>
      <c r="VNN35" s="24"/>
      <c r="VNO35" s="14"/>
      <c r="VNP35" s="23"/>
      <c r="VNQ35" s="23"/>
      <c r="VNR35" s="23"/>
      <c r="VNS35" s="23"/>
      <c r="VNT35" s="23"/>
      <c r="VNU35" s="23"/>
      <c r="VNV35" s="24"/>
      <c r="VNW35" s="14"/>
      <c r="VNX35" s="23"/>
      <c r="VNY35" s="23"/>
      <c r="VNZ35" s="23"/>
      <c r="VOA35" s="23"/>
      <c r="VOB35" s="23"/>
      <c r="VOC35" s="23"/>
      <c r="VOD35" s="24"/>
      <c r="VOE35" s="14"/>
      <c r="VOF35" s="23"/>
      <c r="VOG35" s="23"/>
      <c r="VOH35" s="23"/>
      <c r="VOI35" s="23"/>
      <c r="VOJ35" s="23"/>
      <c r="VOK35" s="23"/>
      <c r="VOL35" s="24"/>
      <c r="VOM35" s="14"/>
      <c r="VON35" s="23"/>
      <c r="VOO35" s="23"/>
      <c r="VOP35" s="23"/>
      <c r="VOQ35" s="23"/>
      <c r="VOR35" s="23"/>
      <c r="VOS35" s="23"/>
      <c r="VOT35" s="24"/>
      <c r="VOU35" s="14"/>
      <c r="VOV35" s="23"/>
      <c r="VOW35" s="23"/>
      <c r="VOX35" s="23"/>
      <c r="VOY35" s="23"/>
      <c r="VOZ35" s="23"/>
      <c r="VPA35" s="23"/>
      <c r="VPB35" s="24"/>
      <c r="VPC35" s="14"/>
      <c r="VPD35" s="23"/>
      <c r="VPE35" s="23"/>
      <c r="VPF35" s="23"/>
      <c r="VPG35" s="23"/>
      <c r="VPH35" s="23"/>
      <c r="VPI35" s="23"/>
      <c r="VPJ35" s="24"/>
      <c r="VPK35" s="14"/>
      <c r="VPL35" s="23"/>
      <c r="VPM35" s="23"/>
      <c r="VPN35" s="23"/>
      <c r="VPO35" s="23"/>
      <c r="VPP35" s="23"/>
      <c r="VPQ35" s="23"/>
      <c r="VPR35" s="24"/>
      <c r="VPS35" s="14"/>
      <c r="VPT35" s="23"/>
      <c r="VPU35" s="23"/>
      <c r="VPV35" s="23"/>
      <c r="VPW35" s="23"/>
      <c r="VPX35" s="23"/>
      <c r="VPY35" s="23"/>
      <c r="VPZ35" s="24"/>
      <c r="VQA35" s="14"/>
      <c r="VQB35" s="23"/>
      <c r="VQC35" s="23"/>
      <c r="VQD35" s="23"/>
      <c r="VQE35" s="23"/>
      <c r="VQF35" s="23"/>
      <c r="VQG35" s="23"/>
      <c r="VQH35" s="24"/>
      <c r="VQI35" s="14"/>
      <c r="VQJ35" s="23"/>
      <c r="VQK35" s="23"/>
      <c r="VQL35" s="23"/>
      <c r="VQM35" s="23"/>
      <c r="VQN35" s="23"/>
      <c r="VQO35" s="23"/>
      <c r="VQP35" s="24"/>
      <c r="VQQ35" s="14"/>
      <c r="VQR35" s="23"/>
      <c r="VQS35" s="23"/>
      <c r="VQT35" s="23"/>
      <c r="VQU35" s="23"/>
      <c r="VQV35" s="23"/>
      <c r="VQW35" s="23"/>
      <c r="VQX35" s="24"/>
      <c r="VQY35" s="14"/>
      <c r="VQZ35" s="23"/>
      <c r="VRA35" s="23"/>
      <c r="VRB35" s="23"/>
      <c r="VRC35" s="23"/>
      <c r="VRD35" s="23"/>
      <c r="VRE35" s="23"/>
      <c r="VRF35" s="24"/>
      <c r="VRG35" s="14"/>
      <c r="VRH35" s="23"/>
      <c r="VRI35" s="23"/>
      <c r="VRJ35" s="23"/>
      <c r="VRK35" s="23"/>
      <c r="VRL35" s="23"/>
      <c r="VRM35" s="23"/>
      <c r="VRN35" s="24"/>
      <c r="VRO35" s="14"/>
      <c r="VRP35" s="23"/>
      <c r="VRQ35" s="23"/>
      <c r="VRR35" s="23"/>
      <c r="VRS35" s="23"/>
      <c r="VRT35" s="23"/>
      <c r="VRU35" s="23"/>
      <c r="VRV35" s="24"/>
      <c r="VRW35" s="14"/>
      <c r="VRX35" s="23"/>
      <c r="VRY35" s="23"/>
      <c r="VRZ35" s="23"/>
      <c r="VSA35" s="23"/>
      <c r="VSB35" s="23"/>
      <c r="VSC35" s="23"/>
      <c r="VSD35" s="24"/>
      <c r="VSE35" s="14"/>
      <c r="VSF35" s="23"/>
      <c r="VSG35" s="23"/>
      <c r="VSH35" s="23"/>
      <c r="VSI35" s="23"/>
      <c r="VSJ35" s="23"/>
      <c r="VSK35" s="23"/>
      <c r="VSL35" s="24"/>
      <c r="VSM35" s="14"/>
      <c r="VSN35" s="23"/>
      <c r="VSO35" s="23"/>
      <c r="VSP35" s="23"/>
      <c r="VSQ35" s="23"/>
      <c r="VSR35" s="23"/>
      <c r="VSS35" s="23"/>
      <c r="VST35" s="24"/>
      <c r="VSU35" s="14"/>
      <c r="VSV35" s="23"/>
      <c r="VSW35" s="23"/>
      <c r="VSX35" s="23"/>
      <c r="VSY35" s="23"/>
      <c r="VSZ35" s="23"/>
      <c r="VTA35" s="23"/>
      <c r="VTB35" s="24"/>
      <c r="VTC35" s="14"/>
      <c r="VTD35" s="23"/>
      <c r="VTE35" s="23"/>
      <c r="VTF35" s="23"/>
      <c r="VTG35" s="23"/>
      <c r="VTH35" s="23"/>
      <c r="VTI35" s="23"/>
      <c r="VTJ35" s="24"/>
      <c r="VTK35" s="14"/>
      <c r="VTL35" s="23"/>
      <c r="VTM35" s="23"/>
      <c r="VTN35" s="23"/>
      <c r="VTO35" s="23"/>
      <c r="VTP35" s="23"/>
      <c r="VTQ35" s="23"/>
      <c r="VTR35" s="24"/>
      <c r="VTS35" s="14"/>
      <c r="VTT35" s="23"/>
      <c r="VTU35" s="23"/>
      <c r="VTV35" s="23"/>
      <c r="VTW35" s="23"/>
      <c r="VTX35" s="23"/>
      <c r="VTY35" s="23"/>
      <c r="VTZ35" s="24"/>
      <c r="VUA35" s="14"/>
      <c r="VUB35" s="23"/>
      <c r="VUC35" s="23"/>
      <c r="VUD35" s="23"/>
      <c r="VUE35" s="23"/>
      <c r="VUF35" s="23"/>
      <c r="VUG35" s="23"/>
      <c r="VUH35" s="24"/>
      <c r="VUI35" s="14"/>
      <c r="VUJ35" s="23"/>
      <c r="VUK35" s="23"/>
      <c r="VUL35" s="23"/>
      <c r="VUM35" s="23"/>
      <c r="VUN35" s="23"/>
      <c r="VUO35" s="23"/>
      <c r="VUP35" s="24"/>
      <c r="VUQ35" s="14"/>
      <c r="VUR35" s="23"/>
      <c r="VUS35" s="23"/>
      <c r="VUT35" s="23"/>
      <c r="VUU35" s="23"/>
      <c r="VUV35" s="23"/>
      <c r="VUW35" s="23"/>
      <c r="VUX35" s="24"/>
      <c r="VUY35" s="14"/>
      <c r="VUZ35" s="23"/>
      <c r="VVA35" s="23"/>
      <c r="VVB35" s="23"/>
      <c r="VVC35" s="23"/>
      <c r="VVD35" s="23"/>
      <c r="VVE35" s="23"/>
      <c r="VVF35" s="24"/>
      <c r="VVG35" s="14"/>
      <c r="VVH35" s="23"/>
      <c r="VVI35" s="23"/>
      <c r="VVJ35" s="23"/>
      <c r="VVK35" s="23"/>
      <c r="VVL35" s="23"/>
      <c r="VVM35" s="23"/>
      <c r="VVN35" s="24"/>
      <c r="VVO35" s="14"/>
      <c r="VVP35" s="23"/>
      <c r="VVQ35" s="23"/>
      <c r="VVR35" s="23"/>
      <c r="VVS35" s="23"/>
      <c r="VVT35" s="23"/>
      <c r="VVU35" s="23"/>
      <c r="VVV35" s="24"/>
      <c r="VVW35" s="14"/>
      <c r="VVX35" s="23"/>
      <c r="VVY35" s="23"/>
      <c r="VVZ35" s="23"/>
      <c r="VWA35" s="23"/>
      <c r="VWB35" s="23"/>
      <c r="VWC35" s="23"/>
      <c r="VWD35" s="24"/>
      <c r="VWE35" s="14"/>
      <c r="VWF35" s="23"/>
      <c r="VWG35" s="23"/>
      <c r="VWH35" s="23"/>
      <c r="VWI35" s="23"/>
      <c r="VWJ35" s="23"/>
      <c r="VWK35" s="23"/>
      <c r="VWL35" s="24"/>
      <c r="VWM35" s="14"/>
      <c r="VWN35" s="23"/>
      <c r="VWO35" s="23"/>
      <c r="VWP35" s="23"/>
      <c r="VWQ35" s="23"/>
      <c r="VWR35" s="23"/>
      <c r="VWS35" s="23"/>
      <c r="VWT35" s="24"/>
      <c r="VWU35" s="14"/>
      <c r="VWV35" s="23"/>
      <c r="VWW35" s="23"/>
      <c r="VWX35" s="23"/>
      <c r="VWY35" s="23"/>
      <c r="VWZ35" s="23"/>
      <c r="VXA35" s="23"/>
      <c r="VXB35" s="24"/>
      <c r="VXC35" s="14"/>
      <c r="VXD35" s="23"/>
      <c r="VXE35" s="23"/>
      <c r="VXF35" s="23"/>
      <c r="VXG35" s="23"/>
      <c r="VXH35" s="23"/>
      <c r="VXI35" s="23"/>
      <c r="VXJ35" s="24"/>
      <c r="VXK35" s="14"/>
      <c r="VXL35" s="23"/>
      <c r="VXM35" s="23"/>
      <c r="VXN35" s="23"/>
      <c r="VXO35" s="23"/>
      <c r="VXP35" s="23"/>
      <c r="VXQ35" s="23"/>
      <c r="VXR35" s="24"/>
      <c r="VXS35" s="14"/>
      <c r="VXT35" s="23"/>
      <c r="VXU35" s="23"/>
      <c r="VXV35" s="23"/>
      <c r="VXW35" s="23"/>
      <c r="VXX35" s="23"/>
      <c r="VXY35" s="23"/>
      <c r="VXZ35" s="24"/>
      <c r="VYA35" s="14"/>
      <c r="VYB35" s="23"/>
      <c r="VYC35" s="23"/>
      <c r="VYD35" s="23"/>
      <c r="VYE35" s="23"/>
      <c r="VYF35" s="23"/>
      <c r="VYG35" s="23"/>
      <c r="VYH35" s="24"/>
      <c r="VYI35" s="14"/>
      <c r="VYJ35" s="23"/>
      <c r="VYK35" s="23"/>
      <c r="VYL35" s="23"/>
      <c r="VYM35" s="23"/>
      <c r="VYN35" s="23"/>
      <c r="VYO35" s="23"/>
      <c r="VYP35" s="24"/>
      <c r="VYQ35" s="14"/>
      <c r="VYR35" s="23"/>
      <c r="VYS35" s="23"/>
      <c r="VYT35" s="23"/>
      <c r="VYU35" s="23"/>
      <c r="VYV35" s="23"/>
      <c r="VYW35" s="23"/>
      <c r="VYX35" s="24"/>
      <c r="VYY35" s="14"/>
      <c r="VYZ35" s="23"/>
      <c r="VZA35" s="23"/>
      <c r="VZB35" s="23"/>
      <c r="VZC35" s="23"/>
      <c r="VZD35" s="23"/>
      <c r="VZE35" s="23"/>
      <c r="VZF35" s="24"/>
      <c r="VZG35" s="14"/>
      <c r="VZH35" s="23"/>
      <c r="VZI35" s="23"/>
      <c r="VZJ35" s="23"/>
      <c r="VZK35" s="23"/>
      <c r="VZL35" s="23"/>
      <c r="VZM35" s="23"/>
      <c r="VZN35" s="24"/>
      <c r="VZO35" s="14"/>
      <c r="VZP35" s="23"/>
      <c r="VZQ35" s="23"/>
      <c r="VZR35" s="23"/>
      <c r="VZS35" s="23"/>
      <c r="VZT35" s="23"/>
      <c r="VZU35" s="23"/>
      <c r="VZV35" s="24"/>
      <c r="VZW35" s="14"/>
      <c r="VZX35" s="23"/>
      <c r="VZY35" s="23"/>
      <c r="VZZ35" s="23"/>
      <c r="WAA35" s="23"/>
      <c r="WAB35" s="23"/>
      <c r="WAC35" s="23"/>
      <c r="WAD35" s="24"/>
      <c r="WAE35" s="14"/>
      <c r="WAF35" s="23"/>
      <c r="WAG35" s="23"/>
      <c r="WAH35" s="23"/>
      <c r="WAI35" s="23"/>
      <c r="WAJ35" s="23"/>
      <c r="WAK35" s="23"/>
      <c r="WAL35" s="24"/>
      <c r="WAM35" s="14"/>
      <c r="WAN35" s="23"/>
      <c r="WAO35" s="23"/>
      <c r="WAP35" s="23"/>
      <c r="WAQ35" s="23"/>
      <c r="WAR35" s="23"/>
      <c r="WAS35" s="23"/>
      <c r="WAT35" s="24"/>
      <c r="WAU35" s="14"/>
      <c r="WAV35" s="23"/>
      <c r="WAW35" s="23"/>
      <c r="WAX35" s="23"/>
      <c r="WAY35" s="23"/>
      <c r="WAZ35" s="23"/>
      <c r="WBA35" s="23"/>
      <c r="WBB35" s="24"/>
      <c r="WBC35" s="14"/>
      <c r="WBD35" s="23"/>
      <c r="WBE35" s="23"/>
      <c r="WBF35" s="23"/>
      <c r="WBG35" s="23"/>
      <c r="WBH35" s="23"/>
      <c r="WBI35" s="23"/>
      <c r="WBJ35" s="24"/>
      <c r="WBK35" s="14"/>
      <c r="WBL35" s="23"/>
      <c r="WBM35" s="23"/>
      <c r="WBN35" s="23"/>
      <c r="WBO35" s="23"/>
      <c r="WBP35" s="23"/>
      <c r="WBQ35" s="23"/>
      <c r="WBR35" s="24"/>
      <c r="WBS35" s="14"/>
      <c r="WBT35" s="23"/>
      <c r="WBU35" s="23"/>
      <c r="WBV35" s="23"/>
      <c r="WBW35" s="23"/>
      <c r="WBX35" s="23"/>
      <c r="WBY35" s="23"/>
      <c r="WBZ35" s="24"/>
      <c r="WCA35" s="14"/>
      <c r="WCB35" s="23"/>
      <c r="WCC35" s="23"/>
      <c r="WCD35" s="23"/>
      <c r="WCE35" s="23"/>
      <c r="WCF35" s="23"/>
      <c r="WCG35" s="23"/>
      <c r="WCH35" s="24"/>
      <c r="WCI35" s="14"/>
      <c r="WCJ35" s="23"/>
      <c r="WCK35" s="23"/>
      <c r="WCL35" s="23"/>
      <c r="WCM35" s="23"/>
      <c r="WCN35" s="23"/>
      <c r="WCO35" s="23"/>
      <c r="WCP35" s="24"/>
      <c r="WCQ35" s="14"/>
      <c r="WCR35" s="23"/>
      <c r="WCS35" s="23"/>
      <c r="WCT35" s="23"/>
      <c r="WCU35" s="23"/>
      <c r="WCV35" s="23"/>
      <c r="WCW35" s="23"/>
      <c r="WCX35" s="24"/>
      <c r="WCY35" s="14"/>
      <c r="WCZ35" s="23"/>
      <c r="WDA35" s="23"/>
      <c r="WDB35" s="23"/>
      <c r="WDC35" s="23"/>
      <c r="WDD35" s="23"/>
      <c r="WDE35" s="23"/>
      <c r="WDF35" s="24"/>
      <c r="WDG35" s="14"/>
      <c r="WDH35" s="23"/>
      <c r="WDI35" s="23"/>
      <c r="WDJ35" s="23"/>
      <c r="WDK35" s="23"/>
      <c r="WDL35" s="23"/>
      <c r="WDM35" s="23"/>
      <c r="WDN35" s="24"/>
      <c r="WDO35" s="14"/>
      <c r="WDP35" s="23"/>
      <c r="WDQ35" s="23"/>
      <c r="WDR35" s="23"/>
      <c r="WDS35" s="23"/>
      <c r="WDT35" s="23"/>
      <c r="WDU35" s="23"/>
      <c r="WDV35" s="24"/>
      <c r="WDW35" s="14"/>
      <c r="WDX35" s="23"/>
      <c r="WDY35" s="23"/>
      <c r="WDZ35" s="23"/>
      <c r="WEA35" s="23"/>
      <c r="WEB35" s="23"/>
      <c r="WEC35" s="23"/>
      <c r="WED35" s="24"/>
      <c r="WEE35" s="14"/>
      <c r="WEF35" s="23"/>
      <c r="WEG35" s="23"/>
      <c r="WEH35" s="23"/>
      <c r="WEI35" s="23"/>
      <c r="WEJ35" s="23"/>
      <c r="WEK35" s="23"/>
      <c r="WEL35" s="24"/>
      <c r="WEM35" s="14"/>
      <c r="WEN35" s="23"/>
      <c r="WEO35" s="23"/>
      <c r="WEP35" s="23"/>
      <c r="WEQ35" s="23"/>
      <c r="WER35" s="23"/>
      <c r="WES35" s="23"/>
      <c r="WET35" s="24"/>
      <c r="WEU35" s="14"/>
      <c r="WEV35" s="23"/>
      <c r="WEW35" s="23"/>
      <c r="WEX35" s="23"/>
      <c r="WEY35" s="23"/>
      <c r="WEZ35" s="23"/>
      <c r="WFA35" s="23"/>
      <c r="WFB35" s="24"/>
      <c r="WFC35" s="14"/>
      <c r="WFD35" s="23"/>
      <c r="WFE35" s="23"/>
      <c r="WFF35" s="23"/>
      <c r="WFG35" s="23"/>
      <c r="WFH35" s="23"/>
      <c r="WFI35" s="23"/>
      <c r="WFJ35" s="24"/>
      <c r="WFK35" s="14"/>
      <c r="WFL35" s="23"/>
      <c r="WFM35" s="23"/>
      <c r="WFN35" s="23"/>
      <c r="WFO35" s="23"/>
      <c r="WFP35" s="23"/>
      <c r="WFQ35" s="23"/>
      <c r="WFR35" s="24"/>
      <c r="WFS35" s="14"/>
      <c r="WFT35" s="23"/>
      <c r="WFU35" s="23"/>
      <c r="WFV35" s="23"/>
      <c r="WFW35" s="23"/>
      <c r="WFX35" s="23"/>
      <c r="WFY35" s="23"/>
      <c r="WFZ35" s="24"/>
      <c r="WGA35" s="14"/>
      <c r="WGB35" s="23"/>
      <c r="WGC35" s="23"/>
      <c r="WGD35" s="23"/>
      <c r="WGE35" s="23"/>
      <c r="WGF35" s="23"/>
      <c r="WGG35" s="23"/>
      <c r="WGH35" s="24"/>
      <c r="WGI35" s="14"/>
      <c r="WGJ35" s="23"/>
      <c r="WGK35" s="23"/>
      <c r="WGL35" s="23"/>
      <c r="WGM35" s="23"/>
      <c r="WGN35" s="23"/>
      <c r="WGO35" s="23"/>
      <c r="WGP35" s="24"/>
      <c r="WGQ35" s="14"/>
      <c r="WGR35" s="23"/>
      <c r="WGS35" s="23"/>
      <c r="WGT35" s="23"/>
      <c r="WGU35" s="23"/>
      <c r="WGV35" s="23"/>
      <c r="WGW35" s="23"/>
      <c r="WGX35" s="24"/>
      <c r="WGY35" s="14"/>
      <c r="WGZ35" s="23"/>
      <c r="WHA35" s="23"/>
      <c r="WHB35" s="23"/>
      <c r="WHC35" s="23"/>
      <c r="WHD35" s="23"/>
      <c r="WHE35" s="23"/>
      <c r="WHF35" s="24"/>
      <c r="WHG35" s="14"/>
      <c r="WHH35" s="23"/>
      <c r="WHI35" s="23"/>
      <c r="WHJ35" s="23"/>
      <c r="WHK35" s="23"/>
      <c r="WHL35" s="23"/>
      <c r="WHM35" s="23"/>
      <c r="WHN35" s="24"/>
      <c r="WHO35" s="14"/>
      <c r="WHP35" s="23"/>
      <c r="WHQ35" s="23"/>
      <c r="WHR35" s="23"/>
      <c r="WHS35" s="23"/>
      <c r="WHT35" s="23"/>
      <c r="WHU35" s="23"/>
      <c r="WHV35" s="24"/>
      <c r="WHW35" s="14"/>
      <c r="WHX35" s="23"/>
      <c r="WHY35" s="23"/>
      <c r="WHZ35" s="23"/>
      <c r="WIA35" s="23"/>
      <c r="WIB35" s="23"/>
      <c r="WIC35" s="23"/>
      <c r="WID35" s="24"/>
      <c r="WIE35" s="14"/>
      <c r="WIF35" s="23"/>
      <c r="WIG35" s="23"/>
      <c r="WIH35" s="23"/>
      <c r="WII35" s="23"/>
      <c r="WIJ35" s="23"/>
      <c r="WIK35" s="23"/>
      <c r="WIL35" s="24"/>
      <c r="WIM35" s="14"/>
      <c r="WIN35" s="23"/>
      <c r="WIO35" s="23"/>
      <c r="WIP35" s="23"/>
      <c r="WIQ35" s="23"/>
      <c r="WIR35" s="23"/>
      <c r="WIS35" s="23"/>
      <c r="WIT35" s="24"/>
      <c r="WIU35" s="14"/>
      <c r="WIV35" s="23"/>
      <c r="WIW35" s="23"/>
      <c r="WIX35" s="23"/>
      <c r="WIY35" s="23"/>
      <c r="WIZ35" s="23"/>
      <c r="WJA35" s="23"/>
      <c r="WJB35" s="24"/>
      <c r="WJC35" s="14"/>
      <c r="WJD35" s="23"/>
      <c r="WJE35" s="23"/>
      <c r="WJF35" s="23"/>
      <c r="WJG35" s="23"/>
      <c r="WJH35" s="23"/>
      <c r="WJI35" s="23"/>
      <c r="WJJ35" s="24"/>
      <c r="WJK35" s="14"/>
      <c r="WJL35" s="23"/>
      <c r="WJM35" s="23"/>
      <c r="WJN35" s="23"/>
      <c r="WJO35" s="23"/>
      <c r="WJP35" s="23"/>
      <c r="WJQ35" s="23"/>
      <c r="WJR35" s="24"/>
      <c r="WJS35" s="14"/>
      <c r="WJT35" s="23"/>
      <c r="WJU35" s="23"/>
      <c r="WJV35" s="23"/>
      <c r="WJW35" s="23"/>
      <c r="WJX35" s="23"/>
      <c r="WJY35" s="23"/>
      <c r="WJZ35" s="24"/>
      <c r="WKA35" s="14"/>
      <c r="WKB35" s="23"/>
      <c r="WKC35" s="23"/>
      <c r="WKD35" s="23"/>
      <c r="WKE35" s="23"/>
      <c r="WKF35" s="23"/>
      <c r="WKG35" s="23"/>
      <c r="WKH35" s="24"/>
      <c r="WKI35" s="14"/>
      <c r="WKJ35" s="23"/>
      <c r="WKK35" s="23"/>
      <c r="WKL35" s="23"/>
      <c r="WKM35" s="23"/>
      <c r="WKN35" s="23"/>
      <c r="WKO35" s="23"/>
      <c r="WKP35" s="24"/>
      <c r="WKQ35" s="14"/>
      <c r="WKR35" s="23"/>
      <c r="WKS35" s="23"/>
      <c r="WKT35" s="23"/>
      <c r="WKU35" s="23"/>
      <c r="WKV35" s="23"/>
      <c r="WKW35" s="23"/>
      <c r="WKX35" s="24"/>
      <c r="WKY35" s="14"/>
      <c r="WKZ35" s="23"/>
      <c r="WLA35" s="23"/>
      <c r="WLB35" s="23"/>
      <c r="WLC35" s="23"/>
      <c r="WLD35" s="23"/>
      <c r="WLE35" s="23"/>
      <c r="WLF35" s="24"/>
      <c r="WLG35" s="14"/>
      <c r="WLH35" s="23"/>
      <c r="WLI35" s="23"/>
      <c r="WLJ35" s="23"/>
      <c r="WLK35" s="23"/>
      <c r="WLL35" s="23"/>
      <c r="WLM35" s="23"/>
      <c r="WLN35" s="24"/>
      <c r="WLO35" s="14"/>
      <c r="WLP35" s="23"/>
      <c r="WLQ35" s="23"/>
      <c r="WLR35" s="23"/>
      <c r="WLS35" s="23"/>
      <c r="WLT35" s="23"/>
      <c r="WLU35" s="23"/>
      <c r="WLV35" s="24"/>
      <c r="WLW35" s="14"/>
      <c r="WLX35" s="23"/>
      <c r="WLY35" s="23"/>
      <c r="WLZ35" s="23"/>
      <c r="WMA35" s="23"/>
      <c r="WMB35" s="23"/>
      <c r="WMC35" s="23"/>
      <c r="WMD35" s="24"/>
      <c r="WME35" s="14"/>
      <c r="WMF35" s="23"/>
      <c r="WMG35" s="23"/>
      <c r="WMH35" s="23"/>
      <c r="WMI35" s="23"/>
      <c r="WMJ35" s="23"/>
      <c r="WMK35" s="23"/>
      <c r="WML35" s="24"/>
      <c r="WMM35" s="14"/>
      <c r="WMN35" s="23"/>
      <c r="WMO35" s="23"/>
      <c r="WMP35" s="23"/>
      <c r="WMQ35" s="23"/>
      <c r="WMR35" s="23"/>
      <c r="WMS35" s="23"/>
      <c r="WMT35" s="24"/>
      <c r="WMU35" s="14"/>
      <c r="WMV35" s="23"/>
      <c r="WMW35" s="23"/>
      <c r="WMX35" s="23"/>
      <c r="WMY35" s="23"/>
      <c r="WMZ35" s="23"/>
      <c r="WNA35" s="23"/>
      <c r="WNB35" s="24"/>
      <c r="WNC35" s="14"/>
      <c r="WND35" s="23"/>
      <c r="WNE35" s="23"/>
      <c r="WNF35" s="23"/>
      <c r="WNG35" s="23"/>
      <c r="WNH35" s="23"/>
      <c r="WNI35" s="23"/>
      <c r="WNJ35" s="24"/>
      <c r="WNK35" s="14"/>
      <c r="WNL35" s="23"/>
      <c r="WNM35" s="23"/>
      <c r="WNN35" s="23"/>
      <c r="WNO35" s="23"/>
      <c r="WNP35" s="23"/>
      <c r="WNQ35" s="23"/>
      <c r="WNR35" s="24"/>
      <c r="WNS35" s="14"/>
      <c r="WNT35" s="23"/>
      <c r="WNU35" s="23"/>
      <c r="WNV35" s="23"/>
      <c r="WNW35" s="23"/>
      <c r="WNX35" s="23"/>
      <c r="WNY35" s="23"/>
      <c r="WNZ35" s="24"/>
      <c r="WOA35" s="14"/>
      <c r="WOB35" s="23"/>
      <c r="WOC35" s="23"/>
      <c r="WOD35" s="23"/>
      <c r="WOE35" s="23"/>
      <c r="WOF35" s="23"/>
      <c r="WOG35" s="23"/>
      <c r="WOH35" s="24"/>
      <c r="WOI35" s="14"/>
      <c r="WOJ35" s="23"/>
      <c r="WOK35" s="23"/>
      <c r="WOL35" s="23"/>
      <c r="WOM35" s="23"/>
      <c r="WON35" s="23"/>
      <c r="WOO35" s="23"/>
      <c r="WOP35" s="24"/>
      <c r="WOQ35" s="14"/>
      <c r="WOR35" s="23"/>
      <c r="WOS35" s="23"/>
      <c r="WOT35" s="23"/>
      <c r="WOU35" s="23"/>
      <c r="WOV35" s="23"/>
      <c r="WOW35" s="23"/>
      <c r="WOX35" s="24"/>
      <c r="WOY35" s="14"/>
      <c r="WOZ35" s="23"/>
      <c r="WPA35" s="23"/>
      <c r="WPB35" s="23"/>
      <c r="WPC35" s="23"/>
      <c r="WPD35" s="23"/>
      <c r="WPE35" s="23"/>
      <c r="WPF35" s="24"/>
      <c r="WPG35" s="14"/>
      <c r="WPH35" s="23"/>
      <c r="WPI35" s="23"/>
      <c r="WPJ35" s="23"/>
      <c r="WPK35" s="23"/>
      <c r="WPL35" s="23"/>
      <c r="WPM35" s="23"/>
      <c r="WPN35" s="24"/>
      <c r="WPO35" s="14"/>
      <c r="WPP35" s="23"/>
      <c r="WPQ35" s="23"/>
      <c r="WPR35" s="23"/>
      <c r="WPS35" s="23"/>
      <c r="WPT35" s="23"/>
      <c r="WPU35" s="23"/>
      <c r="WPV35" s="24"/>
      <c r="WPW35" s="14"/>
      <c r="WPX35" s="23"/>
      <c r="WPY35" s="23"/>
      <c r="WPZ35" s="23"/>
      <c r="WQA35" s="23"/>
      <c r="WQB35" s="23"/>
      <c r="WQC35" s="23"/>
      <c r="WQD35" s="24"/>
      <c r="WQE35" s="14"/>
      <c r="WQF35" s="23"/>
      <c r="WQG35" s="23"/>
      <c r="WQH35" s="23"/>
      <c r="WQI35" s="23"/>
      <c r="WQJ35" s="23"/>
      <c r="WQK35" s="23"/>
      <c r="WQL35" s="24"/>
      <c r="WQM35" s="14"/>
      <c r="WQN35" s="23"/>
      <c r="WQO35" s="23"/>
      <c r="WQP35" s="23"/>
      <c r="WQQ35" s="23"/>
      <c r="WQR35" s="23"/>
      <c r="WQS35" s="23"/>
      <c r="WQT35" s="24"/>
      <c r="WQU35" s="14"/>
      <c r="WQV35" s="23"/>
      <c r="WQW35" s="23"/>
      <c r="WQX35" s="23"/>
      <c r="WQY35" s="23"/>
      <c r="WQZ35" s="23"/>
      <c r="WRA35" s="23"/>
      <c r="WRB35" s="24"/>
      <c r="WRC35" s="14"/>
      <c r="WRD35" s="23"/>
      <c r="WRE35" s="23"/>
      <c r="WRF35" s="23"/>
      <c r="WRG35" s="23"/>
      <c r="WRH35" s="23"/>
      <c r="WRI35" s="23"/>
      <c r="WRJ35" s="24"/>
      <c r="WRK35" s="14"/>
      <c r="WRL35" s="23"/>
      <c r="WRM35" s="23"/>
      <c r="WRN35" s="23"/>
      <c r="WRO35" s="23"/>
      <c r="WRP35" s="23"/>
      <c r="WRQ35" s="23"/>
      <c r="WRR35" s="24"/>
      <c r="WRS35" s="14"/>
      <c r="WRT35" s="23"/>
      <c r="WRU35" s="23"/>
      <c r="WRV35" s="23"/>
      <c r="WRW35" s="23"/>
      <c r="WRX35" s="23"/>
      <c r="WRY35" s="23"/>
      <c r="WRZ35" s="24"/>
      <c r="WSA35" s="14"/>
      <c r="WSB35" s="23"/>
      <c r="WSC35" s="23"/>
      <c r="WSD35" s="23"/>
      <c r="WSE35" s="23"/>
      <c r="WSF35" s="23"/>
      <c r="WSG35" s="23"/>
      <c r="WSH35" s="24"/>
      <c r="WSI35" s="14"/>
      <c r="WSJ35" s="23"/>
      <c r="WSK35" s="23"/>
      <c r="WSL35" s="23"/>
      <c r="WSM35" s="23"/>
      <c r="WSN35" s="23"/>
      <c r="WSO35" s="23"/>
      <c r="WSP35" s="24"/>
      <c r="WSQ35" s="14"/>
      <c r="WSR35" s="23"/>
      <c r="WSS35" s="23"/>
      <c r="WST35" s="23"/>
      <c r="WSU35" s="23"/>
      <c r="WSV35" s="23"/>
      <c r="WSW35" s="23"/>
      <c r="WSX35" s="24"/>
      <c r="WSY35" s="14"/>
      <c r="WSZ35" s="23"/>
      <c r="WTA35" s="23"/>
      <c r="WTB35" s="23"/>
      <c r="WTC35" s="23"/>
      <c r="WTD35" s="23"/>
      <c r="WTE35" s="23"/>
      <c r="WTF35" s="24"/>
      <c r="WTG35" s="14"/>
      <c r="WTH35" s="23"/>
      <c r="WTI35" s="23"/>
      <c r="WTJ35" s="23"/>
      <c r="WTK35" s="23"/>
      <c r="WTL35" s="23"/>
      <c r="WTM35" s="23"/>
      <c r="WTN35" s="24"/>
      <c r="WTO35" s="14"/>
      <c r="WTP35" s="23"/>
      <c r="WTQ35" s="23"/>
      <c r="WTR35" s="23"/>
      <c r="WTS35" s="23"/>
      <c r="WTT35" s="23"/>
      <c r="WTU35" s="23"/>
      <c r="WTV35" s="24"/>
      <c r="WTW35" s="14"/>
      <c r="WTX35" s="23"/>
      <c r="WTY35" s="23"/>
      <c r="WTZ35" s="23"/>
      <c r="WUA35" s="23"/>
      <c r="WUB35" s="23"/>
      <c r="WUC35" s="23"/>
      <c r="WUD35" s="24"/>
      <c r="WUE35" s="14"/>
      <c r="WUF35" s="23"/>
      <c r="WUG35" s="23"/>
      <c r="WUH35" s="23"/>
      <c r="WUI35" s="23"/>
      <c r="WUJ35" s="23"/>
      <c r="WUK35" s="23"/>
      <c r="WUL35" s="24"/>
      <c r="WUM35" s="14"/>
      <c r="WUN35" s="23"/>
      <c r="WUO35" s="23"/>
      <c r="WUP35" s="23"/>
      <c r="WUQ35" s="23"/>
      <c r="WUR35" s="23"/>
      <c r="WUS35" s="23"/>
      <c r="WUT35" s="24"/>
      <c r="WUU35" s="14"/>
      <c r="WUV35" s="23"/>
      <c r="WUW35" s="23"/>
      <c r="WUX35" s="23"/>
      <c r="WUY35" s="23"/>
      <c r="WUZ35" s="23"/>
      <c r="WVA35" s="23"/>
      <c r="WVB35" s="24"/>
      <c r="WVC35" s="14"/>
      <c r="WVD35" s="23"/>
      <c r="WVE35" s="23"/>
      <c r="WVF35" s="23"/>
      <c r="WVG35" s="23"/>
      <c r="WVH35" s="23"/>
      <c r="WVI35" s="23"/>
      <c r="WVJ35" s="24"/>
      <c r="WVK35" s="14"/>
      <c r="WVL35" s="23"/>
      <c r="WVM35" s="23"/>
      <c r="WVN35" s="23"/>
      <c r="WVO35" s="23"/>
      <c r="WVP35" s="23"/>
      <c r="WVQ35" s="23"/>
      <c r="WVR35" s="24"/>
      <c r="WVS35" s="14"/>
      <c r="WVT35" s="23"/>
      <c r="WVU35" s="23"/>
      <c r="WVV35" s="23"/>
      <c r="WVW35" s="23"/>
      <c r="WVX35" s="23"/>
      <c r="WVY35" s="23"/>
      <c r="WVZ35" s="24"/>
      <c r="WWA35" s="14"/>
      <c r="WWB35" s="23"/>
      <c r="WWC35" s="23"/>
      <c r="WWD35" s="23"/>
      <c r="WWE35" s="23"/>
      <c r="WWF35" s="23"/>
      <c r="WWG35" s="23"/>
      <c r="WWH35" s="24"/>
      <c r="WWI35" s="14"/>
      <c r="WWJ35" s="23"/>
      <c r="WWK35" s="23"/>
      <c r="WWL35" s="23"/>
      <c r="WWM35" s="23"/>
      <c r="WWN35" s="23"/>
      <c r="WWO35" s="23"/>
      <c r="WWP35" s="24"/>
      <c r="WWQ35" s="14"/>
      <c r="WWR35" s="23"/>
      <c r="WWS35" s="23"/>
      <c r="WWT35" s="23"/>
      <c r="WWU35" s="23"/>
      <c r="WWV35" s="23"/>
      <c r="WWW35" s="23"/>
      <c r="WWX35" s="24"/>
      <c r="WWY35" s="14"/>
      <c r="WWZ35" s="23"/>
      <c r="WXA35" s="23"/>
      <c r="WXB35" s="23"/>
      <c r="WXC35" s="23"/>
      <c r="WXD35" s="23"/>
      <c r="WXE35" s="23"/>
      <c r="WXF35" s="24"/>
      <c r="WXG35" s="14"/>
      <c r="WXH35" s="23"/>
      <c r="WXI35" s="23"/>
      <c r="WXJ35" s="23"/>
      <c r="WXK35" s="23"/>
      <c r="WXL35" s="23"/>
      <c r="WXM35" s="23"/>
      <c r="WXN35" s="24"/>
      <c r="WXO35" s="14"/>
      <c r="WXP35" s="23"/>
      <c r="WXQ35" s="23"/>
      <c r="WXR35" s="23"/>
      <c r="WXS35" s="23"/>
      <c r="WXT35" s="23"/>
      <c r="WXU35" s="23"/>
      <c r="WXV35" s="24"/>
      <c r="WXW35" s="14"/>
      <c r="WXX35" s="23"/>
      <c r="WXY35" s="23"/>
      <c r="WXZ35" s="23"/>
      <c r="WYA35" s="23"/>
      <c r="WYB35" s="23"/>
      <c r="WYC35" s="23"/>
      <c r="WYD35" s="24"/>
      <c r="WYE35" s="14"/>
      <c r="WYF35" s="23"/>
      <c r="WYG35" s="23"/>
      <c r="WYH35" s="23"/>
      <c r="WYI35" s="23"/>
      <c r="WYJ35" s="23"/>
      <c r="WYK35" s="23"/>
      <c r="WYL35" s="24"/>
      <c r="WYM35" s="14"/>
      <c r="WYN35" s="23"/>
      <c r="WYO35" s="23"/>
      <c r="WYP35" s="23"/>
      <c r="WYQ35" s="23"/>
      <c r="WYR35" s="23"/>
      <c r="WYS35" s="23"/>
      <c r="WYT35" s="24"/>
      <c r="WYU35" s="14"/>
      <c r="WYV35" s="23"/>
      <c r="WYW35" s="23"/>
      <c r="WYX35" s="23"/>
      <c r="WYY35" s="23"/>
      <c r="WYZ35" s="23"/>
      <c r="WZA35" s="23"/>
      <c r="WZB35" s="24"/>
      <c r="WZC35" s="14"/>
      <c r="WZD35" s="23"/>
      <c r="WZE35" s="23"/>
      <c r="WZF35" s="23"/>
      <c r="WZG35" s="23"/>
      <c r="WZH35" s="23"/>
      <c r="WZI35" s="23"/>
      <c r="WZJ35" s="24"/>
      <c r="WZK35" s="14"/>
      <c r="WZL35" s="23"/>
      <c r="WZM35" s="23"/>
      <c r="WZN35" s="23"/>
      <c r="WZO35" s="23"/>
      <c r="WZP35" s="23"/>
      <c r="WZQ35" s="23"/>
      <c r="WZR35" s="24"/>
      <c r="WZS35" s="14"/>
      <c r="WZT35" s="23"/>
      <c r="WZU35" s="23"/>
      <c r="WZV35" s="23"/>
      <c r="WZW35" s="23"/>
      <c r="WZX35" s="23"/>
      <c r="WZY35" s="23"/>
      <c r="WZZ35" s="24"/>
      <c r="XAA35" s="14"/>
      <c r="XAB35" s="23"/>
      <c r="XAC35" s="23"/>
      <c r="XAD35" s="23"/>
      <c r="XAE35" s="23"/>
      <c r="XAF35" s="23"/>
      <c r="XAG35" s="23"/>
      <c r="XAH35" s="24"/>
      <c r="XAI35" s="14"/>
      <c r="XAJ35" s="23"/>
      <c r="XAK35" s="23"/>
      <c r="XAL35" s="23"/>
      <c r="XAM35" s="23"/>
      <c r="XAN35" s="23"/>
      <c r="XAO35" s="23"/>
      <c r="XAP35" s="24"/>
      <c r="XAQ35" s="14"/>
      <c r="XAR35" s="23"/>
      <c r="XAS35" s="23"/>
      <c r="XAT35" s="23"/>
      <c r="XAU35" s="23"/>
      <c r="XAV35" s="23"/>
      <c r="XAW35" s="23"/>
      <c r="XAX35" s="24"/>
      <c r="XAY35" s="14"/>
      <c r="XAZ35" s="23"/>
      <c r="XBA35" s="23"/>
      <c r="XBB35" s="23"/>
      <c r="XBC35" s="23"/>
      <c r="XBD35" s="23"/>
      <c r="XBE35" s="23"/>
      <c r="XBF35" s="24"/>
      <c r="XBG35" s="14"/>
      <c r="XBH35" s="23"/>
      <c r="XBI35" s="23"/>
      <c r="XBJ35" s="23"/>
      <c r="XBK35" s="23"/>
      <c r="XBL35" s="23"/>
      <c r="XBM35" s="23"/>
      <c r="XBN35" s="24"/>
      <c r="XBO35" s="14"/>
      <c r="XBP35" s="23"/>
      <c r="XBQ35" s="23"/>
      <c r="XBR35" s="23"/>
      <c r="XBS35" s="23"/>
      <c r="XBT35" s="23"/>
      <c r="XBU35" s="23"/>
      <c r="XBV35" s="24"/>
      <c r="XBW35" s="14"/>
      <c r="XBX35" s="23"/>
      <c r="XBY35" s="23"/>
      <c r="XBZ35" s="23"/>
      <c r="XCA35" s="23"/>
      <c r="XCB35" s="23"/>
      <c r="XCC35" s="23"/>
      <c r="XCD35" s="24"/>
      <c r="XCE35" s="14"/>
      <c r="XCF35" s="23"/>
      <c r="XCG35" s="23"/>
      <c r="XCH35" s="23"/>
      <c r="XCI35" s="23"/>
      <c r="XCJ35" s="23"/>
      <c r="XCK35" s="23"/>
      <c r="XCL35" s="24"/>
      <c r="XCM35" s="14"/>
      <c r="XCN35" s="23"/>
      <c r="XCO35" s="23"/>
      <c r="XCP35" s="23"/>
      <c r="XCQ35" s="23"/>
      <c r="XCR35" s="23"/>
      <c r="XCS35" s="23"/>
      <c r="XCT35" s="24"/>
      <c r="XCU35" s="14"/>
      <c r="XCV35" s="23"/>
      <c r="XCW35" s="23"/>
      <c r="XCX35" s="23"/>
      <c r="XCY35" s="23"/>
      <c r="XCZ35" s="23"/>
      <c r="XDA35" s="23"/>
      <c r="XDB35" s="24"/>
      <c r="XDC35" s="14"/>
      <c r="XDD35" s="23"/>
      <c r="XDE35" s="23"/>
      <c r="XDF35" s="23"/>
      <c r="XDG35" s="23"/>
      <c r="XDH35" s="23"/>
      <c r="XDI35" s="23"/>
      <c r="XDJ35" s="24"/>
      <c r="XDK35" s="14"/>
      <c r="XDL35" s="23"/>
      <c r="XDM35" s="23"/>
      <c r="XDN35" s="23"/>
      <c r="XDO35" s="23"/>
      <c r="XDP35" s="23"/>
      <c r="XDQ35" s="23"/>
      <c r="XDR35" s="24"/>
      <c r="XDS35" s="14"/>
      <c r="XDT35" s="23"/>
      <c r="XDU35" s="23"/>
      <c r="XDV35" s="23"/>
      <c r="XDW35" s="23"/>
      <c r="XDX35" s="23"/>
      <c r="XDY35" s="23"/>
    </row>
    <row r="36" spans="2:16353" s="1" customFormat="1">
      <c r="B36" s="59"/>
      <c r="C36" s="14"/>
      <c r="D36" s="25"/>
      <c r="E36" s="25"/>
      <c r="F36" s="25"/>
      <c r="G36" s="26"/>
      <c r="H36" s="23"/>
      <c r="I36" s="23"/>
      <c r="J36" s="24"/>
      <c r="K36" s="14"/>
      <c r="L36" s="23"/>
      <c r="M36" s="23"/>
      <c r="N36" s="23"/>
      <c r="O36" s="23"/>
      <c r="P36" s="23"/>
      <c r="Q36" s="23"/>
      <c r="R36" s="24"/>
      <c r="S36" s="14"/>
      <c r="T36" s="23"/>
      <c r="U36" s="23"/>
      <c r="V36" s="23"/>
      <c r="W36" s="23"/>
      <c r="X36" s="23"/>
      <c r="Y36" s="23"/>
      <c r="Z36" s="24"/>
      <c r="AA36" s="14"/>
      <c r="AB36" s="23"/>
      <c r="AC36" s="23"/>
      <c r="AD36" s="23"/>
      <c r="AE36" s="23"/>
      <c r="AF36" s="23"/>
      <c r="AG36" s="23"/>
      <c r="AH36" s="24"/>
      <c r="AI36" s="14"/>
      <c r="AJ36" s="23"/>
      <c r="AK36" s="23"/>
      <c r="AL36" s="23"/>
      <c r="AM36" s="23"/>
      <c r="AN36" s="23"/>
      <c r="AO36" s="23"/>
      <c r="AP36" s="24"/>
      <c r="AQ36" s="14"/>
      <c r="AR36" s="23"/>
      <c r="AS36" s="23"/>
      <c r="AT36" s="23"/>
      <c r="AU36" s="23"/>
      <c r="AV36" s="23"/>
      <c r="AW36" s="23"/>
      <c r="AX36" s="24"/>
      <c r="AY36" s="14"/>
      <c r="AZ36" s="23"/>
      <c r="BA36" s="23"/>
      <c r="BB36" s="23"/>
      <c r="BC36" s="23"/>
      <c r="BD36" s="23"/>
      <c r="BE36" s="23"/>
      <c r="BF36" s="24"/>
      <c r="BG36" s="14"/>
      <c r="BH36" s="23"/>
      <c r="BI36" s="23"/>
      <c r="BJ36" s="23"/>
      <c r="BK36" s="23"/>
      <c r="BL36" s="23"/>
      <c r="BM36" s="23"/>
      <c r="BN36" s="24"/>
      <c r="BO36" s="14"/>
      <c r="BP36" s="23"/>
      <c r="BQ36" s="23"/>
      <c r="BR36" s="23"/>
      <c r="BS36" s="23"/>
      <c r="BT36" s="23"/>
      <c r="BU36" s="23"/>
      <c r="BV36" s="24"/>
      <c r="BW36" s="14"/>
      <c r="BX36" s="23"/>
      <c r="BY36" s="23"/>
      <c r="BZ36" s="23"/>
      <c r="CA36" s="23"/>
      <c r="CB36" s="23"/>
      <c r="CC36" s="23"/>
      <c r="CD36" s="24"/>
      <c r="CE36" s="14"/>
      <c r="CF36" s="23"/>
      <c r="CG36" s="23"/>
      <c r="CH36" s="23"/>
      <c r="CI36" s="23"/>
      <c r="CJ36" s="23"/>
      <c r="CK36" s="23"/>
      <c r="CL36" s="24"/>
      <c r="CM36" s="14"/>
      <c r="CN36" s="23"/>
      <c r="CO36" s="23"/>
      <c r="CP36" s="23"/>
      <c r="CQ36" s="23"/>
      <c r="CR36" s="23"/>
      <c r="CS36" s="23"/>
      <c r="CT36" s="24"/>
      <c r="CU36" s="14"/>
      <c r="CV36" s="23"/>
      <c r="CW36" s="23"/>
      <c r="CX36" s="23"/>
      <c r="CY36" s="23"/>
      <c r="CZ36" s="23"/>
      <c r="DA36" s="23"/>
      <c r="DB36" s="24"/>
      <c r="DC36" s="14"/>
      <c r="DD36" s="23"/>
      <c r="DE36" s="23"/>
      <c r="DF36" s="23"/>
      <c r="DG36" s="23"/>
      <c r="DH36" s="23"/>
      <c r="DI36" s="23"/>
      <c r="DJ36" s="24"/>
      <c r="DK36" s="14"/>
      <c r="DL36" s="23"/>
      <c r="DM36" s="23"/>
      <c r="DN36" s="23"/>
      <c r="DO36" s="23"/>
      <c r="DP36" s="23"/>
      <c r="DQ36" s="23"/>
      <c r="DR36" s="24"/>
      <c r="DS36" s="14"/>
      <c r="DT36" s="23"/>
      <c r="DU36" s="23"/>
      <c r="DV36" s="23"/>
      <c r="DW36" s="23"/>
      <c r="DX36" s="23"/>
      <c r="DY36" s="23"/>
      <c r="DZ36" s="24"/>
      <c r="EA36" s="14"/>
      <c r="EB36" s="23"/>
      <c r="EC36" s="23"/>
      <c r="ED36" s="23"/>
      <c r="EE36" s="23"/>
      <c r="EF36" s="23"/>
      <c r="EG36" s="23"/>
      <c r="EH36" s="24"/>
      <c r="EI36" s="14"/>
      <c r="EJ36" s="23"/>
      <c r="EK36" s="23"/>
      <c r="EL36" s="23"/>
      <c r="EM36" s="23"/>
      <c r="EN36" s="23"/>
      <c r="EO36" s="23"/>
      <c r="EP36" s="24"/>
      <c r="EQ36" s="14"/>
      <c r="ER36" s="23"/>
      <c r="ES36" s="23"/>
      <c r="ET36" s="23"/>
      <c r="EU36" s="23"/>
      <c r="EV36" s="23"/>
      <c r="EW36" s="23"/>
      <c r="EX36" s="24"/>
      <c r="EY36" s="14"/>
      <c r="EZ36" s="23"/>
      <c r="FA36" s="23"/>
      <c r="FB36" s="23"/>
      <c r="FC36" s="23"/>
      <c r="FD36" s="23"/>
      <c r="FE36" s="23"/>
      <c r="FF36" s="24"/>
      <c r="FG36" s="14"/>
      <c r="FH36" s="23"/>
      <c r="FI36" s="23"/>
      <c r="FJ36" s="23"/>
      <c r="FK36" s="23"/>
      <c r="FL36" s="23"/>
      <c r="FM36" s="23"/>
      <c r="FN36" s="24"/>
      <c r="FO36" s="14"/>
      <c r="FP36" s="23"/>
      <c r="FQ36" s="23"/>
      <c r="FR36" s="23"/>
      <c r="FS36" s="23"/>
      <c r="FT36" s="23"/>
      <c r="FU36" s="23"/>
      <c r="FV36" s="24"/>
      <c r="FW36" s="14"/>
      <c r="FX36" s="23"/>
      <c r="FY36" s="23"/>
      <c r="FZ36" s="23"/>
      <c r="GA36" s="23"/>
      <c r="GB36" s="23"/>
      <c r="GC36" s="23"/>
      <c r="GD36" s="24"/>
      <c r="GE36" s="14"/>
      <c r="GF36" s="23"/>
      <c r="GG36" s="23"/>
      <c r="GH36" s="23"/>
      <c r="GI36" s="23"/>
      <c r="GJ36" s="23"/>
      <c r="GK36" s="23"/>
      <c r="GL36" s="24"/>
      <c r="GM36" s="14"/>
      <c r="GN36" s="23"/>
      <c r="GO36" s="23"/>
      <c r="GP36" s="23"/>
      <c r="GQ36" s="23"/>
      <c r="GR36" s="23"/>
      <c r="GS36" s="23"/>
      <c r="GT36" s="24"/>
      <c r="GU36" s="14"/>
      <c r="GV36" s="23"/>
      <c r="GW36" s="23"/>
      <c r="GX36" s="23"/>
      <c r="GY36" s="23"/>
      <c r="GZ36" s="23"/>
      <c r="HA36" s="23"/>
      <c r="HB36" s="24"/>
      <c r="HC36" s="14"/>
      <c r="HD36" s="23"/>
      <c r="HE36" s="23"/>
      <c r="HF36" s="23"/>
      <c r="HG36" s="23"/>
      <c r="HH36" s="23"/>
      <c r="HI36" s="23"/>
      <c r="HJ36" s="24"/>
      <c r="HK36" s="14"/>
      <c r="HL36" s="23"/>
      <c r="HM36" s="23"/>
      <c r="HN36" s="23"/>
      <c r="HO36" s="23"/>
      <c r="HP36" s="23"/>
      <c r="HQ36" s="23"/>
      <c r="HR36" s="24"/>
      <c r="HS36" s="14"/>
      <c r="HT36" s="23"/>
      <c r="HU36" s="23"/>
      <c r="HV36" s="23"/>
      <c r="HW36" s="23"/>
      <c r="HX36" s="23"/>
      <c r="HY36" s="23"/>
      <c r="HZ36" s="24"/>
      <c r="IA36" s="14"/>
      <c r="IB36" s="23"/>
      <c r="IC36" s="23"/>
      <c r="ID36" s="23"/>
      <c r="IE36" s="23"/>
      <c r="IF36" s="23"/>
      <c r="IG36" s="23"/>
      <c r="IH36" s="24"/>
      <c r="II36" s="14"/>
      <c r="IJ36" s="23"/>
      <c r="IK36" s="23"/>
      <c r="IL36" s="23"/>
      <c r="IM36" s="23"/>
      <c r="IN36" s="23"/>
      <c r="IO36" s="23"/>
      <c r="IP36" s="24"/>
      <c r="IQ36" s="14"/>
      <c r="IR36" s="23"/>
      <c r="IS36" s="23"/>
      <c r="IT36" s="23"/>
      <c r="IU36" s="23"/>
      <c r="IV36" s="23"/>
      <c r="IW36" s="23"/>
      <c r="IX36" s="24"/>
      <c r="IY36" s="14"/>
      <c r="IZ36" s="23"/>
      <c r="JA36" s="23"/>
      <c r="JB36" s="23"/>
      <c r="JC36" s="23"/>
      <c r="JD36" s="23"/>
      <c r="JE36" s="23"/>
      <c r="JF36" s="24"/>
      <c r="JG36" s="14"/>
      <c r="JH36" s="23"/>
      <c r="JI36" s="23"/>
      <c r="JJ36" s="23"/>
      <c r="JK36" s="23"/>
      <c r="JL36" s="23"/>
      <c r="JM36" s="23"/>
      <c r="JN36" s="24"/>
      <c r="JO36" s="14"/>
      <c r="JP36" s="23"/>
      <c r="JQ36" s="23"/>
      <c r="JR36" s="23"/>
      <c r="JS36" s="23"/>
      <c r="JT36" s="23"/>
      <c r="JU36" s="23"/>
      <c r="JV36" s="24"/>
      <c r="JW36" s="14"/>
      <c r="JX36" s="23"/>
      <c r="JY36" s="23"/>
      <c r="JZ36" s="23"/>
      <c r="KA36" s="23"/>
      <c r="KB36" s="23"/>
      <c r="KC36" s="23"/>
      <c r="KD36" s="24"/>
      <c r="KE36" s="14"/>
      <c r="KF36" s="23"/>
      <c r="KG36" s="23"/>
      <c r="KH36" s="23"/>
      <c r="KI36" s="23"/>
      <c r="KJ36" s="23"/>
      <c r="KK36" s="23"/>
      <c r="KL36" s="24"/>
      <c r="KM36" s="14"/>
      <c r="KN36" s="23"/>
      <c r="KO36" s="23"/>
      <c r="KP36" s="23"/>
      <c r="KQ36" s="23"/>
      <c r="KR36" s="23"/>
      <c r="KS36" s="23"/>
      <c r="KT36" s="24"/>
      <c r="KU36" s="14"/>
      <c r="KV36" s="23"/>
      <c r="KW36" s="23"/>
      <c r="KX36" s="23"/>
      <c r="KY36" s="23"/>
      <c r="KZ36" s="23"/>
      <c r="LA36" s="23"/>
      <c r="LB36" s="24"/>
      <c r="LC36" s="14"/>
      <c r="LD36" s="23"/>
      <c r="LE36" s="23"/>
      <c r="LF36" s="23"/>
      <c r="LG36" s="23"/>
      <c r="LH36" s="23"/>
      <c r="LI36" s="23"/>
      <c r="LJ36" s="24"/>
      <c r="LK36" s="14"/>
      <c r="LL36" s="23"/>
      <c r="LM36" s="23"/>
      <c r="LN36" s="23"/>
      <c r="LO36" s="23"/>
      <c r="LP36" s="23"/>
      <c r="LQ36" s="23"/>
      <c r="LR36" s="24"/>
      <c r="LS36" s="14"/>
      <c r="LT36" s="23"/>
      <c r="LU36" s="23"/>
      <c r="LV36" s="23"/>
      <c r="LW36" s="23"/>
      <c r="LX36" s="23"/>
      <c r="LY36" s="23"/>
      <c r="LZ36" s="24"/>
      <c r="MA36" s="14"/>
      <c r="MB36" s="23"/>
      <c r="MC36" s="23"/>
      <c r="MD36" s="23"/>
      <c r="ME36" s="23"/>
      <c r="MF36" s="23"/>
      <c r="MG36" s="23"/>
      <c r="MH36" s="24"/>
      <c r="MI36" s="14"/>
      <c r="MJ36" s="23"/>
      <c r="MK36" s="23"/>
      <c r="ML36" s="23"/>
      <c r="MM36" s="23"/>
      <c r="MN36" s="23"/>
      <c r="MO36" s="23"/>
      <c r="MP36" s="24"/>
      <c r="MQ36" s="14"/>
      <c r="MR36" s="23"/>
      <c r="MS36" s="23"/>
      <c r="MT36" s="23"/>
      <c r="MU36" s="23"/>
      <c r="MV36" s="23"/>
      <c r="MW36" s="23"/>
      <c r="MX36" s="24"/>
      <c r="MY36" s="14"/>
      <c r="MZ36" s="23"/>
      <c r="NA36" s="23"/>
      <c r="NB36" s="23"/>
      <c r="NC36" s="23"/>
      <c r="ND36" s="23"/>
      <c r="NE36" s="23"/>
      <c r="NF36" s="24"/>
      <c r="NG36" s="14"/>
      <c r="NH36" s="23"/>
      <c r="NI36" s="23"/>
      <c r="NJ36" s="23"/>
      <c r="NK36" s="23"/>
      <c r="NL36" s="23"/>
      <c r="NM36" s="23"/>
      <c r="NN36" s="24"/>
      <c r="NO36" s="14"/>
      <c r="NP36" s="23"/>
      <c r="NQ36" s="23"/>
      <c r="NR36" s="23"/>
      <c r="NS36" s="23"/>
      <c r="NT36" s="23"/>
      <c r="NU36" s="23"/>
      <c r="NV36" s="24"/>
      <c r="NW36" s="14"/>
      <c r="NX36" s="23"/>
      <c r="NY36" s="23"/>
      <c r="NZ36" s="23"/>
      <c r="OA36" s="23"/>
      <c r="OB36" s="23"/>
      <c r="OC36" s="23"/>
      <c r="OD36" s="24"/>
      <c r="OE36" s="14"/>
      <c r="OF36" s="23"/>
      <c r="OG36" s="23"/>
      <c r="OH36" s="23"/>
      <c r="OI36" s="23"/>
      <c r="OJ36" s="23"/>
      <c r="OK36" s="23"/>
      <c r="OL36" s="24"/>
      <c r="OM36" s="14"/>
      <c r="ON36" s="23"/>
      <c r="OO36" s="23"/>
      <c r="OP36" s="23"/>
      <c r="OQ36" s="23"/>
      <c r="OR36" s="23"/>
      <c r="OS36" s="23"/>
      <c r="OT36" s="24"/>
      <c r="OU36" s="14"/>
      <c r="OV36" s="23"/>
      <c r="OW36" s="23"/>
      <c r="OX36" s="23"/>
      <c r="OY36" s="23"/>
      <c r="OZ36" s="23"/>
      <c r="PA36" s="23"/>
      <c r="PB36" s="24"/>
      <c r="PC36" s="14"/>
      <c r="PD36" s="23"/>
      <c r="PE36" s="23"/>
      <c r="PF36" s="23"/>
      <c r="PG36" s="23"/>
      <c r="PH36" s="23"/>
      <c r="PI36" s="23"/>
      <c r="PJ36" s="24"/>
      <c r="PK36" s="14"/>
      <c r="PL36" s="23"/>
      <c r="PM36" s="23"/>
      <c r="PN36" s="23"/>
      <c r="PO36" s="23"/>
      <c r="PP36" s="23"/>
      <c r="PQ36" s="23"/>
      <c r="PR36" s="24"/>
      <c r="PS36" s="14"/>
      <c r="PT36" s="23"/>
      <c r="PU36" s="23"/>
      <c r="PV36" s="23"/>
      <c r="PW36" s="23"/>
      <c r="PX36" s="23"/>
      <c r="PY36" s="23"/>
      <c r="PZ36" s="24"/>
      <c r="QA36" s="14"/>
      <c r="QB36" s="23"/>
      <c r="QC36" s="23"/>
      <c r="QD36" s="23"/>
      <c r="QE36" s="23"/>
      <c r="QF36" s="23"/>
      <c r="QG36" s="23"/>
      <c r="QH36" s="24"/>
      <c r="QI36" s="14"/>
      <c r="QJ36" s="23"/>
      <c r="QK36" s="23"/>
      <c r="QL36" s="23"/>
      <c r="QM36" s="23"/>
      <c r="QN36" s="23"/>
      <c r="QO36" s="23"/>
      <c r="QP36" s="24"/>
      <c r="QQ36" s="14"/>
      <c r="QR36" s="23"/>
      <c r="QS36" s="23"/>
      <c r="QT36" s="23"/>
      <c r="QU36" s="23"/>
      <c r="QV36" s="23"/>
      <c r="QW36" s="23"/>
      <c r="QX36" s="24"/>
      <c r="QY36" s="14"/>
      <c r="QZ36" s="23"/>
      <c r="RA36" s="23"/>
      <c r="RB36" s="23"/>
      <c r="RC36" s="23"/>
      <c r="RD36" s="23"/>
      <c r="RE36" s="23"/>
      <c r="RF36" s="24"/>
      <c r="RG36" s="14"/>
      <c r="RH36" s="23"/>
      <c r="RI36" s="23"/>
      <c r="RJ36" s="23"/>
      <c r="RK36" s="23"/>
      <c r="RL36" s="23"/>
      <c r="RM36" s="23"/>
      <c r="RN36" s="24"/>
      <c r="RO36" s="14"/>
      <c r="RP36" s="23"/>
      <c r="RQ36" s="23"/>
      <c r="RR36" s="23"/>
      <c r="RS36" s="23"/>
      <c r="RT36" s="23"/>
      <c r="RU36" s="23"/>
      <c r="RV36" s="24"/>
      <c r="RW36" s="14"/>
      <c r="RX36" s="23"/>
      <c r="RY36" s="23"/>
      <c r="RZ36" s="23"/>
      <c r="SA36" s="23"/>
      <c r="SB36" s="23"/>
      <c r="SC36" s="23"/>
      <c r="SD36" s="24"/>
      <c r="SE36" s="14"/>
      <c r="SF36" s="23"/>
      <c r="SG36" s="23"/>
      <c r="SH36" s="23"/>
      <c r="SI36" s="23"/>
      <c r="SJ36" s="23"/>
      <c r="SK36" s="23"/>
      <c r="SL36" s="24"/>
      <c r="SM36" s="14"/>
      <c r="SN36" s="23"/>
      <c r="SO36" s="23"/>
      <c r="SP36" s="23"/>
      <c r="SQ36" s="23"/>
      <c r="SR36" s="23"/>
      <c r="SS36" s="23"/>
      <c r="ST36" s="24"/>
      <c r="SU36" s="14"/>
      <c r="SV36" s="23"/>
      <c r="SW36" s="23"/>
      <c r="SX36" s="23"/>
      <c r="SY36" s="23"/>
      <c r="SZ36" s="23"/>
      <c r="TA36" s="23"/>
      <c r="TB36" s="24"/>
      <c r="TC36" s="14"/>
      <c r="TD36" s="23"/>
      <c r="TE36" s="23"/>
      <c r="TF36" s="23"/>
      <c r="TG36" s="23"/>
      <c r="TH36" s="23"/>
      <c r="TI36" s="23"/>
      <c r="TJ36" s="24"/>
      <c r="TK36" s="14"/>
      <c r="TL36" s="23"/>
      <c r="TM36" s="23"/>
      <c r="TN36" s="23"/>
      <c r="TO36" s="23"/>
      <c r="TP36" s="23"/>
      <c r="TQ36" s="23"/>
      <c r="TR36" s="24"/>
      <c r="TS36" s="14"/>
      <c r="TT36" s="23"/>
      <c r="TU36" s="23"/>
      <c r="TV36" s="23"/>
      <c r="TW36" s="23"/>
      <c r="TX36" s="23"/>
      <c r="TY36" s="23"/>
      <c r="TZ36" s="24"/>
      <c r="UA36" s="14"/>
      <c r="UB36" s="23"/>
      <c r="UC36" s="23"/>
      <c r="UD36" s="23"/>
      <c r="UE36" s="23"/>
      <c r="UF36" s="23"/>
      <c r="UG36" s="23"/>
      <c r="UH36" s="24"/>
      <c r="UI36" s="14"/>
      <c r="UJ36" s="23"/>
      <c r="UK36" s="23"/>
      <c r="UL36" s="23"/>
      <c r="UM36" s="23"/>
      <c r="UN36" s="23"/>
      <c r="UO36" s="23"/>
      <c r="UP36" s="24"/>
      <c r="UQ36" s="14"/>
      <c r="UR36" s="23"/>
      <c r="US36" s="23"/>
      <c r="UT36" s="23"/>
      <c r="UU36" s="23"/>
      <c r="UV36" s="23"/>
      <c r="UW36" s="23"/>
      <c r="UX36" s="24"/>
      <c r="UY36" s="14"/>
      <c r="UZ36" s="23"/>
      <c r="VA36" s="23"/>
      <c r="VB36" s="23"/>
      <c r="VC36" s="23"/>
      <c r="VD36" s="23"/>
      <c r="VE36" s="23"/>
      <c r="VF36" s="24"/>
      <c r="VG36" s="14"/>
      <c r="VH36" s="23"/>
      <c r="VI36" s="23"/>
      <c r="VJ36" s="23"/>
      <c r="VK36" s="23"/>
      <c r="VL36" s="23"/>
      <c r="VM36" s="23"/>
      <c r="VN36" s="24"/>
      <c r="VO36" s="14"/>
      <c r="VP36" s="23"/>
      <c r="VQ36" s="23"/>
      <c r="VR36" s="23"/>
      <c r="VS36" s="23"/>
      <c r="VT36" s="23"/>
      <c r="VU36" s="23"/>
      <c r="VV36" s="24"/>
      <c r="VW36" s="14"/>
      <c r="VX36" s="23"/>
      <c r="VY36" s="23"/>
      <c r="VZ36" s="23"/>
      <c r="WA36" s="23"/>
      <c r="WB36" s="23"/>
      <c r="WC36" s="23"/>
      <c r="WD36" s="24"/>
      <c r="WE36" s="14"/>
      <c r="WF36" s="23"/>
      <c r="WG36" s="23"/>
      <c r="WH36" s="23"/>
      <c r="WI36" s="23"/>
      <c r="WJ36" s="23"/>
      <c r="WK36" s="23"/>
      <c r="WL36" s="24"/>
      <c r="WM36" s="14"/>
      <c r="WN36" s="23"/>
      <c r="WO36" s="23"/>
      <c r="WP36" s="23"/>
      <c r="WQ36" s="23"/>
      <c r="WR36" s="23"/>
      <c r="WS36" s="23"/>
      <c r="WT36" s="24"/>
      <c r="WU36" s="14"/>
      <c r="WV36" s="23"/>
      <c r="WW36" s="23"/>
      <c r="WX36" s="23"/>
      <c r="WY36" s="23"/>
      <c r="WZ36" s="23"/>
      <c r="XA36" s="23"/>
      <c r="XB36" s="24"/>
      <c r="XC36" s="14"/>
      <c r="XD36" s="23"/>
      <c r="XE36" s="23"/>
      <c r="XF36" s="23"/>
      <c r="XG36" s="23"/>
      <c r="XH36" s="23"/>
      <c r="XI36" s="23"/>
      <c r="XJ36" s="24"/>
      <c r="XK36" s="14"/>
      <c r="XL36" s="23"/>
      <c r="XM36" s="23"/>
      <c r="XN36" s="23"/>
      <c r="XO36" s="23"/>
      <c r="XP36" s="23"/>
      <c r="XQ36" s="23"/>
      <c r="XR36" s="24"/>
      <c r="XS36" s="14"/>
      <c r="XT36" s="23"/>
      <c r="XU36" s="23"/>
      <c r="XV36" s="23"/>
      <c r="XW36" s="23"/>
      <c r="XX36" s="23"/>
      <c r="XY36" s="23"/>
      <c r="XZ36" s="24"/>
      <c r="YA36" s="14"/>
      <c r="YB36" s="23"/>
      <c r="YC36" s="23"/>
      <c r="YD36" s="23"/>
      <c r="YE36" s="23"/>
      <c r="YF36" s="23"/>
      <c r="YG36" s="23"/>
      <c r="YH36" s="24"/>
      <c r="YI36" s="14"/>
      <c r="YJ36" s="23"/>
      <c r="YK36" s="23"/>
      <c r="YL36" s="23"/>
      <c r="YM36" s="23"/>
      <c r="YN36" s="23"/>
      <c r="YO36" s="23"/>
      <c r="YP36" s="24"/>
      <c r="YQ36" s="14"/>
      <c r="YR36" s="23"/>
      <c r="YS36" s="23"/>
      <c r="YT36" s="23"/>
      <c r="YU36" s="23"/>
      <c r="YV36" s="23"/>
      <c r="YW36" s="23"/>
      <c r="YX36" s="24"/>
      <c r="YY36" s="14"/>
      <c r="YZ36" s="23"/>
      <c r="ZA36" s="23"/>
      <c r="ZB36" s="23"/>
      <c r="ZC36" s="23"/>
      <c r="ZD36" s="23"/>
      <c r="ZE36" s="23"/>
      <c r="ZF36" s="24"/>
      <c r="ZG36" s="14"/>
      <c r="ZH36" s="23"/>
      <c r="ZI36" s="23"/>
      <c r="ZJ36" s="23"/>
      <c r="ZK36" s="23"/>
      <c r="ZL36" s="23"/>
      <c r="ZM36" s="23"/>
      <c r="ZN36" s="24"/>
      <c r="ZO36" s="14"/>
      <c r="ZP36" s="23"/>
      <c r="ZQ36" s="23"/>
      <c r="ZR36" s="23"/>
      <c r="ZS36" s="23"/>
      <c r="ZT36" s="23"/>
      <c r="ZU36" s="23"/>
      <c r="ZV36" s="24"/>
      <c r="ZW36" s="14"/>
      <c r="ZX36" s="23"/>
      <c r="ZY36" s="23"/>
      <c r="ZZ36" s="23"/>
      <c r="AAA36" s="23"/>
      <c r="AAB36" s="23"/>
      <c r="AAC36" s="23"/>
      <c r="AAD36" s="24"/>
      <c r="AAE36" s="14"/>
      <c r="AAF36" s="23"/>
      <c r="AAG36" s="23"/>
      <c r="AAH36" s="23"/>
      <c r="AAI36" s="23"/>
      <c r="AAJ36" s="23"/>
      <c r="AAK36" s="23"/>
      <c r="AAL36" s="24"/>
      <c r="AAM36" s="14"/>
      <c r="AAN36" s="23"/>
      <c r="AAO36" s="23"/>
      <c r="AAP36" s="23"/>
      <c r="AAQ36" s="23"/>
      <c r="AAR36" s="23"/>
      <c r="AAS36" s="23"/>
      <c r="AAT36" s="24"/>
      <c r="AAU36" s="14"/>
      <c r="AAV36" s="23"/>
      <c r="AAW36" s="23"/>
      <c r="AAX36" s="23"/>
      <c r="AAY36" s="23"/>
      <c r="AAZ36" s="23"/>
      <c r="ABA36" s="23"/>
      <c r="ABB36" s="24"/>
      <c r="ABC36" s="14"/>
      <c r="ABD36" s="23"/>
      <c r="ABE36" s="23"/>
      <c r="ABF36" s="23"/>
      <c r="ABG36" s="23"/>
      <c r="ABH36" s="23"/>
      <c r="ABI36" s="23"/>
      <c r="ABJ36" s="24"/>
      <c r="ABK36" s="14"/>
      <c r="ABL36" s="23"/>
      <c r="ABM36" s="23"/>
      <c r="ABN36" s="23"/>
      <c r="ABO36" s="23"/>
      <c r="ABP36" s="23"/>
      <c r="ABQ36" s="23"/>
      <c r="ABR36" s="24"/>
      <c r="ABS36" s="14"/>
      <c r="ABT36" s="23"/>
      <c r="ABU36" s="23"/>
      <c r="ABV36" s="23"/>
      <c r="ABW36" s="23"/>
      <c r="ABX36" s="23"/>
      <c r="ABY36" s="23"/>
      <c r="ABZ36" s="24"/>
      <c r="ACA36" s="14"/>
      <c r="ACB36" s="23"/>
      <c r="ACC36" s="23"/>
      <c r="ACD36" s="23"/>
      <c r="ACE36" s="23"/>
      <c r="ACF36" s="23"/>
      <c r="ACG36" s="23"/>
      <c r="ACH36" s="24"/>
      <c r="ACI36" s="14"/>
      <c r="ACJ36" s="23"/>
      <c r="ACK36" s="23"/>
      <c r="ACL36" s="23"/>
      <c r="ACM36" s="23"/>
      <c r="ACN36" s="23"/>
      <c r="ACO36" s="23"/>
      <c r="ACP36" s="24"/>
      <c r="ACQ36" s="14"/>
      <c r="ACR36" s="23"/>
      <c r="ACS36" s="23"/>
      <c r="ACT36" s="23"/>
      <c r="ACU36" s="23"/>
      <c r="ACV36" s="23"/>
      <c r="ACW36" s="23"/>
      <c r="ACX36" s="24"/>
      <c r="ACY36" s="14"/>
      <c r="ACZ36" s="23"/>
      <c r="ADA36" s="23"/>
      <c r="ADB36" s="23"/>
      <c r="ADC36" s="23"/>
      <c r="ADD36" s="23"/>
      <c r="ADE36" s="23"/>
      <c r="ADF36" s="24"/>
      <c r="ADG36" s="14"/>
      <c r="ADH36" s="23"/>
      <c r="ADI36" s="23"/>
      <c r="ADJ36" s="23"/>
      <c r="ADK36" s="23"/>
      <c r="ADL36" s="23"/>
      <c r="ADM36" s="23"/>
      <c r="ADN36" s="24"/>
      <c r="ADO36" s="14"/>
      <c r="ADP36" s="23"/>
      <c r="ADQ36" s="23"/>
      <c r="ADR36" s="23"/>
      <c r="ADS36" s="23"/>
      <c r="ADT36" s="23"/>
      <c r="ADU36" s="23"/>
      <c r="ADV36" s="24"/>
      <c r="ADW36" s="14"/>
      <c r="ADX36" s="23"/>
      <c r="ADY36" s="23"/>
      <c r="ADZ36" s="23"/>
      <c r="AEA36" s="23"/>
      <c r="AEB36" s="23"/>
      <c r="AEC36" s="23"/>
      <c r="AED36" s="24"/>
      <c r="AEE36" s="14"/>
      <c r="AEF36" s="23"/>
      <c r="AEG36" s="23"/>
      <c r="AEH36" s="23"/>
      <c r="AEI36" s="23"/>
      <c r="AEJ36" s="23"/>
      <c r="AEK36" s="23"/>
      <c r="AEL36" s="24"/>
      <c r="AEM36" s="14"/>
      <c r="AEN36" s="23"/>
      <c r="AEO36" s="23"/>
      <c r="AEP36" s="23"/>
      <c r="AEQ36" s="23"/>
      <c r="AER36" s="23"/>
      <c r="AES36" s="23"/>
      <c r="AET36" s="24"/>
      <c r="AEU36" s="14"/>
      <c r="AEV36" s="23"/>
      <c r="AEW36" s="23"/>
      <c r="AEX36" s="23"/>
      <c r="AEY36" s="23"/>
      <c r="AEZ36" s="23"/>
      <c r="AFA36" s="23"/>
      <c r="AFB36" s="24"/>
      <c r="AFC36" s="14"/>
      <c r="AFD36" s="23"/>
      <c r="AFE36" s="23"/>
      <c r="AFF36" s="23"/>
      <c r="AFG36" s="23"/>
      <c r="AFH36" s="23"/>
      <c r="AFI36" s="23"/>
      <c r="AFJ36" s="24"/>
      <c r="AFK36" s="14"/>
      <c r="AFL36" s="23"/>
      <c r="AFM36" s="23"/>
      <c r="AFN36" s="23"/>
      <c r="AFO36" s="23"/>
      <c r="AFP36" s="23"/>
      <c r="AFQ36" s="23"/>
      <c r="AFR36" s="24"/>
      <c r="AFS36" s="14"/>
      <c r="AFT36" s="23"/>
      <c r="AFU36" s="23"/>
      <c r="AFV36" s="23"/>
      <c r="AFW36" s="23"/>
      <c r="AFX36" s="23"/>
      <c r="AFY36" s="23"/>
      <c r="AFZ36" s="24"/>
      <c r="AGA36" s="14"/>
      <c r="AGB36" s="23"/>
      <c r="AGC36" s="23"/>
      <c r="AGD36" s="23"/>
      <c r="AGE36" s="23"/>
      <c r="AGF36" s="23"/>
      <c r="AGG36" s="23"/>
      <c r="AGH36" s="24"/>
      <c r="AGI36" s="14"/>
      <c r="AGJ36" s="23"/>
      <c r="AGK36" s="23"/>
      <c r="AGL36" s="23"/>
      <c r="AGM36" s="23"/>
      <c r="AGN36" s="23"/>
      <c r="AGO36" s="23"/>
      <c r="AGP36" s="24"/>
      <c r="AGQ36" s="14"/>
      <c r="AGR36" s="23"/>
      <c r="AGS36" s="23"/>
      <c r="AGT36" s="23"/>
      <c r="AGU36" s="23"/>
      <c r="AGV36" s="23"/>
      <c r="AGW36" s="23"/>
      <c r="AGX36" s="24"/>
      <c r="AGY36" s="14"/>
      <c r="AGZ36" s="23"/>
      <c r="AHA36" s="23"/>
      <c r="AHB36" s="23"/>
      <c r="AHC36" s="23"/>
      <c r="AHD36" s="23"/>
      <c r="AHE36" s="23"/>
      <c r="AHF36" s="24"/>
      <c r="AHG36" s="14"/>
      <c r="AHH36" s="23"/>
      <c r="AHI36" s="23"/>
      <c r="AHJ36" s="23"/>
      <c r="AHK36" s="23"/>
      <c r="AHL36" s="23"/>
      <c r="AHM36" s="23"/>
      <c r="AHN36" s="24"/>
      <c r="AHO36" s="14"/>
      <c r="AHP36" s="23"/>
      <c r="AHQ36" s="23"/>
      <c r="AHR36" s="23"/>
      <c r="AHS36" s="23"/>
      <c r="AHT36" s="23"/>
      <c r="AHU36" s="23"/>
      <c r="AHV36" s="24"/>
      <c r="AHW36" s="14"/>
      <c r="AHX36" s="23"/>
      <c r="AHY36" s="23"/>
      <c r="AHZ36" s="23"/>
      <c r="AIA36" s="23"/>
      <c r="AIB36" s="23"/>
      <c r="AIC36" s="23"/>
      <c r="AID36" s="24"/>
      <c r="AIE36" s="14"/>
      <c r="AIF36" s="23"/>
      <c r="AIG36" s="23"/>
      <c r="AIH36" s="23"/>
      <c r="AII36" s="23"/>
      <c r="AIJ36" s="23"/>
      <c r="AIK36" s="23"/>
      <c r="AIL36" s="24"/>
      <c r="AIM36" s="14"/>
      <c r="AIN36" s="23"/>
      <c r="AIO36" s="23"/>
      <c r="AIP36" s="23"/>
      <c r="AIQ36" s="23"/>
      <c r="AIR36" s="23"/>
      <c r="AIS36" s="23"/>
      <c r="AIT36" s="24"/>
      <c r="AIU36" s="14"/>
      <c r="AIV36" s="23"/>
      <c r="AIW36" s="23"/>
      <c r="AIX36" s="23"/>
      <c r="AIY36" s="23"/>
      <c r="AIZ36" s="23"/>
      <c r="AJA36" s="23"/>
      <c r="AJB36" s="24"/>
      <c r="AJC36" s="14"/>
      <c r="AJD36" s="23"/>
      <c r="AJE36" s="23"/>
      <c r="AJF36" s="23"/>
      <c r="AJG36" s="23"/>
      <c r="AJH36" s="23"/>
      <c r="AJI36" s="23"/>
      <c r="AJJ36" s="24"/>
      <c r="AJK36" s="14"/>
      <c r="AJL36" s="23"/>
      <c r="AJM36" s="23"/>
      <c r="AJN36" s="23"/>
      <c r="AJO36" s="23"/>
      <c r="AJP36" s="23"/>
      <c r="AJQ36" s="23"/>
      <c r="AJR36" s="24"/>
      <c r="AJS36" s="14"/>
      <c r="AJT36" s="23"/>
      <c r="AJU36" s="23"/>
      <c r="AJV36" s="23"/>
      <c r="AJW36" s="23"/>
      <c r="AJX36" s="23"/>
      <c r="AJY36" s="23"/>
      <c r="AJZ36" s="24"/>
      <c r="AKA36" s="14"/>
      <c r="AKB36" s="23"/>
      <c r="AKC36" s="23"/>
      <c r="AKD36" s="23"/>
      <c r="AKE36" s="23"/>
      <c r="AKF36" s="23"/>
      <c r="AKG36" s="23"/>
      <c r="AKH36" s="24"/>
      <c r="AKI36" s="14"/>
      <c r="AKJ36" s="23"/>
      <c r="AKK36" s="23"/>
      <c r="AKL36" s="23"/>
      <c r="AKM36" s="23"/>
      <c r="AKN36" s="23"/>
      <c r="AKO36" s="23"/>
      <c r="AKP36" s="24"/>
      <c r="AKQ36" s="14"/>
      <c r="AKR36" s="23"/>
      <c r="AKS36" s="23"/>
      <c r="AKT36" s="23"/>
      <c r="AKU36" s="23"/>
      <c r="AKV36" s="23"/>
      <c r="AKW36" s="23"/>
      <c r="AKX36" s="24"/>
      <c r="AKY36" s="14"/>
      <c r="AKZ36" s="23"/>
      <c r="ALA36" s="23"/>
      <c r="ALB36" s="23"/>
      <c r="ALC36" s="23"/>
      <c r="ALD36" s="23"/>
      <c r="ALE36" s="23"/>
      <c r="ALF36" s="24"/>
      <c r="ALG36" s="14"/>
      <c r="ALH36" s="23"/>
      <c r="ALI36" s="23"/>
      <c r="ALJ36" s="23"/>
      <c r="ALK36" s="23"/>
      <c r="ALL36" s="23"/>
      <c r="ALM36" s="23"/>
      <c r="ALN36" s="24"/>
      <c r="ALO36" s="14"/>
      <c r="ALP36" s="23"/>
      <c r="ALQ36" s="23"/>
      <c r="ALR36" s="23"/>
      <c r="ALS36" s="23"/>
      <c r="ALT36" s="23"/>
      <c r="ALU36" s="23"/>
      <c r="ALV36" s="24"/>
      <c r="ALW36" s="14"/>
      <c r="ALX36" s="23"/>
      <c r="ALY36" s="23"/>
      <c r="ALZ36" s="23"/>
      <c r="AMA36" s="23"/>
      <c r="AMB36" s="23"/>
      <c r="AMC36" s="23"/>
      <c r="AMD36" s="24"/>
      <c r="AME36" s="14"/>
      <c r="AMF36" s="23"/>
      <c r="AMG36" s="23"/>
      <c r="AMH36" s="23"/>
      <c r="AMI36" s="23"/>
      <c r="AMJ36" s="23"/>
      <c r="AMK36" s="23"/>
      <c r="AML36" s="24"/>
      <c r="AMM36" s="14"/>
      <c r="AMN36" s="23"/>
      <c r="AMO36" s="23"/>
      <c r="AMP36" s="23"/>
      <c r="AMQ36" s="23"/>
      <c r="AMR36" s="23"/>
      <c r="AMS36" s="23"/>
      <c r="AMT36" s="24"/>
      <c r="AMU36" s="14"/>
      <c r="AMV36" s="23"/>
      <c r="AMW36" s="23"/>
      <c r="AMX36" s="23"/>
      <c r="AMY36" s="23"/>
      <c r="AMZ36" s="23"/>
      <c r="ANA36" s="23"/>
      <c r="ANB36" s="24"/>
      <c r="ANC36" s="14"/>
      <c r="AND36" s="23"/>
      <c r="ANE36" s="23"/>
      <c r="ANF36" s="23"/>
      <c r="ANG36" s="23"/>
      <c r="ANH36" s="23"/>
      <c r="ANI36" s="23"/>
      <c r="ANJ36" s="24"/>
      <c r="ANK36" s="14"/>
      <c r="ANL36" s="23"/>
      <c r="ANM36" s="23"/>
      <c r="ANN36" s="23"/>
      <c r="ANO36" s="23"/>
      <c r="ANP36" s="23"/>
      <c r="ANQ36" s="23"/>
      <c r="ANR36" s="24"/>
      <c r="ANS36" s="14"/>
      <c r="ANT36" s="23"/>
      <c r="ANU36" s="23"/>
      <c r="ANV36" s="23"/>
      <c r="ANW36" s="23"/>
      <c r="ANX36" s="23"/>
      <c r="ANY36" s="23"/>
      <c r="ANZ36" s="24"/>
      <c r="AOA36" s="14"/>
      <c r="AOB36" s="23"/>
      <c r="AOC36" s="23"/>
      <c r="AOD36" s="23"/>
      <c r="AOE36" s="23"/>
      <c r="AOF36" s="23"/>
      <c r="AOG36" s="23"/>
      <c r="AOH36" s="24"/>
      <c r="AOI36" s="14"/>
      <c r="AOJ36" s="23"/>
      <c r="AOK36" s="23"/>
      <c r="AOL36" s="23"/>
      <c r="AOM36" s="23"/>
      <c r="AON36" s="23"/>
      <c r="AOO36" s="23"/>
      <c r="AOP36" s="24"/>
      <c r="AOQ36" s="14"/>
      <c r="AOR36" s="23"/>
      <c r="AOS36" s="23"/>
      <c r="AOT36" s="23"/>
      <c r="AOU36" s="23"/>
      <c r="AOV36" s="23"/>
      <c r="AOW36" s="23"/>
      <c r="AOX36" s="24"/>
      <c r="AOY36" s="14"/>
      <c r="AOZ36" s="23"/>
      <c r="APA36" s="23"/>
      <c r="APB36" s="23"/>
      <c r="APC36" s="23"/>
      <c r="APD36" s="23"/>
      <c r="APE36" s="23"/>
      <c r="APF36" s="24"/>
      <c r="APG36" s="14"/>
      <c r="APH36" s="23"/>
      <c r="API36" s="23"/>
      <c r="APJ36" s="23"/>
      <c r="APK36" s="23"/>
      <c r="APL36" s="23"/>
      <c r="APM36" s="23"/>
      <c r="APN36" s="24"/>
      <c r="APO36" s="14"/>
      <c r="APP36" s="23"/>
      <c r="APQ36" s="23"/>
      <c r="APR36" s="23"/>
      <c r="APS36" s="23"/>
      <c r="APT36" s="23"/>
      <c r="APU36" s="23"/>
      <c r="APV36" s="24"/>
      <c r="APW36" s="14"/>
      <c r="APX36" s="23"/>
      <c r="APY36" s="23"/>
      <c r="APZ36" s="23"/>
      <c r="AQA36" s="23"/>
      <c r="AQB36" s="23"/>
      <c r="AQC36" s="23"/>
      <c r="AQD36" s="24"/>
      <c r="AQE36" s="14"/>
      <c r="AQF36" s="23"/>
      <c r="AQG36" s="23"/>
      <c r="AQH36" s="23"/>
      <c r="AQI36" s="23"/>
      <c r="AQJ36" s="23"/>
      <c r="AQK36" s="23"/>
      <c r="AQL36" s="24"/>
      <c r="AQM36" s="14"/>
      <c r="AQN36" s="23"/>
      <c r="AQO36" s="23"/>
      <c r="AQP36" s="23"/>
      <c r="AQQ36" s="23"/>
      <c r="AQR36" s="23"/>
      <c r="AQS36" s="23"/>
      <c r="AQT36" s="24"/>
      <c r="AQU36" s="14"/>
      <c r="AQV36" s="23"/>
      <c r="AQW36" s="23"/>
      <c r="AQX36" s="23"/>
      <c r="AQY36" s="23"/>
      <c r="AQZ36" s="23"/>
      <c r="ARA36" s="23"/>
      <c r="ARB36" s="24"/>
      <c r="ARC36" s="14"/>
      <c r="ARD36" s="23"/>
      <c r="ARE36" s="23"/>
      <c r="ARF36" s="23"/>
      <c r="ARG36" s="23"/>
      <c r="ARH36" s="23"/>
      <c r="ARI36" s="23"/>
      <c r="ARJ36" s="24"/>
      <c r="ARK36" s="14"/>
      <c r="ARL36" s="23"/>
      <c r="ARM36" s="23"/>
      <c r="ARN36" s="23"/>
      <c r="ARO36" s="23"/>
      <c r="ARP36" s="23"/>
      <c r="ARQ36" s="23"/>
      <c r="ARR36" s="24"/>
      <c r="ARS36" s="14"/>
      <c r="ART36" s="23"/>
      <c r="ARU36" s="23"/>
      <c r="ARV36" s="23"/>
      <c r="ARW36" s="23"/>
      <c r="ARX36" s="23"/>
      <c r="ARY36" s="23"/>
      <c r="ARZ36" s="24"/>
      <c r="ASA36" s="14"/>
      <c r="ASB36" s="23"/>
      <c r="ASC36" s="23"/>
      <c r="ASD36" s="23"/>
      <c r="ASE36" s="23"/>
      <c r="ASF36" s="23"/>
      <c r="ASG36" s="23"/>
      <c r="ASH36" s="24"/>
      <c r="ASI36" s="14"/>
      <c r="ASJ36" s="23"/>
      <c r="ASK36" s="23"/>
      <c r="ASL36" s="23"/>
      <c r="ASM36" s="23"/>
      <c r="ASN36" s="23"/>
      <c r="ASO36" s="23"/>
      <c r="ASP36" s="24"/>
      <c r="ASQ36" s="14"/>
      <c r="ASR36" s="23"/>
      <c r="ASS36" s="23"/>
      <c r="AST36" s="23"/>
      <c r="ASU36" s="23"/>
      <c r="ASV36" s="23"/>
      <c r="ASW36" s="23"/>
      <c r="ASX36" s="24"/>
      <c r="ASY36" s="14"/>
      <c r="ASZ36" s="23"/>
      <c r="ATA36" s="23"/>
      <c r="ATB36" s="23"/>
      <c r="ATC36" s="23"/>
      <c r="ATD36" s="23"/>
      <c r="ATE36" s="23"/>
      <c r="ATF36" s="24"/>
      <c r="ATG36" s="14"/>
      <c r="ATH36" s="23"/>
      <c r="ATI36" s="23"/>
      <c r="ATJ36" s="23"/>
      <c r="ATK36" s="23"/>
      <c r="ATL36" s="23"/>
      <c r="ATM36" s="23"/>
      <c r="ATN36" s="24"/>
      <c r="ATO36" s="14"/>
      <c r="ATP36" s="23"/>
      <c r="ATQ36" s="23"/>
      <c r="ATR36" s="23"/>
      <c r="ATS36" s="23"/>
      <c r="ATT36" s="23"/>
      <c r="ATU36" s="23"/>
      <c r="ATV36" s="24"/>
      <c r="ATW36" s="14"/>
      <c r="ATX36" s="23"/>
      <c r="ATY36" s="23"/>
      <c r="ATZ36" s="23"/>
      <c r="AUA36" s="23"/>
      <c r="AUB36" s="23"/>
      <c r="AUC36" s="23"/>
      <c r="AUD36" s="24"/>
      <c r="AUE36" s="14"/>
      <c r="AUF36" s="23"/>
      <c r="AUG36" s="23"/>
      <c r="AUH36" s="23"/>
      <c r="AUI36" s="23"/>
      <c r="AUJ36" s="23"/>
      <c r="AUK36" s="23"/>
      <c r="AUL36" s="24"/>
      <c r="AUM36" s="14"/>
      <c r="AUN36" s="23"/>
      <c r="AUO36" s="23"/>
      <c r="AUP36" s="23"/>
      <c r="AUQ36" s="23"/>
      <c r="AUR36" s="23"/>
      <c r="AUS36" s="23"/>
      <c r="AUT36" s="24"/>
      <c r="AUU36" s="14"/>
      <c r="AUV36" s="23"/>
      <c r="AUW36" s="23"/>
      <c r="AUX36" s="23"/>
      <c r="AUY36" s="23"/>
      <c r="AUZ36" s="23"/>
      <c r="AVA36" s="23"/>
      <c r="AVB36" s="24"/>
      <c r="AVC36" s="14"/>
      <c r="AVD36" s="23"/>
      <c r="AVE36" s="23"/>
      <c r="AVF36" s="23"/>
      <c r="AVG36" s="23"/>
      <c r="AVH36" s="23"/>
      <c r="AVI36" s="23"/>
      <c r="AVJ36" s="24"/>
      <c r="AVK36" s="14"/>
      <c r="AVL36" s="23"/>
      <c r="AVM36" s="23"/>
      <c r="AVN36" s="23"/>
      <c r="AVO36" s="23"/>
      <c r="AVP36" s="23"/>
      <c r="AVQ36" s="23"/>
      <c r="AVR36" s="24"/>
      <c r="AVS36" s="14"/>
      <c r="AVT36" s="23"/>
      <c r="AVU36" s="23"/>
      <c r="AVV36" s="23"/>
      <c r="AVW36" s="23"/>
      <c r="AVX36" s="23"/>
      <c r="AVY36" s="23"/>
      <c r="AVZ36" s="24"/>
      <c r="AWA36" s="14"/>
      <c r="AWB36" s="23"/>
      <c r="AWC36" s="23"/>
      <c r="AWD36" s="23"/>
      <c r="AWE36" s="23"/>
      <c r="AWF36" s="23"/>
      <c r="AWG36" s="23"/>
      <c r="AWH36" s="24"/>
      <c r="AWI36" s="14"/>
      <c r="AWJ36" s="23"/>
      <c r="AWK36" s="23"/>
      <c r="AWL36" s="23"/>
      <c r="AWM36" s="23"/>
      <c r="AWN36" s="23"/>
      <c r="AWO36" s="23"/>
      <c r="AWP36" s="24"/>
      <c r="AWQ36" s="14"/>
      <c r="AWR36" s="23"/>
      <c r="AWS36" s="23"/>
      <c r="AWT36" s="23"/>
      <c r="AWU36" s="23"/>
      <c r="AWV36" s="23"/>
      <c r="AWW36" s="23"/>
      <c r="AWX36" s="24"/>
      <c r="AWY36" s="14"/>
      <c r="AWZ36" s="23"/>
      <c r="AXA36" s="23"/>
      <c r="AXB36" s="23"/>
      <c r="AXC36" s="23"/>
      <c r="AXD36" s="23"/>
      <c r="AXE36" s="23"/>
      <c r="AXF36" s="24"/>
      <c r="AXG36" s="14"/>
      <c r="AXH36" s="23"/>
      <c r="AXI36" s="23"/>
      <c r="AXJ36" s="23"/>
      <c r="AXK36" s="23"/>
      <c r="AXL36" s="23"/>
      <c r="AXM36" s="23"/>
      <c r="AXN36" s="24"/>
      <c r="AXO36" s="14"/>
      <c r="AXP36" s="23"/>
      <c r="AXQ36" s="23"/>
      <c r="AXR36" s="23"/>
      <c r="AXS36" s="23"/>
      <c r="AXT36" s="23"/>
      <c r="AXU36" s="23"/>
      <c r="AXV36" s="24"/>
      <c r="AXW36" s="14"/>
      <c r="AXX36" s="23"/>
      <c r="AXY36" s="23"/>
      <c r="AXZ36" s="23"/>
      <c r="AYA36" s="23"/>
      <c r="AYB36" s="23"/>
      <c r="AYC36" s="23"/>
      <c r="AYD36" s="24"/>
      <c r="AYE36" s="14"/>
      <c r="AYF36" s="23"/>
      <c r="AYG36" s="23"/>
      <c r="AYH36" s="23"/>
      <c r="AYI36" s="23"/>
      <c r="AYJ36" s="23"/>
      <c r="AYK36" s="23"/>
      <c r="AYL36" s="24"/>
      <c r="AYM36" s="14"/>
      <c r="AYN36" s="23"/>
      <c r="AYO36" s="23"/>
      <c r="AYP36" s="23"/>
      <c r="AYQ36" s="23"/>
      <c r="AYR36" s="23"/>
      <c r="AYS36" s="23"/>
      <c r="AYT36" s="24"/>
      <c r="AYU36" s="14"/>
      <c r="AYV36" s="23"/>
      <c r="AYW36" s="23"/>
      <c r="AYX36" s="23"/>
      <c r="AYY36" s="23"/>
      <c r="AYZ36" s="23"/>
      <c r="AZA36" s="23"/>
      <c r="AZB36" s="24"/>
      <c r="AZC36" s="14"/>
      <c r="AZD36" s="23"/>
      <c r="AZE36" s="23"/>
      <c r="AZF36" s="23"/>
      <c r="AZG36" s="23"/>
      <c r="AZH36" s="23"/>
      <c r="AZI36" s="23"/>
      <c r="AZJ36" s="24"/>
      <c r="AZK36" s="14"/>
      <c r="AZL36" s="23"/>
      <c r="AZM36" s="23"/>
      <c r="AZN36" s="23"/>
      <c r="AZO36" s="23"/>
      <c r="AZP36" s="23"/>
      <c r="AZQ36" s="23"/>
      <c r="AZR36" s="24"/>
      <c r="AZS36" s="14"/>
      <c r="AZT36" s="23"/>
      <c r="AZU36" s="23"/>
      <c r="AZV36" s="23"/>
      <c r="AZW36" s="23"/>
      <c r="AZX36" s="23"/>
      <c r="AZY36" s="23"/>
      <c r="AZZ36" s="24"/>
      <c r="BAA36" s="14"/>
      <c r="BAB36" s="23"/>
      <c r="BAC36" s="23"/>
      <c r="BAD36" s="23"/>
      <c r="BAE36" s="23"/>
      <c r="BAF36" s="23"/>
      <c r="BAG36" s="23"/>
      <c r="BAH36" s="24"/>
      <c r="BAI36" s="14"/>
      <c r="BAJ36" s="23"/>
      <c r="BAK36" s="23"/>
      <c r="BAL36" s="23"/>
      <c r="BAM36" s="23"/>
      <c r="BAN36" s="23"/>
      <c r="BAO36" s="23"/>
      <c r="BAP36" s="24"/>
      <c r="BAQ36" s="14"/>
      <c r="BAR36" s="23"/>
      <c r="BAS36" s="23"/>
      <c r="BAT36" s="23"/>
      <c r="BAU36" s="23"/>
      <c r="BAV36" s="23"/>
      <c r="BAW36" s="23"/>
      <c r="BAX36" s="24"/>
      <c r="BAY36" s="14"/>
      <c r="BAZ36" s="23"/>
      <c r="BBA36" s="23"/>
      <c r="BBB36" s="23"/>
      <c r="BBC36" s="23"/>
      <c r="BBD36" s="23"/>
      <c r="BBE36" s="23"/>
      <c r="BBF36" s="24"/>
      <c r="BBG36" s="14"/>
      <c r="BBH36" s="23"/>
      <c r="BBI36" s="23"/>
      <c r="BBJ36" s="23"/>
      <c r="BBK36" s="23"/>
      <c r="BBL36" s="23"/>
      <c r="BBM36" s="23"/>
      <c r="BBN36" s="24"/>
      <c r="BBO36" s="14"/>
      <c r="BBP36" s="23"/>
      <c r="BBQ36" s="23"/>
      <c r="BBR36" s="23"/>
      <c r="BBS36" s="23"/>
      <c r="BBT36" s="23"/>
      <c r="BBU36" s="23"/>
      <c r="BBV36" s="24"/>
      <c r="BBW36" s="14"/>
      <c r="BBX36" s="23"/>
      <c r="BBY36" s="23"/>
      <c r="BBZ36" s="23"/>
      <c r="BCA36" s="23"/>
      <c r="BCB36" s="23"/>
      <c r="BCC36" s="23"/>
      <c r="BCD36" s="24"/>
      <c r="BCE36" s="14"/>
      <c r="BCF36" s="23"/>
      <c r="BCG36" s="23"/>
      <c r="BCH36" s="23"/>
      <c r="BCI36" s="23"/>
      <c r="BCJ36" s="23"/>
      <c r="BCK36" s="23"/>
      <c r="BCL36" s="24"/>
      <c r="BCM36" s="14"/>
      <c r="BCN36" s="23"/>
      <c r="BCO36" s="23"/>
      <c r="BCP36" s="23"/>
      <c r="BCQ36" s="23"/>
      <c r="BCR36" s="23"/>
      <c r="BCS36" s="23"/>
      <c r="BCT36" s="24"/>
      <c r="BCU36" s="14"/>
      <c r="BCV36" s="23"/>
      <c r="BCW36" s="23"/>
      <c r="BCX36" s="23"/>
      <c r="BCY36" s="23"/>
      <c r="BCZ36" s="23"/>
      <c r="BDA36" s="23"/>
      <c r="BDB36" s="24"/>
      <c r="BDC36" s="14"/>
      <c r="BDD36" s="23"/>
      <c r="BDE36" s="23"/>
      <c r="BDF36" s="23"/>
      <c r="BDG36" s="23"/>
      <c r="BDH36" s="23"/>
      <c r="BDI36" s="23"/>
      <c r="BDJ36" s="24"/>
      <c r="BDK36" s="14"/>
      <c r="BDL36" s="23"/>
      <c r="BDM36" s="23"/>
      <c r="BDN36" s="23"/>
      <c r="BDO36" s="23"/>
      <c r="BDP36" s="23"/>
      <c r="BDQ36" s="23"/>
      <c r="BDR36" s="24"/>
      <c r="BDS36" s="14"/>
      <c r="BDT36" s="23"/>
      <c r="BDU36" s="23"/>
      <c r="BDV36" s="23"/>
      <c r="BDW36" s="23"/>
      <c r="BDX36" s="23"/>
      <c r="BDY36" s="23"/>
      <c r="BDZ36" s="24"/>
      <c r="BEA36" s="14"/>
      <c r="BEB36" s="23"/>
      <c r="BEC36" s="23"/>
      <c r="BED36" s="23"/>
      <c r="BEE36" s="23"/>
      <c r="BEF36" s="23"/>
      <c r="BEG36" s="23"/>
      <c r="BEH36" s="24"/>
      <c r="BEI36" s="14"/>
      <c r="BEJ36" s="23"/>
      <c r="BEK36" s="23"/>
      <c r="BEL36" s="23"/>
      <c r="BEM36" s="23"/>
      <c r="BEN36" s="23"/>
      <c r="BEO36" s="23"/>
      <c r="BEP36" s="24"/>
      <c r="BEQ36" s="14"/>
      <c r="BER36" s="23"/>
      <c r="BES36" s="23"/>
      <c r="BET36" s="23"/>
      <c r="BEU36" s="23"/>
      <c r="BEV36" s="23"/>
      <c r="BEW36" s="23"/>
      <c r="BEX36" s="24"/>
      <c r="BEY36" s="14"/>
      <c r="BEZ36" s="23"/>
      <c r="BFA36" s="23"/>
      <c r="BFB36" s="23"/>
      <c r="BFC36" s="23"/>
      <c r="BFD36" s="23"/>
      <c r="BFE36" s="23"/>
      <c r="BFF36" s="24"/>
      <c r="BFG36" s="14"/>
      <c r="BFH36" s="23"/>
      <c r="BFI36" s="23"/>
      <c r="BFJ36" s="23"/>
      <c r="BFK36" s="23"/>
      <c r="BFL36" s="23"/>
      <c r="BFM36" s="23"/>
      <c r="BFN36" s="24"/>
      <c r="BFO36" s="14"/>
      <c r="BFP36" s="23"/>
      <c r="BFQ36" s="23"/>
      <c r="BFR36" s="23"/>
      <c r="BFS36" s="23"/>
      <c r="BFT36" s="23"/>
      <c r="BFU36" s="23"/>
      <c r="BFV36" s="24"/>
      <c r="BFW36" s="14"/>
      <c r="BFX36" s="23"/>
      <c r="BFY36" s="23"/>
      <c r="BFZ36" s="23"/>
      <c r="BGA36" s="23"/>
      <c r="BGB36" s="23"/>
      <c r="BGC36" s="23"/>
      <c r="BGD36" s="24"/>
      <c r="BGE36" s="14"/>
      <c r="BGF36" s="23"/>
      <c r="BGG36" s="23"/>
      <c r="BGH36" s="23"/>
      <c r="BGI36" s="23"/>
      <c r="BGJ36" s="23"/>
      <c r="BGK36" s="23"/>
      <c r="BGL36" s="24"/>
      <c r="BGM36" s="14"/>
      <c r="BGN36" s="23"/>
      <c r="BGO36" s="23"/>
      <c r="BGP36" s="23"/>
      <c r="BGQ36" s="23"/>
      <c r="BGR36" s="23"/>
      <c r="BGS36" s="23"/>
      <c r="BGT36" s="24"/>
      <c r="BGU36" s="14"/>
      <c r="BGV36" s="23"/>
      <c r="BGW36" s="23"/>
      <c r="BGX36" s="23"/>
      <c r="BGY36" s="23"/>
      <c r="BGZ36" s="23"/>
      <c r="BHA36" s="23"/>
      <c r="BHB36" s="24"/>
      <c r="BHC36" s="14"/>
      <c r="BHD36" s="23"/>
      <c r="BHE36" s="23"/>
      <c r="BHF36" s="23"/>
      <c r="BHG36" s="23"/>
      <c r="BHH36" s="23"/>
      <c r="BHI36" s="23"/>
      <c r="BHJ36" s="24"/>
      <c r="BHK36" s="14"/>
      <c r="BHL36" s="23"/>
      <c r="BHM36" s="23"/>
      <c r="BHN36" s="23"/>
      <c r="BHO36" s="23"/>
      <c r="BHP36" s="23"/>
      <c r="BHQ36" s="23"/>
      <c r="BHR36" s="24"/>
      <c r="BHS36" s="14"/>
      <c r="BHT36" s="23"/>
      <c r="BHU36" s="23"/>
      <c r="BHV36" s="23"/>
      <c r="BHW36" s="23"/>
      <c r="BHX36" s="23"/>
      <c r="BHY36" s="23"/>
      <c r="BHZ36" s="24"/>
      <c r="BIA36" s="14"/>
      <c r="BIB36" s="23"/>
      <c r="BIC36" s="23"/>
      <c r="BID36" s="23"/>
      <c r="BIE36" s="23"/>
      <c r="BIF36" s="23"/>
      <c r="BIG36" s="23"/>
      <c r="BIH36" s="24"/>
      <c r="BII36" s="14"/>
      <c r="BIJ36" s="23"/>
      <c r="BIK36" s="23"/>
      <c r="BIL36" s="23"/>
      <c r="BIM36" s="23"/>
      <c r="BIN36" s="23"/>
      <c r="BIO36" s="23"/>
      <c r="BIP36" s="24"/>
      <c r="BIQ36" s="14"/>
      <c r="BIR36" s="23"/>
      <c r="BIS36" s="23"/>
      <c r="BIT36" s="23"/>
      <c r="BIU36" s="23"/>
      <c r="BIV36" s="23"/>
      <c r="BIW36" s="23"/>
      <c r="BIX36" s="24"/>
      <c r="BIY36" s="14"/>
      <c r="BIZ36" s="23"/>
      <c r="BJA36" s="23"/>
      <c r="BJB36" s="23"/>
      <c r="BJC36" s="23"/>
      <c r="BJD36" s="23"/>
      <c r="BJE36" s="23"/>
      <c r="BJF36" s="24"/>
      <c r="BJG36" s="14"/>
      <c r="BJH36" s="23"/>
      <c r="BJI36" s="23"/>
      <c r="BJJ36" s="23"/>
      <c r="BJK36" s="23"/>
      <c r="BJL36" s="23"/>
      <c r="BJM36" s="23"/>
      <c r="BJN36" s="24"/>
      <c r="BJO36" s="14"/>
      <c r="BJP36" s="23"/>
      <c r="BJQ36" s="23"/>
      <c r="BJR36" s="23"/>
      <c r="BJS36" s="23"/>
      <c r="BJT36" s="23"/>
      <c r="BJU36" s="23"/>
      <c r="BJV36" s="24"/>
      <c r="BJW36" s="14"/>
      <c r="BJX36" s="23"/>
      <c r="BJY36" s="23"/>
      <c r="BJZ36" s="23"/>
      <c r="BKA36" s="23"/>
      <c r="BKB36" s="23"/>
      <c r="BKC36" s="23"/>
      <c r="BKD36" s="24"/>
      <c r="BKE36" s="14"/>
      <c r="BKF36" s="23"/>
      <c r="BKG36" s="23"/>
      <c r="BKH36" s="23"/>
      <c r="BKI36" s="23"/>
      <c r="BKJ36" s="23"/>
      <c r="BKK36" s="23"/>
      <c r="BKL36" s="24"/>
      <c r="BKM36" s="14"/>
      <c r="BKN36" s="23"/>
      <c r="BKO36" s="23"/>
      <c r="BKP36" s="23"/>
      <c r="BKQ36" s="23"/>
      <c r="BKR36" s="23"/>
      <c r="BKS36" s="23"/>
      <c r="BKT36" s="24"/>
      <c r="BKU36" s="14"/>
      <c r="BKV36" s="23"/>
      <c r="BKW36" s="23"/>
      <c r="BKX36" s="23"/>
      <c r="BKY36" s="23"/>
      <c r="BKZ36" s="23"/>
      <c r="BLA36" s="23"/>
      <c r="BLB36" s="24"/>
      <c r="BLC36" s="14"/>
      <c r="BLD36" s="23"/>
      <c r="BLE36" s="23"/>
      <c r="BLF36" s="23"/>
      <c r="BLG36" s="23"/>
      <c r="BLH36" s="23"/>
      <c r="BLI36" s="23"/>
      <c r="BLJ36" s="24"/>
      <c r="BLK36" s="14"/>
      <c r="BLL36" s="23"/>
      <c r="BLM36" s="23"/>
      <c r="BLN36" s="23"/>
      <c r="BLO36" s="23"/>
      <c r="BLP36" s="23"/>
      <c r="BLQ36" s="23"/>
      <c r="BLR36" s="24"/>
      <c r="BLS36" s="14"/>
      <c r="BLT36" s="23"/>
      <c r="BLU36" s="23"/>
      <c r="BLV36" s="23"/>
      <c r="BLW36" s="23"/>
      <c r="BLX36" s="23"/>
      <c r="BLY36" s="23"/>
      <c r="BLZ36" s="24"/>
      <c r="BMA36" s="14"/>
      <c r="BMB36" s="23"/>
      <c r="BMC36" s="23"/>
      <c r="BMD36" s="23"/>
      <c r="BME36" s="23"/>
      <c r="BMF36" s="23"/>
      <c r="BMG36" s="23"/>
      <c r="BMH36" s="24"/>
      <c r="BMI36" s="14"/>
      <c r="BMJ36" s="23"/>
      <c r="BMK36" s="23"/>
      <c r="BML36" s="23"/>
      <c r="BMM36" s="23"/>
      <c r="BMN36" s="23"/>
      <c r="BMO36" s="23"/>
      <c r="BMP36" s="24"/>
      <c r="BMQ36" s="14"/>
      <c r="BMR36" s="23"/>
      <c r="BMS36" s="23"/>
      <c r="BMT36" s="23"/>
      <c r="BMU36" s="23"/>
      <c r="BMV36" s="23"/>
      <c r="BMW36" s="23"/>
      <c r="BMX36" s="24"/>
      <c r="BMY36" s="14"/>
      <c r="BMZ36" s="23"/>
      <c r="BNA36" s="23"/>
      <c r="BNB36" s="23"/>
      <c r="BNC36" s="23"/>
      <c r="BND36" s="23"/>
      <c r="BNE36" s="23"/>
      <c r="BNF36" s="24"/>
      <c r="BNG36" s="14"/>
      <c r="BNH36" s="23"/>
      <c r="BNI36" s="23"/>
      <c r="BNJ36" s="23"/>
      <c r="BNK36" s="23"/>
      <c r="BNL36" s="23"/>
      <c r="BNM36" s="23"/>
      <c r="BNN36" s="24"/>
      <c r="BNO36" s="14"/>
      <c r="BNP36" s="23"/>
      <c r="BNQ36" s="23"/>
      <c r="BNR36" s="23"/>
      <c r="BNS36" s="23"/>
      <c r="BNT36" s="23"/>
      <c r="BNU36" s="23"/>
      <c r="BNV36" s="24"/>
      <c r="BNW36" s="14"/>
      <c r="BNX36" s="23"/>
      <c r="BNY36" s="23"/>
      <c r="BNZ36" s="23"/>
      <c r="BOA36" s="23"/>
      <c r="BOB36" s="23"/>
      <c r="BOC36" s="23"/>
      <c r="BOD36" s="24"/>
      <c r="BOE36" s="14"/>
      <c r="BOF36" s="23"/>
      <c r="BOG36" s="23"/>
      <c r="BOH36" s="23"/>
      <c r="BOI36" s="23"/>
      <c r="BOJ36" s="23"/>
      <c r="BOK36" s="23"/>
      <c r="BOL36" s="24"/>
      <c r="BOM36" s="14"/>
      <c r="BON36" s="23"/>
      <c r="BOO36" s="23"/>
      <c r="BOP36" s="23"/>
      <c r="BOQ36" s="23"/>
      <c r="BOR36" s="23"/>
      <c r="BOS36" s="23"/>
      <c r="BOT36" s="24"/>
      <c r="BOU36" s="14"/>
      <c r="BOV36" s="23"/>
      <c r="BOW36" s="23"/>
      <c r="BOX36" s="23"/>
      <c r="BOY36" s="23"/>
      <c r="BOZ36" s="23"/>
      <c r="BPA36" s="23"/>
      <c r="BPB36" s="24"/>
      <c r="BPC36" s="14"/>
      <c r="BPD36" s="23"/>
      <c r="BPE36" s="23"/>
      <c r="BPF36" s="23"/>
      <c r="BPG36" s="23"/>
      <c r="BPH36" s="23"/>
      <c r="BPI36" s="23"/>
      <c r="BPJ36" s="24"/>
      <c r="BPK36" s="14"/>
      <c r="BPL36" s="23"/>
      <c r="BPM36" s="23"/>
      <c r="BPN36" s="23"/>
      <c r="BPO36" s="23"/>
      <c r="BPP36" s="23"/>
      <c r="BPQ36" s="23"/>
      <c r="BPR36" s="24"/>
      <c r="BPS36" s="14"/>
      <c r="BPT36" s="23"/>
      <c r="BPU36" s="23"/>
      <c r="BPV36" s="23"/>
      <c r="BPW36" s="23"/>
      <c r="BPX36" s="23"/>
      <c r="BPY36" s="23"/>
      <c r="BPZ36" s="24"/>
      <c r="BQA36" s="14"/>
      <c r="BQB36" s="23"/>
      <c r="BQC36" s="23"/>
      <c r="BQD36" s="23"/>
      <c r="BQE36" s="23"/>
      <c r="BQF36" s="23"/>
      <c r="BQG36" s="23"/>
      <c r="BQH36" s="24"/>
      <c r="BQI36" s="14"/>
      <c r="BQJ36" s="23"/>
      <c r="BQK36" s="23"/>
      <c r="BQL36" s="23"/>
      <c r="BQM36" s="23"/>
      <c r="BQN36" s="23"/>
      <c r="BQO36" s="23"/>
      <c r="BQP36" s="24"/>
      <c r="BQQ36" s="14"/>
      <c r="BQR36" s="23"/>
      <c r="BQS36" s="23"/>
      <c r="BQT36" s="23"/>
      <c r="BQU36" s="23"/>
      <c r="BQV36" s="23"/>
      <c r="BQW36" s="23"/>
      <c r="BQX36" s="24"/>
      <c r="BQY36" s="14"/>
      <c r="BQZ36" s="23"/>
      <c r="BRA36" s="23"/>
      <c r="BRB36" s="23"/>
      <c r="BRC36" s="23"/>
      <c r="BRD36" s="23"/>
      <c r="BRE36" s="23"/>
      <c r="BRF36" s="24"/>
      <c r="BRG36" s="14"/>
      <c r="BRH36" s="23"/>
      <c r="BRI36" s="23"/>
      <c r="BRJ36" s="23"/>
      <c r="BRK36" s="23"/>
      <c r="BRL36" s="23"/>
      <c r="BRM36" s="23"/>
      <c r="BRN36" s="24"/>
      <c r="BRO36" s="14"/>
      <c r="BRP36" s="23"/>
      <c r="BRQ36" s="23"/>
      <c r="BRR36" s="23"/>
      <c r="BRS36" s="23"/>
      <c r="BRT36" s="23"/>
      <c r="BRU36" s="23"/>
      <c r="BRV36" s="24"/>
      <c r="BRW36" s="14"/>
      <c r="BRX36" s="23"/>
      <c r="BRY36" s="23"/>
      <c r="BRZ36" s="23"/>
      <c r="BSA36" s="23"/>
      <c r="BSB36" s="23"/>
      <c r="BSC36" s="23"/>
      <c r="BSD36" s="24"/>
      <c r="BSE36" s="14"/>
      <c r="BSF36" s="23"/>
      <c r="BSG36" s="23"/>
      <c r="BSH36" s="23"/>
      <c r="BSI36" s="23"/>
      <c r="BSJ36" s="23"/>
      <c r="BSK36" s="23"/>
      <c r="BSL36" s="24"/>
      <c r="BSM36" s="14"/>
      <c r="BSN36" s="23"/>
      <c r="BSO36" s="23"/>
      <c r="BSP36" s="23"/>
      <c r="BSQ36" s="23"/>
      <c r="BSR36" s="23"/>
      <c r="BSS36" s="23"/>
      <c r="BST36" s="24"/>
      <c r="BSU36" s="14"/>
      <c r="BSV36" s="23"/>
      <c r="BSW36" s="23"/>
      <c r="BSX36" s="23"/>
      <c r="BSY36" s="23"/>
      <c r="BSZ36" s="23"/>
      <c r="BTA36" s="23"/>
      <c r="BTB36" s="24"/>
      <c r="BTC36" s="14"/>
      <c r="BTD36" s="23"/>
      <c r="BTE36" s="23"/>
      <c r="BTF36" s="23"/>
      <c r="BTG36" s="23"/>
      <c r="BTH36" s="23"/>
      <c r="BTI36" s="23"/>
      <c r="BTJ36" s="24"/>
      <c r="BTK36" s="14"/>
      <c r="BTL36" s="23"/>
      <c r="BTM36" s="23"/>
      <c r="BTN36" s="23"/>
      <c r="BTO36" s="23"/>
      <c r="BTP36" s="23"/>
      <c r="BTQ36" s="23"/>
      <c r="BTR36" s="24"/>
      <c r="BTS36" s="14"/>
      <c r="BTT36" s="23"/>
      <c r="BTU36" s="23"/>
      <c r="BTV36" s="23"/>
      <c r="BTW36" s="23"/>
      <c r="BTX36" s="23"/>
      <c r="BTY36" s="23"/>
      <c r="BTZ36" s="24"/>
      <c r="BUA36" s="14"/>
      <c r="BUB36" s="23"/>
      <c r="BUC36" s="23"/>
      <c r="BUD36" s="23"/>
      <c r="BUE36" s="23"/>
      <c r="BUF36" s="23"/>
      <c r="BUG36" s="23"/>
      <c r="BUH36" s="24"/>
      <c r="BUI36" s="14"/>
      <c r="BUJ36" s="23"/>
      <c r="BUK36" s="23"/>
      <c r="BUL36" s="23"/>
      <c r="BUM36" s="23"/>
      <c r="BUN36" s="23"/>
      <c r="BUO36" s="23"/>
      <c r="BUP36" s="24"/>
      <c r="BUQ36" s="14"/>
      <c r="BUR36" s="23"/>
      <c r="BUS36" s="23"/>
      <c r="BUT36" s="23"/>
      <c r="BUU36" s="23"/>
      <c r="BUV36" s="23"/>
      <c r="BUW36" s="23"/>
      <c r="BUX36" s="24"/>
      <c r="BUY36" s="14"/>
      <c r="BUZ36" s="23"/>
      <c r="BVA36" s="23"/>
      <c r="BVB36" s="23"/>
      <c r="BVC36" s="23"/>
      <c r="BVD36" s="23"/>
      <c r="BVE36" s="23"/>
      <c r="BVF36" s="24"/>
      <c r="BVG36" s="14"/>
      <c r="BVH36" s="23"/>
      <c r="BVI36" s="23"/>
      <c r="BVJ36" s="23"/>
      <c r="BVK36" s="23"/>
      <c r="BVL36" s="23"/>
      <c r="BVM36" s="23"/>
      <c r="BVN36" s="24"/>
      <c r="BVO36" s="14"/>
      <c r="BVP36" s="23"/>
      <c r="BVQ36" s="23"/>
      <c r="BVR36" s="23"/>
      <c r="BVS36" s="23"/>
      <c r="BVT36" s="23"/>
      <c r="BVU36" s="23"/>
      <c r="BVV36" s="24"/>
      <c r="BVW36" s="14"/>
      <c r="BVX36" s="23"/>
      <c r="BVY36" s="23"/>
      <c r="BVZ36" s="23"/>
      <c r="BWA36" s="23"/>
      <c r="BWB36" s="23"/>
      <c r="BWC36" s="23"/>
      <c r="BWD36" s="24"/>
      <c r="BWE36" s="14"/>
      <c r="BWF36" s="23"/>
      <c r="BWG36" s="23"/>
      <c r="BWH36" s="23"/>
      <c r="BWI36" s="23"/>
      <c r="BWJ36" s="23"/>
      <c r="BWK36" s="23"/>
      <c r="BWL36" s="24"/>
      <c r="BWM36" s="14"/>
      <c r="BWN36" s="23"/>
      <c r="BWO36" s="23"/>
      <c r="BWP36" s="23"/>
      <c r="BWQ36" s="23"/>
      <c r="BWR36" s="23"/>
      <c r="BWS36" s="23"/>
      <c r="BWT36" s="24"/>
      <c r="BWU36" s="14"/>
      <c r="BWV36" s="23"/>
      <c r="BWW36" s="23"/>
      <c r="BWX36" s="23"/>
      <c r="BWY36" s="23"/>
      <c r="BWZ36" s="23"/>
      <c r="BXA36" s="23"/>
      <c r="BXB36" s="24"/>
      <c r="BXC36" s="14"/>
      <c r="BXD36" s="23"/>
      <c r="BXE36" s="23"/>
      <c r="BXF36" s="23"/>
      <c r="BXG36" s="23"/>
      <c r="BXH36" s="23"/>
      <c r="BXI36" s="23"/>
      <c r="BXJ36" s="24"/>
      <c r="BXK36" s="14"/>
      <c r="BXL36" s="23"/>
      <c r="BXM36" s="23"/>
      <c r="BXN36" s="23"/>
      <c r="BXO36" s="23"/>
      <c r="BXP36" s="23"/>
      <c r="BXQ36" s="23"/>
      <c r="BXR36" s="24"/>
      <c r="BXS36" s="14"/>
      <c r="BXT36" s="23"/>
      <c r="BXU36" s="23"/>
      <c r="BXV36" s="23"/>
      <c r="BXW36" s="23"/>
      <c r="BXX36" s="23"/>
      <c r="BXY36" s="23"/>
      <c r="BXZ36" s="24"/>
      <c r="BYA36" s="14"/>
      <c r="BYB36" s="23"/>
      <c r="BYC36" s="23"/>
      <c r="BYD36" s="23"/>
      <c r="BYE36" s="23"/>
      <c r="BYF36" s="23"/>
      <c r="BYG36" s="23"/>
      <c r="BYH36" s="24"/>
      <c r="BYI36" s="14"/>
      <c r="BYJ36" s="23"/>
      <c r="BYK36" s="23"/>
      <c r="BYL36" s="23"/>
      <c r="BYM36" s="23"/>
      <c r="BYN36" s="23"/>
      <c r="BYO36" s="23"/>
      <c r="BYP36" s="24"/>
      <c r="BYQ36" s="14"/>
      <c r="BYR36" s="23"/>
      <c r="BYS36" s="23"/>
      <c r="BYT36" s="23"/>
      <c r="BYU36" s="23"/>
      <c r="BYV36" s="23"/>
      <c r="BYW36" s="23"/>
      <c r="BYX36" s="24"/>
      <c r="BYY36" s="14"/>
      <c r="BYZ36" s="23"/>
      <c r="BZA36" s="23"/>
      <c r="BZB36" s="23"/>
      <c r="BZC36" s="23"/>
      <c r="BZD36" s="23"/>
      <c r="BZE36" s="23"/>
      <c r="BZF36" s="24"/>
      <c r="BZG36" s="14"/>
      <c r="BZH36" s="23"/>
      <c r="BZI36" s="23"/>
      <c r="BZJ36" s="23"/>
      <c r="BZK36" s="23"/>
      <c r="BZL36" s="23"/>
      <c r="BZM36" s="23"/>
      <c r="BZN36" s="24"/>
      <c r="BZO36" s="14"/>
      <c r="BZP36" s="23"/>
      <c r="BZQ36" s="23"/>
      <c r="BZR36" s="23"/>
      <c r="BZS36" s="23"/>
      <c r="BZT36" s="23"/>
      <c r="BZU36" s="23"/>
      <c r="BZV36" s="24"/>
      <c r="BZW36" s="14"/>
      <c r="BZX36" s="23"/>
      <c r="BZY36" s="23"/>
      <c r="BZZ36" s="23"/>
      <c r="CAA36" s="23"/>
      <c r="CAB36" s="23"/>
      <c r="CAC36" s="23"/>
      <c r="CAD36" s="24"/>
      <c r="CAE36" s="14"/>
      <c r="CAF36" s="23"/>
      <c r="CAG36" s="23"/>
      <c r="CAH36" s="23"/>
      <c r="CAI36" s="23"/>
      <c r="CAJ36" s="23"/>
      <c r="CAK36" s="23"/>
      <c r="CAL36" s="24"/>
      <c r="CAM36" s="14"/>
      <c r="CAN36" s="23"/>
      <c r="CAO36" s="23"/>
      <c r="CAP36" s="23"/>
      <c r="CAQ36" s="23"/>
      <c r="CAR36" s="23"/>
      <c r="CAS36" s="23"/>
      <c r="CAT36" s="24"/>
      <c r="CAU36" s="14"/>
      <c r="CAV36" s="23"/>
      <c r="CAW36" s="23"/>
      <c r="CAX36" s="23"/>
      <c r="CAY36" s="23"/>
      <c r="CAZ36" s="23"/>
      <c r="CBA36" s="23"/>
      <c r="CBB36" s="24"/>
      <c r="CBC36" s="14"/>
      <c r="CBD36" s="23"/>
      <c r="CBE36" s="23"/>
      <c r="CBF36" s="23"/>
      <c r="CBG36" s="23"/>
      <c r="CBH36" s="23"/>
      <c r="CBI36" s="23"/>
      <c r="CBJ36" s="24"/>
      <c r="CBK36" s="14"/>
      <c r="CBL36" s="23"/>
      <c r="CBM36" s="23"/>
      <c r="CBN36" s="23"/>
      <c r="CBO36" s="23"/>
      <c r="CBP36" s="23"/>
      <c r="CBQ36" s="23"/>
      <c r="CBR36" s="24"/>
      <c r="CBS36" s="14"/>
      <c r="CBT36" s="23"/>
      <c r="CBU36" s="23"/>
      <c r="CBV36" s="23"/>
      <c r="CBW36" s="23"/>
      <c r="CBX36" s="23"/>
      <c r="CBY36" s="23"/>
      <c r="CBZ36" s="24"/>
      <c r="CCA36" s="14"/>
      <c r="CCB36" s="23"/>
      <c r="CCC36" s="23"/>
      <c r="CCD36" s="23"/>
      <c r="CCE36" s="23"/>
      <c r="CCF36" s="23"/>
      <c r="CCG36" s="23"/>
      <c r="CCH36" s="24"/>
      <c r="CCI36" s="14"/>
      <c r="CCJ36" s="23"/>
      <c r="CCK36" s="23"/>
      <c r="CCL36" s="23"/>
      <c r="CCM36" s="23"/>
      <c r="CCN36" s="23"/>
      <c r="CCO36" s="23"/>
      <c r="CCP36" s="24"/>
      <c r="CCQ36" s="14"/>
      <c r="CCR36" s="23"/>
      <c r="CCS36" s="23"/>
      <c r="CCT36" s="23"/>
      <c r="CCU36" s="23"/>
      <c r="CCV36" s="23"/>
      <c r="CCW36" s="23"/>
      <c r="CCX36" s="24"/>
      <c r="CCY36" s="14"/>
      <c r="CCZ36" s="23"/>
      <c r="CDA36" s="23"/>
      <c r="CDB36" s="23"/>
      <c r="CDC36" s="23"/>
      <c r="CDD36" s="23"/>
      <c r="CDE36" s="23"/>
      <c r="CDF36" s="24"/>
      <c r="CDG36" s="14"/>
      <c r="CDH36" s="23"/>
      <c r="CDI36" s="23"/>
      <c r="CDJ36" s="23"/>
      <c r="CDK36" s="23"/>
      <c r="CDL36" s="23"/>
      <c r="CDM36" s="23"/>
      <c r="CDN36" s="24"/>
      <c r="CDO36" s="14"/>
      <c r="CDP36" s="23"/>
      <c r="CDQ36" s="23"/>
      <c r="CDR36" s="23"/>
      <c r="CDS36" s="23"/>
      <c r="CDT36" s="23"/>
      <c r="CDU36" s="23"/>
      <c r="CDV36" s="24"/>
      <c r="CDW36" s="14"/>
      <c r="CDX36" s="23"/>
      <c r="CDY36" s="23"/>
      <c r="CDZ36" s="23"/>
      <c r="CEA36" s="23"/>
      <c r="CEB36" s="23"/>
      <c r="CEC36" s="23"/>
      <c r="CED36" s="24"/>
      <c r="CEE36" s="14"/>
      <c r="CEF36" s="23"/>
      <c r="CEG36" s="23"/>
      <c r="CEH36" s="23"/>
      <c r="CEI36" s="23"/>
      <c r="CEJ36" s="23"/>
      <c r="CEK36" s="23"/>
      <c r="CEL36" s="24"/>
      <c r="CEM36" s="14"/>
      <c r="CEN36" s="23"/>
      <c r="CEO36" s="23"/>
      <c r="CEP36" s="23"/>
      <c r="CEQ36" s="23"/>
      <c r="CER36" s="23"/>
      <c r="CES36" s="23"/>
      <c r="CET36" s="24"/>
      <c r="CEU36" s="14"/>
      <c r="CEV36" s="23"/>
      <c r="CEW36" s="23"/>
      <c r="CEX36" s="23"/>
      <c r="CEY36" s="23"/>
      <c r="CEZ36" s="23"/>
      <c r="CFA36" s="23"/>
      <c r="CFB36" s="24"/>
      <c r="CFC36" s="14"/>
      <c r="CFD36" s="23"/>
      <c r="CFE36" s="23"/>
      <c r="CFF36" s="23"/>
      <c r="CFG36" s="23"/>
      <c r="CFH36" s="23"/>
      <c r="CFI36" s="23"/>
      <c r="CFJ36" s="24"/>
      <c r="CFK36" s="14"/>
      <c r="CFL36" s="23"/>
      <c r="CFM36" s="23"/>
      <c r="CFN36" s="23"/>
      <c r="CFO36" s="23"/>
      <c r="CFP36" s="23"/>
      <c r="CFQ36" s="23"/>
      <c r="CFR36" s="24"/>
      <c r="CFS36" s="14"/>
      <c r="CFT36" s="23"/>
      <c r="CFU36" s="23"/>
      <c r="CFV36" s="23"/>
      <c r="CFW36" s="23"/>
      <c r="CFX36" s="23"/>
      <c r="CFY36" s="23"/>
      <c r="CFZ36" s="24"/>
      <c r="CGA36" s="14"/>
      <c r="CGB36" s="23"/>
      <c r="CGC36" s="23"/>
      <c r="CGD36" s="23"/>
      <c r="CGE36" s="23"/>
      <c r="CGF36" s="23"/>
      <c r="CGG36" s="23"/>
      <c r="CGH36" s="24"/>
      <c r="CGI36" s="14"/>
      <c r="CGJ36" s="23"/>
      <c r="CGK36" s="23"/>
      <c r="CGL36" s="23"/>
      <c r="CGM36" s="23"/>
      <c r="CGN36" s="23"/>
      <c r="CGO36" s="23"/>
      <c r="CGP36" s="24"/>
      <c r="CGQ36" s="14"/>
      <c r="CGR36" s="23"/>
      <c r="CGS36" s="23"/>
      <c r="CGT36" s="23"/>
      <c r="CGU36" s="23"/>
      <c r="CGV36" s="23"/>
      <c r="CGW36" s="23"/>
      <c r="CGX36" s="24"/>
      <c r="CGY36" s="14"/>
      <c r="CGZ36" s="23"/>
      <c r="CHA36" s="23"/>
      <c r="CHB36" s="23"/>
      <c r="CHC36" s="23"/>
      <c r="CHD36" s="23"/>
      <c r="CHE36" s="23"/>
      <c r="CHF36" s="24"/>
      <c r="CHG36" s="14"/>
      <c r="CHH36" s="23"/>
      <c r="CHI36" s="23"/>
      <c r="CHJ36" s="23"/>
      <c r="CHK36" s="23"/>
      <c r="CHL36" s="23"/>
      <c r="CHM36" s="23"/>
      <c r="CHN36" s="24"/>
      <c r="CHO36" s="14"/>
      <c r="CHP36" s="23"/>
      <c r="CHQ36" s="23"/>
      <c r="CHR36" s="23"/>
      <c r="CHS36" s="23"/>
      <c r="CHT36" s="23"/>
      <c r="CHU36" s="23"/>
      <c r="CHV36" s="24"/>
      <c r="CHW36" s="14"/>
      <c r="CHX36" s="23"/>
      <c r="CHY36" s="23"/>
      <c r="CHZ36" s="23"/>
      <c r="CIA36" s="23"/>
      <c r="CIB36" s="23"/>
      <c r="CIC36" s="23"/>
      <c r="CID36" s="24"/>
      <c r="CIE36" s="14"/>
      <c r="CIF36" s="23"/>
      <c r="CIG36" s="23"/>
      <c r="CIH36" s="23"/>
      <c r="CII36" s="23"/>
      <c r="CIJ36" s="23"/>
      <c r="CIK36" s="23"/>
      <c r="CIL36" s="24"/>
      <c r="CIM36" s="14"/>
      <c r="CIN36" s="23"/>
      <c r="CIO36" s="23"/>
      <c r="CIP36" s="23"/>
      <c r="CIQ36" s="23"/>
      <c r="CIR36" s="23"/>
      <c r="CIS36" s="23"/>
      <c r="CIT36" s="24"/>
      <c r="CIU36" s="14"/>
      <c r="CIV36" s="23"/>
      <c r="CIW36" s="23"/>
      <c r="CIX36" s="23"/>
      <c r="CIY36" s="23"/>
      <c r="CIZ36" s="23"/>
      <c r="CJA36" s="23"/>
      <c r="CJB36" s="24"/>
      <c r="CJC36" s="14"/>
      <c r="CJD36" s="23"/>
      <c r="CJE36" s="23"/>
      <c r="CJF36" s="23"/>
      <c r="CJG36" s="23"/>
      <c r="CJH36" s="23"/>
      <c r="CJI36" s="23"/>
      <c r="CJJ36" s="24"/>
      <c r="CJK36" s="14"/>
      <c r="CJL36" s="23"/>
      <c r="CJM36" s="23"/>
      <c r="CJN36" s="23"/>
      <c r="CJO36" s="23"/>
      <c r="CJP36" s="23"/>
      <c r="CJQ36" s="23"/>
      <c r="CJR36" s="24"/>
      <c r="CJS36" s="14"/>
      <c r="CJT36" s="23"/>
      <c r="CJU36" s="23"/>
      <c r="CJV36" s="23"/>
      <c r="CJW36" s="23"/>
      <c r="CJX36" s="23"/>
      <c r="CJY36" s="23"/>
      <c r="CJZ36" s="24"/>
      <c r="CKA36" s="14"/>
      <c r="CKB36" s="23"/>
      <c r="CKC36" s="23"/>
      <c r="CKD36" s="23"/>
      <c r="CKE36" s="23"/>
      <c r="CKF36" s="23"/>
      <c r="CKG36" s="23"/>
      <c r="CKH36" s="24"/>
      <c r="CKI36" s="14"/>
      <c r="CKJ36" s="23"/>
      <c r="CKK36" s="23"/>
      <c r="CKL36" s="23"/>
      <c r="CKM36" s="23"/>
      <c r="CKN36" s="23"/>
      <c r="CKO36" s="23"/>
      <c r="CKP36" s="24"/>
      <c r="CKQ36" s="14"/>
      <c r="CKR36" s="23"/>
      <c r="CKS36" s="23"/>
      <c r="CKT36" s="23"/>
      <c r="CKU36" s="23"/>
      <c r="CKV36" s="23"/>
      <c r="CKW36" s="23"/>
      <c r="CKX36" s="24"/>
      <c r="CKY36" s="14"/>
      <c r="CKZ36" s="23"/>
      <c r="CLA36" s="23"/>
      <c r="CLB36" s="23"/>
      <c r="CLC36" s="23"/>
      <c r="CLD36" s="23"/>
      <c r="CLE36" s="23"/>
      <c r="CLF36" s="24"/>
      <c r="CLG36" s="14"/>
      <c r="CLH36" s="23"/>
      <c r="CLI36" s="23"/>
      <c r="CLJ36" s="23"/>
      <c r="CLK36" s="23"/>
      <c r="CLL36" s="23"/>
      <c r="CLM36" s="23"/>
      <c r="CLN36" s="24"/>
      <c r="CLO36" s="14"/>
      <c r="CLP36" s="23"/>
      <c r="CLQ36" s="23"/>
      <c r="CLR36" s="23"/>
      <c r="CLS36" s="23"/>
      <c r="CLT36" s="23"/>
      <c r="CLU36" s="23"/>
      <c r="CLV36" s="24"/>
      <c r="CLW36" s="14"/>
      <c r="CLX36" s="23"/>
      <c r="CLY36" s="23"/>
      <c r="CLZ36" s="23"/>
      <c r="CMA36" s="23"/>
      <c r="CMB36" s="23"/>
      <c r="CMC36" s="23"/>
      <c r="CMD36" s="24"/>
      <c r="CME36" s="14"/>
      <c r="CMF36" s="23"/>
      <c r="CMG36" s="23"/>
      <c r="CMH36" s="23"/>
      <c r="CMI36" s="23"/>
      <c r="CMJ36" s="23"/>
      <c r="CMK36" s="23"/>
      <c r="CML36" s="24"/>
      <c r="CMM36" s="14"/>
      <c r="CMN36" s="23"/>
      <c r="CMO36" s="23"/>
      <c r="CMP36" s="23"/>
      <c r="CMQ36" s="23"/>
      <c r="CMR36" s="23"/>
      <c r="CMS36" s="23"/>
      <c r="CMT36" s="24"/>
      <c r="CMU36" s="14"/>
      <c r="CMV36" s="23"/>
      <c r="CMW36" s="23"/>
      <c r="CMX36" s="23"/>
      <c r="CMY36" s="23"/>
      <c r="CMZ36" s="23"/>
      <c r="CNA36" s="23"/>
      <c r="CNB36" s="24"/>
      <c r="CNC36" s="14"/>
      <c r="CND36" s="23"/>
      <c r="CNE36" s="23"/>
      <c r="CNF36" s="23"/>
      <c r="CNG36" s="23"/>
      <c r="CNH36" s="23"/>
      <c r="CNI36" s="23"/>
      <c r="CNJ36" s="24"/>
      <c r="CNK36" s="14"/>
      <c r="CNL36" s="23"/>
      <c r="CNM36" s="23"/>
      <c r="CNN36" s="23"/>
      <c r="CNO36" s="23"/>
      <c r="CNP36" s="23"/>
      <c r="CNQ36" s="23"/>
      <c r="CNR36" s="24"/>
      <c r="CNS36" s="14"/>
      <c r="CNT36" s="23"/>
      <c r="CNU36" s="23"/>
      <c r="CNV36" s="23"/>
      <c r="CNW36" s="23"/>
      <c r="CNX36" s="23"/>
      <c r="CNY36" s="23"/>
      <c r="CNZ36" s="24"/>
      <c r="COA36" s="14"/>
      <c r="COB36" s="23"/>
      <c r="COC36" s="23"/>
      <c r="COD36" s="23"/>
      <c r="COE36" s="23"/>
      <c r="COF36" s="23"/>
      <c r="COG36" s="23"/>
      <c r="COH36" s="24"/>
      <c r="COI36" s="14"/>
      <c r="COJ36" s="23"/>
      <c r="COK36" s="23"/>
      <c r="COL36" s="23"/>
      <c r="COM36" s="23"/>
      <c r="CON36" s="23"/>
      <c r="COO36" s="23"/>
      <c r="COP36" s="24"/>
      <c r="COQ36" s="14"/>
      <c r="COR36" s="23"/>
      <c r="COS36" s="23"/>
      <c r="COT36" s="23"/>
      <c r="COU36" s="23"/>
      <c r="COV36" s="23"/>
      <c r="COW36" s="23"/>
      <c r="COX36" s="24"/>
      <c r="COY36" s="14"/>
      <c r="COZ36" s="23"/>
      <c r="CPA36" s="23"/>
      <c r="CPB36" s="23"/>
      <c r="CPC36" s="23"/>
      <c r="CPD36" s="23"/>
      <c r="CPE36" s="23"/>
      <c r="CPF36" s="24"/>
      <c r="CPG36" s="14"/>
      <c r="CPH36" s="23"/>
      <c r="CPI36" s="23"/>
      <c r="CPJ36" s="23"/>
      <c r="CPK36" s="23"/>
      <c r="CPL36" s="23"/>
      <c r="CPM36" s="23"/>
      <c r="CPN36" s="24"/>
      <c r="CPO36" s="14"/>
      <c r="CPP36" s="23"/>
      <c r="CPQ36" s="23"/>
      <c r="CPR36" s="23"/>
      <c r="CPS36" s="23"/>
      <c r="CPT36" s="23"/>
      <c r="CPU36" s="23"/>
      <c r="CPV36" s="24"/>
      <c r="CPW36" s="14"/>
      <c r="CPX36" s="23"/>
      <c r="CPY36" s="23"/>
      <c r="CPZ36" s="23"/>
      <c r="CQA36" s="23"/>
      <c r="CQB36" s="23"/>
      <c r="CQC36" s="23"/>
      <c r="CQD36" s="24"/>
      <c r="CQE36" s="14"/>
      <c r="CQF36" s="23"/>
      <c r="CQG36" s="23"/>
      <c r="CQH36" s="23"/>
      <c r="CQI36" s="23"/>
      <c r="CQJ36" s="23"/>
      <c r="CQK36" s="23"/>
      <c r="CQL36" s="24"/>
      <c r="CQM36" s="14"/>
      <c r="CQN36" s="23"/>
      <c r="CQO36" s="23"/>
      <c r="CQP36" s="23"/>
      <c r="CQQ36" s="23"/>
      <c r="CQR36" s="23"/>
      <c r="CQS36" s="23"/>
      <c r="CQT36" s="24"/>
      <c r="CQU36" s="14"/>
      <c r="CQV36" s="23"/>
      <c r="CQW36" s="23"/>
      <c r="CQX36" s="23"/>
      <c r="CQY36" s="23"/>
      <c r="CQZ36" s="23"/>
      <c r="CRA36" s="23"/>
      <c r="CRB36" s="24"/>
      <c r="CRC36" s="14"/>
      <c r="CRD36" s="23"/>
      <c r="CRE36" s="23"/>
      <c r="CRF36" s="23"/>
      <c r="CRG36" s="23"/>
      <c r="CRH36" s="23"/>
      <c r="CRI36" s="23"/>
      <c r="CRJ36" s="24"/>
      <c r="CRK36" s="14"/>
      <c r="CRL36" s="23"/>
      <c r="CRM36" s="23"/>
      <c r="CRN36" s="23"/>
      <c r="CRO36" s="23"/>
      <c r="CRP36" s="23"/>
      <c r="CRQ36" s="23"/>
      <c r="CRR36" s="24"/>
      <c r="CRS36" s="14"/>
      <c r="CRT36" s="23"/>
      <c r="CRU36" s="23"/>
      <c r="CRV36" s="23"/>
      <c r="CRW36" s="23"/>
      <c r="CRX36" s="23"/>
      <c r="CRY36" s="23"/>
      <c r="CRZ36" s="24"/>
      <c r="CSA36" s="14"/>
      <c r="CSB36" s="23"/>
      <c r="CSC36" s="23"/>
      <c r="CSD36" s="23"/>
      <c r="CSE36" s="23"/>
      <c r="CSF36" s="23"/>
      <c r="CSG36" s="23"/>
      <c r="CSH36" s="24"/>
      <c r="CSI36" s="14"/>
      <c r="CSJ36" s="23"/>
      <c r="CSK36" s="23"/>
      <c r="CSL36" s="23"/>
      <c r="CSM36" s="23"/>
      <c r="CSN36" s="23"/>
      <c r="CSO36" s="23"/>
      <c r="CSP36" s="24"/>
      <c r="CSQ36" s="14"/>
      <c r="CSR36" s="23"/>
      <c r="CSS36" s="23"/>
      <c r="CST36" s="23"/>
      <c r="CSU36" s="23"/>
      <c r="CSV36" s="23"/>
      <c r="CSW36" s="23"/>
      <c r="CSX36" s="24"/>
      <c r="CSY36" s="14"/>
      <c r="CSZ36" s="23"/>
      <c r="CTA36" s="23"/>
      <c r="CTB36" s="23"/>
      <c r="CTC36" s="23"/>
      <c r="CTD36" s="23"/>
      <c r="CTE36" s="23"/>
      <c r="CTF36" s="24"/>
      <c r="CTG36" s="14"/>
      <c r="CTH36" s="23"/>
      <c r="CTI36" s="23"/>
      <c r="CTJ36" s="23"/>
      <c r="CTK36" s="23"/>
      <c r="CTL36" s="23"/>
      <c r="CTM36" s="23"/>
      <c r="CTN36" s="24"/>
      <c r="CTO36" s="14"/>
      <c r="CTP36" s="23"/>
      <c r="CTQ36" s="23"/>
      <c r="CTR36" s="23"/>
      <c r="CTS36" s="23"/>
      <c r="CTT36" s="23"/>
      <c r="CTU36" s="23"/>
      <c r="CTV36" s="24"/>
      <c r="CTW36" s="14"/>
      <c r="CTX36" s="23"/>
      <c r="CTY36" s="23"/>
      <c r="CTZ36" s="23"/>
      <c r="CUA36" s="23"/>
      <c r="CUB36" s="23"/>
      <c r="CUC36" s="23"/>
      <c r="CUD36" s="24"/>
      <c r="CUE36" s="14"/>
      <c r="CUF36" s="23"/>
      <c r="CUG36" s="23"/>
      <c r="CUH36" s="23"/>
      <c r="CUI36" s="23"/>
      <c r="CUJ36" s="23"/>
      <c r="CUK36" s="23"/>
      <c r="CUL36" s="24"/>
      <c r="CUM36" s="14"/>
      <c r="CUN36" s="23"/>
      <c r="CUO36" s="23"/>
      <c r="CUP36" s="23"/>
      <c r="CUQ36" s="23"/>
      <c r="CUR36" s="23"/>
      <c r="CUS36" s="23"/>
      <c r="CUT36" s="24"/>
      <c r="CUU36" s="14"/>
      <c r="CUV36" s="23"/>
      <c r="CUW36" s="23"/>
      <c r="CUX36" s="23"/>
      <c r="CUY36" s="23"/>
      <c r="CUZ36" s="23"/>
      <c r="CVA36" s="23"/>
      <c r="CVB36" s="24"/>
      <c r="CVC36" s="14"/>
      <c r="CVD36" s="23"/>
      <c r="CVE36" s="23"/>
      <c r="CVF36" s="23"/>
      <c r="CVG36" s="23"/>
      <c r="CVH36" s="23"/>
      <c r="CVI36" s="23"/>
      <c r="CVJ36" s="24"/>
      <c r="CVK36" s="14"/>
      <c r="CVL36" s="23"/>
      <c r="CVM36" s="23"/>
      <c r="CVN36" s="23"/>
      <c r="CVO36" s="23"/>
      <c r="CVP36" s="23"/>
      <c r="CVQ36" s="23"/>
      <c r="CVR36" s="24"/>
      <c r="CVS36" s="14"/>
      <c r="CVT36" s="23"/>
      <c r="CVU36" s="23"/>
      <c r="CVV36" s="23"/>
      <c r="CVW36" s="23"/>
      <c r="CVX36" s="23"/>
      <c r="CVY36" s="23"/>
      <c r="CVZ36" s="24"/>
      <c r="CWA36" s="14"/>
      <c r="CWB36" s="23"/>
      <c r="CWC36" s="23"/>
      <c r="CWD36" s="23"/>
      <c r="CWE36" s="23"/>
      <c r="CWF36" s="23"/>
      <c r="CWG36" s="23"/>
      <c r="CWH36" s="24"/>
      <c r="CWI36" s="14"/>
      <c r="CWJ36" s="23"/>
      <c r="CWK36" s="23"/>
      <c r="CWL36" s="23"/>
      <c r="CWM36" s="23"/>
      <c r="CWN36" s="23"/>
      <c r="CWO36" s="23"/>
      <c r="CWP36" s="24"/>
      <c r="CWQ36" s="14"/>
      <c r="CWR36" s="23"/>
      <c r="CWS36" s="23"/>
      <c r="CWT36" s="23"/>
      <c r="CWU36" s="23"/>
      <c r="CWV36" s="23"/>
      <c r="CWW36" s="23"/>
      <c r="CWX36" s="24"/>
      <c r="CWY36" s="14"/>
      <c r="CWZ36" s="23"/>
      <c r="CXA36" s="23"/>
      <c r="CXB36" s="23"/>
      <c r="CXC36" s="23"/>
      <c r="CXD36" s="23"/>
      <c r="CXE36" s="23"/>
      <c r="CXF36" s="24"/>
      <c r="CXG36" s="14"/>
      <c r="CXH36" s="23"/>
      <c r="CXI36" s="23"/>
      <c r="CXJ36" s="23"/>
      <c r="CXK36" s="23"/>
      <c r="CXL36" s="23"/>
      <c r="CXM36" s="23"/>
      <c r="CXN36" s="24"/>
      <c r="CXO36" s="14"/>
      <c r="CXP36" s="23"/>
      <c r="CXQ36" s="23"/>
      <c r="CXR36" s="23"/>
      <c r="CXS36" s="23"/>
      <c r="CXT36" s="23"/>
      <c r="CXU36" s="23"/>
      <c r="CXV36" s="24"/>
      <c r="CXW36" s="14"/>
      <c r="CXX36" s="23"/>
      <c r="CXY36" s="23"/>
      <c r="CXZ36" s="23"/>
      <c r="CYA36" s="23"/>
      <c r="CYB36" s="23"/>
      <c r="CYC36" s="23"/>
      <c r="CYD36" s="24"/>
      <c r="CYE36" s="14"/>
      <c r="CYF36" s="23"/>
      <c r="CYG36" s="23"/>
      <c r="CYH36" s="23"/>
      <c r="CYI36" s="23"/>
      <c r="CYJ36" s="23"/>
      <c r="CYK36" s="23"/>
      <c r="CYL36" s="24"/>
      <c r="CYM36" s="14"/>
      <c r="CYN36" s="23"/>
      <c r="CYO36" s="23"/>
      <c r="CYP36" s="23"/>
      <c r="CYQ36" s="23"/>
      <c r="CYR36" s="23"/>
      <c r="CYS36" s="23"/>
      <c r="CYT36" s="24"/>
      <c r="CYU36" s="14"/>
      <c r="CYV36" s="23"/>
      <c r="CYW36" s="23"/>
      <c r="CYX36" s="23"/>
      <c r="CYY36" s="23"/>
      <c r="CYZ36" s="23"/>
      <c r="CZA36" s="23"/>
      <c r="CZB36" s="24"/>
      <c r="CZC36" s="14"/>
      <c r="CZD36" s="23"/>
      <c r="CZE36" s="23"/>
      <c r="CZF36" s="23"/>
      <c r="CZG36" s="23"/>
      <c r="CZH36" s="23"/>
      <c r="CZI36" s="23"/>
      <c r="CZJ36" s="24"/>
      <c r="CZK36" s="14"/>
      <c r="CZL36" s="23"/>
      <c r="CZM36" s="23"/>
      <c r="CZN36" s="23"/>
      <c r="CZO36" s="23"/>
      <c r="CZP36" s="23"/>
      <c r="CZQ36" s="23"/>
      <c r="CZR36" s="24"/>
      <c r="CZS36" s="14"/>
      <c r="CZT36" s="23"/>
      <c r="CZU36" s="23"/>
      <c r="CZV36" s="23"/>
      <c r="CZW36" s="23"/>
      <c r="CZX36" s="23"/>
      <c r="CZY36" s="23"/>
      <c r="CZZ36" s="24"/>
      <c r="DAA36" s="14"/>
      <c r="DAB36" s="23"/>
      <c r="DAC36" s="23"/>
      <c r="DAD36" s="23"/>
      <c r="DAE36" s="23"/>
      <c r="DAF36" s="23"/>
      <c r="DAG36" s="23"/>
      <c r="DAH36" s="24"/>
      <c r="DAI36" s="14"/>
      <c r="DAJ36" s="23"/>
      <c r="DAK36" s="23"/>
      <c r="DAL36" s="23"/>
      <c r="DAM36" s="23"/>
      <c r="DAN36" s="23"/>
      <c r="DAO36" s="23"/>
      <c r="DAP36" s="24"/>
      <c r="DAQ36" s="14"/>
      <c r="DAR36" s="23"/>
      <c r="DAS36" s="23"/>
      <c r="DAT36" s="23"/>
      <c r="DAU36" s="23"/>
      <c r="DAV36" s="23"/>
      <c r="DAW36" s="23"/>
      <c r="DAX36" s="24"/>
      <c r="DAY36" s="14"/>
      <c r="DAZ36" s="23"/>
      <c r="DBA36" s="23"/>
      <c r="DBB36" s="23"/>
      <c r="DBC36" s="23"/>
      <c r="DBD36" s="23"/>
      <c r="DBE36" s="23"/>
      <c r="DBF36" s="24"/>
      <c r="DBG36" s="14"/>
      <c r="DBH36" s="23"/>
      <c r="DBI36" s="23"/>
      <c r="DBJ36" s="23"/>
      <c r="DBK36" s="23"/>
      <c r="DBL36" s="23"/>
      <c r="DBM36" s="23"/>
      <c r="DBN36" s="24"/>
      <c r="DBO36" s="14"/>
      <c r="DBP36" s="23"/>
      <c r="DBQ36" s="23"/>
      <c r="DBR36" s="23"/>
      <c r="DBS36" s="23"/>
      <c r="DBT36" s="23"/>
      <c r="DBU36" s="23"/>
      <c r="DBV36" s="24"/>
      <c r="DBW36" s="14"/>
      <c r="DBX36" s="23"/>
      <c r="DBY36" s="23"/>
      <c r="DBZ36" s="23"/>
      <c r="DCA36" s="23"/>
      <c r="DCB36" s="23"/>
      <c r="DCC36" s="23"/>
      <c r="DCD36" s="24"/>
      <c r="DCE36" s="14"/>
      <c r="DCF36" s="23"/>
      <c r="DCG36" s="23"/>
      <c r="DCH36" s="23"/>
      <c r="DCI36" s="23"/>
      <c r="DCJ36" s="23"/>
      <c r="DCK36" s="23"/>
      <c r="DCL36" s="24"/>
      <c r="DCM36" s="14"/>
      <c r="DCN36" s="23"/>
      <c r="DCO36" s="23"/>
      <c r="DCP36" s="23"/>
      <c r="DCQ36" s="23"/>
      <c r="DCR36" s="23"/>
      <c r="DCS36" s="23"/>
      <c r="DCT36" s="24"/>
      <c r="DCU36" s="14"/>
      <c r="DCV36" s="23"/>
      <c r="DCW36" s="23"/>
      <c r="DCX36" s="23"/>
      <c r="DCY36" s="23"/>
      <c r="DCZ36" s="23"/>
      <c r="DDA36" s="23"/>
      <c r="DDB36" s="24"/>
      <c r="DDC36" s="14"/>
      <c r="DDD36" s="23"/>
      <c r="DDE36" s="23"/>
      <c r="DDF36" s="23"/>
      <c r="DDG36" s="23"/>
      <c r="DDH36" s="23"/>
      <c r="DDI36" s="23"/>
      <c r="DDJ36" s="24"/>
      <c r="DDK36" s="14"/>
      <c r="DDL36" s="23"/>
      <c r="DDM36" s="23"/>
      <c r="DDN36" s="23"/>
      <c r="DDO36" s="23"/>
      <c r="DDP36" s="23"/>
      <c r="DDQ36" s="23"/>
      <c r="DDR36" s="24"/>
      <c r="DDS36" s="14"/>
      <c r="DDT36" s="23"/>
      <c r="DDU36" s="23"/>
      <c r="DDV36" s="23"/>
      <c r="DDW36" s="23"/>
      <c r="DDX36" s="23"/>
      <c r="DDY36" s="23"/>
      <c r="DDZ36" s="24"/>
      <c r="DEA36" s="14"/>
      <c r="DEB36" s="23"/>
      <c r="DEC36" s="23"/>
      <c r="DED36" s="23"/>
      <c r="DEE36" s="23"/>
      <c r="DEF36" s="23"/>
      <c r="DEG36" s="23"/>
      <c r="DEH36" s="24"/>
      <c r="DEI36" s="14"/>
      <c r="DEJ36" s="23"/>
      <c r="DEK36" s="23"/>
      <c r="DEL36" s="23"/>
      <c r="DEM36" s="23"/>
      <c r="DEN36" s="23"/>
      <c r="DEO36" s="23"/>
      <c r="DEP36" s="24"/>
      <c r="DEQ36" s="14"/>
      <c r="DER36" s="23"/>
      <c r="DES36" s="23"/>
      <c r="DET36" s="23"/>
      <c r="DEU36" s="23"/>
      <c r="DEV36" s="23"/>
      <c r="DEW36" s="23"/>
      <c r="DEX36" s="24"/>
      <c r="DEY36" s="14"/>
      <c r="DEZ36" s="23"/>
      <c r="DFA36" s="23"/>
      <c r="DFB36" s="23"/>
      <c r="DFC36" s="23"/>
      <c r="DFD36" s="23"/>
      <c r="DFE36" s="23"/>
      <c r="DFF36" s="24"/>
      <c r="DFG36" s="14"/>
      <c r="DFH36" s="23"/>
      <c r="DFI36" s="23"/>
      <c r="DFJ36" s="23"/>
      <c r="DFK36" s="23"/>
      <c r="DFL36" s="23"/>
      <c r="DFM36" s="23"/>
      <c r="DFN36" s="24"/>
      <c r="DFO36" s="14"/>
      <c r="DFP36" s="23"/>
      <c r="DFQ36" s="23"/>
      <c r="DFR36" s="23"/>
      <c r="DFS36" s="23"/>
      <c r="DFT36" s="23"/>
      <c r="DFU36" s="23"/>
      <c r="DFV36" s="24"/>
      <c r="DFW36" s="14"/>
      <c r="DFX36" s="23"/>
      <c r="DFY36" s="23"/>
      <c r="DFZ36" s="23"/>
      <c r="DGA36" s="23"/>
      <c r="DGB36" s="23"/>
      <c r="DGC36" s="23"/>
      <c r="DGD36" s="24"/>
      <c r="DGE36" s="14"/>
      <c r="DGF36" s="23"/>
      <c r="DGG36" s="23"/>
      <c r="DGH36" s="23"/>
      <c r="DGI36" s="23"/>
      <c r="DGJ36" s="23"/>
      <c r="DGK36" s="23"/>
      <c r="DGL36" s="24"/>
      <c r="DGM36" s="14"/>
      <c r="DGN36" s="23"/>
      <c r="DGO36" s="23"/>
      <c r="DGP36" s="23"/>
      <c r="DGQ36" s="23"/>
      <c r="DGR36" s="23"/>
      <c r="DGS36" s="23"/>
      <c r="DGT36" s="24"/>
      <c r="DGU36" s="14"/>
      <c r="DGV36" s="23"/>
      <c r="DGW36" s="23"/>
      <c r="DGX36" s="23"/>
      <c r="DGY36" s="23"/>
      <c r="DGZ36" s="23"/>
      <c r="DHA36" s="23"/>
      <c r="DHB36" s="24"/>
      <c r="DHC36" s="14"/>
      <c r="DHD36" s="23"/>
      <c r="DHE36" s="23"/>
      <c r="DHF36" s="23"/>
      <c r="DHG36" s="23"/>
      <c r="DHH36" s="23"/>
      <c r="DHI36" s="23"/>
      <c r="DHJ36" s="24"/>
      <c r="DHK36" s="14"/>
      <c r="DHL36" s="23"/>
      <c r="DHM36" s="23"/>
      <c r="DHN36" s="23"/>
      <c r="DHO36" s="23"/>
      <c r="DHP36" s="23"/>
      <c r="DHQ36" s="23"/>
      <c r="DHR36" s="24"/>
      <c r="DHS36" s="14"/>
      <c r="DHT36" s="23"/>
      <c r="DHU36" s="23"/>
      <c r="DHV36" s="23"/>
      <c r="DHW36" s="23"/>
      <c r="DHX36" s="23"/>
      <c r="DHY36" s="23"/>
      <c r="DHZ36" s="24"/>
      <c r="DIA36" s="14"/>
      <c r="DIB36" s="23"/>
      <c r="DIC36" s="23"/>
      <c r="DID36" s="23"/>
      <c r="DIE36" s="23"/>
      <c r="DIF36" s="23"/>
      <c r="DIG36" s="23"/>
      <c r="DIH36" s="24"/>
      <c r="DII36" s="14"/>
      <c r="DIJ36" s="23"/>
      <c r="DIK36" s="23"/>
      <c r="DIL36" s="23"/>
      <c r="DIM36" s="23"/>
      <c r="DIN36" s="23"/>
      <c r="DIO36" s="23"/>
      <c r="DIP36" s="24"/>
      <c r="DIQ36" s="14"/>
      <c r="DIR36" s="23"/>
      <c r="DIS36" s="23"/>
      <c r="DIT36" s="23"/>
      <c r="DIU36" s="23"/>
      <c r="DIV36" s="23"/>
      <c r="DIW36" s="23"/>
      <c r="DIX36" s="24"/>
      <c r="DIY36" s="14"/>
      <c r="DIZ36" s="23"/>
      <c r="DJA36" s="23"/>
      <c r="DJB36" s="23"/>
      <c r="DJC36" s="23"/>
      <c r="DJD36" s="23"/>
      <c r="DJE36" s="23"/>
      <c r="DJF36" s="24"/>
      <c r="DJG36" s="14"/>
      <c r="DJH36" s="23"/>
      <c r="DJI36" s="23"/>
      <c r="DJJ36" s="23"/>
      <c r="DJK36" s="23"/>
      <c r="DJL36" s="23"/>
      <c r="DJM36" s="23"/>
      <c r="DJN36" s="24"/>
      <c r="DJO36" s="14"/>
      <c r="DJP36" s="23"/>
      <c r="DJQ36" s="23"/>
      <c r="DJR36" s="23"/>
      <c r="DJS36" s="23"/>
      <c r="DJT36" s="23"/>
      <c r="DJU36" s="23"/>
      <c r="DJV36" s="24"/>
      <c r="DJW36" s="14"/>
      <c r="DJX36" s="23"/>
      <c r="DJY36" s="23"/>
      <c r="DJZ36" s="23"/>
      <c r="DKA36" s="23"/>
      <c r="DKB36" s="23"/>
      <c r="DKC36" s="23"/>
      <c r="DKD36" s="24"/>
      <c r="DKE36" s="14"/>
      <c r="DKF36" s="23"/>
      <c r="DKG36" s="23"/>
      <c r="DKH36" s="23"/>
      <c r="DKI36" s="23"/>
      <c r="DKJ36" s="23"/>
      <c r="DKK36" s="23"/>
      <c r="DKL36" s="24"/>
      <c r="DKM36" s="14"/>
      <c r="DKN36" s="23"/>
      <c r="DKO36" s="23"/>
      <c r="DKP36" s="23"/>
      <c r="DKQ36" s="23"/>
      <c r="DKR36" s="23"/>
      <c r="DKS36" s="23"/>
      <c r="DKT36" s="24"/>
      <c r="DKU36" s="14"/>
      <c r="DKV36" s="23"/>
      <c r="DKW36" s="23"/>
      <c r="DKX36" s="23"/>
      <c r="DKY36" s="23"/>
      <c r="DKZ36" s="23"/>
      <c r="DLA36" s="23"/>
      <c r="DLB36" s="24"/>
      <c r="DLC36" s="14"/>
      <c r="DLD36" s="23"/>
      <c r="DLE36" s="23"/>
      <c r="DLF36" s="23"/>
      <c r="DLG36" s="23"/>
      <c r="DLH36" s="23"/>
      <c r="DLI36" s="23"/>
      <c r="DLJ36" s="24"/>
      <c r="DLK36" s="14"/>
      <c r="DLL36" s="23"/>
      <c r="DLM36" s="23"/>
      <c r="DLN36" s="23"/>
      <c r="DLO36" s="23"/>
      <c r="DLP36" s="23"/>
      <c r="DLQ36" s="23"/>
      <c r="DLR36" s="24"/>
      <c r="DLS36" s="14"/>
      <c r="DLT36" s="23"/>
      <c r="DLU36" s="23"/>
      <c r="DLV36" s="23"/>
      <c r="DLW36" s="23"/>
      <c r="DLX36" s="23"/>
      <c r="DLY36" s="23"/>
      <c r="DLZ36" s="24"/>
      <c r="DMA36" s="14"/>
      <c r="DMB36" s="23"/>
      <c r="DMC36" s="23"/>
      <c r="DMD36" s="23"/>
      <c r="DME36" s="23"/>
      <c r="DMF36" s="23"/>
      <c r="DMG36" s="23"/>
      <c r="DMH36" s="24"/>
      <c r="DMI36" s="14"/>
      <c r="DMJ36" s="23"/>
      <c r="DMK36" s="23"/>
      <c r="DML36" s="23"/>
      <c r="DMM36" s="23"/>
      <c r="DMN36" s="23"/>
      <c r="DMO36" s="23"/>
      <c r="DMP36" s="24"/>
      <c r="DMQ36" s="14"/>
      <c r="DMR36" s="23"/>
      <c r="DMS36" s="23"/>
      <c r="DMT36" s="23"/>
      <c r="DMU36" s="23"/>
      <c r="DMV36" s="23"/>
      <c r="DMW36" s="23"/>
      <c r="DMX36" s="24"/>
      <c r="DMY36" s="14"/>
      <c r="DMZ36" s="23"/>
      <c r="DNA36" s="23"/>
      <c r="DNB36" s="23"/>
      <c r="DNC36" s="23"/>
      <c r="DND36" s="23"/>
      <c r="DNE36" s="23"/>
      <c r="DNF36" s="24"/>
      <c r="DNG36" s="14"/>
      <c r="DNH36" s="23"/>
      <c r="DNI36" s="23"/>
      <c r="DNJ36" s="23"/>
      <c r="DNK36" s="23"/>
      <c r="DNL36" s="23"/>
      <c r="DNM36" s="23"/>
      <c r="DNN36" s="24"/>
      <c r="DNO36" s="14"/>
      <c r="DNP36" s="23"/>
      <c r="DNQ36" s="23"/>
      <c r="DNR36" s="23"/>
      <c r="DNS36" s="23"/>
      <c r="DNT36" s="23"/>
      <c r="DNU36" s="23"/>
      <c r="DNV36" s="24"/>
      <c r="DNW36" s="14"/>
      <c r="DNX36" s="23"/>
      <c r="DNY36" s="23"/>
      <c r="DNZ36" s="23"/>
      <c r="DOA36" s="23"/>
      <c r="DOB36" s="23"/>
      <c r="DOC36" s="23"/>
      <c r="DOD36" s="24"/>
      <c r="DOE36" s="14"/>
      <c r="DOF36" s="23"/>
      <c r="DOG36" s="23"/>
      <c r="DOH36" s="23"/>
      <c r="DOI36" s="23"/>
      <c r="DOJ36" s="23"/>
      <c r="DOK36" s="23"/>
      <c r="DOL36" s="24"/>
      <c r="DOM36" s="14"/>
      <c r="DON36" s="23"/>
      <c r="DOO36" s="23"/>
      <c r="DOP36" s="23"/>
      <c r="DOQ36" s="23"/>
      <c r="DOR36" s="23"/>
      <c r="DOS36" s="23"/>
      <c r="DOT36" s="24"/>
      <c r="DOU36" s="14"/>
      <c r="DOV36" s="23"/>
      <c r="DOW36" s="23"/>
      <c r="DOX36" s="23"/>
      <c r="DOY36" s="23"/>
      <c r="DOZ36" s="23"/>
      <c r="DPA36" s="23"/>
      <c r="DPB36" s="24"/>
      <c r="DPC36" s="14"/>
      <c r="DPD36" s="23"/>
      <c r="DPE36" s="23"/>
      <c r="DPF36" s="23"/>
      <c r="DPG36" s="23"/>
      <c r="DPH36" s="23"/>
      <c r="DPI36" s="23"/>
      <c r="DPJ36" s="24"/>
      <c r="DPK36" s="14"/>
      <c r="DPL36" s="23"/>
      <c r="DPM36" s="23"/>
      <c r="DPN36" s="23"/>
      <c r="DPO36" s="23"/>
      <c r="DPP36" s="23"/>
      <c r="DPQ36" s="23"/>
      <c r="DPR36" s="24"/>
      <c r="DPS36" s="14"/>
      <c r="DPT36" s="23"/>
      <c r="DPU36" s="23"/>
      <c r="DPV36" s="23"/>
      <c r="DPW36" s="23"/>
      <c r="DPX36" s="23"/>
      <c r="DPY36" s="23"/>
      <c r="DPZ36" s="24"/>
      <c r="DQA36" s="14"/>
      <c r="DQB36" s="23"/>
      <c r="DQC36" s="23"/>
      <c r="DQD36" s="23"/>
      <c r="DQE36" s="23"/>
      <c r="DQF36" s="23"/>
      <c r="DQG36" s="23"/>
      <c r="DQH36" s="24"/>
      <c r="DQI36" s="14"/>
      <c r="DQJ36" s="23"/>
      <c r="DQK36" s="23"/>
      <c r="DQL36" s="23"/>
      <c r="DQM36" s="23"/>
      <c r="DQN36" s="23"/>
      <c r="DQO36" s="23"/>
      <c r="DQP36" s="24"/>
      <c r="DQQ36" s="14"/>
      <c r="DQR36" s="23"/>
      <c r="DQS36" s="23"/>
      <c r="DQT36" s="23"/>
      <c r="DQU36" s="23"/>
      <c r="DQV36" s="23"/>
      <c r="DQW36" s="23"/>
      <c r="DQX36" s="24"/>
      <c r="DQY36" s="14"/>
      <c r="DQZ36" s="23"/>
      <c r="DRA36" s="23"/>
      <c r="DRB36" s="23"/>
      <c r="DRC36" s="23"/>
      <c r="DRD36" s="23"/>
      <c r="DRE36" s="23"/>
      <c r="DRF36" s="24"/>
      <c r="DRG36" s="14"/>
      <c r="DRH36" s="23"/>
      <c r="DRI36" s="23"/>
      <c r="DRJ36" s="23"/>
      <c r="DRK36" s="23"/>
      <c r="DRL36" s="23"/>
      <c r="DRM36" s="23"/>
      <c r="DRN36" s="24"/>
      <c r="DRO36" s="14"/>
      <c r="DRP36" s="23"/>
      <c r="DRQ36" s="23"/>
      <c r="DRR36" s="23"/>
      <c r="DRS36" s="23"/>
      <c r="DRT36" s="23"/>
      <c r="DRU36" s="23"/>
      <c r="DRV36" s="24"/>
      <c r="DRW36" s="14"/>
      <c r="DRX36" s="23"/>
      <c r="DRY36" s="23"/>
      <c r="DRZ36" s="23"/>
      <c r="DSA36" s="23"/>
      <c r="DSB36" s="23"/>
      <c r="DSC36" s="23"/>
      <c r="DSD36" s="24"/>
      <c r="DSE36" s="14"/>
      <c r="DSF36" s="23"/>
      <c r="DSG36" s="23"/>
      <c r="DSH36" s="23"/>
      <c r="DSI36" s="23"/>
      <c r="DSJ36" s="23"/>
      <c r="DSK36" s="23"/>
      <c r="DSL36" s="24"/>
      <c r="DSM36" s="14"/>
      <c r="DSN36" s="23"/>
      <c r="DSO36" s="23"/>
      <c r="DSP36" s="23"/>
      <c r="DSQ36" s="23"/>
      <c r="DSR36" s="23"/>
      <c r="DSS36" s="23"/>
      <c r="DST36" s="24"/>
      <c r="DSU36" s="14"/>
      <c r="DSV36" s="23"/>
      <c r="DSW36" s="23"/>
      <c r="DSX36" s="23"/>
      <c r="DSY36" s="23"/>
      <c r="DSZ36" s="23"/>
      <c r="DTA36" s="23"/>
      <c r="DTB36" s="24"/>
      <c r="DTC36" s="14"/>
      <c r="DTD36" s="23"/>
      <c r="DTE36" s="23"/>
      <c r="DTF36" s="23"/>
      <c r="DTG36" s="23"/>
      <c r="DTH36" s="23"/>
      <c r="DTI36" s="23"/>
      <c r="DTJ36" s="24"/>
      <c r="DTK36" s="14"/>
      <c r="DTL36" s="23"/>
      <c r="DTM36" s="23"/>
      <c r="DTN36" s="23"/>
      <c r="DTO36" s="23"/>
      <c r="DTP36" s="23"/>
      <c r="DTQ36" s="23"/>
      <c r="DTR36" s="24"/>
      <c r="DTS36" s="14"/>
      <c r="DTT36" s="23"/>
      <c r="DTU36" s="23"/>
      <c r="DTV36" s="23"/>
      <c r="DTW36" s="23"/>
      <c r="DTX36" s="23"/>
      <c r="DTY36" s="23"/>
      <c r="DTZ36" s="24"/>
      <c r="DUA36" s="14"/>
      <c r="DUB36" s="23"/>
      <c r="DUC36" s="23"/>
      <c r="DUD36" s="23"/>
      <c r="DUE36" s="23"/>
      <c r="DUF36" s="23"/>
      <c r="DUG36" s="23"/>
      <c r="DUH36" s="24"/>
      <c r="DUI36" s="14"/>
      <c r="DUJ36" s="23"/>
      <c r="DUK36" s="23"/>
      <c r="DUL36" s="23"/>
      <c r="DUM36" s="23"/>
      <c r="DUN36" s="23"/>
      <c r="DUO36" s="23"/>
      <c r="DUP36" s="24"/>
      <c r="DUQ36" s="14"/>
      <c r="DUR36" s="23"/>
      <c r="DUS36" s="23"/>
      <c r="DUT36" s="23"/>
      <c r="DUU36" s="23"/>
      <c r="DUV36" s="23"/>
      <c r="DUW36" s="23"/>
      <c r="DUX36" s="24"/>
      <c r="DUY36" s="14"/>
      <c r="DUZ36" s="23"/>
      <c r="DVA36" s="23"/>
      <c r="DVB36" s="23"/>
      <c r="DVC36" s="23"/>
      <c r="DVD36" s="23"/>
      <c r="DVE36" s="23"/>
      <c r="DVF36" s="24"/>
      <c r="DVG36" s="14"/>
      <c r="DVH36" s="23"/>
      <c r="DVI36" s="23"/>
      <c r="DVJ36" s="23"/>
      <c r="DVK36" s="23"/>
      <c r="DVL36" s="23"/>
      <c r="DVM36" s="23"/>
      <c r="DVN36" s="24"/>
      <c r="DVO36" s="14"/>
      <c r="DVP36" s="23"/>
      <c r="DVQ36" s="23"/>
      <c r="DVR36" s="23"/>
      <c r="DVS36" s="23"/>
      <c r="DVT36" s="23"/>
      <c r="DVU36" s="23"/>
      <c r="DVV36" s="24"/>
      <c r="DVW36" s="14"/>
      <c r="DVX36" s="23"/>
      <c r="DVY36" s="23"/>
      <c r="DVZ36" s="23"/>
      <c r="DWA36" s="23"/>
      <c r="DWB36" s="23"/>
      <c r="DWC36" s="23"/>
      <c r="DWD36" s="24"/>
      <c r="DWE36" s="14"/>
      <c r="DWF36" s="23"/>
      <c r="DWG36" s="23"/>
      <c r="DWH36" s="23"/>
      <c r="DWI36" s="23"/>
      <c r="DWJ36" s="23"/>
      <c r="DWK36" s="23"/>
      <c r="DWL36" s="24"/>
      <c r="DWM36" s="14"/>
      <c r="DWN36" s="23"/>
      <c r="DWO36" s="23"/>
      <c r="DWP36" s="23"/>
      <c r="DWQ36" s="23"/>
      <c r="DWR36" s="23"/>
      <c r="DWS36" s="23"/>
      <c r="DWT36" s="24"/>
      <c r="DWU36" s="14"/>
      <c r="DWV36" s="23"/>
      <c r="DWW36" s="23"/>
      <c r="DWX36" s="23"/>
      <c r="DWY36" s="23"/>
      <c r="DWZ36" s="23"/>
      <c r="DXA36" s="23"/>
      <c r="DXB36" s="24"/>
      <c r="DXC36" s="14"/>
      <c r="DXD36" s="23"/>
      <c r="DXE36" s="23"/>
      <c r="DXF36" s="23"/>
      <c r="DXG36" s="23"/>
      <c r="DXH36" s="23"/>
      <c r="DXI36" s="23"/>
      <c r="DXJ36" s="24"/>
      <c r="DXK36" s="14"/>
      <c r="DXL36" s="23"/>
      <c r="DXM36" s="23"/>
      <c r="DXN36" s="23"/>
      <c r="DXO36" s="23"/>
      <c r="DXP36" s="23"/>
      <c r="DXQ36" s="23"/>
      <c r="DXR36" s="24"/>
      <c r="DXS36" s="14"/>
      <c r="DXT36" s="23"/>
      <c r="DXU36" s="23"/>
      <c r="DXV36" s="23"/>
      <c r="DXW36" s="23"/>
      <c r="DXX36" s="23"/>
      <c r="DXY36" s="23"/>
      <c r="DXZ36" s="24"/>
      <c r="DYA36" s="14"/>
      <c r="DYB36" s="23"/>
      <c r="DYC36" s="23"/>
      <c r="DYD36" s="23"/>
      <c r="DYE36" s="23"/>
      <c r="DYF36" s="23"/>
      <c r="DYG36" s="23"/>
      <c r="DYH36" s="24"/>
      <c r="DYI36" s="14"/>
      <c r="DYJ36" s="23"/>
      <c r="DYK36" s="23"/>
      <c r="DYL36" s="23"/>
      <c r="DYM36" s="23"/>
      <c r="DYN36" s="23"/>
      <c r="DYO36" s="23"/>
      <c r="DYP36" s="24"/>
      <c r="DYQ36" s="14"/>
      <c r="DYR36" s="23"/>
      <c r="DYS36" s="23"/>
      <c r="DYT36" s="23"/>
      <c r="DYU36" s="23"/>
      <c r="DYV36" s="23"/>
      <c r="DYW36" s="23"/>
      <c r="DYX36" s="24"/>
      <c r="DYY36" s="14"/>
      <c r="DYZ36" s="23"/>
      <c r="DZA36" s="23"/>
      <c r="DZB36" s="23"/>
      <c r="DZC36" s="23"/>
      <c r="DZD36" s="23"/>
      <c r="DZE36" s="23"/>
      <c r="DZF36" s="24"/>
      <c r="DZG36" s="14"/>
      <c r="DZH36" s="23"/>
      <c r="DZI36" s="23"/>
      <c r="DZJ36" s="23"/>
      <c r="DZK36" s="23"/>
      <c r="DZL36" s="23"/>
      <c r="DZM36" s="23"/>
      <c r="DZN36" s="24"/>
      <c r="DZO36" s="14"/>
      <c r="DZP36" s="23"/>
      <c r="DZQ36" s="23"/>
      <c r="DZR36" s="23"/>
      <c r="DZS36" s="23"/>
      <c r="DZT36" s="23"/>
      <c r="DZU36" s="23"/>
      <c r="DZV36" s="24"/>
      <c r="DZW36" s="14"/>
      <c r="DZX36" s="23"/>
      <c r="DZY36" s="23"/>
      <c r="DZZ36" s="23"/>
      <c r="EAA36" s="23"/>
      <c r="EAB36" s="23"/>
      <c r="EAC36" s="23"/>
      <c r="EAD36" s="24"/>
      <c r="EAE36" s="14"/>
      <c r="EAF36" s="23"/>
      <c r="EAG36" s="23"/>
      <c r="EAH36" s="23"/>
      <c r="EAI36" s="23"/>
      <c r="EAJ36" s="23"/>
      <c r="EAK36" s="23"/>
      <c r="EAL36" s="24"/>
      <c r="EAM36" s="14"/>
      <c r="EAN36" s="23"/>
      <c r="EAO36" s="23"/>
      <c r="EAP36" s="23"/>
      <c r="EAQ36" s="23"/>
      <c r="EAR36" s="23"/>
      <c r="EAS36" s="23"/>
      <c r="EAT36" s="24"/>
      <c r="EAU36" s="14"/>
      <c r="EAV36" s="23"/>
      <c r="EAW36" s="23"/>
      <c r="EAX36" s="23"/>
      <c r="EAY36" s="23"/>
      <c r="EAZ36" s="23"/>
      <c r="EBA36" s="23"/>
      <c r="EBB36" s="24"/>
      <c r="EBC36" s="14"/>
      <c r="EBD36" s="23"/>
      <c r="EBE36" s="23"/>
      <c r="EBF36" s="23"/>
      <c r="EBG36" s="23"/>
      <c r="EBH36" s="23"/>
      <c r="EBI36" s="23"/>
      <c r="EBJ36" s="24"/>
      <c r="EBK36" s="14"/>
      <c r="EBL36" s="23"/>
      <c r="EBM36" s="23"/>
      <c r="EBN36" s="23"/>
      <c r="EBO36" s="23"/>
      <c r="EBP36" s="23"/>
      <c r="EBQ36" s="23"/>
      <c r="EBR36" s="24"/>
      <c r="EBS36" s="14"/>
      <c r="EBT36" s="23"/>
      <c r="EBU36" s="23"/>
      <c r="EBV36" s="23"/>
      <c r="EBW36" s="23"/>
      <c r="EBX36" s="23"/>
      <c r="EBY36" s="23"/>
      <c r="EBZ36" s="24"/>
      <c r="ECA36" s="14"/>
      <c r="ECB36" s="23"/>
      <c r="ECC36" s="23"/>
      <c r="ECD36" s="23"/>
      <c r="ECE36" s="23"/>
      <c r="ECF36" s="23"/>
      <c r="ECG36" s="23"/>
      <c r="ECH36" s="24"/>
      <c r="ECI36" s="14"/>
      <c r="ECJ36" s="23"/>
      <c r="ECK36" s="23"/>
      <c r="ECL36" s="23"/>
      <c r="ECM36" s="23"/>
      <c r="ECN36" s="23"/>
      <c r="ECO36" s="23"/>
      <c r="ECP36" s="24"/>
      <c r="ECQ36" s="14"/>
      <c r="ECR36" s="23"/>
      <c r="ECS36" s="23"/>
      <c r="ECT36" s="23"/>
      <c r="ECU36" s="23"/>
      <c r="ECV36" s="23"/>
      <c r="ECW36" s="23"/>
      <c r="ECX36" s="24"/>
      <c r="ECY36" s="14"/>
      <c r="ECZ36" s="23"/>
      <c r="EDA36" s="23"/>
      <c r="EDB36" s="23"/>
      <c r="EDC36" s="23"/>
      <c r="EDD36" s="23"/>
      <c r="EDE36" s="23"/>
      <c r="EDF36" s="24"/>
      <c r="EDG36" s="14"/>
      <c r="EDH36" s="23"/>
      <c r="EDI36" s="23"/>
      <c r="EDJ36" s="23"/>
      <c r="EDK36" s="23"/>
      <c r="EDL36" s="23"/>
      <c r="EDM36" s="23"/>
      <c r="EDN36" s="24"/>
      <c r="EDO36" s="14"/>
      <c r="EDP36" s="23"/>
      <c r="EDQ36" s="23"/>
      <c r="EDR36" s="23"/>
      <c r="EDS36" s="23"/>
      <c r="EDT36" s="23"/>
      <c r="EDU36" s="23"/>
      <c r="EDV36" s="24"/>
      <c r="EDW36" s="14"/>
      <c r="EDX36" s="23"/>
      <c r="EDY36" s="23"/>
      <c r="EDZ36" s="23"/>
      <c r="EEA36" s="23"/>
      <c r="EEB36" s="23"/>
      <c r="EEC36" s="23"/>
      <c r="EED36" s="24"/>
      <c r="EEE36" s="14"/>
      <c r="EEF36" s="23"/>
      <c r="EEG36" s="23"/>
      <c r="EEH36" s="23"/>
      <c r="EEI36" s="23"/>
      <c r="EEJ36" s="23"/>
      <c r="EEK36" s="23"/>
      <c r="EEL36" s="24"/>
      <c r="EEM36" s="14"/>
      <c r="EEN36" s="23"/>
      <c r="EEO36" s="23"/>
      <c r="EEP36" s="23"/>
      <c r="EEQ36" s="23"/>
      <c r="EER36" s="23"/>
      <c r="EES36" s="23"/>
      <c r="EET36" s="24"/>
      <c r="EEU36" s="14"/>
      <c r="EEV36" s="23"/>
      <c r="EEW36" s="23"/>
      <c r="EEX36" s="23"/>
      <c r="EEY36" s="23"/>
      <c r="EEZ36" s="23"/>
      <c r="EFA36" s="23"/>
      <c r="EFB36" s="24"/>
      <c r="EFC36" s="14"/>
      <c r="EFD36" s="23"/>
      <c r="EFE36" s="23"/>
      <c r="EFF36" s="23"/>
      <c r="EFG36" s="23"/>
      <c r="EFH36" s="23"/>
      <c r="EFI36" s="23"/>
      <c r="EFJ36" s="24"/>
      <c r="EFK36" s="14"/>
      <c r="EFL36" s="23"/>
      <c r="EFM36" s="23"/>
      <c r="EFN36" s="23"/>
      <c r="EFO36" s="23"/>
      <c r="EFP36" s="23"/>
      <c r="EFQ36" s="23"/>
      <c r="EFR36" s="24"/>
      <c r="EFS36" s="14"/>
      <c r="EFT36" s="23"/>
      <c r="EFU36" s="23"/>
      <c r="EFV36" s="23"/>
      <c r="EFW36" s="23"/>
      <c r="EFX36" s="23"/>
      <c r="EFY36" s="23"/>
      <c r="EFZ36" s="24"/>
      <c r="EGA36" s="14"/>
      <c r="EGB36" s="23"/>
      <c r="EGC36" s="23"/>
      <c r="EGD36" s="23"/>
      <c r="EGE36" s="23"/>
      <c r="EGF36" s="23"/>
      <c r="EGG36" s="23"/>
      <c r="EGH36" s="24"/>
      <c r="EGI36" s="14"/>
      <c r="EGJ36" s="23"/>
      <c r="EGK36" s="23"/>
      <c r="EGL36" s="23"/>
      <c r="EGM36" s="23"/>
      <c r="EGN36" s="23"/>
      <c r="EGO36" s="23"/>
      <c r="EGP36" s="24"/>
      <c r="EGQ36" s="14"/>
      <c r="EGR36" s="23"/>
      <c r="EGS36" s="23"/>
      <c r="EGT36" s="23"/>
      <c r="EGU36" s="23"/>
      <c r="EGV36" s="23"/>
      <c r="EGW36" s="23"/>
      <c r="EGX36" s="24"/>
      <c r="EGY36" s="14"/>
      <c r="EGZ36" s="23"/>
      <c r="EHA36" s="23"/>
      <c r="EHB36" s="23"/>
      <c r="EHC36" s="23"/>
      <c r="EHD36" s="23"/>
      <c r="EHE36" s="23"/>
      <c r="EHF36" s="24"/>
      <c r="EHG36" s="14"/>
      <c r="EHH36" s="23"/>
      <c r="EHI36" s="23"/>
      <c r="EHJ36" s="23"/>
      <c r="EHK36" s="23"/>
      <c r="EHL36" s="23"/>
      <c r="EHM36" s="23"/>
      <c r="EHN36" s="24"/>
      <c r="EHO36" s="14"/>
      <c r="EHP36" s="23"/>
      <c r="EHQ36" s="23"/>
      <c r="EHR36" s="23"/>
      <c r="EHS36" s="23"/>
      <c r="EHT36" s="23"/>
      <c r="EHU36" s="23"/>
      <c r="EHV36" s="24"/>
      <c r="EHW36" s="14"/>
      <c r="EHX36" s="23"/>
      <c r="EHY36" s="23"/>
      <c r="EHZ36" s="23"/>
      <c r="EIA36" s="23"/>
      <c r="EIB36" s="23"/>
      <c r="EIC36" s="23"/>
      <c r="EID36" s="24"/>
      <c r="EIE36" s="14"/>
      <c r="EIF36" s="23"/>
      <c r="EIG36" s="23"/>
      <c r="EIH36" s="23"/>
      <c r="EII36" s="23"/>
      <c r="EIJ36" s="23"/>
      <c r="EIK36" s="23"/>
      <c r="EIL36" s="24"/>
      <c r="EIM36" s="14"/>
      <c r="EIN36" s="23"/>
      <c r="EIO36" s="23"/>
      <c r="EIP36" s="23"/>
      <c r="EIQ36" s="23"/>
      <c r="EIR36" s="23"/>
      <c r="EIS36" s="23"/>
      <c r="EIT36" s="24"/>
      <c r="EIU36" s="14"/>
      <c r="EIV36" s="23"/>
      <c r="EIW36" s="23"/>
      <c r="EIX36" s="23"/>
      <c r="EIY36" s="23"/>
      <c r="EIZ36" s="23"/>
      <c r="EJA36" s="23"/>
      <c r="EJB36" s="24"/>
      <c r="EJC36" s="14"/>
      <c r="EJD36" s="23"/>
      <c r="EJE36" s="23"/>
      <c r="EJF36" s="23"/>
      <c r="EJG36" s="23"/>
      <c r="EJH36" s="23"/>
      <c r="EJI36" s="23"/>
      <c r="EJJ36" s="24"/>
      <c r="EJK36" s="14"/>
      <c r="EJL36" s="23"/>
      <c r="EJM36" s="23"/>
      <c r="EJN36" s="23"/>
      <c r="EJO36" s="23"/>
      <c r="EJP36" s="23"/>
      <c r="EJQ36" s="23"/>
      <c r="EJR36" s="24"/>
      <c r="EJS36" s="14"/>
      <c r="EJT36" s="23"/>
      <c r="EJU36" s="23"/>
      <c r="EJV36" s="23"/>
      <c r="EJW36" s="23"/>
      <c r="EJX36" s="23"/>
      <c r="EJY36" s="23"/>
      <c r="EJZ36" s="24"/>
      <c r="EKA36" s="14"/>
      <c r="EKB36" s="23"/>
      <c r="EKC36" s="23"/>
      <c r="EKD36" s="23"/>
      <c r="EKE36" s="23"/>
      <c r="EKF36" s="23"/>
      <c r="EKG36" s="23"/>
      <c r="EKH36" s="24"/>
      <c r="EKI36" s="14"/>
      <c r="EKJ36" s="23"/>
      <c r="EKK36" s="23"/>
      <c r="EKL36" s="23"/>
      <c r="EKM36" s="23"/>
      <c r="EKN36" s="23"/>
      <c r="EKO36" s="23"/>
      <c r="EKP36" s="24"/>
      <c r="EKQ36" s="14"/>
      <c r="EKR36" s="23"/>
      <c r="EKS36" s="23"/>
      <c r="EKT36" s="23"/>
      <c r="EKU36" s="23"/>
      <c r="EKV36" s="23"/>
      <c r="EKW36" s="23"/>
      <c r="EKX36" s="24"/>
      <c r="EKY36" s="14"/>
      <c r="EKZ36" s="23"/>
      <c r="ELA36" s="23"/>
      <c r="ELB36" s="23"/>
      <c r="ELC36" s="23"/>
      <c r="ELD36" s="23"/>
      <c r="ELE36" s="23"/>
      <c r="ELF36" s="24"/>
      <c r="ELG36" s="14"/>
      <c r="ELH36" s="23"/>
      <c r="ELI36" s="23"/>
      <c r="ELJ36" s="23"/>
      <c r="ELK36" s="23"/>
      <c r="ELL36" s="23"/>
      <c r="ELM36" s="23"/>
      <c r="ELN36" s="24"/>
      <c r="ELO36" s="14"/>
      <c r="ELP36" s="23"/>
      <c r="ELQ36" s="23"/>
      <c r="ELR36" s="23"/>
      <c r="ELS36" s="23"/>
      <c r="ELT36" s="23"/>
      <c r="ELU36" s="23"/>
      <c r="ELV36" s="24"/>
      <c r="ELW36" s="14"/>
      <c r="ELX36" s="23"/>
      <c r="ELY36" s="23"/>
      <c r="ELZ36" s="23"/>
      <c r="EMA36" s="23"/>
      <c r="EMB36" s="23"/>
      <c r="EMC36" s="23"/>
      <c r="EMD36" s="24"/>
      <c r="EME36" s="14"/>
      <c r="EMF36" s="23"/>
      <c r="EMG36" s="23"/>
      <c r="EMH36" s="23"/>
      <c r="EMI36" s="23"/>
      <c r="EMJ36" s="23"/>
      <c r="EMK36" s="23"/>
      <c r="EML36" s="24"/>
      <c r="EMM36" s="14"/>
      <c r="EMN36" s="23"/>
      <c r="EMO36" s="23"/>
      <c r="EMP36" s="23"/>
      <c r="EMQ36" s="23"/>
      <c r="EMR36" s="23"/>
      <c r="EMS36" s="23"/>
      <c r="EMT36" s="24"/>
      <c r="EMU36" s="14"/>
      <c r="EMV36" s="23"/>
      <c r="EMW36" s="23"/>
      <c r="EMX36" s="23"/>
      <c r="EMY36" s="23"/>
      <c r="EMZ36" s="23"/>
      <c r="ENA36" s="23"/>
      <c r="ENB36" s="24"/>
      <c r="ENC36" s="14"/>
      <c r="END36" s="23"/>
      <c r="ENE36" s="23"/>
      <c r="ENF36" s="23"/>
      <c r="ENG36" s="23"/>
      <c r="ENH36" s="23"/>
      <c r="ENI36" s="23"/>
      <c r="ENJ36" s="24"/>
      <c r="ENK36" s="14"/>
      <c r="ENL36" s="23"/>
      <c r="ENM36" s="23"/>
      <c r="ENN36" s="23"/>
      <c r="ENO36" s="23"/>
      <c r="ENP36" s="23"/>
      <c r="ENQ36" s="23"/>
      <c r="ENR36" s="24"/>
      <c r="ENS36" s="14"/>
      <c r="ENT36" s="23"/>
      <c r="ENU36" s="23"/>
      <c r="ENV36" s="23"/>
      <c r="ENW36" s="23"/>
      <c r="ENX36" s="23"/>
      <c r="ENY36" s="23"/>
      <c r="ENZ36" s="24"/>
      <c r="EOA36" s="14"/>
      <c r="EOB36" s="23"/>
      <c r="EOC36" s="23"/>
      <c r="EOD36" s="23"/>
      <c r="EOE36" s="23"/>
      <c r="EOF36" s="23"/>
      <c r="EOG36" s="23"/>
      <c r="EOH36" s="24"/>
      <c r="EOI36" s="14"/>
      <c r="EOJ36" s="23"/>
      <c r="EOK36" s="23"/>
      <c r="EOL36" s="23"/>
      <c r="EOM36" s="23"/>
      <c r="EON36" s="23"/>
      <c r="EOO36" s="23"/>
      <c r="EOP36" s="24"/>
      <c r="EOQ36" s="14"/>
      <c r="EOR36" s="23"/>
      <c r="EOS36" s="23"/>
      <c r="EOT36" s="23"/>
      <c r="EOU36" s="23"/>
      <c r="EOV36" s="23"/>
      <c r="EOW36" s="23"/>
      <c r="EOX36" s="24"/>
      <c r="EOY36" s="14"/>
      <c r="EOZ36" s="23"/>
      <c r="EPA36" s="23"/>
      <c r="EPB36" s="23"/>
      <c r="EPC36" s="23"/>
      <c r="EPD36" s="23"/>
      <c r="EPE36" s="23"/>
      <c r="EPF36" s="24"/>
      <c r="EPG36" s="14"/>
      <c r="EPH36" s="23"/>
      <c r="EPI36" s="23"/>
      <c r="EPJ36" s="23"/>
      <c r="EPK36" s="23"/>
      <c r="EPL36" s="23"/>
      <c r="EPM36" s="23"/>
      <c r="EPN36" s="24"/>
      <c r="EPO36" s="14"/>
      <c r="EPP36" s="23"/>
      <c r="EPQ36" s="23"/>
      <c r="EPR36" s="23"/>
      <c r="EPS36" s="23"/>
      <c r="EPT36" s="23"/>
      <c r="EPU36" s="23"/>
      <c r="EPV36" s="24"/>
      <c r="EPW36" s="14"/>
      <c r="EPX36" s="23"/>
      <c r="EPY36" s="23"/>
      <c r="EPZ36" s="23"/>
      <c r="EQA36" s="23"/>
      <c r="EQB36" s="23"/>
      <c r="EQC36" s="23"/>
      <c r="EQD36" s="24"/>
      <c r="EQE36" s="14"/>
      <c r="EQF36" s="23"/>
      <c r="EQG36" s="23"/>
      <c r="EQH36" s="23"/>
      <c r="EQI36" s="23"/>
      <c r="EQJ36" s="23"/>
      <c r="EQK36" s="23"/>
      <c r="EQL36" s="24"/>
      <c r="EQM36" s="14"/>
      <c r="EQN36" s="23"/>
      <c r="EQO36" s="23"/>
      <c r="EQP36" s="23"/>
      <c r="EQQ36" s="23"/>
      <c r="EQR36" s="23"/>
      <c r="EQS36" s="23"/>
      <c r="EQT36" s="24"/>
      <c r="EQU36" s="14"/>
      <c r="EQV36" s="23"/>
      <c r="EQW36" s="23"/>
      <c r="EQX36" s="23"/>
      <c r="EQY36" s="23"/>
      <c r="EQZ36" s="23"/>
      <c r="ERA36" s="23"/>
      <c r="ERB36" s="24"/>
      <c r="ERC36" s="14"/>
      <c r="ERD36" s="23"/>
      <c r="ERE36" s="23"/>
      <c r="ERF36" s="23"/>
      <c r="ERG36" s="23"/>
      <c r="ERH36" s="23"/>
      <c r="ERI36" s="23"/>
      <c r="ERJ36" s="24"/>
      <c r="ERK36" s="14"/>
      <c r="ERL36" s="23"/>
      <c r="ERM36" s="23"/>
      <c r="ERN36" s="23"/>
      <c r="ERO36" s="23"/>
      <c r="ERP36" s="23"/>
      <c r="ERQ36" s="23"/>
      <c r="ERR36" s="24"/>
      <c r="ERS36" s="14"/>
      <c r="ERT36" s="23"/>
      <c r="ERU36" s="23"/>
      <c r="ERV36" s="23"/>
      <c r="ERW36" s="23"/>
      <c r="ERX36" s="23"/>
      <c r="ERY36" s="23"/>
      <c r="ERZ36" s="24"/>
      <c r="ESA36" s="14"/>
      <c r="ESB36" s="23"/>
      <c r="ESC36" s="23"/>
      <c r="ESD36" s="23"/>
      <c r="ESE36" s="23"/>
      <c r="ESF36" s="23"/>
      <c r="ESG36" s="23"/>
      <c r="ESH36" s="24"/>
      <c r="ESI36" s="14"/>
      <c r="ESJ36" s="23"/>
      <c r="ESK36" s="23"/>
      <c r="ESL36" s="23"/>
      <c r="ESM36" s="23"/>
      <c r="ESN36" s="23"/>
      <c r="ESO36" s="23"/>
      <c r="ESP36" s="24"/>
      <c r="ESQ36" s="14"/>
      <c r="ESR36" s="23"/>
      <c r="ESS36" s="23"/>
      <c r="EST36" s="23"/>
      <c r="ESU36" s="23"/>
      <c r="ESV36" s="23"/>
      <c r="ESW36" s="23"/>
      <c r="ESX36" s="24"/>
      <c r="ESY36" s="14"/>
      <c r="ESZ36" s="23"/>
      <c r="ETA36" s="23"/>
      <c r="ETB36" s="23"/>
      <c r="ETC36" s="23"/>
      <c r="ETD36" s="23"/>
      <c r="ETE36" s="23"/>
      <c r="ETF36" s="24"/>
      <c r="ETG36" s="14"/>
      <c r="ETH36" s="23"/>
      <c r="ETI36" s="23"/>
      <c r="ETJ36" s="23"/>
      <c r="ETK36" s="23"/>
      <c r="ETL36" s="23"/>
      <c r="ETM36" s="23"/>
      <c r="ETN36" s="24"/>
      <c r="ETO36" s="14"/>
      <c r="ETP36" s="23"/>
      <c r="ETQ36" s="23"/>
      <c r="ETR36" s="23"/>
      <c r="ETS36" s="23"/>
      <c r="ETT36" s="23"/>
      <c r="ETU36" s="23"/>
      <c r="ETV36" s="24"/>
      <c r="ETW36" s="14"/>
      <c r="ETX36" s="23"/>
      <c r="ETY36" s="23"/>
      <c r="ETZ36" s="23"/>
      <c r="EUA36" s="23"/>
      <c r="EUB36" s="23"/>
      <c r="EUC36" s="23"/>
      <c r="EUD36" s="24"/>
      <c r="EUE36" s="14"/>
      <c r="EUF36" s="23"/>
      <c r="EUG36" s="23"/>
      <c r="EUH36" s="23"/>
      <c r="EUI36" s="23"/>
      <c r="EUJ36" s="23"/>
      <c r="EUK36" s="23"/>
      <c r="EUL36" s="24"/>
      <c r="EUM36" s="14"/>
      <c r="EUN36" s="23"/>
      <c r="EUO36" s="23"/>
      <c r="EUP36" s="23"/>
      <c r="EUQ36" s="23"/>
      <c r="EUR36" s="23"/>
      <c r="EUS36" s="23"/>
      <c r="EUT36" s="24"/>
      <c r="EUU36" s="14"/>
      <c r="EUV36" s="23"/>
      <c r="EUW36" s="23"/>
      <c r="EUX36" s="23"/>
      <c r="EUY36" s="23"/>
      <c r="EUZ36" s="23"/>
      <c r="EVA36" s="23"/>
      <c r="EVB36" s="24"/>
      <c r="EVC36" s="14"/>
      <c r="EVD36" s="23"/>
      <c r="EVE36" s="23"/>
      <c r="EVF36" s="23"/>
      <c r="EVG36" s="23"/>
      <c r="EVH36" s="23"/>
      <c r="EVI36" s="23"/>
      <c r="EVJ36" s="24"/>
      <c r="EVK36" s="14"/>
      <c r="EVL36" s="23"/>
      <c r="EVM36" s="23"/>
      <c r="EVN36" s="23"/>
      <c r="EVO36" s="23"/>
      <c r="EVP36" s="23"/>
      <c r="EVQ36" s="23"/>
      <c r="EVR36" s="24"/>
      <c r="EVS36" s="14"/>
      <c r="EVT36" s="23"/>
      <c r="EVU36" s="23"/>
      <c r="EVV36" s="23"/>
      <c r="EVW36" s="23"/>
      <c r="EVX36" s="23"/>
      <c r="EVY36" s="23"/>
      <c r="EVZ36" s="24"/>
      <c r="EWA36" s="14"/>
      <c r="EWB36" s="23"/>
      <c r="EWC36" s="23"/>
      <c r="EWD36" s="23"/>
      <c r="EWE36" s="23"/>
      <c r="EWF36" s="23"/>
      <c r="EWG36" s="23"/>
      <c r="EWH36" s="24"/>
      <c r="EWI36" s="14"/>
      <c r="EWJ36" s="23"/>
      <c r="EWK36" s="23"/>
      <c r="EWL36" s="23"/>
      <c r="EWM36" s="23"/>
      <c r="EWN36" s="23"/>
      <c r="EWO36" s="23"/>
      <c r="EWP36" s="24"/>
      <c r="EWQ36" s="14"/>
      <c r="EWR36" s="23"/>
      <c r="EWS36" s="23"/>
      <c r="EWT36" s="23"/>
      <c r="EWU36" s="23"/>
      <c r="EWV36" s="23"/>
      <c r="EWW36" s="23"/>
      <c r="EWX36" s="24"/>
      <c r="EWY36" s="14"/>
      <c r="EWZ36" s="23"/>
      <c r="EXA36" s="23"/>
      <c r="EXB36" s="23"/>
      <c r="EXC36" s="23"/>
      <c r="EXD36" s="23"/>
      <c r="EXE36" s="23"/>
      <c r="EXF36" s="24"/>
      <c r="EXG36" s="14"/>
      <c r="EXH36" s="23"/>
      <c r="EXI36" s="23"/>
      <c r="EXJ36" s="23"/>
      <c r="EXK36" s="23"/>
      <c r="EXL36" s="23"/>
      <c r="EXM36" s="23"/>
      <c r="EXN36" s="24"/>
      <c r="EXO36" s="14"/>
      <c r="EXP36" s="23"/>
      <c r="EXQ36" s="23"/>
      <c r="EXR36" s="23"/>
      <c r="EXS36" s="23"/>
      <c r="EXT36" s="23"/>
      <c r="EXU36" s="23"/>
      <c r="EXV36" s="24"/>
      <c r="EXW36" s="14"/>
      <c r="EXX36" s="23"/>
      <c r="EXY36" s="23"/>
      <c r="EXZ36" s="23"/>
      <c r="EYA36" s="23"/>
      <c r="EYB36" s="23"/>
      <c r="EYC36" s="23"/>
      <c r="EYD36" s="24"/>
      <c r="EYE36" s="14"/>
      <c r="EYF36" s="23"/>
      <c r="EYG36" s="23"/>
      <c r="EYH36" s="23"/>
      <c r="EYI36" s="23"/>
      <c r="EYJ36" s="23"/>
      <c r="EYK36" s="23"/>
      <c r="EYL36" s="24"/>
      <c r="EYM36" s="14"/>
      <c r="EYN36" s="23"/>
      <c r="EYO36" s="23"/>
      <c r="EYP36" s="23"/>
      <c r="EYQ36" s="23"/>
      <c r="EYR36" s="23"/>
      <c r="EYS36" s="23"/>
      <c r="EYT36" s="24"/>
      <c r="EYU36" s="14"/>
      <c r="EYV36" s="23"/>
      <c r="EYW36" s="23"/>
      <c r="EYX36" s="23"/>
      <c r="EYY36" s="23"/>
      <c r="EYZ36" s="23"/>
      <c r="EZA36" s="23"/>
      <c r="EZB36" s="24"/>
      <c r="EZC36" s="14"/>
      <c r="EZD36" s="23"/>
      <c r="EZE36" s="23"/>
      <c r="EZF36" s="23"/>
      <c r="EZG36" s="23"/>
      <c r="EZH36" s="23"/>
      <c r="EZI36" s="23"/>
      <c r="EZJ36" s="24"/>
      <c r="EZK36" s="14"/>
      <c r="EZL36" s="23"/>
      <c r="EZM36" s="23"/>
      <c r="EZN36" s="23"/>
      <c r="EZO36" s="23"/>
      <c r="EZP36" s="23"/>
      <c r="EZQ36" s="23"/>
      <c r="EZR36" s="24"/>
      <c r="EZS36" s="14"/>
      <c r="EZT36" s="23"/>
      <c r="EZU36" s="23"/>
      <c r="EZV36" s="23"/>
      <c r="EZW36" s="23"/>
      <c r="EZX36" s="23"/>
      <c r="EZY36" s="23"/>
      <c r="EZZ36" s="24"/>
      <c r="FAA36" s="14"/>
      <c r="FAB36" s="23"/>
      <c r="FAC36" s="23"/>
      <c r="FAD36" s="23"/>
      <c r="FAE36" s="23"/>
      <c r="FAF36" s="23"/>
      <c r="FAG36" s="23"/>
      <c r="FAH36" s="24"/>
      <c r="FAI36" s="14"/>
      <c r="FAJ36" s="23"/>
      <c r="FAK36" s="23"/>
      <c r="FAL36" s="23"/>
      <c r="FAM36" s="23"/>
      <c r="FAN36" s="23"/>
      <c r="FAO36" s="23"/>
      <c r="FAP36" s="24"/>
      <c r="FAQ36" s="14"/>
      <c r="FAR36" s="23"/>
      <c r="FAS36" s="23"/>
      <c r="FAT36" s="23"/>
      <c r="FAU36" s="23"/>
      <c r="FAV36" s="23"/>
      <c r="FAW36" s="23"/>
      <c r="FAX36" s="24"/>
      <c r="FAY36" s="14"/>
      <c r="FAZ36" s="23"/>
      <c r="FBA36" s="23"/>
      <c r="FBB36" s="23"/>
      <c r="FBC36" s="23"/>
      <c r="FBD36" s="23"/>
      <c r="FBE36" s="23"/>
      <c r="FBF36" s="24"/>
      <c r="FBG36" s="14"/>
      <c r="FBH36" s="23"/>
      <c r="FBI36" s="23"/>
      <c r="FBJ36" s="23"/>
      <c r="FBK36" s="23"/>
      <c r="FBL36" s="23"/>
      <c r="FBM36" s="23"/>
      <c r="FBN36" s="24"/>
      <c r="FBO36" s="14"/>
      <c r="FBP36" s="23"/>
      <c r="FBQ36" s="23"/>
      <c r="FBR36" s="23"/>
      <c r="FBS36" s="23"/>
      <c r="FBT36" s="23"/>
      <c r="FBU36" s="23"/>
      <c r="FBV36" s="24"/>
      <c r="FBW36" s="14"/>
      <c r="FBX36" s="23"/>
      <c r="FBY36" s="23"/>
      <c r="FBZ36" s="23"/>
      <c r="FCA36" s="23"/>
      <c r="FCB36" s="23"/>
      <c r="FCC36" s="23"/>
      <c r="FCD36" s="24"/>
      <c r="FCE36" s="14"/>
      <c r="FCF36" s="23"/>
      <c r="FCG36" s="23"/>
      <c r="FCH36" s="23"/>
      <c r="FCI36" s="23"/>
      <c r="FCJ36" s="23"/>
      <c r="FCK36" s="23"/>
      <c r="FCL36" s="24"/>
      <c r="FCM36" s="14"/>
      <c r="FCN36" s="23"/>
      <c r="FCO36" s="23"/>
      <c r="FCP36" s="23"/>
      <c r="FCQ36" s="23"/>
      <c r="FCR36" s="23"/>
      <c r="FCS36" s="23"/>
      <c r="FCT36" s="24"/>
      <c r="FCU36" s="14"/>
      <c r="FCV36" s="23"/>
      <c r="FCW36" s="23"/>
      <c r="FCX36" s="23"/>
      <c r="FCY36" s="23"/>
      <c r="FCZ36" s="23"/>
      <c r="FDA36" s="23"/>
      <c r="FDB36" s="24"/>
      <c r="FDC36" s="14"/>
      <c r="FDD36" s="23"/>
      <c r="FDE36" s="23"/>
      <c r="FDF36" s="23"/>
      <c r="FDG36" s="23"/>
      <c r="FDH36" s="23"/>
      <c r="FDI36" s="23"/>
      <c r="FDJ36" s="24"/>
      <c r="FDK36" s="14"/>
      <c r="FDL36" s="23"/>
      <c r="FDM36" s="23"/>
      <c r="FDN36" s="23"/>
      <c r="FDO36" s="23"/>
      <c r="FDP36" s="23"/>
      <c r="FDQ36" s="23"/>
      <c r="FDR36" s="24"/>
      <c r="FDS36" s="14"/>
      <c r="FDT36" s="23"/>
      <c r="FDU36" s="23"/>
      <c r="FDV36" s="23"/>
      <c r="FDW36" s="23"/>
      <c r="FDX36" s="23"/>
      <c r="FDY36" s="23"/>
      <c r="FDZ36" s="24"/>
      <c r="FEA36" s="14"/>
      <c r="FEB36" s="23"/>
      <c r="FEC36" s="23"/>
      <c r="FED36" s="23"/>
      <c r="FEE36" s="23"/>
      <c r="FEF36" s="23"/>
      <c r="FEG36" s="23"/>
      <c r="FEH36" s="24"/>
      <c r="FEI36" s="14"/>
      <c r="FEJ36" s="23"/>
      <c r="FEK36" s="23"/>
      <c r="FEL36" s="23"/>
      <c r="FEM36" s="23"/>
      <c r="FEN36" s="23"/>
      <c r="FEO36" s="23"/>
      <c r="FEP36" s="24"/>
      <c r="FEQ36" s="14"/>
      <c r="FER36" s="23"/>
      <c r="FES36" s="23"/>
      <c r="FET36" s="23"/>
      <c r="FEU36" s="23"/>
      <c r="FEV36" s="23"/>
      <c r="FEW36" s="23"/>
      <c r="FEX36" s="24"/>
      <c r="FEY36" s="14"/>
      <c r="FEZ36" s="23"/>
      <c r="FFA36" s="23"/>
      <c r="FFB36" s="23"/>
      <c r="FFC36" s="23"/>
      <c r="FFD36" s="23"/>
      <c r="FFE36" s="23"/>
      <c r="FFF36" s="24"/>
      <c r="FFG36" s="14"/>
      <c r="FFH36" s="23"/>
      <c r="FFI36" s="23"/>
      <c r="FFJ36" s="23"/>
      <c r="FFK36" s="23"/>
      <c r="FFL36" s="23"/>
      <c r="FFM36" s="23"/>
      <c r="FFN36" s="24"/>
      <c r="FFO36" s="14"/>
      <c r="FFP36" s="23"/>
      <c r="FFQ36" s="23"/>
      <c r="FFR36" s="23"/>
      <c r="FFS36" s="23"/>
      <c r="FFT36" s="23"/>
      <c r="FFU36" s="23"/>
      <c r="FFV36" s="24"/>
      <c r="FFW36" s="14"/>
      <c r="FFX36" s="23"/>
      <c r="FFY36" s="23"/>
      <c r="FFZ36" s="23"/>
      <c r="FGA36" s="23"/>
      <c r="FGB36" s="23"/>
      <c r="FGC36" s="23"/>
      <c r="FGD36" s="24"/>
      <c r="FGE36" s="14"/>
      <c r="FGF36" s="23"/>
      <c r="FGG36" s="23"/>
      <c r="FGH36" s="23"/>
      <c r="FGI36" s="23"/>
      <c r="FGJ36" s="23"/>
      <c r="FGK36" s="23"/>
      <c r="FGL36" s="24"/>
      <c r="FGM36" s="14"/>
      <c r="FGN36" s="23"/>
      <c r="FGO36" s="23"/>
      <c r="FGP36" s="23"/>
      <c r="FGQ36" s="23"/>
      <c r="FGR36" s="23"/>
      <c r="FGS36" s="23"/>
      <c r="FGT36" s="24"/>
      <c r="FGU36" s="14"/>
      <c r="FGV36" s="23"/>
      <c r="FGW36" s="23"/>
      <c r="FGX36" s="23"/>
      <c r="FGY36" s="23"/>
      <c r="FGZ36" s="23"/>
      <c r="FHA36" s="23"/>
      <c r="FHB36" s="24"/>
      <c r="FHC36" s="14"/>
      <c r="FHD36" s="23"/>
      <c r="FHE36" s="23"/>
      <c r="FHF36" s="23"/>
      <c r="FHG36" s="23"/>
      <c r="FHH36" s="23"/>
      <c r="FHI36" s="23"/>
      <c r="FHJ36" s="24"/>
      <c r="FHK36" s="14"/>
      <c r="FHL36" s="23"/>
      <c r="FHM36" s="23"/>
      <c r="FHN36" s="23"/>
      <c r="FHO36" s="23"/>
      <c r="FHP36" s="23"/>
      <c r="FHQ36" s="23"/>
      <c r="FHR36" s="24"/>
      <c r="FHS36" s="14"/>
      <c r="FHT36" s="23"/>
      <c r="FHU36" s="23"/>
      <c r="FHV36" s="23"/>
      <c r="FHW36" s="23"/>
      <c r="FHX36" s="23"/>
      <c r="FHY36" s="23"/>
      <c r="FHZ36" s="24"/>
      <c r="FIA36" s="14"/>
      <c r="FIB36" s="23"/>
      <c r="FIC36" s="23"/>
      <c r="FID36" s="23"/>
      <c r="FIE36" s="23"/>
      <c r="FIF36" s="23"/>
      <c r="FIG36" s="23"/>
      <c r="FIH36" s="24"/>
      <c r="FII36" s="14"/>
      <c r="FIJ36" s="23"/>
      <c r="FIK36" s="23"/>
      <c r="FIL36" s="23"/>
      <c r="FIM36" s="23"/>
      <c r="FIN36" s="23"/>
      <c r="FIO36" s="23"/>
      <c r="FIP36" s="24"/>
      <c r="FIQ36" s="14"/>
      <c r="FIR36" s="23"/>
      <c r="FIS36" s="23"/>
      <c r="FIT36" s="23"/>
      <c r="FIU36" s="23"/>
      <c r="FIV36" s="23"/>
      <c r="FIW36" s="23"/>
      <c r="FIX36" s="24"/>
      <c r="FIY36" s="14"/>
      <c r="FIZ36" s="23"/>
      <c r="FJA36" s="23"/>
      <c r="FJB36" s="23"/>
      <c r="FJC36" s="23"/>
      <c r="FJD36" s="23"/>
      <c r="FJE36" s="23"/>
      <c r="FJF36" s="24"/>
      <c r="FJG36" s="14"/>
      <c r="FJH36" s="23"/>
      <c r="FJI36" s="23"/>
      <c r="FJJ36" s="23"/>
      <c r="FJK36" s="23"/>
      <c r="FJL36" s="23"/>
      <c r="FJM36" s="23"/>
      <c r="FJN36" s="24"/>
      <c r="FJO36" s="14"/>
      <c r="FJP36" s="23"/>
      <c r="FJQ36" s="23"/>
      <c r="FJR36" s="23"/>
      <c r="FJS36" s="23"/>
      <c r="FJT36" s="23"/>
      <c r="FJU36" s="23"/>
      <c r="FJV36" s="24"/>
      <c r="FJW36" s="14"/>
      <c r="FJX36" s="23"/>
      <c r="FJY36" s="23"/>
      <c r="FJZ36" s="23"/>
      <c r="FKA36" s="23"/>
      <c r="FKB36" s="23"/>
      <c r="FKC36" s="23"/>
      <c r="FKD36" s="24"/>
      <c r="FKE36" s="14"/>
      <c r="FKF36" s="23"/>
      <c r="FKG36" s="23"/>
      <c r="FKH36" s="23"/>
      <c r="FKI36" s="23"/>
      <c r="FKJ36" s="23"/>
      <c r="FKK36" s="23"/>
      <c r="FKL36" s="24"/>
      <c r="FKM36" s="14"/>
      <c r="FKN36" s="23"/>
      <c r="FKO36" s="23"/>
      <c r="FKP36" s="23"/>
      <c r="FKQ36" s="23"/>
      <c r="FKR36" s="23"/>
      <c r="FKS36" s="23"/>
      <c r="FKT36" s="24"/>
      <c r="FKU36" s="14"/>
      <c r="FKV36" s="23"/>
      <c r="FKW36" s="23"/>
      <c r="FKX36" s="23"/>
      <c r="FKY36" s="23"/>
      <c r="FKZ36" s="23"/>
      <c r="FLA36" s="23"/>
      <c r="FLB36" s="24"/>
      <c r="FLC36" s="14"/>
      <c r="FLD36" s="23"/>
      <c r="FLE36" s="23"/>
      <c r="FLF36" s="23"/>
      <c r="FLG36" s="23"/>
      <c r="FLH36" s="23"/>
      <c r="FLI36" s="23"/>
      <c r="FLJ36" s="24"/>
      <c r="FLK36" s="14"/>
      <c r="FLL36" s="23"/>
      <c r="FLM36" s="23"/>
      <c r="FLN36" s="23"/>
      <c r="FLO36" s="23"/>
      <c r="FLP36" s="23"/>
      <c r="FLQ36" s="23"/>
      <c r="FLR36" s="24"/>
      <c r="FLS36" s="14"/>
      <c r="FLT36" s="23"/>
      <c r="FLU36" s="23"/>
      <c r="FLV36" s="23"/>
      <c r="FLW36" s="23"/>
      <c r="FLX36" s="23"/>
      <c r="FLY36" s="23"/>
      <c r="FLZ36" s="24"/>
      <c r="FMA36" s="14"/>
      <c r="FMB36" s="23"/>
      <c r="FMC36" s="23"/>
      <c r="FMD36" s="23"/>
      <c r="FME36" s="23"/>
      <c r="FMF36" s="23"/>
      <c r="FMG36" s="23"/>
      <c r="FMH36" s="24"/>
      <c r="FMI36" s="14"/>
      <c r="FMJ36" s="23"/>
      <c r="FMK36" s="23"/>
      <c r="FML36" s="23"/>
      <c r="FMM36" s="23"/>
      <c r="FMN36" s="23"/>
      <c r="FMO36" s="23"/>
      <c r="FMP36" s="24"/>
      <c r="FMQ36" s="14"/>
      <c r="FMR36" s="23"/>
      <c r="FMS36" s="23"/>
      <c r="FMT36" s="23"/>
      <c r="FMU36" s="23"/>
      <c r="FMV36" s="23"/>
      <c r="FMW36" s="23"/>
      <c r="FMX36" s="24"/>
      <c r="FMY36" s="14"/>
      <c r="FMZ36" s="23"/>
      <c r="FNA36" s="23"/>
      <c r="FNB36" s="23"/>
      <c r="FNC36" s="23"/>
      <c r="FND36" s="23"/>
      <c r="FNE36" s="23"/>
      <c r="FNF36" s="24"/>
      <c r="FNG36" s="14"/>
      <c r="FNH36" s="23"/>
      <c r="FNI36" s="23"/>
      <c r="FNJ36" s="23"/>
      <c r="FNK36" s="23"/>
      <c r="FNL36" s="23"/>
      <c r="FNM36" s="23"/>
      <c r="FNN36" s="24"/>
      <c r="FNO36" s="14"/>
      <c r="FNP36" s="23"/>
      <c r="FNQ36" s="23"/>
      <c r="FNR36" s="23"/>
      <c r="FNS36" s="23"/>
      <c r="FNT36" s="23"/>
      <c r="FNU36" s="23"/>
      <c r="FNV36" s="24"/>
      <c r="FNW36" s="14"/>
      <c r="FNX36" s="23"/>
      <c r="FNY36" s="23"/>
      <c r="FNZ36" s="23"/>
      <c r="FOA36" s="23"/>
      <c r="FOB36" s="23"/>
      <c r="FOC36" s="23"/>
      <c r="FOD36" s="24"/>
      <c r="FOE36" s="14"/>
      <c r="FOF36" s="23"/>
      <c r="FOG36" s="23"/>
      <c r="FOH36" s="23"/>
      <c r="FOI36" s="23"/>
      <c r="FOJ36" s="23"/>
      <c r="FOK36" s="23"/>
      <c r="FOL36" s="24"/>
      <c r="FOM36" s="14"/>
      <c r="FON36" s="23"/>
      <c r="FOO36" s="23"/>
      <c r="FOP36" s="23"/>
      <c r="FOQ36" s="23"/>
      <c r="FOR36" s="23"/>
      <c r="FOS36" s="23"/>
      <c r="FOT36" s="24"/>
      <c r="FOU36" s="14"/>
      <c r="FOV36" s="23"/>
      <c r="FOW36" s="23"/>
      <c r="FOX36" s="23"/>
      <c r="FOY36" s="23"/>
      <c r="FOZ36" s="23"/>
      <c r="FPA36" s="23"/>
      <c r="FPB36" s="24"/>
      <c r="FPC36" s="14"/>
      <c r="FPD36" s="23"/>
      <c r="FPE36" s="23"/>
      <c r="FPF36" s="23"/>
      <c r="FPG36" s="23"/>
      <c r="FPH36" s="23"/>
      <c r="FPI36" s="23"/>
      <c r="FPJ36" s="24"/>
      <c r="FPK36" s="14"/>
      <c r="FPL36" s="23"/>
      <c r="FPM36" s="23"/>
      <c r="FPN36" s="23"/>
      <c r="FPO36" s="23"/>
      <c r="FPP36" s="23"/>
      <c r="FPQ36" s="23"/>
      <c r="FPR36" s="24"/>
      <c r="FPS36" s="14"/>
      <c r="FPT36" s="23"/>
      <c r="FPU36" s="23"/>
      <c r="FPV36" s="23"/>
      <c r="FPW36" s="23"/>
      <c r="FPX36" s="23"/>
      <c r="FPY36" s="23"/>
      <c r="FPZ36" s="24"/>
      <c r="FQA36" s="14"/>
      <c r="FQB36" s="23"/>
      <c r="FQC36" s="23"/>
      <c r="FQD36" s="23"/>
      <c r="FQE36" s="23"/>
      <c r="FQF36" s="23"/>
      <c r="FQG36" s="23"/>
      <c r="FQH36" s="24"/>
      <c r="FQI36" s="14"/>
      <c r="FQJ36" s="23"/>
      <c r="FQK36" s="23"/>
      <c r="FQL36" s="23"/>
      <c r="FQM36" s="23"/>
      <c r="FQN36" s="23"/>
      <c r="FQO36" s="23"/>
      <c r="FQP36" s="24"/>
      <c r="FQQ36" s="14"/>
      <c r="FQR36" s="23"/>
      <c r="FQS36" s="23"/>
      <c r="FQT36" s="23"/>
      <c r="FQU36" s="23"/>
      <c r="FQV36" s="23"/>
      <c r="FQW36" s="23"/>
      <c r="FQX36" s="24"/>
      <c r="FQY36" s="14"/>
      <c r="FQZ36" s="23"/>
      <c r="FRA36" s="23"/>
      <c r="FRB36" s="23"/>
      <c r="FRC36" s="23"/>
      <c r="FRD36" s="23"/>
      <c r="FRE36" s="23"/>
      <c r="FRF36" s="24"/>
      <c r="FRG36" s="14"/>
      <c r="FRH36" s="23"/>
      <c r="FRI36" s="23"/>
      <c r="FRJ36" s="23"/>
      <c r="FRK36" s="23"/>
      <c r="FRL36" s="23"/>
      <c r="FRM36" s="23"/>
      <c r="FRN36" s="24"/>
      <c r="FRO36" s="14"/>
      <c r="FRP36" s="23"/>
      <c r="FRQ36" s="23"/>
      <c r="FRR36" s="23"/>
      <c r="FRS36" s="23"/>
      <c r="FRT36" s="23"/>
      <c r="FRU36" s="23"/>
      <c r="FRV36" s="24"/>
      <c r="FRW36" s="14"/>
      <c r="FRX36" s="23"/>
      <c r="FRY36" s="23"/>
      <c r="FRZ36" s="23"/>
      <c r="FSA36" s="23"/>
      <c r="FSB36" s="23"/>
      <c r="FSC36" s="23"/>
      <c r="FSD36" s="24"/>
      <c r="FSE36" s="14"/>
      <c r="FSF36" s="23"/>
      <c r="FSG36" s="23"/>
      <c r="FSH36" s="23"/>
      <c r="FSI36" s="23"/>
      <c r="FSJ36" s="23"/>
      <c r="FSK36" s="23"/>
      <c r="FSL36" s="24"/>
      <c r="FSM36" s="14"/>
      <c r="FSN36" s="23"/>
      <c r="FSO36" s="23"/>
      <c r="FSP36" s="23"/>
      <c r="FSQ36" s="23"/>
      <c r="FSR36" s="23"/>
      <c r="FSS36" s="23"/>
      <c r="FST36" s="24"/>
      <c r="FSU36" s="14"/>
      <c r="FSV36" s="23"/>
      <c r="FSW36" s="23"/>
      <c r="FSX36" s="23"/>
      <c r="FSY36" s="23"/>
      <c r="FSZ36" s="23"/>
      <c r="FTA36" s="23"/>
      <c r="FTB36" s="24"/>
      <c r="FTC36" s="14"/>
      <c r="FTD36" s="23"/>
      <c r="FTE36" s="23"/>
      <c r="FTF36" s="23"/>
      <c r="FTG36" s="23"/>
      <c r="FTH36" s="23"/>
      <c r="FTI36" s="23"/>
      <c r="FTJ36" s="24"/>
      <c r="FTK36" s="14"/>
      <c r="FTL36" s="23"/>
      <c r="FTM36" s="23"/>
      <c r="FTN36" s="23"/>
      <c r="FTO36" s="23"/>
      <c r="FTP36" s="23"/>
      <c r="FTQ36" s="23"/>
      <c r="FTR36" s="24"/>
      <c r="FTS36" s="14"/>
      <c r="FTT36" s="23"/>
      <c r="FTU36" s="23"/>
      <c r="FTV36" s="23"/>
      <c r="FTW36" s="23"/>
      <c r="FTX36" s="23"/>
      <c r="FTY36" s="23"/>
      <c r="FTZ36" s="24"/>
      <c r="FUA36" s="14"/>
      <c r="FUB36" s="23"/>
      <c r="FUC36" s="23"/>
      <c r="FUD36" s="23"/>
      <c r="FUE36" s="23"/>
      <c r="FUF36" s="23"/>
      <c r="FUG36" s="23"/>
      <c r="FUH36" s="24"/>
      <c r="FUI36" s="14"/>
      <c r="FUJ36" s="23"/>
      <c r="FUK36" s="23"/>
      <c r="FUL36" s="23"/>
      <c r="FUM36" s="23"/>
      <c r="FUN36" s="23"/>
      <c r="FUO36" s="23"/>
      <c r="FUP36" s="24"/>
      <c r="FUQ36" s="14"/>
      <c r="FUR36" s="23"/>
      <c r="FUS36" s="23"/>
      <c r="FUT36" s="23"/>
      <c r="FUU36" s="23"/>
      <c r="FUV36" s="23"/>
      <c r="FUW36" s="23"/>
      <c r="FUX36" s="24"/>
      <c r="FUY36" s="14"/>
      <c r="FUZ36" s="23"/>
      <c r="FVA36" s="23"/>
      <c r="FVB36" s="23"/>
      <c r="FVC36" s="23"/>
      <c r="FVD36" s="23"/>
      <c r="FVE36" s="23"/>
      <c r="FVF36" s="24"/>
      <c r="FVG36" s="14"/>
      <c r="FVH36" s="23"/>
      <c r="FVI36" s="23"/>
      <c r="FVJ36" s="23"/>
      <c r="FVK36" s="23"/>
      <c r="FVL36" s="23"/>
      <c r="FVM36" s="23"/>
      <c r="FVN36" s="24"/>
      <c r="FVO36" s="14"/>
      <c r="FVP36" s="23"/>
      <c r="FVQ36" s="23"/>
      <c r="FVR36" s="23"/>
      <c r="FVS36" s="23"/>
      <c r="FVT36" s="23"/>
      <c r="FVU36" s="23"/>
      <c r="FVV36" s="24"/>
      <c r="FVW36" s="14"/>
      <c r="FVX36" s="23"/>
      <c r="FVY36" s="23"/>
      <c r="FVZ36" s="23"/>
      <c r="FWA36" s="23"/>
      <c r="FWB36" s="23"/>
      <c r="FWC36" s="23"/>
      <c r="FWD36" s="24"/>
      <c r="FWE36" s="14"/>
      <c r="FWF36" s="23"/>
      <c r="FWG36" s="23"/>
      <c r="FWH36" s="23"/>
      <c r="FWI36" s="23"/>
      <c r="FWJ36" s="23"/>
      <c r="FWK36" s="23"/>
      <c r="FWL36" s="24"/>
      <c r="FWM36" s="14"/>
      <c r="FWN36" s="23"/>
      <c r="FWO36" s="23"/>
      <c r="FWP36" s="23"/>
      <c r="FWQ36" s="23"/>
      <c r="FWR36" s="23"/>
      <c r="FWS36" s="23"/>
      <c r="FWT36" s="24"/>
      <c r="FWU36" s="14"/>
      <c r="FWV36" s="23"/>
      <c r="FWW36" s="23"/>
      <c r="FWX36" s="23"/>
      <c r="FWY36" s="23"/>
      <c r="FWZ36" s="23"/>
      <c r="FXA36" s="23"/>
      <c r="FXB36" s="24"/>
      <c r="FXC36" s="14"/>
      <c r="FXD36" s="23"/>
      <c r="FXE36" s="23"/>
      <c r="FXF36" s="23"/>
      <c r="FXG36" s="23"/>
      <c r="FXH36" s="23"/>
      <c r="FXI36" s="23"/>
      <c r="FXJ36" s="24"/>
      <c r="FXK36" s="14"/>
      <c r="FXL36" s="23"/>
      <c r="FXM36" s="23"/>
      <c r="FXN36" s="23"/>
      <c r="FXO36" s="23"/>
      <c r="FXP36" s="23"/>
      <c r="FXQ36" s="23"/>
      <c r="FXR36" s="24"/>
      <c r="FXS36" s="14"/>
      <c r="FXT36" s="23"/>
      <c r="FXU36" s="23"/>
      <c r="FXV36" s="23"/>
      <c r="FXW36" s="23"/>
      <c r="FXX36" s="23"/>
      <c r="FXY36" s="23"/>
      <c r="FXZ36" s="24"/>
      <c r="FYA36" s="14"/>
      <c r="FYB36" s="23"/>
      <c r="FYC36" s="23"/>
      <c r="FYD36" s="23"/>
      <c r="FYE36" s="23"/>
      <c r="FYF36" s="23"/>
      <c r="FYG36" s="23"/>
      <c r="FYH36" s="24"/>
      <c r="FYI36" s="14"/>
      <c r="FYJ36" s="23"/>
      <c r="FYK36" s="23"/>
      <c r="FYL36" s="23"/>
      <c r="FYM36" s="23"/>
      <c r="FYN36" s="23"/>
      <c r="FYO36" s="23"/>
      <c r="FYP36" s="24"/>
      <c r="FYQ36" s="14"/>
      <c r="FYR36" s="23"/>
      <c r="FYS36" s="23"/>
      <c r="FYT36" s="23"/>
      <c r="FYU36" s="23"/>
      <c r="FYV36" s="23"/>
      <c r="FYW36" s="23"/>
      <c r="FYX36" s="24"/>
      <c r="FYY36" s="14"/>
      <c r="FYZ36" s="23"/>
      <c r="FZA36" s="23"/>
      <c r="FZB36" s="23"/>
      <c r="FZC36" s="23"/>
      <c r="FZD36" s="23"/>
      <c r="FZE36" s="23"/>
      <c r="FZF36" s="24"/>
      <c r="FZG36" s="14"/>
      <c r="FZH36" s="23"/>
      <c r="FZI36" s="23"/>
      <c r="FZJ36" s="23"/>
      <c r="FZK36" s="23"/>
      <c r="FZL36" s="23"/>
      <c r="FZM36" s="23"/>
      <c r="FZN36" s="24"/>
      <c r="FZO36" s="14"/>
      <c r="FZP36" s="23"/>
      <c r="FZQ36" s="23"/>
      <c r="FZR36" s="23"/>
      <c r="FZS36" s="23"/>
      <c r="FZT36" s="23"/>
      <c r="FZU36" s="23"/>
      <c r="FZV36" s="24"/>
      <c r="FZW36" s="14"/>
      <c r="FZX36" s="23"/>
      <c r="FZY36" s="23"/>
      <c r="FZZ36" s="23"/>
      <c r="GAA36" s="23"/>
      <c r="GAB36" s="23"/>
      <c r="GAC36" s="23"/>
      <c r="GAD36" s="24"/>
      <c r="GAE36" s="14"/>
      <c r="GAF36" s="23"/>
      <c r="GAG36" s="23"/>
      <c r="GAH36" s="23"/>
      <c r="GAI36" s="23"/>
      <c r="GAJ36" s="23"/>
      <c r="GAK36" s="23"/>
      <c r="GAL36" s="24"/>
      <c r="GAM36" s="14"/>
      <c r="GAN36" s="23"/>
      <c r="GAO36" s="23"/>
      <c r="GAP36" s="23"/>
      <c r="GAQ36" s="23"/>
      <c r="GAR36" s="23"/>
      <c r="GAS36" s="23"/>
      <c r="GAT36" s="24"/>
      <c r="GAU36" s="14"/>
      <c r="GAV36" s="23"/>
      <c r="GAW36" s="23"/>
      <c r="GAX36" s="23"/>
      <c r="GAY36" s="23"/>
      <c r="GAZ36" s="23"/>
      <c r="GBA36" s="23"/>
      <c r="GBB36" s="24"/>
      <c r="GBC36" s="14"/>
      <c r="GBD36" s="23"/>
      <c r="GBE36" s="23"/>
      <c r="GBF36" s="23"/>
      <c r="GBG36" s="23"/>
      <c r="GBH36" s="23"/>
      <c r="GBI36" s="23"/>
      <c r="GBJ36" s="24"/>
      <c r="GBK36" s="14"/>
      <c r="GBL36" s="23"/>
      <c r="GBM36" s="23"/>
      <c r="GBN36" s="23"/>
      <c r="GBO36" s="23"/>
      <c r="GBP36" s="23"/>
      <c r="GBQ36" s="23"/>
      <c r="GBR36" s="24"/>
      <c r="GBS36" s="14"/>
      <c r="GBT36" s="23"/>
      <c r="GBU36" s="23"/>
      <c r="GBV36" s="23"/>
      <c r="GBW36" s="23"/>
      <c r="GBX36" s="23"/>
      <c r="GBY36" s="23"/>
      <c r="GBZ36" s="24"/>
      <c r="GCA36" s="14"/>
      <c r="GCB36" s="23"/>
      <c r="GCC36" s="23"/>
      <c r="GCD36" s="23"/>
      <c r="GCE36" s="23"/>
      <c r="GCF36" s="23"/>
      <c r="GCG36" s="23"/>
      <c r="GCH36" s="24"/>
      <c r="GCI36" s="14"/>
      <c r="GCJ36" s="23"/>
      <c r="GCK36" s="23"/>
      <c r="GCL36" s="23"/>
      <c r="GCM36" s="23"/>
      <c r="GCN36" s="23"/>
      <c r="GCO36" s="23"/>
      <c r="GCP36" s="24"/>
      <c r="GCQ36" s="14"/>
      <c r="GCR36" s="23"/>
      <c r="GCS36" s="23"/>
      <c r="GCT36" s="23"/>
      <c r="GCU36" s="23"/>
      <c r="GCV36" s="23"/>
      <c r="GCW36" s="23"/>
      <c r="GCX36" s="24"/>
      <c r="GCY36" s="14"/>
      <c r="GCZ36" s="23"/>
      <c r="GDA36" s="23"/>
      <c r="GDB36" s="23"/>
      <c r="GDC36" s="23"/>
      <c r="GDD36" s="23"/>
      <c r="GDE36" s="23"/>
      <c r="GDF36" s="24"/>
      <c r="GDG36" s="14"/>
      <c r="GDH36" s="23"/>
      <c r="GDI36" s="23"/>
      <c r="GDJ36" s="23"/>
      <c r="GDK36" s="23"/>
      <c r="GDL36" s="23"/>
      <c r="GDM36" s="23"/>
      <c r="GDN36" s="24"/>
      <c r="GDO36" s="14"/>
      <c r="GDP36" s="23"/>
      <c r="GDQ36" s="23"/>
      <c r="GDR36" s="23"/>
      <c r="GDS36" s="23"/>
      <c r="GDT36" s="23"/>
      <c r="GDU36" s="23"/>
      <c r="GDV36" s="24"/>
      <c r="GDW36" s="14"/>
      <c r="GDX36" s="23"/>
      <c r="GDY36" s="23"/>
      <c r="GDZ36" s="23"/>
      <c r="GEA36" s="23"/>
      <c r="GEB36" s="23"/>
      <c r="GEC36" s="23"/>
      <c r="GED36" s="24"/>
      <c r="GEE36" s="14"/>
      <c r="GEF36" s="23"/>
      <c r="GEG36" s="23"/>
      <c r="GEH36" s="23"/>
      <c r="GEI36" s="23"/>
      <c r="GEJ36" s="23"/>
      <c r="GEK36" s="23"/>
      <c r="GEL36" s="24"/>
      <c r="GEM36" s="14"/>
      <c r="GEN36" s="23"/>
      <c r="GEO36" s="23"/>
      <c r="GEP36" s="23"/>
      <c r="GEQ36" s="23"/>
      <c r="GER36" s="23"/>
      <c r="GES36" s="23"/>
      <c r="GET36" s="24"/>
      <c r="GEU36" s="14"/>
      <c r="GEV36" s="23"/>
      <c r="GEW36" s="23"/>
      <c r="GEX36" s="23"/>
      <c r="GEY36" s="23"/>
      <c r="GEZ36" s="23"/>
      <c r="GFA36" s="23"/>
      <c r="GFB36" s="24"/>
      <c r="GFC36" s="14"/>
      <c r="GFD36" s="23"/>
      <c r="GFE36" s="23"/>
      <c r="GFF36" s="23"/>
      <c r="GFG36" s="23"/>
      <c r="GFH36" s="23"/>
      <c r="GFI36" s="23"/>
      <c r="GFJ36" s="24"/>
      <c r="GFK36" s="14"/>
      <c r="GFL36" s="23"/>
      <c r="GFM36" s="23"/>
      <c r="GFN36" s="23"/>
      <c r="GFO36" s="23"/>
      <c r="GFP36" s="23"/>
      <c r="GFQ36" s="23"/>
      <c r="GFR36" s="24"/>
      <c r="GFS36" s="14"/>
      <c r="GFT36" s="23"/>
      <c r="GFU36" s="23"/>
      <c r="GFV36" s="23"/>
      <c r="GFW36" s="23"/>
      <c r="GFX36" s="23"/>
      <c r="GFY36" s="23"/>
      <c r="GFZ36" s="24"/>
      <c r="GGA36" s="14"/>
      <c r="GGB36" s="23"/>
      <c r="GGC36" s="23"/>
      <c r="GGD36" s="23"/>
      <c r="GGE36" s="23"/>
      <c r="GGF36" s="23"/>
      <c r="GGG36" s="23"/>
      <c r="GGH36" s="24"/>
      <c r="GGI36" s="14"/>
      <c r="GGJ36" s="23"/>
      <c r="GGK36" s="23"/>
      <c r="GGL36" s="23"/>
      <c r="GGM36" s="23"/>
      <c r="GGN36" s="23"/>
      <c r="GGO36" s="23"/>
      <c r="GGP36" s="24"/>
      <c r="GGQ36" s="14"/>
      <c r="GGR36" s="23"/>
      <c r="GGS36" s="23"/>
      <c r="GGT36" s="23"/>
      <c r="GGU36" s="23"/>
      <c r="GGV36" s="23"/>
      <c r="GGW36" s="23"/>
      <c r="GGX36" s="24"/>
      <c r="GGY36" s="14"/>
      <c r="GGZ36" s="23"/>
      <c r="GHA36" s="23"/>
      <c r="GHB36" s="23"/>
      <c r="GHC36" s="23"/>
      <c r="GHD36" s="23"/>
      <c r="GHE36" s="23"/>
      <c r="GHF36" s="24"/>
      <c r="GHG36" s="14"/>
      <c r="GHH36" s="23"/>
      <c r="GHI36" s="23"/>
      <c r="GHJ36" s="23"/>
      <c r="GHK36" s="23"/>
      <c r="GHL36" s="23"/>
      <c r="GHM36" s="23"/>
      <c r="GHN36" s="24"/>
      <c r="GHO36" s="14"/>
      <c r="GHP36" s="23"/>
      <c r="GHQ36" s="23"/>
      <c r="GHR36" s="23"/>
      <c r="GHS36" s="23"/>
      <c r="GHT36" s="23"/>
      <c r="GHU36" s="23"/>
      <c r="GHV36" s="24"/>
      <c r="GHW36" s="14"/>
      <c r="GHX36" s="23"/>
      <c r="GHY36" s="23"/>
      <c r="GHZ36" s="23"/>
      <c r="GIA36" s="23"/>
      <c r="GIB36" s="23"/>
      <c r="GIC36" s="23"/>
      <c r="GID36" s="24"/>
      <c r="GIE36" s="14"/>
      <c r="GIF36" s="23"/>
      <c r="GIG36" s="23"/>
      <c r="GIH36" s="23"/>
      <c r="GII36" s="23"/>
      <c r="GIJ36" s="23"/>
      <c r="GIK36" s="23"/>
      <c r="GIL36" s="24"/>
      <c r="GIM36" s="14"/>
      <c r="GIN36" s="23"/>
      <c r="GIO36" s="23"/>
      <c r="GIP36" s="23"/>
      <c r="GIQ36" s="23"/>
      <c r="GIR36" s="23"/>
      <c r="GIS36" s="23"/>
      <c r="GIT36" s="24"/>
      <c r="GIU36" s="14"/>
      <c r="GIV36" s="23"/>
      <c r="GIW36" s="23"/>
      <c r="GIX36" s="23"/>
      <c r="GIY36" s="23"/>
      <c r="GIZ36" s="23"/>
      <c r="GJA36" s="23"/>
      <c r="GJB36" s="24"/>
      <c r="GJC36" s="14"/>
      <c r="GJD36" s="23"/>
      <c r="GJE36" s="23"/>
      <c r="GJF36" s="23"/>
      <c r="GJG36" s="23"/>
      <c r="GJH36" s="23"/>
      <c r="GJI36" s="23"/>
      <c r="GJJ36" s="24"/>
      <c r="GJK36" s="14"/>
      <c r="GJL36" s="23"/>
      <c r="GJM36" s="23"/>
      <c r="GJN36" s="23"/>
      <c r="GJO36" s="23"/>
      <c r="GJP36" s="23"/>
      <c r="GJQ36" s="23"/>
      <c r="GJR36" s="24"/>
      <c r="GJS36" s="14"/>
      <c r="GJT36" s="23"/>
      <c r="GJU36" s="23"/>
      <c r="GJV36" s="23"/>
      <c r="GJW36" s="23"/>
      <c r="GJX36" s="23"/>
      <c r="GJY36" s="23"/>
      <c r="GJZ36" s="24"/>
      <c r="GKA36" s="14"/>
      <c r="GKB36" s="23"/>
      <c r="GKC36" s="23"/>
      <c r="GKD36" s="23"/>
      <c r="GKE36" s="23"/>
      <c r="GKF36" s="23"/>
      <c r="GKG36" s="23"/>
      <c r="GKH36" s="24"/>
      <c r="GKI36" s="14"/>
      <c r="GKJ36" s="23"/>
      <c r="GKK36" s="23"/>
      <c r="GKL36" s="23"/>
      <c r="GKM36" s="23"/>
      <c r="GKN36" s="23"/>
      <c r="GKO36" s="23"/>
      <c r="GKP36" s="24"/>
      <c r="GKQ36" s="14"/>
      <c r="GKR36" s="23"/>
      <c r="GKS36" s="23"/>
      <c r="GKT36" s="23"/>
      <c r="GKU36" s="23"/>
      <c r="GKV36" s="23"/>
      <c r="GKW36" s="23"/>
      <c r="GKX36" s="24"/>
      <c r="GKY36" s="14"/>
      <c r="GKZ36" s="23"/>
      <c r="GLA36" s="23"/>
      <c r="GLB36" s="23"/>
      <c r="GLC36" s="23"/>
      <c r="GLD36" s="23"/>
      <c r="GLE36" s="23"/>
      <c r="GLF36" s="24"/>
      <c r="GLG36" s="14"/>
      <c r="GLH36" s="23"/>
      <c r="GLI36" s="23"/>
      <c r="GLJ36" s="23"/>
      <c r="GLK36" s="23"/>
      <c r="GLL36" s="23"/>
      <c r="GLM36" s="23"/>
      <c r="GLN36" s="24"/>
      <c r="GLO36" s="14"/>
      <c r="GLP36" s="23"/>
      <c r="GLQ36" s="23"/>
      <c r="GLR36" s="23"/>
      <c r="GLS36" s="23"/>
      <c r="GLT36" s="23"/>
      <c r="GLU36" s="23"/>
      <c r="GLV36" s="24"/>
      <c r="GLW36" s="14"/>
      <c r="GLX36" s="23"/>
      <c r="GLY36" s="23"/>
      <c r="GLZ36" s="23"/>
      <c r="GMA36" s="23"/>
      <c r="GMB36" s="23"/>
      <c r="GMC36" s="23"/>
      <c r="GMD36" s="24"/>
      <c r="GME36" s="14"/>
      <c r="GMF36" s="23"/>
      <c r="GMG36" s="23"/>
      <c r="GMH36" s="23"/>
      <c r="GMI36" s="23"/>
      <c r="GMJ36" s="23"/>
      <c r="GMK36" s="23"/>
      <c r="GML36" s="24"/>
      <c r="GMM36" s="14"/>
      <c r="GMN36" s="23"/>
      <c r="GMO36" s="23"/>
      <c r="GMP36" s="23"/>
      <c r="GMQ36" s="23"/>
      <c r="GMR36" s="23"/>
      <c r="GMS36" s="23"/>
      <c r="GMT36" s="24"/>
      <c r="GMU36" s="14"/>
      <c r="GMV36" s="23"/>
      <c r="GMW36" s="23"/>
      <c r="GMX36" s="23"/>
      <c r="GMY36" s="23"/>
      <c r="GMZ36" s="23"/>
      <c r="GNA36" s="23"/>
      <c r="GNB36" s="24"/>
      <c r="GNC36" s="14"/>
      <c r="GND36" s="23"/>
      <c r="GNE36" s="23"/>
      <c r="GNF36" s="23"/>
      <c r="GNG36" s="23"/>
      <c r="GNH36" s="23"/>
      <c r="GNI36" s="23"/>
      <c r="GNJ36" s="24"/>
      <c r="GNK36" s="14"/>
      <c r="GNL36" s="23"/>
      <c r="GNM36" s="23"/>
      <c r="GNN36" s="23"/>
      <c r="GNO36" s="23"/>
      <c r="GNP36" s="23"/>
      <c r="GNQ36" s="23"/>
      <c r="GNR36" s="24"/>
      <c r="GNS36" s="14"/>
      <c r="GNT36" s="23"/>
      <c r="GNU36" s="23"/>
      <c r="GNV36" s="23"/>
      <c r="GNW36" s="23"/>
      <c r="GNX36" s="23"/>
      <c r="GNY36" s="23"/>
      <c r="GNZ36" s="24"/>
      <c r="GOA36" s="14"/>
      <c r="GOB36" s="23"/>
      <c r="GOC36" s="23"/>
      <c r="GOD36" s="23"/>
      <c r="GOE36" s="23"/>
      <c r="GOF36" s="23"/>
      <c r="GOG36" s="23"/>
      <c r="GOH36" s="24"/>
      <c r="GOI36" s="14"/>
      <c r="GOJ36" s="23"/>
      <c r="GOK36" s="23"/>
      <c r="GOL36" s="23"/>
      <c r="GOM36" s="23"/>
      <c r="GON36" s="23"/>
      <c r="GOO36" s="23"/>
      <c r="GOP36" s="24"/>
      <c r="GOQ36" s="14"/>
      <c r="GOR36" s="23"/>
      <c r="GOS36" s="23"/>
      <c r="GOT36" s="23"/>
      <c r="GOU36" s="23"/>
      <c r="GOV36" s="23"/>
      <c r="GOW36" s="23"/>
      <c r="GOX36" s="24"/>
      <c r="GOY36" s="14"/>
      <c r="GOZ36" s="23"/>
      <c r="GPA36" s="23"/>
      <c r="GPB36" s="23"/>
      <c r="GPC36" s="23"/>
      <c r="GPD36" s="23"/>
      <c r="GPE36" s="23"/>
      <c r="GPF36" s="24"/>
      <c r="GPG36" s="14"/>
      <c r="GPH36" s="23"/>
      <c r="GPI36" s="23"/>
      <c r="GPJ36" s="23"/>
      <c r="GPK36" s="23"/>
      <c r="GPL36" s="23"/>
      <c r="GPM36" s="23"/>
      <c r="GPN36" s="24"/>
      <c r="GPO36" s="14"/>
      <c r="GPP36" s="23"/>
      <c r="GPQ36" s="23"/>
      <c r="GPR36" s="23"/>
      <c r="GPS36" s="23"/>
      <c r="GPT36" s="23"/>
      <c r="GPU36" s="23"/>
      <c r="GPV36" s="24"/>
      <c r="GPW36" s="14"/>
      <c r="GPX36" s="23"/>
      <c r="GPY36" s="23"/>
      <c r="GPZ36" s="23"/>
      <c r="GQA36" s="23"/>
      <c r="GQB36" s="23"/>
      <c r="GQC36" s="23"/>
      <c r="GQD36" s="24"/>
      <c r="GQE36" s="14"/>
      <c r="GQF36" s="23"/>
      <c r="GQG36" s="23"/>
      <c r="GQH36" s="23"/>
      <c r="GQI36" s="23"/>
      <c r="GQJ36" s="23"/>
      <c r="GQK36" s="23"/>
      <c r="GQL36" s="24"/>
      <c r="GQM36" s="14"/>
      <c r="GQN36" s="23"/>
      <c r="GQO36" s="23"/>
      <c r="GQP36" s="23"/>
      <c r="GQQ36" s="23"/>
      <c r="GQR36" s="23"/>
      <c r="GQS36" s="23"/>
      <c r="GQT36" s="24"/>
      <c r="GQU36" s="14"/>
      <c r="GQV36" s="23"/>
      <c r="GQW36" s="23"/>
      <c r="GQX36" s="23"/>
      <c r="GQY36" s="23"/>
      <c r="GQZ36" s="23"/>
      <c r="GRA36" s="23"/>
      <c r="GRB36" s="24"/>
      <c r="GRC36" s="14"/>
      <c r="GRD36" s="23"/>
      <c r="GRE36" s="23"/>
      <c r="GRF36" s="23"/>
      <c r="GRG36" s="23"/>
      <c r="GRH36" s="23"/>
      <c r="GRI36" s="23"/>
      <c r="GRJ36" s="24"/>
      <c r="GRK36" s="14"/>
      <c r="GRL36" s="23"/>
      <c r="GRM36" s="23"/>
      <c r="GRN36" s="23"/>
      <c r="GRO36" s="23"/>
      <c r="GRP36" s="23"/>
      <c r="GRQ36" s="23"/>
      <c r="GRR36" s="24"/>
      <c r="GRS36" s="14"/>
      <c r="GRT36" s="23"/>
      <c r="GRU36" s="23"/>
      <c r="GRV36" s="23"/>
      <c r="GRW36" s="23"/>
      <c r="GRX36" s="23"/>
      <c r="GRY36" s="23"/>
      <c r="GRZ36" s="24"/>
      <c r="GSA36" s="14"/>
      <c r="GSB36" s="23"/>
      <c r="GSC36" s="23"/>
      <c r="GSD36" s="23"/>
      <c r="GSE36" s="23"/>
      <c r="GSF36" s="23"/>
      <c r="GSG36" s="23"/>
      <c r="GSH36" s="24"/>
      <c r="GSI36" s="14"/>
      <c r="GSJ36" s="23"/>
      <c r="GSK36" s="23"/>
      <c r="GSL36" s="23"/>
      <c r="GSM36" s="23"/>
      <c r="GSN36" s="23"/>
      <c r="GSO36" s="23"/>
      <c r="GSP36" s="24"/>
      <c r="GSQ36" s="14"/>
      <c r="GSR36" s="23"/>
      <c r="GSS36" s="23"/>
      <c r="GST36" s="23"/>
      <c r="GSU36" s="23"/>
      <c r="GSV36" s="23"/>
      <c r="GSW36" s="23"/>
      <c r="GSX36" s="24"/>
      <c r="GSY36" s="14"/>
      <c r="GSZ36" s="23"/>
      <c r="GTA36" s="23"/>
      <c r="GTB36" s="23"/>
      <c r="GTC36" s="23"/>
      <c r="GTD36" s="23"/>
      <c r="GTE36" s="23"/>
      <c r="GTF36" s="24"/>
      <c r="GTG36" s="14"/>
      <c r="GTH36" s="23"/>
      <c r="GTI36" s="23"/>
      <c r="GTJ36" s="23"/>
      <c r="GTK36" s="23"/>
      <c r="GTL36" s="23"/>
      <c r="GTM36" s="23"/>
      <c r="GTN36" s="24"/>
      <c r="GTO36" s="14"/>
      <c r="GTP36" s="23"/>
      <c r="GTQ36" s="23"/>
      <c r="GTR36" s="23"/>
      <c r="GTS36" s="23"/>
      <c r="GTT36" s="23"/>
      <c r="GTU36" s="23"/>
      <c r="GTV36" s="24"/>
      <c r="GTW36" s="14"/>
      <c r="GTX36" s="23"/>
      <c r="GTY36" s="23"/>
      <c r="GTZ36" s="23"/>
      <c r="GUA36" s="23"/>
      <c r="GUB36" s="23"/>
      <c r="GUC36" s="23"/>
      <c r="GUD36" s="24"/>
      <c r="GUE36" s="14"/>
      <c r="GUF36" s="23"/>
      <c r="GUG36" s="23"/>
      <c r="GUH36" s="23"/>
      <c r="GUI36" s="23"/>
      <c r="GUJ36" s="23"/>
      <c r="GUK36" s="23"/>
      <c r="GUL36" s="24"/>
      <c r="GUM36" s="14"/>
      <c r="GUN36" s="23"/>
      <c r="GUO36" s="23"/>
      <c r="GUP36" s="23"/>
      <c r="GUQ36" s="23"/>
      <c r="GUR36" s="23"/>
      <c r="GUS36" s="23"/>
      <c r="GUT36" s="24"/>
      <c r="GUU36" s="14"/>
      <c r="GUV36" s="23"/>
      <c r="GUW36" s="23"/>
      <c r="GUX36" s="23"/>
      <c r="GUY36" s="23"/>
      <c r="GUZ36" s="23"/>
      <c r="GVA36" s="23"/>
      <c r="GVB36" s="24"/>
      <c r="GVC36" s="14"/>
      <c r="GVD36" s="23"/>
      <c r="GVE36" s="23"/>
      <c r="GVF36" s="23"/>
      <c r="GVG36" s="23"/>
      <c r="GVH36" s="23"/>
      <c r="GVI36" s="23"/>
      <c r="GVJ36" s="24"/>
      <c r="GVK36" s="14"/>
      <c r="GVL36" s="23"/>
      <c r="GVM36" s="23"/>
      <c r="GVN36" s="23"/>
      <c r="GVO36" s="23"/>
      <c r="GVP36" s="23"/>
      <c r="GVQ36" s="23"/>
      <c r="GVR36" s="24"/>
      <c r="GVS36" s="14"/>
      <c r="GVT36" s="23"/>
      <c r="GVU36" s="23"/>
      <c r="GVV36" s="23"/>
      <c r="GVW36" s="23"/>
      <c r="GVX36" s="23"/>
      <c r="GVY36" s="23"/>
      <c r="GVZ36" s="24"/>
      <c r="GWA36" s="14"/>
      <c r="GWB36" s="23"/>
      <c r="GWC36" s="23"/>
      <c r="GWD36" s="23"/>
      <c r="GWE36" s="23"/>
      <c r="GWF36" s="23"/>
      <c r="GWG36" s="23"/>
      <c r="GWH36" s="24"/>
      <c r="GWI36" s="14"/>
      <c r="GWJ36" s="23"/>
      <c r="GWK36" s="23"/>
      <c r="GWL36" s="23"/>
      <c r="GWM36" s="23"/>
      <c r="GWN36" s="23"/>
      <c r="GWO36" s="23"/>
      <c r="GWP36" s="24"/>
      <c r="GWQ36" s="14"/>
      <c r="GWR36" s="23"/>
      <c r="GWS36" s="23"/>
      <c r="GWT36" s="23"/>
      <c r="GWU36" s="23"/>
      <c r="GWV36" s="23"/>
      <c r="GWW36" s="23"/>
      <c r="GWX36" s="24"/>
      <c r="GWY36" s="14"/>
      <c r="GWZ36" s="23"/>
      <c r="GXA36" s="23"/>
      <c r="GXB36" s="23"/>
      <c r="GXC36" s="23"/>
      <c r="GXD36" s="23"/>
      <c r="GXE36" s="23"/>
      <c r="GXF36" s="24"/>
      <c r="GXG36" s="14"/>
      <c r="GXH36" s="23"/>
      <c r="GXI36" s="23"/>
      <c r="GXJ36" s="23"/>
      <c r="GXK36" s="23"/>
      <c r="GXL36" s="23"/>
      <c r="GXM36" s="23"/>
      <c r="GXN36" s="24"/>
      <c r="GXO36" s="14"/>
      <c r="GXP36" s="23"/>
      <c r="GXQ36" s="23"/>
      <c r="GXR36" s="23"/>
      <c r="GXS36" s="23"/>
      <c r="GXT36" s="23"/>
      <c r="GXU36" s="23"/>
      <c r="GXV36" s="24"/>
      <c r="GXW36" s="14"/>
      <c r="GXX36" s="23"/>
      <c r="GXY36" s="23"/>
      <c r="GXZ36" s="23"/>
      <c r="GYA36" s="23"/>
      <c r="GYB36" s="23"/>
      <c r="GYC36" s="23"/>
      <c r="GYD36" s="24"/>
      <c r="GYE36" s="14"/>
      <c r="GYF36" s="23"/>
      <c r="GYG36" s="23"/>
      <c r="GYH36" s="23"/>
      <c r="GYI36" s="23"/>
      <c r="GYJ36" s="23"/>
      <c r="GYK36" s="23"/>
      <c r="GYL36" s="24"/>
      <c r="GYM36" s="14"/>
      <c r="GYN36" s="23"/>
      <c r="GYO36" s="23"/>
      <c r="GYP36" s="23"/>
      <c r="GYQ36" s="23"/>
      <c r="GYR36" s="23"/>
      <c r="GYS36" s="23"/>
      <c r="GYT36" s="24"/>
      <c r="GYU36" s="14"/>
      <c r="GYV36" s="23"/>
      <c r="GYW36" s="23"/>
      <c r="GYX36" s="23"/>
      <c r="GYY36" s="23"/>
      <c r="GYZ36" s="23"/>
      <c r="GZA36" s="23"/>
      <c r="GZB36" s="24"/>
      <c r="GZC36" s="14"/>
      <c r="GZD36" s="23"/>
      <c r="GZE36" s="23"/>
      <c r="GZF36" s="23"/>
      <c r="GZG36" s="23"/>
      <c r="GZH36" s="23"/>
      <c r="GZI36" s="23"/>
      <c r="GZJ36" s="24"/>
      <c r="GZK36" s="14"/>
      <c r="GZL36" s="23"/>
      <c r="GZM36" s="23"/>
      <c r="GZN36" s="23"/>
      <c r="GZO36" s="23"/>
      <c r="GZP36" s="23"/>
      <c r="GZQ36" s="23"/>
      <c r="GZR36" s="24"/>
      <c r="GZS36" s="14"/>
      <c r="GZT36" s="23"/>
      <c r="GZU36" s="23"/>
      <c r="GZV36" s="23"/>
      <c r="GZW36" s="23"/>
      <c r="GZX36" s="23"/>
      <c r="GZY36" s="23"/>
      <c r="GZZ36" s="24"/>
      <c r="HAA36" s="14"/>
      <c r="HAB36" s="23"/>
      <c r="HAC36" s="23"/>
      <c r="HAD36" s="23"/>
      <c r="HAE36" s="23"/>
      <c r="HAF36" s="23"/>
      <c r="HAG36" s="23"/>
      <c r="HAH36" s="24"/>
      <c r="HAI36" s="14"/>
      <c r="HAJ36" s="23"/>
      <c r="HAK36" s="23"/>
      <c r="HAL36" s="23"/>
      <c r="HAM36" s="23"/>
      <c r="HAN36" s="23"/>
      <c r="HAO36" s="23"/>
      <c r="HAP36" s="24"/>
      <c r="HAQ36" s="14"/>
      <c r="HAR36" s="23"/>
      <c r="HAS36" s="23"/>
      <c r="HAT36" s="23"/>
      <c r="HAU36" s="23"/>
      <c r="HAV36" s="23"/>
      <c r="HAW36" s="23"/>
      <c r="HAX36" s="24"/>
      <c r="HAY36" s="14"/>
      <c r="HAZ36" s="23"/>
      <c r="HBA36" s="23"/>
      <c r="HBB36" s="23"/>
      <c r="HBC36" s="23"/>
      <c r="HBD36" s="23"/>
      <c r="HBE36" s="23"/>
      <c r="HBF36" s="24"/>
      <c r="HBG36" s="14"/>
      <c r="HBH36" s="23"/>
      <c r="HBI36" s="23"/>
      <c r="HBJ36" s="23"/>
      <c r="HBK36" s="23"/>
      <c r="HBL36" s="23"/>
      <c r="HBM36" s="23"/>
      <c r="HBN36" s="24"/>
      <c r="HBO36" s="14"/>
      <c r="HBP36" s="23"/>
      <c r="HBQ36" s="23"/>
      <c r="HBR36" s="23"/>
      <c r="HBS36" s="23"/>
      <c r="HBT36" s="23"/>
      <c r="HBU36" s="23"/>
      <c r="HBV36" s="24"/>
      <c r="HBW36" s="14"/>
      <c r="HBX36" s="23"/>
      <c r="HBY36" s="23"/>
      <c r="HBZ36" s="23"/>
      <c r="HCA36" s="23"/>
      <c r="HCB36" s="23"/>
      <c r="HCC36" s="23"/>
      <c r="HCD36" s="24"/>
      <c r="HCE36" s="14"/>
      <c r="HCF36" s="23"/>
      <c r="HCG36" s="23"/>
      <c r="HCH36" s="23"/>
      <c r="HCI36" s="23"/>
      <c r="HCJ36" s="23"/>
      <c r="HCK36" s="23"/>
      <c r="HCL36" s="24"/>
      <c r="HCM36" s="14"/>
      <c r="HCN36" s="23"/>
      <c r="HCO36" s="23"/>
      <c r="HCP36" s="23"/>
      <c r="HCQ36" s="23"/>
      <c r="HCR36" s="23"/>
      <c r="HCS36" s="23"/>
      <c r="HCT36" s="24"/>
      <c r="HCU36" s="14"/>
      <c r="HCV36" s="23"/>
      <c r="HCW36" s="23"/>
      <c r="HCX36" s="23"/>
      <c r="HCY36" s="23"/>
      <c r="HCZ36" s="23"/>
      <c r="HDA36" s="23"/>
      <c r="HDB36" s="24"/>
      <c r="HDC36" s="14"/>
      <c r="HDD36" s="23"/>
      <c r="HDE36" s="23"/>
      <c r="HDF36" s="23"/>
      <c r="HDG36" s="23"/>
      <c r="HDH36" s="23"/>
      <c r="HDI36" s="23"/>
      <c r="HDJ36" s="24"/>
      <c r="HDK36" s="14"/>
      <c r="HDL36" s="23"/>
      <c r="HDM36" s="23"/>
      <c r="HDN36" s="23"/>
      <c r="HDO36" s="23"/>
      <c r="HDP36" s="23"/>
      <c r="HDQ36" s="23"/>
      <c r="HDR36" s="24"/>
      <c r="HDS36" s="14"/>
      <c r="HDT36" s="23"/>
      <c r="HDU36" s="23"/>
      <c r="HDV36" s="23"/>
      <c r="HDW36" s="23"/>
      <c r="HDX36" s="23"/>
      <c r="HDY36" s="23"/>
      <c r="HDZ36" s="24"/>
      <c r="HEA36" s="14"/>
      <c r="HEB36" s="23"/>
      <c r="HEC36" s="23"/>
      <c r="HED36" s="23"/>
      <c r="HEE36" s="23"/>
      <c r="HEF36" s="23"/>
      <c r="HEG36" s="23"/>
      <c r="HEH36" s="24"/>
      <c r="HEI36" s="14"/>
      <c r="HEJ36" s="23"/>
      <c r="HEK36" s="23"/>
      <c r="HEL36" s="23"/>
      <c r="HEM36" s="23"/>
      <c r="HEN36" s="23"/>
      <c r="HEO36" s="23"/>
      <c r="HEP36" s="24"/>
      <c r="HEQ36" s="14"/>
      <c r="HER36" s="23"/>
      <c r="HES36" s="23"/>
      <c r="HET36" s="23"/>
      <c r="HEU36" s="23"/>
      <c r="HEV36" s="23"/>
      <c r="HEW36" s="23"/>
      <c r="HEX36" s="24"/>
      <c r="HEY36" s="14"/>
      <c r="HEZ36" s="23"/>
      <c r="HFA36" s="23"/>
      <c r="HFB36" s="23"/>
      <c r="HFC36" s="23"/>
      <c r="HFD36" s="23"/>
      <c r="HFE36" s="23"/>
      <c r="HFF36" s="24"/>
      <c r="HFG36" s="14"/>
      <c r="HFH36" s="23"/>
      <c r="HFI36" s="23"/>
      <c r="HFJ36" s="23"/>
      <c r="HFK36" s="23"/>
      <c r="HFL36" s="23"/>
      <c r="HFM36" s="23"/>
      <c r="HFN36" s="24"/>
      <c r="HFO36" s="14"/>
      <c r="HFP36" s="23"/>
      <c r="HFQ36" s="23"/>
      <c r="HFR36" s="23"/>
      <c r="HFS36" s="23"/>
      <c r="HFT36" s="23"/>
      <c r="HFU36" s="23"/>
      <c r="HFV36" s="24"/>
      <c r="HFW36" s="14"/>
      <c r="HFX36" s="23"/>
      <c r="HFY36" s="23"/>
      <c r="HFZ36" s="23"/>
      <c r="HGA36" s="23"/>
      <c r="HGB36" s="23"/>
      <c r="HGC36" s="23"/>
      <c r="HGD36" s="24"/>
      <c r="HGE36" s="14"/>
      <c r="HGF36" s="23"/>
      <c r="HGG36" s="23"/>
      <c r="HGH36" s="23"/>
      <c r="HGI36" s="23"/>
      <c r="HGJ36" s="23"/>
      <c r="HGK36" s="23"/>
      <c r="HGL36" s="24"/>
      <c r="HGM36" s="14"/>
      <c r="HGN36" s="23"/>
      <c r="HGO36" s="23"/>
      <c r="HGP36" s="23"/>
      <c r="HGQ36" s="23"/>
      <c r="HGR36" s="23"/>
      <c r="HGS36" s="23"/>
      <c r="HGT36" s="24"/>
      <c r="HGU36" s="14"/>
      <c r="HGV36" s="23"/>
      <c r="HGW36" s="23"/>
      <c r="HGX36" s="23"/>
      <c r="HGY36" s="23"/>
      <c r="HGZ36" s="23"/>
      <c r="HHA36" s="23"/>
      <c r="HHB36" s="24"/>
      <c r="HHC36" s="14"/>
      <c r="HHD36" s="23"/>
      <c r="HHE36" s="23"/>
      <c r="HHF36" s="23"/>
      <c r="HHG36" s="23"/>
      <c r="HHH36" s="23"/>
      <c r="HHI36" s="23"/>
      <c r="HHJ36" s="24"/>
      <c r="HHK36" s="14"/>
      <c r="HHL36" s="23"/>
      <c r="HHM36" s="23"/>
      <c r="HHN36" s="23"/>
      <c r="HHO36" s="23"/>
      <c r="HHP36" s="23"/>
      <c r="HHQ36" s="23"/>
      <c r="HHR36" s="24"/>
      <c r="HHS36" s="14"/>
      <c r="HHT36" s="23"/>
      <c r="HHU36" s="23"/>
      <c r="HHV36" s="23"/>
      <c r="HHW36" s="23"/>
      <c r="HHX36" s="23"/>
      <c r="HHY36" s="23"/>
      <c r="HHZ36" s="24"/>
      <c r="HIA36" s="14"/>
      <c r="HIB36" s="23"/>
      <c r="HIC36" s="23"/>
      <c r="HID36" s="23"/>
      <c r="HIE36" s="23"/>
      <c r="HIF36" s="23"/>
      <c r="HIG36" s="23"/>
      <c r="HIH36" s="24"/>
      <c r="HII36" s="14"/>
      <c r="HIJ36" s="23"/>
      <c r="HIK36" s="23"/>
      <c r="HIL36" s="23"/>
      <c r="HIM36" s="23"/>
      <c r="HIN36" s="23"/>
      <c r="HIO36" s="23"/>
      <c r="HIP36" s="24"/>
      <c r="HIQ36" s="14"/>
      <c r="HIR36" s="23"/>
      <c r="HIS36" s="23"/>
      <c r="HIT36" s="23"/>
      <c r="HIU36" s="23"/>
      <c r="HIV36" s="23"/>
      <c r="HIW36" s="23"/>
      <c r="HIX36" s="24"/>
      <c r="HIY36" s="14"/>
      <c r="HIZ36" s="23"/>
      <c r="HJA36" s="23"/>
      <c r="HJB36" s="23"/>
      <c r="HJC36" s="23"/>
      <c r="HJD36" s="23"/>
      <c r="HJE36" s="23"/>
      <c r="HJF36" s="24"/>
      <c r="HJG36" s="14"/>
      <c r="HJH36" s="23"/>
      <c r="HJI36" s="23"/>
      <c r="HJJ36" s="23"/>
      <c r="HJK36" s="23"/>
      <c r="HJL36" s="23"/>
      <c r="HJM36" s="23"/>
      <c r="HJN36" s="24"/>
      <c r="HJO36" s="14"/>
      <c r="HJP36" s="23"/>
      <c r="HJQ36" s="23"/>
      <c r="HJR36" s="23"/>
      <c r="HJS36" s="23"/>
      <c r="HJT36" s="23"/>
      <c r="HJU36" s="23"/>
      <c r="HJV36" s="24"/>
      <c r="HJW36" s="14"/>
      <c r="HJX36" s="23"/>
      <c r="HJY36" s="23"/>
      <c r="HJZ36" s="23"/>
      <c r="HKA36" s="23"/>
      <c r="HKB36" s="23"/>
      <c r="HKC36" s="23"/>
      <c r="HKD36" s="24"/>
      <c r="HKE36" s="14"/>
      <c r="HKF36" s="23"/>
      <c r="HKG36" s="23"/>
      <c r="HKH36" s="23"/>
      <c r="HKI36" s="23"/>
      <c r="HKJ36" s="23"/>
      <c r="HKK36" s="23"/>
      <c r="HKL36" s="24"/>
      <c r="HKM36" s="14"/>
      <c r="HKN36" s="23"/>
      <c r="HKO36" s="23"/>
      <c r="HKP36" s="23"/>
      <c r="HKQ36" s="23"/>
      <c r="HKR36" s="23"/>
      <c r="HKS36" s="23"/>
      <c r="HKT36" s="24"/>
      <c r="HKU36" s="14"/>
      <c r="HKV36" s="23"/>
      <c r="HKW36" s="23"/>
      <c r="HKX36" s="23"/>
      <c r="HKY36" s="23"/>
      <c r="HKZ36" s="23"/>
      <c r="HLA36" s="23"/>
      <c r="HLB36" s="24"/>
      <c r="HLC36" s="14"/>
      <c r="HLD36" s="23"/>
      <c r="HLE36" s="23"/>
      <c r="HLF36" s="23"/>
      <c r="HLG36" s="23"/>
      <c r="HLH36" s="23"/>
      <c r="HLI36" s="23"/>
      <c r="HLJ36" s="24"/>
      <c r="HLK36" s="14"/>
      <c r="HLL36" s="23"/>
      <c r="HLM36" s="23"/>
      <c r="HLN36" s="23"/>
      <c r="HLO36" s="23"/>
      <c r="HLP36" s="23"/>
      <c r="HLQ36" s="23"/>
      <c r="HLR36" s="24"/>
      <c r="HLS36" s="14"/>
      <c r="HLT36" s="23"/>
      <c r="HLU36" s="23"/>
      <c r="HLV36" s="23"/>
      <c r="HLW36" s="23"/>
      <c r="HLX36" s="23"/>
      <c r="HLY36" s="23"/>
      <c r="HLZ36" s="24"/>
      <c r="HMA36" s="14"/>
      <c r="HMB36" s="23"/>
      <c r="HMC36" s="23"/>
      <c r="HMD36" s="23"/>
      <c r="HME36" s="23"/>
      <c r="HMF36" s="23"/>
      <c r="HMG36" s="23"/>
      <c r="HMH36" s="24"/>
      <c r="HMI36" s="14"/>
      <c r="HMJ36" s="23"/>
      <c r="HMK36" s="23"/>
      <c r="HML36" s="23"/>
      <c r="HMM36" s="23"/>
      <c r="HMN36" s="23"/>
      <c r="HMO36" s="23"/>
      <c r="HMP36" s="24"/>
      <c r="HMQ36" s="14"/>
      <c r="HMR36" s="23"/>
      <c r="HMS36" s="23"/>
      <c r="HMT36" s="23"/>
      <c r="HMU36" s="23"/>
      <c r="HMV36" s="23"/>
      <c r="HMW36" s="23"/>
      <c r="HMX36" s="24"/>
      <c r="HMY36" s="14"/>
      <c r="HMZ36" s="23"/>
      <c r="HNA36" s="23"/>
      <c r="HNB36" s="23"/>
      <c r="HNC36" s="23"/>
      <c r="HND36" s="23"/>
      <c r="HNE36" s="23"/>
      <c r="HNF36" s="24"/>
      <c r="HNG36" s="14"/>
      <c r="HNH36" s="23"/>
      <c r="HNI36" s="23"/>
      <c r="HNJ36" s="23"/>
      <c r="HNK36" s="23"/>
      <c r="HNL36" s="23"/>
      <c r="HNM36" s="23"/>
      <c r="HNN36" s="24"/>
      <c r="HNO36" s="14"/>
      <c r="HNP36" s="23"/>
      <c r="HNQ36" s="23"/>
      <c r="HNR36" s="23"/>
      <c r="HNS36" s="23"/>
      <c r="HNT36" s="23"/>
      <c r="HNU36" s="23"/>
      <c r="HNV36" s="24"/>
      <c r="HNW36" s="14"/>
      <c r="HNX36" s="23"/>
      <c r="HNY36" s="23"/>
      <c r="HNZ36" s="23"/>
      <c r="HOA36" s="23"/>
      <c r="HOB36" s="23"/>
      <c r="HOC36" s="23"/>
      <c r="HOD36" s="24"/>
      <c r="HOE36" s="14"/>
      <c r="HOF36" s="23"/>
      <c r="HOG36" s="23"/>
      <c r="HOH36" s="23"/>
      <c r="HOI36" s="23"/>
      <c r="HOJ36" s="23"/>
      <c r="HOK36" s="23"/>
      <c r="HOL36" s="24"/>
      <c r="HOM36" s="14"/>
      <c r="HON36" s="23"/>
      <c r="HOO36" s="23"/>
      <c r="HOP36" s="23"/>
      <c r="HOQ36" s="23"/>
      <c r="HOR36" s="23"/>
      <c r="HOS36" s="23"/>
      <c r="HOT36" s="24"/>
      <c r="HOU36" s="14"/>
      <c r="HOV36" s="23"/>
      <c r="HOW36" s="23"/>
      <c r="HOX36" s="23"/>
      <c r="HOY36" s="23"/>
      <c r="HOZ36" s="23"/>
      <c r="HPA36" s="23"/>
      <c r="HPB36" s="24"/>
      <c r="HPC36" s="14"/>
      <c r="HPD36" s="23"/>
      <c r="HPE36" s="23"/>
      <c r="HPF36" s="23"/>
      <c r="HPG36" s="23"/>
      <c r="HPH36" s="23"/>
      <c r="HPI36" s="23"/>
      <c r="HPJ36" s="24"/>
      <c r="HPK36" s="14"/>
      <c r="HPL36" s="23"/>
      <c r="HPM36" s="23"/>
      <c r="HPN36" s="23"/>
      <c r="HPO36" s="23"/>
      <c r="HPP36" s="23"/>
      <c r="HPQ36" s="23"/>
      <c r="HPR36" s="24"/>
      <c r="HPS36" s="14"/>
      <c r="HPT36" s="23"/>
      <c r="HPU36" s="23"/>
      <c r="HPV36" s="23"/>
      <c r="HPW36" s="23"/>
      <c r="HPX36" s="23"/>
      <c r="HPY36" s="23"/>
      <c r="HPZ36" s="24"/>
      <c r="HQA36" s="14"/>
      <c r="HQB36" s="23"/>
      <c r="HQC36" s="23"/>
      <c r="HQD36" s="23"/>
      <c r="HQE36" s="23"/>
      <c r="HQF36" s="23"/>
      <c r="HQG36" s="23"/>
      <c r="HQH36" s="24"/>
      <c r="HQI36" s="14"/>
      <c r="HQJ36" s="23"/>
      <c r="HQK36" s="23"/>
      <c r="HQL36" s="23"/>
      <c r="HQM36" s="23"/>
      <c r="HQN36" s="23"/>
      <c r="HQO36" s="23"/>
      <c r="HQP36" s="24"/>
      <c r="HQQ36" s="14"/>
      <c r="HQR36" s="23"/>
      <c r="HQS36" s="23"/>
      <c r="HQT36" s="23"/>
      <c r="HQU36" s="23"/>
      <c r="HQV36" s="23"/>
      <c r="HQW36" s="23"/>
      <c r="HQX36" s="24"/>
      <c r="HQY36" s="14"/>
      <c r="HQZ36" s="23"/>
      <c r="HRA36" s="23"/>
      <c r="HRB36" s="23"/>
      <c r="HRC36" s="23"/>
      <c r="HRD36" s="23"/>
      <c r="HRE36" s="23"/>
      <c r="HRF36" s="24"/>
      <c r="HRG36" s="14"/>
      <c r="HRH36" s="23"/>
      <c r="HRI36" s="23"/>
      <c r="HRJ36" s="23"/>
      <c r="HRK36" s="23"/>
      <c r="HRL36" s="23"/>
      <c r="HRM36" s="23"/>
      <c r="HRN36" s="24"/>
      <c r="HRO36" s="14"/>
      <c r="HRP36" s="23"/>
      <c r="HRQ36" s="23"/>
      <c r="HRR36" s="23"/>
      <c r="HRS36" s="23"/>
      <c r="HRT36" s="23"/>
      <c r="HRU36" s="23"/>
      <c r="HRV36" s="24"/>
      <c r="HRW36" s="14"/>
      <c r="HRX36" s="23"/>
      <c r="HRY36" s="23"/>
      <c r="HRZ36" s="23"/>
      <c r="HSA36" s="23"/>
      <c r="HSB36" s="23"/>
      <c r="HSC36" s="23"/>
      <c r="HSD36" s="24"/>
      <c r="HSE36" s="14"/>
      <c r="HSF36" s="23"/>
      <c r="HSG36" s="23"/>
      <c r="HSH36" s="23"/>
      <c r="HSI36" s="23"/>
      <c r="HSJ36" s="23"/>
      <c r="HSK36" s="23"/>
      <c r="HSL36" s="24"/>
      <c r="HSM36" s="14"/>
      <c r="HSN36" s="23"/>
      <c r="HSO36" s="23"/>
      <c r="HSP36" s="23"/>
      <c r="HSQ36" s="23"/>
      <c r="HSR36" s="23"/>
      <c r="HSS36" s="23"/>
      <c r="HST36" s="24"/>
      <c r="HSU36" s="14"/>
      <c r="HSV36" s="23"/>
      <c r="HSW36" s="23"/>
      <c r="HSX36" s="23"/>
      <c r="HSY36" s="23"/>
      <c r="HSZ36" s="23"/>
      <c r="HTA36" s="23"/>
      <c r="HTB36" s="24"/>
      <c r="HTC36" s="14"/>
      <c r="HTD36" s="23"/>
      <c r="HTE36" s="23"/>
      <c r="HTF36" s="23"/>
      <c r="HTG36" s="23"/>
      <c r="HTH36" s="23"/>
      <c r="HTI36" s="23"/>
      <c r="HTJ36" s="24"/>
      <c r="HTK36" s="14"/>
      <c r="HTL36" s="23"/>
      <c r="HTM36" s="23"/>
      <c r="HTN36" s="23"/>
      <c r="HTO36" s="23"/>
      <c r="HTP36" s="23"/>
      <c r="HTQ36" s="23"/>
      <c r="HTR36" s="24"/>
      <c r="HTS36" s="14"/>
      <c r="HTT36" s="23"/>
      <c r="HTU36" s="23"/>
      <c r="HTV36" s="23"/>
      <c r="HTW36" s="23"/>
      <c r="HTX36" s="23"/>
      <c r="HTY36" s="23"/>
      <c r="HTZ36" s="24"/>
      <c r="HUA36" s="14"/>
      <c r="HUB36" s="23"/>
      <c r="HUC36" s="23"/>
      <c r="HUD36" s="23"/>
      <c r="HUE36" s="23"/>
      <c r="HUF36" s="23"/>
      <c r="HUG36" s="23"/>
      <c r="HUH36" s="24"/>
      <c r="HUI36" s="14"/>
      <c r="HUJ36" s="23"/>
      <c r="HUK36" s="23"/>
      <c r="HUL36" s="23"/>
      <c r="HUM36" s="23"/>
      <c r="HUN36" s="23"/>
      <c r="HUO36" s="23"/>
      <c r="HUP36" s="24"/>
      <c r="HUQ36" s="14"/>
      <c r="HUR36" s="23"/>
      <c r="HUS36" s="23"/>
      <c r="HUT36" s="23"/>
      <c r="HUU36" s="23"/>
      <c r="HUV36" s="23"/>
      <c r="HUW36" s="23"/>
      <c r="HUX36" s="24"/>
      <c r="HUY36" s="14"/>
      <c r="HUZ36" s="23"/>
      <c r="HVA36" s="23"/>
      <c r="HVB36" s="23"/>
      <c r="HVC36" s="23"/>
      <c r="HVD36" s="23"/>
      <c r="HVE36" s="23"/>
      <c r="HVF36" s="24"/>
      <c r="HVG36" s="14"/>
      <c r="HVH36" s="23"/>
      <c r="HVI36" s="23"/>
      <c r="HVJ36" s="23"/>
      <c r="HVK36" s="23"/>
      <c r="HVL36" s="23"/>
      <c r="HVM36" s="23"/>
      <c r="HVN36" s="24"/>
      <c r="HVO36" s="14"/>
      <c r="HVP36" s="23"/>
      <c r="HVQ36" s="23"/>
      <c r="HVR36" s="23"/>
      <c r="HVS36" s="23"/>
      <c r="HVT36" s="23"/>
      <c r="HVU36" s="23"/>
      <c r="HVV36" s="24"/>
      <c r="HVW36" s="14"/>
      <c r="HVX36" s="23"/>
      <c r="HVY36" s="23"/>
      <c r="HVZ36" s="23"/>
      <c r="HWA36" s="23"/>
      <c r="HWB36" s="23"/>
      <c r="HWC36" s="23"/>
      <c r="HWD36" s="24"/>
      <c r="HWE36" s="14"/>
      <c r="HWF36" s="23"/>
      <c r="HWG36" s="23"/>
      <c r="HWH36" s="23"/>
      <c r="HWI36" s="23"/>
      <c r="HWJ36" s="23"/>
      <c r="HWK36" s="23"/>
      <c r="HWL36" s="24"/>
      <c r="HWM36" s="14"/>
      <c r="HWN36" s="23"/>
      <c r="HWO36" s="23"/>
      <c r="HWP36" s="23"/>
      <c r="HWQ36" s="23"/>
      <c r="HWR36" s="23"/>
      <c r="HWS36" s="23"/>
      <c r="HWT36" s="24"/>
      <c r="HWU36" s="14"/>
      <c r="HWV36" s="23"/>
      <c r="HWW36" s="23"/>
      <c r="HWX36" s="23"/>
      <c r="HWY36" s="23"/>
      <c r="HWZ36" s="23"/>
      <c r="HXA36" s="23"/>
      <c r="HXB36" s="24"/>
      <c r="HXC36" s="14"/>
      <c r="HXD36" s="23"/>
      <c r="HXE36" s="23"/>
      <c r="HXF36" s="23"/>
      <c r="HXG36" s="23"/>
      <c r="HXH36" s="23"/>
      <c r="HXI36" s="23"/>
      <c r="HXJ36" s="24"/>
      <c r="HXK36" s="14"/>
      <c r="HXL36" s="23"/>
      <c r="HXM36" s="23"/>
      <c r="HXN36" s="23"/>
      <c r="HXO36" s="23"/>
      <c r="HXP36" s="23"/>
      <c r="HXQ36" s="23"/>
      <c r="HXR36" s="24"/>
      <c r="HXS36" s="14"/>
      <c r="HXT36" s="23"/>
      <c r="HXU36" s="23"/>
      <c r="HXV36" s="23"/>
      <c r="HXW36" s="23"/>
      <c r="HXX36" s="23"/>
      <c r="HXY36" s="23"/>
      <c r="HXZ36" s="24"/>
      <c r="HYA36" s="14"/>
      <c r="HYB36" s="23"/>
      <c r="HYC36" s="23"/>
      <c r="HYD36" s="23"/>
      <c r="HYE36" s="23"/>
      <c r="HYF36" s="23"/>
      <c r="HYG36" s="23"/>
      <c r="HYH36" s="24"/>
      <c r="HYI36" s="14"/>
      <c r="HYJ36" s="23"/>
      <c r="HYK36" s="23"/>
      <c r="HYL36" s="23"/>
      <c r="HYM36" s="23"/>
      <c r="HYN36" s="23"/>
      <c r="HYO36" s="23"/>
      <c r="HYP36" s="24"/>
      <c r="HYQ36" s="14"/>
      <c r="HYR36" s="23"/>
      <c r="HYS36" s="23"/>
      <c r="HYT36" s="23"/>
      <c r="HYU36" s="23"/>
      <c r="HYV36" s="23"/>
      <c r="HYW36" s="23"/>
      <c r="HYX36" s="24"/>
      <c r="HYY36" s="14"/>
      <c r="HYZ36" s="23"/>
      <c r="HZA36" s="23"/>
      <c r="HZB36" s="23"/>
      <c r="HZC36" s="23"/>
      <c r="HZD36" s="23"/>
      <c r="HZE36" s="23"/>
      <c r="HZF36" s="24"/>
      <c r="HZG36" s="14"/>
      <c r="HZH36" s="23"/>
      <c r="HZI36" s="23"/>
      <c r="HZJ36" s="23"/>
      <c r="HZK36" s="23"/>
      <c r="HZL36" s="23"/>
      <c r="HZM36" s="23"/>
      <c r="HZN36" s="24"/>
      <c r="HZO36" s="14"/>
      <c r="HZP36" s="23"/>
      <c r="HZQ36" s="23"/>
      <c r="HZR36" s="23"/>
      <c r="HZS36" s="23"/>
      <c r="HZT36" s="23"/>
      <c r="HZU36" s="23"/>
      <c r="HZV36" s="24"/>
      <c r="HZW36" s="14"/>
      <c r="HZX36" s="23"/>
      <c r="HZY36" s="23"/>
      <c r="HZZ36" s="23"/>
      <c r="IAA36" s="23"/>
      <c r="IAB36" s="23"/>
      <c r="IAC36" s="23"/>
      <c r="IAD36" s="24"/>
      <c r="IAE36" s="14"/>
      <c r="IAF36" s="23"/>
      <c r="IAG36" s="23"/>
      <c r="IAH36" s="23"/>
      <c r="IAI36" s="23"/>
      <c r="IAJ36" s="23"/>
      <c r="IAK36" s="23"/>
      <c r="IAL36" s="24"/>
      <c r="IAM36" s="14"/>
      <c r="IAN36" s="23"/>
      <c r="IAO36" s="23"/>
      <c r="IAP36" s="23"/>
      <c r="IAQ36" s="23"/>
      <c r="IAR36" s="23"/>
      <c r="IAS36" s="23"/>
      <c r="IAT36" s="24"/>
      <c r="IAU36" s="14"/>
      <c r="IAV36" s="23"/>
      <c r="IAW36" s="23"/>
      <c r="IAX36" s="23"/>
      <c r="IAY36" s="23"/>
      <c r="IAZ36" s="23"/>
      <c r="IBA36" s="23"/>
      <c r="IBB36" s="24"/>
      <c r="IBC36" s="14"/>
      <c r="IBD36" s="23"/>
      <c r="IBE36" s="23"/>
      <c r="IBF36" s="23"/>
      <c r="IBG36" s="23"/>
      <c r="IBH36" s="23"/>
      <c r="IBI36" s="23"/>
      <c r="IBJ36" s="24"/>
      <c r="IBK36" s="14"/>
      <c r="IBL36" s="23"/>
      <c r="IBM36" s="23"/>
      <c r="IBN36" s="23"/>
      <c r="IBO36" s="23"/>
      <c r="IBP36" s="23"/>
      <c r="IBQ36" s="23"/>
      <c r="IBR36" s="24"/>
      <c r="IBS36" s="14"/>
      <c r="IBT36" s="23"/>
      <c r="IBU36" s="23"/>
      <c r="IBV36" s="23"/>
      <c r="IBW36" s="23"/>
      <c r="IBX36" s="23"/>
      <c r="IBY36" s="23"/>
      <c r="IBZ36" s="24"/>
      <c r="ICA36" s="14"/>
      <c r="ICB36" s="23"/>
      <c r="ICC36" s="23"/>
      <c r="ICD36" s="23"/>
      <c r="ICE36" s="23"/>
      <c r="ICF36" s="23"/>
      <c r="ICG36" s="23"/>
      <c r="ICH36" s="24"/>
      <c r="ICI36" s="14"/>
      <c r="ICJ36" s="23"/>
      <c r="ICK36" s="23"/>
      <c r="ICL36" s="23"/>
      <c r="ICM36" s="23"/>
      <c r="ICN36" s="23"/>
      <c r="ICO36" s="23"/>
      <c r="ICP36" s="24"/>
      <c r="ICQ36" s="14"/>
      <c r="ICR36" s="23"/>
      <c r="ICS36" s="23"/>
      <c r="ICT36" s="23"/>
      <c r="ICU36" s="23"/>
      <c r="ICV36" s="23"/>
      <c r="ICW36" s="23"/>
      <c r="ICX36" s="24"/>
      <c r="ICY36" s="14"/>
      <c r="ICZ36" s="23"/>
      <c r="IDA36" s="23"/>
      <c r="IDB36" s="23"/>
      <c r="IDC36" s="23"/>
      <c r="IDD36" s="23"/>
      <c r="IDE36" s="23"/>
      <c r="IDF36" s="24"/>
      <c r="IDG36" s="14"/>
      <c r="IDH36" s="23"/>
      <c r="IDI36" s="23"/>
      <c r="IDJ36" s="23"/>
      <c r="IDK36" s="23"/>
      <c r="IDL36" s="23"/>
      <c r="IDM36" s="23"/>
      <c r="IDN36" s="24"/>
      <c r="IDO36" s="14"/>
      <c r="IDP36" s="23"/>
      <c r="IDQ36" s="23"/>
      <c r="IDR36" s="23"/>
      <c r="IDS36" s="23"/>
      <c r="IDT36" s="23"/>
      <c r="IDU36" s="23"/>
      <c r="IDV36" s="24"/>
      <c r="IDW36" s="14"/>
      <c r="IDX36" s="23"/>
      <c r="IDY36" s="23"/>
      <c r="IDZ36" s="23"/>
      <c r="IEA36" s="23"/>
      <c r="IEB36" s="23"/>
      <c r="IEC36" s="23"/>
      <c r="IED36" s="24"/>
      <c r="IEE36" s="14"/>
      <c r="IEF36" s="23"/>
      <c r="IEG36" s="23"/>
      <c r="IEH36" s="23"/>
      <c r="IEI36" s="23"/>
      <c r="IEJ36" s="23"/>
      <c r="IEK36" s="23"/>
      <c r="IEL36" s="24"/>
      <c r="IEM36" s="14"/>
      <c r="IEN36" s="23"/>
      <c r="IEO36" s="23"/>
      <c r="IEP36" s="23"/>
      <c r="IEQ36" s="23"/>
      <c r="IER36" s="23"/>
      <c r="IES36" s="23"/>
      <c r="IET36" s="24"/>
      <c r="IEU36" s="14"/>
      <c r="IEV36" s="23"/>
      <c r="IEW36" s="23"/>
      <c r="IEX36" s="23"/>
      <c r="IEY36" s="23"/>
      <c r="IEZ36" s="23"/>
      <c r="IFA36" s="23"/>
      <c r="IFB36" s="24"/>
      <c r="IFC36" s="14"/>
      <c r="IFD36" s="23"/>
      <c r="IFE36" s="23"/>
      <c r="IFF36" s="23"/>
      <c r="IFG36" s="23"/>
      <c r="IFH36" s="23"/>
      <c r="IFI36" s="23"/>
      <c r="IFJ36" s="24"/>
      <c r="IFK36" s="14"/>
      <c r="IFL36" s="23"/>
      <c r="IFM36" s="23"/>
      <c r="IFN36" s="23"/>
      <c r="IFO36" s="23"/>
      <c r="IFP36" s="23"/>
      <c r="IFQ36" s="23"/>
      <c r="IFR36" s="24"/>
      <c r="IFS36" s="14"/>
      <c r="IFT36" s="23"/>
      <c r="IFU36" s="23"/>
      <c r="IFV36" s="23"/>
      <c r="IFW36" s="23"/>
      <c r="IFX36" s="23"/>
      <c r="IFY36" s="23"/>
      <c r="IFZ36" s="24"/>
      <c r="IGA36" s="14"/>
      <c r="IGB36" s="23"/>
      <c r="IGC36" s="23"/>
      <c r="IGD36" s="23"/>
      <c r="IGE36" s="23"/>
      <c r="IGF36" s="23"/>
      <c r="IGG36" s="23"/>
      <c r="IGH36" s="24"/>
      <c r="IGI36" s="14"/>
      <c r="IGJ36" s="23"/>
      <c r="IGK36" s="23"/>
      <c r="IGL36" s="23"/>
      <c r="IGM36" s="23"/>
      <c r="IGN36" s="23"/>
      <c r="IGO36" s="23"/>
      <c r="IGP36" s="24"/>
      <c r="IGQ36" s="14"/>
      <c r="IGR36" s="23"/>
      <c r="IGS36" s="23"/>
      <c r="IGT36" s="23"/>
      <c r="IGU36" s="23"/>
      <c r="IGV36" s="23"/>
      <c r="IGW36" s="23"/>
      <c r="IGX36" s="24"/>
      <c r="IGY36" s="14"/>
      <c r="IGZ36" s="23"/>
      <c r="IHA36" s="23"/>
      <c r="IHB36" s="23"/>
      <c r="IHC36" s="23"/>
      <c r="IHD36" s="23"/>
      <c r="IHE36" s="23"/>
      <c r="IHF36" s="24"/>
      <c r="IHG36" s="14"/>
      <c r="IHH36" s="23"/>
      <c r="IHI36" s="23"/>
      <c r="IHJ36" s="23"/>
      <c r="IHK36" s="23"/>
      <c r="IHL36" s="23"/>
      <c r="IHM36" s="23"/>
      <c r="IHN36" s="24"/>
      <c r="IHO36" s="14"/>
      <c r="IHP36" s="23"/>
      <c r="IHQ36" s="23"/>
      <c r="IHR36" s="23"/>
      <c r="IHS36" s="23"/>
      <c r="IHT36" s="23"/>
      <c r="IHU36" s="23"/>
      <c r="IHV36" s="24"/>
      <c r="IHW36" s="14"/>
      <c r="IHX36" s="23"/>
      <c r="IHY36" s="23"/>
      <c r="IHZ36" s="23"/>
      <c r="IIA36" s="23"/>
      <c r="IIB36" s="23"/>
      <c r="IIC36" s="23"/>
      <c r="IID36" s="24"/>
      <c r="IIE36" s="14"/>
      <c r="IIF36" s="23"/>
      <c r="IIG36" s="23"/>
      <c r="IIH36" s="23"/>
      <c r="III36" s="23"/>
      <c r="IIJ36" s="23"/>
      <c r="IIK36" s="23"/>
      <c r="IIL36" s="24"/>
      <c r="IIM36" s="14"/>
      <c r="IIN36" s="23"/>
      <c r="IIO36" s="23"/>
      <c r="IIP36" s="23"/>
      <c r="IIQ36" s="23"/>
      <c r="IIR36" s="23"/>
      <c r="IIS36" s="23"/>
      <c r="IIT36" s="24"/>
      <c r="IIU36" s="14"/>
      <c r="IIV36" s="23"/>
      <c r="IIW36" s="23"/>
      <c r="IIX36" s="23"/>
      <c r="IIY36" s="23"/>
      <c r="IIZ36" s="23"/>
      <c r="IJA36" s="23"/>
      <c r="IJB36" s="24"/>
      <c r="IJC36" s="14"/>
      <c r="IJD36" s="23"/>
      <c r="IJE36" s="23"/>
      <c r="IJF36" s="23"/>
      <c r="IJG36" s="23"/>
      <c r="IJH36" s="23"/>
      <c r="IJI36" s="23"/>
      <c r="IJJ36" s="24"/>
      <c r="IJK36" s="14"/>
      <c r="IJL36" s="23"/>
      <c r="IJM36" s="23"/>
      <c r="IJN36" s="23"/>
      <c r="IJO36" s="23"/>
      <c r="IJP36" s="23"/>
      <c r="IJQ36" s="23"/>
      <c r="IJR36" s="24"/>
      <c r="IJS36" s="14"/>
      <c r="IJT36" s="23"/>
      <c r="IJU36" s="23"/>
      <c r="IJV36" s="23"/>
      <c r="IJW36" s="23"/>
      <c r="IJX36" s="23"/>
      <c r="IJY36" s="23"/>
      <c r="IJZ36" s="24"/>
      <c r="IKA36" s="14"/>
      <c r="IKB36" s="23"/>
      <c r="IKC36" s="23"/>
      <c r="IKD36" s="23"/>
      <c r="IKE36" s="23"/>
      <c r="IKF36" s="23"/>
      <c r="IKG36" s="23"/>
      <c r="IKH36" s="24"/>
      <c r="IKI36" s="14"/>
      <c r="IKJ36" s="23"/>
      <c r="IKK36" s="23"/>
      <c r="IKL36" s="23"/>
      <c r="IKM36" s="23"/>
      <c r="IKN36" s="23"/>
      <c r="IKO36" s="23"/>
      <c r="IKP36" s="24"/>
      <c r="IKQ36" s="14"/>
      <c r="IKR36" s="23"/>
      <c r="IKS36" s="23"/>
      <c r="IKT36" s="23"/>
      <c r="IKU36" s="23"/>
      <c r="IKV36" s="23"/>
      <c r="IKW36" s="23"/>
      <c r="IKX36" s="24"/>
      <c r="IKY36" s="14"/>
      <c r="IKZ36" s="23"/>
      <c r="ILA36" s="23"/>
      <c r="ILB36" s="23"/>
      <c r="ILC36" s="23"/>
      <c r="ILD36" s="23"/>
      <c r="ILE36" s="23"/>
      <c r="ILF36" s="24"/>
      <c r="ILG36" s="14"/>
      <c r="ILH36" s="23"/>
      <c r="ILI36" s="23"/>
      <c r="ILJ36" s="23"/>
      <c r="ILK36" s="23"/>
      <c r="ILL36" s="23"/>
      <c r="ILM36" s="23"/>
      <c r="ILN36" s="24"/>
      <c r="ILO36" s="14"/>
      <c r="ILP36" s="23"/>
      <c r="ILQ36" s="23"/>
      <c r="ILR36" s="23"/>
      <c r="ILS36" s="23"/>
      <c r="ILT36" s="23"/>
      <c r="ILU36" s="23"/>
      <c r="ILV36" s="24"/>
      <c r="ILW36" s="14"/>
      <c r="ILX36" s="23"/>
      <c r="ILY36" s="23"/>
      <c r="ILZ36" s="23"/>
      <c r="IMA36" s="23"/>
      <c r="IMB36" s="23"/>
      <c r="IMC36" s="23"/>
      <c r="IMD36" s="24"/>
      <c r="IME36" s="14"/>
      <c r="IMF36" s="23"/>
      <c r="IMG36" s="23"/>
      <c r="IMH36" s="23"/>
      <c r="IMI36" s="23"/>
      <c r="IMJ36" s="23"/>
      <c r="IMK36" s="23"/>
      <c r="IML36" s="24"/>
      <c r="IMM36" s="14"/>
      <c r="IMN36" s="23"/>
      <c r="IMO36" s="23"/>
      <c r="IMP36" s="23"/>
      <c r="IMQ36" s="23"/>
      <c r="IMR36" s="23"/>
      <c r="IMS36" s="23"/>
      <c r="IMT36" s="24"/>
      <c r="IMU36" s="14"/>
      <c r="IMV36" s="23"/>
      <c r="IMW36" s="23"/>
      <c r="IMX36" s="23"/>
      <c r="IMY36" s="23"/>
      <c r="IMZ36" s="23"/>
      <c r="INA36" s="23"/>
      <c r="INB36" s="24"/>
      <c r="INC36" s="14"/>
      <c r="IND36" s="23"/>
      <c r="INE36" s="23"/>
      <c r="INF36" s="23"/>
      <c r="ING36" s="23"/>
      <c r="INH36" s="23"/>
      <c r="INI36" s="23"/>
      <c r="INJ36" s="24"/>
      <c r="INK36" s="14"/>
      <c r="INL36" s="23"/>
      <c r="INM36" s="23"/>
      <c r="INN36" s="23"/>
      <c r="INO36" s="23"/>
      <c r="INP36" s="23"/>
      <c r="INQ36" s="23"/>
      <c r="INR36" s="24"/>
      <c r="INS36" s="14"/>
      <c r="INT36" s="23"/>
      <c r="INU36" s="23"/>
      <c r="INV36" s="23"/>
      <c r="INW36" s="23"/>
      <c r="INX36" s="23"/>
      <c r="INY36" s="23"/>
      <c r="INZ36" s="24"/>
      <c r="IOA36" s="14"/>
      <c r="IOB36" s="23"/>
      <c r="IOC36" s="23"/>
      <c r="IOD36" s="23"/>
      <c r="IOE36" s="23"/>
      <c r="IOF36" s="23"/>
      <c r="IOG36" s="23"/>
      <c r="IOH36" s="24"/>
      <c r="IOI36" s="14"/>
      <c r="IOJ36" s="23"/>
      <c r="IOK36" s="23"/>
      <c r="IOL36" s="23"/>
      <c r="IOM36" s="23"/>
      <c r="ION36" s="23"/>
      <c r="IOO36" s="23"/>
      <c r="IOP36" s="24"/>
      <c r="IOQ36" s="14"/>
      <c r="IOR36" s="23"/>
      <c r="IOS36" s="23"/>
      <c r="IOT36" s="23"/>
      <c r="IOU36" s="23"/>
      <c r="IOV36" s="23"/>
      <c r="IOW36" s="23"/>
      <c r="IOX36" s="24"/>
      <c r="IOY36" s="14"/>
      <c r="IOZ36" s="23"/>
      <c r="IPA36" s="23"/>
      <c r="IPB36" s="23"/>
      <c r="IPC36" s="23"/>
      <c r="IPD36" s="23"/>
      <c r="IPE36" s="23"/>
      <c r="IPF36" s="24"/>
      <c r="IPG36" s="14"/>
      <c r="IPH36" s="23"/>
      <c r="IPI36" s="23"/>
      <c r="IPJ36" s="23"/>
      <c r="IPK36" s="23"/>
      <c r="IPL36" s="23"/>
      <c r="IPM36" s="23"/>
      <c r="IPN36" s="24"/>
      <c r="IPO36" s="14"/>
      <c r="IPP36" s="23"/>
      <c r="IPQ36" s="23"/>
      <c r="IPR36" s="23"/>
      <c r="IPS36" s="23"/>
      <c r="IPT36" s="23"/>
      <c r="IPU36" s="23"/>
      <c r="IPV36" s="24"/>
      <c r="IPW36" s="14"/>
      <c r="IPX36" s="23"/>
      <c r="IPY36" s="23"/>
      <c r="IPZ36" s="23"/>
      <c r="IQA36" s="23"/>
      <c r="IQB36" s="23"/>
      <c r="IQC36" s="23"/>
      <c r="IQD36" s="24"/>
      <c r="IQE36" s="14"/>
      <c r="IQF36" s="23"/>
      <c r="IQG36" s="23"/>
      <c r="IQH36" s="23"/>
      <c r="IQI36" s="23"/>
      <c r="IQJ36" s="23"/>
      <c r="IQK36" s="23"/>
      <c r="IQL36" s="24"/>
      <c r="IQM36" s="14"/>
      <c r="IQN36" s="23"/>
      <c r="IQO36" s="23"/>
      <c r="IQP36" s="23"/>
      <c r="IQQ36" s="23"/>
      <c r="IQR36" s="23"/>
      <c r="IQS36" s="23"/>
      <c r="IQT36" s="24"/>
      <c r="IQU36" s="14"/>
      <c r="IQV36" s="23"/>
      <c r="IQW36" s="23"/>
      <c r="IQX36" s="23"/>
      <c r="IQY36" s="23"/>
      <c r="IQZ36" s="23"/>
      <c r="IRA36" s="23"/>
      <c r="IRB36" s="24"/>
      <c r="IRC36" s="14"/>
      <c r="IRD36" s="23"/>
      <c r="IRE36" s="23"/>
      <c r="IRF36" s="23"/>
      <c r="IRG36" s="23"/>
      <c r="IRH36" s="23"/>
      <c r="IRI36" s="23"/>
      <c r="IRJ36" s="24"/>
      <c r="IRK36" s="14"/>
      <c r="IRL36" s="23"/>
      <c r="IRM36" s="23"/>
      <c r="IRN36" s="23"/>
      <c r="IRO36" s="23"/>
      <c r="IRP36" s="23"/>
      <c r="IRQ36" s="23"/>
      <c r="IRR36" s="24"/>
      <c r="IRS36" s="14"/>
      <c r="IRT36" s="23"/>
      <c r="IRU36" s="23"/>
      <c r="IRV36" s="23"/>
      <c r="IRW36" s="23"/>
      <c r="IRX36" s="23"/>
      <c r="IRY36" s="23"/>
      <c r="IRZ36" s="24"/>
      <c r="ISA36" s="14"/>
      <c r="ISB36" s="23"/>
      <c r="ISC36" s="23"/>
      <c r="ISD36" s="23"/>
      <c r="ISE36" s="23"/>
      <c r="ISF36" s="23"/>
      <c r="ISG36" s="23"/>
      <c r="ISH36" s="24"/>
      <c r="ISI36" s="14"/>
      <c r="ISJ36" s="23"/>
      <c r="ISK36" s="23"/>
      <c r="ISL36" s="23"/>
      <c r="ISM36" s="23"/>
      <c r="ISN36" s="23"/>
      <c r="ISO36" s="23"/>
      <c r="ISP36" s="24"/>
      <c r="ISQ36" s="14"/>
      <c r="ISR36" s="23"/>
      <c r="ISS36" s="23"/>
      <c r="IST36" s="23"/>
      <c r="ISU36" s="23"/>
      <c r="ISV36" s="23"/>
      <c r="ISW36" s="23"/>
      <c r="ISX36" s="24"/>
      <c r="ISY36" s="14"/>
      <c r="ISZ36" s="23"/>
      <c r="ITA36" s="23"/>
      <c r="ITB36" s="23"/>
      <c r="ITC36" s="23"/>
      <c r="ITD36" s="23"/>
      <c r="ITE36" s="23"/>
      <c r="ITF36" s="24"/>
      <c r="ITG36" s="14"/>
      <c r="ITH36" s="23"/>
      <c r="ITI36" s="23"/>
      <c r="ITJ36" s="23"/>
      <c r="ITK36" s="23"/>
      <c r="ITL36" s="23"/>
      <c r="ITM36" s="23"/>
      <c r="ITN36" s="24"/>
      <c r="ITO36" s="14"/>
      <c r="ITP36" s="23"/>
      <c r="ITQ36" s="23"/>
      <c r="ITR36" s="23"/>
      <c r="ITS36" s="23"/>
      <c r="ITT36" s="23"/>
      <c r="ITU36" s="23"/>
      <c r="ITV36" s="24"/>
      <c r="ITW36" s="14"/>
      <c r="ITX36" s="23"/>
      <c r="ITY36" s="23"/>
      <c r="ITZ36" s="23"/>
      <c r="IUA36" s="23"/>
      <c r="IUB36" s="23"/>
      <c r="IUC36" s="23"/>
      <c r="IUD36" s="24"/>
      <c r="IUE36" s="14"/>
      <c r="IUF36" s="23"/>
      <c r="IUG36" s="23"/>
      <c r="IUH36" s="23"/>
      <c r="IUI36" s="23"/>
      <c r="IUJ36" s="23"/>
      <c r="IUK36" s="23"/>
      <c r="IUL36" s="24"/>
      <c r="IUM36" s="14"/>
      <c r="IUN36" s="23"/>
      <c r="IUO36" s="23"/>
      <c r="IUP36" s="23"/>
      <c r="IUQ36" s="23"/>
      <c r="IUR36" s="23"/>
      <c r="IUS36" s="23"/>
      <c r="IUT36" s="24"/>
      <c r="IUU36" s="14"/>
      <c r="IUV36" s="23"/>
      <c r="IUW36" s="23"/>
      <c r="IUX36" s="23"/>
      <c r="IUY36" s="23"/>
      <c r="IUZ36" s="23"/>
      <c r="IVA36" s="23"/>
      <c r="IVB36" s="24"/>
      <c r="IVC36" s="14"/>
      <c r="IVD36" s="23"/>
      <c r="IVE36" s="23"/>
      <c r="IVF36" s="23"/>
      <c r="IVG36" s="23"/>
      <c r="IVH36" s="23"/>
      <c r="IVI36" s="23"/>
      <c r="IVJ36" s="24"/>
      <c r="IVK36" s="14"/>
      <c r="IVL36" s="23"/>
      <c r="IVM36" s="23"/>
      <c r="IVN36" s="23"/>
      <c r="IVO36" s="23"/>
      <c r="IVP36" s="23"/>
      <c r="IVQ36" s="23"/>
      <c r="IVR36" s="24"/>
      <c r="IVS36" s="14"/>
      <c r="IVT36" s="23"/>
      <c r="IVU36" s="23"/>
      <c r="IVV36" s="23"/>
      <c r="IVW36" s="23"/>
      <c r="IVX36" s="23"/>
      <c r="IVY36" s="23"/>
      <c r="IVZ36" s="24"/>
      <c r="IWA36" s="14"/>
      <c r="IWB36" s="23"/>
      <c r="IWC36" s="23"/>
      <c r="IWD36" s="23"/>
      <c r="IWE36" s="23"/>
      <c r="IWF36" s="23"/>
      <c r="IWG36" s="23"/>
      <c r="IWH36" s="24"/>
      <c r="IWI36" s="14"/>
      <c r="IWJ36" s="23"/>
      <c r="IWK36" s="23"/>
      <c r="IWL36" s="23"/>
      <c r="IWM36" s="23"/>
      <c r="IWN36" s="23"/>
      <c r="IWO36" s="23"/>
      <c r="IWP36" s="24"/>
      <c r="IWQ36" s="14"/>
      <c r="IWR36" s="23"/>
      <c r="IWS36" s="23"/>
      <c r="IWT36" s="23"/>
      <c r="IWU36" s="23"/>
      <c r="IWV36" s="23"/>
      <c r="IWW36" s="23"/>
      <c r="IWX36" s="24"/>
      <c r="IWY36" s="14"/>
      <c r="IWZ36" s="23"/>
      <c r="IXA36" s="23"/>
      <c r="IXB36" s="23"/>
      <c r="IXC36" s="23"/>
      <c r="IXD36" s="23"/>
      <c r="IXE36" s="23"/>
      <c r="IXF36" s="24"/>
      <c r="IXG36" s="14"/>
      <c r="IXH36" s="23"/>
      <c r="IXI36" s="23"/>
      <c r="IXJ36" s="23"/>
      <c r="IXK36" s="23"/>
      <c r="IXL36" s="23"/>
      <c r="IXM36" s="23"/>
      <c r="IXN36" s="24"/>
      <c r="IXO36" s="14"/>
      <c r="IXP36" s="23"/>
      <c r="IXQ36" s="23"/>
      <c r="IXR36" s="23"/>
      <c r="IXS36" s="23"/>
      <c r="IXT36" s="23"/>
      <c r="IXU36" s="23"/>
      <c r="IXV36" s="24"/>
      <c r="IXW36" s="14"/>
      <c r="IXX36" s="23"/>
      <c r="IXY36" s="23"/>
      <c r="IXZ36" s="23"/>
      <c r="IYA36" s="23"/>
      <c r="IYB36" s="23"/>
      <c r="IYC36" s="23"/>
      <c r="IYD36" s="24"/>
      <c r="IYE36" s="14"/>
      <c r="IYF36" s="23"/>
      <c r="IYG36" s="23"/>
      <c r="IYH36" s="23"/>
      <c r="IYI36" s="23"/>
      <c r="IYJ36" s="23"/>
      <c r="IYK36" s="23"/>
      <c r="IYL36" s="24"/>
      <c r="IYM36" s="14"/>
      <c r="IYN36" s="23"/>
      <c r="IYO36" s="23"/>
      <c r="IYP36" s="23"/>
      <c r="IYQ36" s="23"/>
      <c r="IYR36" s="23"/>
      <c r="IYS36" s="23"/>
      <c r="IYT36" s="24"/>
      <c r="IYU36" s="14"/>
      <c r="IYV36" s="23"/>
      <c r="IYW36" s="23"/>
      <c r="IYX36" s="23"/>
      <c r="IYY36" s="23"/>
      <c r="IYZ36" s="23"/>
      <c r="IZA36" s="23"/>
      <c r="IZB36" s="24"/>
      <c r="IZC36" s="14"/>
      <c r="IZD36" s="23"/>
      <c r="IZE36" s="23"/>
      <c r="IZF36" s="23"/>
      <c r="IZG36" s="23"/>
      <c r="IZH36" s="23"/>
      <c r="IZI36" s="23"/>
      <c r="IZJ36" s="24"/>
      <c r="IZK36" s="14"/>
      <c r="IZL36" s="23"/>
      <c r="IZM36" s="23"/>
      <c r="IZN36" s="23"/>
      <c r="IZO36" s="23"/>
      <c r="IZP36" s="23"/>
      <c r="IZQ36" s="23"/>
      <c r="IZR36" s="24"/>
      <c r="IZS36" s="14"/>
      <c r="IZT36" s="23"/>
      <c r="IZU36" s="23"/>
      <c r="IZV36" s="23"/>
      <c r="IZW36" s="23"/>
      <c r="IZX36" s="23"/>
      <c r="IZY36" s="23"/>
      <c r="IZZ36" s="24"/>
      <c r="JAA36" s="14"/>
      <c r="JAB36" s="23"/>
      <c r="JAC36" s="23"/>
      <c r="JAD36" s="23"/>
      <c r="JAE36" s="23"/>
      <c r="JAF36" s="23"/>
      <c r="JAG36" s="23"/>
      <c r="JAH36" s="24"/>
      <c r="JAI36" s="14"/>
      <c r="JAJ36" s="23"/>
      <c r="JAK36" s="23"/>
      <c r="JAL36" s="23"/>
      <c r="JAM36" s="23"/>
      <c r="JAN36" s="23"/>
      <c r="JAO36" s="23"/>
      <c r="JAP36" s="24"/>
      <c r="JAQ36" s="14"/>
      <c r="JAR36" s="23"/>
      <c r="JAS36" s="23"/>
      <c r="JAT36" s="23"/>
      <c r="JAU36" s="23"/>
      <c r="JAV36" s="23"/>
      <c r="JAW36" s="23"/>
      <c r="JAX36" s="24"/>
      <c r="JAY36" s="14"/>
      <c r="JAZ36" s="23"/>
      <c r="JBA36" s="23"/>
      <c r="JBB36" s="23"/>
      <c r="JBC36" s="23"/>
      <c r="JBD36" s="23"/>
      <c r="JBE36" s="23"/>
      <c r="JBF36" s="24"/>
      <c r="JBG36" s="14"/>
      <c r="JBH36" s="23"/>
      <c r="JBI36" s="23"/>
      <c r="JBJ36" s="23"/>
      <c r="JBK36" s="23"/>
      <c r="JBL36" s="23"/>
      <c r="JBM36" s="23"/>
      <c r="JBN36" s="24"/>
      <c r="JBO36" s="14"/>
      <c r="JBP36" s="23"/>
      <c r="JBQ36" s="23"/>
      <c r="JBR36" s="23"/>
      <c r="JBS36" s="23"/>
      <c r="JBT36" s="23"/>
      <c r="JBU36" s="23"/>
      <c r="JBV36" s="24"/>
      <c r="JBW36" s="14"/>
      <c r="JBX36" s="23"/>
      <c r="JBY36" s="23"/>
      <c r="JBZ36" s="23"/>
      <c r="JCA36" s="23"/>
      <c r="JCB36" s="23"/>
      <c r="JCC36" s="23"/>
      <c r="JCD36" s="24"/>
      <c r="JCE36" s="14"/>
      <c r="JCF36" s="23"/>
      <c r="JCG36" s="23"/>
      <c r="JCH36" s="23"/>
      <c r="JCI36" s="23"/>
      <c r="JCJ36" s="23"/>
      <c r="JCK36" s="23"/>
      <c r="JCL36" s="24"/>
      <c r="JCM36" s="14"/>
      <c r="JCN36" s="23"/>
      <c r="JCO36" s="23"/>
      <c r="JCP36" s="23"/>
      <c r="JCQ36" s="23"/>
      <c r="JCR36" s="23"/>
      <c r="JCS36" s="23"/>
      <c r="JCT36" s="24"/>
      <c r="JCU36" s="14"/>
      <c r="JCV36" s="23"/>
      <c r="JCW36" s="23"/>
      <c r="JCX36" s="23"/>
      <c r="JCY36" s="23"/>
      <c r="JCZ36" s="23"/>
      <c r="JDA36" s="23"/>
      <c r="JDB36" s="24"/>
      <c r="JDC36" s="14"/>
      <c r="JDD36" s="23"/>
      <c r="JDE36" s="23"/>
      <c r="JDF36" s="23"/>
      <c r="JDG36" s="23"/>
      <c r="JDH36" s="23"/>
      <c r="JDI36" s="23"/>
      <c r="JDJ36" s="24"/>
      <c r="JDK36" s="14"/>
      <c r="JDL36" s="23"/>
      <c r="JDM36" s="23"/>
      <c r="JDN36" s="23"/>
      <c r="JDO36" s="23"/>
      <c r="JDP36" s="23"/>
      <c r="JDQ36" s="23"/>
      <c r="JDR36" s="24"/>
      <c r="JDS36" s="14"/>
      <c r="JDT36" s="23"/>
      <c r="JDU36" s="23"/>
      <c r="JDV36" s="23"/>
      <c r="JDW36" s="23"/>
      <c r="JDX36" s="23"/>
      <c r="JDY36" s="23"/>
      <c r="JDZ36" s="24"/>
      <c r="JEA36" s="14"/>
      <c r="JEB36" s="23"/>
      <c r="JEC36" s="23"/>
      <c r="JED36" s="23"/>
      <c r="JEE36" s="23"/>
      <c r="JEF36" s="23"/>
      <c r="JEG36" s="23"/>
      <c r="JEH36" s="24"/>
      <c r="JEI36" s="14"/>
      <c r="JEJ36" s="23"/>
      <c r="JEK36" s="23"/>
      <c r="JEL36" s="23"/>
      <c r="JEM36" s="23"/>
      <c r="JEN36" s="23"/>
      <c r="JEO36" s="23"/>
      <c r="JEP36" s="24"/>
      <c r="JEQ36" s="14"/>
      <c r="JER36" s="23"/>
      <c r="JES36" s="23"/>
      <c r="JET36" s="23"/>
      <c r="JEU36" s="23"/>
      <c r="JEV36" s="23"/>
      <c r="JEW36" s="23"/>
      <c r="JEX36" s="24"/>
      <c r="JEY36" s="14"/>
      <c r="JEZ36" s="23"/>
      <c r="JFA36" s="23"/>
      <c r="JFB36" s="23"/>
      <c r="JFC36" s="23"/>
      <c r="JFD36" s="23"/>
      <c r="JFE36" s="23"/>
      <c r="JFF36" s="24"/>
      <c r="JFG36" s="14"/>
      <c r="JFH36" s="23"/>
      <c r="JFI36" s="23"/>
      <c r="JFJ36" s="23"/>
      <c r="JFK36" s="23"/>
      <c r="JFL36" s="23"/>
      <c r="JFM36" s="23"/>
      <c r="JFN36" s="24"/>
      <c r="JFO36" s="14"/>
      <c r="JFP36" s="23"/>
      <c r="JFQ36" s="23"/>
      <c r="JFR36" s="23"/>
      <c r="JFS36" s="23"/>
      <c r="JFT36" s="23"/>
      <c r="JFU36" s="23"/>
      <c r="JFV36" s="24"/>
      <c r="JFW36" s="14"/>
      <c r="JFX36" s="23"/>
      <c r="JFY36" s="23"/>
      <c r="JFZ36" s="23"/>
      <c r="JGA36" s="23"/>
      <c r="JGB36" s="23"/>
      <c r="JGC36" s="23"/>
      <c r="JGD36" s="24"/>
      <c r="JGE36" s="14"/>
      <c r="JGF36" s="23"/>
      <c r="JGG36" s="23"/>
      <c r="JGH36" s="23"/>
      <c r="JGI36" s="23"/>
      <c r="JGJ36" s="23"/>
      <c r="JGK36" s="23"/>
      <c r="JGL36" s="24"/>
      <c r="JGM36" s="14"/>
      <c r="JGN36" s="23"/>
      <c r="JGO36" s="23"/>
      <c r="JGP36" s="23"/>
      <c r="JGQ36" s="23"/>
      <c r="JGR36" s="23"/>
      <c r="JGS36" s="23"/>
      <c r="JGT36" s="24"/>
      <c r="JGU36" s="14"/>
      <c r="JGV36" s="23"/>
      <c r="JGW36" s="23"/>
      <c r="JGX36" s="23"/>
      <c r="JGY36" s="23"/>
      <c r="JGZ36" s="23"/>
      <c r="JHA36" s="23"/>
      <c r="JHB36" s="24"/>
      <c r="JHC36" s="14"/>
      <c r="JHD36" s="23"/>
      <c r="JHE36" s="23"/>
      <c r="JHF36" s="23"/>
      <c r="JHG36" s="23"/>
      <c r="JHH36" s="23"/>
      <c r="JHI36" s="23"/>
      <c r="JHJ36" s="24"/>
      <c r="JHK36" s="14"/>
      <c r="JHL36" s="23"/>
      <c r="JHM36" s="23"/>
      <c r="JHN36" s="23"/>
      <c r="JHO36" s="23"/>
      <c r="JHP36" s="23"/>
      <c r="JHQ36" s="23"/>
      <c r="JHR36" s="24"/>
      <c r="JHS36" s="14"/>
      <c r="JHT36" s="23"/>
      <c r="JHU36" s="23"/>
      <c r="JHV36" s="23"/>
      <c r="JHW36" s="23"/>
      <c r="JHX36" s="23"/>
      <c r="JHY36" s="23"/>
      <c r="JHZ36" s="24"/>
      <c r="JIA36" s="14"/>
      <c r="JIB36" s="23"/>
      <c r="JIC36" s="23"/>
      <c r="JID36" s="23"/>
      <c r="JIE36" s="23"/>
      <c r="JIF36" s="23"/>
      <c r="JIG36" s="23"/>
      <c r="JIH36" s="24"/>
      <c r="JII36" s="14"/>
      <c r="JIJ36" s="23"/>
      <c r="JIK36" s="23"/>
      <c r="JIL36" s="23"/>
      <c r="JIM36" s="23"/>
      <c r="JIN36" s="23"/>
      <c r="JIO36" s="23"/>
      <c r="JIP36" s="24"/>
      <c r="JIQ36" s="14"/>
      <c r="JIR36" s="23"/>
      <c r="JIS36" s="23"/>
      <c r="JIT36" s="23"/>
      <c r="JIU36" s="23"/>
      <c r="JIV36" s="23"/>
      <c r="JIW36" s="23"/>
      <c r="JIX36" s="24"/>
      <c r="JIY36" s="14"/>
      <c r="JIZ36" s="23"/>
      <c r="JJA36" s="23"/>
      <c r="JJB36" s="23"/>
      <c r="JJC36" s="23"/>
      <c r="JJD36" s="23"/>
      <c r="JJE36" s="23"/>
      <c r="JJF36" s="24"/>
      <c r="JJG36" s="14"/>
      <c r="JJH36" s="23"/>
      <c r="JJI36" s="23"/>
      <c r="JJJ36" s="23"/>
      <c r="JJK36" s="23"/>
      <c r="JJL36" s="23"/>
      <c r="JJM36" s="23"/>
      <c r="JJN36" s="24"/>
      <c r="JJO36" s="14"/>
      <c r="JJP36" s="23"/>
      <c r="JJQ36" s="23"/>
      <c r="JJR36" s="23"/>
      <c r="JJS36" s="23"/>
      <c r="JJT36" s="23"/>
      <c r="JJU36" s="23"/>
      <c r="JJV36" s="24"/>
      <c r="JJW36" s="14"/>
      <c r="JJX36" s="23"/>
      <c r="JJY36" s="23"/>
      <c r="JJZ36" s="23"/>
      <c r="JKA36" s="23"/>
      <c r="JKB36" s="23"/>
      <c r="JKC36" s="23"/>
      <c r="JKD36" s="24"/>
      <c r="JKE36" s="14"/>
      <c r="JKF36" s="23"/>
      <c r="JKG36" s="23"/>
      <c r="JKH36" s="23"/>
      <c r="JKI36" s="23"/>
      <c r="JKJ36" s="23"/>
      <c r="JKK36" s="23"/>
      <c r="JKL36" s="24"/>
      <c r="JKM36" s="14"/>
      <c r="JKN36" s="23"/>
      <c r="JKO36" s="23"/>
      <c r="JKP36" s="23"/>
      <c r="JKQ36" s="23"/>
      <c r="JKR36" s="23"/>
      <c r="JKS36" s="23"/>
      <c r="JKT36" s="24"/>
      <c r="JKU36" s="14"/>
      <c r="JKV36" s="23"/>
      <c r="JKW36" s="23"/>
      <c r="JKX36" s="23"/>
      <c r="JKY36" s="23"/>
      <c r="JKZ36" s="23"/>
      <c r="JLA36" s="23"/>
      <c r="JLB36" s="24"/>
      <c r="JLC36" s="14"/>
      <c r="JLD36" s="23"/>
      <c r="JLE36" s="23"/>
      <c r="JLF36" s="23"/>
      <c r="JLG36" s="23"/>
      <c r="JLH36" s="23"/>
      <c r="JLI36" s="23"/>
      <c r="JLJ36" s="24"/>
      <c r="JLK36" s="14"/>
      <c r="JLL36" s="23"/>
      <c r="JLM36" s="23"/>
      <c r="JLN36" s="23"/>
      <c r="JLO36" s="23"/>
      <c r="JLP36" s="23"/>
      <c r="JLQ36" s="23"/>
      <c r="JLR36" s="24"/>
      <c r="JLS36" s="14"/>
      <c r="JLT36" s="23"/>
      <c r="JLU36" s="23"/>
      <c r="JLV36" s="23"/>
      <c r="JLW36" s="23"/>
      <c r="JLX36" s="23"/>
      <c r="JLY36" s="23"/>
      <c r="JLZ36" s="24"/>
      <c r="JMA36" s="14"/>
      <c r="JMB36" s="23"/>
      <c r="JMC36" s="23"/>
      <c r="JMD36" s="23"/>
      <c r="JME36" s="23"/>
      <c r="JMF36" s="23"/>
      <c r="JMG36" s="23"/>
      <c r="JMH36" s="24"/>
      <c r="JMI36" s="14"/>
      <c r="JMJ36" s="23"/>
      <c r="JMK36" s="23"/>
      <c r="JML36" s="23"/>
      <c r="JMM36" s="23"/>
      <c r="JMN36" s="23"/>
      <c r="JMO36" s="23"/>
      <c r="JMP36" s="24"/>
      <c r="JMQ36" s="14"/>
      <c r="JMR36" s="23"/>
      <c r="JMS36" s="23"/>
      <c r="JMT36" s="23"/>
      <c r="JMU36" s="23"/>
      <c r="JMV36" s="23"/>
      <c r="JMW36" s="23"/>
      <c r="JMX36" s="24"/>
      <c r="JMY36" s="14"/>
      <c r="JMZ36" s="23"/>
      <c r="JNA36" s="23"/>
      <c r="JNB36" s="23"/>
      <c r="JNC36" s="23"/>
      <c r="JND36" s="23"/>
      <c r="JNE36" s="23"/>
      <c r="JNF36" s="24"/>
      <c r="JNG36" s="14"/>
      <c r="JNH36" s="23"/>
      <c r="JNI36" s="23"/>
      <c r="JNJ36" s="23"/>
      <c r="JNK36" s="23"/>
      <c r="JNL36" s="23"/>
      <c r="JNM36" s="23"/>
      <c r="JNN36" s="24"/>
      <c r="JNO36" s="14"/>
      <c r="JNP36" s="23"/>
      <c r="JNQ36" s="23"/>
      <c r="JNR36" s="23"/>
      <c r="JNS36" s="23"/>
      <c r="JNT36" s="23"/>
      <c r="JNU36" s="23"/>
      <c r="JNV36" s="24"/>
      <c r="JNW36" s="14"/>
      <c r="JNX36" s="23"/>
      <c r="JNY36" s="23"/>
      <c r="JNZ36" s="23"/>
      <c r="JOA36" s="23"/>
      <c r="JOB36" s="23"/>
      <c r="JOC36" s="23"/>
      <c r="JOD36" s="24"/>
      <c r="JOE36" s="14"/>
      <c r="JOF36" s="23"/>
      <c r="JOG36" s="23"/>
      <c r="JOH36" s="23"/>
      <c r="JOI36" s="23"/>
      <c r="JOJ36" s="23"/>
      <c r="JOK36" s="23"/>
      <c r="JOL36" s="24"/>
      <c r="JOM36" s="14"/>
      <c r="JON36" s="23"/>
      <c r="JOO36" s="23"/>
      <c r="JOP36" s="23"/>
      <c r="JOQ36" s="23"/>
      <c r="JOR36" s="23"/>
      <c r="JOS36" s="23"/>
      <c r="JOT36" s="24"/>
      <c r="JOU36" s="14"/>
      <c r="JOV36" s="23"/>
      <c r="JOW36" s="23"/>
      <c r="JOX36" s="23"/>
      <c r="JOY36" s="23"/>
      <c r="JOZ36" s="23"/>
      <c r="JPA36" s="23"/>
      <c r="JPB36" s="24"/>
      <c r="JPC36" s="14"/>
      <c r="JPD36" s="23"/>
      <c r="JPE36" s="23"/>
      <c r="JPF36" s="23"/>
      <c r="JPG36" s="23"/>
      <c r="JPH36" s="23"/>
      <c r="JPI36" s="23"/>
      <c r="JPJ36" s="24"/>
      <c r="JPK36" s="14"/>
      <c r="JPL36" s="23"/>
      <c r="JPM36" s="23"/>
      <c r="JPN36" s="23"/>
      <c r="JPO36" s="23"/>
      <c r="JPP36" s="23"/>
      <c r="JPQ36" s="23"/>
      <c r="JPR36" s="24"/>
      <c r="JPS36" s="14"/>
      <c r="JPT36" s="23"/>
      <c r="JPU36" s="23"/>
      <c r="JPV36" s="23"/>
      <c r="JPW36" s="23"/>
      <c r="JPX36" s="23"/>
      <c r="JPY36" s="23"/>
      <c r="JPZ36" s="24"/>
      <c r="JQA36" s="14"/>
      <c r="JQB36" s="23"/>
      <c r="JQC36" s="23"/>
      <c r="JQD36" s="23"/>
      <c r="JQE36" s="23"/>
      <c r="JQF36" s="23"/>
      <c r="JQG36" s="23"/>
      <c r="JQH36" s="24"/>
      <c r="JQI36" s="14"/>
      <c r="JQJ36" s="23"/>
      <c r="JQK36" s="23"/>
      <c r="JQL36" s="23"/>
      <c r="JQM36" s="23"/>
      <c r="JQN36" s="23"/>
      <c r="JQO36" s="23"/>
      <c r="JQP36" s="24"/>
      <c r="JQQ36" s="14"/>
      <c r="JQR36" s="23"/>
      <c r="JQS36" s="23"/>
      <c r="JQT36" s="23"/>
      <c r="JQU36" s="23"/>
      <c r="JQV36" s="23"/>
      <c r="JQW36" s="23"/>
      <c r="JQX36" s="24"/>
      <c r="JQY36" s="14"/>
      <c r="JQZ36" s="23"/>
      <c r="JRA36" s="23"/>
      <c r="JRB36" s="23"/>
      <c r="JRC36" s="23"/>
      <c r="JRD36" s="23"/>
      <c r="JRE36" s="23"/>
      <c r="JRF36" s="24"/>
      <c r="JRG36" s="14"/>
      <c r="JRH36" s="23"/>
      <c r="JRI36" s="23"/>
      <c r="JRJ36" s="23"/>
      <c r="JRK36" s="23"/>
      <c r="JRL36" s="23"/>
      <c r="JRM36" s="23"/>
      <c r="JRN36" s="24"/>
      <c r="JRO36" s="14"/>
      <c r="JRP36" s="23"/>
      <c r="JRQ36" s="23"/>
      <c r="JRR36" s="23"/>
      <c r="JRS36" s="23"/>
      <c r="JRT36" s="23"/>
      <c r="JRU36" s="23"/>
      <c r="JRV36" s="24"/>
      <c r="JRW36" s="14"/>
      <c r="JRX36" s="23"/>
      <c r="JRY36" s="23"/>
      <c r="JRZ36" s="23"/>
      <c r="JSA36" s="23"/>
      <c r="JSB36" s="23"/>
      <c r="JSC36" s="23"/>
      <c r="JSD36" s="24"/>
      <c r="JSE36" s="14"/>
      <c r="JSF36" s="23"/>
      <c r="JSG36" s="23"/>
      <c r="JSH36" s="23"/>
      <c r="JSI36" s="23"/>
      <c r="JSJ36" s="23"/>
      <c r="JSK36" s="23"/>
      <c r="JSL36" s="24"/>
      <c r="JSM36" s="14"/>
      <c r="JSN36" s="23"/>
      <c r="JSO36" s="23"/>
      <c r="JSP36" s="23"/>
      <c r="JSQ36" s="23"/>
      <c r="JSR36" s="23"/>
      <c r="JSS36" s="23"/>
      <c r="JST36" s="24"/>
      <c r="JSU36" s="14"/>
      <c r="JSV36" s="23"/>
      <c r="JSW36" s="23"/>
      <c r="JSX36" s="23"/>
      <c r="JSY36" s="23"/>
      <c r="JSZ36" s="23"/>
      <c r="JTA36" s="23"/>
      <c r="JTB36" s="24"/>
      <c r="JTC36" s="14"/>
      <c r="JTD36" s="23"/>
      <c r="JTE36" s="23"/>
      <c r="JTF36" s="23"/>
      <c r="JTG36" s="23"/>
      <c r="JTH36" s="23"/>
      <c r="JTI36" s="23"/>
      <c r="JTJ36" s="24"/>
      <c r="JTK36" s="14"/>
      <c r="JTL36" s="23"/>
      <c r="JTM36" s="23"/>
      <c r="JTN36" s="23"/>
      <c r="JTO36" s="23"/>
      <c r="JTP36" s="23"/>
      <c r="JTQ36" s="23"/>
      <c r="JTR36" s="24"/>
      <c r="JTS36" s="14"/>
      <c r="JTT36" s="23"/>
      <c r="JTU36" s="23"/>
      <c r="JTV36" s="23"/>
      <c r="JTW36" s="23"/>
      <c r="JTX36" s="23"/>
      <c r="JTY36" s="23"/>
      <c r="JTZ36" s="24"/>
      <c r="JUA36" s="14"/>
      <c r="JUB36" s="23"/>
      <c r="JUC36" s="23"/>
      <c r="JUD36" s="23"/>
      <c r="JUE36" s="23"/>
      <c r="JUF36" s="23"/>
      <c r="JUG36" s="23"/>
      <c r="JUH36" s="24"/>
      <c r="JUI36" s="14"/>
      <c r="JUJ36" s="23"/>
      <c r="JUK36" s="23"/>
      <c r="JUL36" s="23"/>
      <c r="JUM36" s="23"/>
      <c r="JUN36" s="23"/>
      <c r="JUO36" s="23"/>
      <c r="JUP36" s="24"/>
      <c r="JUQ36" s="14"/>
      <c r="JUR36" s="23"/>
      <c r="JUS36" s="23"/>
      <c r="JUT36" s="23"/>
      <c r="JUU36" s="23"/>
      <c r="JUV36" s="23"/>
      <c r="JUW36" s="23"/>
      <c r="JUX36" s="24"/>
      <c r="JUY36" s="14"/>
      <c r="JUZ36" s="23"/>
      <c r="JVA36" s="23"/>
      <c r="JVB36" s="23"/>
      <c r="JVC36" s="23"/>
      <c r="JVD36" s="23"/>
      <c r="JVE36" s="23"/>
      <c r="JVF36" s="24"/>
      <c r="JVG36" s="14"/>
      <c r="JVH36" s="23"/>
      <c r="JVI36" s="23"/>
      <c r="JVJ36" s="23"/>
      <c r="JVK36" s="23"/>
      <c r="JVL36" s="23"/>
      <c r="JVM36" s="23"/>
      <c r="JVN36" s="24"/>
      <c r="JVO36" s="14"/>
      <c r="JVP36" s="23"/>
      <c r="JVQ36" s="23"/>
      <c r="JVR36" s="23"/>
      <c r="JVS36" s="23"/>
      <c r="JVT36" s="23"/>
      <c r="JVU36" s="23"/>
      <c r="JVV36" s="24"/>
      <c r="JVW36" s="14"/>
      <c r="JVX36" s="23"/>
      <c r="JVY36" s="23"/>
      <c r="JVZ36" s="23"/>
      <c r="JWA36" s="23"/>
      <c r="JWB36" s="23"/>
      <c r="JWC36" s="23"/>
      <c r="JWD36" s="24"/>
      <c r="JWE36" s="14"/>
      <c r="JWF36" s="23"/>
      <c r="JWG36" s="23"/>
      <c r="JWH36" s="23"/>
      <c r="JWI36" s="23"/>
      <c r="JWJ36" s="23"/>
      <c r="JWK36" s="23"/>
      <c r="JWL36" s="24"/>
      <c r="JWM36" s="14"/>
      <c r="JWN36" s="23"/>
      <c r="JWO36" s="23"/>
      <c r="JWP36" s="23"/>
      <c r="JWQ36" s="23"/>
      <c r="JWR36" s="23"/>
      <c r="JWS36" s="23"/>
      <c r="JWT36" s="24"/>
      <c r="JWU36" s="14"/>
      <c r="JWV36" s="23"/>
      <c r="JWW36" s="23"/>
      <c r="JWX36" s="23"/>
      <c r="JWY36" s="23"/>
      <c r="JWZ36" s="23"/>
      <c r="JXA36" s="23"/>
      <c r="JXB36" s="24"/>
      <c r="JXC36" s="14"/>
      <c r="JXD36" s="23"/>
      <c r="JXE36" s="23"/>
      <c r="JXF36" s="23"/>
      <c r="JXG36" s="23"/>
      <c r="JXH36" s="23"/>
      <c r="JXI36" s="23"/>
      <c r="JXJ36" s="24"/>
      <c r="JXK36" s="14"/>
      <c r="JXL36" s="23"/>
      <c r="JXM36" s="23"/>
      <c r="JXN36" s="23"/>
      <c r="JXO36" s="23"/>
      <c r="JXP36" s="23"/>
      <c r="JXQ36" s="23"/>
      <c r="JXR36" s="24"/>
      <c r="JXS36" s="14"/>
      <c r="JXT36" s="23"/>
      <c r="JXU36" s="23"/>
      <c r="JXV36" s="23"/>
      <c r="JXW36" s="23"/>
      <c r="JXX36" s="23"/>
      <c r="JXY36" s="23"/>
      <c r="JXZ36" s="24"/>
      <c r="JYA36" s="14"/>
      <c r="JYB36" s="23"/>
      <c r="JYC36" s="23"/>
      <c r="JYD36" s="23"/>
      <c r="JYE36" s="23"/>
      <c r="JYF36" s="23"/>
      <c r="JYG36" s="23"/>
      <c r="JYH36" s="24"/>
      <c r="JYI36" s="14"/>
      <c r="JYJ36" s="23"/>
      <c r="JYK36" s="23"/>
      <c r="JYL36" s="23"/>
      <c r="JYM36" s="23"/>
      <c r="JYN36" s="23"/>
      <c r="JYO36" s="23"/>
      <c r="JYP36" s="24"/>
      <c r="JYQ36" s="14"/>
      <c r="JYR36" s="23"/>
      <c r="JYS36" s="23"/>
      <c r="JYT36" s="23"/>
      <c r="JYU36" s="23"/>
      <c r="JYV36" s="23"/>
      <c r="JYW36" s="23"/>
      <c r="JYX36" s="24"/>
      <c r="JYY36" s="14"/>
      <c r="JYZ36" s="23"/>
      <c r="JZA36" s="23"/>
      <c r="JZB36" s="23"/>
      <c r="JZC36" s="23"/>
      <c r="JZD36" s="23"/>
      <c r="JZE36" s="23"/>
      <c r="JZF36" s="24"/>
      <c r="JZG36" s="14"/>
      <c r="JZH36" s="23"/>
      <c r="JZI36" s="23"/>
      <c r="JZJ36" s="23"/>
      <c r="JZK36" s="23"/>
      <c r="JZL36" s="23"/>
      <c r="JZM36" s="23"/>
      <c r="JZN36" s="24"/>
      <c r="JZO36" s="14"/>
      <c r="JZP36" s="23"/>
      <c r="JZQ36" s="23"/>
      <c r="JZR36" s="23"/>
      <c r="JZS36" s="23"/>
      <c r="JZT36" s="23"/>
      <c r="JZU36" s="23"/>
      <c r="JZV36" s="24"/>
      <c r="JZW36" s="14"/>
      <c r="JZX36" s="23"/>
      <c r="JZY36" s="23"/>
      <c r="JZZ36" s="23"/>
      <c r="KAA36" s="23"/>
      <c r="KAB36" s="23"/>
      <c r="KAC36" s="23"/>
      <c r="KAD36" s="24"/>
      <c r="KAE36" s="14"/>
      <c r="KAF36" s="23"/>
      <c r="KAG36" s="23"/>
      <c r="KAH36" s="23"/>
      <c r="KAI36" s="23"/>
      <c r="KAJ36" s="23"/>
      <c r="KAK36" s="23"/>
      <c r="KAL36" s="24"/>
      <c r="KAM36" s="14"/>
      <c r="KAN36" s="23"/>
      <c r="KAO36" s="23"/>
      <c r="KAP36" s="23"/>
      <c r="KAQ36" s="23"/>
      <c r="KAR36" s="23"/>
      <c r="KAS36" s="23"/>
      <c r="KAT36" s="24"/>
      <c r="KAU36" s="14"/>
      <c r="KAV36" s="23"/>
      <c r="KAW36" s="23"/>
      <c r="KAX36" s="23"/>
      <c r="KAY36" s="23"/>
      <c r="KAZ36" s="23"/>
      <c r="KBA36" s="23"/>
      <c r="KBB36" s="24"/>
      <c r="KBC36" s="14"/>
      <c r="KBD36" s="23"/>
      <c r="KBE36" s="23"/>
      <c r="KBF36" s="23"/>
      <c r="KBG36" s="23"/>
      <c r="KBH36" s="23"/>
      <c r="KBI36" s="23"/>
      <c r="KBJ36" s="24"/>
      <c r="KBK36" s="14"/>
      <c r="KBL36" s="23"/>
      <c r="KBM36" s="23"/>
      <c r="KBN36" s="23"/>
      <c r="KBO36" s="23"/>
      <c r="KBP36" s="23"/>
      <c r="KBQ36" s="23"/>
      <c r="KBR36" s="24"/>
      <c r="KBS36" s="14"/>
      <c r="KBT36" s="23"/>
      <c r="KBU36" s="23"/>
      <c r="KBV36" s="23"/>
      <c r="KBW36" s="23"/>
      <c r="KBX36" s="23"/>
      <c r="KBY36" s="23"/>
      <c r="KBZ36" s="24"/>
      <c r="KCA36" s="14"/>
      <c r="KCB36" s="23"/>
      <c r="KCC36" s="23"/>
      <c r="KCD36" s="23"/>
      <c r="KCE36" s="23"/>
      <c r="KCF36" s="23"/>
      <c r="KCG36" s="23"/>
      <c r="KCH36" s="24"/>
      <c r="KCI36" s="14"/>
      <c r="KCJ36" s="23"/>
      <c r="KCK36" s="23"/>
      <c r="KCL36" s="23"/>
      <c r="KCM36" s="23"/>
      <c r="KCN36" s="23"/>
      <c r="KCO36" s="23"/>
      <c r="KCP36" s="24"/>
      <c r="KCQ36" s="14"/>
      <c r="KCR36" s="23"/>
      <c r="KCS36" s="23"/>
      <c r="KCT36" s="23"/>
      <c r="KCU36" s="23"/>
      <c r="KCV36" s="23"/>
      <c r="KCW36" s="23"/>
      <c r="KCX36" s="24"/>
      <c r="KCY36" s="14"/>
      <c r="KCZ36" s="23"/>
      <c r="KDA36" s="23"/>
      <c r="KDB36" s="23"/>
      <c r="KDC36" s="23"/>
      <c r="KDD36" s="23"/>
      <c r="KDE36" s="23"/>
      <c r="KDF36" s="24"/>
      <c r="KDG36" s="14"/>
      <c r="KDH36" s="23"/>
      <c r="KDI36" s="23"/>
      <c r="KDJ36" s="23"/>
      <c r="KDK36" s="23"/>
      <c r="KDL36" s="23"/>
      <c r="KDM36" s="23"/>
      <c r="KDN36" s="24"/>
      <c r="KDO36" s="14"/>
      <c r="KDP36" s="23"/>
      <c r="KDQ36" s="23"/>
      <c r="KDR36" s="23"/>
      <c r="KDS36" s="23"/>
      <c r="KDT36" s="23"/>
      <c r="KDU36" s="23"/>
      <c r="KDV36" s="24"/>
      <c r="KDW36" s="14"/>
      <c r="KDX36" s="23"/>
      <c r="KDY36" s="23"/>
      <c r="KDZ36" s="23"/>
      <c r="KEA36" s="23"/>
      <c r="KEB36" s="23"/>
      <c r="KEC36" s="23"/>
      <c r="KED36" s="24"/>
      <c r="KEE36" s="14"/>
      <c r="KEF36" s="23"/>
      <c r="KEG36" s="23"/>
      <c r="KEH36" s="23"/>
      <c r="KEI36" s="23"/>
      <c r="KEJ36" s="23"/>
      <c r="KEK36" s="23"/>
      <c r="KEL36" s="24"/>
      <c r="KEM36" s="14"/>
      <c r="KEN36" s="23"/>
      <c r="KEO36" s="23"/>
      <c r="KEP36" s="23"/>
      <c r="KEQ36" s="23"/>
      <c r="KER36" s="23"/>
      <c r="KES36" s="23"/>
      <c r="KET36" s="24"/>
      <c r="KEU36" s="14"/>
      <c r="KEV36" s="23"/>
      <c r="KEW36" s="23"/>
      <c r="KEX36" s="23"/>
      <c r="KEY36" s="23"/>
      <c r="KEZ36" s="23"/>
      <c r="KFA36" s="23"/>
      <c r="KFB36" s="24"/>
      <c r="KFC36" s="14"/>
      <c r="KFD36" s="23"/>
      <c r="KFE36" s="23"/>
      <c r="KFF36" s="23"/>
      <c r="KFG36" s="23"/>
      <c r="KFH36" s="23"/>
      <c r="KFI36" s="23"/>
      <c r="KFJ36" s="24"/>
      <c r="KFK36" s="14"/>
      <c r="KFL36" s="23"/>
      <c r="KFM36" s="23"/>
      <c r="KFN36" s="23"/>
      <c r="KFO36" s="23"/>
      <c r="KFP36" s="23"/>
      <c r="KFQ36" s="23"/>
      <c r="KFR36" s="24"/>
      <c r="KFS36" s="14"/>
      <c r="KFT36" s="23"/>
      <c r="KFU36" s="23"/>
      <c r="KFV36" s="23"/>
      <c r="KFW36" s="23"/>
      <c r="KFX36" s="23"/>
      <c r="KFY36" s="23"/>
      <c r="KFZ36" s="24"/>
      <c r="KGA36" s="14"/>
      <c r="KGB36" s="23"/>
      <c r="KGC36" s="23"/>
      <c r="KGD36" s="23"/>
      <c r="KGE36" s="23"/>
      <c r="KGF36" s="23"/>
      <c r="KGG36" s="23"/>
      <c r="KGH36" s="24"/>
      <c r="KGI36" s="14"/>
      <c r="KGJ36" s="23"/>
      <c r="KGK36" s="23"/>
      <c r="KGL36" s="23"/>
      <c r="KGM36" s="23"/>
      <c r="KGN36" s="23"/>
      <c r="KGO36" s="23"/>
      <c r="KGP36" s="24"/>
      <c r="KGQ36" s="14"/>
      <c r="KGR36" s="23"/>
      <c r="KGS36" s="23"/>
      <c r="KGT36" s="23"/>
      <c r="KGU36" s="23"/>
      <c r="KGV36" s="23"/>
      <c r="KGW36" s="23"/>
      <c r="KGX36" s="24"/>
      <c r="KGY36" s="14"/>
      <c r="KGZ36" s="23"/>
      <c r="KHA36" s="23"/>
      <c r="KHB36" s="23"/>
      <c r="KHC36" s="23"/>
      <c r="KHD36" s="23"/>
      <c r="KHE36" s="23"/>
      <c r="KHF36" s="24"/>
      <c r="KHG36" s="14"/>
      <c r="KHH36" s="23"/>
      <c r="KHI36" s="23"/>
      <c r="KHJ36" s="23"/>
      <c r="KHK36" s="23"/>
      <c r="KHL36" s="23"/>
      <c r="KHM36" s="23"/>
      <c r="KHN36" s="24"/>
      <c r="KHO36" s="14"/>
      <c r="KHP36" s="23"/>
      <c r="KHQ36" s="23"/>
      <c r="KHR36" s="23"/>
      <c r="KHS36" s="23"/>
      <c r="KHT36" s="23"/>
      <c r="KHU36" s="23"/>
      <c r="KHV36" s="24"/>
      <c r="KHW36" s="14"/>
      <c r="KHX36" s="23"/>
      <c r="KHY36" s="23"/>
      <c r="KHZ36" s="23"/>
      <c r="KIA36" s="23"/>
      <c r="KIB36" s="23"/>
      <c r="KIC36" s="23"/>
      <c r="KID36" s="24"/>
      <c r="KIE36" s="14"/>
      <c r="KIF36" s="23"/>
      <c r="KIG36" s="23"/>
      <c r="KIH36" s="23"/>
      <c r="KII36" s="23"/>
      <c r="KIJ36" s="23"/>
      <c r="KIK36" s="23"/>
      <c r="KIL36" s="24"/>
      <c r="KIM36" s="14"/>
      <c r="KIN36" s="23"/>
      <c r="KIO36" s="23"/>
      <c r="KIP36" s="23"/>
      <c r="KIQ36" s="23"/>
      <c r="KIR36" s="23"/>
      <c r="KIS36" s="23"/>
      <c r="KIT36" s="24"/>
      <c r="KIU36" s="14"/>
      <c r="KIV36" s="23"/>
      <c r="KIW36" s="23"/>
      <c r="KIX36" s="23"/>
      <c r="KIY36" s="23"/>
      <c r="KIZ36" s="23"/>
      <c r="KJA36" s="23"/>
      <c r="KJB36" s="24"/>
      <c r="KJC36" s="14"/>
      <c r="KJD36" s="23"/>
      <c r="KJE36" s="23"/>
      <c r="KJF36" s="23"/>
      <c r="KJG36" s="23"/>
      <c r="KJH36" s="23"/>
      <c r="KJI36" s="23"/>
      <c r="KJJ36" s="24"/>
      <c r="KJK36" s="14"/>
      <c r="KJL36" s="23"/>
      <c r="KJM36" s="23"/>
      <c r="KJN36" s="23"/>
      <c r="KJO36" s="23"/>
      <c r="KJP36" s="23"/>
      <c r="KJQ36" s="23"/>
      <c r="KJR36" s="24"/>
      <c r="KJS36" s="14"/>
      <c r="KJT36" s="23"/>
      <c r="KJU36" s="23"/>
      <c r="KJV36" s="23"/>
      <c r="KJW36" s="23"/>
      <c r="KJX36" s="23"/>
      <c r="KJY36" s="23"/>
      <c r="KJZ36" s="24"/>
      <c r="KKA36" s="14"/>
      <c r="KKB36" s="23"/>
      <c r="KKC36" s="23"/>
      <c r="KKD36" s="23"/>
      <c r="KKE36" s="23"/>
      <c r="KKF36" s="23"/>
      <c r="KKG36" s="23"/>
      <c r="KKH36" s="24"/>
      <c r="KKI36" s="14"/>
      <c r="KKJ36" s="23"/>
      <c r="KKK36" s="23"/>
      <c r="KKL36" s="23"/>
      <c r="KKM36" s="23"/>
      <c r="KKN36" s="23"/>
      <c r="KKO36" s="23"/>
      <c r="KKP36" s="24"/>
      <c r="KKQ36" s="14"/>
      <c r="KKR36" s="23"/>
      <c r="KKS36" s="23"/>
      <c r="KKT36" s="23"/>
      <c r="KKU36" s="23"/>
      <c r="KKV36" s="23"/>
      <c r="KKW36" s="23"/>
      <c r="KKX36" s="24"/>
      <c r="KKY36" s="14"/>
      <c r="KKZ36" s="23"/>
      <c r="KLA36" s="23"/>
      <c r="KLB36" s="23"/>
      <c r="KLC36" s="23"/>
      <c r="KLD36" s="23"/>
      <c r="KLE36" s="23"/>
      <c r="KLF36" s="24"/>
      <c r="KLG36" s="14"/>
      <c r="KLH36" s="23"/>
      <c r="KLI36" s="23"/>
      <c r="KLJ36" s="23"/>
      <c r="KLK36" s="23"/>
      <c r="KLL36" s="23"/>
      <c r="KLM36" s="23"/>
      <c r="KLN36" s="24"/>
      <c r="KLO36" s="14"/>
      <c r="KLP36" s="23"/>
      <c r="KLQ36" s="23"/>
      <c r="KLR36" s="23"/>
      <c r="KLS36" s="23"/>
      <c r="KLT36" s="23"/>
      <c r="KLU36" s="23"/>
      <c r="KLV36" s="24"/>
      <c r="KLW36" s="14"/>
      <c r="KLX36" s="23"/>
      <c r="KLY36" s="23"/>
      <c r="KLZ36" s="23"/>
      <c r="KMA36" s="23"/>
      <c r="KMB36" s="23"/>
      <c r="KMC36" s="23"/>
      <c r="KMD36" s="24"/>
      <c r="KME36" s="14"/>
      <c r="KMF36" s="23"/>
      <c r="KMG36" s="23"/>
      <c r="KMH36" s="23"/>
      <c r="KMI36" s="23"/>
      <c r="KMJ36" s="23"/>
      <c r="KMK36" s="23"/>
      <c r="KML36" s="24"/>
      <c r="KMM36" s="14"/>
      <c r="KMN36" s="23"/>
      <c r="KMO36" s="23"/>
      <c r="KMP36" s="23"/>
      <c r="KMQ36" s="23"/>
      <c r="KMR36" s="23"/>
      <c r="KMS36" s="23"/>
      <c r="KMT36" s="24"/>
      <c r="KMU36" s="14"/>
      <c r="KMV36" s="23"/>
      <c r="KMW36" s="23"/>
      <c r="KMX36" s="23"/>
      <c r="KMY36" s="23"/>
      <c r="KMZ36" s="23"/>
      <c r="KNA36" s="23"/>
      <c r="KNB36" s="24"/>
      <c r="KNC36" s="14"/>
      <c r="KND36" s="23"/>
      <c r="KNE36" s="23"/>
      <c r="KNF36" s="23"/>
      <c r="KNG36" s="23"/>
      <c r="KNH36" s="23"/>
      <c r="KNI36" s="23"/>
      <c r="KNJ36" s="24"/>
      <c r="KNK36" s="14"/>
      <c r="KNL36" s="23"/>
      <c r="KNM36" s="23"/>
      <c r="KNN36" s="23"/>
      <c r="KNO36" s="23"/>
      <c r="KNP36" s="23"/>
      <c r="KNQ36" s="23"/>
      <c r="KNR36" s="24"/>
      <c r="KNS36" s="14"/>
      <c r="KNT36" s="23"/>
      <c r="KNU36" s="23"/>
      <c r="KNV36" s="23"/>
      <c r="KNW36" s="23"/>
      <c r="KNX36" s="23"/>
      <c r="KNY36" s="23"/>
      <c r="KNZ36" s="24"/>
      <c r="KOA36" s="14"/>
      <c r="KOB36" s="23"/>
      <c r="KOC36" s="23"/>
      <c r="KOD36" s="23"/>
      <c r="KOE36" s="23"/>
      <c r="KOF36" s="23"/>
      <c r="KOG36" s="23"/>
      <c r="KOH36" s="24"/>
      <c r="KOI36" s="14"/>
      <c r="KOJ36" s="23"/>
      <c r="KOK36" s="23"/>
      <c r="KOL36" s="23"/>
      <c r="KOM36" s="23"/>
      <c r="KON36" s="23"/>
      <c r="KOO36" s="23"/>
      <c r="KOP36" s="24"/>
      <c r="KOQ36" s="14"/>
      <c r="KOR36" s="23"/>
      <c r="KOS36" s="23"/>
      <c r="KOT36" s="23"/>
      <c r="KOU36" s="23"/>
      <c r="KOV36" s="23"/>
      <c r="KOW36" s="23"/>
      <c r="KOX36" s="24"/>
      <c r="KOY36" s="14"/>
      <c r="KOZ36" s="23"/>
      <c r="KPA36" s="23"/>
      <c r="KPB36" s="23"/>
      <c r="KPC36" s="23"/>
      <c r="KPD36" s="23"/>
      <c r="KPE36" s="23"/>
      <c r="KPF36" s="24"/>
      <c r="KPG36" s="14"/>
      <c r="KPH36" s="23"/>
      <c r="KPI36" s="23"/>
      <c r="KPJ36" s="23"/>
      <c r="KPK36" s="23"/>
      <c r="KPL36" s="23"/>
      <c r="KPM36" s="23"/>
      <c r="KPN36" s="24"/>
      <c r="KPO36" s="14"/>
      <c r="KPP36" s="23"/>
      <c r="KPQ36" s="23"/>
      <c r="KPR36" s="23"/>
      <c r="KPS36" s="23"/>
      <c r="KPT36" s="23"/>
      <c r="KPU36" s="23"/>
      <c r="KPV36" s="24"/>
      <c r="KPW36" s="14"/>
      <c r="KPX36" s="23"/>
      <c r="KPY36" s="23"/>
      <c r="KPZ36" s="23"/>
      <c r="KQA36" s="23"/>
      <c r="KQB36" s="23"/>
      <c r="KQC36" s="23"/>
      <c r="KQD36" s="24"/>
      <c r="KQE36" s="14"/>
      <c r="KQF36" s="23"/>
      <c r="KQG36" s="23"/>
      <c r="KQH36" s="23"/>
      <c r="KQI36" s="23"/>
      <c r="KQJ36" s="23"/>
      <c r="KQK36" s="23"/>
      <c r="KQL36" s="24"/>
      <c r="KQM36" s="14"/>
      <c r="KQN36" s="23"/>
      <c r="KQO36" s="23"/>
      <c r="KQP36" s="23"/>
      <c r="KQQ36" s="23"/>
      <c r="KQR36" s="23"/>
      <c r="KQS36" s="23"/>
      <c r="KQT36" s="24"/>
      <c r="KQU36" s="14"/>
      <c r="KQV36" s="23"/>
      <c r="KQW36" s="23"/>
      <c r="KQX36" s="23"/>
      <c r="KQY36" s="23"/>
      <c r="KQZ36" s="23"/>
      <c r="KRA36" s="23"/>
      <c r="KRB36" s="24"/>
      <c r="KRC36" s="14"/>
      <c r="KRD36" s="23"/>
      <c r="KRE36" s="23"/>
      <c r="KRF36" s="23"/>
      <c r="KRG36" s="23"/>
      <c r="KRH36" s="23"/>
      <c r="KRI36" s="23"/>
      <c r="KRJ36" s="24"/>
      <c r="KRK36" s="14"/>
      <c r="KRL36" s="23"/>
      <c r="KRM36" s="23"/>
      <c r="KRN36" s="23"/>
      <c r="KRO36" s="23"/>
      <c r="KRP36" s="23"/>
      <c r="KRQ36" s="23"/>
      <c r="KRR36" s="24"/>
      <c r="KRS36" s="14"/>
      <c r="KRT36" s="23"/>
      <c r="KRU36" s="23"/>
      <c r="KRV36" s="23"/>
      <c r="KRW36" s="23"/>
      <c r="KRX36" s="23"/>
      <c r="KRY36" s="23"/>
      <c r="KRZ36" s="24"/>
      <c r="KSA36" s="14"/>
      <c r="KSB36" s="23"/>
      <c r="KSC36" s="23"/>
      <c r="KSD36" s="23"/>
      <c r="KSE36" s="23"/>
      <c r="KSF36" s="23"/>
      <c r="KSG36" s="23"/>
      <c r="KSH36" s="24"/>
      <c r="KSI36" s="14"/>
      <c r="KSJ36" s="23"/>
      <c r="KSK36" s="23"/>
      <c r="KSL36" s="23"/>
      <c r="KSM36" s="23"/>
      <c r="KSN36" s="23"/>
      <c r="KSO36" s="23"/>
      <c r="KSP36" s="24"/>
      <c r="KSQ36" s="14"/>
      <c r="KSR36" s="23"/>
      <c r="KSS36" s="23"/>
      <c r="KST36" s="23"/>
      <c r="KSU36" s="23"/>
      <c r="KSV36" s="23"/>
      <c r="KSW36" s="23"/>
      <c r="KSX36" s="24"/>
      <c r="KSY36" s="14"/>
      <c r="KSZ36" s="23"/>
      <c r="KTA36" s="23"/>
      <c r="KTB36" s="23"/>
      <c r="KTC36" s="23"/>
      <c r="KTD36" s="23"/>
      <c r="KTE36" s="23"/>
      <c r="KTF36" s="24"/>
      <c r="KTG36" s="14"/>
      <c r="KTH36" s="23"/>
      <c r="KTI36" s="23"/>
      <c r="KTJ36" s="23"/>
      <c r="KTK36" s="23"/>
      <c r="KTL36" s="23"/>
      <c r="KTM36" s="23"/>
      <c r="KTN36" s="24"/>
      <c r="KTO36" s="14"/>
      <c r="KTP36" s="23"/>
      <c r="KTQ36" s="23"/>
      <c r="KTR36" s="23"/>
      <c r="KTS36" s="23"/>
      <c r="KTT36" s="23"/>
      <c r="KTU36" s="23"/>
      <c r="KTV36" s="24"/>
      <c r="KTW36" s="14"/>
      <c r="KTX36" s="23"/>
      <c r="KTY36" s="23"/>
      <c r="KTZ36" s="23"/>
      <c r="KUA36" s="23"/>
      <c r="KUB36" s="23"/>
      <c r="KUC36" s="23"/>
      <c r="KUD36" s="24"/>
      <c r="KUE36" s="14"/>
      <c r="KUF36" s="23"/>
      <c r="KUG36" s="23"/>
      <c r="KUH36" s="23"/>
      <c r="KUI36" s="23"/>
      <c r="KUJ36" s="23"/>
      <c r="KUK36" s="23"/>
      <c r="KUL36" s="24"/>
      <c r="KUM36" s="14"/>
      <c r="KUN36" s="23"/>
      <c r="KUO36" s="23"/>
      <c r="KUP36" s="23"/>
      <c r="KUQ36" s="23"/>
      <c r="KUR36" s="23"/>
      <c r="KUS36" s="23"/>
      <c r="KUT36" s="24"/>
      <c r="KUU36" s="14"/>
      <c r="KUV36" s="23"/>
      <c r="KUW36" s="23"/>
      <c r="KUX36" s="23"/>
      <c r="KUY36" s="23"/>
      <c r="KUZ36" s="23"/>
      <c r="KVA36" s="23"/>
      <c r="KVB36" s="24"/>
      <c r="KVC36" s="14"/>
      <c r="KVD36" s="23"/>
      <c r="KVE36" s="23"/>
      <c r="KVF36" s="23"/>
      <c r="KVG36" s="23"/>
      <c r="KVH36" s="23"/>
      <c r="KVI36" s="23"/>
      <c r="KVJ36" s="24"/>
      <c r="KVK36" s="14"/>
      <c r="KVL36" s="23"/>
      <c r="KVM36" s="23"/>
      <c r="KVN36" s="23"/>
      <c r="KVO36" s="23"/>
      <c r="KVP36" s="23"/>
      <c r="KVQ36" s="23"/>
      <c r="KVR36" s="24"/>
      <c r="KVS36" s="14"/>
      <c r="KVT36" s="23"/>
      <c r="KVU36" s="23"/>
      <c r="KVV36" s="23"/>
      <c r="KVW36" s="23"/>
      <c r="KVX36" s="23"/>
      <c r="KVY36" s="23"/>
      <c r="KVZ36" s="24"/>
      <c r="KWA36" s="14"/>
      <c r="KWB36" s="23"/>
      <c r="KWC36" s="23"/>
      <c r="KWD36" s="23"/>
      <c r="KWE36" s="23"/>
      <c r="KWF36" s="23"/>
      <c r="KWG36" s="23"/>
      <c r="KWH36" s="24"/>
      <c r="KWI36" s="14"/>
      <c r="KWJ36" s="23"/>
      <c r="KWK36" s="23"/>
      <c r="KWL36" s="23"/>
      <c r="KWM36" s="23"/>
      <c r="KWN36" s="23"/>
      <c r="KWO36" s="23"/>
      <c r="KWP36" s="24"/>
      <c r="KWQ36" s="14"/>
      <c r="KWR36" s="23"/>
      <c r="KWS36" s="23"/>
      <c r="KWT36" s="23"/>
      <c r="KWU36" s="23"/>
      <c r="KWV36" s="23"/>
      <c r="KWW36" s="23"/>
      <c r="KWX36" s="24"/>
      <c r="KWY36" s="14"/>
      <c r="KWZ36" s="23"/>
      <c r="KXA36" s="23"/>
      <c r="KXB36" s="23"/>
      <c r="KXC36" s="23"/>
      <c r="KXD36" s="23"/>
      <c r="KXE36" s="23"/>
      <c r="KXF36" s="24"/>
      <c r="KXG36" s="14"/>
      <c r="KXH36" s="23"/>
      <c r="KXI36" s="23"/>
      <c r="KXJ36" s="23"/>
      <c r="KXK36" s="23"/>
      <c r="KXL36" s="23"/>
      <c r="KXM36" s="23"/>
      <c r="KXN36" s="24"/>
      <c r="KXO36" s="14"/>
      <c r="KXP36" s="23"/>
      <c r="KXQ36" s="23"/>
      <c r="KXR36" s="23"/>
      <c r="KXS36" s="23"/>
      <c r="KXT36" s="23"/>
      <c r="KXU36" s="23"/>
      <c r="KXV36" s="24"/>
      <c r="KXW36" s="14"/>
      <c r="KXX36" s="23"/>
      <c r="KXY36" s="23"/>
      <c r="KXZ36" s="23"/>
      <c r="KYA36" s="23"/>
      <c r="KYB36" s="23"/>
      <c r="KYC36" s="23"/>
      <c r="KYD36" s="24"/>
      <c r="KYE36" s="14"/>
      <c r="KYF36" s="23"/>
      <c r="KYG36" s="23"/>
      <c r="KYH36" s="23"/>
      <c r="KYI36" s="23"/>
      <c r="KYJ36" s="23"/>
      <c r="KYK36" s="23"/>
      <c r="KYL36" s="24"/>
      <c r="KYM36" s="14"/>
      <c r="KYN36" s="23"/>
      <c r="KYO36" s="23"/>
      <c r="KYP36" s="23"/>
      <c r="KYQ36" s="23"/>
      <c r="KYR36" s="23"/>
      <c r="KYS36" s="23"/>
      <c r="KYT36" s="24"/>
      <c r="KYU36" s="14"/>
      <c r="KYV36" s="23"/>
      <c r="KYW36" s="23"/>
      <c r="KYX36" s="23"/>
      <c r="KYY36" s="23"/>
      <c r="KYZ36" s="23"/>
      <c r="KZA36" s="23"/>
      <c r="KZB36" s="24"/>
      <c r="KZC36" s="14"/>
      <c r="KZD36" s="23"/>
      <c r="KZE36" s="23"/>
      <c r="KZF36" s="23"/>
      <c r="KZG36" s="23"/>
      <c r="KZH36" s="23"/>
      <c r="KZI36" s="23"/>
      <c r="KZJ36" s="24"/>
      <c r="KZK36" s="14"/>
      <c r="KZL36" s="23"/>
      <c r="KZM36" s="23"/>
      <c r="KZN36" s="23"/>
      <c r="KZO36" s="23"/>
      <c r="KZP36" s="23"/>
      <c r="KZQ36" s="23"/>
      <c r="KZR36" s="24"/>
      <c r="KZS36" s="14"/>
      <c r="KZT36" s="23"/>
      <c r="KZU36" s="23"/>
      <c r="KZV36" s="23"/>
      <c r="KZW36" s="23"/>
      <c r="KZX36" s="23"/>
      <c r="KZY36" s="23"/>
      <c r="KZZ36" s="24"/>
      <c r="LAA36" s="14"/>
      <c r="LAB36" s="23"/>
      <c r="LAC36" s="23"/>
      <c r="LAD36" s="23"/>
      <c r="LAE36" s="23"/>
      <c r="LAF36" s="23"/>
      <c r="LAG36" s="23"/>
      <c r="LAH36" s="24"/>
      <c r="LAI36" s="14"/>
      <c r="LAJ36" s="23"/>
      <c r="LAK36" s="23"/>
      <c r="LAL36" s="23"/>
      <c r="LAM36" s="23"/>
      <c r="LAN36" s="23"/>
      <c r="LAO36" s="23"/>
      <c r="LAP36" s="24"/>
      <c r="LAQ36" s="14"/>
      <c r="LAR36" s="23"/>
      <c r="LAS36" s="23"/>
      <c r="LAT36" s="23"/>
      <c r="LAU36" s="23"/>
      <c r="LAV36" s="23"/>
      <c r="LAW36" s="23"/>
      <c r="LAX36" s="24"/>
      <c r="LAY36" s="14"/>
      <c r="LAZ36" s="23"/>
      <c r="LBA36" s="23"/>
      <c r="LBB36" s="23"/>
      <c r="LBC36" s="23"/>
      <c r="LBD36" s="23"/>
      <c r="LBE36" s="23"/>
      <c r="LBF36" s="24"/>
      <c r="LBG36" s="14"/>
      <c r="LBH36" s="23"/>
      <c r="LBI36" s="23"/>
      <c r="LBJ36" s="23"/>
      <c r="LBK36" s="23"/>
      <c r="LBL36" s="23"/>
      <c r="LBM36" s="23"/>
      <c r="LBN36" s="24"/>
      <c r="LBO36" s="14"/>
      <c r="LBP36" s="23"/>
      <c r="LBQ36" s="23"/>
      <c r="LBR36" s="23"/>
      <c r="LBS36" s="23"/>
      <c r="LBT36" s="23"/>
      <c r="LBU36" s="23"/>
      <c r="LBV36" s="24"/>
      <c r="LBW36" s="14"/>
      <c r="LBX36" s="23"/>
      <c r="LBY36" s="23"/>
      <c r="LBZ36" s="23"/>
      <c r="LCA36" s="23"/>
      <c r="LCB36" s="23"/>
      <c r="LCC36" s="23"/>
      <c r="LCD36" s="24"/>
      <c r="LCE36" s="14"/>
      <c r="LCF36" s="23"/>
      <c r="LCG36" s="23"/>
      <c r="LCH36" s="23"/>
      <c r="LCI36" s="23"/>
      <c r="LCJ36" s="23"/>
      <c r="LCK36" s="23"/>
      <c r="LCL36" s="24"/>
      <c r="LCM36" s="14"/>
      <c r="LCN36" s="23"/>
      <c r="LCO36" s="23"/>
      <c r="LCP36" s="23"/>
      <c r="LCQ36" s="23"/>
      <c r="LCR36" s="23"/>
      <c r="LCS36" s="23"/>
      <c r="LCT36" s="24"/>
      <c r="LCU36" s="14"/>
      <c r="LCV36" s="23"/>
      <c r="LCW36" s="23"/>
      <c r="LCX36" s="23"/>
      <c r="LCY36" s="23"/>
      <c r="LCZ36" s="23"/>
      <c r="LDA36" s="23"/>
      <c r="LDB36" s="24"/>
      <c r="LDC36" s="14"/>
      <c r="LDD36" s="23"/>
      <c r="LDE36" s="23"/>
      <c r="LDF36" s="23"/>
      <c r="LDG36" s="23"/>
      <c r="LDH36" s="23"/>
      <c r="LDI36" s="23"/>
      <c r="LDJ36" s="24"/>
      <c r="LDK36" s="14"/>
      <c r="LDL36" s="23"/>
      <c r="LDM36" s="23"/>
      <c r="LDN36" s="23"/>
      <c r="LDO36" s="23"/>
      <c r="LDP36" s="23"/>
      <c r="LDQ36" s="23"/>
      <c r="LDR36" s="24"/>
      <c r="LDS36" s="14"/>
      <c r="LDT36" s="23"/>
      <c r="LDU36" s="23"/>
      <c r="LDV36" s="23"/>
      <c r="LDW36" s="23"/>
      <c r="LDX36" s="23"/>
      <c r="LDY36" s="23"/>
      <c r="LDZ36" s="24"/>
      <c r="LEA36" s="14"/>
      <c r="LEB36" s="23"/>
      <c r="LEC36" s="23"/>
      <c r="LED36" s="23"/>
      <c r="LEE36" s="23"/>
      <c r="LEF36" s="23"/>
      <c r="LEG36" s="23"/>
      <c r="LEH36" s="24"/>
      <c r="LEI36" s="14"/>
      <c r="LEJ36" s="23"/>
      <c r="LEK36" s="23"/>
      <c r="LEL36" s="23"/>
      <c r="LEM36" s="23"/>
      <c r="LEN36" s="23"/>
      <c r="LEO36" s="23"/>
      <c r="LEP36" s="24"/>
      <c r="LEQ36" s="14"/>
      <c r="LER36" s="23"/>
      <c r="LES36" s="23"/>
      <c r="LET36" s="23"/>
      <c r="LEU36" s="23"/>
      <c r="LEV36" s="23"/>
      <c r="LEW36" s="23"/>
      <c r="LEX36" s="24"/>
      <c r="LEY36" s="14"/>
      <c r="LEZ36" s="23"/>
      <c r="LFA36" s="23"/>
      <c r="LFB36" s="23"/>
      <c r="LFC36" s="23"/>
      <c r="LFD36" s="23"/>
      <c r="LFE36" s="23"/>
      <c r="LFF36" s="24"/>
      <c r="LFG36" s="14"/>
      <c r="LFH36" s="23"/>
      <c r="LFI36" s="23"/>
      <c r="LFJ36" s="23"/>
      <c r="LFK36" s="23"/>
      <c r="LFL36" s="23"/>
      <c r="LFM36" s="23"/>
      <c r="LFN36" s="24"/>
      <c r="LFO36" s="14"/>
      <c r="LFP36" s="23"/>
      <c r="LFQ36" s="23"/>
      <c r="LFR36" s="23"/>
      <c r="LFS36" s="23"/>
      <c r="LFT36" s="23"/>
      <c r="LFU36" s="23"/>
      <c r="LFV36" s="24"/>
      <c r="LFW36" s="14"/>
      <c r="LFX36" s="23"/>
      <c r="LFY36" s="23"/>
      <c r="LFZ36" s="23"/>
      <c r="LGA36" s="23"/>
      <c r="LGB36" s="23"/>
      <c r="LGC36" s="23"/>
      <c r="LGD36" s="24"/>
      <c r="LGE36" s="14"/>
      <c r="LGF36" s="23"/>
      <c r="LGG36" s="23"/>
      <c r="LGH36" s="23"/>
      <c r="LGI36" s="23"/>
      <c r="LGJ36" s="23"/>
      <c r="LGK36" s="23"/>
      <c r="LGL36" s="24"/>
      <c r="LGM36" s="14"/>
      <c r="LGN36" s="23"/>
      <c r="LGO36" s="23"/>
      <c r="LGP36" s="23"/>
      <c r="LGQ36" s="23"/>
      <c r="LGR36" s="23"/>
      <c r="LGS36" s="23"/>
      <c r="LGT36" s="24"/>
      <c r="LGU36" s="14"/>
      <c r="LGV36" s="23"/>
      <c r="LGW36" s="23"/>
      <c r="LGX36" s="23"/>
      <c r="LGY36" s="23"/>
      <c r="LGZ36" s="23"/>
      <c r="LHA36" s="23"/>
      <c r="LHB36" s="24"/>
      <c r="LHC36" s="14"/>
      <c r="LHD36" s="23"/>
      <c r="LHE36" s="23"/>
      <c r="LHF36" s="23"/>
      <c r="LHG36" s="23"/>
      <c r="LHH36" s="23"/>
      <c r="LHI36" s="23"/>
      <c r="LHJ36" s="24"/>
      <c r="LHK36" s="14"/>
      <c r="LHL36" s="23"/>
      <c r="LHM36" s="23"/>
      <c r="LHN36" s="23"/>
      <c r="LHO36" s="23"/>
      <c r="LHP36" s="23"/>
      <c r="LHQ36" s="23"/>
      <c r="LHR36" s="24"/>
      <c r="LHS36" s="14"/>
      <c r="LHT36" s="23"/>
      <c r="LHU36" s="23"/>
      <c r="LHV36" s="23"/>
      <c r="LHW36" s="23"/>
      <c r="LHX36" s="23"/>
      <c r="LHY36" s="23"/>
      <c r="LHZ36" s="24"/>
      <c r="LIA36" s="14"/>
      <c r="LIB36" s="23"/>
      <c r="LIC36" s="23"/>
      <c r="LID36" s="23"/>
      <c r="LIE36" s="23"/>
      <c r="LIF36" s="23"/>
      <c r="LIG36" s="23"/>
      <c r="LIH36" s="24"/>
      <c r="LII36" s="14"/>
      <c r="LIJ36" s="23"/>
      <c r="LIK36" s="23"/>
      <c r="LIL36" s="23"/>
      <c r="LIM36" s="23"/>
      <c r="LIN36" s="23"/>
      <c r="LIO36" s="23"/>
      <c r="LIP36" s="24"/>
      <c r="LIQ36" s="14"/>
      <c r="LIR36" s="23"/>
      <c r="LIS36" s="23"/>
      <c r="LIT36" s="23"/>
      <c r="LIU36" s="23"/>
      <c r="LIV36" s="23"/>
      <c r="LIW36" s="23"/>
      <c r="LIX36" s="24"/>
      <c r="LIY36" s="14"/>
      <c r="LIZ36" s="23"/>
      <c r="LJA36" s="23"/>
      <c r="LJB36" s="23"/>
      <c r="LJC36" s="23"/>
      <c r="LJD36" s="23"/>
      <c r="LJE36" s="23"/>
      <c r="LJF36" s="24"/>
      <c r="LJG36" s="14"/>
      <c r="LJH36" s="23"/>
      <c r="LJI36" s="23"/>
      <c r="LJJ36" s="23"/>
      <c r="LJK36" s="23"/>
      <c r="LJL36" s="23"/>
      <c r="LJM36" s="23"/>
      <c r="LJN36" s="24"/>
      <c r="LJO36" s="14"/>
      <c r="LJP36" s="23"/>
      <c r="LJQ36" s="23"/>
      <c r="LJR36" s="23"/>
      <c r="LJS36" s="23"/>
      <c r="LJT36" s="23"/>
      <c r="LJU36" s="23"/>
      <c r="LJV36" s="24"/>
      <c r="LJW36" s="14"/>
      <c r="LJX36" s="23"/>
      <c r="LJY36" s="23"/>
      <c r="LJZ36" s="23"/>
      <c r="LKA36" s="23"/>
      <c r="LKB36" s="23"/>
      <c r="LKC36" s="23"/>
      <c r="LKD36" s="24"/>
      <c r="LKE36" s="14"/>
      <c r="LKF36" s="23"/>
      <c r="LKG36" s="23"/>
      <c r="LKH36" s="23"/>
      <c r="LKI36" s="23"/>
      <c r="LKJ36" s="23"/>
      <c r="LKK36" s="23"/>
      <c r="LKL36" s="24"/>
      <c r="LKM36" s="14"/>
      <c r="LKN36" s="23"/>
      <c r="LKO36" s="23"/>
      <c r="LKP36" s="23"/>
      <c r="LKQ36" s="23"/>
      <c r="LKR36" s="23"/>
      <c r="LKS36" s="23"/>
      <c r="LKT36" s="24"/>
      <c r="LKU36" s="14"/>
      <c r="LKV36" s="23"/>
      <c r="LKW36" s="23"/>
      <c r="LKX36" s="23"/>
      <c r="LKY36" s="23"/>
      <c r="LKZ36" s="23"/>
      <c r="LLA36" s="23"/>
      <c r="LLB36" s="24"/>
      <c r="LLC36" s="14"/>
      <c r="LLD36" s="23"/>
      <c r="LLE36" s="23"/>
      <c r="LLF36" s="23"/>
      <c r="LLG36" s="23"/>
      <c r="LLH36" s="23"/>
      <c r="LLI36" s="23"/>
      <c r="LLJ36" s="24"/>
      <c r="LLK36" s="14"/>
      <c r="LLL36" s="23"/>
      <c r="LLM36" s="23"/>
      <c r="LLN36" s="23"/>
      <c r="LLO36" s="23"/>
      <c r="LLP36" s="23"/>
      <c r="LLQ36" s="23"/>
      <c r="LLR36" s="24"/>
      <c r="LLS36" s="14"/>
      <c r="LLT36" s="23"/>
      <c r="LLU36" s="23"/>
      <c r="LLV36" s="23"/>
      <c r="LLW36" s="23"/>
      <c r="LLX36" s="23"/>
      <c r="LLY36" s="23"/>
      <c r="LLZ36" s="24"/>
      <c r="LMA36" s="14"/>
      <c r="LMB36" s="23"/>
      <c r="LMC36" s="23"/>
      <c r="LMD36" s="23"/>
      <c r="LME36" s="23"/>
      <c r="LMF36" s="23"/>
      <c r="LMG36" s="23"/>
      <c r="LMH36" s="24"/>
      <c r="LMI36" s="14"/>
      <c r="LMJ36" s="23"/>
      <c r="LMK36" s="23"/>
      <c r="LML36" s="23"/>
      <c r="LMM36" s="23"/>
      <c r="LMN36" s="23"/>
      <c r="LMO36" s="23"/>
      <c r="LMP36" s="24"/>
      <c r="LMQ36" s="14"/>
      <c r="LMR36" s="23"/>
      <c r="LMS36" s="23"/>
      <c r="LMT36" s="23"/>
      <c r="LMU36" s="23"/>
      <c r="LMV36" s="23"/>
      <c r="LMW36" s="23"/>
      <c r="LMX36" s="24"/>
      <c r="LMY36" s="14"/>
      <c r="LMZ36" s="23"/>
      <c r="LNA36" s="23"/>
      <c r="LNB36" s="23"/>
      <c r="LNC36" s="23"/>
      <c r="LND36" s="23"/>
      <c r="LNE36" s="23"/>
      <c r="LNF36" s="24"/>
      <c r="LNG36" s="14"/>
      <c r="LNH36" s="23"/>
      <c r="LNI36" s="23"/>
      <c r="LNJ36" s="23"/>
      <c r="LNK36" s="23"/>
      <c r="LNL36" s="23"/>
      <c r="LNM36" s="23"/>
      <c r="LNN36" s="24"/>
      <c r="LNO36" s="14"/>
      <c r="LNP36" s="23"/>
      <c r="LNQ36" s="23"/>
      <c r="LNR36" s="23"/>
      <c r="LNS36" s="23"/>
      <c r="LNT36" s="23"/>
      <c r="LNU36" s="23"/>
      <c r="LNV36" s="24"/>
      <c r="LNW36" s="14"/>
      <c r="LNX36" s="23"/>
      <c r="LNY36" s="23"/>
      <c r="LNZ36" s="23"/>
      <c r="LOA36" s="23"/>
      <c r="LOB36" s="23"/>
      <c r="LOC36" s="23"/>
      <c r="LOD36" s="24"/>
      <c r="LOE36" s="14"/>
      <c r="LOF36" s="23"/>
      <c r="LOG36" s="23"/>
      <c r="LOH36" s="23"/>
      <c r="LOI36" s="23"/>
      <c r="LOJ36" s="23"/>
      <c r="LOK36" s="23"/>
      <c r="LOL36" s="24"/>
      <c r="LOM36" s="14"/>
      <c r="LON36" s="23"/>
      <c r="LOO36" s="23"/>
      <c r="LOP36" s="23"/>
      <c r="LOQ36" s="23"/>
      <c r="LOR36" s="23"/>
      <c r="LOS36" s="23"/>
      <c r="LOT36" s="24"/>
      <c r="LOU36" s="14"/>
      <c r="LOV36" s="23"/>
      <c r="LOW36" s="23"/>
      <c r="LOX36" s="23"/>
      <c r="LOY36" s="23"/>
      <c r="LOZ36" s="23"/>
      <c r="LPA36" s="23"/>
      <c r="LPB36" s="24"/>
      <c r="LPC36" s="14"/>
      <c r="LPD36" s="23"/>
      <c r="LPE36" s="23"/>
      <c r="LPF36" s="23"/>
      <c r="LPG36" s="23"/>
      <c r="LPH36" s="23"/>
      <c r="LPI36" s="23"/>
      <c r="LPJ36" s="24"/>
      <c r="LPK36" s="14"/>
      <c r="LPL36" s="23"/>
      <c r="LPM36" s="23"/>
      <c r="LPN36" s="23"/>
      <c r="LPO36" s="23"/>
      <c r="LPP36" s="23"/>
      <c r="LPQ36" s="23"/>
      <c r="LPR36" s="24"/>
      <c r="LPS36" s="14"/>
      <c r="LPT36" s="23"/>
      <c r="LPU36" s="23"/>
      <c r="LPV36" s="23"/>
      <c r="LPW36" s="23"/>
      <c r="LPX36" s="23"/>
      <c r="LPY36" s="23"/>
      <c r="LPZ36" s="24"/>
      <c r="LQA36" s="14"/>
      <c r="LQB36" s="23"/>
      <c r="LQC36" s="23"/>
      <c r="LQD36" s="23"/>
      <c r="LQE36" s="23"/>
      <c r="LQF36" s="23"/>
      <c r="LQG36" s="23"/>
      <c r="LQH36" s="24"/>
      <c r="LQI36" s="14"/>
      <c r="LQJ36" s="23"/>
      <c r="LQK36" s="23"/>
      <c r="LQL36" s="23"/>
      <c r="LQM36" s="23"/>
      <c r="LQN36" s="23"/>
      <c r="LQO36" s="23"/>
      <c r="LQP36" s="24"/>
      <c r="LQQ36" s="14"/>
      <c r="LQR36" s="23"/>
      <c r="LQS36" s="23"/>
      <c r="LQT36" s="23"/>
      <c r="LQU36" s="23"/>
      <c r="LQV36" s="23"/>
      <c r="LQW36" s="23"/>
      <c r="LQX36" s="24"/>
      <c r="LQY36" s="14"/>
      <c r="LQZ36" s="23"/>
      <c r="LRA36" s="23"/>
      <c r="LRB36" s="23"/>
      <c r="LRC36" s="23"/>
      <c r="LRD36" s="23"/>
      <c r="LRE36" s="23"/>
      <c r="LRF36" s="24"/>
      <c r="LRG36" s="14"/>
      <c r="LRH36" s="23"/>
      <c r="LRI36" s="23"/>
      <c r="LRJ36" s="23"/>
      <c r="LRK36" s="23"/>
      <c r="LRL36" s="23"/>
      <c r="LRM36" s="23"/>
      <c r="LRN36" s="24"/>
      <c r="LRO36" s="14"/>
      <c r="LRP36" s="23"/>
      <c r="LRQ36" s="23"/>
      <c r="LRR36" s="23"/>
      <c r="LRS36" s="23"/>
      <c r="LRT36" s="23"/>
      <c r="LRU36" s="23"/>
      <c r="LRV36" s="24"/>
      <c r="LRW36" s="14"/>
      <c r="LRX36" s="23"/>
      <c r="LRY36" s="23"/>
      <c r="LRZ36" s="23"/>
      <c r="LSA36" s="23"/>
      <c r="LSB36" s="23"/>
      <c r="LSC36" s="23"/>
      <c r="LSD36" s="24"/>
      <c r="LSE36" s="14"/>
      <c r="LSF36" s="23"/>
      <c r="LSG36" s="23"/>
      <c r="LSH36" s="23"/>
      <c r="LSI36" s="23"/>
      <c r="LSJ36" s="23"/>
      <c r="LSK36" s="23"/>
      <c r="LSL36" s="24"/>
      <c r="LSM36" s="14"/>
      <c r="LSN36" s="23"/>
      <c r="LSO36" s="23"/>
      <c r="LSP36" s="23"/>
      <c r="LSQ36" s="23"/>
      <c r="LSR36" s="23"/>
      <c r="LSS36" s="23"/>
      <c r="LST36" s="24"/>
      <c r="LSU36" s="14"/>
      <c r="LSV36" s="23"/>
      <c r="LSW36" s="23"/>
      <c r="LSX36" s="23"/>
      <c r="LSY36" s="23"/>
      <c r="LSZ36" s="23"/>
      <c r="LTA36" s="23"/>
      <c r="LTB36" s="24"/>
      <c r="LTC36" s="14"/>
      <c r="LTD36" s="23"/>
      <c r="LTE36" s="23"/>
      <c r="LTF36" s="23"/>
      <c r="LTG36" s="23"/>
      <c r="LTH36" s="23"/>
      <c r="LTI36" s="23"/>
      <c r="LTJ36" s="24"/>
      <c r="LTK36" s="14"/>
      <c r="LTL36" s="23"/>
      <c r="LTM36" s="23"/>
      <c r="LTN36" s="23"/>
      <c r="LTO36" s="23"/>
      <c r="LTP36" s="23"/>
      <c r="LTQ36" s="23"/>
      <c r="LTR36" s="24"/>
      <c r="LTS36" s="14"/>
      <c r="LTT36" s="23"/>
      <c r="LTU36" s="23"/>
      <c r="LTV36" s="23"/>
      <c r="LTW36" s="23"/>
      <c r="LTX36" s="23"/>
      <c r="LTY36" s="23"/>
      <c r="LTZ36" s="24"/>
      <c r="LUA36" s="14"/>
      <c r="LUB36" s="23"/>
      <c r="LUC36" s="23"/>
      <c r="LUD36" s="23"/>
      <c r="LUE36" s="23"/>
      <c r="LUF36" s="23"/>
      <c r="LUG36" s="23"/>
      <c r="LUH36" s="24"/>
      <c r="LUI36" s="14"/>
      <c r="LUJ36" s="23"/>
      <c r="LUK36" s="23"/>
      <c r="LUL36" s="23"/>
      <c r="LUM36" s="23"/>
      <c r="LUN36" s="23"/>
      <c r="LUO36" s="23"/>
      <c r="LUP36" s="24"/>
      <c r="LUQ36" s="14"/>
      <c r="LUR36" s="23"/>
      <c r="LUS36" s="23"/>
      <c r="LUT36" s="23"/>
      <c r="LUU36" s="23"/>
      <c r="LUV36" s="23"/>
      <c r="LUW36" s="23"/>
      <c r="LUX36" s="24"/>
      <c r="LUY36" s="14"/>
      <c r="LUZ36" s="23"/>
      <c r="LVA36" s="23"/>
      <c r="LVB36" s="23"/>
      <c r="LVC36" s="23"/>
      <c r="LVD36" s="23"/>
      <c r="LVE36" s="23"/>
      <c r="LVF36" s="24"/>
      <c r="LVG36" s="14"/>
      <c r="LVH36" s="23"/>
      <c r="LVI36" s="23"/>
      <c r="LVJ36" s="23"/>
      <c r="LVK36" s="23"/>
      <c r="LVL36" s="23"/>
      <c r="LVM36" s="23"/>
      <c r="LVN36" s="24"/>
      <c r="LVO36" s="14"/>
      <c r="LVP36" s="23"/>
      <c r="LVQ36" s="23"/>
      <c r="LVR36" s="23"/>
      <c r="LVS36" s="23"/>
      <c r="LVT36" s="23"/>
      <c r="LVU36" s="23"/>
      <c r="LVV36" s="24"/>
      <c r="LVW36" s="14"/>
      <c r="LVX36" s="23"/>
      <c r="LVY36" s="23"/>
      <c r="LVZ36" s="23"/>
      <c r="LWA36" s="23"/>
      <c r="LWB36" s="23"/>
      <c r="LWC36" s="23"/>
      <c r="LWD36" s="24"/>
      <c r="LWE36" s="14"/>
      <c r="LWF36" s="23"/>
      <c r="LWG36" s="23"/>
      <c r="LWH36" s="23"/>
      <c r="LWI36" s="23"/>
      <c r="LWJ36" s="23"/>
      <c r="LWK36" s="23"/>
      <c r="LWL36" s="24"/>
      <c r="LWM36" s="14"/>
      <c r="LWN36" s="23"/>
      <c r="LWO36" s="23"/>
      <c r="LWP36" s="23"/>
      <c r="LWQ36" s="23"/>
      <c r="LWR36" s="23"/>
      <c r="LWS36" s="23"/>
      <c r="LWT36" s="24"/>
      <c r="LWU36" s="14"/>
      <c r="LWV36" s="23"/>
      <c r="LWW36" s="23"/>
      <c r="LWX36" s="23"/>
      <c r="LWY36" s="23"/>
      <c r="LWZ36" s="23"/>
      <c r="LXA36" s="23"/>
      <c r="LXB36" s="24"/>
      <c r="LXC36" s="14"/>
      <c r="LXD36" s="23"/>
      <c r="LXE36" s="23"/>
      <c r="LXF36" s="23"/>
      <c r="LXG36" s="23"/>
      <c r="LXH36" s="23"/>
      <c r="LXI36" s="23"/>
      <c r="LXJ36" s="24"/>
      <c r="LXK36" s="14"/>
      <c r="LXL36" s="23"/>
      <c r="LXM36" s="23"/>
      <c r="LXN36" s="23"/>
      <c r="LXO36" s="23"/>
      <c r="LXP36" s="23"/>
      <c r="LXQ36" s="23"/>
      <c r="LXR36" s="24"/>
      <c r="LXS36" s="14"/>
      <c r="LXT36" s="23"/>
      <c r="LXU36" s="23"/>
      <c r="LXV36" s="23"/>
      <c r="LXW36" s="23"/>
      <c r="LXX36" s="23"/>
      <c r="LXY36" s="23"/>
      <c r="LXZ36" s="24"/>
      <c r="LYA36" s="14"/>
      <c r="LYB36" s="23"/>
      <c r="LYC36" s="23"/>
      <c r="LYD36" s="23"/>
      <c r="LYE36" s="23"/>
      <c r="LYF36" s="23"/>
      <c r="LYG36" s="23"/>
      <c r="LYH36" s="24"/>
      <c r="LYI36" s="14"/>
      <c r="LYJ36" s="23"/>
      <c r="LYK36" s="23"/>
      <c r="LYL36" s="23"/>
      <c r="LYM36" s="23"/>
      <c r="LYN36" s="23"/>
      <c r="LYO36" s="23"/>
      <c r="LYP36" s="24"/>
      <c r="LYQ36" s="14"/>
      <c r="LYR36" s="23"/>
      <c r="LYS36" s="23"/>
      <c r="LYT36" s="23"/>
      <c r="LYU36" s="23"/>
      <c r="LYV36" s="23"/>
      <c r="LYW36" s="23"/>
      <c r="LYX36" s="24"/>
      <c r="LYY36" s="14"/>
      <c r="LYZ36" s="23"/>
      <c r="LZA36" s="23"/>
      <c r="LZB36" s="23"/>
      <c r="LZC36" s="23"/>
      <c r="LZD36" s="23"/>
      <c r="LZE36" s="23"/>
      <c r="LZF36" s="24"/>
      <c r="LZG36" s="14"/>
      <c r="LZH36" s="23"/>
      <c r="LZI36" s="23"/>
      <c r="LZJ36" s="23"/>
      <c r="LZK36" s="23"/>
      <c r="LZL36" s="23"/>
      <c r="LZM36" s="23"/>
      <c r="LZN36" s="24"/>
      <c r="LZO36" s="14"/>
      <c r="LZP36" s="23"/>
      <c r="LZQ36" s="23"/>
      <c r="LZR36" s="23"/>
      <c r="LZS36" s="23"/>
      <c r="LZT36" s="23"/>
      <c r="LZU36" s="23"/>
      <c r="LZV36" s="24"/>
      <c r="LZW36" s="14"/>
      <c r="LZX36" s="23"/>
      <c r="LZY36" s="23"/>
      <c r="LZZ36" s="23"/>
      <c r="MAA36" s="23"/>
      <c r="MAB36" s="23"/>
      <c r="MAC36" s="23"/>
      <c r="MAD36" s="24"/>
      <c r="MAE36" s="14"/>
      <c r="MAF36" s="23"/>
      <c r="MAG36" s="23"/>
      <c r="MAH36" s="23"/>
      <c r="MAI36" s="23"/>
      <c r="MAJ36" s="23"/>
      <c r="MAK36" s="23"/>
      <c r="MAL36" s="24"/>
      <c r="MAM36" s="14"/>
      <c r="MAN36" s="23"/>
      <c r="MAO36" s="23"/>
      <c r="MAP36" s="23"/>
      <c r="MAQ36" s="23"/>
      <c r="MAR36" s="23"/>
      <c r="MAS36" s="23"/>
      <c r="MAT36" s="24"/>
      <c r="MAU36" s="14"/>
      <c r="MAV36" s="23"/>
      <c r="MAW36" s="23"/>
      <c r="MAX36" s="23"/>
      <c r="MAY36" s="23"/>
      <c r="MAZ36" s="23"/>
      <c r="MBA36" s="23"/>
      <c r="MBB36" s="24"/>
      <c r="MBC36" s="14"/>
      <c r="MBD36" s="23"/>
      <c r="MBE36" s="23"/>
      <c r="MBF36" s="23"/>
      <c r="MBG36" s="23"/>
      <c r="MBH36" s="23"/>
      <c r="MBI36" s="23"/>
      <c r="MBJ36" s="24"/>
      <c r="MBK36" s="14"/>
      <c r="MBL36" s="23"/>
      <c r="MBM36" s="23"/>
      <c r="MBN36" s="23"/>
      <c r="MBO36" s="23"/>
      <c r="MBP36" s="23"/>
      <c r="MBQ36" s="23"/>
      <c r="MBR36" s="24"/>
      <c r="MBS36" s="14"/>
      <c r="MBT36" s="23"/>
      <c r="MBU36" s="23"/>
      <c r="MBV36" s="23"/>
      <c r="MBW36" s="23"/>
      <c r="MBX36" s="23"/>
      <c r="MBY36" s="23"/>
      <c r="MBZ36" s="24"/>
      <c r="MCA36" s="14"/>
      <c r="MCB36" s="23"/>
      <c r="MCC36" s="23"/>
      <c r="MCD36" s="23"/>
      <c r="MCE36" s="23"/>
      <c r="MCF36" s="23"/>
      <c r="MCG36" s="23"/>
      <c r="MCH36" s="24"/>
      <c r="MCI36" s="14"/>
      <c r="MCJ36" s="23"/>
      <c r="MCK36" s="23"/>
      <c r="MCL36" s="23"/>
      <c r="MCM36" s="23"/>
      <c r="MCN36" s="23"/>
      <c r="MCO36" s="23"/>
      <c r="MCP36" s="24"/>
      <c r="MCQ36" s="14"/>
      <c r="MCR36" s="23"/>
      <c r="MCS36" s="23"/>
      <c r="MCT36" s="23"/>
      <c r="MCU36" s="23"/>
      <c r="MCV36" s="23"/>
      <c r="MCW36" s="23"/>
      <c r="MCX36" s="24"/>
      <c r="MCY36" s="14"/>
      <c r="MCZ36" s="23"/>
      <c r="MDA36" s="23"/>
      <c r="MDB36" s="23"/>
      <c r="MDC36" s="23"/>
      <c r="MDD36" s="23"/>
      <c r="MDE36" s="23"/>
      <c r="MDF36" s="24"/>
      <c r="MDG36" s="14"/>
      <c r="MDH36" s="23"/>
      <c r="MDI36" s="23"/>
      <c r="MDJ36" s="23"/>
      <c r="MDK36" s="23"/>
      <c r="MDL36" s="23"/>
      <c r="MDM36" s="23"/>
      <c r="MDN36" s="24"/>
      <c r="MDO36" s="14"/>
      <c r="MDP36" s="23"/>
      <c r="MDQ36" s="23"/>
      <c r="MDR36" s="23"/>
      <c r="MDS36" s="23"/>
      <c r="MDT36" s="23"/>
      <c r="MDU36" s="23"/>
      <c r="MDV36" s="24"/>
      <c r="MDW36" s="14"/>
      <c r="MDX36" s="23"/>
      <c r="MDY36" s="23"/>
      <c r="MDZ36" s="23"/>
      <c r="MEA36" s="23"/>
      <c r="MEB36" s="23"/>
      <c r="MEC36" s="23"/>
      <c r="MED36" s="24"/>
      <c r="MEE36" s="14"/>
      <c r="MEF36" s="23"/>
      <c r="MEG36" s="23"/>
      <c r="MEH36" s="23"/>
      <c r="MEI36" s="23"/>
      <c r="MEJ36" s="23"/>
      <c r="MEK36" s="23"/>
      <c r="MEL36" s="24"/>
      <c r="MEM36" s="14"/>
      <c r="MEN36" s="23"/>
      <c r="MEO36" s="23"/>
      <c r="MEP36" s="23"/>
      <c r="MEQ36" s="23"/>
      <c r="MER36" s="23"/>
      <c r="MES36" s="23"/>
      <c r="MET36" s="24"/>
      <c r="MEU36" s="14"/>
      <c r="MEV36" s="23"/>
      <c r="MEW36" s="23"/>
      <c r="MEX36" s="23"/>
      <c r="MEY36" s="23"/>
      <c r="MEZ36" s="23"/>
      <c r="MFA36" s="23"/>
      <c r="MFB36" s="24"/>
      <c r="MFC36" s="14"/>
      <c r="MFD36" s="23"/>
      <c r="MFE36" s="23"/>
      <c r="MFF36" s="23"/>
      <c r="MFG36" s="23"/>
      <c r="MFH36" s="23"/>
      <c r="MFI36" s="23"/>
      <c r="MFJ36" s="24"/>
      <c r="MFK36" s="14"/>
      <c r="MFL36" s="23"/>
      <c r="MFM36" s="23"/>
      <c r="MFN36" s="23"/>
      <c r="MFO36" s="23"/>
      <c r="MFP36" s="23"/>
      <c r="MFQ36" s="23"/>
      <c r="MFR36" s="24"/>
      <c r="MFS36" s="14"/>
      <c r="MFT36" s="23"/>
      <c r="MFU36" s="23"/>
      <c r="MFV36" s="23"/>
      <c r="MFW36" s="23"/>
      <c r="MFX36" s="23"/>
      <c r="MFY36" s="23"/>
      <c r="MFZ36" s="24"/>
      <c r="MGA36" s="14"/>
      <c r="MGB36" s="23"/>
      <c r="MGC36" s="23"/>
      <c r="MGD36" s="23"/>
      <c r="MGE36" s="23"/>
      <c r="MGF36" s="23"/>
      <c r="MGG36" s="23"/>
      <c r="MGH36" s="24"/>
      <c r="MGI36" s="14"/>
      <c r="MGJ36" s="23"/>
      <c r="MGK36" s="23"/>
      <c r="MGL36" s="23"/>
      <c r="MGM36" s="23"/>
      <c r="MGN36" s="23"/>
      <c r="MGO36" s="23"/>
      <c r="MGP36" s="24"/>
      <c r="MGQ36" s="14"/>
      <c r="MGR36" s="23"/>
      <c r="MGS36" s="23"/>
      <c r="MGT36" s="23"/>
      <c r="MGU36" s="23"/>
      <c r="MGV36" s="23"/>
      <c r="MGW36" s="23"/>
      <c r="MGX36" s="24"/>
      <c r="MGY36" s="14"/>
      <c r="MGZ36" s="23"/>
      <c r="MHA36" s="23"/>
      <c r="MHB36" s="23"/>
      <c r="MHC36" s="23"/>
      <c r="MHD36" s="23"/>
      <c r="MHE36" s="23"/>
      <c r="MHF36" s="24"/>
      <c r="MHG36" s="14"/>
      <c r="MHH36" s="23"/>
      <c r="MHI36" s="23"/>
      <c r="MHJ36" s="23"/>
      <c r="MHK36" s="23"/>
      <c r="MHL36" s="23"/>
      <c r="MHM36" s="23"/>
      <c r="MHN36" s="24"/>
      <c r="MHO36" s="14"/>
      <c r="MHP36" s="23"/>
      <c r="MHQ36" s="23"/>
      <c r="MHR36" s="23"/>
      <c r="MHS36" s="23"/>
      <c r="MHT36" s="23"/>
      <c r="MHU36" s="23"/>
      <c r="MHV36" s="24"/>
      <c r="MHW36" s="14"/>
      <c r="MHX36" s="23"/>
      <c r="MHY36" s="23"/>
      <c r="MHZ36" s="23"/>
      <c r="MIA36" s="23"/>
      <c r="MIB36" s="23"/>
      <c r="MIC36" s="23"/>
      <c r="MID36" s="24"/>
      <c r="MIE36" s="14"/>
      <c r="MIF36" s="23"/>
      <c r="MIG36" s="23"/>
      <c r="MIH36" s="23"/>
      <c r="MII36" s="23"/>
      <c r="MIJ36" s="23"/>
      <c r="MIK36" s="23"/>
      <c r="MIL36" s="24"/>
      <c r="MIM36" s="14"/>
      <c r="MIN36" s="23"/>
      <c r="MIO36" s="23"/>
      <c r="MIP36" s="23"/>
      <c r="MIQ36" s="23"/>
      <c r="MIR36" s="23"/>
      <c r="MIS36" s="23"/>
      <c r="MIT36" s="24"/>
      <c r="MIU36" s="14"/>
      <c r="MIV36" s="23"/>
      <c r="MIW36" s="23"/>
      <c r="MIX36" s="23"/>
      <c r="MIY36" s="23"/>
      <c r="MIZ36" s="23"/>
      <c r="MJA36" s="23"/>
      <c r="MJB36" s="24"/>
      <c r="MJC36" s="14"/>
      <c r="MJD36" s="23"/>
      <c r="MJE36" s="23"/>
      <c r="MJF36" s="23"/>
      <c r="MJG36" s="23"/>
      <c r="MJH36" s="23"/>
      <c r="MJI36" s="23"/>
      <c r="MJJ36" s="24"/>
      <c r="MJK36" s="14"/>
      <c r="MJL36" s="23"/>
      <c r="MJM36" s="23"/>
      <c r="MJN36" s="23"/>
      <c r="MJO36" s="23"/>
      <c r="MJP36" s="23"/>
      <c r="MJQ36" s="23"/>
      <c r="MJR36" s="24"/>
      <c r="MJS36" s="14"/>
      <c r="MJT36" s="23"/>
      <c r="MJU36" s="23"/>
      <c r="MJV36" s="23"/>
      <c r="MJW36" s="23"/>
      <c r="MJX36" s="23"/>
      <c r="MJY36" s="23"/>
      <c r="MJZ36" s="24"/>
      <c r="MKA36" s="14"/>
      <c r="MKB36" s="23"/>
      <c r="MKC36" s="23"/>
      <c r="MKD36" s="23"/>
      <c r="MKE36" s="23"/>
      <c r="MKF36" s="23"/>
      <c r="MKG36" s="23"/>
      <c r="MKH36" s="24"/>
      <c r="MKI36" s="14"/>
      <c r="MKJ36" s="23"/>
      <c r="MKK36" s="23"/>
      <c r="MKL36" s="23"/>
      <c r="MKM36" s="23"/>
      <c r="MKN36" s="23"/>
      <c r="MKO36" s="23"/>
      <c r="MKP36" s="24"/>
      <c r="MKQ36" s="14"/>
      <c r="MKR36" s="23"/>
      <c r="MKS36" s="23"/>
      <c r="MKT36" s="23"/>
      <c r="MKU36" s="23"/>
      <c r="MKV36" s="23"/>
      <c r="MKW36" s="23"/>
      <c r="MKX36" s="24"/>
      <c r="MKY36" s="14"/>
      <c r="MKZ36" s="23"/>
      <c r="MLA36" s="23"/>
      <c r="MLB36" s="23"/>
      <c r="MLC36" s="23"/>
      <c r="MLD36" s="23"/>
      <c r="MLE36" s="23"/>
      <c r="MLF36" s="24"/>
      <c r="MLG36" s="14"/>
      <c r="MLH36" s="23"/>
      <c r="MLI36" s="23"/>
      <c r="MLJ36" s="23"/>
      <c r="MLK36" s="23"/>
      <c r="MLL36" s="23"/>
      <c r="MLM36" s="23"/>
      <c r="MLN36" s="24"/>
      <c r="MLO36" s="14"/>
      <c r="MLP36" s="23"/>
      <c r="MLQ36" s="23"/>
      <c r="MLR36" s="23"/>
      <c r="MLS36" s="23"/>
      <c r="MLT36" s="23"/>
      <c r="MLU36" s="23"/>
      <c r="MLV36" s="24"/>
      <c r="MLW36" s="14"/>
      <c r="MLX36" s="23"/>
      <c r="MLY36" s="23"/>
      <c r="MLZ36" s="23"/>
      <c r="MMA36" s="23"/>
      <c r="MMB36" s="23"/>
      <c r="MMC36" s="23"/>
      <c r="MMD36" s="24"/>
      <c r="MME36" s="14"/>
      <c r="MMF36" s="23"/>
      <c r="MMG36" s="23"/>
      <c r="MMH36" s="23"/>
      <c r="MMI36" s="23"/>
      <c r="MMJ36" s="23"/>
      <c r="MMK36" s="23"/>
      <c r="MML36" s="24"/>
      <c r="MMM36" s="14"/>
      <c r="MMN36" s="23"/>
      <c r="MMO36" s="23"/>
      <c r="MMP36" s="23"/>
      <c r="MMQ36" s="23"/>
      <c r="MMR36" s="23"/>
      <c r="MMS36" s="23"/>
      <c r="MMT36" s="24"/>
      <c r="MMU36" s="14"/>
      <c r="MMV36" s="23"/>
      <c r="MMW36" s="23"/>
      <c r="MMX36" s="23"/>
      <c r="MMY36" s="23"/>
      <c r="MMZ36" s="23"/>
      <c r="MNA36" s="23"/>
      <c r="MNB36" s="24"/>
      <c r="MNC36" s="14"/>
      <c r="MND36" s="23"/>
      <c r="MNE36" s="23"/>
      <c r="MNF36" s="23"/>
      <c r="MNG36" s="23"/>
      <c r="MNH36" s="23"/>
      <c r="MNI36" s="23"/>
      <c r="MNJ36" s="24"/>
      <c r="MNK36" s="14"/>
      <c r="MNL36" s="23"/>
      <c r="MNM36" s="23"/>
      <c r="MNN36" s="23"/>
      <c r="MNO36" s="23"/>
      <c r="MNP36" s="23"/>
      <c r="MNQ36" s="23"/>
      <c r="MNR36" s="24"/>
      <c r="MNS36" s="14"/>
      <c r="MNT36" s="23"/>
      <c r="MNU36" s="23"/>
      <c r="MNV36" s="23"/>
      <c r="MNW36" s="23"/>
      <c r="MNX36" s="23"/>
      <c r="MNY36" s="23"/>
      <c r="MNZ36" s="24"/>
      <c r="MOA36" s="14"/>
      <c r="MOB36" s="23"/>
      <c r="MOC36" s="23"/>
      <c r="MOD36" s="23"/>
      <c r="MOE36" s="23"/>
      <c r="MOF36" s="23"/>
      <c r="MOG36" s="23"/>
      <c r="MOH36" s="24"/>
      <c r="MOI36" s="14"/>
      <c r="MOJ36" s="23"/>
      <c r="MOK36" s="23"/>
      <c r="MOL36" s="23"/>
      <c r="MOM36" s="23"/>
      <c r="MON36" s="23"/>
      <c r="MOO36" s="23"/>
      <c r="MOP36" s="24"/>
      <c r="MOQ36" s="14"/>
      <c r="MOR36" s="23"/>
      <c r="MOS36" s="23"/>
      <c r="MOT36" s="23"/>
      <c r="MOU36" s="23"/>
      <c r="MOV36" s="23"/>
      <c r="MOW36" s="23"/>
      <c r="MOX36" s="24"/>
      <c r="MOY36" s="14"/>
      <c r="MOZ36" s="23"/>
      <c r="MPA36" s="23"/>
      <c r="MPB36" s="23"/>
      <c r="MPC36" s="23"/>
      <c r="MPD36" s="23"/>
      <c r="MPE36" s="23"/>
      <c r="MPF36" s="24"/>
      <c r="MPG36" s="14"/>
      <c r="MPH36" s="23"/>
      <c r="MPI36" s="23"/>
      <c r="MPJ36" s="23"/>
      <c r="MPK36" s="23"/>
      <c r="MPL36" s="23"/>
      <c r="MPM36" s="23"/>
      <c r="MPN36" s="24"/>
      <c r="MPO36" s="14"/>
      <c r="MPP36" s="23"/>
      <c r="MPQ36" s="23"/>
      <c r="MPR36" s="23"/>
      <c r="MPS36" s="23"/>
      <c r="MPT36" s="23"/>
      <c r="MPU36" s="23"/>
      <c r="MPV36" s="24"/>
      <c r="MPW36" s="14"/>
      <c r="MPX36" s="23"/>
      <c r="MPY36" s="23"/>
      <c r="MPZ36" s="23"/>
      <c r="MQA36" s="23"/>
      <c r="MQB36" s="23"/>
      <c r="MQC36" s="23"/>
      <c r="MQD36" s="24"/>
      <c r="MQE36" s="14"/>
      <c r="MQF36" s="23"/>
      <c r="MQG36" s="23"/>
      <c r="MQH36" s="23"/>
      <c r="MQI36" s="23"/>
      <c r="MQJ36" s="23"/>
      <c r="MQK36" s="23"/>
      <c r="MQL36" s="24"/>
      <c r="MQM36" s="14"/>
      <c r="MQN36" s="23"/>
      <c r="MQO36" s="23"/>
      <c r="MQP36" s="23"/>
      <c r="MQQ36" s="23"/>
      <c r="MQR36" s="23"/>
      <c r="MQS36" s="23"/>
      <c r="MQT36" s="24"/>
      <c r="MQU36" s="14"/>
      <c r="MQV36" s="23"/>
      <c r="MQW36" s="23"/>
      <c r="MQX36" s="23"/>
      <c r="MQY36" s="23"/>
      <c r="MQZ36" s="23"/>
      <c r="MRA36" s="23"/>
      <c r="MRB36" s="24"/>
      <c r="MRC36" s="14"/>
      <c r="MRD36" s="23"/>
      <c r="MRE36" s="23"/>
      <c r="MRF36" s="23"/>
      <c r="MRG36" s="23"/>
      <c r="MRH36" s="23"/>
      <c r="MRI36" s="23"/>
      <c r="MRJ36" s="24"/>
      <c r="MRK36" s="14"/>
      <c r="MRL36" s="23"/>
      <c r="MRM36" s="23"/>
      <c r="MRN36" s="23"/>
      <c r="MRO36" s="23"/>
      <c r="MRP36" s="23"/>
      <c r="MRQ36" s="23"/>
      <c r="MRR36" s="24"/>
      <c r="MRS36" s="14"/>
      <c r="MRT36" s="23"/>
      <c r="MRU36" s="23"/>
      <c r="MRV36" s="23"/>
      <c r="MRW36" s="23"/>
      <c r="MRX36" s="23"/>
      <c r="MRY36" s="23"/>
      <c r="MRZ36" s="24"/>
      <c r="MSA36" s="14"/>
      <c r="MSB36" s="23"/>
      <c r="MSC36" s="23"/>
      <c r="MSD36" s="23"/>
      <c r="MSE36" s="23"/>
      <c r="MSF36" s="23"/>
      <c r="MSG36" s="23"/>
      <c r="MSH36" s="24"/>
      <c r="MSI36" s="14"/>
      <c r="MSJ36" s="23"/>
      <c r="MSK36" s="23"/>
      <c r="MSL36" s="23"/>
      <c r="MSM36" s="23"/>
      <c r="MSN36" s="23"/>
      <c r="MSO36" s="23"/>
      <c r="MSP36" s="24"/>
      <c r="MSQ36" s="14"/>
      <c r="MSR36" s="23"/>
      <c r="MSS36" s="23"/>
      <c r="MST36" s="23"/>
      <c r="MSU36" s="23"/>
      <c r="MSV36" s="23"/>
      <c r="MSW36" s="23"/>
      <c r="MSX36" s="24"/>
      <c r="MSY36" s="14"/>
      <c r="MSZ36" s="23"/>
      <c r="MTA36" s="23"/>
      <c r="MTB36" s="23"/>
      <c r="MTC36" s="23"/>
      <c r="MTD36" s="23"/>
      <c r="MTE36" s="23"/>
      <c r="MTF36" s="24"/>
      <c r="MTG36" s="14"/>
      <c r="MTH36" s="23"/>
      <c r="MTI36" s="23"/>
      <c r="MTJ36" s="23"/>
      <c r="MTK36" s="23"/>
      <c r="MTL36" s="23"/>
      <c r="MTM36" s="23"/>
      <c r="MTN36" s="24"/>
      <c r="MTO36" s="14"/>
      <c r="MTP36" s="23"/>
      <c r="MTQ36" s="23"/>
      <c r="MTR36" s="23"/>
      <c r="MTS36" s="23"/>
      <c r="MTT36" s="23"/>
      <c r="MTU36" s="23"/>
      <c r="MTV36" s="24"/>
      <c r="MTW36" s="14"/>
      <c r="MTX36" s="23"/>
      <c r="MTY36" s="23"/>
      <c r="MTZ36" s="23"/>
      <c r="MUA36" s="23"/>
      <c r="MUB36" s="23"/>
      <c r="MUC36" s="23"/>
      <c r="MUD36" s="24"/>
      <c r="MUE36" s="14"/>
      <c r="MUF36" s="23"/>
      <c r="MUG36" s="23"/>
      <c r="MUH36" s="23"/>
      <c r="MUI36" s="23"/>
      <c r="MUJ36" s="23"/>
      <c r="MUK36" s="23"/>
      <c r="MUL36" s="24"/>
      <c r="MUM36" s="14"/>
      <c r="MUN36" s="23"/>
      <c r="MUO36" s="23"/>
      <c r="MUP36" s="23"/>
      <c r="MUQ36" s="23"/>
      <c r="MUR36" s="23"/>
      <c r="MUS36" s="23"/>
      <c r="MUT36" s="24"/>
      <c r="MUU36" s="14"/>
      <c r="MUV36" s="23"/>
      <c r="MUW36" s="23"/>
      <c r="MUX36" s="23"/>
      <c r="MUY36" s="23"/>
      <c r="MUZ36" s="23"/>
      <c r="MVA36" s="23"/>
      <c r="MVB36" s="24"/>
      <c r="MVC36" s="14"/>
      <c r="MVD36" s="23"/>
      <c r="MVE36" s="23"/>
      <c r="MVF36" s="23"/>
      <c r="MVG36" s="23"/>
      <c r="MVH36" s="23"/>
      <c r="MVI36" s="23"/>
      <c r="MVJ36" s="24"/>
      <c r="MVK36" s="14"/>
      <c r="MVL36" s="23"/>
      <c r="MVM36" s="23"/>
      <c r="MVN36" s="23"/>
      <c r="MVO36" s="23"/>
      <c r="MVP36" s="23"/>
      <c r="MVQ36" s="23"/>
      <c r="MVR36" s="24"/>
      <c r="MVS36" s="14"/>
      <c r="MVT36" s="23"/>
      <c r="MVU36" s="23"/>
      <c r="MVV36" s="23"/>
      <c r="MVW36" s="23"/>
      <c r="MVX36" s="23"/>
      <c r="MVY36" s="23"/>
      <c r="MVZ36" s="24"/>
      <c r="MWA36" s="14"/>
      <c r="MWB36" s="23"/>
      <c r="MWC36" s="23"/>
      <c r="MWD36" s="23"/>
      <c r="MWE36" s="23"/>
      <c r="MWF36" s="23"/>
      <c r="MWG36" s="23"/>
      <c r="MWH36" s="24"/>
      <c r="MWI36" s="14"/>
      <c r="MWJ36" s="23"/>
      <c r="MWK36" s="23"/>
      <c r="MWL36" s="23"/>
      <c r="MWM36" s="23"/>
      <c r="MWN36" s="23"/>
      <c r="MWO36" s="23"/>
      <c r="MWP36" s="24"/>
      <c r="MWQ36" s="14"/>
      <c r="MWR36" s="23"/>
      <c r="MWS36" s="23"/>
      <c r="MWT36" s="23"/>
      <c r="MWU36" s="23"/>
      <c r="MWV36" s="23"/>
      <c r="MWW36" s="23"/>
      <c r="MWX36" s="24"/>
      <c r="MWY36" s="14"/>
      <c r="MWZ36" s="23"/>
      <c r="MXA36" s="23"/>
      <c r="MXB36" s="23"/>
      <c r="MXC36" s="23"/>
      <c r="MXD36" s="23"/>
      <c r="MXE36" s="23"/>
      <c r="MXF36" s="24"/>
      <c r="MXG36" s="14"/>
      <c r="MXH36" s="23"/>
      <c r="MXI36" s="23"/>
      <c r="MXJ36" s="23"/>
      <c r="MXK36" s="23"/>
      <c r="MXL36" s="23"/>
      <c r="MXM36" s="23"/>
      <c r="MXN36" s="24"/>
      <c r="MXO36" s="14"/>
      <c r="MXP36" s="23"/>
      <c r="MXQ36" s="23"/>
      <c r="MXR36" s="23"/>
      <c r="MXS36" s="23"/>
      <c r="MXT36" s="23"/>
      <c r="MXU36" s="23"/>
      <c r="MXV36" s="24"/>
      <c r="MXW36" s="14"/>
      <c r="MXX36" s="23"/>
      <c r="MXY36" s="23"/>
      <c r="MXZ36" s="23"/>
      <c r="MYA36" s="23"/>
      <c r="MYB36" s="23"/>
      <c r="MYC36" s="23"/>
      <c r="MYD36" s="24"/>
      <c r="MYE36" s="14"/>
      <c r="MYF36" s="23"/>
      <c r="MYG36" s="23"/>
      <c r="MYH36" s="23"/>
      <c r="MYI36" s="23"/>
      <c r="MYJ36" s="23"/>
      <c r="MYK36" s="23"/>
      <c r="MYL36" s="24"/>
      <c r="MYM36" s="14"/>
      <c r="MYN36" s="23"/>
      <c r="MYO36" s="23"/>
      <c r="MYP36" s="23"/>
      <c r="MYQ36" s="23"/>
      <c r="MYR36" s="23"/>
      <c r="MYS36" s="23"/>
      <c r="MYT36" s="24"/>
      <c r="MYU36" s="14"/>
      <c r="MYV36" s="23"/>
      <c r="MYW36" s="23"/>
      <c r="MYX36" s="23"/>
      <c r="MYY36" s="23"/>
      <c r="MYZ36" s="23"/>
      <c r="MZA36" s="23"/>
      <c r="MZB36" s="24"/>
      <c r="MZC36" s="14"/>
      <c r="MZD36" s="23"/>
      <c r="MZE36" s="23"/>
      <c r="MZF36" s="23"/>
      <c r="MZG36" s="23"/>
      <c r="MZH36" s="23"/>
      <c r="MZI36" s="23"/>
      <c r="MZJ36" s="24"/>
      <c r="MZK36" s="14"/>
      <c r="MZL36" s="23"/>
      <c r="MZM36" s="23"/>
      <c r="MZN36" s="23"/>
      <c r="MZO36" s="23"/>
      <c r="MZP36" s="23"/>
      <c r="MZQ36" s="23"/>
      <c r="MZR36" s="24"/>
      <c r="MZS36" s="14"/>
      <c r="MZT36" s="23"/>
      <c r="MZU36" s="23"/>
      <c r="MZV36" s="23"/>
      <c r="MZW36" s="23"/>
      <c r="MZX36" s="23"/>
      <c r="MZY36" s="23"/>
      <c r="MZZ36" s="24"/>
      <c r="NAA36" s="14"/>
      <c r="NAB36" s="23"/>
      <c r="NAC36" s="23"/>
      <c r="NAD36" s="23"/>
      <c r="NAE36" s="23"/>
      <c r="NAF36" s="23"/>
      <c r="NAG36" s="23"/>
      <c r="NAH36" s="24"/>
      <c r="NAI36" s="14"/>
      <c r="NAJ36" s="23"/>
      <c r="NAK36" s="23"/>
      <c r="NAL36" s="23"/>
      <c r="NAM36" s="23"/>
      <c r="NAN36" s="23"/>
      <c r="NAO36" s="23"/>
      <c r="NAP36" s="24"/>
      <c r="NAQ36" s="14"/>
      <c r="NAR36" s="23"/>
      <c r="NAS36" s="23"/>
      <c r="NAT36" s="23"/>
      <c r="NAU36" s="23"/>
      <c r="NAV36" s="23"/>
      <c r="NAW36" s="23"/>
      <c r="NAX36" s="24"/>
      <c r="NAY36" s="14"/>
      <c r="NAZ36" s="23"/>
      <c r="NBA36" s="23"/>
      <c r="NBB36" s="23"/>
      <c r="NBC36" s="23"/>
      <c r="NBD36" s="23"/>
      <c r="NBE36" s="23"/>
      <c r="NBF36" s="24"/>
      <c r="NBG36" s="14"/>
      <c r="NBH36" s="23"/>
      <c r="NBI36" s="23"/>
      <c r="NBJ36" s="23"/>
      <c r="NBK36" s="23"/>
      <c r="NBL36" s="23"/>
      <c r="NBM36" s="23"/>
      <c r="NBN36" s="24"/>
      <c r="NBO36" s="14"/>
      <c r="NBP36" s="23"/>
      <c r="NBQ36" s="23"/>
      <c r="NBR36" s="23"/>
      <c r="NBS36" s="23"/>
      <c r="NBT36" s="23"/>
      <c r="NBU36" s="23"/>
      <c r="NBV36" s="24"/>
      <c r="NBW36" s="14"/>
      <c r="NBX36" s="23"/>
      <c r="NBY36" s="23"/>
      <c r="NBZ36" s="23"/>
      <c r="NCA36" s="23"/>
      <c r="NCB36" s="23"/>
      <c r="NCC36" s="23"/>
      <c r="NCD36" s="24"/>
      <c r="NCE36" s="14"/>
      <c r="NCF36" s="23"/>
      <c r="NCG36" s="23"/>
      <c r="NCH36" s="23"/>
      <c r="NCI36" s="23"/>
      <c r="NCJ36" s="23"/>
      <c r="NCK36" s="23"/>
      <c r="NCL36" s="24"/>
      <c r="NCM36" s="14"/>
      <c r="NCN36" s="23"/>
      <c r="NCO36" s="23"/>
      <c r="NCP36" s="23"/>
      <c r="NCQ36" s="23"/>
      <c r="NCR36" s="23"/>
      <c r="NCS36" s="23"/>
      <c r="NCT36" s="24"/>
      <c r="NCU36" s="14"/>
      <c r="NCV36" s="23"/>
      <c r="NCW36" s="23"/>
      <c r="NCX36" s="23"/>
      <c r="NCY36" s="23"/>
      <c r="NCZ36" s="23"/>
      <c r="NDA36" s="23"/>
      <c r="NDB36" s="24"/>
      <c r="NDC36" s="14"/>
      <c r="NDD36" s="23"/>
      <c r="NDE36" s="23"/>
      <c r="NDF36" s="23"/>
      <c r="NDG36" s="23"/>
      <c r="NDH36" s="23"/>
      <c r="NDI36" s="23"/>
      <c r="NDJ36" s="24"/>
      <c r="NDK36" s="14"/>
      <c r="NDL36" s="23"/>
      <c r="NDM36" s="23"/>
      <c r="NDN36" s="23"/>
      <c r="NDO36" s="23"/>
      <c r="NDP36" s="23"/>
      <c r="NDQ36" s="23"/>
      <c r="NDR36" s="24"/>
      <c r="NDS36" s="14"/>
      <c r="NDT36" s="23"/>
      <c r="NDU36" s="23"/>
      <c r="NDV36" s="23"/>
      <c r="NDW36" s="23"/>
      <c r="NDX36" s="23"/>
      <c r="NDY36" s="23"/>
      <c r="NDZ36" s="24"/>
      <c r="NEA36" s="14"/>
      <c r="NEB36" s="23"/>
      <c r="NEC36" s="23"/>
      <c r="NED36" s="23"/>
      <c r="NEE36" s="23"/>
      <c r="NEF36" s="23"/>
      <c r="NEG36" s="23"/>
      <c r="NEH36" s="24"/>
      <c r="NEI36" s="14"/>
      <c r="NEJ36" s="23"/>
      <c r="NEK36" s="23"/>
      <c r="NEL36" s="23"/>
      <c r="NEM36" s="23"/>
      <c r="NEN36" s="23"/>
      <c r="NEO36" s="23"/>
      <c r="NEP36" s="24"/>
      <c r="NEQ36" s="14"/>
      <c r="NER36" s="23"/>
      <c r="NES36" s="23"/>
      <c r="NET36" s="23"/>
      <c r="NEU36" s="23"/>
      <c r="NEV36" s="23"/>
      <c r="NEW36" s="23"/>
      <c r="NEX36" s="24"/>
      <c r="NEY36" s="14"/>
      <c r="NEZ36" s="23"/>
      <c r="NFA36" s="23"/>
      <c r="NFB36" s="23"/>
      <c r="NFC36" s="23"/>
      <c r="NFD36" s="23"/>
      <c r="NFE36" s="23"/>
      <c r="NFF36" s="24"/>
      <c r="NFG36" s="14"/>
      <c r="NFH36" s="23"/>
      <c r="NFI36" s="23"/>
      <c r="NFJ36" s="23"/>
      <c r="NFK36" s="23"/>
      <c r="NFL36" s="23"/>
      <c r="NFM36" s="23"/>
      <c r="NFN36" s="24"/>
      <c r="NFO36" s="14"/>
      <c r="NFP36" s="23"/>
      <c r="NFQ36" s="23"/>
      <c r="NFR36" s="23"/>
      <c r="NFS36" s="23"/>
      <c r="NFT36" s="23"/>
      <c r="NFU36" s="23"/>
      <c r="NFV36" s="24"/>
      <c r="NFW36" s="14"/>
      <c r="NFX36" s="23"/>
      <c r="NFY36" s="23"/>
      <c r="NFZ36" s="23"/>
      <c r="NGA36" s="23"/>
      <c r="NGB36" s="23"/>
      <c r="NGC36" s="23"/>
      <c r="NGD36" s="24"/>
      <c r="NGE36" s="14"/>
      <c r="NGF36" s="23"/>
      <c r="NGG36" s="23"/>
      <c r="NGH36" s="23"/>
      <c r="NGI36" s="23"/>
      <c r="NGJ36" s="23"/>
      <c r="NGK36" s="23"/>
      <c r="NGL36" s="24"/>
      <c r="NGM36" s="14"/>
      <c r="NGN36" s="23"/>
      <c r="NGO36" s="23"/>
      <c r="NGP36" s="23"/>
      <c r="NGQ36" s="23"/>
      <c r="NGR36" s="23"/>
      <c r="NGS36" s="23"/>
      <c r="NGT36" s="24"/>
      <c r="NGU36" s="14"/>
      <c r="NGV36" s="23"/>
      <c r="NGW36" s="23"/>
      <c r="NGX36" s="23"/>
      <c r="NGY36" s="23"/>
      <c r="NGZ36" s="23"/>
      <c r="NHA36" s="23"/>
      <c r="NHB36" s="24"/>
      <c r="NHC36" s="14"/>
      <c r="NHD36" s="23"/>
      <c r="NHE36" s="23"/>
      <c r="NHF36" s="23"/>
      <c r="NHG36" s="23"/>
      <c r="NHH36" s="23"/>
      <c r="NHI36" s="23"/>
      <c r="NHJ36" s="24"/>
      <c r="NHK36" s="14"/>
      <c r="NHL36" s="23"/>
      <c r="NHM36" s="23"/>
      <c r="NHN36" s="23"/>
      <c r="NHO36" s="23"/>
      <c r="NHP36" s="23"/>
      <c r="NHQ36" s="23"/>
      <c r="NHR36" s="24"/>
      <c r="NHS36" s="14"/>
      <c r="NHT36" s="23"/>
      <c r="NHU36" s="23"/>
      <c r="NHV36" s="23"/>
      <c r="NHW36" s="23"/>
      <c r="NHX36" s="23"/>
      <c r="NHY36" s="23"/>
      <c r="NHZ36" s="24"/>
      <c r="NIA36" s="14"/>
      <c r="NIB36" s="23"/>
      <c r="NIC36" s="23"/>
      <c r="NID36" s="23"/>
      <c r="NIE36" s="23"/>
      <c r="NIF36" s="23"/>
      <c r="NIG36" s="23"/>
      <c r="NIH36" s="24"/>
      <c r="NII36" s="14"/>
      <c r="NIJ36" s="23"/>
      <c r="NIK36" s="23"/>
      <c r="NIL36" s="23"/>
      <c r="NIM36" s="23"/>
      <c r="NIN36" s="23"/>
      <c r="NIO36" s="23"/>
      <c r="NIP36" s="24"/>
      <c r="NIQ36" s="14"/>
      <c r="NIR36" s="23"/>
      <c r="NIS36" s="23"/>
      <c r="NIT36" s="23"/>
      <c r="NIU36" s="23"/>
      <c r="NIV36" s="23"/>
      <c r="NIW36" s="23"/>
      <c r="NIX36" s="24"/>
      <c r="NIY36" s="14"/>
      <c r="NIZ36" s="23"/>
      <c r="NJA36" s="23"/>
      <c r="NJB36" s="23"/>
      <c r="NJC36" s="23"/>
      <c r="NJD36" s="23"/>
      <c r="NJE36" s="23"/>
      <c r="NJF36" s="24"/>
      <c r="NJG36" s="14"/>
      <c r="NJH36" s="23"/>
      <c r="NJI36" s="23"/>
      <c r="NJJ36" s="23"/>
      <c r="NJK36" s="23"/>
      <c r="NJL36" s="23"/>
      <c r="NJM36" s="23"/>
      <c r="NJN36" s="24"/>
      <c r="NJO36" s="14"/>
      <c r="NJP36" s="23"/>
      <c r="NJQ36" s="23"/>
      <c r="NJR36" s="23"/>
      <c r="NJS36" s="23"/>
      <c r="NJT36" s="23"/>
      <c r="NJU36" s="23"/>
      <c r="NJV36" s="24"/>
      <c r="NJW36" s="14"/>
      <c r="NJX36" s="23"/>
      <c r="NJY36" s="23"/>
      <c r="NJZ36" s="23"/>
      <c r="NKA36" s="23"/>
      <c r="NKB36" s="23"/>
      <c r="NKC36" s="23"/>
      <c r="NKD36" s="24"/>
      <c r="NKE36" s="14"/>
      <c r="NKF36" s="23"/>
      <c r="NKG36" s="23"/>
      <c r="NKH36" s="23"/>
      <c r="NKI36" s="23"/>
      <c r="NKJ36" s="23"/>
      <c r="NKK36" s="23"/>
      <c r="NKL36" s="24"/>
      <c r="NKM36" s="14"/>
      <c r="NKN36" s="23"/>
      <c r="NKO36" s="23"/>
      <c r="NKP36" s="23"/>
      <c r="NKQ36" s="23"/>
      <c r="NKR36" s="23"/>
      <c r="NKS36" s="23"/>
      <c r="NKT36" s="24"/>
      <c r="NKU36" s="14"/>
      <c r="NKV36" s="23"/>
      <c r="NKW36" s="23"/>
      <c r="NKX36" s="23"/>
      <c r="NKY36" s="23"/>
      <c r="NKZ36" s="23"/>
      <c r="NLA36" s="23"/>
      <c r="NLB36" s="24"/>
      <c r="NLC36" s="14"/>
      <c r="NLD36" s="23"/>
      <c r="NLE36" s="23"/>
      <c r="NLF36" s="23"/>
      <c r="NLG36" s="23"/>
      <c r="NLH36" s="23"/>
      <c r="NLI36" s="23"/>
      <c r="NLJ36" s="24"/>
      <c r="NLK36" s="14"/>
      <c r="NLL36" s="23"/>
      <c r="NLM36" s="23"/>
      <c r="NLN36" s="23"/>
      <c r="NLO36" s="23"/>
      <c r="NLP36" s="23"/>
      <c r="NLQ36" s="23"/>
      <c r="NLR36" s="24"/>
      <c r="NLS36" s="14"/>
      <c r="NLT36" s="23"/>
      <c r="NLU36" s="23"/>
      <c r="NLV36" s="23"/>
      <c r="NLW36" s="23"/>
      <c r="NLX36" s="23"/>
      <c r="NLY36" s="23"/>
      <c r="NLZ36" s="24"/>
      <c r="NMA36" s="14"/>
      <c r="NMB36" s="23"/>
      <c r="NMC36" s="23"/>
      <c r="NMD36" s="23"/>
      <c r="NME36" s="23"/>
      <c r="NMF36" s="23"/>
      <c r="NMG36" s="23"/>
      <c r="NMH36" s="24"/>
      <c r="NMI36" s="14"/>
      <c r="NMJ36" s="23"/>
      <c r="NMK36" s="23"/>
      <c r="NML36" s="23"/>
      <c r="NMM36" s="23"/>
      <c r="NMN36" s="23"/>
      <c r="NMO36" s="23"/>
      <c r="NMP36" s="24"/>
      <c r="NMQ36" s="14"/>
      <c r="NMR36" s="23"/>
      <c r="NMS36" s="23"/>
      <c r="NMT36" s="23"/>
      <c r="NMU36" s="23"/>
      <c r="NMV36" s="23"/>
      <c r="NMW36" s="23"/>
      <c r="NMX36" s="24"/>
      <c r="NMY36" s="14"/>
      <c r="NMZ36" s="23"/>
      <c r="NNA36" s="23"/>
      <c r="NNB36" s="23"/>
      <c r="NNC36" s="23"/>
      <c r="NND36" s="23"/>
      <c r="NNE36" s="23"/>
      <c r="NNF36" s="24"/>
      <c r="NNG36" s="14"/>
      <c r="NNH36" s="23"/>
      <c r="NNI36" s="23"/>
      <c r="NNJ36" s="23"/>
      <c r="NNK36" s="23"/>
      <c r="NNL36" s="23"/>
      <c r="NNM36" s="23"/>
      <c r="NNN36" s="24"/>
      <c r="NNO36" s="14"/>
      <c r="NNP36" s="23"/>
      <c r="NNQ36" s="23"/>
      <c r="NNR36" s="23"/>
      <c r="NNS36" s="23"/>
      <c r="NNT36" s="23"/>
      <c r="NNU36" s="23"/>
      <c r="NNV36" s="24"/>
      <c r="NNW36" s="14"/>
      <c r="NNX36" s="23"/>
      <c r="NNY36" s="23"/>
      <c r="NNZ36" s="23"/>
      <c r="NOA36" s="23"/>
      <c r="NOB36" s="23"/>
      <c r="NOC36" s="23"/>
      <c r="NOD36" s="24"/>
      <c r="NOE36" s="14"/>
      <c r="NOF36" s="23"/>
      <c r="NOG36" s="23"/>
      <c r="NOH36" s="23"/>
      <c r="NOI36" s="23"/>
      <c r="NOJ36" s="23"/>
      <c r="NOK36" s="23"/>
      <c r="NOL36" s="24"/>
      <c r="NOM36" s="14"/>
      <c r="NON36" s="23"/>
      <c r="NOO36" s="23"/>
      <c r="NOP36" s="23"/>
      <c r="NOQ36" s="23"/>
      <c r="NOR36" s="23"/>
      <c r="NOS36" s="23"/>
      <c r="NOT36" s="24"/>
      <c r="NOU36" s="14"/>
      <c r="NOV36" s="23"/>
      <c r="NOW36" s="23"/>
      <c r="NOX36" s="23"/>
      <c r="NOY36" s="23"/>
      <c r="NOZ36" s="23"/>
      <c r="NPA36" s="23"/>
      <c r="NPB36" s="24"/>
      <c r="NPC36" s="14"/>
      <c r="NPD36" s="23"/>
      <c r="NPE36" s="23"/>
      <c r="NPF36" s="23"/>
      <c r="NPG36" s="23"/>
      <c r="NPH36" s="23"/>
      <c r="NPI36" s="23"/>
      <c r="NPJ36" s="24"/>
      <c r="NPK36" s="14"/>
      <c r="NPL36" s="23"/>
      <c r="NPM36" s="23"/>
      <c r="NPN36" s="23"/>
      <c r="NPO36" s="23"/>
      <c r="NPP36" s="23"/>
      <c r="NPQ36" s="23"/>
      <c r="NPR36" s="24"/>
      <c r="NPS36" s="14"/>
      <c r="NPT36" s="23"/>
      <c r="NPU36" s="23"/>
      <c r="NPV36" s="23"/>
      <c r="NPW36" s="23"/>
      <c r="NPX36" s="23"/>
      <c r="NPY36" s="23"/>
      <c r="NPZ36" s="24"/>
      <c r="NQA36" s="14"/>
      <c r="NQB36" s="23"/>
      <c r="NQC36" s="23"/>
      <c r="NQD36" s="23"/>
      <c r="NQE36" s="23"/>
      <c r="NQF36" s="23"/>
      <c r="NQG36" s="23"/>
      <c r="NQH36" s="24"/>
      <c r="NQI36" s="14"/>
      <c r="NQJ36" s="23"/>
      <c r="NQK36" s="23"/>
      <c r="NQL36" s="23"/>
      <c r="NQM36" s="23"/>
      <c r="NQN36" s="23"/>
      <c r="NQO36" s="23"/>
      <c r="NQP36" s="24"/>
      <c r="NQQ36" s="14"/>
      <c r="NQR36" s="23"/>
      <c r="NQS36" s="23"/>
      <c r="NQT36" s="23"/>
      <c r="NQU36" s="23"/>
      <c r="NQV36" s="23"/>
      <c r="NQW36" s="23"/>
      <c r="NQX36" s="24"/>
      <c r="NQY36" s="14"/>
      <c r="NQZ36" s="23"/>
      <c r="NRA36" s="23"/>
      <c r="NRB36" s="23"/>
      <c r="NRC36" s="23"/>
      <c r="NRD36" s="23"/>
      <c r="NRE36" s="23"/>
      <c r="NRF36" s="24"/>
      <c r="NRG36" s="14"/>
      <c r="NRH36" s="23"/>
      <c r="NRI36" s="23"/>
      <c r="NRJ36" s="23"/>
      <c r="NRK36" s="23"/>
      <c r="NRL36" s="23"/>
      <c r="NRM36" s="23"/>
      <c r="NRN36" s="24"/>
      <c r="NRO36" s="14"/>
      <c r="NRP36" s="23"/>
      <c r="NRQ36" s="23"/>
      <c r="NRR36" s="23"/>
      <c r="NRS36" s="23"/>
      <c r="NRT36" s="23"/>
      <c r="NRU36" s="23"/>
      <c r="NRV36" s="24"/>
      <c r="NRW36" s="14"/>
      <c r="NRX36" s="23"/>
      <c r="NRY36" s="23"/>
      <c r="NRZ36" s="23"/>
      <c r="NSA36" s="23"/>
      <c r="NSB36" s="23"/>
      <c r="NSC36" s="23"/>
      <c r="NSD36" s="24"/>
      <c r="NSE36" s="14"/>
      <c r="NSF36" s="23"/>
      <c r="NSG36" s="23"/>
      <c r="NSH36" s="23"/>
      <c r="NSI36" s="23"/>
      <c r="NSJ36" s="23"/>
      <c r="NSK36" s="23"/>
      <c r="NSL36" s="24"/>
      <c r="NSM36" s="14"/>
      <c r="NSN36" s="23"/>
      <c r="NSO36" s="23"/>
      <c r="NSP36" s="23"/>
      <c r="NSQ36" s="23"/>
      <c r="NSR36" s="23"/>
      <c r="NSS36" s="23"/>
      <c r="NST36" s="24"/>
      <c r="NSU36" s="14"/>
      <c r="NSV36" s="23"/>
      <c r="NSW36" s="23"/>
      <c r="NSX36" s="23"/>
      <c r="NSY36" s="23"/>
      <c r="NSZ36" s="23"/>
      <c r="NTA36" s="23"/>
      <c r="NTB36" s="24"/>
      <c r="NTC36" s="14"/>
      <c r="NTD36" s="23"/>
      <c r="NTE36" s="23"/>
      <c r="NTF36" s="23"/>
      <c r="NTG36" s="23"/>
      <c r="NTH36" s="23"/>
      <c r="NTI36" s="23"/>
      <c r="NTJ36" s="24"/>
      <c r="NTK36" s="14"/>
      <c r="NTL36" s="23"/>
      <c r="NTM36" s="23"/>
      <c r="NTN36" s="23"/>
      <c r="NTO36" s="23"/>
      <c r="NTP36" s="23"/>
      <c r="NTQ36" s="23"/>
      <c r="NTR36" s="24"/>
      <c r="NTS36" s="14"/>
      <c r="NTT36" s="23"/>
      <c r="NTU36" s="23"/>
      <c r="NTV36" s="23"/>
      <c r="NTW36" s="23"/>
      <c r="NTX36" s="23"/>
      <c r="NTY36" s="23"/>
      <c r="NTZ36" s="24"/>
      <c r="NUA36" s="14"/>
      <c r="NUB36" s="23"/>
      <c r="NUC36" s="23"/>
      <c r="NUD36" s="23"/>
      <c r="NUE36" s="23"/>
      <c r="NUF36" s="23"/>
      <c r="NUG36" s="23"/>
      <c r="NUH36" s="24"/>
      <c r="NUI36" s="14"/>
      <c r="NUJ36" s="23"/>
      <c r="NUK36" s="23"/>
      <c r="NUL36" s="23"/>
      <c r="NUM36" s="23"/>
      <c r="NUN36" s="23"/>
      <c r="NUO36" s="23"/>
      <c r="NUP36" s="24"/>
      <c r="NUQ36" s="14"/>
      <c r="NUR36" s="23"/>
      <c r="NUS36" s="23"/>
      <c r="NUT36" s="23"/>
      <c r="NUU36" s="23"/>
      <c r="NUV36" s="23"/>
      <c r="NUW36" s="23"/>
      <c r="NUX36" s="24"/>
      <c r="NUY36" s="14"/>
      <c r="NUZ36" s="23"/>
      <c r="NVA36" s="23"/>
      <c r="NVB36" s="23"/>
      <c r="NVC36" s="23"/>
      <c r="NVD36" s="23"/>
      <c r="NVE36" s="23"/>
      <c r="NVF36" s="24"/>
      <c r="NVG36" s="14"/>
      <c r="NVH36" s="23"/>
      <c r="NVI36" s="23"/>
      <c r="NVJ36" s="23"/>
      <c r="NVK36" s="23"/>
      <c r="NVL36" s="23"/>
      <c r="NVM36" s="23"/>
      <c r="NVN36" s="24"/>
      <c r="NVO36" s="14"/>
      <c r="NVP36" s="23"/>
      <c r="NVQ36" s="23"/>
      <c r="NVR36" s="23"/>
      <c r="NVS36" s="23"/>
      <c r="NVT36" s="23"/>
      <c r="NVU36" s="23"/>
      <c r="NVV36" s="24"/>
      <c r="NVW36" s="14"/>
      <c r="NVX36" s="23"/>
      <c r="NVY36" s="23"/>
      <c r="NVZ36" s="23"/>
      <c r="NWA36" s="23"/>
      <c r="NWB36" s="23"/>
      <c r="NWC36" s="23"/>
      <c r="NWD36" s="24"/>
      <c r="NWE36" s="14"/>
      <c r="NWF36" s="23"/>
      <c r="NWG36" s="23"/>
      <c r="NWH36" s="23"/>
      <c r="NWI36" s="23"/>
      <c r="NWJ36" s="23"/>
      <c r="NWK36" s="23"/>
      <c r="NWL36" s="24"/>
      <c r="NWM36" s="14"/>
      <c r="NWN36" s="23"/>
      <c r="NWO36" s="23"/>
      <c r="NWP36" s="23"/>
      <c r="NWQ36" s="23"/>
      <c r="NWR36" s="23"/>
      <c r="NWS36" s="23"/>
      <c r="NWT36" s="24"/>
      <c r="NWU36" s="14"/>
      <c r="NWV36" s="23"/>
      <c r="NWW36" s="23"/>
      <c r="NWX36" s="23"/>
      <c r="NWY36" s="23"/>
      <c r="NWZ36" s="23"/>
      <c r="NXA36" s="23"/>
      <c r="NXB36" s="24"/>
      <c r="NXC36" s="14"/>
      <c r="NXD36" s="23"/>
      <c r="NXE36" s="23"/>
      <c r="NXF36" s="23"/>
      <c r="NXG36" s="23"/>
      <c r="NXH36" s="23"/>
      <c r="NXI36" s="23"/>
      <c r="NXJ36" s="24"/>
      <c r="NXK36" s="14"/>
      <c r="NXL36" s="23"/>
      <c r="NXM36" s="23"/>
      <c r="NXN36" s="23"/>
      <c r="NXO36" s="23"/>
      <c r="NXP36" s="23"/>
      <c r="NXQ36" s="23"/>
      <c r="NXR36" s="24"/>
      <c r="NXS36" s="14"/>
      <c r="NXT36" s="23"/>
      <c r="NXU36" s="23"/>
      <c r="NXV36" s="23"/>
      <c r="NXW36" s="23"/>
      <c r="NXX36" s="23"/>
      <c r="NXY36" s="23"/>
      <c r="NXZ36" s="24"/>
      <c r="NYA36" s="14"/>
      <c r="NYB36" s="23"/>
      <c r="NYC36" s="23"/>
      <c r="NYD36" s="23"/>
      <c r="NYE36" s="23"/>
      <c r="NYF36" s="23"/>
      <c r="NYG36" s="23"/>
      <c r="NYH36" s="24"/>
      <c r="NYI36" s="14"/>
      <c r="NYJ36" s="23"/>
      <c r="NYK36" s="23"/>
      <c r="NYL36" s="23"/>
      <c r="NYM36" s="23"/>
      <c r="NYN36" s="23"/>
      <c r="NYO36" s="23"/>
      <c r="NYP36" s="24"/>
      <c r="NYQ36" s="14"/>
      <c r="NYR36" s="23"/>
      <c r="NYS36" s="23"/>
      <c r="NYT36" s="23"/>
      <c r="NYU36" s="23"/>
      <c r="NYV36" s="23"/>
      <c r="NYW36" s="23"/>
      <c r="NYX36" s="24"/>
      <c r="NYY36" s="14"/>
      <c r="NYZ36" s="23"/>
      <c r="NZA36" s="23"/>
      <c r="NZB36" s="23"/>
      <c r="NZC36" s="23"/>
      <c r="NZD36" s="23"/>
      <c r="NZE36" s="23"/>
      <c r="NZF36" s="24"/>
      <c r="NZG36" s="14"/>
      <c r="NZH36" s="23"/>
      <c r="NZI36" s="23"/>
      <c r="NZJ36" s="23"/>
      <c r="NZK36" s="23"/>
      <c r="NZL36" s="23"/>
      <c r="NZM36" s="23"/>
      <c r="NZN36" s="24"/>
      <c r="NZO36" s="14"/>
      <c r="NZP36" s="23"/>
      <c r="NZQ36" s="23"/>
      <c r="NZR36" s="23"/>
      <c r="NZS36" s="23"/>
      <c r="NZT36" s="23"/>
      <c r="NZU36" s="23"/>
      <c r="NZV36" s="24"/>
      <c r="NZW36" s="14"/>
      <c r="NZX36" s="23"/>
      <c r="NZY36" s="23"/>
      <c r="NZZ36" s="23"/>
      <c r="OAA36" s="23"/>
      <c r="OAB36" s="23"/>
      <c r="OAC36" s="23"/>
      <c r="OAD36" s="24"/>
      <c r="OAE36" s="14"/>
      <c r="OAF36" s="23"/>
      <c r="OAG36" s="23"/>
      <c r="OAH36" s="23"/>
      <c r="OAI36" s="23"/>
      <c r="OAJ36" s="23"/>
      <c r="OAK36" s="23"/>
      <c r="OAL36" s="24"/>
      <c r="OAM36" s="14"/>
      <c r="OAN36" s="23"/>
      <c r="OAO36" s="23"/>
      <c r="OAP36" s="23"/>
      <c r="OAQ36" s="23"/>
      <c r="OAR36" s="23"/>
      <c r="OAS36" s="23"/>
      <c r="OAT36" s="24"/>
      <c r="OAU36" s="14"/>
      <c r="OAV36" s="23"/>
      <c r="OAW36" s="23"/>
      <c r="OAX36" s="23"/>
      <c r="OAY36" s="23"/>
      <c r="OAZ36" s="23"/>
      <c r="OBA36" s="23"/>
      <c r="OBB36" s="24"/>
      <c r="OBC36" s="14"/>
      <c r="OBD36" s="23"/>
      <c r="OBE36" s="23"/>
      <c r="OBF36" s="23"/>
      <c r="OBG36" s="23"/>
      <c r="OBH36" s="23"/>
      <c r="OBI36" s="23"/>
      <c r="OBJ36" s="24"/>
      <c r="OBK36" s="14"/>
      <c r="OBL36" s="23"/>
      <c r="OBM36" s="23"/>
      <c r="OBN36" s="23"/>
      <c r="OBO36" s="23"/>
      <c r="OBP36" s="23"/>
      <c r="OBQ36" s="23"/>
      <c r="OBR36" s="24"/>
      <c r="OBS36" s="14"/>
      <c r="OBT36" s="23"/>
      <c r="OBU36" s="23"/>
      <c r="OBV36" s="23"/>
      <c r="OBW36" s="23"/>
      <c r="OBX36" s="23"/>
      <c r="OBY36" s="23"/>
      <c r="OBZ36" s="24"/>
      <c r="OCA36" s="14"/>
      <c r="OCB36" s="23"/>
      <c r="OCC36" s="23"/>
      <c r="OCD36" s="23"/>
      <c r="OCE36" s="23"/>
      <c r="OCF36" s="23"/>
      <c r="OCG36" s="23"/>
      <c r="OCH36" s="24"/>
      <c r="OCI36" s="14"/>
      <c r="OCJ36" s="23"/>
      <c r="OCK36" s="23"/>
      <c r="OCL36" s="23"/>
      <c r="OCM36" s="23"/>
      <c r="OCN36" s="23"/>
      <c r="OCO36" s="23"/>
      <c r="OCP36" s="24"/>
      <c r="OCQ36" s="14"/>
      <c r="OCR36" s="23"/>
      <c r="OCS36" s="23"/>
      <c r="OCT36" s="23"/>
      <c r="OCU36" s="23"/>
      <c r="OCV36" s="23"/>
      <c r="OCW36" s="23"/>
      <c r="OCX36" s="24"/>
      <c r="OCY36" s="14"/>
      <c r="OCZ36" s="23"/>
      <c r="ODA36" s="23"/>
      <c r="ODB36" s="23"/>
      <c r="ODC36" s="23"/>
      <c r="ODD36" s="23"/>
      <c r="ODE36" s="23"/>
      <c r="ODF36" s="24"/>
      <c r="ODG36" s="14"/>
      <c r="ODH36" s="23"/>
      <c r="ODI36" s="23"/>
      <c r="ODJ36" s="23"/>
      <c r="ODK36" s="23"/>
      <c r="ODL36" s="23"/>
      <c r="ODM36" s="23"/>
      <c r="ODN36" s="24"/>
      <c r="ODO36" s="14"/>
      <c r="ODP36" s="23"/>
      <c r="ODQ36" s="23"/>
      <c r="ODR36" s="23"/>
      <c r="ODS36" s="23"/>
      <c r="ODT36" s="23"/>
      <c r="ODU36" s="23"/>
      <c r="ODV36" s="24"/>
      <c r="ODW36" s="14"/>
      <c r="ODX36" s="23"/>
      <c r="ODY36" s="23"/>
      <c r="ODZ36" s="23"/>
      <c r="OEA36" s="23"/>
      <c r="OEB36" s="23"/>
      <c r="OEC36" s="23"/>
      <c r="OED36" s="24"/>
      <c r="OEE36" s="14"/>
      <c r="OEF36" s="23"/>
      <c r="OEG36" s="23"/>
      <c r="OEH36" s="23"/>
      <c r="OEI36" s="23"/>
      <c r="OEJ36" s="23"/>
      <c r="OEK36" s="23"/>
      <c r="OEL36" s="24"/>
      <c r="OEM36" s="14"/>
      <c r="OEN36" s="23"/>
      <c r="OEO36" s="23"/>
      <c r="OEP36" s="23"/>
      <c r="OEQ36" s="23"/>
      <c r="OER36" s="23"/>
      <c r="OES36" s="23"/>
      <c r="OET36" s="24"/>
      <c r="OEU36" s="14"/>
      <c r="OEV36" s="23"/>
      <c r="OEW36" s="23"/>
      <c r="OEX36" s="23"/>
      <c r="OEY36" s="23"/>
      <c r="OEZ36" s="23"/>
      <c r="OFA36" s="23"/>
      <c r="OFB36" s="24"/>
      <c r="OFC36" s="14"/>
      <c r="OFD36" s="23"/>
      <c r="OFE36" s="23"/>
      <c r="OFF36" s="23"/>
      <c r="OFG36" s="23"/>
      <c r="OFH36" s="23"/>
      <c r="OFI36" s="23"/>
      <c r="OFJ36" s="24"/>
      <c r="OFK36" s="14"/>
      <c r="OFL36" s="23"/>
      <c r="OFM36" s="23"/>
      <c r="OFN36" s="23"/>
      <c r="OFO36" s="23"/>
      <c r="OFP36" s="23"/>
      <c r="OFQ36" s="23"/>
      <c r="OFR36" s="24"/>
      <c r="OFS36" s="14"/>
      <c r="OFT36" s="23"/>
      <c r="OFU36" s="23"/>
      <c r="OFV36" s="23"/>
      <c r="OFW36" s="23"/>
      <c r="OFX36" s="23"/>
      <c r="OFY36" s="23"/>
      <c r="OFZ36" s="24"/>
      <c r="OGA36" s="14"/>
      <c r="OGB36" s="23"/>
      <c r="OGC36" s="23"/>
      <c r="OGD36" s="23"/>
      <c r="OGE36" s="23"/>
      <c r="OGF36" s="23"/>
      <c r="OGG36" s="23"/>
      <c r="OGH36" s="24"/>
      <c r="OGI36" s="14"/>
      <c r="OGJ36" s="23"/>
      <c r="OGK36" s="23"/>
      <c r="OGL36" s="23"/>
      <c r="OGM36" s="23"/>
      <c r="OGN36" s="23"/>
      <c r="OGO36" s="23"/>
      <c r="OGP36" s="24"/>
      <c r="OGQ36" s="14"/>
      <c r="OGR36" s="23"/>
      <c r="OGS36" s="23"/>
      <c r="OGT36" s="23"/>
      <c r="OGU36" s="23"/>
      <c r="OGV36" s="23"/>
      <c r="OGW36" s="23"/>
      <c r="OGX36" s="24"/>
      <c r="OGY36" s="14"/>
      <c r="OGZ36" s="23"/>
      <c r="OHA36" s="23"/>
      <c r="OHB36" s="23"/>
      <c r="OHC36" s="23"/>
      <c r="OHD36" s="23"/>
      <c r="OHE36" s="23"/>
      <c r="OHF36" s="24"/>
      <c r="OHG36" s="14"/>
      <c r="OHH36" s="23"/>
      <c r="OHI36" s="23"/>
      <c r="OHJ36" s="23"/>
      <c r="OHK36" s="23"/>
      <c r="OHL36" s="23"/>
      <c r="OHM36" s="23"/>
      <c r="OHN36" s="24"/>
      <c r="OHO36" s="14"/>
      <c r="OHP36" s="23"/>
      <c r="OHQ36" s="23"/>
      <c r="OHR36" s="23"/>
      <c r="OHS36" s="23"/>
      <c r="OHT36" s="23"/>
      <c r="OHU36" s="23"/>
      <c r="OHV36" s="24"/>
      <c r="OHW36" s="14"/>
      <c r="OHX36" s="23"/>
      <c r="OHY36" s="23"/>
      <c r="OHZ36" s="23"/>
      <c r="OIA36" s="23"/>
      <c r="OIB36" s="23"/>
      <c r="OIC36" s="23"/>
      <c r="OID36" s="24"/>
      <c r="OIE36" s="14"/>
      <c r="OIF36" s="23"/>
      <c r="OIG36" s="23"/>
      <c r="OIH36" s="23"/>
      <c r="OII36" s="23"/>
      <c r="OIJ36" s="23"/>
      <c r="OIK36" s="23"/>
      <c r="OIL36" s="24"/>
      <c r="OIM36" s="14"/>
      <c r="OIN36" s="23"/>
      <c r="OIO36" s="23"/>
      <c r="OIP36" s="23"/>
      <c r="OIQ36" s="23"/>
      <c r="OIR36" s="23"/>
      <c r="OIS36" s="23"/>
      <c r="OIT36" s="24"/>
      <c r="OIU36" s="14"/>
      <c r="OIV36" s="23"/>
      <c r="OIW36" s="23"/>
      <c r="OIX36" s="23"/>
      <c r="OIY36" s="23"/>
      <c r="OIZ36" s="23"/>
      <c r="OJA36" s="23"/>
      <c r="OJB36" s="24"/>
      <c r="OJC36" s="14"/>
      <c r="OJD36" s="23"/>
      <c r="OJE36" s="23"/>
      <c r="OJF36" s="23"/>
      <c r="OJG36" s="23"/>
      <c r="OJH36" s="23"/>
      <c r="OJI36" s="23"/>
      <c r="OJJ36" s="24"/>
      <c r="OJK36" s="14"/>
      <c r="OJL36" s="23"/>
      <c r="OJM36" s="23"/>
      <c r="OJN36" s="23"/>
      <c r="OJO36" s="23"/>
      <c r="OJP36" s="23"/>
      <c r="OJQ36" s="23"/>
      <c r="OJR36" s="24"/>
      <c r="OJS36" s="14"/>
      <c r="OJT36" s="23"/>
      <c r="OJU36" s="23"/>
      <c r="OJV36" s="23"/>
      <c r="OJW36" s="23"/>
      <c r="OJX36" s="23"/>
      <c r="OJY36" s="23"/>
      <c r="OJZ36" s="24"/>
      <c r="OKA36" s="14"/>
      <c r="OKB36" s="23"/>
      <c r="OKC36" s="23"/>
      <c r="OKD36" s="23"/>
      <c r="OKE36" s="23"/>
      <c r="OKF36" s="23"/>
      <c r="OKG36" s="23"/>
      <c r="OKH36" s="24"/>
      <c r="OKI36" s="14"/>
      <c r="OKJ36" s="23"/>
      <c r="OKK36" s="23"/>
      <c r="OKL36" s="23"/>
      <c r="OKM36" s="23"/>
      <c r="OKN36" s="23"/>
      <c r="OKO36" s="23"/>
      <c r="OKP36" s="24"/>
      <c r="OKQ36" s="14"/>
      <c r="OKR36" s="23"/>
      <c r="OKS36" s="23"/>
      <c r="OKT36" s="23"/>
      <c r="OKU36" s="23"/>
      <c r="OKV36" s="23"/>
      <c r="OKW36" s="23"/>
      <c r="OKX36" s="24"/>
      <c r="OKY36" s="14"/>
      <c r="OKZ36" s="23"/>
      <c r="OLA36" s="23"/>
      <c r="OLB36" s="23"/>
      <c r="OLC36" s="23"/>
      <c r="OLD36" s="23"/>
      <c r="OLE36" s="23"/>
      <c r="OLF36" s="24"/>
      <c r="OLG36" s="14"/>
      <c r="OLH36" s="23"/>
      <c r="OLI36" s="23"/>
      <c r="OLJ36" s="23"/>
      <c r="OLK36" s="23"/>
      <c r="OLL36" s="23"/>
      <c r="OLM36" s="23"/>
      <c r="OLN36" s="24"/>
      <c r="OLO36" s="14"/>
      <c r="OLP36" s="23"/>
      <c r="OLQ36" s="23"/>
      <c r="OLR36" s="23"/>
      <c r="OLS36" s="23"/>
      <c r="OLT36" s="23"/>
      <c r="OLU36" s="23"/>
      <c r="OLV36" s="24"/>
      <c r="OLW36" s="14"/>
      <c r="OLX36" s="23"/>
      <c r="OLY36" s="23"/>
      <c r="OLZ36" s="23"/>
      <c r="OMA36" s="23"/>
      <c r="OMB36" s="23"/>
      <c r="OMC36" s="23"/>
      <c r="OMD36" s="24"/>
      <c r="OME36" s="14"/>
      <c r="OMF36" s="23"/>
      <c r="OMG36" s="23"/>
      <c r="OMH36" s="23"/>
      <c r="OMI36" s="23"/>
      <c r="OMJ36" s="23"/>
      <c r="OMK36" s="23"/>
      <c r="OML36" s="24"/>
      <c r="OMM36" s="14"/>
      <c r="OMN36" s="23"/>
      <c r="OMO36" s="23"/>
      <c r="OMP36" s="23"/>
      <c r="OMQ36" s="23"/>
      <c r="OMR36" s="23"/>
      <c r="OMS36" s="23"/>
      <c r="OMT36" s="24"/>
      <c r="OMU36" s="14"/>
      <c r="OMV36" s="23"/>
      <c r="OMW36" s="23"/>
      <c r="OMX36" s="23"/>
      <c r="OMY36" s="23"/>
      <c r="OMZ36" s="23"/>
      <c r="ONA36" s="23"/>
      <c r="ONB36" s="24"/>
      <c r="ONC36" s="14"/>
      <c r="OND36" s="23"/>
      <c r="ONE36" s="23"/>
      <c r="ONF36" s="23"/>
      <c r="ONG36" s="23"/>
      <c r="ONH36" s="23"/>
      <c r="ONI36" s="23"/>
      <c r="ONJ36" s="24"/>
      <c r="ONK36" s="14"/>
      <c r="ONL36" s="23"/>
      <c r="ONM36" s="23"/>
      <c r="ONN36" s="23"/>
      <c r="ONO36" s="23"/>
      <c r="ONP36" s="23"/>
      <c r="ONQ36" s="23"/>
      <c r="ONR36" s="24"/>
      <c r="ONS36" s="14"/>
      <c r="ONT36" s="23"/>
      <c r="ONU36" s="23"/>
      <c r="ONV36" s="23"/>
      <c r="ONW36" s="23"/>
      <c r="ONX36" s="23"/>
      <c r="ONY36" s="23"/>
      <c r="ONZ36" s="24"/>
      <c r="OOA36" s="14"/>
      <c r="OOB36" s="23"/>
      <c r="OOC36" s="23"/>
      <c r="OOD36" s="23"/>
      <c r="OOE36" s="23"/>
      <c r="OOF36" s="23"/>
      <c r="OOG36" s="23"/>
      <c r="OOH36" s="24"/>
      <c r="OOI36" s="14"/>
      <c r="OOJ36" s="23"/>
      <c r="OOK36" s="23"/>
      <c r="OOL36" s="23"/>
      <c r="OOM36" s="23"/>
      <c r="OON36" s="23"/>
      <c r="OOO36" s="23"/>
      <c r="OOP36" s="24"/>
      <c r="OOQ36" s="14"/>
      <c r="OOR36" s="23"/>
      <c r="OOS36" s="23"/>
      <c r="OOT36" s="23"/>
      <c r="OOU36" s="23"/>
      <c r="OOV36" s="23"/>
      <c r="OOW36" s="23"/>
      <c r="OOX36" s="24"/>
      <c r="OOY36" s="14"/>
      <c r="OOZ36" s="23"/>
      <c r="OPA36" s="23"/>
      <c r="OPB36" s="23"/>
      <c r="OPC36" s="23"/>
      <c r="OPD36" s="23"/>
      <c r="OPE36" s="23"/>
      <c r="OPF36" s="24"/>
      <c r="OPG36" s="14"/>
      <c r="OPH36" s="23"/>
      <c r="OPI36" s="23"/>
      <c r="OPJ36" s="23"/>
      <c r="OPK36" s="23"/>
      <c r="OPL36" s="23"/>
      <c r="OPM36" s="23"/>
      <c r="OPN36" s="24"/>
      <c r="OPO36" s="14"/>
      <c r="OPP36" s="23"/>
      <c r="OPQ36" s="23"/>
      <c r="OPR36" s="23"/>
      <c r="OPS36" s="23"/>
      <c r="OPT36" s="23"/>
      <c r="OPU36" s="23"/>
      <c r="OPV36" s="24"/>
      <c r="OPW36" s="14"/>
      <c r="OPX36" s="23"/>
      <c r="OPY36" s="23"/>
      <c r="OPZ36" s="23"/>
      <c r="OQA36" s="23"/>
      <c r="OQB36" s="23"/>
      <c r="OQC36" s="23"/>
      <c r="OQD36" s="24"/>
      <c r="OQE36" s="14"/>
      <c r="OQF36" s="23"/>
      <c r="OQG36" s="23"/>
      <c r="OQH36" s="23"/>
      <c r="OQI36" s="23"/>
      <c r="OQJ36" s="23"/>
      <c r="OQK36" s="23"/>
      <c r="OQL36" s="24"/>
      <c r="OQM36" s="14"/>
      <c r="OQN36" s="23"/>
      <c r="OQO36" s="23"/>
      <c r="OQP36" s="23"/>
      <c r="OQQ36" s="23"/>
      <c r="OQR36" s="23"/>
      <c r="OQS36" s="23"/>
      <c r="OQT36" s="24"/>
      <c r="OQU36" s="14"/>
      <c r="OQV36" s="23"/>
      <c r="OQW36" s="23"/>
      <c r="OQX36" s="23"/>
      <c r="OQY36" s="23"/>
      <c r="OQZ36" s="23"/>
      <c r="ORA36" s="23"/>
      <c r="ORB36" s="24"/>
      <c r="ORC36" s="14"/>
      <c r="ORD36" s="23"/>
      <c r="ORE36" s="23"/>
      <c r="ORF36" s="23"/>
      <c r="ORG36" s="23"/>
      <c r="ORH36" s="23"/>
      <c r="ORI36" s="23"/>
      <c r="ORJ36" s="24"/>
      <c r="ORK36" s="14"/>
      <c r="ORL36" s="23"/>
      <c r="ORM36" s="23"/>
      <c r="ORN36" s="23"/>
      <c r="ORO36" s="23"/>
      <c r="ORP36" s="23"/>
      <c r="ORQ36" s="23"/>
      <c r="ORR36" s="24"/>
      <c r="ORS36" s="14"/>
      <c r="ORT36" s="23"/>
      <c r="ORU36" s="23"/>
      <c r="ORV36" s="23"/>
      <c r="ORW36" s="23"/>
      <c r="ORX36" s="23"/>
      <c r="ORY36" s="23"/>
      <c r="ORZ36" s="24"/>
      <c r="OSA36" s="14"/>
      <c r="OSB36" s="23"/>
      <c r="OSC36" s="23"/>
      <c r="OSD36" s="23"/>
      <c r="OSE36" s="23"/>
      <c r="OSF36" s="23"/>
      <c r="OSG36" s="23"/>
      <c r="OSH36" s="24"/>
      <c r="OSI36" s="14"/>
      <c r="OSJ36" s="23"/>
      <c r="OSK36" s="23"/>
      <c r="OSL36" s="23"/>
      <c r="OSM36" s="23"/>
      <c r="OSN36" s="23"/>
      <c r="OSO36" s="23"/>
      <c r="OSP36" s="24"/>
      <c r="OSQ36" s="14"/>
      <c r="OSR36" s="23"/>
      <c r="OSS36" s="23"/>
      <c r="OST36" s="23"/>
      <c r="OSU36" s="23"/>
      <c r="OSV36" s="23"/>
      <c r="OSW36" s="23"/>
      <c r="OSX36" s="24"/>
      <c r="OSY36" s="14"/>
      <c r="OSZ36" s="23"/>
      <c r="OTA36" s="23"/>
      <c r="OTB36" s="23"/>
      <c r="OTC36" s="23"/>
      <c r="OTD36" s="23"/>
      <c r="OTE36" s="23"/>
      <c r="OTF36" s="24"/>
      <c r="OTG36" s="14"/>
      <c r="OTH36" s="23"/>
      <c r="OTI36" s="23"/>
      <c r="OTJ36" s="23"/>
      <c r="OTK36" s="23"/>
      <c r="OTL36" s="23"/>
      <c r="OTM36" s="23"/>
      <c r="OTN36" s="24"/>
      <c r="OTO36" s="14"/>
      <c r="OTP36" s="23"/>
      <c r="OTQ36" s="23"/>
      <c r="OTR36" s="23"/>
      <c r="OTS36" s="23"/>
      <c r="OTT36" s="23"/>
      <c r="OTU36" s="23"/>
      <c r="OTV36" s="24"/>
      <c r="OTW36" s="14"/>
      <c r="OTX36" s="23"/>
      <c r="OTY36" s="23"/>
      <c r="OTZ36" s="23"/>
      <c r="OUA36" s="23"/>
      <c r="OUB36" s="23"/>
      <c r="OUC36" s="23"/>
      <c r="OUD36" s="24"/>
      <c r="OUE36" s="14"/>
      <c r="OUF36" s="23"/>
      <c r="OUG36" s="23"/>
      <c r="OUH36" s="23"/>
      <c r="OUI36" s="23"/>
      <c r="OUJ36" s="23"/>
      <c r="OUK36" s="23"/>
      <c r="OUL36" s="24"/>
      <c r="OUM36" s="14"/>
      <c r="OUN36" s="23"/>
      <c r="OUO36" s="23"/>
      <c r="OUP36" s="23"/>
      <c r="OUQ36" s="23"/>
      <c r="OUR36" s="23"/>
      <c r="OUS36" s="23"/>
      <c r="OUT36" s="24"/>
      <c r="OUU36" s="14"/>
      <c r="OUV36" s="23"/>
      <c r="OUW36" s="23"/>
      <c r="OUX36" s="23"/>
      <c r="OUY36" s="23"/>
      <c r="OUZ36" s="23"/>
      <c r="OVA36" s="23"/>
      <c r="OVB36" s="24"/>
      <c r="OVC36" s="14"/>
      <c r="OVD36" s="23"/>
      <c r="OVE36" s="23"/>
      <c r="OVF36" s="23"/>
      <c r="OVG36" s="23"/>
      <c r="OVH36" s="23"/>
      <c r="OVI36" s="23"/>
      <c r="OVJ36" s="24"/>
      <c r="OVK36" s="14"/>
      <c r="OVL36" s="23"/>
      <c r="OVM36" s="23"/>
      <c r="OVN36" s="23"/>
      <c r="OVO36" s="23"/>
      <c r="OVP36" s="23"/>
      <c r="OVQ36" s="23"/>
      <c r="OVR36" s="24"/>
      <c r="OVS36" s="14"/>
      <c r="OVT36" s="23"/>
      <c r="OVU36" s="23"/>
      <c r="OVV36" s="23"/>
      <c r="OVW36" s="23"/>
      <c r="OVX36" s="23"/>
      <c r="OVY36" s="23"/>
      <c r="OVZ36" s="24"/>
      <c r="OWA36" s="14"/>
      <c r="OWB36" s="23"/>
      <c r="OWC36" s="23"/>
      <c r="OWD36" s="23"/>
      <c r="OWE36" s="23"/>
      <c r="OWF36" s="23"/>
      <c r="OWG36" s="23"/>
      <c r="OWH36" s="24"/>
      <c r="OWI36" s="14"/>
      <c r="OWJ36" s="23"/>
      <c r="OWK36" s="23"/>
      <c r="OWL36" s="23"/>
      <c r="OWM36" s="23"/>
      <c r="OWN36" s="23"/>
      <c r="OWO36" s="23"/>
      <c r="OWP36" s="24"/>
      <c r="OWQ36" s="14"/>
      <c r="OWR36" s="23"/>
      <c r="OWS36" s="23"/>
      <c r="OWT36" s="23"/>
      <c r="OWU36" s="23"/>
      <c r="OWV36" s="23"/>
      <c r="OWW36" s="23"/>
      <c r="OWX36" s="24"/>
      <c r="OWY36" s="14"/>
      <c r="OWZ36" s="23"/>
      <c r="OXA36" s="23"/>
      <c r="OXB36" s="23"/>
      <c r="OXC36" s="23"/>
      <c r="OXD36" s="23"/>
      <c r="OXE36" s="23"/>
      <c r="OXF36" s="24"/>
      <c r="OXG36" s="14"/>
      <c r="OXH36" s="23"/>
      <c r="OXI36" s="23"/>
      <c r="OXJ36" s="23"/>
      <c r="OXK36" s="23"/>
      <c r="OXL36" s="23"/>
      <c r="OXM36" s="23"/>
      <c r="OXN36" s="24"/>
      <c r="OXO36" s="14"/>
      <c r="OXP36" s="23"/>
      <c r="OXQ36" s="23"/>
      <c r="OXR36" s="23"/>
      <c r="OXS36" s="23"/>
      <c r="OXT36" s="23"/>
      <c r="OXU36" s="23"/>
      <c r="OXV36" s="24"/>
      <c r="OXW36" s="14"/>
      <c r="OXX36" s="23"/>
      <c r="OXY36" s="23"/>
      <c r="OXZ36" s="23"/>
      <c r="OYA36" s="23"/>
      <c r="OYB36" s="23"/>
      <c r="OYC36" s="23"/>
      <c r="OYD36" s="24"/>
      <c r="OYE36" s="14"/>
      <c r="OYF36" s="23"/>
      <c r="OYG36" s="23"/>
      <c r="OYH36" s="23"/>
      <c r="OYI36" s="23"/>
      <c r="OYJ36" s="23"/>
      <c r="OYK36" s="23"/>
      <c r="OYL36" s="24"/>
      <c r="OYM36" s="14"/>
      <c r="OYN36" s="23"/>
      <c r="OYO36" s="23"/>
      <c r="OYP36" s="23"/>
      <c r="OYQ36" s="23"/>
      <c r="OYR36" s="23"/>
      <c r="OYS36" s="23"/>
      <c r="OYT36" s="24"/>
      <c r="OYU36" s="14"/>
      <c r="OYV36" s="23"/>
      <c r="OYW36" s="23"/>
      <c r="OYX36" s="23"/>
      <c r="OYY36" s="23"/>
      <c r="OYZ36" s="23"/>
      <c r="OZA36" s="23"/>
      <c r="OZB36" s="24"/>
      <c r="OZC36" s="14"/>
      <c r="OZD36" s="23"/>
      <c r="OZE36" s="23"/>
      <c r="OZF36" s="23"/>
      <c r="OZG36" s="23"/>
      <c r="OZH36" s="23"/>
      <c r="OZI36" s="23"/>
      <c r="OZJ36" s="24"/>
      <c r="OZK36" s="14"/>
      <c r="OZL36" s="23"/>
      <c r="OZM36" s="23"/>
      <c r="OZN36" s="23"/>
      <c r="OZO36" s="23"/>
      <c r="OZP36" s="23"/>
      <c r="OZQ36" s="23"/>
      <c r="OZR36" s="24"/>
      <c r="OZS36" s="14"/>
      <c r="OZT36" s="23"/>
      <c r="OZU36" s="23"/>
      <c r="OZV36" s="23"/>
      <c r="OZW36" s="23"/>
      <c r="OZX36" s="23"/>
      <c r="OZY36" s="23"/>
      <c r="OZZ36" s="24"/>
      <c r="PAA36" s="14"/>
      <c r="PAB36" s="23"/>
      <c r="PAC36" s="23"/>
      <c r="PAD36" s="23"/>
      <c r="PAE36" s="23"/>
      <c r="PAF36" s="23"/>
      <c r="PAG36" s="23"/>
      <c r="PAH36" s="24"/>
      <c r="PAI36" s="14"/>
      <c r="PAJ36" s="23"/>
      <c r="PAK36" s="23"/>
      <c r="PAL36" s="23"/>
      <c r="PAM36" s="23"/>
      <c r="PAN36" s="23"/>
      <c r="PAO36" s="23"/>
      <c r="PAP36" s="24"/>
      <c r="PAQ36" s="14"/>
      <c r="PAR36" s="23"/>
      <c r="PAS36" s="23"/>
      <c r="PAT36" s="23"/>
      <c r="PAU36" s="23"/>
      <c r="PAV36" s="23"/>
      <c r="PAW36" s="23"/>
      <c r="PAX36" s="24"/>
      <c r="PAY36" s="14"/>
      <c r="PAZ36" s="23"/>
      <c r="PBA36" s="23"/>
      <c r="PBB36" s="23"/>
      <c r="PBC36" s="23"/>
      <c r="PBD36" s="23"/>
      <c r="PBE36" s="23"/>
      <c r="PBF36" s="24"/>
      <c r="PBG36" s="14"/>
      <c r="PBH36" s="23"/>
      <c r="PBI36" s="23"/>
      <c r="PBJ36" s="23"/>
      <c r="PBK36" s="23"/>
      <c r="PBL36" s="23"/>
      <c r="PBM36" s="23"/>
      <c r="PBN36" s="24"/>
      <c r="PBO36" s="14"/>
      <c r="PBP36" s="23"/>
      <c r="PBQ36" s="23"/>
      <c r="PBR36" s="23"/>
      <c r="PBS36" s="23"/>
      <c r="PBT36" s="23"/>
      <c r="PBU36" s="23"/>
      <c r="PBV36" s="24"/>
      <c r="PBW36" s="14"/>
      <c r="PBX36" s="23"/>
      <c r="PBY36" s="23"/>
      <c r="PBZ36" s="23"/>
      <c r="PCA36" s="23"/>
      <c r="PCB36" s="23"/>
      <c r="PCC36" s="23"/>
      <c r="PCD36" s="24"/>
      <c r="PCE36" s="14"/>
      <c r="PCF36" s="23"/>
      <c r="PCG36" s="23"/>
      <c r="PCH36" s="23"/>
      <c r="PCI36" s="23"/>
      <c r="PCJ36" s="23"/>
      <c r="PCK36" s="23"/>
      <c r="PCL36" s="24"/>
      <c r="PCM36" s="14"/>
      <c r="PCN36" s="23"/>
      <c r="PCO36" s="23"/>
      <c r="PCP36" s="23"/>
      <c r="PCQ36" s="23"/>
      <c r="PCR36" s="23"/>
      <c r="PCS36" s="23"/>
      <c r="PCT36" s="24"/>
      <c r="PCU36" s="14"/>
      <c r="PCV36" s="23"/>
      <c r="PCW36" s="23"/>
      <c r="PCX36" s="23"/>
      <c r="PCY36" s="23"/>
      <c r="PCZ36" s="23"/>
      <c r="PDA36" s="23"/>
      <c r="PDB36" s="24"/>
      <c r="PDC36" s="14"/>
      <c r="PDD36" s="23"/>
      <c r="PDE36" s="23"/>
      <c r="PDF36" s="23"/>
      <c r="PDG36" s="23"/>
      <c r="PDH36" s="23"/>
      <c r="PDI36" s="23"/>
      <c r="PDJ36" s="24"/>
      <c r="PDK36" s="14"/>
      <c r="PDL36" s="23"/>
      <c r="PDM36" s="23"/>
      <c r="PDN36" s="23"/>
      <c r="PDO36" s="23"/>
      <c r="PDP36" s="23"/>
      <c r="PDQ36" s="23"/>
      <c r="PDR36" s="24"/>
      <c r="PDS36" s="14"/>
      <c r="PDT36" s="23"/>
      <c r="PDU36" s="23"/>
      <c r="PDV36" s="23"/>
      <c r="PDW36" s="23"/>
      <c r="PDX36" s="23"/>
      <c r="PDY36" s="23"/>
      <c r="PDZ36" s="24"/>
      <c r="PEA36" s="14"/>
      <c r="PEB36" s="23"/>
      <c r="PEC36" s="23"/>
      <c r="PED36" s="23"/>
      <c r="PEE36" s="23"/>
      <c r="PEF36" s="23"/>
      <c r="PEG36" s="23"/>
      <c r="PEH36" s="24"/>
      <c r="PEI36" s="14"/>
      <c r="PEJ36" s="23"/>
      <c r="PEK36" s="23"/>
      <c r="PEL36" s="23"/>
      <c r="PEM36" s="23"/>
      <c r="PEN36" s="23"/>
      <c r="PEO36" s="23"/>
      <c r="PEP36" s="24"/>
      <c r="PEQ36" s="14"/>
      <c r="PER36" s="23"/>
      <c r="PES36" s="23"/>
      <c r="PET36" s="23"/>
      <c r="PEU36" s="23"/>
      <c r="PEV36" s="23"/>
      <c r="PEW36" s="23"/>
      <c r="PEX36" s="24"/>
      <c r="PEY36" s="14"/>
      <c r="PEZ36" s="23"/>
      <c r="PFA36" s="23"/>
      <c r="PFB36" s="23"/>
      <c r="PFC36" s="23"/>
      <c r="PFD36" s="23"/>
      <c r="PFE36" s="23"/>
      <c r="PFF36" s="24"/>
      <c r="PFG36" s="14"/>
      <c r="PFH36" s="23"/>
      <c r="PFI36" s="23"/>
      <c r="PFJ36" s="23"/>
      <c r="PFK36" s="23"/>
      <c r="PFL36" s="23"/>
      <c r="PFM36" s="23"/>
      <c r="PFN36" s="24"/>
      <c r="PFO36" s="14"/>
      <c r="PFP36" s="23"/>
      <c r="PFQ36" s="23"/>
      <c r="PFR36" s="23"/>
      <c r="PFS36" s="23"/>
      <c r="PFT36" s="23"/>
      <c r="PFU36" s="23"/>
      <c r="PFV36" s="24"/>
      <c r="PFW36" s="14"/>
      <c r="PFX36" s="23"/>
      <c r="PFY36" s="23"/>
      <c r="PFZ36" s="23"/>
      <c r="PGA36" s="23"/>
      <c r="PGB36" s="23"/>
      <c r="PGC36" s="23"/>
      <c r="PGD36" s="24"/>
      <c r="PGE36" s="14"/>
      <c r="PGF36" s="23"/>
      <c r="PGG36" s="23"/>
      <c r="PGH36" s="23"/>
      <c r="PGI36" s="23"/>
      <c r="PGJ36" s="23"/>
      <c r="PGK36" s="23"/>
      <c r="PGL36" s="24"/>
      <c r="PGM36" s="14"/>
      <c r="PGN36" s="23"/>
      <c r="PGO36" s="23"/>
      <c r="PGP36" s="23"/>
      <c r="PGQ36" s="23"/>
      <c r="PGR36" s="23"/>
      <c r="PGS36" s="23"/>
      <c r="PGT36" s="24"/>
      <c r="PGU36" s="14"/>
      <c r="PGV36" s="23"/>
      <c r="PGW36" s="23"/>
      <c r="PGX36" s="23"/>
      <c r="PGY36" s="23"/>
      <c r="PGZ36" s="23"/>
      <c r="PHA36" s="23"/>
      <c r="PHB36" s="24"/>
      <c r="PHC36" s="14"/>
      <c r="PHD36" s="23"/>
      <c r="PHE36" s="23"/>
      <c r="PHF36" s="23"/>
      <c r="PHG36" s="23"/>
      <c r="PHH36" s="23"/>
      <c r="PHI36" s="23"/>
      <c r="PHJ36" s="24"/>
      <c r="PHK36" s="14"/>
      <c r="PHL36" s="23"/>
      <c r="PHM36" s="23"/>
      <c r="PHN36" s="23"/>
      <c r="PHO36" s="23"/>
      <c r="PHP36" s="23"/>
      <c r="PHQ36" s="23"/>
      <c r="PHR36" s="24"/>
      <c r="PHS36" s="14"/>
      <c r="PHT36" s="23"/>
      <c r="PHU36" s="23"/>
      <c r="PHV36" s="23"/>
      <c r="PHW36" s="23"/>
      <c r="PHX36" s="23"/>
      <c r="PHY36" s="23"/>
      <c r="PHZ36" s="24"/>
      <c r="PIA36" s="14"/>
      <c r="PIB36" s="23"/>
      <c r="PIC36" s="23"/>
      <c r="PID36" s="23"/>
      <c r="PIE36" s="23"/>
      <c r="PIF36" s="23"/>
      <c r="PIG36" s="23"/>
      <c r="PIH36" s="24"/>
      <c r="PII36" s="14"/>
      <c r="PIJ36" s="23"/>
      <c r="PIK36" s="23"/>
      <c r="PIL36" s="23"/>
      <c r="PIM36" s="23"/>
      <c r="PIN36" s="23"/>
      <c r="PIO36" s="23"/>
      <c r="PIP36" s="24"/>
      <c r="PIQ36" s="14"/>
      <c r="PIR36" s="23"/>
      <c r="PIS36" s="23"/>
      <c r="PIT36" s="23"/>
      <c r="PIU36" s="23"/>
      <c r="PIV36" s="23"/>
      <c r="PIW36" s="23"/>
      <c r="PIX36" s="24"/>
      <c r="PIY36" s="14"/>
      <c r="PIZ36" s="23"/>
      <c r="PJA36" s="23"/>
      <c r="PJB36" s="23"/>
      <c r="PJC36" s="23"/>
      <c r="PJD36" s="23"/>
      <c r="PJE36" s="23"/>
      <c r="PJF36" s="24"/>
      <c r="PJG36" s="14"/>
      <c r="PJH36" s="23"/>
      <c r="PJI36" s="23"/>
      <c r="PJJ36" s="23"/>
      <c r="PJK36" s="23"/>
      <c r="PJL36" s="23"/>
      <c r="PJM36" s="23"/>
      <c r="PJN36" s="24"/>
      <c r="PJO36" s="14"/>
      <c r="PJP36" s="23"/>
      <c r="PJQ36" s="23"/>
      <c r="PJR36" s="23"/>
      <c r="PJS36" s="23"/>
      <c r="PJT36" s="23"/>
      <c r="PJU36" s="23"/>
      <c r="PJV36" s="24"/>
      <c r="PJW36" s="14"/>
      <c r="PJX36" s="23"/>
      <c r="PJY36" s="23"/>
      <c r="PJZ36" s="23"/>
      <c r="PKA36" s="23"/>
      <c r="PKB36" s="23"/>
      <c r="PKC36" s="23"/>
      <c r="PKD36" s="24"/>
      <c r="PKE36" s="14"/>
      <c r="PKF36" s="23"/>
      <c r="PKG36" s="23"/>
      <c r="PKH36" s="23"/>
      <c r="PKI36" s="23"/>
      <c r="PKJ36" s="23"/>
      <c r="PKK36" s="23"/>
      <c r="PKL36" s="24"/>
      <c r="PKM36" s="14"/>
      <c r="PKN36" s="23"/>
      <c r="PKO36" s="23"/>
      <c r="PKP36" s="23"/>
      <c r="PKQ36" s="23"/>
      <c r="PKR36" s="23"/>
      <c r="PKS36" s="23"/>
      <c r="PKT36" s="24"/>
      <c r="PKU36" s="14"/>
      <c r="PKV36" s="23"/>
      <c r="PKW36" s="23"/>
      <c r="PKX36" s="23"/>
      <c r="PKY36" s="23"/>
      <c r="PKZ36" s="23"/>
      <c r="PLA36" s="23"/>
      <c r="PLB36" s="24"/>
      <c r="PLC36" s="14"/>
      <c r="PLD36" s="23"/>
      <c r="PLE36" s="23"/>
      <c r="PLF36" s="23"/>
      <c r="PLG36" s="23"/>
      <c r="PLH36" s="23"/>
      <c r="PLI36" s="23"/>
      <c r="PLJ36" s="24"/>
      <c r="PLK36" s="14"/>
      <c r="PLL36" s="23"/>
      <c r="PLM36" s="23"/>
      <c r="PLN36" s="23"/>
      <c r="PLO36" s="23"/>
      <c r="PLP36" s="23"/>
      <c r="PLQ36" s="23"/>
      <c r="PLR36" s="24"/>
      <c r="PLS36" s="14"/>
      <c r="PLT36" s="23"/>
      <c r="PLU36" s="23"/>
      <c r="PLV36" s="23"/>
      <c r="PLW36" s="23"/>
      <c r="PLX36" s="23"/>
      <c r="PLY36" s="23"/>
      <c r="PLZ36" s="24"/>
      <c r="PMA36" s="14"/>
      <c r="PMB36" s="23"/>
      <c r="PMC36" s="23"/>
      <c r="PMD36" s="23"/>
      <c r="PME36" s="23"/>
      <c r="PMF36" s="23"/>
      <c r="PMG36" s="23"/>
      <c r="PMH36" s="24"/>
      <c r="PMI36" s="14"/>
      <c r="PMJ36" s="23"/>
      <c r="PMK36" s="23"/>
      <c r="PML36" s="23"/>
      <c r="PMM36" s="23"/>
      <c r="PMN36" s="23"/>
      <c r="PMO36" s="23"/>
      <c r="PMP36" s="24"/>
      <c r="PMQ36" s="14"/>
      <c r="PMR36" s="23"/>
      <c r="PMS36" s="23"/>
      <c r="PMT36" s="23"/>
      <c r="PMU36" s="23"/>
      <c r="PMV36" s="23"/>
      <c r="PMW36" s="23"/>
      <c r="PMX36" s="24"/>
      <c r="PMY36" s="14"/>
      <c r="PMZ36" s="23"/>
      <c r="PNA36" s="23"/>
      <c r="PNB36" s="23"/>
      <c r="PNC36" s="23"/>
      <c r="PND36" s="23"/>
      <c r="PNE36" s="23"/>
      <c r="PNF36" s="24"/>
      <c r="PNG36" s="14"/>
      <c r="PNH36" s="23"/>
      <c r="PNI36" s="23"/>
      <c r="PNJ36" s="23"/>
      <c r="PNK36" s="23"/>
      <c r="PNL36" s="23"/>
      <c r="PNM36" s="23"/>
      <c r="PNN36" s="24"/>
      <c r="PNO36" s="14"/>
      <c r="PNP36" s="23"/>
      <c r="PNQ36" s="23"/>
      <c r="PNR36" s="23"/>
      <c r="PNS36" s="23"/>
      <c r="PNT36" s="23"/>
      <c r="PNU36" s="23"/>
      <c r="PNV36" s="24"/>
      <c r="PNW36" s="14"/>
      <c r="PNX36" s="23"/>
      <c r="PNY36" s="23"/>
      <c r="PNZ36" s="23"/>
      <c r="POA36" s="23"/>
      <c r="POB36" s="23"/>
      <c r="POC36" s="23"/>
      <c r="POD36" s="24"/>
      <c r="POE36" s="14"/>
      <c r="POF36" s="23"/>
      <c r="POG36" s="23"/>
      <c r="POH36" s="23"/>
      <c r="POI36" s="23"/>
      <c r="POJ36" s="23"/>
      <c r="POK36" s="23"/>
      <c r="POL36" s="24"/>
      <c r="POM36" s="14"/>
      <c r="PON36" s="23"/>
      <c r="POO36" s="23"/>
      <c r="POP36" s="23"/>
      <c r="POQ36" s="23"/>
      <c r="POR36" s="23"/>
      <c r="POS36" s="23"/>
      <c r="POT36" s="24"/>
      <c r="POU36" s="14"/>
      <c r="POV36" s="23"/>
      <c r="POW36" s="23"/>
      <c r="POX36" s="23"/>
      <c r="POY36" s="23"/>
      <c r="POZ36" s="23"/>
      <c r="PPA36" s="23"/>
      <c r="PPB36" s="24"/>
      <c r="PPC36" s="14"/>
      <c r="PPD36" s="23"/>
      <c r="PPE36" s="23"/>
      <c r="PPF36" s="23"/>
      <c r="PPG36" s="23"/>
      <c r="PPH36" s="23"/>
      <c r="PPI36" s="23"/>
      <c r="PPJ36" s="24"/>
      <c r="PPK36" s="14"/>
      <c r="PPL36" s="23"/>
      <c r="PPM36" s="23"/>
      <c r="PPN36" s="23"/>
      <c r="PPO36" s="23"/>
      <c r="PPP36" s="23"/>
      <c r="PPQ36" s="23"/>
      <c r="PPR36" s="24"/>
      <c r="PPS36" s="14"/>
      <c r="PPT36" s="23"/>
      <c r="PPU36" s="23"/>
      <c r="PPV36" s="23"/>
      <c r="PPW36" s="23"/>
      <c r="PPX36" s="23"/>
      <c r="PPY36" s="23"/>
      <c r="PPZ36" s="24"/>
      <c r="PQA36" s="14"/>
      <c r="PQB36" s="23"/>
      <c r="PQC36" s="23"/>
      <c r="PQD36" s="23"/>
      <c r="PQE36" s="23"/>
      <c r="PQF36" s="23"/>
      <c r="PQG36" s="23"/>
      <c r="PQH36" s="24"/>
      <c r="PQI36" s="14"/>
      <c r="PQJ36" s="23"/>
      <c r="PQK36" s="23"/>
      <c r="PQL36" s="23"/>
      <c r="PQM36" s="23"/>
      <c r="PQN36" s="23"/>
      <c r="PQO36" s="23"/>
      <c r="PQP36" s="24"/>
      <c r="PQQ36" s="14"/>
      <c r="PQR36" s="23"/>
      <c r="PQS36" s="23"/>
      <c r="PQT36" s="23"/>
      <c r="PQU36" s="23"/>
      <c r="PQV36" s="23"/>
      <c r="PQW36" s="23"/>
      <c r="PQX36" s="24"/>
      <c r="PQY36" s="14"/>
      <c r="PQZ36" s="23"/>
      <c r="PRA36" s="23"/>
      <c r="PRB36" s="23"/>
      <c r="PRC36" s="23"/>
      <c r="PRD36" s="23"/>
      <c r="PRE36" s="23"/>
      <c r="PRF36" s="24"/>
      <c r="PRG36" s="14"/>
      <c r="PRH36" s="23"/>
      <c r="PRI36" s="23"/>
      <c r="PRJ36" s="23"/>
      <c r="PRK36" s="23"/>
      <c r="PRL36" s="23"/>
      <c r="PRM36" s="23"/>
      <c r="PRN36" s="24"/>
      <c r="PRO36" s="14"/>
      <c r="PRP36" s="23"/>
      <c r="PRQ36" s="23"/>
      <c r="PRR36" s="23"/>
      <c r="PRS36" s="23"/>
      <c r="PRT36" s="23"/>
      <c r="PRU36" s="23"/>
      <c r="PRV36" s="24"/>
      <c r="PRW36" s="14"/>
      <c r="PRX36" s="23"/>
      <c r="PRY36" s="23"/>
      <c r="PRZ36" s="23"/>
      <c r="PSA36" s="23"/>
      <c r="PSB36" s="23"/>
      <c r="PSC36" s="23"/>
      <c r="PSD36" s="24"/>
      <c r="PSE36" s="14"/>
      <c r="PSF36" s="23"/>
      <c r="PSG36" s="23"/>
      <c r="PSH36" s="23"/>
      <c r="PSI36" s="23"/>
      <c r="PSJ36" s="23"/>
      <c r="PSK36" s="23"/>
      <c r="PSL36" s="24"/>
      <c r="PSM36" s="14"/>
      <c r="PSN36" s="23"/>
      <c r="PSO36" s="23"/>
      <c r="PSP36" s="23"/>
      <c r="PSQ36" s="23"/>
      <c r="PSR36" s="23"/>
      <c r="PSS36" s="23"/>
      <c r="PST36" s="24"/>
      <c r="PSU36" s="14"/>
      <c r="PSV36" s="23"/>
      <c r="PSW36" s="23"/>
      <c r="PSX36" s="23"/>
      <c r="PSY36" s="23"/>
      <c r="PSZ36" s="23"/>
      <c r="PTA36" s="23"/>
      <c r="PTB36" s="24"/>
      <c r="PTC36" s="14"/>
      <c r="PTD36" s="23"/>
      <c r="PTE36" s="23"/>
      <c r="PTF36" s="23"/>
      <c r="PTG36" s="23"/>
      <c r="PTH36" s="23"/>
      <c r="PTI36" s="23"/>
      <c r="PTJ36" s="24"/>
      <c r="PTK36" s="14"/>
      <c r="PTL36" s="23"/>
      <c r="PTM36" s="23"/>
      <c r="PTN36" s="23"/>
      <c r="PTO36" s="23"/>
      <c r="PTP36" s="23"/>
      <c r="PTQ36" s="23"/>
      <c r="PTR36" s="24"/>
      <c r="PTS36" s="14"/>
      <c r="PTT36" s="23"/>
      <c r="PTU36" s="23"/>
      <c r="PTV36" s="23"/>
      <c r="PTW36" s="23"/>
      <c r="PTX36" s="23"/>
      <c r="PTY36" s="23"/>
      <c r="PTZ36" s="24"/>
      <c r="PUA36" s="14"/>
      <c r="PUB36" s="23"/>
      <c r="PUC36" s="23"/>
      <c r="PUD36" s="23"/>
      <c r="PUE36" s="23"/>
      <c r="PUF36" s="23"/>
      <c r="PUG36" s="23"/>
      <c r="PUH36" s="24"/>
      <c r="PUI36" s="14"/>
      <c r="PUJ36" s="23"/>
      <c r="PUK36" s="23"/>
      <c r="PUL36" s="23"/>
      <c r="PUM36" s="23"/>
      <c r="PUN36" s="23"/>
      <c r="PUO36" s="23"/>
      <c r="PUP36" s="24"/>
      <c r="PUQ36" s="14"/>
      <c r="PUR36" s="23"/>
      <c r="PUS36" s="23"/>
      <c r="PUT36" s="23"/>
      <c r="PUU36" s="23"/>
      <c r="PUV36" s="23"/>
      <c r="PUW36" s="23"/>
      <c r="PUX36" s="24"/>
      <c r="PUY36" s="14"/>
      <c r="PUZ36" s="23"/>
      <c r="PVA36" s="23"/>
      <c r="PVB36" s="23"/>
      <c r="PVC36" s="23"/>
      <c r="PVD36" s="23"/>
      <c r="PVE36" s="23"/>
      <c r="PVF36" s="24"/>
      <c r="PVG36" s="14"/>
      <c r="PVH36" s="23"/>
      <c r="PVI36" s="23"/>
      <c r="PVJ36" s="23"/>
      <c r="PVK36" s="23"/>
      <c r="PVL36" s="23"/>
      <c r="PVM36" s="23"/>
      <c r="PVN36" s="24"/>
      <c r="PVO36" s="14"/>
      <c r="PVP36" s="23"/>
      <c r="PVQ36" s="23"/>
      <c r="PVR36" s="23"/>
      <c r="PVS36" s="23"/>
      <c r="PVT36" s="23"/>
      <c r="PVU36" s="23"/>
      <c r="PVV36" s="24"/>
      <c r="PVW36" s="14"/>
      <c r="PVX36" s="23"/>
      <c r="PVY36" s="23"/>
      <c r="PVZ36" s="23"/>
      <c r="PWA36" s="23"/>
      <c r="PWB36" s="23"/>
      <c r="PWC36" s="23"/>
      <c r="PWD36" s="24"/>
      <c r="PWE36" s="14"/>
      <c r="PWF36" s="23"/>
      <c r="PWG36" s="23"/>
      <c r="PWH36" s="23"/>
      <c r="PWI36" s="23"/>
      <c r="PWJ36" s="23"/>
      <c r="PWK36" s="23"/>
      <c r="PWL36" s="24"/>
      <c r="PWM36" s="14"/>
      <c r="PWN36" s="23"/>
      <c r="PWO36" s="23"/>
      <c r="PWP36" s="23"/>
      <c r="PWQ36" s="23"/>
      <c r="PWR36" s="23"/>
      <c r="PWS36" s="23"/>
      <c r="PWT36" s="24"/>
      <c r="PWU36" s="14"/>
      <c r="PWV36" s="23"/>
      <c r="PWW36" s="23"/>
      <c r="PWX36" s="23"/>
      <c r="PWY36" s="23"/>
      <c r="PWZ36" s="23"/>
      <c r="PXA36" s="23"/>
      <c r="PXB36" s="24"/>
      <c r="PXC36" s="14"/>
      <c r="PXD36" s="23"/>
      <c r="PXE36" s="23"/>
      <c r="PXF36" s="23"/>
      <c r="PXG36" s="23"/>
      <c r="PXH36" s="23"/>
      <c r="PXI36" s="23"/>
      <c r="PXJ36" s="24"/>
      <c r="PXK36" s="14"/>
      <c r="PXL36" s="23"/>
      <c r="PXM36" s="23"/>
      <c r="PXN36" s="23"/>
      <c r="PXO36" s="23"/>
      <c r="PXP36" s="23"/>
      <c r="PXQ36" s="23"/>
      <c r="PXR36" s="24"/>
      <c r="PXS36" s="14"/>
      <c r="PXT36" s="23"/>
      <c r="PXU36" s="23"/>
      <c r="PXV36" s="23"/>
      <c r="PXW36" s="23"/>
      <c r="PXX36" s="23"/>
      <c r="PXY36" s="23"/>
      <c r="PXZ36" s="24"/>
      <c r="PYA36" s="14"/>
      <c r="PYB36" s="23"/>
      <c r="PYC36" s="23"/>
      <c r="PYD36" s="23"/>
      <c r="PYE36" s="23"/>
      <c r="PYF36" s="23"/>
      <c r="PYG36" s="23"/>
      <c r="PYH36" s="24"/>
      <c r="PYI36" s="14"/>
      <c r="PYJ36" s="23"/>
      <c r="PYK36" s="23"/>
      <c r="PYL36" s="23"/>
      <c r="PYM36" s="23"/>
      <c r="PYN36" s="23"/>
      <c r="PYO36" s="23"/>
      <c r="PYP36" s="24"/>
      <c r="PYQ36" s="14"/>
      <c r="PYR36" s="23"/>
      <c r="PYS36" s="23"/>
      <c r="PYT36" s="23"/>
      <c r="PYU36" s="23"/>
      <c r="PYV36" s="23"/>
      <c r="PYW36" s="23"/>
      <c r="PYX36" s="24"/>
      <c r="PYY36" s="14"/>
      <c r="PYZ36" s="23"/>
      <c r="PZA36" s="23"/>
      <c r="PZB36" s="23"/>
      <c r="PZC36" s="23"/>
      <c r="PZD36" s="23"/>
      <c r="PZE36" s="23"/>
      <c r="PZF36" s="24"/>
      <c r="PZG36" s="14"/>
      <c r="PZH36" s="23"/>
      <c r="PZI36" s="23"/>
      <c r="PZJ36" s="23"/>
      <c r="PZK36" s="23"/>
      <c r="PZL36" s="23"/>
      <c r="PZM36" s="23"/>
      <c r="PZN36" s="24"/>
      <c r="PZO36" s="14"/>
      <c r="PZP36" s="23"/>
      <c r="PZQ36" s="23"/>
      <c r="PZR36" s="23"/>
      <c r="PZS36" s="23"/>
      <c r="PZT36" s="23"/>
      <c r="PZU36" s="23"/>
      <c r="PZV36" s="24"/>
      <c r="PZW36" s="14"/>
      <c r="PZX36" s="23"/>
      <c r="PZY36" s="23"/>
      <c r="PZZ36" s="23"/>
      <c r="QAA36" s="23"/>
      <c r="QAB36" s="23"/>
      <c r="QAC36" s="23"/>
      <c r="QAD36" s="24"/>
      <c r="QAE36" s="14"/>
      <c r="QAF36" s="23"/>
      <c r="QAG36" s="23"/>
      <c r="QAH36" s="23"/>
      <c r="QAI36" s="23"/>
      <c r="QAJ36" s="23"/>
      <c r="QAK36" s="23"/>
      <c r="QAL36" s="24"/>
      <c r="QAM36" s="14"/>
      <c r="QAN36" s="23"/>
      <c r="QAO36" s="23"/>
      <c r="QAP36" s="23"/>
      <c r="QAQ36" s="23"/>
      <c r="QAR36" s="23"/>
      <c r="QAS36" s="23"/>
      <c r="QAT36" s="24"/>
      <c r="QAU36" s="14"/>
      <c r="QAV36" s="23"/>
      <c r="QAW36" s="23"/>
      <c r="QAX36" s="23"/>
      <c r="QAY36" s="23"/>
      <c r="QAZ36" s="23"/>
      <c r="QBA36" s="23"/>
      <c r="QBB36" s="24"/>
      <c r="QBC36" s="14"/>
      <c r="QBD36" s="23"/>
      <c r="QBE36" s="23"/>
      <c r="QBF36" s="23"/>
      <c r="QBG36" s="23"/>
      <c r="QBH36" s="23"/>
      <c r="QBI36" s="23"/>
      <c r="QBJ36" s="24"/>
      <c r="QBK36" s="14"/>
      <c r="QBL36" s="23"/>
      <c r="QBM36" s="23"/>
      <c r="QBN36" s="23"/>
      <c r="QBO36" s="23"/>
      <c r="QBP36" s="23"/>
      <c r="QBQ36" s="23"/>
      <c r="QBR36" s="24"/>
      <c r="QBS36" s="14"/>
      <c r="QBT36" s="23"/>
      <c r="QBU36" s="23"/>
      <c r="QBV36" s="23"/>
      <c r="QBW36" s="23"/>
      <c r="QBX36" s="23"/>
      <c r="QBY36" s="23"/>
      <c r="QBZ36" s="24"/>
      <c r="QCA36" s="14"/>
      <c r="QCB36" s="23"/>
      <c r="QCC36" s="23"/>
      <c r="QCD36" s="23"/>
      <c r="QCE36" s="23"/>
      <c r="QCF36" s="23"/>
      <c r="QCG36" s="23"/>
      <c r="QCH36" s="24"/>
      <c r="QCI36" s="14"/>
      <c r="QCJ36" s="23"/>
      <c r="QCK36" s="23"/>
      <c r="QCL36" s="23"/>
      <c r="QCM36" s="23"/>
      <c r="QCN36" s="23"/>
      <c r="QCO36" s="23"/>
      <c r="QCP36" s="24"/>
      <c r="QCQ36" s="14"/>
      <c r="QCR36" s="23"/>
      <c r="QCS36" s="23"/>
      <c r="QCT36" s="23"/>
      <c r="QCU36" s="23"/>
      <c r="QCV36" s="23"/>
      <c r="QCW36" s="23"/>
      <c r="QCX36" s="24"/>
      <c r="QCY36" s="14"/>
      <c r="QCZ36" s="23"/>
      <c r="QDA36" s="23"/>
      <c r="QDB36" s="23"/>
      <c r="QDC36" s="23"/>
      <c r="QDD36" s="23"/>
      <c r="QDE36" s="23"/>
      <c r="QDF36" s="24"/>
      <c r="QDG36" s="14"/>
      <c r="QDH36" s="23"/>
      <c r="QDI36" s="23"/>
      <c r="QDJ36" s="23"/>
      <c r="QDK36" s="23"/>
      <c r="QDL36" s="23"/>
      <c r="QDM36" s="23"/>
      <c r="QDN36" s="24"/>
      <c r="QDO36" s="14"/>
      <c r="QDP36" s="23"/>
      <c r="QDQ36" s="23"/>
      <c r="QDR36" s="23"/>
      <c r="QDS36" s="23"/>
      <c r="QDT36" s="23"/>
      <c r="QDU36" s="23"/>
      <c r="QDV36" s="24"/>
      <c r="QDW36" s="14"/>
      <c r="QDX36" s="23"/>
      <c r="QDY36" s="23"/>
      <c r="QDZ36" s="23"/>
      <c r="QEA36" s="23"/>
      <c r="QEB36" s="23"/>
      <c r="QEC36" s="23"/>
      <c r="QED36" s="24"/>
      <c r="QEE36" s="14"/>
      <c r="QEF36" s="23"/>
      <c r="QEG36" s="23"/>
      <c r="QEH36" s="23"/>
      <c r="QEI36" s="23"/>
      <c r="QEJ36" s="23"/>
      <c r="QEK36" s="23"/>
      <c r="QEL36" s="24"/>
      <c r="QEM36" s="14"/>
      <c r="QEN36" s="23"/>
      <c r="QEO36" s="23"/>
      <c r="QEP36" s="23"/>
      <c r="QEQ36" s="23"/>
      <c r="QER36" s="23"/>
      <c r="QES36" s="23"/>
      <c r="QET36" s="24"/>
      <c r="QEU36" s="14"/>
      <c r="QEV36" s="23"/>
      <c r="QEW36" s="23"/>
      <c r="QEX36" s="23"/>
      <c r="QEY36" s="23"/>
      <c r="QEZ36" s="23"/>
      <c r="QFA36" s="23"/>
      <c r="QFB36" s="24"/>
      <c r="QFC36" s="14"/>
      <c r="QFD36" s="23"/>
      <c r="QFE36" s="23"/>
      <c r="QFF36" s="23"/>
      <c r="QFG36" s="23"/>
      <c r="QFH36" s="23"/>
      <c r="QFI36" s="23"/>
      <c r="QFJ36" s="24"/>
      <c r="QFK36" s="14"/>
      <c r="QFL36" s="23"/>
      <c r="QFM36" s="23"/>
      <c r="QFN36" s="23"/>
      <c r="QFO36" s="23"/>
      <c r="QFP36" s="23"/>
      <c r="QFQ36" s="23"/>
      <c r="QFR36" s="24"/>
      <c r="QFS36" s="14"/>
      <c r="QFT36" s="23"/>
      <c r="QFU36" s="23"/>
      <c r="QFV36" s="23"/>
      <c r="QFW36" s="23"/>
      <c r="QFX36" s="23"/>
      <c r="QFY36" s="23"/>
      <c r="QFZ36" s="24"/>
      <c r="QGA36" s="14"/>
      <c r="QGB36" s="23"/>
      <c r="QGC36" s="23"/>
      <c r="QGD36" s="23"/>
      <c r="QGE36" s="23"/>
      <c r="QGF36" s="23"/>
      <c r="QGG36" s="23"/>
      <c r="QGH36" s="24"/>
      <c r="QGI36" s="14"/>
      <c r="QGJ36" s="23"/>
      <c r="QGK36" s="23"/>
      <c r="QGL36" s="23"/>
      <c r="QGM36" s="23"/>
      <c r="QGN36" s="23"/>
      <c r="QGO36" s="23"/>
      <c r="QGP36" s="24"/>
      <c r="QGQ36" s="14"/>
      <c r="QGR36" s="23"/>
      <c r="QGS36" s="23"/>
      <c r="QGT36" s="23"/>
      <c r="QGU36" s="23"/>
      <c r="QGV36" s="23"/>
      <c r="QGW36" s="23"/>
      <c r="QGX36" s="24"/>
      <c r="QGY36" s="14"/>
      <c r="QGZ36" s="23"/>
      <c r="QHA36" s="23"/>
      <c r="QHB36" s="23"/>
      <c r="QHC36" s="23"/>
      <c r="QHD36" s="23"/>
      <c r="QHE36" s="23"/>
      <c r="QHF36" s="24"/>
      <c r="QHG36" s="14"/>
      <c r="QHH36" s="23"/>
      <c r="QHI36" s="23"/>
      <c r="QHJ36" s="23"/>
      <c r="QHK36" s="23"/>
      <c r="QHL36" s="23"/>
      <c r="QHM36" s="23"/>
      <c r="QHN36" s="24"/>
      <c r="QHO36" s="14"/>
      <c r="QHP36" s="23"/>
      <c r="QHQ36" s="23"/>
      <c r="QHR36" s="23"/>
      <c r="QHS36" s="23"/>
      <c r="QHT36" s="23"/>
      <c r="QHU36" s="23"/>
      <c r="QHV36" s="24"/>
      <c r="QHW36" s="14"/>
      <c r="QHX36" s="23"/>
      <c r="QHY36" s="23"/>
      <c r="QHZ36" s="23"/>
      <c r="QIA36" s="23"/>
      <c r="QIB36" s="23"/>
      <c r="QIC36" s="23"/>
      <c r="QID36" s="24"/>
      <c r="QIE36" s="14"/>
      <c r="QIF36" s="23"/>
      <c r="QIG36" s="23"/>
      <c r="QIH36" s="23"/>
      <c r="QII36" s="23"/>
      <c r="QIJ36" s="23"/>
      <c r="QIK36" s="23"/>
      <c r="QIL36" s="24"/>
      <c r="QIM36" s="14"/>
      <c r="QIN36" s="23"/>
      <c r="QIO36" s="23"/>
      <c r="QIP36" s="23"/>
      <c r="QIQ36" s="23"/>
      <c r="QIR36" s="23"/>
      <c r="QIS36" s="23"/>
      <c r="QIT36" s="24"/>
      <c r="QIU36" s="14"/>
      <c r="QIV36" s="23"/>
      <c r="QIW36" s="23"/>
      <c r="QIX36" s="23"/>
      <c r="QIY36" s="23"/>
      <c r="QIZ36" s="23"/>
      <c r="QJA36" s="23"/>
      <c r="QJB36" s="24"/>
      <c r="QJC36" s="14"/>
      <c r="QJD36" s="23"/>
      <c r="QJE36" s="23"/>
      <c r="QJF36" s="23"/>
      <c r="QJG36" s="23"/>
      <c r="QJH36" s="23"/>
      <c r="QJI36" s="23"/>
      <c r="QJJ36" s="24"/>
      <c r="QJK36" s="14"/>
      <c r="QJL36" s="23"/>
      <c r="QJM36" s="23"/>
      <c r="QJN36" s="23"/>
      <c r="QJO36" s="23"/>
      <c r="QJP36" s="23"/>
      <c r="QJQ36" s="23"/>
      <c r="QJR36" s="24"/>
      <c r="QJS36" s="14"/>
      <c r="QJT36" s="23"/>
      <c r="QJU36" s="23"/>
      <c r="QJV36" s="23"/>
      <c r="QJW36" s="23"/>
      <c r="QJX36" s="23"/>
      <c r="QJY36" s="23"/>
      <c r="QJZ36" s="24"/>
      <c r="QKA36" s="14"/>
      <c r="QKB36" s="23"/>
      <c r="QKC36" s="23"/>
      <c r="QKD36" s="23"/>
      <c r="QKE36" s="23"/>
      <c r="QKF36" s="23"/>
      <c r="QKG36" s="23"/>
      <c r="QKH36" s="24"/>
      <c r="QKI36" s="14"/>
      <c r="QKJ36" s="23"/>
      <c r="QKK36" s="23"/>
      <c r="QKL36" s="23"/>
      <c r="QKM36" s="23"/>
      <c r="QKN36" s="23"/>
      <c r="QKO36" s="23"/>
      <c r="QKP36" s="24"/>
      <c r="QKQ36" s="14"/>
      <c r="QKR36" s="23"/>
      <c r="QKS36" s="23"/>
      <c r="QKT36" s="23"/>
      <c r="QKU36" s="23"/>
      <c r="QKV36" s="23"/>
      <c r="QKW36" s="23"/>
      <c r="QKX36" s="24"/>
      <c r="QKY36" s="14"/>
      <c r="QKZ36" s="23"/>
      <c r="QLA36" s="23"/>
      <c r="QLB36" s="23"/>
      <c r="QLC36" s="23"/>
      <c r="QLD36" s="23"/>
      <c r="QLE36" s="23"/>
      <c r="QLF36" s="24"/>
      <c r="QLG36" s="14"/>
      <c r="QLH36" s="23"/>
      <c r="QLI36" s="23"/>
      <c r="QLJ36" s="23"/>
      <c r="QLK36" s="23"/>
      <c r="QLL36" s="23"/>
      <c r="QLM36" s="23"/>
      <c r="QLN36" s="24"/>
      <c r="QLO36" s="14"/>
      <c r="QLP36" s="23"/>
      <c r="QLQ36" s="23"/>
      <c r="QLR36" s="23"/>
      <c r="QLS36" s="23"/>
      <c r="QLT36" s="23"/>
      <c r="QLU36" s="23"/>
      <c r="QLV36" s="24"/>
      <c r="QLW36" s="14"/>
      <c r="QLX36" s="23"/>
      <c r="QLY36" s="23"/>
      <c r="QLZ36" s="23"/>
      <c r="QMA36" s="23"/>
      <c r="QMB36" s="23"/>
      <c r="QMC36" s="23"/>
      <c r="QMD36" s="24"/>
      <c r="QME36" s="14"/>
      <c r="QMF36" s="23"/>
      <c r="QMG36" s="23"/>
      <c r="QMH36" s="23"/>
      <c r="QMI36" s="23"/>
      <c r="QMJ36" s="23"/>
      <c r="QMK36" s="23"/>
      <c r="QML36" s="24"/>
      <c r="QMM36" s="14"/>
      <c r="QMN36" s="23"/>
      <c r="QMO36" s="23"/>
      <c r="QMP36" s="23"/>
      <c r="QMQ36" s="23"/>
      <c r="QMR36" s="23"/>
      <c r="QMS36" s="23"/>
      <c r="QMT36" s="24"/>
      <c r="QMU36" s="14"/>
      <c r="QMV36" s="23"/>
      <c r="QMW36" s="23"/>
      <c r="QMX36" s="23"/>
      <c r="QMY36" s="23"/>
      <c r="QMZ36" s="23"/>
      <c r="QNA36" s="23"/>
      <c r="QNB36" s="24"/>
      <c r="QNC36" s="14"/>
      <c r="QND36" s="23"/>
      <c r="QNE36" s="23"/>
      <c r="QNF36" s="23"/>
      <c r="QNG36" s="23"/>
      <c r="QNH36" s="23"/>
      <c r="QNI36" s="23"/>
      <c r="QNJ36" s="24"/>
      <c r="QNK36" s="14"/>
      <c r="QNL36" s="23"/>
      <c r="QNM36" s="23"/>
      <c r="QNN36" s="23"/>
      <c r="QNO36" s="23"/>
      <c r="QNP36" s="23"/>
      <c r="QNQ36" s="23"/>
      <c r="QNR36" s="24"/>
      <c r="QNS36" s="14"/>
      <c r="QNT36" s="23"/>
      <c r="QNU36" s="23"/>
      <c r="QNV36" s="23"/>
      <c r="QNW36" s="23"/>
      <c r="QNX36" s="23"/>
      <c r="QNY36" s="23"/>
      <c r="QNZ36" s="24"/>
      <c r="QOA36" s="14"/>
      <c r="QOB36" s="23"/>
      <c r="QOC36" s="23"/>
      <c r="QOD36" s="23"/>
      <c r="QOE36" s="23"/>
      <c r="QOF36" s="23"/>
      <c r="QOG36" s="23"/>
      <c r="QOH36" s="24"/>
      <c r="QOI36" s="14"/>
      <c r="QOJ36" s="23"/>
      <c r="QOK36" s="23"/>
      <c r="QOL36" s="23"/>
      <c r="QOM36" s="23"/>
      <c r="QON36" s="23"/>
      <c r="QOO36" s="23"/>
      <c r="QOP36" s="24"/>
      <c r="QOQ36" s="14"/>
      <c r="QOR36" s="23"/>
      <c r="QOS36" s="23"/>
      <c r="QOT36" s="23"/>
      <c r="QOU36" s="23"/>
      <c r="QOV36" s="23"/>
      <c r="QOW36" s="23"/>
      <c r="QOX36" s="24"/>
      <c r="QOY36" s="14"/>
      <c r="QOZ36" s="23"/>
      <c r="QPA36" s="23"/>
      <c r="QPB36" s="23"/>
      <c r="QPC36" s="23"/>
      <c r="QPD36" s="23"/>
      <c r="QPE36" s="23"/>
      <c r="QPF36" s="24"/>
      <c r="QPG36" s="14"/>
      <c r="QPH36" s="23"/>
      <c r="QPI36" s="23"/>
      <c r="QPJ36" s="23"/>
      <c r="QPK36" s="23"/>
      <c r="QPL36" s="23"/>
      <c r="QPM36" s="23"/>
      <c r="QPN36" s="24"/>
      <c r="QPO36" s="14"/>
      <c r="QPP36" s="23"/>
      <c r="QPQ36" s="23"/>
      <c r="QPR36" s="23"/>
      <c r="QPS36" s="23"/>
      <c r="QPT36" s="23"/>
      <c r="QPU36" s="23"/>
      <c r="QPV36" s="24"/>
      <c r="QPW36" s="14"/>
      <c r="QPX36" s="23"/>
      <c r="QPY36" s="23"/>
      <c r="QPZ36" s="23"/>
      <c r="QQA36" s="23"/>
      <c r="QQB36" s="23"/>
      <c r="QQC36" s="23"/>
      <c r="QQD36" s="24"/>
      <c r="QQE36" s="14"/>
      <c r="QQF36" s="23"/>
      <c r="QQG36" s="23"/>
      <c r="QQH36" s="23"/>
      <c r="QQI36" s="23"/>
      <c r="QQJ36" s="23"/>
      <c r="QQK36" s="23"/>
      <c r="QQL36" s="24"/>
      <c r="QQM36" s="14"/>
      <c r="QQN36" s="23"/>
      <c r="QQO36" s="23"/>
      <c r="QQP36" s="23"/>
      <c r="QQQ36" s="23"/>
      <c r="QQR36" s="23"/>
      <c r="QQS36" s="23"/>
      <c r="QQT36" s="24"/>
      <c r="QQU36" s="14"/>
      <c r="QQV36" s="23"/>
      <c r="QQW36" s="23"/>
      <c r="QQX36" s="23"/>
      <c r="QQY36" s="23"/>
      <c r="QQZ36" s="23"/>
      <c r="QRA36" s="23"/>
      <c r="QRB36" s="24"/>
      <c r="QRC36" s="14"/>
      <c r="QRD36" s="23"/>
      <c r="QRE36" s="23"/>
      <c r="QRF36" s="23"/>
      <c r="QRG36" s="23"/>
      <c r="QRH36" s="23"/>
      <c r="QRI36" s="23"/>
      <c r="QRJ36" s="24"/>
      <c r="QRK36" s="14"/>
      <c r="QRL36" s="23"/>
      <c r="QRM36" s="23"/>
      <c r="QRN36" s="23"/>
      <c r="QRO36" s="23"/>
      <c r="QRP36" s="23"/>
      <c r="QRQ36" s="23"/>
      <c r="QRR36" s="24"/>
      <c r="QRS36" s="14"/>
      <c r="QRT36" s="23"/>
      <c r="QRU36" s="23"/>
      <c r="QRV36" s="23"/>
      <c r="QRW36" s="23"/>
      <c r="QRX36" s="23"/>
      <c r="QRY36" s="23"/>
      <c r="QRZ36" s="24"/>
      <c r="QSA36" s="14"/>
      <c r="QSB36" s="23"/>
      <c r="QSC36" s="23"/>
      <c r="QSD36" s="23"/>
      <c r="QSE36" s="23"/>
      <c r="QSF36" s="23"/>
      <c r="QSG36" s="23"/>
      <c r="QSH36" s="24"/>
      <c r="QSI36" s="14"/>
      <c r="QSJ36" s="23"/>
      <c r="QSK36" s="23"/>
      <c r="QSL36" s="23"/>
      <c r="QSM36" s="23"/>
      <c r="QSN36" s="23"/>
      <c r="QSO36" s="23"/>
      <c r="QSP36" s="24"/>
      <c r="QSQ36" s="14"/>
      <c r="QSR36" s="23"/>
      <c r="QSS36" s="23"/>
      <c r="QST36" s="23"/>
      <c r="QSU36" s="23"/>
      <c r="QSV36" s="23"/>
      <c r="QSW36" s="23"/>
      <c r="QSX36" s="24"/>
      <c r="QSY36" s="14"/>
      <c r="QSZ36" s="23"/>
      <c r="QTA36" s="23"/>
      <c r="QTB36" s="23"/>
      <c r="QTC36" s="23"/>
      <c r="QTD36" s="23"/>
      <c r="QTE36" s="23"/>
      <c r="QTF36" s="24"/>
      <c r="QTG36" s="14"/>
      <c r="QTH36" s="23"/>
      <c r="QTI36" s="23"/>
      <c r="QTJ36" s="23"/>
      <c r="QTK36" s="23"/>
      <c r="QTL36" s="23"/>
      <c r="QTM36" s="23"/>
      <c r="QTN36" s="24"/>
      <c r="QTO36" s="14"/>
      <c r="QTP36" s="23"/>
      <c r="QTQ36" s="23"/>
      <c r="QTR36" s="23"/>
      <c r="QTS36" s="23"/>
      <c r="QTT36" s="23"/>
      <c r="QTU36" s="23"/>
      <c r="QTV36" s="24"/>
      <c r="QTW36" s="14"/>
      <c r="QTX36" s="23"/>
      <c r="QTY36" s="23"/>
      <c r="QTZ36" s="23"/>
      <c r="QUA36" s="23"/>
      <c r="QUB36" s="23"/>
      <c r="QUC36" s="23"/>
      <c r="QUD36" s="24"/>
      <c r="QUE36" s="14"/>
      <c r="QUF36" s="23"/>
      <c r="QUG36" s="23"/>
      <c r="QUH36" s="23"/>
      <c r="QUI36" s="23"/>
      <c r="QUJ36" s="23"/>
      <c r="QUK36" s="23"/>
      <c r="QUL36" s="24"/>
      <c r="QUM36" s="14"/>
      <c r="QUN36" s="23"/>
      <c r="QUO36" s="23"/>
      <c r="QUP36" s="23"/>
      <c r="QUQ36" s="23"/>
      <c r="QUR36" s="23"/>
      <c r="QUS36" s="23"/>
      <c r="QUT36" s="24"/>
      <c r="QUU36" s="14"/>
      <c r="QUV36" s="23"/>
      <c r="QUW36" s="23"/>
      <c r="QUX36" s="23"/>
      <c r="QUY36" s="23"/>
      <c r="QUZ36" s="23"/>
      <c r="QVA36" s="23"/>
      <c r="QVB36" s="24"/>
      <c r="QVC36" s="14"/>
      <c r="QVD36" s="23"/>
      <c r="QVE36" s="23"/>
      <c r="QVF36" s="23"/>
      <c r="QVG36" s="23"/>
      <c r="QVH36" s="23"/>
      <c r="QVI36" s="23"/>
      <c r="QVJ36" s="24"/>
      <c r="QVK36" s="14"/>
      <c r="QVL36" s="23"/>
      <c r="QVM36" s="23"/>
      <c r="QVN36" s="23"/>
      <c r="QVO36" s="23"/>
      <c r="QVP36" s="23"/>
      <c r="QVQ36" s="23"/>
      <c r="QVR36" s="24"/>
      <c r="QVS36" s="14"/>
      <c r="QVT36" s="23"/>
      <c r="QVU36" s="23"/>
      <c r="QVV36" s="23"/>
      <c r="QVW36" s="23"/>
      <c r="QVX36" s="23"/>
      <c r="QVY36" s="23"/>
      <c r="QVZ36" s="24"/>
      <c r="QWA36" s="14"/>
      <c r="QWB36" s="23"/>
      <c r="QWC36" s="23"/>
      <c r="QWD36" s="23"/>
      <c r="QWE36" s="23"/>
      <c r="QWF36" s="23"/>
      <c r="QWG36" s="23"/>
      <c r="QWH36" s="24"/>
      <c r="QWI36" s="14"/>
      <c r="QWJ36" s="23"/>
      <c r="QWK36" s="23"/>
      <c r="QWL36" s="23"/>
      <c r="QWM36" s="23"/>
      <c r="QWN36" s="23"/>
      <c r="QWO36" s="23"/>
      <c r="QWP36" s="24"/>
      <c r="QWQ36" s="14"/>
      <c r="QWR36" s="23"/>
      <c r="QWS36" s="23"/>
      <c r="QWT36" s="23"/>
      <c r="QWU36" s="23"/>
      <c r="QWV36" s="23"/>
      <c r="QWW36" s="23"/>
      <c r="QWX36" s="24"/>
      <c r="QWY36" s="14"/>
      <c r="QWZ36" s="23"/>
      <c r="QXA36" s="23"/>
      <c r="QXB36" s="23"/>
      <c r="QXC36" s="23"/>
      <c r="QXD36" s="23"/>
      <c r="QXE36" s="23"/>
      <c r="QXF36" s="24"/>
      <c r="QXG36" s="14"/>
      <c r="QXH36" s="23"/>
      <c r="QXI36" s="23"/>
      <c r="QXJ36" s="23"/>
      <c r="QXK36" s="23"/>
      <c r="QXL36" s="23"/>
      <c r="QXM36" s="23"/>
      <c r="QXN36" s="24"/>
      <c r="QXO36" s="14"/>
      <c r="QXP36" s="23"/>
      <c r="QXQ36" s="23"/>
      <c r="QXR36" s="23"/>
      <c r="QXS36" s="23"/>
      <c r="QXT36" s="23"/>
      <c r="QXU36" s="23"/>
      <c r="QXV36" s="24"/>
      <c r="QXW36" s="14"/>
      <c r="QXX36" s="23"/>
      <c r="QXY36" s="23"/>
      <c r="QXZ36" s="23"/>
      <c r="QYA36" s="23"/>
      <c r="QYB36" s="23"/>
      <c r="QYC36" s="23"/>
      <c r="QYD36" s="24"/>
      <c r="QYE36" s="14"/>
      <c r="QYF36" s="23"/>
      <c r="QYG36" s="23"/>
      <c r="QYH36" s="23"/>
      <c r="QYI36" s="23"/>
      <c r="QYJ36" s="23"/>
      <c r="QYK36" s="23"/>
      <c r="QYL36" s="24"/>
      <c r="QYM36" s="14"/>
      <c r="QYN36" s="23"/>
      <c r="QYO36" s="23"/>
      <c r="QYP36" s="23"/>
      <c r="QYQ36" s="23"/>
      <c r="QYR36" s="23"/>
      <c r="QYS36" s="23"/>
      <c r="QYT36" s="24"/>
      <c r="QYU36" s="14"/>
      <c r="QYV36" s="23"/>
      <c r="QYW36" s="23"/>
      <c r="QYX36" s="23"/>
      <c r="QYY36" s="23"/>
      <c r="QYZ36" s="23"/>
      <c r="QZA36" s="23"/>
      <c r="QZB36" s="24"/>
      <c r="QZC36" s="14"/>
      <c r="QZD36" s="23"/>
      <c r="QZE36" s="23"/>
      <c r="QZF36" s="23"/>
      <c r="QZG36" s="23"/>
      <c r="QZH36" s="23"/>
      <c r="QZI36" s="23"/>
      <c r="QZJ36" s="24"/>
      <c r="QZK36" s="14"/>
      <c r="QZL36" s="23"/>
      <c r="QZM36" s="23"/>
      <c r="QZN36" s="23"/>
      <c r="QZO36" s="23"/>
      <c r="QZP36" s="23"/>
      <c r="QZQ36" s="23"/>
      <c r="QZR36" s="24"/>
      <c r="QZS36" s="14"/>
      <c r="QZT36" s="23"/>
      <c r="QZU36" s="23"/>
      <c r="QZV36" s="23"/>
      <c r="QZW36" s="23"/>
      <c r="QZX36" s="23"/>
      <c r="QZY36" s="23"/>
      <c r="QZZ36" s="24"/>
      <c r="RAA36" s="14"/>
      <c r="RAB36" s="23"/>
      <c r="RAC36" s="23"/>
      <c r="RAD36" s="23"/>
      <c r="RAE36" s="23"/>
      <c r="RAF36" s="23"/>
      <c r="RAG36" s="23"/>
      <c r="RAH36" s="24"/>
      <c r="RAI36" s="14"/>
      <c r="RAJ36" s="23"/>
      <c r="RAK36" s="23"/>
      <c r="RAL36" s="23"/>
      <c r="RAM36" s="23"/>
      <c r="RAN36" s="23"/>
      <c r="RAO36" s="23"/>
      <c r="RAP36" s="24"/>
      <c r="RAQ36" s="14"/>
      <c r="RAR36" s="23"/>
      <c r="RAS36" s="23"/>
      <c r="RAT36" s="23"/>
      <c r="RAU36" s="23"/>
      <c r="RAV36" s="23"/>
      <c r="RAW36" s="23"/>
      <c r="RAX36" s="24"/>
      <c r="RAY36" s="14"/>
      <c r="RAZ36" s="23"/>
      <c r="RBA36" s="23"/>
      <c r="RBB36" s="23"/>
      <c r="RBC36" s="23"/>
      <c r="RBD36" s="23"/>
      <c r="RBE36" s="23"/>
      <c r="RBF36" s="24"/>
      <c r="RBG36" s="14"/>
      <c r="RBH36" s="23"/>
      <c r="RBI36" s="23"/>
      <c r="RBJ36" s="23"/>
      <c r="RBK36" s="23"/>
      <c r="RBL36" s="23"/>
      <c r="RBM36" s="23"/>
      <c r="RBN36" s="24"/>
      <c r="RBO36" s="14"/>
      <c r="RBP36" s="23"/>
      <c r="RBQ36" s="23"/>
      <c r="RBR36" s="23"/>
      <c r="RBS36" s="23"/>
      <c r="RBT36" s="23"/>
      <c r="RBU36" s="23"/>
      <c r="RBV36" s="24"/>
      <c r="RBW36" s="14"/>
      <c r="RBX36" s="23"/>
      <c r="RBY36" s="23"/>
      <c r="RBZ36" s="23"/>
      <c r="RCA36" s="23"/>
      <c r="RCB36" s="23"/>
      <c r="RCC36" s="23"/>
      <c r="RCD36" s="24"/>
      <c r="RCE36" s="14"/>
      <c r="RCF36" s="23"/>
      <c r="RCG36" s="23"/>
      <c r="RCH36" s="23"/>
      <c r="RCI36" s="23"/>
      <c r="RCJ36" s="23"/>
      <c r="RCK36" s="23"/>
      <c r="RCL36" s="24"/>
      <c r="RCM36" s="14"/>
      <c r="RCN36" s="23"/>
      <c r="RCO36" s="23"/>
      <c r="RCP36" s="23"/>
      <c r="RCQ36" s="23"/>
      <c r="RCR36" s="23"/>
      <c r="RCS36" s="23"/>
      <c r="RCT36" s="24"/>
      <c r="RCU36" s="14"/>
      <c r="RCV36" s="23"/>
      <c r="RCW36" s="23"/>
      <c r="RCX36" s="23"/>
      <c r="RCY36" s="23"/>
      <c r="RCZ36" s="23"/>
      <c r="RDA36" s="23"/>
      <c r="RDB36" s="24"/>
      <c r="RDC36" s="14"/>
      <c r="RDD36" s="23"/>
      <c r="RDE36" s="23"/>
      <c r="RDF36" s="23"/>
      <c r="RDG36" s="23"/>
      <c r="RDH36" s="23"/>
      <c r="RDI36" s="23"/>
      <c r="RDJ36" s="24"/>
      <c r="RDK36" s="14"/>
      <c r="RDL36" s="23"/>
      <c r="RDM36" s="23"/>
      <c r="RDN36" s="23"/>
      <c r="RDO36" s="23"/>
      <c r="RDP36" s="23"/>
      <c r="RDQ36" s="23"/>
      <c r="RDR36" s="24"/>
      <c r="RDS36" s="14"/>
      <c r="RDT36" s="23"/>
      <c r="RDU36" s="23"/>
      <c r="RDV36" s="23"/>
      <c r="RDW36" s="23"/>
      <c r="RDX36" s="23"/>
      <c r="RDY36" s="23"/>
      <c r="RDZ36" s="24"/>
      <c r="REA36" s="14"/>
      <c r="REB36" s="23"/>
      <c r="REC36" s="23"/>
      <c r="RED36" s="23"/>
      <c r="REE36" s="23"/>
      <c r="REF36" s="23"/>
      <c r="REG36" s="23"/>
      <c r="REH36" s="24"/>
      <c r="REI36" s="14"/>
      <c r="REJ36" s="23"/>
      <c r="REK36" s="23"/>
      <c r="REL36" s="23"/>
      <c r="REM36" s="23"/>
      <c r="REN36" s="23"/>
      <c r="REO36" s="23"/>
      <c r="REP36" s="24"/>
      <c r="REQ36" s="14"/>
      <c r="RER36" s="23"/>
      <c r="RES36" s="23"/>
      <c r="RET36" s="23"/>
      <c r="REU36" s="23"/>
      <c r="REV36" s="23"/>
      <c r="REW36" s="23"/>
      <c r="REX36" s="24"/>
      <c r="REY36" s="14"/>
      <c r="REZ36" s="23"/>
      <c r="RFA36" s="23"/>
      <c r="RFB36" s="23"/>
      <c r="RFC36" s="23"/>
      <c r="RFD36" s="23"/>
      <c r="RFE36" s="23"/>
      <c r="RFF36" s="24"/>
      <c r="RFG36" s="14"/>
      <c r="RFH36" s="23"/>
      <c r="RFI36" s="23"/>
      <c r="RFJ36" s="23"/>
      <c r="RFK36" s="23"/>
      <c r="RFL36" s="23"/>
      <c r="RFM36" s="23"/>
      <c r="RFN36" s="24"/>
      <c r="RFO36" s="14"/>
      <c r="RFP36" s="23"/>
      <c r="RFQ36" s="23"/>
      <c r="RFR36" s="23"/>
      <c r="RFS36" s="23"/>
      <c r="RFT36" s="23"/>
      <c r="RFU36" s="23"/>
      <c r="RFV36" s="24"/>
      <c r="RFW36" s="14"/>
      <c r="RFX36" s="23"/>
      <c r="RFY36" s="23"/>
      <c r="RFZ36" s="23"/>
      <c r="RGA36" s="23"/>
      <c r="RGB36" s="23"/>
      <c r="RGC36" s="23"/>
      <c r="RGD36" s="24"/>
      <c r="RGE36" s="14"/>
      <c r="RGF36" s="23"/>
      <c r="RGG36" s="23"/>
      <c r="RGH36" s="23"/>
      <c r="RGI36" s="23"/>
      <c r="RGJ36" s="23"/>
      <c r="RGK36" s="23"/>
      <c r="RGL36" s="24"/>
      <c r="RGM36" s="14"/>
      <c r="RGN36" s="23"/>
      <c r="RGO36" s="23"/>
      <c r="RGP36" s="23"/>
      <c r="RGQ36" s="23"/>
      <c r="RGR36" s="23"/>
      <c r="RGS36" s="23"/>
      <c r="RGT36" s="24"/>
      <c r="RGU36" s="14"/>
      <c r="RGV36" s="23"/>
      <c r="RGW36" s="23"/>
      <c r="RGX36" s="23"/>
      <c r="RGY36" s="23"/>
      <c r="RGZ36" s="23"/>
      <c r="RHA36" s="23"/>
      <c r="RHB36" s="24"/>
      <c r="RHC36" s="14"/>
      <c r="RHD36" s="23"/>
      <c r="RHE36" s="23"/>
      <c r="RHF36" s="23"/>
      <c r="RHG36" s="23"/>
      <c r="RHH36" s="23"/>
      <c r="RHI36" s="23"/>
      <c r="RHJ36" s="24"/>
      <c r="RHK36" s="14"/>
      <c r="RHL36" s="23"/>
      <c r="RHM36" s="23"/>
      <c r="RHN36" s="23"/>
      <c r="RHO36" s="23"/>
      <c r="RHP36" s="23"/>
      <c r="RHQ36" s="23"/>
      <c r="RHR36" s="24"/>
      <c r="RHS36" s="14"/>
      <c r="RHT36" s="23"/>
      <c r="RHU36" s="23"/>
      <c r="RHV36" s="23"/>
      <c r="RHW36" s="23"/>
      <c r="RHX36" s="23"/>
      <c r="RHY36" s="23"/>
      <c r="RHZ36" s="24"/>
      <c r="RIA36" s="14"/>
      <c r="RIB36" s="23"/>
      <c r="RIC36" s="23"/>
      <c r="RID36" s="23"/>
      <c r="RIE36" s="23"/>
      <c r="RIF36" s="23"/>
      <c r="RIG36" s="23"/>
      <c r="RIH36" s="24"/>
      <c r="RII36" s="14"/>
      <c r="RIJ36" s="23"/>
      <c r="RIK36" s="23"/>
      <c r="RIL36" s="23"/>
      <c r="RIM36" s="23"/>
      <c r="RIN36" s="23"/>
      <c r="RIO36" s="23"/>
      <c r="RIP36" s="24"/>
      <c r="RIQ36" s="14"/>
      <c r="RIR36" s="23"/>
      <c r="RIS36" s="23"/>
      <c r="RIT36" s="23"/>
      <c r="RIU36" s="23"/>
      <c r="RIV36" s="23"/>
      <c r="RIW36" s="23"/>
      <c r="RIX36" s="24"/>
      <c r="RIY36" s="14"/>
      <c r="RIZ36" s="23"/>
      <c r="RJA36" s="23"/>
      <c r="RJB36" s="23"/>
      <c r="RJC36" s="23"/>
      <c r="RJD36" s="23"/>
      <c r="RJE36" s="23"/>
      <c r="RJF36" s="24"/>
      <c r="RJG36" s="14"/>
      <c r="RJH36" s="23"/>
      <c r="RJI36" s="23"/>
      <c r="RJJ36" s="23"/>
      <c r="RJK36" s="23"/>
      <c r="RJL36" s="23"/>
      <c r="RJM36" s="23"/>
      <c r="RJN36" s="24"/>
      <c r="RJO36" s="14"/>
      <c r="RJP36" s="23"/>
      <c r="RJQ36" s="23"/>
      <c r="RJR36" s="23"/>
      <c r="RJS36" s="23"/>
      <c r="RJT36" s="23"/>
      <c r="RJU36" s="23"/>
      <c r="RJV36" s="24"/>
      <c r="RJW36" s="14"/>
      <c r="RJX36" s="23"/>
      <c r="RJY36" s="23"/>
      <c r="RJZ36" s="23"/>
      <c r="RKA36" s="23"/>
      <c r="RKB36" s="23"/>
      <c r="RKC36" s="23"/>
      <c r="RKD36" s="24"/>
      <c r="RKE36" s="14"/>
      <c r="RKF36" s="23"/>
      <c r="RKG36" s="23"/>
      <c r="RKH36" s="23"/>
      <c r="RKI36" s="23"/>
      <c r="RKJ36" s="23"/>
      <c r="RKK36" s="23"/>
      <c r="RKL36" s="24"/>
      <c r="RKM36" s="14"/>
      <c r="RKN36" s="23"/>
      <c r="RKO36" s="23"/>
      <c r="RKP36" s="23"/>
      <c r="RKQ36" s="23"/>
      <c r="RKR36" s="23"/>
      <c r="RKS36" s="23"/>
      <c r="RKT36" s="24"/>
      <c r="RKU36" s="14"/>
      <c r="RKV36" s="23"/>
      <c r="RKW36" s="23"/>
      <c r="RKX36" s="23"/>
      <c r="RKY36" s="23"/>
      <c r="RKZ36" s="23"/>
      <c r="RLA36" s="23"/>
      <c r="RLB36" s="24"/>
      <c r="RLC36" s="14"/>
      <c r="RLD36" s="23"/>
      <c r="RLE36" s="23"/>
      <c r="RLF36" s="23"/>
      <c r="RLG36" s="23"/>
      <c r="RLH36" s="23"/>
      <c r="RLI36" s="23"/>
      <c r="RLJ36" s="24"/>
      <c r="RLK36" s="14"/>
      <c r="RLL36" s="23"/>
      <c r="RLM36" s="23"/>
      <c r="RLN36" s="23"/>
      <c r="RLO36" s="23"/>
      <c r="RLP36" s="23"/>
      <c r="RLQ36" s="23"/>
      <c r="RLR36" s="24"/>
      <c r="RLS36" s="14"/>
      <c r="RLT36" s="23"/>
      <c r="RLU36" s="23"/>
      <c r="RLV36" s="23"/>
      <c r="RLW36" s="23"/>
      <c r="RLX36" s="23"/>
      <c r="RLY36" s="23"/>
      <c r="RLZ36" s="24"/>
      <c r="RMA36" s="14"/>
      <c r="RMB36" s="23"/>
      <c r="RMC36" s="23"/>
      <c r="RMD36" s="23"/>
      <c r="RME36" s="23"/>
      <c r="RMF36" s="23"/>
      <c r="RMG36" s="23"/>
      <c r="RMH36" s="24"/>
      <c r="RMI36" s="14"/>
      <c r="RMJ36" s="23"/>
      <c r="RMK36" s="23"/>
      <c r="RML36" s="23"/>
      <c r="RMM36" s="23"/>
      <c r="RMN36" s="23"/>
      <c r="RMO36" s="23"/>
      <c r="RMP36" s="24"/>
      <c r="RMQ36" s="14"/>
      <c r="RMR36" s="23"/>
      <c r="RMS36" s="23"/>
      <c r="RMT36" s="23"/>
      <c r="RMU36" s="23"/>
      <c r="RMV36" s="23"/>
      <c r="RMW36" s="23"/>
      <c r="RMX36" s="24"/>
      <c r="RMY36" s="14"/>
      <c r="RMZ36" s="23"/>
      <c r="RNA36" s="23"/>
      <c r="RNB36" s="23"/>
      <c r="RNC36" s="23"/>
      <c r="RND36" s="23"/>
      <c r="RNE36" s="23"/>
      <c r="RNF36" s="24"/>
      <c r="RNG36" s="14"/>
      <c r="RNH36" s="23"/>
      <c r="RNI36" s="23"/>
      <c r="RNJ36" s="23"/>
      <c r="RNK36" s="23"/>
      <c r="RNL36" s="23"/>
      <c r="RNM36" s="23"/>
      <c r="RNN36" s="24"/>
      <c r="RNO36" s="14"/>
      <c r="RNP36" s="23"/>
      <c r="RNQ36" s="23"/>
      <c r="RNR36" s="23"/>
      <c r="RNS36" s="23"/>
      <c r="RNT36" s="23"/>
      <c r="RNU36" s="23"/>
      <c r="RNV36" s="24"/>
      <c r="RNW36" s="14"/>
      <c r="RNX36" s="23"/>
      <c r="RNY36" s="23"/>
      <c r="RNZ36" s="23"/>
      <c r="ROA36" s="23"/>
      <c r="ROB36" s="23"/>
      <c r="ROC36" s="23"/>
      <c r="ROD36" s="24"/>
      <c r="ROE36" s="14"/>
      <c r="ROF36" s="23"/>
      <c r="ROG36" s="23"/>
      <c r="ROH36" s="23"/>
      <c r="ROI36" s="23"/>
      <c r="ROJ36" s="23"/>
      <c r="ROK36" s="23"/>
      <c r="ROL36" s="24"/>
      <c r="ROM36" s="14"/>
      <c r="RON36" s="23"/>
      <c r="ROO36" s="23"/>
      <c r="ROP36" s="23"/>
      <c r="ROQ36" s="23"/>
      <c r="ROR36" s="23"/>
      <c r="ROS36" s="23"/>
      <c r="ROT36" s="24"/>
      <c r="ROU36" s="14"/>
      <c r="ROV36" s="23"/>
      <c r="ROW36" s="23"/>
      <c r="ROX36" s="23"/>
      <c r="ROY36" s="23"/>
      <c r="ROZ36" s="23"/>
      <c r="RPA36" s="23"/>
      <c r="RPB36" s="24"/>
      <c r="RPC36" s="14"/>
      <c r="RPD36" s="23"/>
      <c r="RPE36" s="23"/>
      <c r="RPF36" s="23"/>
      <c r="RPG36" s="23"/>
      <c r="RPH36" s="23"/>
      <c r="RPI36" s="23"/>
      <c r="RPJ36" s="24"/>
      <c r="RPK36" s="14"/>
      <c r="RPL36" s="23"/>
      <c r="RPM36" s="23"/>
      <c r="RPN36" s="23"/>
      <c r="RPO36" s="23"/>
      <c r="RPP36" s="23"/>
      <c r="RPQ36" s="23"/>
      <c r="RPR36" s="24"/>
      <c r="RPS36" s="14"/>
      <c r="RPT36" s="23"/>
      <c r="RPU36" s="23"/>
      <c r="RPV36" s="23"/>
      <c r="RPW36" s="23"/>
      <c r="RPX36" s="23"/>
      <c r="RPY36" s="23"/>
      <c r="RPZ36" s="24"/>
      <c r="RQA36" s="14"/>
      <c r="RQB36" s="23"/>
      <c r="RQC36" s="23"/>
      <c r="RQD36" s="23"/>
      <c r="RQE36" s="23"/>
      <c r="RQF36" s="23"/>
      <c r="RQG36" s="23"/>
      <c r="RQH36" s="24"/>
      <c r="RQI36" s="14"/>
      <c r="RQJ36" s="23"/>
      <c r="RQK36" s="23"/>
      <c r="RQL36" s="23"/>
      <c r="RQM36" s="23"/>
      <c r="RQN36" s="23"/>
      <c r="RQO36" s="23"/>
      <c r="RQP36" s="24"/>
      <c r="RQQ36" s="14"/>
      <c r="RQR36" s="23"/>
      <c r="RQS36" s="23"/>
      <c r="RQT36" s="23"/>
      <c r="RQU36" s="23"/>
      <c r="RQV36" s="23"/>
      <c r="RQW36" s="23"/>
      <c r="RQX36" s="24"/>
      <c r="RQY36" s="14"/>
      <c r="RQZ36" s="23"/>
      <c r="RRA36" s="23"/>
      <c r="RRB36" s="23"/>
      <c r="RRC36" s="23"/>
      <c r="RRD36" s="23"/>
      <c r="RRE36" s="23"/>
      <c r="RRF36" s="24"/>
      <c r="RRG36" s="14"/>
      <c r="RRH36" s="23"/>
      <c r="RRI36" s="23"/>
      <c r="RRJ36" s="23"/>
      <c r="RRK36" s="23"/>
      <c r="RRL36" s="23"/>
      <c r="RRM36" s="23"/>
      <c r="RRN36" s="24"/>
      <c r="RRO36" s="14"/>
      <c r="RRP36" s="23"/>
      <c r="RRQ36" s="23"/>
      <c r="RRR36" s="23"/>
      <c r="RRS36" s="23"/>
      <c r="RRT36" s="23"/>
      <c r="RRU36" s="23"/>
      <c r="RRV36" s="24"/>
      <c r="RRW36" s="14"/>
      <c r="RRX36" s="23"/>
      <c r="RRY36" s="23"/>
      <c r="RRZ36" s="23"/>
      <c r="RSA36" s="23"/>
      <c r="RSB36" s="23"/>
      <c r="RSC36" s="23"/>
      <c r="RSD36" s="24"/>
      <c r="RSE36" s="14"/>
      <c r="RSF36" s="23"/>
      <c r="RSG36" s="23"/>
      <c r="RSH36" s="23"/>
      <c r="RSI36" s="23"/>
      <c r="RSJ36" s="23"/>
      <c r="RSK36" s="23"/>
      <c r="RSL36" s="24"/>
      <c r="RSM36" s="14"/>
      <c r="RSN36" s="23"/>
      <c r="RSO36" s="23"/>
      <c r="RSP36" s="23"/>
      <c r="RSQ36" s="23"/>
      <c r="RSR36" s="23"/>
      <c r="RSS36" s="23"/>
      <c r="RST36" s="24"/>
      <c r="RSU36" s="14"/>
      <c r="RSV36" s="23"/>
      <c r="RSW36" s="23"/>
      <c r="RSX36" s="23"/>
      <c r="RSY36" s="23"/>
      <c r="RSZ36" s="23"/>
      <c r="RTA36" s="23"/>
      <c r="RTB36" s="24"/>
      <c r="RTC36" s="14"/>
      <c r="RTD36" s="23"/>
      <c r="RTE36" s="23"/>
      <c r="RTF36" s="23"/>
      <c r="RTG36" s="23"/>
      <c r="RTH36" s="23"/>
      <c r="RTI36" s="23"/>
      <c r="RTJ36" s="24"/>
      <c r="RTK36" s="14"/>
      <c r="RTL36" s="23"/>
      <c r="RTM36" s="23"/>
      <c r="RTN36" s="23"/>
      <c r="RTO36" s="23"/>
      <c r="RTP36" s="23"/>
      <c r="RTQ36" s="23"/>
      <c r="RTR36" s="24"/>
      <c r="RTS36" s="14"/>
      <c r="RTT36" s="23"/>
      <c r="RTU36" s="23"/>
      <c r="RTV36" s="23"/>
      <c r="RTW36" s="23"/>
      <c r="RTX36" s="23"/>
      <c r="RTY36" s="23"/>
      <c r="RTZ36" s="24"/>
      <c r="RUA36" s="14"/>
      <c r="RUB36" s="23"/>
      <c r="RUC36" s="23"/>
      <c r="RUD36" s="23"/>
      <c r="RUE36" s="23"/>
      <c r="RUF36" s="23"/>
      <c r="RUG36" s="23"/>
      <c r="RUH36" s="24"/>
      <c r="RUI36" s="14"/>
      <c r="RUJ36" s="23"/>
      <c r="RUK36" s="23"/>
      <c r="RUL36" s="23"/>
      <c r="RUM36" s="23"/>
      <c r="RUN36" s="23"/>
      <c r="RUO36" s="23"/>
      <c r="RUP36" s="24"/>
      <c r="RUQ36" s="14"/>
      <c r="RUR36" s="23"/>
      <c r="RUS36" s="23"/>
      <c r="RUT36" s="23"/>
      <c r="RUU36" s="23"/>
      <c r="RUV36" s="23"/>
      <c r="RUW36" s="23"/>
      <c r="RUX36" s="24"/>
      <c r="RUY36" s="14"/>
      <c r="RUZ36" s="23"/>
      <c r="RVA36" s="23"/>
      <c r="RVB36" s="23"/>
      <c r="RVC36" s="23"/>
      <c r="RVD36" s="23"/>
      <c r="RVE36" s="23"/>
      <c r="RVF36" s="24"/>
      <c r="RVG36" s="14"/>
      <c r="RVH36" s="23"/>
      <c r="RVI36" s="23"/>
      <c r="RVJ36" s="23"/>
      <c r="RVK36" s="23"/>
      <c r="RVL36" s="23"/>
      <c r="RVM36" s="23"/>
      <c r="RVN36" s="24"/>
      <c r="RVO36" s="14"/>
      <c r="RVP36" s="23"/>
      <c r="RVQ36" s="23"/>
      <c r="RVR36" s="23"/>
      <c r="RVS36" s="23"/>
      <c r="RVT36" s="23"/>
      <c r="RVU36" s="23"/>
      <c r="RVV36" s="24"/>
      <c r="RVW36" s="14"/>
      <c r="RVX36" s="23"/>
      <c r="RVY36" s="23"/>
      <c r="RVZ36" s="23"/>
      <c r="RWA36" s="23"/>
      <c r="RWB36" s="23"/>
      <c r="RWC36" s="23"/>
      <c r="RWD36" s="24"/>
      <c r="RWE36" s="14"/>
      <c r="RWF36" s="23"/>
      <c r="RWG36" s="23"/>
      <c r="RWH36" s="23"/>
      <c r="RWI36" s="23"/>
      <c r="RWJ36" s="23"/>
      <c r="RWK36" s="23"/>
      <c r="RWL36" s="24"/>
      <c r="RWM36" s="14"/>
      <c r="RWN36" s="23"/>
      <c r="RWO36" s="23"/>
      <c r="RWP36" s="23"/>
      <c r="RWQ36" s="23"/>
      <c r="RWR36" s="23"/>
      <c r="RWS36" s="23"/>
      <c r="RWT36" s="24"/>
      <c r="RWU36" s="14"/>
      <c r="RWV36" s="23"/>
      <c r="RWW36" s="23"/>
      <c r="RWX36" s="23"/>
      <c r="RWY36" s="23"/>
      <c r="RWZ36" s="23"/>
      <c r="RXA36" s="23"/>
      <c r="RXB36" s="24"/>
      <c r="RXC36" s="14"/>
      <c r="RXD36" s="23"/>
      <c r="RXE36" s="23"/>
      <c r="RXF36" s="23"/>
      <c r="RXG36" s="23"/>
      <c r="RXH36" s="23"/>
      <c r="RXI36" s="23"/>
      <c r="RXJ36" s="24"/>
      <c r="RXK36" s="14"/>
      <c r="RXL36" s="23"/>
      <c r="RXM36" s="23"/>
      <c r="RXN36" s="23"/>
      <c r="RXO36" s="23"/>
      <c r="RXP36" s="23"/>
      <c r="RXQ36" s="23"/>
      <c r="RXR36" s="24"/>
      <c r="RXS36" s="14"/>
      <c r="RXT36" s="23"/>
      <c r="RXU36" s="23"/>
      <c r="RXV36" s="23"/>
      <c r="RXW36" s="23"/>
      <c r="RXX36" s="23"/>
      <c r="RXY36" s="23"/>
      <c r="RXZ36" s="24"/>
      <c r="RYA36" s="14"/>
      <c r="RYB36" s="23"/>
      <c r="RYC36" s="23"/>
      <c r="RYD36" s="23"/>
      <c r="RYE36" s="23"/>
      <c r="RYF36" s="23"/>
      <c r="RYG36" s="23"/>
      <c r="RYH36" s="24"/>
      <c r="RYI36" s="14"/>
      <c r="RYJ36" s="23"/>
      <c r="RYK36" s="23"/>
      <c r="RYL36" s="23"/>
      <c r="RYM36" s="23"/>
      <c r="RYN36" s="23"/>
      <c r="RYO36" s="23"/>
      <c r="RYP36" s="24"/>
      <c r="RYQ36" s="14"/>
      <c r="RYR36" s="23"/>
      <c r="RYS36" s="23"/>
      <c r="RYT36" s="23"/>
      <c r="RYU36" s="23"/>
      <c r="RYV36" s="23"/>
      <c r="RYW36" s="23"/>
      <c r="RYX36" s="24"/>
      <c r="RYY36" s="14"/>
      <c r="RYZ36" s="23"/>
      <c r="RZA36" s="23"/>
      <c r="RZB36" s="23"/>
      <c r="RZC36" s="23"/>
      <c r="RZD36" s="23"/>
      <c r="RZE36" s="23"/>
      <c r="RZF36" s="24"/>
      <c r="RZG36" s="14"/>
      <c r="RZH36" s="23"/>
      <c r="RZI36" s="23"/>
      <c r="RZJ36" s="23"/>
      <c r="RZK36" s="23"/>
      <c r="RZL36" s="23"/>
      <c r="RZM36" s="23"/>
      <c r="RZN36" s="24"/>
      <c r="RZO36" s="14"/>
      <c r="RZP36" s="23"/>
      <c r="RZQ36" s="23"/>
      <c r="RZR36" s="23"/>
      <c r="RZS36" s="23"/>
      <c r="RZT36" s="23"/>
      <c r="RZU36" s="23"/>
      <c r="RZV36" s="24"/>
      <c r="RZW36" s="14"/>
      <c r="RZX36" s="23"/>
      <c r="RZY36" s="23"/>
      <c r="RZZ36" s="23"/>
      <c r="SAA36" s="23"/>
      <c r="SAB36" s="23"/>
      <c r="SAC36" s="23"/>
      <c r="SAD36" s="24"/>
      <c r="SAE36" s="14"/>
      <c r="SAF36" s="23"/>
      <c r="SAG36" s="23"/>
      <c r="SAH36" s="23"/>
      <c r="SAI36" s="23"/>
      <c r="SAJ36" s="23"/>
      <c r="SAK36" s="23"/>
      <c r="SAL36" s="24"/>
      <c r="SAM36" s="14"/>
      <c r="SAN36" s="23"/>
      <c r="SAO36" s="23"/>
      <c r="SAP36" s="23"/>
      <c r="SAQ36" s="23"/>
      <c r="SAR36" s="23"/>
      <c r="SAS36" s="23"/>
      <c r="SAT36" s="24"/>
      <c r="SAU36" s="14"/>
      <c r="SAV36" s="23"/>
      <c r="SAW36" s="23"/>
      <c r="SAX36" s="23"/>
      <c r="SAY36" s="23"/>
      <c r="SAZ36" s="23"/>
      <c r="SBA36" s="23"/>
      <c r="SBB36" s="24"/>
      <c r="SBC36" s="14"/>
      <c r="SBD36" s="23"/>
      <c r="SBE36" s="23"/>
      <c r="SBF36" s="23"/>
      <c r="SBG36" s="23"/>
      <c r="SBH36" s="23"/>
      <c r="SBI36" s="23"/>
      <c r="SBJ36" s="24"/>
      <c r="SBK36" s="14"/>
      <c r="SBL36" s="23"/>
      <c r="SBM36" s="23"/>
      <c r="SBN36" s="23"/>
      <c r="SBO36" s="23"/>
      <c r="SBP36" s="23"/>
      <c r="SBQ36" s="23"/>
      <c r="SBR36" s="24"/>
      <c r="SBS36" s="14"/>
      <c r="SBT36" s="23"/>
      <c r="SBU36" s="23"/>
      <c r="SBV36" s="23"/>
      <c r="SBW36" s="23"/>
      <c r="SBX36" s="23"/>
      <c r="SBY36" s="23"/>
      <c r="SBZ36" s="24"/>
      <c r="SCA36" s="14"/>
      <c r="SCB36" s="23"/>
      <c r="SCC36" s="23"/>
      <c r="SCD36" s="23"/>
      <c r="SCE36" s="23"/>
      <c r="SCF36" s="23"/>
      <c r="SCG36" s="23"/>
      <c r="SCH36" s="24"/>
      <c r="SCI36" s="14"/>
      <c r="SCJ36" s="23"/>
      <c r="SCK36" s="23"/>
      <c r="SCL36" s="23"/>
      <c r="SCM36" s="23"/>
      <c r="SCN36" s="23"/>
      <c r="SCO36" s="23"/>
      <c r="SCP36" s="24"/>
      <c r="SCQ36" s="14"/>
      <c r="SCR36" s="23"/>
      <c r="SCS36" s="23"/>
      <c r="SCT36" s="23"/>
      <c r="SCU36" s="23"/>
      <c r="SCV36" s="23"/>
      <c r="SCW36" s="23"/>
      <c r="SCX36" s="24"/>
      <c r="SCY36" s="14"/>
      <c r="SCZ36" s="23"/>
      <c r="SDA36" s="23"/>
      <c r="SDB36" s="23"/>
      <c r="SDC36" s="23"/>
      <c r="SDD36" s="23"/>
      <c r="SDE36" s="23"/>
      <c r="SDF36" s="24"/>
      <c r="SDG36" s="14"/>
      <c r="SDH36" s="23"/>
      <c r="SDI36" s="23"/>
      <c r="SDJ36" s="23"/>
      <c r="SDK36" s="23"/>
      <c r="SDL36" s="23"/>
      <c r="SDM36" s="23"/>
      <c r="SDN36" s="24"/>
      <c r="SDO36" s="14"/>
      <c r="SDP36" s="23"/>
      <c r="SDQ36" s="23"/>
      <c r="SDR36" s="23"/>
      <c r="SDS36" s="23"/>
      <c r="SDT36" s="23"/>
      <c r="SDU36" s="23"/>
      <c r="SDV36" s="24"/>
      <c r="SDW36" s="14"/>
      <c r="SDX36" s="23"/>
      <c r="SDY36" s="23"/>
      <c r="SDZ36" s="23"/>
      <c r="SEA36" s="23"/>
      <c r="SEB36" s="23"/>
      <c r="SEC36" s="23"/>
      <c r="SED36" s="24"/>
      <c r="SEE36" s="14"/>
      <c r="SEF36" s="23"/>
      <c r="SEG36" s="23"/>
      <c r="SEH36" s="23"/>
      <c r="SEI36" s="23"/>
      <c r="SEJ36" s="23"/>
      <c r="SEK36" s="23"/>
      <c r="SEL36" s="24"/>
      <c r="SEM36" s="14"/>
      <c r="SEN36" s="23"/>
      <c r="SEO36" s="23"/>
      <c r="SEP36" s="23"/>
      <c r="SEQ36" s="23"/>
      <c r="SER36" s="23"/>
      <c r="SES36" s="23"/>
      <c r="SET36" s="24"/>
      <c r="SEU36" s="14"/>
      <c r="SEV36" s="23"/>
      <c r="SEW36" s="23"/>
      <c r="SEX36" s="23"/>
      <c r="SEY36" s="23"/>
      <c r="SEZ36" s="23"/>
      <c r="SFA36" s="23"/>
      <c r="SFB36" s="24"/>
      <c r="SFC36" s="14"/>
      <c r="SFD36" s="23"/>
      <c r="SFE36" s="23"/>
      <c r="SFF36" s="23"/>
      <c r="SFG36" s="23"/>
      <c r="SFH36" s="23"/>
      <c r="SFI36" s="23"/>
      <c r="SFJ36" s="24"/>
      <c r="SFK36" s="14"/>
      <c r="SFL36" s="23"/>
      <c r="SFM36" s="23"/>
      <c r="SFN36" s="23"/>
      <c r="SFO36" s="23"/>
      <c r="SFP36" s="23"/>
      <c r="SFQ36" s="23"/>
      <c r="SFR36" s="24"/>
      <c r="SFS36" s="14"/>
      <c r="SFT36" s="23"/>
      <c r="SFU36" s="23"/>
      <c r="SFV36" s="23"/>
      <c r="SFW36" s="23"/>
      <c r="SFX36" s="23"/>
      <c r="SFY36" s="23"/>
      <c r="SFZ36" s="24"/>
      <c r="SGA36" s="14"/>
      <c r="SGB36" s="23"/>
      <c r="SGC36" s="23"/>
      <c r="SGD36" s="23"/>
      <c r="SGE36" s="23"/>
      <c r="SGF36" s="23"/>
      <c r="SGG36" s="23"/>
      <c r="SGH36" s="24"/>
      <c r="SGI36" s="14"/>
      <c r="SGJ36" s="23"/>
      <c r="SGK36" s="23"/>
      <c r="SGL36" s="23"/>
      <c r="SGM36" s="23"/>
      <c r="SGN36" s="23"/>
      <c r="SGO36" s="23"/>
      <c r="SGP36" s="24"/>
      <c r="SGQ36" s="14"/>
      <c r="SGR36" s="23"/>
      <c r="SGS36" s="23"/>
      <c r="SGT36" s="23"/>
      <c r="SGU36" s="23"/>
      <c r="SGV36" s="23"/>
      <c r="SGW36" s="23"/>
      <c r="SGX36" s="24"/>
      <c r="SGY36" s="14"/>
      <c r="SGZ36" s="23"/>
      <c r="SHA36" s="23"/>
      <c r="SHB36" s="23"/>
      <c r="SHC36" s="23"/>
      <c r="SHD36" s="23"/>
      <c r="SHE36" s="23"/>
      <c r="SHF36" s="24"/>
      <c r="SHG36" s="14"/>
      <c r="SHH36" s="23"/>
      <c r="SHI36" s="23"/>
      <c r="SHJ36" s="23"/>
      <c r="SHK36" s="23"/>
      <c r="SHL36" s="23"/>
      <c r="SHM36" s="23"/>
      <c r="SHN36" s="24"/>
      <c r="SHO36" s="14"/>
      <c r="SHP36" s="23"/>
      <c r="SHQ36" s="23"/>
      <c r="SHR36" s="23"/>
      <c r="SHS36" s="23"/>
      <c r="SHT36" s="23"/>
      <c r="SHU36" s="23"/>
      <c r="SHV36" s="24"/>
      <c r="SHW36" s="14"/>
      <c r="SHX36" s="23"/>
      <c r="SHY36" s="23"/>
      <c r="SHZ36" s="23"/>
      <c r="SIA36" s="23"/>
      <c r="SIB36" s="23"/>
      <c r="SIC36" s="23"/>
      <c r="SID36" s="24"/>
      <c r="SIE36" s="14"/>
      <c r="SIF36" s="23"/>
      <c r="SIG36" s="23"/>
      <c r="SIH36" s="23"/>
      <c r="SII36" s="23"/>
      <c r="SIJ36" s="23"/>
      <c r="SIK36" s="23"/>
      <c r="SIL36" s="24"/>
      <c r="SIM36" s="14"/>
      <c r="SIN36" s="23"/>
      <c r="SIO36" s="23"/>
      <c r="SIP36" s="23"/>
      <c r="SIQ36" s="23"/>
      <c r="SIR36" s="23"/>
      <c r="SIS36" s="23"/>
      <c r="SIT36" s="24"/>
      <c r="SIU36" s="14"/>
      <c r="SIV36" s="23"/>
      <c r="SIW36" s="23"/>
      <c r="SIX36" s="23"/>
      <c r="SIY36" s="23"/>
      <c r="SIZ36" s="23"/>
      <c r="SJA36" s="23"/>
      <c r="SJB36" s="24"/>
      <c r="SJC36" s="14"/>
      <c r="SJD36" s="23"/>
      <c r="SJE36" s="23"/>
      <c r="SJF36" s="23"/>
      <c r="SJG36" s="23"/>
      <c r="SJH36" s="23"/>
      <c r="SJI36" s="23"/>
      <c r="SJJ36" s="24"/>
      <c r="SJK36" s="14"/>
      <c r="SJL36" s="23"/>
      <c r="SJM36" s="23"/>
      <c r="SJN36" s="23"/>
      <c r="SJO36" s="23"/>
      <c r="SJP36" s="23"/>
      <c r="SJQ36" s="23"/>
      <c r="SJR36" s="24"/>
      <c r="SJS36" s="14"/>
      <c r="SJT36" s="23"/>
      <c r="SJU36" s="23"/>
      <c r="SJV36" s="23"/>
      <c r="SJW36" s="23"/>
      <c r="SJX36" s="23"/>
      <c r="SJY36" s="23"/>
      <c r="SJZ36" s="24"/>
      <c r="SKA36" s="14"/>
      <c r="SKB36" s="23"/>
      <c r="SKC36" s="23"/>
      <c r="SKD36" s="23"/>
      <c r="SKE36" s="23"/>
      <c r="SKF36" s="23"/>
      <c r="SKG36" s="23"/>
      <c r="SKH36" s="24"/>
      <c r="SKI36" s="14"/>
      <c r="SKJ36" s="23"/>
      <c r="SKK36" s="23"/>
      <c r="SKL36" s="23"/>
      <c r="SKM36" s="23"/>
      <c r="SKN36" s="23"/>
      <c r="SKO36" s="23"/>
      <c r="SKP36" s="24"/>
      <c r="SKQ36" s="14"/>
      <c r="SKR36" s="23"/>
      <c r="SKS36" s="23"/>
      <c r="SKT36" s="23"/>
      <c r="SKU36" s="23"/>
      <c r="SKV36" s="23"/>
      <c r="SKW36" s="23"/>
      <c r="SKX36" s="24"/>
      <c r="SKY36" s="14"/>
      <c r="SKZ36" s="23"/>
      <c r="SLA36" s="23"/>
      <c r="SLB36" s="23"/>
      <c r="SLC36" s="23"/>
      <c r="SLD36" s="23"/>
      <c r="SLE36" s="23"/>
      <c r="SLF36" s="24"/>
      <c r="SLG36" s="14"/>
      <c r="SLH36" s="23"/>
      <c r="SLI36" s="23"/>
      <c r="SLJ36" s="23"/>
      <c r="SLK36" s="23"/>
      <c r="SLL36" s="23"/>
      <c r="SLM36" s="23"/>
      <c r="SLN36" s="24"/>
      <c r="SLO36" s="14"/>
      <c r="SLP36" s="23"/>
      <c r="SLQ36" s="23"/>
      <c r="SLR36" s="23"/>
      <c r="SLS36" s="23"/>
      <c r="SLT36" s="23"/>
      <c r="SLU36" s="23"/>
      <c r="SLV36" s="24"/>
      <c r="SLW36" s="14"/>
      <c r="SLX36" s="23"/>
      <c r="SLY36" s="23"/>
      <c r="SLZ36" s="23"/>
      <c r="SMA36" s="23"/>
      <c r="SMB36" s="23"/>
      <c r="SMC36" s="23"/>
      <c r="SMD36" s="24"/>
      <c r="SME36" s="14"/>
      <c r="SMF36" s="23"/>
      <c r="SMG36" s="23"/>
      <c r="SMH36" s="23"/>
      <c r="SMI36" s="23"/>
      <c r="SMJ36" s="23"/>
      <c r="SMK36" s="23"/>
      <c r="SML36" s="24"/>
      <c r="SMM36" s="14"/>
      <c r="SMN36" s="23"/>
      <c r="SMO36" s="23"/>
      <c r="SMP36" s="23"/>
      <c r="SMQ36" s="23"/>
      <c r="SMR36" s="23"/>
      <c r="SMS36" s="23"/>
      <c r="SMT36" s="24"/>
      <c r="SMU36" s="14"/>
      <c r="SMV36" s="23"/>
      <c r="SMW36" s="23"/>
      <c r="SMX36" s="23"/>
      <c r="SMY36" s="23"/>
      <c r="SMZ36" s="23"/>
      <c r="SNA36" s="23"/>
      <c r="SNB36" s="24"/>
      <c r="SNC36" s="14"/>
      <c r="SND36" s="23"/>
      <c r="SNE36" s="23"/>
      <c r="SNF36" s="23"/>
      <c r="SNG36" s="23"/>
      <c r="SNH36" s="23"/>
      <c r="SNI36" s="23"/>
      <c r="SNJ36" s="24"/>
      <c r="SNK36" s="14"/>
      <c r="SNL36" s="23"/>
      <c r="SNM36" s="23"/>
      <c r="SNN36" s="23"/>
      <c r="SNO36" s="23"/>
      <c r="SNP36" s="23"/>
      <c r="SNQ36" s="23"/>
      <c r="SNR36" s="24"/>
      <c r="SNS36" s="14"/>
      <c r="SNT36" s="23"/>
      <c r="SNU36" s="23"/>
      <c r="SNV36" s="23"/>
      <c r="SNW36" s="23"/>
      <c r="SNX36" s="23"/>
      <c r="SNY36" s="23"/>
      <c r="SNZ36" s="24"/>
      <c r="SOA36" s="14"/>
      <c r="SOB36" s="23"/>
      <c r="SOC36" s="23"/>
      <c r="SOD36" s="23"/>
      <c r="SOE36" s="23"/>
      <c r="SOF36" s="23"/>
      <c r="SOG36" s="23"/>
      <c r="SOH36" s="24"/>
      <c r="SOI36" s="14"/>
      <c r="SOJ36" s="23"/>
      <c r="SOK36" s="23"/>
      <c r="SOL36" s="23"/>
      <c r="SOM36" s="23"/>
      <c r="SON36" s="23"/>
      <c r="SOO36" s="23"/>
      <c r="SOP36" s="24"/>
      <c r="SOQ36" s="14"/>
      <c r="SOR36" s="23"/>
      <c r="SOS36" s="23"/>
      <c r="SOT36" s="23"/>
      <c r="SOU36" s="23"/>
      <c r="SOV36" s="23"/>
      <c r="SOW36" s="23"/>
      <c r="SOX36" s="24"/>
      <c r="SOY36" s="14"/>
      <c r="SOZ36" s="23"/>
      <c r="SPA36" s="23"/>
      <c r="SPB36" s="23"/>
      <c r="SPC36" s="23"/>
      <c r="SPD36" s="23"/>
      <c r="SPE36" s="23"/>
      <c r="SPF36" s="24"/>
      <c r="SPG36" s="14"/>
      <c r="SPH36" s="23"/>
      <c r="SPI36" s="23"/>
      <c r="SPJ36" s="23"/>
      <c r="SPK36" s="23"/>
      <c r="SPL36" s="23"/>
      <c r="SPM36" s="23"/>
      <c r="SPN36" s="24"/>
      <c r="SPO36" s="14"/>
      <c r="SPP36" s="23"/>
      <c r="SPQ36" s="23"/>
      <c r="SPR36" s="23"/>
      <c r="SPS36" s="23"/>
      <c r="SPT36" s="23"/>
      <c r="SPU36" s="23"/>
      <c r="SPV36" s="24"/>
      <c r="SPW36" s="14"/>
      <c r="SPX36" s="23"/>
      <c r="SPY36" s="23"/>
      <c r="SPZ36" s="23"/>
      <c r="SQA36" s="23"/>
      <c r="SQB36" s="23"/>
      <c r="SQC36" s="23"/>
      <c r="SQD36" s="24"/>
      <c r="SQE36" s="14"/>
      <c r="SQF36" s="23"/>
      <c r="SQG36" s="23"/>
      <c r="SQH36" s="23"/>
      <c r="SQI36" s="23"/>
      <c r="SQJ36" s="23"/>
      <c r="SQK36" s="23"/>
      <c r="SQL36" s="24"/>
      <c r="SQM36" s="14"/>
      <c r="SQN36" s="23"/>
      <c r="SQO36" s="23"/>
      <c r="SQP36" s="23"/>
      <c r="SQQ36" s="23"/>
      <c r="SQR36" s="23"/>
      <c r="SQS36" s="23"/>
      <c r="SQT36" s="24"/>
      <c r="SQU36" s="14"/>
      <c r="SQV36" s="23"/>
      <c r="SQW36" s="23"/>
      <c r="SQX36" s="23"/>
      <c r="SQY36" s="23"/>
      <c r="SQZ36" s="23"/>
      <c r="SRA36" s="23"/>
      <c r="SRB36" s="24"/>
      <c r="SRC36" s="14"/>
      <c r="SRD36" s="23"/>
      <c r="SRE36" s="23"/>
      <c r="SRF36" s="23"/>
      <c r="SRG36" s="23"/>
      <c r="SRH36" s="23"/>
      <c r="SRI36" s="23"/>
      <c r="SRJ36" s="24"/>
      <c r="SRK36" s="14"/>
      <c r="SRL36" s="23"/>
      <c r="SRM36" s="23"/>
      <c r="SRN36" s="23"/>
      <c r="SRO36" s="23"/>
      <c r="SRP36" s="23"/>
      <c r="SRQ36" s="23"/>
      <c r="SRR36" s="24"/>
      <c r="SRS36" s="14"/>
      <c r="SRT36" s="23"/>
      <c r="SRU36" s="23"/>
      <c r="SRV36" s="23"/>
      <c r="SRW36" s="23"/>
      <c r="SRX36" s="23"/>
      <c r="SRY36" s="23"/>
      <c r="SRZ36" s="24"/>
      <c r="SSA36" s="14"/>
      <c r="SSB36" s="23"/>
      <c r="SSC36" s="23"/>
      <c r="SSD36" s="23"/>
      <c r="SSE36" s="23"/>
      <c r="SSF36" s="23"/>
      <c r="SSG36" s="23"/>
      <c r="SSH36" s="24"/>
      <c r="SSI36" s="14"/>
      <c r="SSJ36" s="23"/>
      <c r="SSK36" s="23"/>
      <c r="SSL36" s="23"/>
      <c r="SSM36" s="23"/>
      <c r="SSN36" s="23"/>
      <c r="SSO36" s="23"/>
      <c r="SSP36" s="24"/>
      <c r="SSQ36" s="14"/>
      <c r="SSR36" s="23"/>
      <c r="SSS36" s="23"/>
      <c r="SST36" s="23"/>
      <c r="SSU36" s="23"/>
      <c r="SSV36" s="23"/>
      <c r="SSW36" s="23"/>
      <c r="SSX36" s="24"/>
      <c r="SSY36" s="14"/>
      <c r="SSZ36" s="23"/>
      <c r="STA36" s="23"/>
      <c r="STB36" s="23"/>
      <c r="STC36" s="23"/>
      <c r="STD36" s="23"/>
      <c r="STE36" s="23"/>
      <c r="STF36" s="24"/>
      <c r="STG36" s="14"/>
      <c r="STH36" s="23"/>
      <c r="STI36" s="23"/>
      <c r="STJ36" s="23"/>
      <c r="STK36" s="23"/>
      <c r="STL36" s="23"/>
      <c r="STM36" s="23"/>
      <c r="STN36" s="24"/>
      <c r="STO36" s="14"/>
      <c r="STP36" s="23"/>
      <c r="STQ36" s="23"/>
      <c r="STR36" s="23"/>
      <c r="STS36" s="23"/>
      <c r="STT36" s="23"/>
      <c r="STU36" s="23"/>
      <c r="STV36" s="24"/>
      <c r="STW36" s="14"/>
      <c r="STX36" s="23"/>
      <c r="STY36" s="23"/>
      <c r="STZ36" s="23"/>
      <c r="SUA36" s="23"/>
      <c r="SUB36" s="23"/>
      <c r="SUC36" s="23"/>
      <c r="SUD36" s="24"/>
      <c r="SUE36" s="14"/>
      <c r="SUF36" s="23"/>
      <c r="SUG36" s="23"/>
      <c r="SUH36" s="23"/>
      <c r="SUI36" s="23"/>
      <c r="SUJ36" s="23"/>
      <c r="SUK36" s="23"/>
      <c r="SUL36" s="24"/>
      <c r="SUM36" s="14"/>
      <c r="SUN36" s="23"/>
      <c r="SUO36" s="23"/>
      <c r="SUP36" s="23"/>
      <c r="SUQ36" s="23"/>
      <c r="SUR36" s="23"/>
      <c r="SUS36" s="23"/>
      <c r="SUT36" s="24"/>
      <c r="SUU36" s="14"/>
      <c r="SUV36" s="23"/>
      <c r="SUW36" s="23"/>
      <c r="SUX36" s="23"/>
      <c r="SUY36" s="23"/>
      <c r="SUZ36" s="23"/>
      <c r="SVA36" s="23"/>
      <c r="SVB36" s="24"/>
      <c r="SVC36" s="14"/>
      <c r="SVD36" s="23"/>
      <c r="SVE36" s="23"/>
      <c r="SVF36" s="23"/>
      <c r="SVG36" s="23"/>
      <c r="SVH36" s="23"/>
      <c r="SVI36" s="23"/>
      <c r="SVJ36" s="24"/>
      <c r="SVK36" s="14"/>
      <c r="SVL36" s="23"/>
      <c r="SVM36" s="23"/>
      <c r="SVN36" s="23"/>
      <c r="SVO36" s="23"/>
      <c r="SVP36" s="23"/>
      <c r="SVQ36" s="23"/>
      <c r="SVR36" s="24"/>
      <c r="SVS36" s="14"/>
      <c r="SVT36" s="23"/>
      <c r="SVU36" s="23"/>
      <c r="SVV36" s="23"/>
      <c r="SVW36" s="23"/>
      <c r="SVX36" s="23"/>
      <c r="SVY36" s="23"/>
      <c r="SVZ36" s="24"/>
      <c r="SWA36" s="14"/>
      <c r="SWB36" s="23"/>
      <c r="SWC36" s="23"/>
      <c r="SWD36" s="23"/>
      <c r="SWE36" s="23"/>
      <c r="SWF36" s="23"/>
      <c r="SWG36" s="23"/>
      <c r="SWH36" s="24"/>
      <c r="SWI36" s="14"/>
      <c r="SWJ36" s="23"/>
      <c r="SWK36" s="23"/>
      <c r="SWL36" s="23"/>
      <c r="SWM36" s="23"/>
      <c r="SWN36" s="23"/>
      <c r="SWO36" s="23"/>
      <c r="SWP36" s="24"/>
      <c r="SWQ36" s="14"/>
      <c r="SWR36" s="23"/>
      <c r="SWS36" s="23"/>
      <c r="SWT36" s="23"/>
      <c r="SWU36" s="23"/>
      <c r="SWV36" s="23"/>
      <c r="SWW36" s="23"/>
      <c r="SWX36" s="24"/>
      <c r="SWY36" s="14"/>
      <c r="SWZ36" s="23"/>
      <c r="SXA36" s="23"/>
      <c r="SXB36" s="23"/>
      <c r="SXC36" s="23"/>
      <c r="SXD36" s="23"/>
      <c r="SXE36" s="23"/>
      <c r="SXF36" s="24"/>
      <c r="SXG36" s="14"/>
      <c r="SXH36" s="23"/>
      <c r="SXI36" s="23"/>
      <c r="SXJ36" s="23"/>
      <c r="SXK36" s="23"/>
      <c r="SXL36" s="23"/>
      <c r="SXM36" s="23"/>
      <c r="SXN36" s="24"/>
      <c r="SXO36" s="14"/>
      <c r="SXP36" s="23"/>
      <c r="SXQ36" s="23"/>
      <c r="SXR36" s="23"/>
      <c r="SXS36" s="23"/>
      <c r="SXT36" s="23"/>
      <c r="SXU36" s="23"/>
      <c r="SXV36" s="24"/>
      <c r="SXW36" s="14"/>
      <c r="SXX36" s="23"/>
      <c r="SXY36" s="23"/>
      <c r="SXZ36" s="23"/>
      <c r="SYA36" s="23"/>
      <c r="SYB36" s="23"/>
      <c r="SYC36" s="23"/>
      <c r="SYD36" s="24"/>
      <c r="SYE36" s="14"/>
      <c r="SYF36" s="23"/>
      <c r="SYG36" s="23"/>
      <c r="SYH36" s="23"/>
      <c r="SYI36" s="23"/>
      <c r="SYJ36" s="23"/>
      <c r="SYK36" s="23"/>
      <c r="SYL36" s="24"/>
      <c r="SYM36" s="14"/>
      <c r="SYN36" s="23"/>
      <c r="SYO36" s="23"/>
      <c r="SYP36" s="23"/>
      <c r="SYQ36" s="23"/>
      <c r="SYR36" s="23"/>
      <c r="SYS36" s="23"/>
      <c r="SYT36" s="24"/>
      <c r="SYU36" s="14"/>
      <c r="SYV36" s="23"/>
      <c r="SYW36" s="23"/>
      <c r="SYX36" s="23"/>
      <c r="SYY36" s="23"/>
      <c r="SYZ36" s="23"/>
      <c r="SZA36" s="23"/>
      <c r="SZB36" s="24"/>
      <c r="SZC36" s="14"/>
      <c r="SZD36" s="23"/>
      <c r="SZE36" s="23"/>
      <c r="SZF36" s="23"/>
      <c r="SZG36" s="23"/>
      <c r="SZH36" s="23"/>
      <c r="SZI36" s="23"/>
      <c r="SZJ36" s="24"/>
      <c r="SZK36" s="14"/>
      <c r="SZL36" s="23"/>
      <c r="SZM36" s="23"/>
      <c r="SZN36" s="23"/>
      <c r="SZO36" s="23"/>
      <c r="SZP36" s="23"/>
      <c r="SZQ36" s="23"/>
      <c r="SZR36" s="24"/>
      <c r="SZS36" s="14"/>
      <c r="SZT36" s="23"/>
      <c r="SZU36" s="23"/>
      <c r="SZV36" s="23"/>
      <c r="SZW36" s="23"/>
      <c r="SZX36" s="23"/>
      <c r="SZY36" s="23"/>
      <c r="SZZ36" s="24"/>
      <c r="TAA36" s="14"/>
      <c r="TAB36" s="23"/>
      <c r="TAC36" s="23"/>
      <c r="TAD36" s="23"/>
      <c r="TAE36" s="23"/>
      <c r="TAF36" s="23"/>
      <c r="TAG36" s="23"/>
      <c r="TAH36" s="24"/>
      <c r="TAI36" s="14"/>
      <c r="TAJ36" s="23"/>
      <c r="TAK36" s="23"/>
      <c r="TAL36" s="23"/>
      <c r="TAM36" s="23"/>
      <c r="TAN36" s="23"/>
      <c r="TAO36" s="23"/>
      <c r="TAP36" s="24"/>
      <c r="TAQ36" s="14"/>
      <c r="TAR36" s="23"/>
      <c r="TAS36" s="23"/>
      <c r="TAT36" s="23"/>
      <c r="TAU36" s="23"/>
      <c r="TAV36" s="23"/>
      <c r="TAW36" s="23"/>
      <c r="TAX36" s="24"/>
      <c r="TAY36" s="14"/>
      <c r="TAZ36" s="23"/>
      <c r="TBA36" s="23"/>
      <c r="TBB36" s="23"/>
      <c r="TBC36" s="23"/>
      <c r="TBD36" s="23"/>
      <c r="TBE36" s="23"/>
      <c r="TBF36" s="24"/>
      <c r="TBG36" s="14"/>
      <c r="TBH36" s="23"/>
      <c r="TBI36" s="23"/>
      <c r="TBJ36" s="23"/>
      <c r="TBK36" s="23"/>
      <c r="TBL36" s="23"/>
      <c r="TBM36" s="23"/>
      <c r="TBN36" s="24"/>
      <c r="TBO36" s="14"/>
      <c r="TBP36" s="23"/>
      <c r="TBQ36" s="23"/>
      <c r="TBR36" s="23"/>
      <c r="TBS36" s="23"/>
      <c r="TBT36" s="23"/>
      <c r="TBU36" s="23"/>
      <c r="TBV36" s="24"/>
      <c r="TBW36" s="14"/>
      <c r="TBX36" s="23"/>
      <c r="TBY36" s="23"/>
      <c r="TBZ36" s="23"/>
      <c r="TCA36" s="23"/>
      <c r="TCB36" s="23"/>
      <c r="TCC36" s="23"/>
      <c r="TCD36" s="24"/>
      <c r="TCE36" s="14"/>
      <c r="TCF36" s="23"/>
      <c r="TCG36" s="23"/>
      <c r="TCH36" s="23"/>
      <c r="TCI36" s="23"/>
      <c r="TCJ36" s="23"/>
      <c r="TCK36" s="23"/>
      <c r="TCL36" s="24"/>
      <c r="TCM36" s="14"/>
      <c r="TCN36" s="23"/>
      <c r="TCO36" s="23"/>
      <c r="TCP36" s="23"/>
      <c r="TCQ36" s="23"/>
      <c r="TCR36" s="23"/>
      <c r="TCS36" s="23"/>
      <c r="TCT36" s="24"/>
      <c r="TCU36" s="14"/>
      <c r="TCV36" s="23"/>
      <c r="TCW36" s="23"/>
      <c r="TCX36" s="23"/>
      <c r="TCY36" s="23"/>
      <c r="TCZ36" s="23"/>
      <c r="TDA36" s="23"/>
      <c r="TDB36" s="24"/>
      <c r="TDC36" s="14"/>
      <c r="TDD36" s="23"/>
      <c r="TDE36" s="23"/>
      <c r="TDF36" s="23"/>
      <c r="TDG36" s="23"/>
      <c r="TDH36" s="23"/>
      <c r="TDI36" s="23"/>
      <c r="TDJ36" s="24"/>
      <c r="TDK36" s="14"/>
      <c r="TDL36" s="23"/>
      <c r="TDM36" s="23"/>
      <c r="TDN36" s="23"/>
      <c r="TDO36" s="23"/>
      <c r="TDP36" s="23"/>
      <c r="TDQ36" s="23"/>
      <c r="TDR36" s="24"/>
      <c r="TDS36" s="14"/>
      <c r="TDT36" s="23"/>
      <c r="TDU36" s="23"/>
      <c r="TDV36" s="23"/>
      <c r="TDW36" s="23"/>
      <c r="TDX36" s="23"/>
      <c r="TDY36" s="23"/>
      <c r="TDZ36" s="24"/>
      <c r="TEA36" s="14"/>
      <c r="TEB36" s="23"/>
      <c r="TEC36" s="23"/>
      <c r="TED36" s="23"/>
      <c r="TEE36" s="23"/>
      <c r="TEF36" s="23"/>
      <c r="TEG36" s="23"/>
      <c r="TEH36" s="24"/>
      <c r="TEI36" s="14"/>
      <c r="TEJ36" s="23"/>
      <c r="TEK36" s="23"/>
      <c r="TEL36" s="23"/>
      <c r="TEM36" s="23"/>
      <c r="TEN36" s="23"/>
      <c r="TEO36" s="23"/>
      <c r="TEP36" s="24"/>
      <c r="TEQ36" s="14"/>
      <c r="TER36" s="23"/>
      <c r="TES36" s="23"/>
      <c r="TET36" s="23"/>
      <c r="TEU36" s="23"/>
      <c r="TEV36" s="23"/>
      <c r="TEW36" s="23"/>
      <c r="TEX36" s="24"/>
      <c r="TEY36" s="14"/>
      <c r="TEZ36" s="23"/>
      <c r="TFA36" s="23"/>
      <c r="TFB36" s="23"/>
      <c r="TFC36" s="23"/>
      <c r="TFD36" s="23"/>
      <c r="TFE36" s="23"/>
      <c r="TFF36" s="24"/>
      <c r="TFG36" s="14"/>
      <c r="TFH36" s="23"/>
      <c r="TFI36" s="23"/>
      <c r="TFJ36" s="23"/>
      <c r="TFK36" s="23"/>
      <c r="TFL36" s="23"/>
      <c r="TFM36" s="23"/>
      <c r="TFN36" s="24"/>
      <c r="TFO36" s="14"/>
      <c r="TFP36" s="23"/>
      <c r="TFQ36" s="23"/>
      <c r="TFR36" s="23"/>
      <c r="TFS36" s="23"/>
      <c r="TFT36" s="23"/>
      <c r="TFU36" s="23"/>
      <c r="TFV36" s="24"/>
      <c r="TFW36" s="14"/>
      <c r="TFX36" s="23"/>
      <c r="TFY36" s="23"/>
      <c r="TFZ36" s="23"/>
      <c r="TGA36" s="23"/>
      <c r="TGB36" s="23"/>
      <c r="TGC36" s="23"/>
      <c r="TGD36" s="24"/>
      <c r="TGE36" s="14"/>
      <c r="TGF36" s="23"/>
      <c r="TGG36" s="23"/>
      <c r="TGH36" s="23"/>
      <c r="TGI36" s="23"/>
      <c r="TGJ36" s="23"/>
      <c r="TGK36" s="23"/>
      <c r="TGL36" s="24"/>
      <c r="TGM36" s="14"/>
      <c r="TGN36" s="23"/>
      <c r="TGO36" s="23"/>
      <c r="TGP36" s="23"/>
      <c r="TGQ36" s="23"/>
      <c r="TGR36" s="23"/>
      <c r="TGS36" s="23"/>
      <c r="TGT36" s="24"/>
      <c r="TGU36" s="14"/>
      <c r="TGV36" s="23"/>
      <c r="TGW36" s="23"/>
      <c r="TGX36" s="23"/>
      <c r="TGY36" s="23"/>
      <c r="TGZ36" s="23"/>
      <c r="THA36" s="23"/>
      <c r="THB36" s="24"/>
      <c r="THC36" s="14"/>
      <c r="THD36" s="23"/>
      <c r="THE36" s="23"/>
      <c r="THF36" s="23"/>
      <c r="THG36" s="23"/>
      <c r="THH36" s="23"/>
      <c r="THI36" s="23"/>
      <c r="THJ36" s="24"/>
      <c r="THK36" s="14"/>
      <c r="THL36" s="23"/>
      <c r="THM36" s="23"/>
      <c r="THN36" s="23"/>
      <c r="THO36" s="23"/>
      <c r="THP36" s="23"/>
      <c r="THQ36" s="23"/>
      <c r="THR36" s="24"/>
      <c r="THS36" s="14"/>
      <c r="THT36" s="23"/>
      <c r="THU36" s="23"/>
      <c r="THV36" s="23"/>
      <c r="THW36" s="23"/>
      <c r="THX36" s="23"/>
      <c r="THY36" s="23"/>
      <c r="THZ36" s="24"/>
      <c r="TIA36" s="14"/>
      <c r="TIB36" s="23"/>
      <c r="TIC36" s="23"/>
      <c r="TID36" s="23"/>
      <c r="TIE36" s="23"/>
      <c r="TIF36" s="23"/>
      <c r="TIG36" s="23"/>
      <c r="TIH36" s="24"/>
      <c r="TII36" s="14"/>
      <c r="TIJ36" s="23"/>
      <c r="TIK36" s="23"/>
      <c r="TIL36" s="23"/>
      <c r="TIM36" s="23"/>
      <c r="TIN36" s="23"/>
      <c r="TIO36" s="23"/>
      <c r="TIP36" s="24"/>
      <c r="TIQ36" s="14"/>
      <c r="TIR36" s="23"/>
      <c r="TIS36" s="23"/>
      <c r="TIT36" s="23"/>
      <c r="TIU36" s="23"/>
      <c r="TIV36" s="23"/>
      <c r="TIW36" s="23"/>
      <c r="TIX36" s="24"/>
      <c r="TIY36" s="14"/>
      <c r="TIZ36" s="23"/>
      <c r="TJA36" s="23"/>
      <c r="TJB36" s="23"/>
      <c r="TJC36" s="23"/>
      <c r="TJD36" s="23"/>
      <c r="TJE36" s="23"/>
      <c r="TJF36" s="24"/>
      <c r="TJG36" s="14"/>
      <c r="TJH36" s="23"/>
      <c r="TJI36" s="23"/>
      <c r="TJJ36" s="23"/>
      <c r="TJK36" s="23"/>
      <c r="TJL36" s="23"/>
      <c r="TJM36" s="23"/>
      <c r="TJN36" s="24"/>
      <c r="TJO36" s="14"/>
      <c r="TJP36" s="23"/>
      <c r="TJQ36" s="23"/>
      <c r="TJR36" s="23"/>
      <c r="TJS36" s="23"/>
      <c r="TJT36" s="23"/>
      <c r="TJU36" s="23"/>
      <c r="TJV36" s="24"/>
      <c r="TJW36" s="14"/>
      <c r="TJX36" s="23"/>
      <c r="TJY36" s="23"/>
      <c r="TJZ36" s="23"/>
      <c r="TKA36" s="23"/>
      <c r="TKB36" s="23"/>
      <c r="TKC36" s="23"/>
      <c r="TKD36" s="24"/>
      <c r="TKE36" s="14"/>
      <c r="TKF36" s="23"/>
      <c r="TKG36" s="23"/>
      <c r="TKH36" s="23"/>
      <c r="TKI36" s="23"/>
      <c r="TKJ36" s="23"/>
      <c r="TKK36" s="23"/>
      <c r="TKL36" s="24"/>
      <c r="TKM36" s="14"/>
      <c r="TKN36" s="23"/>
      <c r="TKO36" s="23"/>
      <c r="TKP36" s="23"/>
      <c r="TKQ36" s="23"/>
      <c r="TKR36" s="23"/>
      <c r="TKS36" s="23"/>
      <c r="TKT36" s="24"/>
      <c r="TKU36" s="14"/>
      <c r="TKV36" s="23"/>
      <c r="TKW36" s="23"/>
      <c r="TKX36" s="23"/>
      <c r="TKY36" s="23"/>
      <c r="TKZ36" s="23"/>
      <c r="TLA36" s="23"/>
      <c r="TLB36" s="24"/>
      <c r="TLC36" s="14"/>
      <c r="TLD36" s="23"/>
      <c r="TLE36" s="23"/>
      <c r="TLF36" s="23"/>
      <c r="TLG36" s="23"/>
      <c r="TLH36" s="23"/>
      <c r="TLI36" s="23"/>
      <c r="TLJ36" s="24"/>
      <c r="TLK36" s="14"/>
      <c r="TLL36" s="23"/>
      <c r="TLM36" s="23"/>
      <c r="TLN36" s="23"/>
      <c r="TLO36" s="23"/>
      <c r="TLP36" s="23"/>
      <c r="TLQ36" s="23"/>
      <c r="TLR36" s="24"/>
      <c r="TLS36" s="14"/>
      <c r="TLT36" s="23"/>
      <c r="TLU36" s="23"/>
      <c r="TLV36" s="23"/>
      <c r="TLW36" s="23"/>
      <c r="TLX36" s="23"/>
      <c r="TLY36" s="23"/>
      <c r="TLZ36" s="24"/>
      <c r="TMA36" s="14"/>
      <c r="TMB36" s="23"/>
      <c r="TMC36" s="23"/>
      <c r="TMD36" s="23"/>
      <c r="TME36" s="23"/>
      <c r="TMF36" s="23"/>
      <c r="TMG36" s="23"/>
      <c r="TMH36" s="24"/>
      <c r="TMI36" s="14"/>
      <c r="TMJ36" s="23"/>
      <c r="TMK36" s="23"/>
      <c r="TML36" s="23"/>
      <c r="TMM36" s="23"/>
      <c r="TMN36" s="23"/>
      <c r="TMO36" s="23"/>
      <c r="TMP36" s="24"/>
      <c r="TMQ36" s="14"/>
      <c r="TMR36" s="23"/>
      <c r="TMS36" s="23"/>
      <c r="TMT36" s="23"/>
      <c r="TMU36" s="23"/>
      <c r="TMV36" s="23"/>
      <c r="TMW36" s="23"/>
      <c r="TMX36" s="24"/>
      <c r="TMY36" s="14"/>
      <c r="TMZ36" s="23"/>
      <c r="TNA36" s="23"/>
      <c r="TNB36" s="23"/>
      <c r="TNC36" s="23"/>
      <c r="TND36" s="23"/>
      <c r="TNE36" s="23"/>
      <c r="TNF36" s="24"/>
      <c r="TNG36" s="14"/>
      <c r="TNH36" s="23"/>
      <c r="TNI36" s="23"/>
      <c r="TNJ36" s="23"/>
      <c r="TNK36" s="23"/>
      <c r="TNL36" s="23"/>
      <c r="TNM36" s="23"/>
      <c r="TNN36" s="24"/>
      <c r="TNO36" s="14"/>
      <c r="TNP36" s="23"/>
      <c r="TNQ36" s="23"/>
      <c r="TNR36" s="23"/>
      <c r="TNS36" s="23"/>
      <c r="TNT36" s="23"/>
      <c r="TNU36" s="23"/>
      <c r="TNV36" s="24"/>
      <c r="TNW36" s="14"/>
      <c r="TNX36" s="23"/>
      <c r="TNY36" s="23"/>
      <c r="TNZ36" s="23"/>
      <c r="TOA36" s="23"/>
      <c r="TOB36" s="23"/>
      <c r="TOC36" s="23"/>
      <c r="TOD36" s="24"/>
      <c r="TOE36" s="14"/>
      <c r="TOF36" s="23"/>
      <c r="TOG36" s="23"/>
      <c r="TOH36" s="23"/>
      <c r="TOI36" s="23"/>
      <c r="TOJ36" s="23"/>
      <c r="TOK36" s="23"/>
      <c r="TOL36" s="24"/>
      <c r="TOM36" s="14"/>
      <c r="TON36" s="23"/>
      <c r="TOO36" s="23"/>
      <c r="TOP36" s="23"/>
      <c r="TOQ36" s="23"/>
      <c r="TOR36" s="23"/>
      <c r="TOS36" s="23"/>
      <c r="TOT36" s="24"/>
      <c r="TOU36" s="14"/>
      <c r="TOV36" s="23"/>
      <c r="TOW36" s="23"/>
      <c r="TOX36" s="23"/>
      <c r="TOY36" s="23"/>
      <c r="TOZ36" s="23"/>
      <c r="TPA36" s="23"/>
      <c r="TPB36" s="24"/>
      <c r="TPC36" s="14"/>
      <c r="TPD36" s="23"/>
      <c r="TPE36" s="23"/>
      <c r="TPF36" s="23"/>
      <c r="TPG36" s="23"/>
      <c r="TPH36" s="23"/>
      <c r="TPI36" s="23"/>
      <c r="TPJ36" s="24"/>
      <c r="TPK36" s="14"/>
      <c r="TPL36" s="23"/>
      <c r="TPM36" s="23"/>
      <c r="TPN36" s="23"/>
      <c r="TPO36" s="23"/>
      <c r="TPP36" s="23"/>
      <c r="TPQ36" s="23"/>
      <c r="TPR36" s="24"/>
      <c r="TPS36" s="14"/>
      <c r="TPT36" s="23"/>
      <c r="TPU36" s="23"/>
      <c r="TPV36" s="23"/>
      <c r="TPW36" s="23"/>
      <c r="TPX36" s="23"/>
      <c r="TPY36" s="23"/>
      <c r="TPZ36" s="24"/>
      <c r="TQA36" s="14"/>
      <c r="TQB36" s="23"/>
      <c r="TQC36" s="23"/>
      <c r="TQD36" s="23"/>
      <c r="TQE36" s="23"/>
      <c r="TQF36" s="23"/>
      <c r="TQG36" s="23"/>
      <c r="TQH36" s="24"/>
      <c r="TQI36" s="14"/>
      <c r="TQJ36" s="23"/>
      <c r="TQK36" s="23"/>
      <c r="TQL36" s="23"/>
      <c r="TQM36" s="23"/>
      <c r="TQN36" s="23"/>
      <c r="TQO36" s="23"/>
      <c r="TQP36" s="24"/>
      <c r="TQQ36" s="14"/>
      <c r="TQR36" s="23"/>
      <c r="TQS36" s="23"/>
      <c r="TQT36" s="23"/>
      <c r="TQU36" s="23"/>
      <c r="TQV36" s="23"/>
      <c r="TQW36" s="23"/>
      <c r="TQX36" s="24"/>
      <c r="TQY36" s="14"/>
      <c r="TQZ36" s="23"/>
      <c r="TRA36" s="23"/>
      <c r="TRB36" s="23"/>
      <c r="TRC36" s="23"/>
      <c r="TRD36" s="23"/>
      <c r="TRE36" s="23"/>
      <c r="TRF36" s="24"/>
      <c r="TRG36" s="14"/>
      <c r="TRH36" s="23"/>
      <c r="TRI36" s="23"/>
      <c r="TRJ36" s="23"/>
      <c r="TRK36" s="23"/>
      <c r="TRL36" s="23"/>
      <c r="TRM36" s="23"/>
      <c r="TRN36" s="24"/>
      <c r="TRO36" s="14"/>
      <c r="TRP36" s="23"/>
      <c r="TRQ36" s="23"/>
      <c r="TRR36" s="23"/>
      <c r="TRS36" s="23"/>
      <c r="TRT36" s="23"/>
      <c r="TRU36" s="23"/>
      <c r="TRV36" s="24"/>
      <c r="TRW36" s="14"/>
      <c r="TRX36" s="23"/>
      <c r="TRY36" s="23"/>
      <c r="TRZ36" s="23"/>
      <c r="TSA36" s="23"/>
      <c r="TSB36" s="23"/>
      <c r="TSC36" s="23"/>
      <c r="TSD36" s="24"/>
      <c r="TSE36" s="14"/>
      <c r="TSF36" s="23"/>
      <c r="TSG36" s="23"/>
      <c r="TSH36" s="23"/>
      <c r="TSI36" s="23"/>
      <c r="TSJ36" s="23"/>
      <c r="TSK36" s="23"/>
      <c r="TSL36" s="24"/>
      <c r="TSM36" s="14"/>
      <c r="TSN36" s="23"/>
      <c r="TSO36" s="23"/>
      <c r="TSP36" s="23"/>
      <c r="TSQ36" s="23"/>
      <c r="TSR36" s="23"/>
      <c r="TSS36" s="23"/>
      <c r="TST36" s="24"/>
      <c r="TSU36" s="14"/>
      <c r="TSV36" s="23"/>
      <c r="TSW36" s="23"/>
      <c r="TSX36" s="23"/>
      <c r="TSY36" s="23"/>
      <c r="TSZ36" s="23"/>
      <c r="TTA36" s="23"/>
      <c r="TTB36" s="24"/>
      <c r="TTC36" s="14"/>
      <c r="TTD36" s="23"/>
      <c r="TTE36" s="23"/>
      <c r="TTF36" s="23"/>
      <c r="TTG36" s="23"/>
      <c r="TTH36" s="23"/>
      <c r="TTI36" s="23"/>
      <c r="TTJ36" s="24"/>
      <c r="TTK36" s="14"/>
      <c r="TTL36" s="23"/>
      <c r="TTM36" s="23"/>
      <c r="TTN36" s="23"/>
      <c r="TTO36" s="23"/>
      <c r="TTP36" s="23"/>
      <c r="TTQ36" s="23"/>
      <c r="TTR36" s="24"/>
      <c r="TTS36" s="14"/>
      <c r="TTT36" s="23"/>
      <c r="TTU36" s="23"/>
      <c r="TTV36" s="23"/>
      <c r="TTW36" s="23"/>
      <c r="TTX36" s="23"/>
      <c r="TTY36" s="23"/>
      <c r="TTZ36" s="24"/>
      <c r="TUA36" s="14"/>
      <c r="TUB36" s="23"/>
      <c r="TUC36" s="23"/>
      <c r="TUD36" s="23"/>
      <c r="TUE36" s="23"/>
      <c r="TUF36" s="23"/>
      <c r="TUG36" s="23"/>
      <c r="TUH36" s="24"/>
      <c r="TUI36" s="14"/>
      <c r="TUJ36" s="23"/>
      <c r="TUK36" s="23"/>
      <c r="TUL36" s="23"/>
      <c r="TUM36" s="23"/>
      <c r="TUN36" s="23"/>
      <c r="TUO36" s="23"/>
      <c r="TUP36" s="24"/>
      <c r="TUQ36" s="14"/>
      <c r="TUR36" s="23"/>
      <c r="TUS36" s="23"/>
      <c r="TUT36" s="23"/>
      <c r="TUU36" s="23"/>
      <c r="TUV36" s="23"/>
      <c r="TUW36" s="23"/>
      <c r="TUX36" s="24"/>
      <c r="TUY36" s="14"/>
      <c r="TUZ36" s="23"/>
      <c r="TVA36" s="23"/>
      <c r="TVB36" s="23"/>
      <c r="TVC36" s="23"/>
      <c r="TVD36" s="23"/>
      <c r="TVE36" s="23"/>
      <c r="TVF36" s="24"/>
      <c r="TVG36" s="14"/>
      <c r="TVH36" s="23"/>
      <c r="TVI36" s="23"/>
      <c r="TVJ36" s="23"/>
      <c r="TVK36" s="23"/>
      <c r="TVL36" s="23"/>
      <c r="TVM36" s="23"/>
      <c r="TVN36" s="24"/>
      <c r="TVO36" s="14"/>
      <c r="TVP36" s="23"/>
      <c r="TVQ36" s="23"/>
      <c r="TVR36" s="23"/>
      <c r="TVS36" s="23"/>
      <c r="TVT36" s="23"/>
      <c r="TVU36" s="23"/>
      <c r="TVV36" s="24"/>
      <c r="TVW36" s="14"/>
      <c r="TVX36" s="23"/>
      <c r="TVY36" s="23"/>
      <c r="TVZ36" s="23"/>
      <c r="TWA36" s="23"/>
      <c r="TWB36" s="23"/>
      <c r="TWC36" s="23"/>
      <c r="TWD36" s="24"/>
      <c r="TWE36" s="14"/>
      <c r="TWF36" s="23"/>
      <c r="TWG36" s="23"/>
      <c r="TWH36" s="23"/>
      <c r="TWI36" s="23"/>
      <c r="TWJ36" s="23"/>
      <c r="TWK36" s="23"/>
      <c r="TWL36" s="24"/>
      <c r="TWM36" s="14"/>
      <c r="TWN36" s="23"/>
      <c r="TWO36" s="23"/>
      <c r="TWP36" s="23"/>
      <c r="TWQ36" s="23"/>
      <c r="TWR36" s="23"/>
      <c r="TWS36" s="23"/>
      <c r="TWT36" s="24"/>
      <c r="TWU36" s="14"/>
      <c r="TWV36" s="23"/>
      <c r="TWW36" s="23"/>
      <c r="TWX36" s="23"/>
      <c r="TWY36" s="23"/>
      <c r="TWZ36" s="23"/>
      <c r="TXA36" s="23"/>
      <c r="TXB36" s="24"/>
      <c r="TXC36" s="14"/>
      <c r="TXD36" s="23"/>
      <c r="TXE36" s="23"/>
      <c r="TXF36" s="23"/>
      <c r="TXG36" s="23"/>
      <c r="TXH36" s="23"/>
      <c r="TXI36" s="23"/>
      <c r="TXJ36" s="24"/>
      <c r="TXK36" s="14"/>
      <c r="TXL36" s="23"/>
      <c r="TXM36" s="23"/>
      <c r="TXN36" s="23"/>
      <c r="TXO36" s="23"/>
      <c r="TXP36" s="23"/>
      <c r="TXQ36" s="23"/>
      <c r="TXR36" s="24"/>
      <c r="TXS36" s="14"/>
      <c r="TXT36" s="23"/>
      <c r="TXU36" s="23"/>
      <c r="TXV36" s="23"/>
      <c r="TXW36" s="23"/>
      <c r="TXX36" s="23"/>
      <c r="TXY36" s="23"/>
      <c r="TXZ36" s="24"/>
      <c r="TYA36" s="14"/>
      <c r="TYB36" s="23"/>
      <c r="TYC36" s="23"/>
      <c r="TYD36" s="23"/>
      <c r="TYE36" s="23"/>
      <c r="TYF36" s="23"/>
      <c r="TYG36" s="23"/>
      <c r="TYH36" s="24"/>
      <c r="TYI36" s="14"/>
      <c r="TYJ36" s="23"/>
      <c r="TYK36" s="23"/>
      <c r="TYL36" s="23"/>
      <c r="TYM36" s="23"/>
      <c r="TYN36" s="23"/>
      <c r="TYO36" s="23"/>
      <c r="TYP36" s="24"/>
      <c r="TYQ36" s="14"/>
      <c r="TYR36" s="23"/>
      <c r="TYS36" s="23"/>
      <c r="TYT36" s="23"/>
      <c r="TYU36" s="23"/>
      <c r="TYV36" s="23"/>
      <c r="TYW36" s="23"/>
      <c r="TYX36" s="24"/>
      <c r="TYY36" s="14"/>
      <c r="TYZ36" s="23"/>
      <c r="TZA36" s="23"/>
      <c r="TZB36" s="23"/>
      <c r="TZC36" s="23"/>
      <c r="TZD36" s="23"/>
      <c r="TZE36" s="23"/>
      <c r="TZF36" s="24"/>
      <c r="TZG36" s="14"/>
      <c r="TZH36" s="23"/>
      <c r="TZI36" s="23"/>
      <c r="TZJ36" s="23"/>
      <c r="TZK36" s="23"/>
      <c r="TZL36" s="23"/>
      <c r="TZM36" s="23"/>
      <c r="TZN36" s="24"/>
      <c r="TZO36" s="14"/>
      <c r="TZP36" s="23"/>
      <c r="TZQ36" s="23"/>
      <c r="TZR36" s="23"/>
      <c r="TZS36" s="23"/>
      <c r="TZT36" s="23"/>
      <c r="TZU36" s="23"/>
      <c r="TZV36" s="24"/>
      <c r="TZW36" s="14"/>
      <c r="TZX36" s="23"/>
      <c r="TZY36" s="23"/>
      <c r="TZZ36" s="23"/>
      <c r="UAA36" s="23"/>
      <c r="UAB36" s="23"/>
      <c r="UAC36" s="23"/>
      <c r="UAD36" s="24"/>
      <c r="UAE36" s="14"/>
      <c r="UAF36" s="23"/>
      <c r="UAG36" s="23"/>
      <c r="UAH36" s="23"/>
      <c r="UAI36" s="23"/>
      <c r="UAJ36" s="23"/>
      <c r="UAK36" s="23"/>
      <c r="UAL36" s="24"/>
      <c r="UAM36" s="14"/>
      <c r="UAN36" s="23"/>
      <c r="UAO36" s="23"/>
      <c r="UAP36" s="23"/>
      <c r="UAQ36" s="23"/>
      <c r="UAR36" s="23"/>
      <c r="UAS36" s="23"/>
      <c r="UAT36" s="24"/>
      <c r="UAU36" s="14"/>
      <c r="UAV36" s="23"/>
      <c r="UAW36" s="23"/>
      <c r="UAX36" s="23"/>
      <c r="UAY36" s="23"/>
      <c r="UAZ36" s="23"/>
      <c r="UBA36" s="23"/>
      <c r="UBB36" s="24"/>
      <c r="UBC36" s="14"/>
      <c r="UBD36" s="23"/>
      <c r="UBE36" s="23"/>
      <c r="UBF36" s="23"/>
      <c r="UBG36" s="23"/>
      <c r="UBH36" s="23"/>
      <c r="UBI36" s="23"/>
      <c r="UBJ36" s="24"/>
      <c r="UBK36" s="14"/>
      <c r="UBL36" s="23"/>
      <c r="UBM36" s="23"/>
      <c r="UBN36" s="23"/>
      <c r="UBO36" s="23"/>
      <c r="UBP36" s="23"/>
      <c r="UBQ36" s="23"/>
      <c r="UBR36" s="24"/>
      <c r="UBS36" s="14"/>
      <c r="UBT36" s="23"/>
      <c r="UBU36" s="23"/>
      <c r="UBV36" s="23"/>
      <c r="UBW36" s="23"/>
      <c r="UBX36" s="23"/>
      <c r="UBY36" s="23"/>
      <c r="UBZ36" s="24"/>
      <c r="UCA36" s="14"/>
      <c r="UCB36" s="23"/>
      <c r="UCC36" s="23"/>
      <c r="UCD36" s="23"/>
      <c r="UCE36" s="23"/>
      <c r="UCF36" s="23"/>
      <c r="UCG36" s="23"/>
      <c r="UCH36" s="24"/>
      <c r="UCI36" s="14"/>
      <c r="UCJ36" s="23"/>
      <c r="UCK36" s="23"/>
      <c r="UCL36" s="23"/>
      <c r="UCM36" s="23"/>
      <c r="UCN36" s="23"/>
      <c r="UCO36" s="23"/>
      <c r="UCP36" s="24"/>
      <c r="UCQ36" s="14"/>
      <c r="UCR36" s="23"/>
      <c r="UCS36" s="23"/>
      <c r="UCT36" s="23"/>
      <c r="UCU36" s="23"/>
      <c r="UCV36" s="23"/>
      <c r="UCW36" s="23"/>
      <c r="UCX36" s="24"/>
      <c r="UCY36" s="14"/>
      <c r="UCZ36" s="23"/>
      <c r="UDA36" s="23"/>
      <c r="UDB36" s="23"/>
      <c r="UDC36" s="23"/>
      <c r="UDD36" s="23"/>
      <c r="UDE36" s="23"/>
      <c r="UDF36" s="24"/>
      <c r="UDG36" s="14"/>
      <c r="UDH36" s="23"/>
      <c r="UDI36" s="23"/>
      <c r="UDJ36" s="23"/>
      <c r="UDK36" s="23"/>
      <c r="UDL36" s="23"/>
      <c r="UDM36" s="23"/>
      <c r="UDN36" s="24"/>
      <c r="UDO36" s="14"/>
      <c r="UDP36" s="23"/>
      <c r="UDQ36" s="23"/>
      <c r="UDR36" s="23"/>
      <c r="UDS36" s="23"/>
      <c r="UDT36" s="23"/>
      <c r="UDU36" s="23"/>
      <c r="UDV36" s="24"/>
      <c r="UDW36" s="14"/>
      <c r="UDX36" s="23"/>
      <c r="UDY36" s="23"/>
      <c r="UDZ36" s="23"/>
      <c r="UEA36" s="23"/>
      <c r="UEB36" s="23"/>
      <c r="UEC36" s="23"/>
      <c r="UED36" s="24"/>
      <c r="UEE36" s="14"/>
      <c r="UEF36" s="23"/>
      <c r="UEG36" s="23"/>
      <c r="UEH36" s="23"/>
      <c r="UEI36" s="23"/>
      <c r="UEJ36" s="23"/>
      <c r="UEK36" s="23"/>
      <c r="UEL36" s="24"/>
      <c r="UEM36" s="14"/>
      <c r="UEN36" s="23"/>
      <c r="UEO36" s="23"/>
      <c r="UEP36" s="23"/>
      <c r="UEQ36" s="23"/>
      <c r="UER36" s="23"/>
      <c r="UES36" s="23"/>
      <c r="UET36" s="24"/>
      <c r="UEU36" s="14"/>
      <c r="UEV36" s="23"/>
      <c r="UEW36" s="23"/>
      <c r="UEX36" s="23"/>
      <c r="UEY36" s="23"/>
      <c r="UEZ36" s="23"/>
      <c r="UFA36" s="23"/>
      <c r="UFB36" s="24"/>
      <c r="UFC36" s="14"/>
      <c r="UFD36" s="23"/>
      <c r="UFE36" s="23"/>
      <c r="UFF36" s="23"/>
      <c r="UFG36" s="23"/>
      <c r="UFH36" s="23"/>
      <c r="UFI36" s="23"/>
      <c r="UFJ36" s="24"/>
      <c r="UFK36" s="14"/>
      <c r="UFL36" s="23"/>
      <c r="UFM36" s="23"/>
      <c r="UFN36" s="23"/>
      <c r="UFO36" s="23"/>
      <c r="UFP36" s="23"/>
      <c r="UFQ36" s="23"/>
      <c r="UFR36" s="24"/>
      <c r="UFS36" s="14"/>
      <c r="UFT36" s="23"/>
      <c r="UFU36" s="23"/>
      <c r="UFV36" s="23"/>
      <c r="UFW36" s="23"/>
      <c r="UFX36" s="23"/>
      <c r="UFY36" s="23"/>
      <c r="UFZ36" s="24"/>
      <c r="UGA36" s="14"/>
      <c r="UGB36" s="23"/>
      <c r="UGC36" s="23"/>
      <c r="UGD36" s="23"/>
      <c r="UGE36" s="23"/>
      <c r="UGF36" s="23"/>
      <c r="UGG36" s="23"/>
      <c r="UGH36" s="24"/>
      <c r="UGI36" s="14"/>
      <c r="UGJ36" s="23"/>
      <c r="UGK36" s="23"/>
      <c r="UGL36" s="23"/>
      <c r="UGM36" s="23"/>
      <c r="UGN36" s="23"/>
      <c r="UGO36" s="23"/>
      <c r="UGP36" s="24"/>
      <c r="UGQ36" s="14"/>
      <c r="UGR36" s="23"/>
      <c r="UGS36" s="23"/>
      <c r="UGT36" s="23"/>
      <c r="UGU36" s="23"/>
      <c r="UGV36" s="23"/>
      <c r="UGW36" s="23"/>
      <c r="UGX36" s="24"/>
      <c r="UGY36" s="14"/>
      <c r="UGZ36" s="23"/>
      <c r="UHA36" s="23"/>
      <c r="UHB36" s="23"/>
      <c r="UHC36" s="23"/>
      <c r="UHD36" s="23"/>
      <c r="UHE36" s="23"/>
      <c r="UHF36" s="24"/>
      <c r="UHG36" s="14"/>
      <c r="UHH36" s="23"/>
      <c r="UHI36" s="23"/>
      <c r="UHJ36" s="23"/>
      <c r="UHK36" s="23"/>
      <c r="UHL36" s="23"/>
      <c r="UHM36" s="23"/>
      <c r="UHN36" s="24"/>
      <c r="UHO36" s="14"/>
      <c r="UHP36" s="23"/>
      <c r="UHQ36" s="23"/>
      <c r="UHR36" s="23"/>
      <c r="UHS36" s="23"/>
      <c r="UHT36" s="23"/>
      <c r="UHU36" s="23"/>
      <c r="UHV36" s="24"/>
      <c r="UHW36" s="14"/>
      <c r="UHX36" s="23"/>
      <c r="UHY36" s="23"/>
      <c r="UHZ36" s="23"/>
      <c r="UIA36" s="23"/>
      <c r="UIB36" s="23"/>
      <c r="UIC36" s="23"/>
      <c r="UID36" s="24"/>
      <c r="UIE36" s="14"/>
      <c r="UIF36" s="23"/>
      <c r="UIG36" s="23"/>
      <c r="UIH36" s="23"/>
      <c r="UII36" s="23"/>
      <c r="UIJ36" s="23"/>
      <c r="UIK36" s="23"/>
      <c r="UIL36" s="24"/>
      <c r="UIM36" s="14"/>
      <c r="UIN36" s="23"/>
      <c r="UIO36" s="23"/>
      <c r="UIP36" s="23"/>
      <c r="UIQ36" s="23"/>
      <c r="UIR36" s="23"/>
      <c r="UIS36" s="23"/>
      <c r="UIT36" s="24"/>
      <c r="UIU36" s="14"/>
      <c r="UIV36" s="23"/>
      <c r="UIW36" s="23"/>
      <c r="UIX36" s="23"/>
      <c r="UIY36" s="23"/>
      <c r="UIZ36" s="23"/>
      <c r="UJA36" s="23"/>
      <c r="UJB36" s="24"/>
      <c r="UJC36" s="14"/>
      <c r="UJD36" s="23"/>
      <c r="UJE36" s="23"/>
      <c r="UJF36" s="23"/>
      <c r="UJG36" s="23"/>
      <c r="UJH36" s="23"/>
      <c r="UJI36" s="23"/>
      <c r="UJJ36" s="24"/>
      <c r="UJK36" s="14"/>
      <c r="UJL36" s="23"/>
      <c r="UJM36" s="23"/>
      <c r="UJN36" s="23"/>
      <c r="UJO36" s="23"/>
      <c r="UJP36" s="23"/>
      <c r="UJQ36" s="23"/>
      <c r="UJR36" s="24"/>
      <c r="UJS36" s="14"/>
      <c r="UJT36" s="23"/>
      <c r="UJU36" s="23"/>
      <c r="UJV36" s="23"/>
      <c r="UJW36" s="23"/>
      <c r="UJX36" s="23"/>
      <c r="UJY36" s="23"/>
      <c r="UJZ36" s="24"/>
      <c r="UKA36" s="14"/>
      <c r="UKB36" s="23"/>
      <c r="UKC36" s="23"/>
      <c r="UKD36" s="23"/>
      <c r="UKE36" s="23"/>
      <c r="UKF36" s="23"/>
      <c r="UKG36" s="23"/>
      <c r="UKH36" s="24"/>
      <c r="UKI36" s="14"/>
      <c r="UKJ36" s="23"/>
      <c r="UKK36" s="23"/>
      <c r="UKL36" s="23"/>
      <c r="UKM36" s="23"/>
      <c r="UKN36" s="23"/>
      <c r="UKO36" s="23"/>
      <c r="UKP36" s="24"/>
      <c r="UKQ36" s="14"/>
      <c r="UKR36" s="23"/>
      <c r="UKS36" s="23"/>
      <c r="UKT36" s="23"/>
      <c r="UKU36" s="23"/>
      <c r="UKV36" s="23"/>
      <c r="UKW36" s="23"/>
      <c r="UKX36" s="24"/>
      <c r="UKY36" s="14"/>
      <c r="UKZ36" s="23"/>
      <c r="ULA36" s="23"/>
      <c r="ULB36" s="23"/>
      <c r="ULC36" s="23"/>
      <c r="ULD36" s="23"/>
      <c r="ULE36" s="23"/>
      <c r="ULF36" s="24"/>
      <c r="ULG36" s="14"/>
      <c r="ULH36" s="23"/>
      <c r="ULI36" s="23"/>
      <c r="ULJ36" s="23"/>
      <c r="ULK36" s="23"/>
      <c r="ULL36" s="23"/>
      <c r="ULM36" s="23"/>
      <c r="ULN36" s="24"/>
      <c r="ULO36" s="14"/>
      <c r="ULP36" s="23"/>
      <c r="ULQ36" s="23"/>
      <c r="ULR36" s="23"/>
      <c r="ULS36" s="23"/>
      <c r="ULT36" s="23"/>
      <c r="ULU36" s="23"/>
      <c r="ULV36" s="24"/>
      <c r="ULW36" s="14"/>
      <c r="ULX36" s="23"/>
      <c r="ULY36" s="23"/>
      <c r="ULZ36" s="23"/>
      <c r="UMA36" s="23"/>
      <c r="UMB36" s="23"/>
      <c r="UMC36" s="23"/>
      <c r="UMD36" s="24"/>
      <c r="UME36" s="14"/>
      <c r="UMF36" s="23"/>
      <c r="UMG36" s="23"/>
      <c r="UMH36" s="23"/>
      <c r="UMI36" s="23"/>
      <c r="UMJ36" s="23"/>
      <c r="UMK36" s="23"/>
      <c r="UML36" s="24"/>
      <c r="UMM36" s="14"/>
      <c r="UMN36" s="23"/>
      <c r="UMO36" s="23"/>
      <c r="UMP36" s="23"/>
      <c r="UMQ36" s="23"/>
      <c r="UMR36" s="23"/>
      <c r="UMS36" s="23"/>
      <c r="UMT36" s="24"/>
      <c r="UMU36" s="14"/>
      <c r="UMV36" s="23"/>
      <c r="UMW36" s="23"/>
      <c r="UMX36" s="23"/>
      <c r="UMY36" s="23"/>
      <c r="UMZ36" s="23"/>
      <c r="UNA36" s="23"/>
      <c r="UNB36" s="24"/>
      <c r="UNC36" s="14"/>
      <c r="UND36" s="23"/>
      <c r="UNE36" s="23"/>
      <c r="UNF36" s="23"/>
      <c r="UNG36" s="23"/>
      <c r="UNH36" s="23"/>
      <c r="UNI36" s="23"/>
      <c r="UNJ36" s="24"/>
      <c r="UNK36" s="14"/>
      <c r="UNL36" s="23"/>
      <c r="UNM36" s="23"/>
      <c r="UNN36" s="23"/>
      <c r="UNO36" s="23"/>
      <c r="UNP36" s="23"/>
      <c r="UNQ36" s="23"/>
      <c r="UNR36" s="24"/>
      <c r="UNS36" s="14"/>
      <c r="UNT36" s="23"/>
      <c r="UNU36" s="23"/>
      <c r="UNV36" s="23"/>
      <c r="UNW36" s="23"/>
      <c r="UNX36" s="23"/>
      <c r="UNY36" s="23"/>
      <c r="UNZ36" s="24"/>
      <c r="UOA36" s="14"/>
      <c r="UOB36" s="23"/>
      <c r="UOC36" s="23"/>
      <c r="UOD36" s="23"/>
      <c r="UOE36" s="23"/>
      <c r="UOF36" s="23"/>
      <c r="UOG36" s="23"/>
      <c r="UOH36" s="24"/>
      <c r="UOI36" s="14"/>
      <c r="UOJ36" s="23"/>
      <c r="UOK36" s="23"/>
      <c r="UOL36" s="23"/>
      <c r="UOM36" s="23"/>
      <c r="UON36" s="23"/>
      <c r="UOO36" s="23"/>
      <c r="UOP36" s="24"/>
      <c r="UOQ36" s="14"/>
      <c r="UOR36" s="23"/>
      <c r="UOS36" s="23"/>
      <c r="UOT36" s="23"/>
      <c r="UOU36" s="23"/>
      <c r="UOV36" s="23"/>
      <c r="UOW36" s="23"/>
      <c r="UOX36" s="24"/>
      <c r="UOY36" s="14"/>
      <c r="UOZ36" s="23"/>
      <c r="UPA36" s="23"/>
      <c r="UPB36" s="23"/>
      <c r="UPC36" s="23"/>
      <c r="UPD36" s="23"/>
      <c r="UPE36" s="23"/>
      <c r="UPF36" s="24"/>
      <c r="UPG36" s="14"/>
      <c r="UPH36" s="23"/>
      <c r="UPI36" s="23"/>
      <c r="UPJ36" s="23"/>
      <c r="UPK36" s="23"/>
      <c r="UPL36" s="23"/>
      <c r="UPM36" s="23"/>
      <c r="UPN36" s="24"/>
      <c r="UPO36" s="14"/>
      <c r="UPP36" s="23"/>
      <c r="UPQ36" s="23"/>
      <c r="UPR36" s="23"/>
      <c r="UPS36" s="23"/>
      <c r="UPT36" s="23"/>
      <c r="UPU36" s="23"/>
      <c r="UPV36" s="24"/>
      <c r="UPW36" s="14"/>
      <c r="UPX36" s="23"/>
      <c r="UPY36" s="23"/>
      <c r="UPZ36" s="23"/>
      <c r="UQA36" s="23"/>
      <c r="UQB36" s="23"/>
      <c r="UQC36" s="23"/>
      <c r="UQD36" s="24"/>
      <c r="UQE36" s="14"/>
      <c r="UQF36" s="23"/>
      <c r="UQG36" s="23"/>
      <c r="UQH36" s="23"/>
      <c r="UQI36" s="23"/>
      <c r="UQJ36" s="23"/>
      <c r="UQK36" s="23"/>
      <c r="UQL36" s="24"/>
      <c r="UQM36" s="14"/>
      <c r="UQN36" s="23"/>
      <c r="UQO36" s="23"/>
      <c r="UQP36" s="23"/>
      <c r="UQQ36" s="23"/>
      <c r="UQR36" s="23"/>
      <c r="UQS36" s="23"/>
      <c r="UQT36" s="24"/>
      <c r="UQU36" s="14"/>
      <c r="UQV36" s="23"/>
      <c r="UQW36" s="23"/>
      <c r="UQX36" s="23"/>
      <c r="UQY36" s="23"/>
      <c r="UQZ36" s="23"/>
      <c r="URA36" s="23"/>
      <c r="URB36" s="24"/>
      <c r="URC36" s="14"/>
      <c r="URD36" s="23"/>
      <c r="URE36" s="23"/>
      <c r="URF36" s="23"/>
      <c r="URG36" s="23"/>
      <c r="URH36" s="23"/>
      <c r="URI36" s="23"/>
      <c r="URJ36" s="24"/>
      <c r="URK36" s="14"/>
      <c r="URL36" s="23"/>
      <c r="URM36" s="23"/>
      <c r="URN36" s="23"/>
      <c r="URO36" s="23"/>
      <c r="URP36" s="23"/>
      <c r="URQ36" s="23"/>
      <c r="URR36" s="24"/>
      <c r="URS36" s="14"/>
      <c r="URT36" s="23"/>
      <c r="URU36" s="23"/>
      <c r="URV36" s="23"/>
      <c r="URW36" s="23"/>
      <c r="URX36" s="23"/>
      <c r="URY36" s="23"/>
      <c r="URZ36" s="24"/>
      <c r="USA36" s="14"/>
      <c r="USB36" s="23"/>
      <c r="USC36" s="23"/>
      <c r="USD36" s="23"/>
      <c r="USE36" s="23"/>
      <c r="USF36" s="23"/>
      <c r="USG36" s="23"/>
      <c r="USH36" s="24"/>
      <c r="USI36" s="14"/>
      <c r="USJ36" s="23"/>
      <c r="USK36" s="23"/>
      <c r="USL36" s="23"/>
      <c r="USM36" s="23"/>
      <c r="USN36" s="23"/>
      <c r="USO36" s="23"/>
      <c r="USP36" s="24"/>
      <c r="USQ36" s="14"/>
      <c r="USR36" s="23"/>
      <c r="USS36" s="23"/>
      <c r="UST36" s="23"/>
      <c r="USU36" s="23"/>
      <c r="USV36" s="23"/>
      <c r="USW36" s="23"/>
      <c r="USX36" s="24"/>
      <c r="USY36" s="14"/>
      <c r="USZ36" s="23"/>
      <c r="UTA36" s="23"/>
      <c r="UTB36" s="23"/>
      <c r="UTC36" s="23"/>
      <c r="UTD36" s="23"/>
      <c r="UTE36" s="23"/>
      <c r="UTF36" s="24"/>
      <c r="UTG36" s="14"/>
      <c r="UTH36" s="23"/>
      <c r="UTI36" s="23"/>
      <c r="UTJ36" s="23"/>
      <c r="UTK36" s="23"/>
      <c r="UTL36" s="23"/>
      <c r="UTM36" s="23"/>
      <c r="UTN36" s="24"/>
      <c r="UTO36" s="14"/>
      <c r="UTP36" s="23"/>
      <c r="UTQ36" s="23"/>
      <c r="UTR36" s="23"/>
      <c r="UTS36" s="23"/>
      <c r="UTT36" s="23"/>
      <c r="UTU36" s="23"/>
      <c r="UTV36" s="24"/>
      <c r="UTW36" s="14"/>
      <c r="UTX36" s="23"/>
      <c r="UTY36" s="23"/>
      <c r="UTZ36" s="23"/>
      <c r="UUA36" s="23"/>
      <c r="UUB36" s="23"/>
      <c r="UUC36" s="23"/>
      <c r="UUD36" s="24"/>
      <c r="UUE36" s="14"/>
      <c r="UUF36" s="23"/>
      <c r="UUG36" s="23"/>
      <c r="UUH36" s="23"/>
      <c r="UUI36" s="23"/>
      <c r="UUJ36" s="23"/>
      <c r="UUK36" s="23"/>
      <c r="UUL36" s="24"/>
      <c r="UUM36" s="14"/>
      <c r="UUN36" s="23"/>
      <c r="UUO36" s="23"/>
      <c r="UUP36" s="23"/>
      <c r="UUQ36" s="23"/>
      <c r="UUR36" s="23"/>
      <c r="UUS36" s="23"/>
      <c r="UUT36" s="24"/>
      <c r="UUU36" s="14"/>
      <c r="UUV36" s="23"/>
      <c r="UUW36" s="23"/>
      <c r="UUX36" s="23"/>
      <c r="UUY36" s="23"/>
      <c r="UUZ36" s="23"/>
      <c r="UVA36" s="23"/>
      <c r="UVB36" s="24"/>
      <c r="UVC36" s="14"/>
      <c r="UVD36" s="23"/>
      <c r="UVE36" s="23"/>
      <c r="UVF36" s="23"/>
      <c r="UVG36" s="23"/>
      <c r="UVH36" s="23"/>
      <c r="UVI36" s="23"/>
      <c r="UVJ36" s="24"/>
      <c r="UVK36" s="14"/>
      <c r="UVL36" s="23"/>
      <c r="UVM36" s="23"/>
      <c r="UVN36" s="23"/>
      <c r="UVO36" s="23"/>
      <c r="UVP36" s="23"/>
      <c r="UVQ36" s="23"/>
      <c r="UVR36" s="24"/>
      <c r="UVS36" s="14"/>
      <c r="UVT36" s="23"/>
      <c r="UVU36" s="23"/>
      <c r="UVV36" s="23"/>
      <c r="UVW36" s="23"/>
      <c r="UVX36" s="23"/>
      <c r="UVY36" s="23"/>
      <c r="UVZ36" s="24"/>
      <c r="UWA36" s="14"/>
      <c r="UWB36" s="23"/>
      <c r="UWC36" s="23"/>
      <c r="UWD36" s="23"/>
      <c r="UWE36" s="23"/>
      <c r="UWF36" s="23"/>
      <c r="UWG36" s="23"/>
      <c r="UWH36" s="24"/>
      <c r="UWI36" s="14"/>
      <c r="UWJ36" s="23"/>
      <c r="UWK36" s="23"/>
      <c r="UWL36" s="23"/>
      <c r="UWM36" s="23"/>
      <c r="UWN36" s="23"/>
      <c r="UWO36" s="23"/>
      <c r="UWP36" s="24"/>
      <c r="UWQ36" s="14"/>
      <c r="UWR36" s="23"/>
      <c r="UWS36" s="23"/>
      <c r="UWT36" s="23"/>
      <c r="UWU36" s="23"/>
      <c r="UWV36" s="23"/>
      <c r="UWW36" s="23"/>
      <c r="UWX36" s="24"/>
      <c r="UWY36" s="14"/>
      <c r="UWZ36" s="23"/>
      <c r="UXA36" s="23"/>
      <c r="UXB36" s="23"/>
      <c r="UXC36" s="23"/>
      <c r="UXD36" s="23"/>
      <c r="UXE36" s="23"/>
      <c r="UXF36" s="24"/>
      <c r="UXG36" s="14"/>
      <c r="UXH36" s="23"/>
      <c r="UXI36" s="23"/>
      <c r="UXJ36" s="23"/>
      <c r="UXK36" s="23"/>
      <c r="UXL36" s="23"/>
      <c r="UXM36" s="23"/>
      <c r="UXN36" s="24"/>
      <c r="UXO36" s="14"/>
      <c r="UXP36" s="23"/>
      <c r="UXQ36" s="23"/>
      <c r="UXR36" s="23"/>
      <c r="UXS36" s="23"/>
      <c r="UXT36" s="23"/>
      <c r="UXU36" s="23"/>
      <c r="UXV36" s="24"/>
      <c r="UXW36" s="14"/>
      <c r="UXX36" s="23"/>
      <c r="UXY36" s="23"/>
      <c r="UXZ36" s="23"/>
      <c r="UYA36" s="23"/>
      <c r="UYB36" s="23"/>
      <c r="UYC36" s="23"/>
      <c r="UYD36" s="24"/>
      <c r="UYE36" s="14"/>
      <c r="UYF36" s="23"/>
      <c r="UYG36" s="23"/>
      <c r="UYH36" s="23"/>
      <c r="UYI36" s="23"/>
      <c r="UYJ36" s="23"/>
      <c r="UYK36" s="23"/>
      <c r="UYL36" s="24"/>
      <c r="UYM36" s="14"/>
      <c r="UYN36" s="23"/>
      <c r="UYO36" s="23"/>
      <c r="UYP36" s="23"/>
      <c r="UYQ36" s="23"/>
      <c r="UYR36" s="23"/>
      <c r="UYS36" s="23"/>
      <c r="UYT36" s="24"/>
      <c r="UYU36" s="14"/>
      <c r="UYV36" s="23"/>
      <c r="UYW36" s="23"/>
      <c r="UYX36" s="23"/>
      <c r="UYY36" s="23"/>
      <c r="UYZ36" s="23"/>
      <c r="UZA36" s="23"/>
      <c r="UZB36" s="24"/>
      <c r="UZC36" s="14"/>
      <c r="UZD36" s="23"/>
      <c r="UZE36" s="23"/>
      <c r="UZF36" s="23"/>
      <c r="UZG36" s="23"/>
      <c r="UZH36" s="23"/>
      <c r="UZI36" s="23"/>
      <c r="UZJ36" s="24"/>
      <c r="UZK36" s="14"/>
      <c r="UZL36" s="23"/>
      <c r="UZM36" s="23"/>
      <c r="UZN36" s="23"/>
      <c r="UZO36" s="23"/>
      <c r="UZP36" s="23"/>
      <c r="UZQ36" s="23"/>
      <c r="UZR36" s="24"/>
      <c r="UZS36" s="14"/>
      <c r="UZT36" s="23"/>
      <c r="UZU36" s="23"/>
      <c r="UZV36" s="23"/>
      <c r="UZW36" s="23"/>
      <c r="UZX36" s="23"/>
      <c r="UZY36" s="23"/>
      <c r="UZZ36" s="24"/>
      <c r="VAA36" s="14"/>
      <c r="VAB36" s="23"/>
      <c r="VAC36" s="23"/>
      <c r="VAD36" s="23"/>
      <c r="VAE36" s="23"/>
      <c r="VAF36" s="23"/>
      <c r="VAG36" s="23"/>
      <c r="VAH36" s="24"/>
      <c r="VAI36" s="14"/>
      <c r="VAJ36" s="23"/>
      <c r="VAK36" s="23"/>
      <c r="VAL36" s="23"/>
      <c r="VAM36" s="23"/>
      <c r="VAN36" s="23"/>
      <c r="VAO36" s="23"/>
      <c r="VAP36" s="24"/>
      <c r="VAQ36" s="14"/>
      <c r="VAR36" s="23"/>
      <c r="VAS36" s="23"/>
      <c r="VAT36" s="23"/>
      <c r="VAU36" s="23"/>
      <c r="VAV36" s="23"/>
      <c r="VAW36" s="23"/>
      <c r="VAX36" s="24"/>
      <c r="VAY36" s="14"/>
      <c r="VAZ36" s="23"/>
      <c r="VBA36" s="23"/>
      <c r="VBB36" s="23"/>
      <c r="VBC36" s="23"/>
      <c r="VBD36" s="23"/>
      <c r="VBE36" s="23"/>
      <c r="VBF36" s="24"/>
      <c r="VBG36" s="14"/>
      <c r="VBH36" s="23"/>
      <c r="VBI36" s="23"/>
      <c r="VBJ36" s="23"/>
      <c r="VBK36" s="23"/>
      <c r="VBL36" s="23"/>
      <c r="VBM36" s="23"/>
      <c r="VBN36" s="24"/>
      <c r="VBO36" s="14"/>
      <c r="VBP36" s="23"/>
      <c r="VBQ36" s="23"/>
      <c r="VBR36" s="23"/>
      <c r="VBS36" s="23"/>
      <c r="VBT36" s="23"/>
      <c r="VBU36" s="23"/>
      <c r="VBV36" s="24"/>
      <c r="VBW36" s="14"/>
      <c r="VBX36" s="23"/>
      <c r="VBY36" s="23"/>
      <c r="VBZ36" s="23"/>
      <c r="VCA36" s="23"/>
      <c r="VCB36" s="23"/>
      <c r="VCC36" s="23"/>
      <c r="VCD36" s="24"/>
      <c r="VCE36" s="14"/>
      <c r="VCF36" s="23"/>
      <c r="VCG36" s="23"/>
      <c r="VCH36" s="23"/>
      <c r="VCI36" s="23"/>
      <c r="VCJ36" s="23"/>
      <c r="VCK36" s="23"/>
      <c r="VCL36" s="24"/>
      <c r="VCM36" s="14"/>
      <c r="VCN36" s="23"/>
      <c r="VCO36" s="23"/>
      <c r="VCP36" s="23"/>
      <c r="VCQ36" s="23"/>
      <c r="VCR36" s="23"/>
      <c r="VCS36" s="23"/>
      <c r="VCT36" s="24"/>
      <c r="VCU36" s="14"/>
      <c r="VCV36" s="23"/>
      <c r="VCW36" s="23"/>
      <c r="VCX36" s="23"/>
      <c r="VCY36" s="23"/>
      <c r="VCZ36" s="23"/>
      <c r="VDA36" s="23"/>
      <c r="VDB36" s="24"/>
      <c r="VDC36" s="14"/>
      <c r="VDD36" s="23"/>
      <c r="VDE36" s="23"/>
      <c r="VDF36" s="23"/>
      <c r="VDG36" s="23"/>
      <c r="VDH36" s="23"/>
      <c r="VDI36" s="23"/>
      <c r="VDJ36" s="24"/>
      <c r="VDK36" s="14"/>
      <c r="VDL36" s="23"/>
      <c r="VDM36" s="23"/>
      <c r="VDN36" s="23"/>
      <c r="VDO36" s="23"/>
      <c r="VDP36" s="23"/>
      <c r="VDQ36" s="23"/>
      <c r="VDR36" s="24"/>
      <c r="VDS36" s="14"/>
      <c r="VDT36" s="23"/>
      <c r="VDU36" s="23"/>
      <c r="VDV36" s="23"/>
      <c r="VDW36" s="23"/>
      <c r="VDX36" s="23"/>
      <c r="VDY36" s="23"/>
      <c r="VDZ36" s="24"/>
      <c r="VEA36" s="14"/>
      <c r="VEB36" s="23"/>
      <c r="VEC36" s="23"/>
      <c r="VED36" s="23"/>
      <c r="VEE36" s="23"/>
      <c r="VEF36" s="23"/>
      <c r="VEG36" s="23"/>
      <c r="VEH36" s="24"/>
      <c r="VEI36" s="14"/>
      <c r="VEJ36" s="23"/>
      <c r="VEK36" s="23"/>
      <c r="VEL36" s="23"/>
      <c r="VEM36" s="23"/>
      <c r="VEN36" s="23"/>
      <c r="VEO36" s="23"/>
      <c r="VEP36" s="24"/>
      <c r="VEQ36" s="14"/>
      <c r="VER36" s="23"/>
      <c r="VES36" s="23"/>
      <c r="VET36" s="23"/>
      <c r="VEU36" s="23"/>
      <c r="VEV36" s="23"/>
      <c r="VEW36" s="23"/>
      <c r="VEX36" s="24"/>
      <c r="VEY36" s="14"/>
      <c r="VEZ36" s="23"/>
      <c r="VFA36" s="23"/>
      <c r="VFB36" s="23"/>
      <c r="VFC36" s="23"/>
      <c r="VFD36" s="23"/>
      <c r="VFE36" s="23"/>
      <c r="VFF36" s="24"/>
      <c r="VFG36" s="14"/>
      <c r="VFH36" s="23"/>
      <c r="VFI36" s="23"/>
      <c r="VFJ36" s="23"/>
      <c r="VFK36" s="23"/>
      <c r="VFL36" s="23"/>
      <c r="VFM36" s="23"/>
      <c r="VFN36" s="24"/>
      <c r="VFO36" s="14"/>
      <c r="VFP36" s="23"/>
      <c r="VFQ36" s="23"/>
      <c r="VFR36" s="23"/>
      <c r="VFS36" s="23"/>
      <c r="VFT36" s="23"/>
      <c r="VFU36" s="23"/>
      <c r="VFV36" s="24"/>
      <c r="VFW36" s="14"/>
      <c r="VFX36" s="23"/>
      <c r="VFY36" s="23"/>
      <c r="VFZ36" s="23"/>
      <c r="VGA36" s="23"/>
      <c r="VGB36" s="23"/>
      <c r="VGC36" s="23"/>
      <c r="VGD36" s="24"/>
      <c r="VGE36" s="14"/>
      <c r="VGF36" s="23"/>
      <c r="VGG36" s="23"/>
      <c r="VGH36" s="23"/>
      <c r="VGI36" s="23"/>
      <c r="VGJ36" s="23"/>
      <c r="VGK36" s="23"/>
      <c r="VGL36" s="24"/>
      <c r="VGM36" s="14"/>
      <c r="VGN36" s="23"/>
      <c r="VGO36" s="23"/>
      <c r="VGP36" s="23"/>
      <c r="VGQ36" s="23"/>
      <c r="VGR36" s="23"/>
      <c r="VGS36" s="23"/>
      <c r="VGT36" s="24"/>
      <c r="VGU36" s="14"/>
      <c r="VGV36" s="23"/>
      <c r="VGW36" s="23"/>
      <c r="VGX36" s="23"/>
      <c r="VGY36" s="23"/>
      <c r="VGZ36" s="23"/>
      <c r="VHA36" s="23"/>
      <c r="VHB36" s="24"/>
      <c r="VHC36" s="14"/>
      <c r="VHD36" s="23"/>
      <c r="VHE36" s="23"/>
      <c r="VHF36" s="23"/>
      <c r="VHG36" s="23"/>
      <c r="VHH36" s="23"/>
      <c r="VHI36" s="23"/>
      <c r="VHJ36" s="24"/>
      <c r="VHK36" s="14"/>
      <c r="VHL36" s="23"/>
      <c r="VHM36" s="23"/>
      <c r="VHN36" s="23"/>
      <c r="VHO36" s="23"/>
      <c r="VHP36" s="23"/>
      <c r="VHQ36" s="23"/>
      <c r="VHR36" s="24"/>
      <c r="VHS36" s="14"/>
      <c r="VHT36" s="23"/>
      <c r="VHU36" s="23"/>
      <c r="VHV36" s="23"/>
      <c r="VHW36" s="23"/>
      <c r="VHX36" s="23"/>
      <c r="VHY36" s="23"/>
      <c r="VHZ36" s="24"/>
      <c r="VIA36" s="14"/>
      <c r="VIB36" s="23"/>
      <c r="VIC36" s="23"/>
      <c r="VID36" s="23"/>
      <c r="VIE36" s="23"/>
      <c r="VIF36" s="23"/>
      <c r="VIG36" s="23"/>
      <c r="VIH36" s="24"/>
      <c r="VII36" s="14"/>
      <c r="VIJ36" s="23"/>
      <c r="VIK36" s="23"/>
      <c r="VIL36" s="23"/>
      <c r="VIM36" s="23"/>
      <c r="VIN36" s="23"/>
      <c r="VIO36" s="23"/>
      <c r="VIP36" s="24"/>
      <c r="VIQ36" s="14"/>
      <c r="VIR36" s="23"/>
      <c r="VIS36" s="23"/>
      <c r="VIT36" s="23"/>
      <c r="VIU36" s="23"/>
      <c r="VIV36" s="23"/>
      <c r="VIW36" s="23"/>
      <c r="VIX36" s="24"/>
      <c r="VIY36" s="14"/>
      <c r="VIZ36" s="23"/>
      <c r="VJA36" s="23"/>
      <c r="VJB36" s="23"/>
      <c r="VJC36" s="23"/>
      <c r="VJD36" s="23"/>
      <c r="VJE36" s="23"/>
      <c r="VJF36" s="24"/>
      <c r="VJG36" s="14"/>
      <c r="VJH36" s="23"/>
      <c r="VJI36" s="23"/>
      <c r="VJJ36" s="23"/>
      <c r="VJK36" s="23"/>
      <c r="VJL36" s="23"/>
      <c r="VJM36" s="23"/>
      <c r="VJN36" s="24"/>
      <c r="VJO36" s="14"/>
      <c r="VJP36" s="23"/>
      <c r="VJQ36" s="23"/>
      <c r="VJR36" s="23"/>
      <c r="VJS36" s="23"/>
      <c r="VJT36" s="23"/>
      <c r="VJU36" s="23"/>
      <c r="VJV36" s="24"/>
      <c r="VJW36" s="14"/>
      <c r="VJX36" s="23"/>
      <c r="VJY36" s="23"/>
      <c r="VJZ36" s="23"/>
      <c r="VKA36" s="23"/>
      <c r="VKB36" s="23"/>
      <c r="VKC36" s="23"/>
      <c r="VKD36" s="24"/>
      <c r="VKE36" s="14"/>
      <c r="VKF36" s="23"/>
      <c r="VKG36" s="23"/>
      <c r="VKH36" s="23"/>
      <c r="VKI36" s="23"/>
      <c r="VKJ36" s="23"/>
      <c r="VKK36" s="23"/>
      <c r="VKL36" s="24"/>
      <c r="VKM36" s="14"/>
      <c r="VKN36" s="23"/>
      <c r="VKO36" s="23"/>
      <c r="VKP36" s="23"/>
      <c r="VKQ36" s="23"/>
      <c r="VKR36" s="23"/>
      <c r="VKS36" s="23"/>
      <c r="VKT36" s="24"/>
      <c r="VKU36" s="14"/>
      <c r="VKV36" s="23"/>
      <c r="VKW36" s="23"/>
      <c r="VKX36" s="23"/>
      <c r="VKY36" s="23"/>
      <c r="VKZ36" s="23"/>
      <c r="VLA36" s="23"/>
      <c r="VLB36" s="24"/>
      <c r="VLC36" s="14"/>
      <c r="VLD36" s="23"/>
      <c r="VLE36" s="23"/>
      <c r="VLF36" s="23"/>
      <c r="VLG36" s="23"/>
      <c r="VLH36" s="23"/>
      <c r="VLI36" s="23"/>
      <c r="VLJ36" s="24"/>
      <c r="VLK36" s="14"/>
      <c r="VLL36" s="23"/>
      <c r="VLM36" s="23"/>
      <c r="VLN36" s="23"/>
      <c r="VLO36" s="23"/>
      <c r="VLP36" s="23"/>
      <c r="VLQ36" s="23"/>
      <c r="VLR36" s="24"/>
      <c r="VLS36" s="14"/>
      <c r="VLT36" s="23"/>
      <c r="VLU36" s="23"/>
      <c r="VLV36" s="23"/>
      <c r="VLW36" s="23"/>
      <c r="VLX36" s="23"/>
      <c r="VLY36" s="23"/>
      <c r="VLZ36" s="24"/>
      <c r="VMA36" s="14"/>
      <c r="VMB36" s="23"/>
      <c r="VMC36" s="23"/>
      <c r="VMD36" s="23"/>
      <c r="VME36" s="23"/>
      <c r="VMF36" s="23"/>
      <c r="VMG36" s="23"/>
      <c r="VMH36" s="24"/>
      <c r="VMI36" s="14"/>
      <c r="VMJ36" s="23"/>
      <c r="VMK36" s="23"/>
      <c r="VML36" s="23"/>
      <c r="VMM36" s="23"/>
      <c r="VMN36" s="23"/>
      <c r="VMO36" s="23"/>
      <c r="VMP36" s="24"/>
      <c r="VMQ36" s="14"/>
      <c r="VMR36" s="23"/>
      <c r="VMS36" s="23"/>
      <c r="VMT36" s="23"/>
      <c r="VMU36" s="23"/>
      <c r="VMV36" s="23"/>
      <c r="VMW36" s="23"/>
      <c r="VMX36" s="24"/>
      <c r="VMY36" s="14"/>
      <c r="VMZ36" s="23"/>
      <c r="VNA36" s="23"/>
      <c r="VNB36" s="23"/>
      <c r="VNC36" s="23"/>
      <c r="VND36" s="23"/>
      <c r="VNE36" s="23"/>
      <c r="VNF36" s="24"/>
      <c r="VNG36" s="14"/>
      <c r="VNH36" s="23"/>
      <c r="VNI36" s="23"/>
      <c r="VNJ36" s="23"/>
      <c r="VNK36" s="23"/>
      <c r="VNL36" s="23"/>
      <c r="VNM36" s="23"/>
      <c r="VNN36" s="24"/>
      <c r="VNO36" s="14"/>
      <c r="VNP36" s="23"/>
      <c r="VNQ36" s="23"/>
      <c r="VNR36" s="23"/>
      <c r="VNS36" s="23"/>
      <c r="VNT36" s="23"/>
      <c r="VNU36" s="23"/>
      <c r="VNV36" s="24"/>
      <c r="VNW36" s="14"/>
      <c r="VNX36" s="23"/>
      <c r="VNY36" s="23"/>
      <c r="VNZ36" s="23"/>
      <c r="VOA36" s="23"/>
      <c r="VOB36" s="23"/>
      <c r="VOC36" s="23"/>
      <c r="VOD36" s="24"/>
      <c r="VOE36" s="14"/>
      <c r="VOF36" s="23"/>
      <c r="VOG36" s="23"/>
      <c r="VOH36" s="23"/>
      <c r="VOI36" s="23"/>
      <c r="VOJ36" s="23"/>
      <c r="VOK36" s="23"/>
      <c r="VOL36" s="24"/>
      <c r="VOM36" s="14"/>
      <c r="VON36" s="23"/>
      <c r="VOO36" s="23"/>
      <c r="VOP36" s="23"/>
      <c r="VOQ36" s="23"/>
      <c r="VOR36" s="23"/>
      <c r="VOS36" s="23"/>
      <c r="VOT36" s="24"/>
      <c r="VOU36" s="14"/>
      <c r="VOV36" s="23"/>
      <c r="VOW36" s="23"/>
      <c r="VOX36" s="23"/>
      <c r="VOY36" s="23"/>
      <c r="VOZ36" s="23"/>
      <c r="VPA36" s="23"/>
      <c r="VPB36" s="24"/>
      <c r="VPC36" s="14"/>
      <c r="VPD36" s="23"/>
      <c r="VPE36" s="23"/>
      <c r="VPF36" s="23"/>
      <c r="VPG36" s="23"/>
      <c r="VPH36" s="23"/>
      <c r="VPI36" s="23"/>
      <c r="VPJ36" s="24"/>
      <c r="VPK36" s="14"/>
      <c r="VPL36" s="23"/>
      <c r="VPM36" s="23"/>
      <c r="VPN36" s="23"/>
      <c r="VPO36" s="23"/>
      <c r="VPP36" s="23"/>
      <c r="VPQ36" s="23"/>
      <c r="VPR36" s="24"/>
      <c r="VPS36" s="14"/>
      <c r="VPT36" s="23"/>
      <c r="VPU36" s="23"/>
      <c r="VPV36" s="23"/>
      <c r="VPW36" s="23"/>
      <c r="VPX36" s="23"/>
      <c r="VPY36" s="23"/>
      <c r="VPZ36" s="24"/>
      <c r="VQA36" s="14"/>
      <c r="VQB36" s="23"/>
      <c r="VQC36" s="23"/>
      <c r="VQD36" s="23"/>
      <c r="VQE36" s="23"/>
      <c r="VQF36" s="23"/>
      <c r="VQG36" s="23"/>
      <c r="VQH36" s="24"/>
      <c r="VQI36" s="14"/>
      <c r="VQJ36" s="23"/>
      <c r="VQK36" s="23"/>
      <c r="VQL36" s="23"/>
      <c r="VQM36" s="23"/>
      <c r="VQN36" s="23"/>
      <c r="VQO36" s="23"/>
      <c r="VQP36" s="24"/>
      <c r="VQQ36" s="14"/>
      <c r="VQR36" s="23"/>
      <c r="VQS36" s="23"/>
      <c r="VQT36" s="23"/>
      <c r="VQU36" s="23"/>
      <c r="VQV36" s="23"/>
      <c r="VQW36" s="23"/>
      <c r="VQX36" s="24"/>
      <c r="VQY36" s="14"/>
      <c r="VQZ36" s="23"/>
      <c r="VRA36" s="23"/>
      <c r="VRB36" s="23"/>
      <c r="VRC36" s="23"/>
      <c r="VRD36" s="23"/>
      <c r="VRE36" s="23"/>
      <c r="VRF36" s="24"/>
      <c r="VRG36" s="14"/>
      <c r="VRH36" s="23"/>
      <c r="VRI36" s="23"/>
      <c r="VRJ36" s="23"/>
      <c r="VRK36" s="23"/>
      <c r="VRL36" s="23"/>
      <c r="VRM36" s="23"/>
      <c r="VRN36" s="24"/>
      <c r="VRO36" s="14"/>
      <c r="VRP36" s="23"/>
      <c r="VRQ36" s="23"/>
      <c r="VRR36" s="23"/>
      <c r="VRS36" s="23"/>
      <c r="VRT36" s="23"/>
      <c r="VRU36" s="23"/>
      <c r="VRV36" s="24"/>
      <c r="VRW36" s="14"/>
      <c r="VRX36" s="23"/>
      <c r="VRY36" s="23"/>
      <c r="VRZ36" s="23"/>
      <c r="VSA36" s="23"/>
      <c r="VSB36" s="23"/>
      <c r="VSC36" s="23"/>
      <c r="VSD36" s="24"/>
      <c r="VSE36" s="14"/>
      <c r="VSF36" s="23"/>
      <c r="VSG36" s="23"/>
      <c r="VSH36" s="23"/>
      <c r="VSI36" s="23"/>
      <c r="VSJ36" s="23"/>
      <c r="VSK36" s="23"/>
      <c r="VSL36" s="24"/>
      <c r="VSM36" s="14"/>
      <c r="VSN36" s="23"/>
      <c r="VSO36" s="23"/>
      <c r="VSP36" s="23"/>
      <c r="VSQ36" s="23"/>
      <c r="VSR36" s="23"/>
      <c r="VSS36" s="23"/>
      <c r="VST36" s="24"/>
      <c r="VSU36" s="14"/>
      <c r="VSV36" s="23"/>
      <c r="VSW36" s="23"/>
      <c r="VSX36" s="23"/>
      <c r="VSY36" s="23"/>
      <c r="VSZ36" s="23"/>
      <c r="VTA36" s="23"/>
      <c r="VTB36" s="24"/>
      <c r="VTC36" s="14"/>
      <c r="VTD36" s="23"/>
      <c r="VTE36" s="23"/>
      <c r="VTF36" s="23"/>
      <c r="VTG36" s="23"/>
      <c r="VTH36" s="23"/>
      <c r="VTI36" s="23"/>
      <c r="VTJ36" s="24"/>
      <c r="VTK36" s="14"/>
      <c r="VTL36" s="23"/>
      <c r="VTM36" s="23"/>
      <c r="VTN36" s="23"/>
      <c r="VTO36" s="23"/>
      <c r="VTP36" s="23"/>
      <c r="VTQ36" s="23"/>
      <c r="VTR36" s="24"/>
      <c r="VTS36" s="14"/>
      <c r="VTT36" s="23"/>
      <c r="VTU36" s="23"/>
      <c r="VTV36" s="23"/>
      <c r="VTW36" s="23"/>
      <c r="VTX36" s="23"/>
      <c r="VTY36" s="23"/>
      <c r="VTZ36" s="24"/>
      <c r="VUA36" s="14"/>
      <c r="VUB36" s="23"/>
      <c r="VUC36" s="23"/>
      <c r="VUD36" s="23"/>
      <c r="VUE36" s="23"/>
      <c r="VUF36" s="23"/>
      <c r="VUG36" s="23"/>
      <c r="VUH36" s="24"/>
      <c r="VUI36" s="14"/>
      <c r="VUJ36" s="23"/>
      <c r="VUK36" s="23"/>
      <c r="VUL36" s="23"/>
      <c r="VUM36" s="23"/>
      <c r="VUN36" s="23"/>
      <c r="VUO36" s="23"/>
      <c r="VUP36" s="24"/>
      <c r="VUQ36" s="14"/>
      <c r="VUR36" s="23"/>
      <c r="VUS36" s="23"/>
      <c r="VUT36" s="23"/>
      <c r="VUU36" s="23"/>
      <c r="VUV36" s="23"/>
      <c r="VUW36" s="23"/>
      <c r="VUX36" s="24"/>
      <c r="VUY36" s="14"/>
      <c r="VUZ36" s="23"/>
      <c r="VVA36" s="23"/>
      <c r="VVB36" s="23"/>
      <c r="VVC36" s="23"/>
      <c r="VVD36" s="23"/>
      <c r="VVE36" s="23"/>
      <c r="VVF36" s="24"/>
      <c r="VVG36" s="14"/>
      <c r="VVH36" s="23"/>
      <c r="VVI36" s="23"/>
      <c r="VVJ36" s="23"/>
      <c r="VVK36" s="23"/>
      <c r="VVL36" s="23"/>
      <c r="VVM36" s="23"/>
      <c r="VVN36" s="24"/>
      <c r="VVO36" s="14"/>
      <c r="VVP36" s="23"/>
      <c r="VVQ36" s="23"/>
      <c r="VVR36" s="23"/>
      <c r="VVS36" s="23"/>
      <c r="VVT36" s="23"/>
      <c r="VVU36" s="23"/>
      <c r="VVV36" s="24"/>
      <c r="VVW36" s="14"/>
      <c r="VVX36" s="23"/>
      <c r="VVY36" s="23"/>
      <c r="VVZ36" s="23"/>
      <c r="VWA36" s="23"/>
      <c r="VWB36" s="23"/>
      <c r="VWC36" s="23"/>
      <c r="VWD36" s="24"/>
      <c r="VWE36" s="14"/>
      <c r="VWF36" s="23"/>
      <c r="VWG36" s="23"/>
      <c r="VWH36" s="23"/>
      <c r="VWI36" s="23"/>
      <c r="VWJ36" s="23"/>
      <c r="VWK36" s="23"/>
      <c r="VWL36" s="24"/>
      <c r="VWM36" s="14"/>
      <c r="VWN36" s="23"/>
      <c r="VWO36" s="23"/>
      <c r="VWP36" s="23"/>
      <c r="VWQ36" s="23"/>
      <c r="VWR36" s="23"/>
      <c r="VWS36" s="23"/>
      <c r="VWT36" s="24"/>
      <c r="VWU36" s="14"/>
      <c r="VWV36" s="23"/>
      <c r="VWW36" s="23"/>
      <c r="VWX36" s="23"/>
      <c r="VWY36" s="23"/>
      <c r="VWZ36" s="23"/>
      <c r="VXA36" s="23"/>
      <c r="VXB36" s="24"/>
      <c r="VXC36" s="14"/>
      <c r="VXD36" s="23"/>
      <c r="VXE36" s="23"/>
      <c r="VXF36" s="23"/>
      <c r="VXG36" s="23"/>
      <c r="VXH36" s="23"/>
      <c r="VXI36" s="23"/>
      <c r="VXJ36" s="24"/>
      <c r="VXK36" s="14"/>
      <c r="VXL36" s="23"/>
      <c r="VXM36" s="23"/>
      <c r="VXN36" s="23"/>
      <c r="VXO36" s="23"/>
      <c r="VXP36" s="23"/>
      <c r="VXQ36" s="23"/>
      <c r="VXR36" s="24"/>
      <c r="VXS36" s="14"/>
      <c r="VXT36" s="23"/>
      <c r="VXU36" s="23"/>
      <c r="VXV36" s="23"/>
      <c r="VXW36" s="23"/>
      <c r="VXX36" s="23"/>
      <c r="VXY36" s="23"/>
      <c r="VXZ36" s="24"/>
      <c r="VYA36" s="14"/>
      <c r="VYB36" s="23"/>
      <c r="VYC36" s="23"/>
      <c r="VYD36" s="23"/>
      <c r="VYE36" s="23"/>
      <c r="VYF36" s="23"/>
      <c r="VYG36" s="23"/>
      <c r="VYH36" s="24"/>
      <c r="VYI36" s="14"/>
      <c r="VYJ36" s="23"/>
      <c r="VYK36" s="23"/>
      <c r="VYL36" s="23"/>
      <c r="VYM36" s="23"/>
      <c r="VYN36" s="23"/>
      <c r="VYO36" s="23"/>
      <c r="VYP36" s="24"/>
      <c r="VYQ36" s="14"/>
      <c r="VYR36" s="23"/>
      <c r="VYS36" s="23"/>
      <c r="VYT36" s="23"/>
      <c r="VYU36" s="23"/>
      <c r="VYV36" s="23"/>
      <c r="VYW36" s="23"/>
      <c r="VYX36" s="24"/>
      <c r="VYY36" s="14"/>
      <c r="VYZ36" s="23"/>
      <c r="VZA36" s="23"/>
      <c r="VZB36" s="23"/>
      <c r="VZC36" s="23"/>
      <c r="VZD36" s="23"/>
      <c r="VZE36" s="23"/>
      <c r="VZF36" s="24"/>
      <c r="VZG36" s="14"/>
      <c r="VZH36" s="23"/>
      <c r="VZI36" s="23"/>
      <c r="VZJ36" s="23"/>
      <c r="VZK36" s="23"/>
      <c r="VZL36" s="23"/>
      <c r="VZM36" s="23"/>
      <c r="VZN36" s="24"/>
      <c r="VZO36" s="14"/>
      <c r="VZP36" s="23"/>
      <c r="VZQ36" s="23"/>
      <c r="VZR36" s="23"/>
      <c r="VZS36" s="23"/>
      <c r="VZT36" s="23"/>
      <c r="VZU36" s="23"/>
      <c r="VZV36" s="24"/>
      <c r="VZW36" s="14"/>
      <c r="VZX36" s="23"/>
      <c r="VZY36" s="23"/>
      <c r="VZZ36" s="23"/>
      <c r="WAA36" s="23"/>
      <c r="WAB36" s="23"/>
      <c r="WAC36" s="23"/>
      <c r="WAD36" s="24"/>
      <c r="WAE36" s="14"/>
      <c r="WAF36" s="23"/>
      <c r="WAG36" s="23"/>
      <c r="WAH36" s="23"/>
      <c r="WAI36" s="23"/>
      <c r="WAJ36" s="23"/>
      <c r="WAK36" s="23"/>
      <c r="WAL36" s="24"/>
      <c r="WAM36" s="14"/>
      <c r="WAN36" s="23"/>
      <c r="WAO36" s="23"/>
      <c r="WAP36" s="23"/>
      <c r="WAQ36" s="23"/>
      <c r="WAR36" s="23"/>
      <c r="WAS36" s="23"/>
      <c r="WAT36" s="24"/>
      <c r="WAU36" s="14"/>
      <c r="WAV36" s="23"/>
      <c r="WAW36" s="23"/>
      <c r="WAX36" s="23"/>
      <c r="WAY36" s="23"/>
      <c r="WAZ36" s="23"/>
      <c r="WBA36" s="23"/>
      <c r="WBB36" s="24"/>
      <c r="WBC36" s="14"/>
      <c r="WBD36" s="23"/>
      <c r="WBE36" s="23"/>
      <c r="WBF36" s="23"/>
      <c r="WBG36" s="23"/>
      <c r="WBH36" s="23"/>
      <c r="WBI36" s="23"/>
      <c r="WBJ36" s="24"/>
      <c r="WBK36" s="14"/>
      <c r="WBL36" s="23"/>
      <c r="WBM36" s="23"/>
      <c r="WBN36" s="23"/>
      <c r="WBO36" s="23"/>
      <c r="WBP36" s="23"/>
      <c r="WBQ36" s="23"/>
      <c r="WBR36" s="24"/>
      <c r="WBS36" s="14"/>
      <c r="WBT36" s="23"/>
      <c r="WBU36" s="23"/>
      <c r="WBV36" s="23"/>
      <c r="WBW36" s="23"/>
      <c r="WBX36" s="23"/>
      <c r="WBY36" s="23"/>
      <c r="WBZ36" s="24"/>
      <c r="WCA36" s="14"/>
      <c r="WCB36" s="23"/>
      <c r="WCC36" s="23"/>
      <c r="WCD36" s="23"/>
      <c r="WCE36" s="23"/>
      <c r="WCF36" s="23"/>
      <c r="WCG36" s="23"/>
      <c r="WCH36" s="24"/>
      <c r="WCI36" s="14"/>
      <c r="WCJ36" s="23"/>
      <c r="WCK36" s="23"/>
      <c r="WCL36" s="23"/>
      <c r="WCM36" s="23"/>
      <c r="WCN36" s="23"/>
      <c r="WCO36" s="23"/>
      <c r="WCP36" s="24"/>
      <c r="WCQ36" s="14"/>
      <c r="WCR36" s="23"/>
      <c r="WCS36" s="23"/>
      <c r="WCT36" s="23"/>
      <c r="WCU36" s="23"/>
      <c r="WCV36" s="23"/>
      <c r="WCW36" s="23"/>
      <c r="WCX36" s="24"/>
      <c r="WCY36" s="14"/>
      <c r="WCZ36" s="23"/>
      <c r="WDA36" s="23"/>
      <c r="WDB36" s="23"/>
      <c r="WDC36" s="23"/>
      <c r="WDD36" s="23"/>
      <c r="WDE36" s="23"/>
      <c r="WDF36" s="24"/>
      <c r="WDG36" s="14"/>
      <c r="WDH36" s="23"/>
      <c r="WDI36" s="23"/>
      <c r="WDJ36" s="23"/>
      <c r="WDK36" s="23"/>
      <c r="WDL36" s="23"/>
      <c r="WDM36" s="23"/>
      <c r="WDN36" s="24"/>
      <c r="WDO36" s="14"/>
      <c r="WDP36" s="23"/>
      <c r="WDQ36" s="23"/>
      <c r="WDR36" s="23"/>
      <c r="WDS36" s="23"/>
      <c r="WDT36" s="23"/>
      <c r="WDU36" s="23"/>
      <c r="WDV36" s="24"/>
      <c r="WDW36" s="14"/>
      <c r="WDX36" s="23"/>
      <c r="WDY36" s="23"/>
      <c r="WDZ36" s="23"/>
      <c r="WEA36" s="23"/>
      <c r="WEB36" s="23"/>
      <c r="WEC36" s="23"/>
      <c r="WED36" s="24"/>
      <c r="WEE36" s="14"/>
      <c r="WEF36" s="23"/>
      <c r="WEG36" s="23"/>
      <c r="WEH36" s="23"/>
      <c r="WEI36" s="23"/>
      <c r="WEJ36" s="23"/>
      <c r="WEK36" s="23"/>
      <c r="WEL36" s="24"/>
      <c r="WEM36" s="14"/>
      <c r="WEN36" s="23"/>
      <c r="WEO36" s="23"/>
      <c r="WEP36" s="23"/>
      <c r="WEQ36" s="23"/>
      <c r="WER36" s="23"/>
      <c r="WES36" s="23"/>
      <c r="WET36" s="24"/>
      <c r="WEU36" s="14"/>
      <c r="WEV36" s="23"/>
      <c r="WEW36" s="23"/>
      <c r="WEX36" s="23"/>
      <c r="WEY36" s="23"/>
      <c r="WEZ36" s="23"/>
      <c r="WFA36" s="23"/>
      <c r="WFB36" s="24"/>
      <c r="WFC36" s="14"/>
      <c r="WFD36" s="23"/>
      <c r="WFE36" s="23"/>
      <c r="WFF36" s="23"/>
      <c r="WFG36" s="23"/>
      <c r="WFH36" s="23"/>
      <c r="WFI36" s="23"/>
      <c r="WFJ36" s="24"/>
      <c r="WFK36" s="14"/>
      <c r="WFL36" s="23"/>
      <c r="WFM36" s="23"/>
      <c r="WFN36" s="23"/>
      <c r="WFO36" s="23"/>
      <c r="WFP36" s="23"/>
      <c r="WFQ36" s="23"/>
      <c r="WFR36" s="24"/>
      <c r="WFS36" s="14"/>
      <c r="WFT36" s="23"/>
      <c r="WFU36" s="23"/>
      <c r="WFV36" s="23"/>
      <c r="WFW36" s="23"/>
      <c r="WFX36" s="23"/>
      <c r="WFY36" s="23"/>
      <c r="WFZ36" s="24"/>
      <c r="WGA36" s="14"/>
      <c r="WGB36" s="23"/>
      <c r="WGC36" s="23"/>
      <c r="WGD36" s="23"/>
      <c r="WGE36" s="23"/>
      <c r="WGF36" s="23"/>
      <c r="WGG36" s="23"/>
      <c r="WGH36" s="24"/>
      <c r="WGI36" s="14"/>
      <c r="WGJ36" s="23"/>
      <c r="WGK36" s="23"/>
      <c r="WGL36" s="23"/>
      <c r="WGM36" s="23"/>
      <c r="WGN36" s="23"/>
      <c r="WGO36" s="23"/>
      <c r="WGP36" s="24"/>
      <c r="WGQ36" s="14"/>
      <c r="WGR36" s="23"/>
      <c r="WGS36" s="23"/>
      <c r="WGT36" s="23"/>
      <c r="WGU36" s="23"/>
      <c r="WGV36" s="23"/>
      <c r="WGW36" s="23"/>
      <c r="WGX36" s="24"/>
      <c r="WGY36" s="14"/>
      <c r="WGZ36" s="23"/>
      <c r="WHA36" s="23"/>
      <c r="WHB36" s="23"/>
      <c r="WHC36" s="23"/>
      <c r="WHD36" s="23"/>
      <c r="WHE36" s="23"/>
      <c r="WHF36" s="24"/>
      <c r="WHG36" s="14"/>
      <c r="WHH36" s="23"/>
      <c r="WHI36" s="23"/>
      <c r="WHJ36" s="23"/>
      <c r="WHK36" s="23"/>
      <c r="WHL36" s="23"/>
      <c r="WHM36" s="23"/>
      <c r="WHN36" s="24"/>
      <c r="WHO36" s="14"/>
      <c r="WHP36" s="23"/>
      <c r="WHQ36" s="23"/>
      <c r="WHR36" s="23"/>
      <c r="WHS36" s="23"/>
      <c r="WHT36" s="23"/>
      <c r="WHU36" s="23"/>
      <c r="WHV36" s="24"/>
      <c r="WHW36" s="14"/>
      <c r="WHX36" s="23"/>
      <c r="WHY36" s="23"/>
      <c r="WHZ36" s="23"/>
      <c r="WIA36" s="23"/>
      <c r="WIB36" s="23"/>
      <c r="WIC36" s="23"/>
      <c r="WID36" s="24"/>
      <c r="WIE36" s="14"/>
      <c r="WIF36" s="23"/>
      <c r="WIG36" s="23"/>
      <c r="WIH36" s="23"/>
      <c r="WII36" s="23"/>
      <c r="WIJ36" s="23"/>
      <c r="WIK36" s="23"/>
      <c r="WIL36" s="24"/>
      <c r="WIM36" s="14"/>
      <c r="WIN36" s="23"/>
      <c r="WIO36" s="23"/>
      <c r="WIP36" s="23"/>
      <c r="WIQ36" s="23"/>
      <c r="WIR36" s="23"/>
      <c r="WIS36" s="23"/>
      <c r="WIT36" s="24"/>
      <c r="WIU36" s="14"/>
      <c r="WIV36" s="23"/>
      <c r="WIW36" s="23"/>
      <c r="WIX36" s="23"/>
      <c r="WIY36" s="23"/>
      <c r="WIZ36" s="23"/>
      <c r="WJA36" s="23"/>
      <c r="WJB36" s="24"/>
      <c r="WJC36" s="14"/>
      <c r="WJD36" s="23"/>
      <c r="WJE36" s="23"/>
      <c r="WJF36" s="23"/>
      <c r="WJG36" s="23"/>
      <c r="WJH36" s="23"/>
      <c r="WJI36" s="23"/>
      <c r="WJJ36" s="24"/>
      <c r="WJK36" s="14"/>
      <c r="WJL36" s="23"/>
      <c r="WJM36" s="23"/>
      <c r="WJN36" s="23"/>
      <c r="WJO36" s="23"/>
      <c r="WJP36" s="23"/>
      <c r="WJQ36" s="23"/>
      <c r="WJR36" s="24"/>
      <c r="WJS36" s="14"/>
      <c r="WJT36" s="23"/>
      <c r="WJU36" s="23"/>
      <c r="WJV36" s="23"/>
      <c r="WJW36" s="23"/>
      <c r="WJX36" s="23"/>
      <c r="WJY36" s="23"/>
      <c r="WJZ36" s="24"/>
      <c r="WKA36" s="14"/>
      <c r="WKB36" s="23"/>
      <c r="WKC36" s="23"/>
      <c r="WKD36" s="23"/>
      <c r="WKE36" s="23"/>
      <c r="WKF36" s="23"/>
      <c r="WKG36" s="23"/>
      <c r="WKH36" s="24"/>
      <c r="WKI36" s="14"/>
      <c r="WKJ36" s="23"/>
      <c r="WKK36" s="23"/>
      <c r="WKL36" s="23"/>
      <c r="WKM36" s="23"/>
      <c r="WKN36" s="23"/>
      <c r="WKO36" s="23"/>
      <c r="WKP36" s="24"/>
      <c r="WKQ36" s="14"/>
      <c r="WKR36" s="23"/>
      <c r="WKS36" s="23"/>
      <c r="WKT36" s="23"/>
      <c r="WKU36" s="23"/>
      <c r="WKV36" s="23"/>
      <c r="WKW36" s="23"/>
      <c r="WKX36" s="24"/>
      <c r="WKY36" s="14"/>
      <c r="WKZ36" s="23"/>
      <c r="WLA36" s="23"/>
      <c r="WLB36" s="23"/>
      <c r="WLC36" s="23"/>
      <c r="WLD36" s="23"/>
      <c r="WLE36" s="23"/>
      <c r="WLF36" s="24"/>
      <c r="WLG36" s="14"/>
      <c r="WLH36" s="23"/>
      <c r="WLI36" s="23"/>
      <c r="WLJ36" s="23"/>
      <c r="WLK36" s="23"/>
      <c r="WLL36" s="23"/>
      <c r="WLM36" s="23"/>
      <c r="WLN36" s="24"/>
      <c r="WLO36" s="14"/>
      <c r="WLP36" s="23"/>
      <c r="WLQ36" s="23"/>
      <c r="WLR36" s="23"/>
      <c r="WLS36" s="23"/>
      <c r="WLT36" s="23"/>
      <c r="WLU36" s="23"/>
      <c r="WLV36" s="24"/>
      <c r="WLW36" s="14"/>
      <c r="WLX36" s="23"/>
      <c r="WLY36" s="23"/>
      <c r="WLZ36" s="23"/>
      <c r="WMA36" s="23"/>
      <c r="WMB36" s="23"/>
      <c r="WMC36" s="23"/>
      <c r="WMD36" s="24"/>
      <c r="WME36" s="14"/>
      <c r="WMF36" s="23"/>
      <c r="WMG36" s="23"/>
      <c r="WMH36" s="23"/>
      <c r="WMI36" s="23"/>
      <c r="WMJ36" s="23"/>
      <c r="WMK36" s="23"/>
      <c r="WML36" s="24"/>
      <c r="WMM36" s="14"/>
      <c r="WMN36" s="23"/>
      <c r="WMO36" s="23"/>
      <c r="WMP36" s="23"/>
      <c r="WMQ36" s="23"/>
      <c r="WMR36" s="23"/>
      <c r="WMS36" s="23"/>
      <c r="WMT36" s="24"/>
      <c r="WMU36" s="14"/>
      <c r="WMV36" s="23"/>
      <c r="WMW36" s="23"/>
      <c r="WMX36" s="23"/>
      <c r="WMY36" s="23"/>
      <c r="WMZ36" s="23"/>
      <c r="WNA36" s="23"/>
      <c r="WNB36" s="24"/>
      <c r="WNC36" s="14"/>
      <c r="WND36" s="23"/>
      <c r="WNE36" s="23"/>
      <c r="WNF36" s="23"/>
      <c r="WNG36" s="23"/>
      <c r="WNH36" s="23"/>
      <c r="WNI36" s="23"/>
      <c r="WNJ36" s="24"/>
      <c r="WNK36" s="14"/>
      <c r="WNL36" s="23"/>
      <c r="WNM36" s="23"/>
      <c r="WNN36" s="23"/>
      <c r="WNO36" s="23"/>
      <c r="WNP36" s="23"/>
      <c r="WNQ36" s="23"/>
      <c r="WNR36" s="24"/>
      <c r="WNS36" s="14"/>
      <c r="WNT36" s="23"/>
      <c r="WNU36" s="23"/>
      <c r="WNV36" s="23"/>
      <c r="WNW36" s="23"/>
      <c r="WNX36" s="23"/>
      <c r="WNY36" s="23"/>
      <c r="WNZ36" s="24"/>
      <c r="WOA36" s="14"/>
      <c r="WOB36" s="23"/>
      <c r="WOC36" s="23"/>
      <c r="WOD36" s="23"/>
      <c r="WOE36" s="23"/>
      <c r="WOF36" s="23"/>
      <c r="WOG36" s="23"/>
      <c r="WOH36" s="24"/>
      <c r="WOI36" s="14"/>
      <c r="WOJ36" s="23"/>
      <c r="WOK36" s="23"/>
      <c r="WOL36" s="23"/>
      <c r="WOM36" s="23"/>
      <c r="WON36" s="23"/>
      <c r="WOO36" s="23"/>
      <c r="WOP36" s="24"/>
      <c r="WOQ36" s="14"/>
      <c r="WOR36" s="23"/>
      <c r="WOS36" s="23"/>
      <c r="WOT36" s="23"/>
      <c r="WOU36" s="23"/>
      <c r="WOV36" s="23"/>
      <c r="WOW36" s="23"/>
      <c r="WOX36" s="24"/>
      <c r="WOY36" s="14"/>
      <c r="WOZ36" s="23"/>
      <c r="WPA36" s="23"/>
      <c r="WPB36" s="23"/>
      <c r="WPC36" s="23"/>
      <c r="WPD36" s="23"/>
      <c r="WPE36" s="23"/>
      <c r="WPF36" s="24"/>
      <c r="WPG36" s="14"/>
      <c r="WPH36" s="23"/>
      <c r="WPI36" s="23"/>
      <c r="WPJ36" s="23"/>
      <c r="WPK36" s="23"/>
      <c r="WPL36" s="23"/>
      <c r="WPM36" s="23"/>
      <c r="WPN36" s="24"/>
      <c r="WPO36" s="14"/>
      <c r="WPP36" s="23"/>
      <c r="WPQ36" s="23"/>
      <c r="WPR36" s="23"/>
      <c r="WPS36" s="23"/>
      <c r="WPT36" s="23"/>
      <c r="WPU36" s="23"/>
      <c r="WPV36" s="24"/>
      <c r="WPW36" s="14"/>
      <c r="WPX36" s="23"/>
      <c r="WPY36" s="23"/>
      <c r="WPZ36" s="23"/>
      <c r="WQA36" s="23"/>
      <c r="WQB36" s="23"/>
      <c r="WQC36" s="23"/>
      <c r="WQD36" s="24"/>
      <c r="WQE36" s="14"/>
      <c r="WQF36" s="23"/>
      <c r="WQG36" s="23"/>
      <c r="WQH36" s="23"/>
      <c r="WQI36" s="23"/>
      <c r="WQJ36" s="23"/>
      <c r="WQK36" s="23"/>
      <c r="WQL36" s="24"/>
      <c r="WQM36" s="14"/>
      <c r="WQN36" s="23"/>
      <c r="WQO36" s="23"/>
      <c r="WQP36" s="23"/>
      <c r="WQQ36" s="23"/>
      <c r="WQR36" s="23"/>
      <c r="WQS36" s="23"/>
      <c r="WQT36" s="24"/>
      <c r="WQU36" s="14"/>
      <c r="WQV36" s="23"/>
      <c r="WQW36" s="23"/>
      <c r="WQX36" s="23"/>
      <c r="WQY36" s="23"/>
      <c r="WQZ36" s="23"/>
      <c r="WRA36" s="23"/>
      <c r="WRB36" s="24"/>
      <c r="WRC36" s="14"/>
      <c r="WRD36" s="23"/>
      <c r="WRE36" s="23"/>
      <c r="WRF36" s="23"/>
      <c r="WRG36" s="23"/>
      <c r="WRH36" s="23"/>
      <c r="WRI36" s="23"/>
      <c r="WRJ36" s="24"/>
      <c r="WRK36" s="14"/>
      <c r="WRL36" s="23"/>
      <c r="WRM36" s="23"/>
      <c r="WRN36" s="23"/>
      <c r="WRO36" s="23"/>
      <c r="WRP36" s="23"/>
      <c r="WRQ36" s="23"/>
      <c r="WRR36" s="24"/>
      <c r="WRS36" s="14"/>
      <c r="WRT36" s="23"/>
      <c r="WRU36" s="23"/>
      <c r="WRV36" s="23"/>
      <c r="WRW36" s="23"/>
      <c r="WRX36" s="23"/>
      <c r="WRY36" s="23"/>
      <c r="WRZ36" s="24"/>
      <c r="WSA36" s="14"/>
      <c r="WSB36" s="23"/>
      <c r="WSC36" s="23"/>
      <c r="WSD36" s="23"/>
      <c r="WSE36" s="23"/>
      <c r="WSF36" s="23"/>
      <c r="WSG36" s="23"/>
      <c r="WSH36" s="24"/>
      <c r="WSI36" s="14"/>
      <c r="WSJ36" s="23"/>
      <c r="WSK36" s="23"/>
      <c r="WSL36" s="23"/>
      <c r="WSM36" s="23"/>
      <c r="WSN36" s="23"/>
      <c r="WSO36" s="23"/>
      <c r="WSP36" s="24"/>
      <c r="WSQ36" s="14"/>
      <c r="WSR36" s="23"/>
      <c r="WSS36" s="23"/>
      <c r="WST36" s="23"/>
      <c r="WSU36" s="23"/>
      <c r="WSV36" s="23"/>
      <c r="WSW36" s="23"/>
      <c r="WSX36" s="24"/>
      <c r="WSY36" s="14"/>
      <c r="WSZ36" s="23"/>
      <c r="WTA36" s="23"/>
      <c r="WTB36" s="23"/>
      <c r="WTC36" s="23"/>
      <c r="WTD36" s="23"/>
      <c r="WTE36" s="23"/>
      <c r="WTF36" s="24"/>
      <c r="WTG36" s="14"/>
      <c r="WTH36" s="23"/>
      <c r="WTI36" s="23"/>
      <c r="WTJ36" s="23"/>
      <c r="WTK36" s="23"/>
      <c r="WTL36" s="23"/>
      <c r="WTM36" s="23"/>
      <c r="WTN36" s="24"/>
      <c r="WTO36" s="14"/>
      <c r="WTP36" s="23"/>
      <c r="WTQ36" s="23"/>
      <c r="WTR36" s="23"/>
      <c r="WTS36" s="23"/>
      <c r="WTT36" s="23"/>
      <c r="WTU36" s="23"/>
      <c r="WTV36" s="24"/>
      <c r="WTW36" s="14"/>
      <c r="WTX36" s="23"/>
      <c r="WTY36" s="23"/>
      <c r="WTZ36" s="23"/>
      <c r="WUA36" s="23"/>
      <c r="WUB36" s="23"/>
      <c r="WUC36" s="23"/>
      <c r="WUD36" s="24"/>
      <c r="WUE36" s="14"/>
      <c r="WUF36" s="23"/>
      <c r="WUG36" s="23"/>
      <c r="WUH36" s="23"/>
      <c r="WUI36" s="23"/>
      <c r="WUJ36" s="23"/>
      <c r="WUK36" s="23"/>
      <c r="WUL36" s="24"/>
      <c r="WUM36" s="14"/>
      <c r="WUN36" s="23"/>
      <c r="WUO36" s="23"/>
      <c r="WUP36" s="23"/>
      <c r="WUQ36" s="23"/>
      <c r="WUR36" s="23"/>
      <c r="WUS36" s="23"/>
      <c r="WUT36" s="24"/>
      <c r="WUU36" s="14"/>
      <c r="WUV36" s="23"/>
      <c r="WUW36" s="23"/>
      <c r="WUX36" s="23"/>
      <c r="WUY36" s="23"/>
      <c r="WUZ36" s="23"/>
      <c r="WVA36" s="23"/>
      <c r="WVB36" s="24"/>
      <c r="WVC36" s="14"/>
      <c r="WVD36" s="23"/>
      <c r="WVE36" s="23"/>
      <c r="WVF36" s="23"/>
      <c r="WVG36" s="23"/>
      <c r="WVH36" s="23"/>
      <c r="WVI36" s="23"/>
      <c r="WVJ36" s="24"/>
      <c r="WVK36" s="14"/>
      <c r="WVL36" s="23"/>
      <c r="WVM36" s="23"/>
      <c r="WVN36" s="23"/>
      <c r="WVO36" s="23"/>
      <c r="WVP36" s="23"/>
      <c r="WVQ36" s="23"/>
      <c r="WVR36" s="24"/>
      <c r="WVS36" s="14"/>
      <c r="WVT36" s="23"/>
      <c r="WVU36" s="23"/>
      <c r="WVV36" s="23"/>
      <c r="WVW36" s="23"/>
      <c r="WVX36" s="23"/>
      <c r="WVY36" s="23"/>
      <c r="WVZ36" s="24"/>
      <c r="WWA36" s="14"/>
      <c r="WWB36" s="23"/>
      <c r="WWC36" s="23"/>
      <c r="WWD36" s="23"/>
      <c r="WWE36" s="23"/>
      <c r="WWF36" s="23"/>
      <c r="WWG36" s="23"/>
      <c r="WWH36" s="24"/>
      <c r="WWI36" s="14"/>
      <c r="WWJ36" s="23"/>
      <c r="WWK36" s="23"/>
      <c r="WWL36" s="23"/>
      <c r="WWM36" s="23"/>
      <c r="WWN36" s="23"/>
      <c r="WWO36" s="23"/>
      <c r="WWP36" s="24"/>
      <c r="WWQ36" s="14"/>
      <c r="WWR36" s="23"/>
      <c r="WWS36" s="23"/>
      <c r="WWT36" s="23"/>
      <c r="WWU36" s="23"/>
      <c r="WWV36" s="23"/>
      <c r="WWW36" s="23"/>
      <c r="WWX36" s="24"/>
      <c r="WWY36" s="14"/>
      <c r="WWZ36" s="23"/>
      <c r="WXA36" s="23"/>
      <c r="WXB36" s="23"/>
      <c r="WXC36" s="23"/>
      <c r="WXD36" s="23"/>
      <c r="WXE36" s="23"/>
      <c r="WXF36" s="24"/>
      <c r="WXG36" s="14"/>
      <c r="WXH36" s="23"/>
      <c r="WXI36" s="23"/>
      <c r="WXJ36" s="23"/>
      <c r="WXK36" s="23"/>
      <c r="WXL36" s="23"/>
      <c r="WXM36" s="23"/>
      <c r="WXN36" s="24"/>
      <c r="WXO36" s="14"/>
      <c r="WXP36" s="23"/>
      <c r="WXQ36" s="23"/>
      <c r="WXR36" s="23"/>
      <c r="WXS36" s="23"/>
      <c r="WXT36" s="23"/>
      <c r="WXU36" s="23"/>
      <c r="WXV36" s="24"/>
      <c r="WXW36" s="14"/>
      <c r="WXX36" s="23"/>
      <c r="WXY36" s="23"/>
      <c r="WXZ36" s="23"/>
      <c r="WYA36" s="23"/>
      <c r="WYB36" s="23"/>
      <c r="WYC36" s="23"/>
      <c r="WYD36" s="24"/>
      <c r="WYE36" s="14"/>
      <c r="WYF36" s="23"/>
      <c r="WYG36" s="23"/>
      <c r="WYH36" s="23"/>
      <c r="WYI36" s="23"/>
      <c r="WYJ36" s="23"/>
      <c r="WYK36" s="23"/>
      <c r="WYL36" s="24"/>
      <c r="WYM36" s="14"/>
      <c r="WYN36" s="23"/>
      <c r="WYO36" s="23"/>
      <c r="WYP36" s="23"/>
      <c r="WYQ36" s="23"/>
      <c r="WYR36" s="23"/>
      <c r="WYS36" s="23"/>
      <c r="WYT36" s="24"/>
      <c r="WYU36" s="14"/>
      <c r="WYV36" s="23"/>
      <c r="WYW36" s="23"/>
      <c r="WYX36" s="23"/>
      <c r="WYY36" s="23"/>
      <c r="WYZ36" s="23"/>
      <c r="WZA36" s="23"/>
      <c r="WZB36" s="24"/>
      <c r="WZC36" s="14"/>
      <c r="WZD36" s="23"/>
      <c r="WZE36" s="23"/>
      <c r="WZF36" s="23"/>
      <c r="WZG36" s="23"/>
      <c r="WZH36" s="23"/>
      <c r="WZI36" s="23"/>
      <c r="WZJ36" s="24"/>
      <c r="WZK36" s="14"/>
      <c r="WZL36" s="23"/>
      <c r="WZM36" s="23"/>
      <c r="WZN36" s="23"/>
      <c r="WZO36" s="23"/>
      <c r="WZP36" s="23"/>
      <c r="WZQ36" s="23"/>
      <c r="WZR36" s="24"/>
      <c r="WZS36" s="14"/>
      <c r="WZT36" s="23"/>
      <c r="WZU36" s="23"/>
      <c r="WZV36" s="23"/>
      <c r="WZW36" s="23"/>
      <c r="WZX36" s="23"/>
      <c r="WZY36" s="23"/>
      <c r="WZZ36" s="24"/>
      <c r="XAA36" s="14"/>
      <c r="XAB36" s="23"/>
      <c r="XAC36" s="23"/>
      <c r="XAD36" s="23"/>
      <c r="XAE36" s="23"/>
      <c r="XAF36" s="23"/>
      <c r="XAG36" s="23"/>
      <c r="XAH36" s="24"/>
      <c r="XAI36" s="14"/>
      <c r="XAJ36" s="23"/>
      <c r="XAK36" s="23"/>
      <c r="XAL36" s="23"/>
      <c r="XAM36" s="23"/>
      <c r="XAN36" s="23"/>
      <c r="XAO36" s="23"/>
      <c r="XAP36" s="24"/>
      <c r="XAQ36" s="14"/>
      <c r="XAR36" s="23"/>
      <c r="XAS36" s="23"/>
      <c r="XAT36" s="23"/>
      <c r="XAU36" s="23"/>
      <c r="XAV36" s="23"/>
      <c r="XAW36" s="23"/>
      <c r="XAX36" s="24"/>
      <c r="XAY36" s="14"/>
      <c r="XAZ36" s="23"/>
      <c r="XBA36" s="23"/>
      <c r="XBB36" s="23"/>
      <c r="XBC36" s="23"/>
      <c r="XBD36" s="23"/>
      <c r="XBE36" s="23"/>
      <c r="XBF36" s="24"/>
      <c r="XBG36" s="14"/>
      <c r="XBH36" s="23"/>
      <c r="XBI36" s="23"/>
      <c r="XBJ36" s="23"/>
      <c r="XBK36" s="23"/>
      <c r="XBL36" s="23"/>
      <c r="XBM36" s="23"/>
      <c r="XBN36" s="24"/>
      <c r="XBO36" s="14"/>
      <c r="XBP36" s="23"/>
      <c r="XBQ36" s="23"/>
      <c r="XBR36" s="23"/>
      <c r="XBS36" s="23"/>
      <c r="XBT36" s="23"/>
      <c r="XBU36" s="23"/>
      <c r="XBV36" s="24"/>
      <c r="XBW36" s="14"/>
      <c r="XBX36" s="23"/>
      <c r="XBY36" s="23"/>
      <c r="XBZ36" s="23"/>
      <c r="XCA36" s="23"/>
      <c r="XCB36" s="23"/>
      <c r="XCC36" s="23"/>
      <c r="XCD36" s="24"/>
      <c r="XCE36" s="14"/>
      <c r="XCF36" s="23"/>
      <c r="XCG36" s="23"/>
      <c r="XCH36" s="23"/>
      <c r="XCI36" s="23"/>
      <c r="XCJ36" s="23"/>
      <c r="XCK36" s="23"/>
      <c r="XCL36" s="24"/>
      <c r="XCM36" s="14"/>
      <c r="XCN36" s="23"/>
      <c r="XCO36" s="23"/>
      <c r="XCP36" s="23"/>
      <c r="XCQ36" s="23"/>
      <c r="XCR36" s="23"/>
      <c r="XCS36" s="23"/>
      <c r="XCT36" s="24"/>
      <c r="XCU36" s="14"/>
      <c r="XCV36" s="23"/>
      <c r="XCW36" s="23"/>
      <c r="XCX36" s="23"/>
      <c r="XCY36" s="23"/>
      <c r="XCZ36" s="23"/>
      <c r="XDA36" s="23"/>
      <c r="XDB36" s="24"/>
      <c r="XDC36" s="14"/>
      <c r="XDD36" s="23"/>
      <c r="XDE36" s="23"/>
      <c r="XDF36" s="23"/>
      <c r="XDG36" s="23"/>
      <c r="XDH36" s="23"/>
      <c r="XDI36" s="23"/>
      <c r="XDJ36" s="24"/>
      <c r="XDK36" s="14"/>
      <c r="XDL36" s="23"/>
      <c r="XDM36" s="23"/>
      <c r="XDN36" s="23"/>
      <c r="XDO36" s="23"/>
      <c r="XDP36" s="23"/>
      <c r="XDQ36" s="23"/>
      <c r="XDR36" s="24"/>
      <c r="XDS36" s="14"/>
      <c r="XDT36" s="23"/>
      <c r="XDU36" s="23"/>
      <c r="XDV36" s="23"/>
      <c r="XDW36" s="23"/>
      <c r="XDX36" s="23"/>
      <c r="XDY36" s="23"/>
    </row>
    <row r="37" spans="2:16353" ht="15.75">
      <c r="B37" s="48" t="s">
        <v>46</v>
      </c>
    </row>
    <row r="38" spans="2:16353">
      <c r="B38" s="3" t="s">
        <v>38</v>
      </c>
    </row>
    <row r="39" spans="2:16353" ht="36">
      <c r="B39" s="4"/>
      <c r="C39" s="4" t="s">
        <v>6</v>
      </c>
      <c r="D39" s="5" t="s">
        <v>195</v>
      </c>
      <c r="E39" s="27" t="s">
        <v>196</v>
      </c>
      <c r="F39" s="27" t="s">
        <v>197</v>
      </c>
      <c r="G39" s="6" t="s">
        <v>43</v>
      </c>
      <c r="H39" s="7" t="s">
        <v>44</v>
      </c>
    </row>
    <row r="40" spans="2:16353">
      <c r="B40" s="28"/>
      <c r="C40" s="29" t="s">
        <v>45</v>
      </c>
      <c r="D40" s="30"/>
      <c r="E40" s="30"/>
      <c r="F40" s="30"/>
      <c r="G40" s="31"/>
      <c r="H40" s="32"/>
    </row>
    <row r="41" spans="2:16353">
      <c r="B41" s="33" t="s">
        <v>16</v>
      </c>
      <c r="C41" s="34" t="s">
        <v>87</v>
      </c>
      <c r="D41" s="35">
        <f>+'[45]SP_A da incollare'!D3</f>
        <v>69952</v>
      </c>
      <c r="E41" s="35">
        <v>219590</v>
      </c>
      <c r="F41" s="35">
        <f>+'[45]SP_A da incollare'!E3</f>
        <v>175835</v>
      </c>
      <c r="G41" s="35">
        <f>+D41-F41</f>
        <v>-105883</v>
      </c>
      <c r="H41" s="63">
        <f>+IF((D41/F41-1)&gt;1,"nm",+IFERROR(D41/F41-1,"n.a."))</f>
        <v>-0.60217249125600703</v>
      </c>
    </row>
    <row r="42" spans="2:16353" ht="24" hidden="1" outlineLevel="1">
      <c r="B42" s="33" t="s">
        <v>17</v>
      </c>
      <c r="C42" s="34" t="s">
        <v>120</v>
      </c>
      <c r="D42" s="35">
        <f>+'[46]SP da incollare'!D4</f>
        <v>0</v>
      </c>
      <c r="E42" s="35">
        <v>0</v>
      </c>
      <c r="F42" s="35">
        <f>+'[46]SP da incollare'!E4</f>
        <v>0</v>
      </c>
      <c r="G42" s="35">
        <f t="shared" ref="G42:G59" si="10">+D42-F42</f>
        <v>0</v>
      </c>
      <c r="H42" s="65" t="e">
        <f t="shared" ref="H42:H59" si="11">+IF((D42/F42-1)&gt;1,"nm",+IFERROR(D42/F42-1,"n.a."))</f>
        <v>#DIV/0!</v>
      </c>
    </row>
    <row r="43" spans="2:16353" ht="24" collapsed="1">
      <c r="B43" s="33" t="s">
        <v>25</v>
      </c>
      <c r="C43" s="34" t="s">
        <v>121</v>
      </c>
      <c r="D43" s="35">
        <f>+'[45]SP_A da incollare'!D8</f>
        <v>572998</v>
      </c>
      <c r="E43" s="35">
        <v>586127</v>
      </c>
      <c r="F43" s="35">
        <f>+'[45]SP_A da incollare'!E8</f>
        <v>451261</v>
      </c>
      <c r="G43" s="35">
        <f t="shared" si="10"/>
        <v>121737</v>
      </c>
      <c r="H43" s="65">
        <f t="shared" si="11"/>
        <v>0.26977070919046842</v>
      </c>
    </row>
    <row r="44" spans="2:16353">
      <c r="B44" s="33" t="s">
        <v>18</v>
      </c>
      <c r="C44" s="34" t="s">
        <v>122</v>
      </c>
      <c r="D44" s="35">
        <f>+'[45]SP_A da incollare'!D9</f>
        <v>3048178</v>
      </c>
      <c r="E44" s="35">
        <v>3074580</v>
      </c>
      <c r="F44" s="35">
        <f>+'[45]SP_A da incollare'!E9</f>
        <v>2954174</v>
      </c>
      <c r="G44" s="35">
        <f t="shared" si="10"/>
        <v>94004</v>
      </c>
      <c r="H44" s="65">
        <f t="shared" si="11"/>
        <v>3.1820739062763392E-2</v>
      </c>
    </row>
    <row r="45" spans="2:16353">
      <c r="B45" s="33"/>
      <c r="C45" s="34" t="s">
        <v>88</v>
      </c>
      <c r="D45" s="35">
        <f>+'[45]SP_A da incollare'!D10</f>
        <v>23608</v>
      </c>
      <c r="E45" s="35">
        <v>29394</v>
      </c>
      <c r="F45" s="35">
        <f>+'[45]SP_A da incollare'!E10</f>
        <v>33411</v>
      </c>
      <c r="G45" s="35">
        <f t="shared" si="10"/>
        <v>-9803</v>
      </c>
      <c r="H45" s="65">
        <f t="shared" si="11"/>
        <v>-0.29340636317380508</v>
      </c>
    </row>
    <row r="46" spans="2:16353">
      <c r="B46" s="33"/>
      <c r="C46" s="34" t="s">
        <v>89</v>
      </c>
      <c r="D46" s="35">
        <f>+'[45]SP_A da incollare'!D11</f>
        <v>3024570</v>
      </c>
      <c r="E46" s="35">
        <v>3045186</v>
      </c>
      <c r="F46" s="35">
        <f>+'[45]SP_A da incollare'!E11</f>
        <v>2920763</v>
      </c>
      <c r="G46" s="35">
        <f t="shared" si="10"/>
        <v>103807</v>
      </c>
      <c r="H46" s="65">
        <f t="shared" si="11"/>
        <v>3.5541055539254574E-2</v>
      </c>
    </row>
    <row r="47" spans="2:16353" s="101" customFormat="1">
      <c r="B47" s="99"/>
      <c r="C47" s="57" t="s">
        <v>168</v>
      </c>
      <c r="D47" s="100">
        <v>1678693</v>
      </c>
      <c r="E47" s="100">
        <v>1632196</v>
      </c>
      <c r="F47" s="100">
        <v>1541687</v>
      </c>
      <c r="G47" s="100">
        <f t="shared" si="10"/>
        <v>137006</v>
      </c>
      <c r="H47" s="66">
        <f t="shared" si="11"/>
        <v>8.8867584665369925E-2</v>
      </c>
    </row>
    <row r="48" spans="2:16353" s="101" customFormat="1">
      <c r="B48" s="99"/>
      <c r="C48" s="57" t="s">
        <v>203</v>
      </c>
      <c r="D48" s="100">
        <v>965819</v>
      </c>
      <c r="E48" s="100">
        <v>918755</v>
      </c>
      <c r="F48" s="100">
        <v>931767</v>
      </c>
      <c r="G48" s="100">
        <f t="shared" si="10"/>
        <v>34052</v>
      </c>
      <c r="H48" s="66">
        <f t="shared" si="11"/>
        <v>3.654561709096793E-2</v>
      </c>
    </row>
    <row r="49" spans="2:8" s="101" customFormat="1">
      <c r="B49" s="99"/>
      <c r="C49" s="132" t="s">
        <v>206</v>
      </c>
      <c r="D49" s="100">
        <v>187737</v>
      </c>
      <c r="E49" s="100">
        <v>178574</v>
      </c>
      <c r="F49" s="100">
        <v>160075</v>
      </c>
      <c r="G49" s="100">
        <f t="shared" si="10"/>
        <v>27662</v>
      </c>
      <c r="H49" s="66">
        <f t="shared" si="11"/>
        <v>0.17280649695455264</v>
      </c>
    </row>
    <row r="50" spans="2:8" s="101" customFormat="1">
      <c r="B50" s="99"/>
      <c r="C50" s="57" t="s">
        <v>204</v>
      </c>
      <c r="D50" s="100">
        <v>97804</v>
      </c>
      <c r="E50" s="100">
        <v>92265</v>
      </c>
      <c r="F50" s="100">
        <v>90030</v>
      </c>
      <c r="G50" s="100">
        <f t="shared" si="10"/>
        <v>7774</v>
      </c>
      <c r="H50" s="66">
        <f t="shared" si="11"/>
        <v>8.6348994779517962E-2</v>
      </c>
    </row>
    <row r="51" spans="2:8" s="101" customFormat="1">
      <c r="B51" s="99"/>
      <c r="C51" s="57" t="s">
        <v>169</v>
      </c>
      <c r="D51" s="100">
        <v>75048</v>
      </c>
      <c r="E51" s="100">
        <v>184531</v>
      </c>
      <c r="F51" s="100">
        <v>184042</v>
      </c>
      <c r="G51" s="100">
        <f t="shared" si="10"/>
        <v>-108994</v>
      </c>
      <c r="H51" s="66">
        <f t="shared" si="11"/>
        <v>-0.59222351419784613</v>
      </c>
    </row>
    <row r="52" spans="2:8">
      <c r="B52" s="33" t="s">
        <v>19</v>
      </c>
      <c r="C52" s="34" t="s">
        <v>35</v>
      </c>
      <c r="D52" s="35">
        <f>+'[45]SP_A da incollare'!D14</f>
        <v>957</v>
      </c>
      <c r="E52" s="35">
        <v>965</v>
      </c>
      <c r="F52" s="35">
        <f>+'[45]SP_A da incollare'!E14</f>
        <v>1002</v>
      </c>
      <c r="G52" s="35">
        <f t="shared" si="10"/>
        <v>-45</v>
      </c>
      <c r="H52" s="65">
        <f t="shared" si="11"/>
        <v>-4.4910179640718528E-2</v>
      </c>
    </row>
    <row r="53" spans="2:8">
      <c r="B53" s="33" t="s">
        <v>92</v>
      </c>
      <c r="C53" s="34" t="s">
        <v>21</v>
      </c>
      <c r="D53" s="35">
        <f>+'[45]SP_A da incollare'!D15</f>
        <v>42847</v>
      </c>
      <c r="E53" s="35">
        <v>41034</v>
      </c>
      <c r="F53" s="35">
        <f>+'[45]SP_A da incollare'!E15</f>
        <v>40780</v>
      </c>
      <c r="G53" s="35">
        <f>+D53-F53</f>
        <v>2067</v>
      </c>
      <c r="H53" s="65">
        <f t="shared" si="11"/>
        <v>5.068661108386463E-2</v>
      </c>
    </row>
    <row r="54" spans="2:8">
      <c r="B54" s="33" t="s">
        <v>28</v>
      </c>
      <c r="C54" s="34" t="s">
        <v>23</v>
      </c>
      <c r="D54" s="35">
        <f>+'[45]SP_A da incollare'!D16</f>
        <v>33078</v>
      </c>
      <c r="E54" s="35">
        <v>33156</v>
      </c>
      <c r="F54" s="35">
        <f>+'[45]SP_A da incollare'!E16</f>
        <v>33125</v>
      </c>
      <c r="G54" s="35">
        <f t="shared" si="10"/>
        <v>-47</v>
      </c>
      <c r="H54" s="65">
        <f t="shared" si="11"/>
        <v>-1.4188679245282776E-3</v>
      </c>
    </row>
    <row r="55" spans="2:8" s="105" customFormat="1" ht="12.75">
      <c r="B55" s="104"/>
      <c r="C55" s="57" t="s">
        <v>90</v>
      </c>
      <c r="D55" s="35">
        <f>+'[45]SP_A da incollare'!D18</f>
        <v>32355</v>
      </c>
      <c r="E55" s="100">
        <v>32355</v>
      </c>
      <c r="F55" s="35">
        <f>+'[45]SP_A da incollare'!E18</f>
        <v>32355</v>
      </c>
      <c r="G55" s="100">
        <f t="shared" si="10"/>
        <v>0</v>
      </c>
      <c r="H55" s="66">
        <f t="shared" si="11"/>
        <v>0</v>
      </c>
    </row>
    <row r="56" spans="2:8">
      <c r="B56" s="33" t="s">
        <v>29</v>
      </c>
      <c r="C56" s="34" t="s">
        <v>91</v>
      </c>
      <c r="D56" s="35">
        <f>+'[45]SP_A da incollare'!D19</f>
        <v>18530</v>
      </c>
      <c r="E56" s="35">
        <v>15753</v>
      </c>
      <c r="F56" s="35">
        <f>+'[45]SP_A da incollare'!E19</f>
        <v>12840</v>
      </c>
      <c r="G56" s="35">
        <f t="shared" si="10"/>
        <v>5690</v>
      </c>
      <c r="H56" s="65">
        <f t="shared" si="11"/>
        <v>0.44314641744548289</v>
      </c>
    </row>
    <row r="57" spans="2:8" outlineLevel="1">
      <c r="B57" s="33" t="s">
        <v>20</v>
      </c>
      <c r="C57" s="34" t="s">
        <v>131</v>
      </c>
      <c r="D57" s="35">
        <f>+'[45]SP_A da incollare'!D22</f>
        <v>43</v>
      </c>
      <c r="E57" s="35">
        <v>43</v>
      </c>
      <c r="F57" s="35">
        <f>+'[45]SP_A da incollare'!E22</f>
        <v>68</v>
      </c>
      <c r="G57" s="35">
        <f t="shared" si="10"/>
        <v>-25</v>
      </c>
      <c r="H57" s="65">
        <f t="shared" si="11"/>
        <v>-0.36764705882352944</v>
      </c>
    </row>
    <row r="58" spans="2:8">
      <c r="B58" s="37" t="s">
        <v>22</v>
      </c>
      <c r="C58" s="38" t="s">
        <v>13</v>
      </c>
      <c r="D58" s="35">
        <f>+'[45]SP_A da incollare'!D23</f>
        <v>69980</v>
      </c>
      <c r="E58" s="35">
        <v>43694</v>
      </c>
      <c r="F58" s="35">
        <f>+'[45]SP_A da incollare'!E23</f>
        <v>39806</v>
      </c>
      <c r="G58" s="35">
        <f t="shared" si="10"/>
        <v>30174</v>
      </c>
      <c r="H58" s="65">
        <f t="shared" si="11"/>
        <v>0.75802642817665689</v>
      </c>
    </row>
    <row r="59" spans="2:8" ht="15.75" thickBot="1">
      <c r="B59" s="39"/>
      <c r="C59" s="40" t="s">
        <v>24</v>
      </c>
      <c r="D59" s="41">
        <f>SUM(D41:D58)-D44-D55-D47-D48-D50-D51</f>
        <v>4044300</v>
      </c>
      <c r="E59" s="41">
        <f>SUM(E41:E58)-E44-E55-E47-E48-E50-E51</f>
        <v>4193516</v>
      </c>
      <c r="F59" s="41">
        <f>SUM(F41:F58)-F44-F55-F47-F48-F50-F51</f>
        <v>3868966</v>
      </c>
      <c r="G59" s="41">
        <f t="shared" si="10"/>
        <v>175334</v>
      </c>
      <c r="H59" s="67">
        <f t="shared" si="11"/>
        <v>4.5318051386339375E-2</v>
      </c>
    </row>
    <row r="60" spans="2:8" ht="15.75" hidden="1" outlineLevel="1" thickTop="1">
      <c r="B60" s="2"/>
      <c r="C60" s="2"/>
      <c r="D60" s="2"/>
      <c r="E60" s="61"/>
      <c r="F60" s="61"/>
      <c r="G60" s="2"/>
    </row>
    <row r="61" spans="2:8" hidden="1" outlineLevel="1">
      <c r="B61" s="3" t="s">
        <v>38</v>
      </c>
      <c r="C61" s="2"/>
      <c r="D61" s="2"/>
      <c r="E61" s="2"/>
      <c r="F61" s="2"/>
      <c r="G61" s="2"/>
    </row>
    <row r="62" spans="2:8" ht="36.75" collapsed="1" thickTop="1">
      <c r="B62" s="4"/>
      <c r="C62" s="4" t="s">
        <v>6</v>
      </c>
      <c r="D62" s="5" t="str">
        <f>+D39</f>
        <v>30.06.2022
A</v>
      </c>
      <c r="E62" s="27" t="str">
        <f>+E39</f>
        <v>31.03.2022</v>
      </c>
      <c r="F62" s="27" t="str">
        <f>+F39</f>
        <v>31.12.2021
B</v>
      </c>
      <c r="G62" s="6" t="s">
        <v>43</v>
      </c>
      <c r="H62" s="7" t="s">
        <v>44</v>
      </c>
    </row>
    <row r="63" spans="2:8">
      <c r="B63" s="28"/>
      <c r="C63" s="29" t="s">
        <v>48</v>
      </c>
      <c r="D63" s="30"/>
      <c r="E63" s="30"/>
      <c r="F63" s="30"/>
      <c r="G63" s="31"/>
      <c r="H63" s="32"/>
    </row>
    <row r="64" spans="2:8">
      <c r="B64" s="33" t="s">
        <v>16</v>
      </c>
      <c r="C64" s="42" t="s">
        <v>93</v>
      </c>
      <c r="D64" s="35">
        <f>+'[45]SP_P da incollare'!D3</f>
        <v>3404243</v>
      </c>
      <c r="E64" s="35">
        <v>3578016</v>
      </c>
      <c r="F64" s="35">
        <f>+'[45]SP_P da incollare'!E3</f>
        <v>3257401</v>
      </c>
      <c r="G64" s="35">
        <f t="shared" ref="G64:G80" si="12">+D64-F64</f>
        <v>146842</v>
      </c>
      <c r="H64" s="63">
        <f t="shared" ref="H64:H80" si="13">+IF((D64/F64-1)&gt;1,"nm",+IFERROR(D64/F64-1,"n.a."))</f>
        <v>4.5079497427550352E-2</v>
      </c>
    </row>
    <row r="65" spans="2:8">
      <c r="B65" s="33"/>
      <c r="C65" s="42" t="s">
        <v>94</v>
      </c>
      <c r="D65" s="35">
        <f>+'[45]SP_P da incollare'!D4</f>
        <v>614461</v>
      </c>
      <c r="E65" s="35">
        <v>601329</v>
      </c>
      <c r="F65" s="35">
        <f>+'[45]SP_P da incollare'!E4</f>
        <v>592157</v>
      </c>
      <c r="G65" s="35">
        <f t="shared" si="12"/>
        <v>22304</v>
      </c>
      <c r="H65" s="63">
        <f t="shared" si="13"/>
        <v>3.7665686633781226E-2</v>
      </c>
    </row>
    <row r="66" spans="2:8">
      <c r="B66" s="33"/>
      <c r="C66" s="42" t="s">
        <v>95</v>
      </c>
      <c r="D66" s="35">
        <f>+'[45]SP_P da incollare'!D5</f>
        <v>2467157</v>
      </c>
      <c r="E66" s="35">
        <v>2802091</v>
      </c>
      <c r="F66" s="35">
        <f>+'[45]SP_P da incollare'!E5</f>
        <v>2472054</v>
      </c>
      <c r="G66" s="35">
        <f t="shared" si="12"/>
        <v>-4897</v>
      </c>
      <c r="H66" s="65">
        <f t="shared" si="13"/>
        <v>-1.980943781972444E-3</v>
      </c>
    </row>
    <row r="67" spans="2:8" s="101" customFormat="1">
      <c r="B67" s="99"/>
      <c r="C67" s="133" t="s">
        <v>208</v>
      </c>
      <c r="D67" s="100">
        <v>1636049</v>
      </c>
      <c r="E67" s="100">
        <v>1384496</v>
      </c>
      <c r="F67" s="100">
        <v>1387416</v>
      </c>
      <c r="G67" s="100">
        <f t="shared" ref="G67:G68" si="14">+D67-F67</f>
        <v>248633</v>
      </c>
      <c r="H67" s="66">
        <f t="shared" ref="H67:H68" si="15">+IF((D67/F67-1)&gt;1,"nm",+IFERROR(D67/F67-1,"n.a."))</f>
        <v>0.17920580417120746</v>
      </c>
    </row>
    <row r="68" spans="2:8" s="101" customFormat="1">
      <c r="B68" s="99"/>
      <c r="C68" s="133" t="s">
        <v>209</v>
      </c>
      <c r="D68" s="100">
        <v>560734</v>
      </c>
      <c r="E68" s="100">
        <v>794249</v>
      </c>
      <c r="F68" s="100">
        <v>775096</v>
      </c>
      <c r="G68" s="100">
        <f t="shared" si="14"/>
        <v>-214362</v>
      </c>
      <c r="H68" s="66">
        <f t="shared" si="15"/>
        <v>-0.27656187104565111</v>
      </c>
    </row>
    <row r="69" spans="2:8">
      <c r="B69" s="33"/>
      <c r="C69" s="42" t="s">
        <v>96</v>
      </c>
      <c r="D69" s="35">
        <f>+'[45]SP_P da incollare'!D6</f>
        <v>322625</v>
      </c>
      <c r="E69" s="35">
        <v>174596</v>
      </c>
      <c r="F69" s="35">
        <f>+'[45]SP_P da incollare'!E6</f>
        <v>193190</v>
      </c>
      <c r="G69" s="35">
        <f t="shared" si="12"/>
        <v>129435</v>
      </c>
      <c r="H69" s="65">
        <f t="shared" si="13"/>
        <v>0.66998809462187481</v>
      </c>
    </row>
    <row r="70" spans="2:8" hidden="1" outlineLevel="1">
      <c r="B70" s="33" t="s">
        <v>17</v>
      </c>
      <c r="C70" s="42" t="s">
        <v>97</v>
      </c>
      <c r="D70" s="35">
        <f>+'[47]SCHEMI per comunicato'!C87</f>
        <v>0</v>
      </c>
      <c r="E70" s="35">
        <v>0</v>
      </c>
      <c r="F70" s="35">
        <f>+'[47]SCHEMI per comunicato'!D87</f>
        <v>0</v>
      </c>
      <c r="G70" s="35">
        <f t="shared" si="12"/>
        <v>0</v>
      </c>
      <c r="H70" s="65" t="e">
        <f t="shared" si="13"/>
        <v>#DIV/0!</v>
      </c>
    </row>
    <row r="71" spans="2:8" collapsed="1">
      <c r="B71" s="33" t="s">
        <v>7</v>
      </c>
      <c r="C71" s="42" t="s">
        <v>27</v>
      </c>
      <c r="D71" s="35">
        <f>+'[45]SP_P da incollare'!D7</f>
        <v>17210</v>
      </c>
      <c r="E71" s="35">
        <v>15469</v>
      </c>
      <c r="F71" s="35">
        <f>+'[45]SP_P da incollare'!E7</f>
        <v>14981</v>
      </c>
      <c r="G71" s="35">
        <f t="shared" si="12"/>
        <v>2229</v>
      </c>
      <c r="H71" s="65">
        <f t="shared" si="13"/>
        <v>0.14878846538949331</v>
      </c>
    </row>
    <row r="72" spans="2:8">
      <c r="B72" s="33" t="s">
        <v>19</v>
      </c>
      <c r="C72" s="42" t="s">
        <v>198</v>
      </c>
      <c r="D72" s="35">
        <f>+'[45]SP_P da incollare'!D10</f>
        <v>16</v>
      </c>
      <c r="E72" s="35">
        <v>17</v>
      </c>
      <c r="F72" s="35">
        <f>+'[45]SP_P da incollare'!E10</f>
        <v>18</v>
      </c>
      <c r="G72" s="35">
        <f t="shared" si="12"/>
        <v>-2</v>
      </c>
      <c r="H72" s="65">
        <f t="shared" si="13"/>
        <v>-0.11111111111111116</v>
      </c>
    </row>
    <row r="73" spans="2:8">
      <c r="B73" s="33" t="s">
        <v>26</v>
      </c>
      <c r="C73" s="42" t="s">
        <v>14</v>
      </c>
      <c r="D73" s="35">
        <f>+'[45]SP_P da incollare'!D11</f>
        <v>143546</v>
      </c>
      <c r="E73" s="35">
        <v>122949</v>
      </c>
      <c r="F73" s="35">
        <f>+'[45]SP_P da incollare'!E11</f>
        <v>137995</v>
      </c>
      <c r="G73" s="35">
        <f t="shared" si="12"/>
        <v>5551</v>
      </c>
      <c r="H73" s="65">
        <f t="shared" si="13"/>
        <v>4.0226095148375052E-2</v>
      </c>
    </row>
    <row r="74" spans="2:8">
      <c r="B74" s="43" t="s">
        <v>92</v>
      </c>
      <c r="C74" s="42" t="s">
        <v>30</v>
      </c>
      <c r="D74" s="35">
        <f>+'[45]SP_P da incollare'!D12</f>
        <v>4038</v>
      </c>
      <c r="E74" s="35">
        <v>4173</v>
      </c>
      <c r="F74" s="35">
        <f>+'[45]SP_P da incollare'!E12</f>
        <v>4310</v>
      </c>
      <c r="G74" s="35">
        <f t="shared" si="12"/>
        <v>-272</v>
      </c>
      <c r="H74" s="65">
        <f t="shared" si="13"/>
        <v>-6.3109048723897887E-2</v>
      </c>
    </row>
    <row r="75" spans="2:8">
      <c r="B75" s="43" t="s">
        <v>28</v>
      </c>
      <c r="C75" s="42" t="s">
        <v>98</v>
      </c>
      <c r="D75" s="35">
        <f>+'[45]SP_P da incollare'!D13</f>
        <v>31229</v>
      </c>
      <c r="E75" s="35">
        <v>29912</v>
      </c>
      <c r="F75" s="35">
        <f>+'[45]SP_P da incollare'!E13</f>
        <v>28654</v>
      </c>
      <c r="G75" s="35">
        <f t="shared" si="12"/>
        <v>2575</v>
      </c>
      <c r="H75" s="65">
        <f t="shared" si="13"/>
        <v>8.9865289313882935E-2</v>
      </c>
    </row>
    <row r="76" spans="2:8">
      <c r="B76" s="43" t="s">
        <v>188</v>
      </c>
      <c r="C76" s="42" t="s">
        <v>190</v>
      </c>
      <c r="D76" s="35">
        <f>+'[45]SP_P da incollare'!D17</f>
        <v>45500</v>
      </c>
      <c r="E76" s="35">
        <v>45500</v>
      </c>
      <c r="F76" s="35">
        <f>+'[45]SP_P da incollare'!E17</f>
        <v>45500</v>
      </c>
      <c r="G76" s="35">
        <f t="shared" ref="G76" si="16">+D76-F76</f>
        <v>0</v>
      </c>
      <c r="H76" s="65">
        <f t="shared" ref="H76" si="17">+IF((D76/F76-1)&gt;1,"nm",+IFERROR(D76/F76-1,"n.a."))</f>
        <v>0</v>
      </c>
    </row>
    <row r="77" spans="2:8" ht="33.75">
      <c r="B77" s="43" t="s">
        <v>189</v>
      </c>
      <c r="C77" s="42" t="s">
        <v>184</v>
      </c>
      <c r="D77" s="35">
        <f>+'[45]SP_P da incollare'!$D$16+'[45]SP_P da incollare'!$D$18+'[45]SP_P da incollare'!$D$19+'[45]SP_P da incollare'!$D$20+'[45]SP_P da incollare'!$D$21</f>
        <v>188753</v>
      </c>
      <c r="E77" s="35">
        <v>204815</v>
      </c>
      <c r="F77" s="35">
        <f>+'[45]SP_P da incollare'!$E$16+'[45]SP_P da incollare'!$E$18+'[45]SP_P da incollare'!$E$19+'[45]SP_P da incollare'!$E$20+'[45]SP_P da incollare'!$E$21</f>
        <v>187212</v>
      </c>
      <c r="G77" s="35">
        <f t="shared" si="12"/>
        <v>1541</v>
      </c>
      <c r="H77" s="65">
        <f t="shared" si="13"/>
        <v>8.231309958763422E-3</v>
      </c>
    </row>
    <row r="78" spans="2:8">
      <c r="B78" s="43" t="s">
        <v>31</v>
      </c>
      <c r="C78" s="42" t="s">
        <v>99</v>
      </c>
      <c r="D78" s="35">
        <f>+'[45]SP_P da incollare'!D22</f>
        <v>9823</v>
      </c>
      <c r="E78" s="35">
        <v>9708</v>
      </c>
      <c r="F78" s="35">
        <f>+'[45]SP_P da incollare'!E22</f>
        <v>9569</v>
      </c>
      <c r="G78" s="35">
        <f t="shared" si="12"/>
        <v>254</v>
      </c>
      <c r="H78" s="65">
        <f t="shared" si="13"/>
        <v>2.6544048489915317E-2</v>
      </c>
    </row>
    <row r="79" spans="2:8">
      <c r="B79" s="43" t="s">
        <v>100</v>
      </c>
      <c r="C79" s="42" t="s">
        <v>117</v>
      </c>
      <c r="D79" s="35">
        <f>+'[45]SP_P da incollare'!D23</f>
        <v>12205</v>
      </c>
      <c r="E79" s="35">
        <v>4383</v>
      </c>
      <c r="F79" s="35">
        <f>+'[45]SP_P da incollare'!E23</f>
        <v>23251</v>
      </c>
      <c r="G79" s="35">
        <f t="shared" si="12"/>
        <v>-11046</v>
      </c>
      <c r="H79" s="65">
        <f t="shared" si="13"/>
        <v>-0.47507634080254613</v>
      </c>
    </row>
    <row r="80" spans="2:8" ht="15.75" thickBot="1">
      <c r="B80" s="45"/>
      <c r="C80" s="46" t="s">
        <v>32</v>
      </c>
      <c r="D80" s="41">
        <f>SUM(D65:D79)</f>
        <v>6053346</v>
      </c>
      <c r="E80" s="41">
        <f>SUM(E65:E79)</f>
        <v>6193687</v>
      </c>
      <c r="F80" s="41">
        <f>SUM(F65:F79)</f>
        <v>5871403</v>
      </c>
      <c r="G80" s="41">
        <f t="shared" si="12"/>
        <v>181943</v>
      </c>
      <c r="H80" s="67">
        <f t="shared" si="13"/>
        <v>3.0987993840654537E-2</v>
      </c>
    </row>
    <row r="81" spans="2:7" ht="15.75" thickTop="1">
      <c r="B81" s="59"/>
      <c r="C81" s="2"/>
      <c r="D81" s="2"/>
      <c r="E81" s="61"/>
      <c r="F81" s="2"/>
      <c r="G81" s="2"/>
    </row>
    <row r="82" spans="2:7">
      <c r="D82" s="62"/>
      <c r="E82" s="62"/>
      <c r="F82" s="47"/>
    </row>
    <row r="83" spans="2:7" ht="15.75">
      <c r="C83" s="48" t="s">
        <v>146</v>
      </c>
    </row>
    <row r="84" spans="2:7">
      <c r="C84" s="3" t="s">
        <v>38</v>
      </c>
    </row>
    <row r="85" spans="2:7" s="120" customFormat="1" ht="24">
      <c r="C85" s="121" t="s">
        <v>201</v>
      </c>
      <c r="D85" s="121" t="s">
        <v>153</v>
      </c>
      <c r="E85" s="121" t="s">
        <v>152</v>
      </c>
      <c r="F85" s="121" t="s">
        <v>151</v>
      </c>
    </row>
    <row r="86" spans="2:7" s="120" customFormat="1" ht="3.75" customHeight="1">
      <c r="C86" s="122"/>
      <c r="D86" s="123"/>
      <c r="E86" s="123"/>
      <c r="F86" s="124"/>
    </row>
    <row r="87" spans="2:7" s="120" customFormat="1">
      <c r="C87" s="125" t="s">
        <v>137</v>
      </c>
      <c r="D87" s="126">
        <f>+D88+D89+D90</f>
        <v>291177</v>
      </c>
      <c r="E87" s="126">
        <f>+E88+E89+E90</f>
        <v>61581</v>
      </c>
      <c r="F87" s="127">
        <f t="shared" ref="F87:F92" si="18">+D87-E87</f>
        <v>229596</v>
      </c>
    </row>
    <row r="88" spans="2:7">
      <c r="C88" s="81" t="s">
        <v>138</v>
      </c>
      <c r="D88" s="83">
        <f>+[48]riepilogo!$AI$2</f>
        <v>166825</v>
      </c>
      <c r="E88" s="83">
        <f>+'[49]qualita del credito'!$E$7</f>
        <v>47758</v>
      </c>
      <c r="F88" s="90">
        <f t="shared" si="18"/>
        <v>119067</v>
      </c>
    </row>
    <row r="89" spans="2:7">
      <c r="C89" s="81" t="s">
        <v>140</v>
      </c>
      <c r="D89" s="83">
        <f>+[48]riepilogo!$AI$3</f>
        <v>46845</v>
      </c>
      <c r="E89" s="83">
        <f>+'[49]qualita del credito'!$E$8</f>
        <v>13201</v>
      </c>
      <c r="F89" s="90">
        <f t="shared" si="18"/>
        <v>33644</v>
      </c>
    </row>
    <row r="90" spans="2:7">
      <c r="C90" s="81" t="s">
        <v>139</v>
      </c>
      <c r="D90" s="83">
        <f>+[48]riepilogo!$AI$4</f>
        <v>77507</v>
      </c>
      <c r="E90" s="83">
        <f>+'[49]qualita del credito'!$E$9</f>
        <v>622</v>
      </c>
      <c r="F90" s="90">
        <f t="shared" si="18"/>
        <v>76885</v>
      </c>
    </row>
    <row r="91" spans="2:7">
      <c r="C91" s="84" t="s">
        <v>142</v>
      </c>
      <c r="D91" s="87">
        <f>+[48]riepilogo!$AI$6</f>
        <v>2727798</v>
      </c>
      <c r="E91" s="87">
        <f>+'[49]qualita del credito'!$F$11</f>
        <v>7872</v>
      </c>
      <c r="F91" s="89">
        <f t="shared" si="18"/>
        <v>2719926</v>
      </c>
    </row>
    <row r="92" spans="2:7">
      <c r="C92" s="85" t="s">
        <v>141</v>
      </c>
      <c r="D92" s="86">
        <f>+D91+D87</f>
        <v>3018975</v>
      </c>
      <c r="E92" s="86">
        <f>+E91+E87</f>
        <v>69453</v>
      </c>
      <c r="F92" s="91">
        <f t="shared" si="18"/>
        <v>2949522</v>
      </c>
    </row>
    <row r="94" spans="2:7" s="120" customFormat="1" ht="24">
      <c r="C94" s="27" t="s">
        <v>196</v>
      </c>
      <c r="D94" s="27" t="s">
        <v>153</v>
      </c>
      <c r="E94" s="27" t="s">
        <v>152</v>
      </c>
      <c r="F94" s="27" t="s">
        <v>151</v>
      </c>
    </row>
    <row r="95" spans="2:7" s="120" customFormat="1" ht="3.75" customHeight="1">
      <c r="C95" s="122"/>
      <c r="D95" s="123"/>
      <c r="E95" s="123"/>
      <c r="F95" s="124"/>
    </row>
    <row r="96" spans="2:7" s="120" customFormat="1">
      <c r="C96" s="125" t="s">
        <v>137</v>
      </c>
      <c r="D96" s="126">
        <v>319479</v>
      </c>
      <c r="E96" s="126">
        <v>61959</v>
      </c>
      <c r="F96" s="127">
        <v>257520</v>
      </c>
    </row>
    <row r="97" spans="3:6">
      <c r="C97" s="81" t="s">
        <v>138</v>
      </c>
      <c r="D97" s="83">
        <v>169060</v>
      </c>
      <c r="E97" s="83">
        <v>48922</v>
      </c>
      <c r="F97" s="90">
        <v>120138</v>
      </c>
    </row>
    <row r="98" spans="3:6">
      <c r="C98" s="81" t="s">
        <v>140</v>
      </c>
      <c r="D98" s="83">
        <v>48816</v>
      </c>
      <c r="E98" s="83">
        <v>12384</v>
      </c>
      <c r="F98" s="90">
        <v>36432</v>
      </c>
    </row>
    <row r="99" spans="3:6">
      <c r="C99" s="81" t="s">
        <v>139</v>
      </c>
      <c r="D99" s="83">
        <v>101603</v>
      </c>
      <c r="E99" s="83">
        <v>653</v>
      </c>
      <c r="F99" s="90">
        <v>100950</v>
      </c>
    </row>
    <row r="100" spans="3:6">
      <c r="C100" s="84" t="s">
        <v>142</v>
      </c>
      <c r="D100" s="87">
        <v>2609812</v>
      </c>
      <c r="E100" s="87">
        <v>6677</v>
      </c>
      <c r="F100" s="89">
        <v>2603135</v>
      </c>
    </row>
    <row r="101" spans="3:6">
      <c r="C101" s="85" t="s">
        <v>141</v>
      </c>
      <c r="D101" s="86">
        <v>2929291</v>
      </c>
      <c r="E101" s="86">
        <v>68636</v>
      </c>
      <c r="F101" s="91">
        <v>2860655</v>
      </c>
    </row>
    <row r="103" spans="3:6" ht="24">
      <c r="C103" s="27" t="s">
        <v>200</v>
      </c>
      <c r="D103" s="27" t="s">
        <v>153</v>
      </c>
      <c r="E103" s="27" t="s">
        <v>152</v>
      </c>
      <c r="F103" s="130" t="s">
        <v>151</v>
      </c>
    </row>
    <row r="104" spans="3:6">
      <c r="C104" s="78"/>
      <c r="D104" s="82"/>
      <c r="E104" s="82"/>
      <c r="F104" s="79"/>
    </row>
    <row r="105" spans="3:6">
      <c r="C105" s="80" t="s">
        <v>137</v>
      </c>
      <c r="D105" s="126">
        <v>315071</v>
      </c>
      <c r="E105" s="126">
        <v>59519</v>
      </c>
      <c r="F105" s="127">
        <v>255552</v>
      </c>
    </row>
    <row r="106" spans="3:6">
      <c r="C106" s="81" t="s">
        <v>138</v>
      </c>
      <c r="D106" s="83">
        <v>169099</v>
      </c>
      <c r="E106" s="83">
        <v>47554</v>
      </c>
      <c r="F106" s="90">
        <v>121545</v>
      </c>
    </row>
    <row r="107" spans="3:6">
      <c r="C107" s="81" t="s">
        <v>140</v>
      </c>
      <c r="D107" s="83">
        <v>37374</v>
      </c>
      <c r="E107" s="83">
        <v>11374</v>
      </c>
      <c r="F107" s="90">
        <v>26000</v>
      </c>
    </row>
    <row r="108" spans="3:6">
      <c r="C108" s="81" t="s">
        <v>139</v>
      </c>
      <c r="D108" s="83">
        <v>108598</v>
      </c>
      <c r="E108" s="83">
        <v>591</v>
      </c>
      <c r="F108" s="90">
        <v>108007</v>
      </c>
    </row>
    <row r="109" spans="3:6">
      <c r="C109" s="84" t="s">
        <v>142</v>
      </c>
      <c r="D109" s="87">
        <v>2487995</v>
      </c>
      <c r="E109" s="87">
        <v>6825</v>
      </c>
      <c r="F109" s="89">
        <v>2481170</v>
      </c>
    </row>
    <row r="110" spans="3:6">
      <c r="C110" s="85" t="s">
        <v>141</v>
      </c>
      <c r="D110" s="86">
        <v>2803066</v>
      </c>
      <c r="E110" s="86">
        <v>66344</v>
      </c>
      <c r="F110" s="91">
        <v>2736722</v>
      </c>
    </row>
  </sheetData>
  <pageMargins left="0.7" right="0.7" top="0.75" bottom="0.75" header="0.3" footer="0.3"/>
  <pageSetup paperSize="9" orientation="portrait" r:id="rId1"/>
  <ignoredErrors>
    <ignoredError sqref="B59:B63 B36" numberStoredAsText="1"/>
    <ignoredError sqref="E80" formulaRange="1"/>
    <ignoredError sqref="F28:J34 D31:D33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/>
  </sheetPr>
  <dimension ref="A2:XEJ110"/>
  <sheetViews>
    <sheetView showGridLines="0" workbookViewId="0">
      <selection activeCell="C85" sqref="C85:F110"/>
    </sheetView>
  </sheetViews>
  <sheetFormatPr defaultColWidth="9.140625" defaultRowHeight="15" outlineLevelRow="2" outlineLevelCol="1"/>
  <cols>
    <col min="1" max="1" width="5.5703125" customWidth="1"/>
    <col min="2" max="2" width="12" style="2" customWidth="1"/>
    <col min="3" max="3" width="55.5703125" style="2" customWidth="1"/>
    <col min="4" max="5" width="9" style="2" customWidth="1"/>
    <col min="6" max="6" width="9" style="2" customWidth="1" outlineLevel="1"/>
    <col min="7" max="7" width="9" style="2" hidden="1" customWidth="1"/>
    <col min="8" max="8" width="9" style="2" customWidth="1"/>
    <col min="9" max="9" width="9.140625" style="2"/>
    <col min="10" max="10" width="0" style="2" hidden="1" customWidth="1"/>
    <col min="11" max="11" width="10" style="2" customWidth="1"/>
    <col min="12" max="16384" width="9.140625" style="2"/>
  </cols>
  <sheetData>
    <row r="2" spans="1:11" s="49" customFormat="1" ht="15.75">
      <c r="B2" s="48" t="s">
        <v>84</v>
      </c>
    </row>
    <row r="3" spans="1:11">
      <c r="B3" s="3" t="s">
        <v>85</v>
      </c>
    </row>
    <row r="4" spans="1:11" ht="24" customHeight="1">
      <c r="B4" s="4"/>
      <c r="C4" s="4"/>
      <c r="D4" s="5" t="str">
        <f>+'30-06-2022'!D4</f>
        <v>1H 2022
A</v>
      </c>
      <c r="E4" s="5" t="str">
        <f>+'30-06-2022'!E4</f>
        <v>1Q 2022</v>
      </c>
      <c r="F4" s="5" t="str">
        <f>+'30-06-2022'!F4</f>
        <v>2Q 2021</v>
      </c>
      <c r="G4" s="6" t="str">
        <f>+'30-06-2022'!G4</f>
        <v>1H 2021
A</v>
      </c>
      <c r="H4" s="6" t="str">
        <f>+'30-06-2022'!H4</f>
        <v>1Q 2021</v>
      </c>
      <c r="I4" s="6" t="str">
        <f>+'30-06-2022'!I4</f>
        <v>2Q 2021</v>
      </c>
      <c r="J4" s="7" t="s">
        <v>50</v>
      </c>
      <c r="K4" s="7" t="s">
        <v>51</v>
      </c>
    </row>
    <row r="5" spans="1:11">
      <c r="B5" s="8" t="s">
        <v>16</v>
      </c>
      <c r="C5" s="50" t="s">
        <v>52</v>
      </c>
      <c r="D5" s="10">
        <f>+'30-06-2022'!D5</f>
        <v>50558</v>
      </c>
      <c r="E5" s="10">
        <f>+'30-06-2022'!E5</f>
        <v>23605</v>
      </c>
      <c r="F5" s="10">
        <f>+'30-06-2022'!F5</f>
        <v>26953</v>
      </c>
      <c r="G5" s="10">
        <f>+'30-06-2022'!G5</f>
        <v>47721</v>
      </c>
      <c r="H5" s="10">
        <f>+'30-06-2022'!H5</f>
        <v>24241</v>
      </c>
      <c r="I5" s="10">
        <f>+'30-06-2022'!I5</f>
        <v>23480</v>
      </c>
      <c r="J5" s="10">
        <f>+'30-06-2022'!J5</f>
        <v>2837</v>
      </c>
      <c r="K5" s="63">
        <f>+'30-06-2022'!K5</f>
        <v>5.9449718153433473E-2</v>
      </c>
    </row>
    <row r="6" spans="1:11">
      <c r="B6" s="11" t="s">
        <v>17</v>
      </c>
      <c r="C6" s="51" t="s">
        <v>53</v>
      </c>
      <c r="D6" s="10">
        <f>+'30-06-2022'!D6</f>
        <v>-5912</v>
      </c>
      <c r="E6" s="10">
        <f>+'30-06-2022'!E6</f>
        <v>-2942</v>
      </c>
      <c r="F6" s="10">
        <f>+'30-06-2022'!F6</f>
        <v>-2970</v>
      </c>
      <c r="G6" s="10">
        <f>+'30-06-2022'!G6</f>
        <v>-9216</v>
      </c>
      <c r="H6" s="10">
        <f>+'30-06-2022'!H6</f>
        <v>-4974</v>
      </c>
      <c r="I6" s="10">
        <f>+'30-06-2022'!I6</f>
        <v>-4242</v>
      </c>
      <c r="J6" s="10">
        <f>+'30-06-2022'!J6</f>
        <v>3304</v>
      </c>
      <c r="K6" s="63">
        <f>+'30-06-2022'!K6</f>
        <v>-0.35850694444444442</v>
      </c>
    </row>
    <row r="7" spans="1:11" s="53" customFormat="1">
      <c r="A7" s="1"/>
      <c r="B7" s="13" t="s">
        <v>25</v>
      </c>
      <c r="C7" s="52" t="s">
        <v>54</v>
      </c>
      <c r="D7" s="15">
        <f>+'30-06-2022'!D7</f>
        <v>44646</v>
      </c>
      <c r="E7" s="15">
        <f>+'30-06-2022'!E7</f>
        <v>20663</v>
      </c>
      <c r="F7" s="15">
        <f>+'30-06-2022'!F7</f>
        <v>23983</v>
      </c>
      <c r="G7" s="15">
        <f>+'30-06-2022'!G7</f>
        <v>38505</v>
      </c>
      <c r="H7" s="15">
        <f>+'30-06-2022'!H7</f>
        <v>19267</v>
      </c>
      <c r="I7" s="15">
        <f>+'30-06-2022'!I7</f>
        <v>19238</v>
      </c>
      <c r="J7" s="15">
        <f>+'30-06-2022'!J7</f>
        <v>6141</v>
      </c>
      <c r="K7" s="64">
        <f>+'30-06-2022'!K7</f>
        <v>0.15948578106739375</v>
      </c>
    </row>
    <row r="8" spans="1:11">
      <c r="B8" s="16" t="s">
        <v>18</v>
      </c>
      <c r="C8" s="19" t="s">
        <v>158</v>
      </c>
      <c r="D8" s="10">
        <f>+'30-06-2022'!D8</f>
        <v>15744</v>
      </c>
      <c r="E8" s="10">
        <f>+'30-06-2022'!E8</f>
        <v>7526</v>
      </c>
      <c r="F8" s="10">
        <f>+'30-06-2022'!F8</f>
        <v>8218</v>
      </c>
      <c r="G8" s="10">
        <f>+'30-06-2022'!G8</f>
        <v>11937</v>
      </c>
      <c r="H8" s="10">
        <f>+'30-06-2022'!H8</f>
        <v>5940</v>
      </c>
      <c r="I8" s="10">
        <f>+'30-06-2022'!I8</f>
        <v>5997</v>
      </c>
      <c r="J8" s="10">
        <f>+'30-06-2022'!J8</f>
        <v>3807</v>
      </c>
      <c r="K8" s="63">
        <f>+'30-06-2022'!K8</f>
        <v>0.31892435285247545</v>
      </c>
    </row>
    <row r="9" spans="1:11">
      <c r="B9" s="11" t="s">
        <v>154</v>
      </c>
      <c r="C9" s="96" t="s">
        <v>159</v>
      </c>
      <c r="D9" s="94">
        <f>+'30-06-2022'!D9</f>
        <v>-8788</v>
      </c>
      <c r="E9" s="94">
        <f>+'30-06-2022'!E9</f>
        <v>-3833</v>
      </c>
      <c r="F9" s="94">
        <f>+'30-06-2022'!F9</f>
        <v>-4955</v>
      </c>
      <c r="G9" s="94">
        <f>+'30-06-2022'!G9</f>
        <v>-4089</v>
      </c>
      <c r="H9" s="94">
        <f>+'30-06-2022'!H9</f>
        <v>-1916</v>
      </c>
      <c r="I9" s="94">
        <f>+'30-06-2022'!I9</f>
        <v>-2173</v>
      </c>
      <c r="J9" s="94">
        <f>+'30-06-2022'!J9</f>
        <v>-4699</v>
      </c>
      <c r="K9" s="95" t="s">
        <v>114</v>
      </c>
    </row>
    <row r="10" spans="1:11" s="53" customFormat="1">
      <c r="A10" s="1"/>
      <c r="B10" s="13" t="s">
        <v>7</v>
      </c>
      <c r="C10" s="56" t="s">
        <v>55</v>
      </c>
      <c r="D10" s="92">
        <f>+'30-06-2022'!D10</f>
        <v>6956</v>
      </c>
      <c r="E10" s="92">
        <f>+'30-06-2022'!E10</f>
        <v>3693</v>
      </c>
      <c r="F10" s="92">
        <f>+'30-06-2022'!F10</f>
        <v>3263</v>
      </c>
      <c r="G10" s="92">
        <f>+'30-06-2022'!G10</f>
        <v>7848</v>
      </c>
      <c r="H10" s="92">
        <f>+'30-06-2022'!H10</f>
        <v>4024</v>
      </c>
      <c r="I10" s="92">
        <f>+'30-06-2022'!I10</f>
        <v>3824</v>
      </c>
      <c r="J10" s="92">
        <f>+'30-06-2022'!J10</f>
        <v>-892</v>
      </c>
      <c r="K10" s="93">
        <f>+'30-06-2022'!K10</f>
        <v>-0.1136595310907238</v>
      </c>
    </row>
    <row r="11" spans="1:11" hidden="1">
      <c r="B11" s="16" t="s">
        <v>19</v>
      </c>
      <c r="C11" s="19" t="s">
        <v>56</v>
      </c>
      <c r="D11" s="10">
        <f>+'30-06-2022'!D11</f>
        <v>227</v>
      </c>
      <c r="E11" s="10">
        <f>+'30-06-2022'!E11</f>
        <v>0</v>
      </c>
      <c r="F11" s="10">
        <f>+'30-06-2022'!F11</f>
        <v>227</v>
      </c>
      <c r="G11" s="10">
        <f>+'30-06-2022'!G11</f>
        <v>227</v>
      </c>
      <c r="H11" s="10">
        <f>+'30-06-2022'!H11</f>
        <v>0</v>
      </c>
      <c r="I11" s="10">
        <f>+'30-06-2022'!I11</f>
        <v>227</v>
      </c>
      <c r="J11" s="10">
        <f>+'30-06-2022'!J11</f>
        <v>0</v>
      </c>
      <c r="K11" s="63">
        <f>+'30-06-2022'!K11</f>
        <v>0</v>
      </c>
    </row>
    <row r="12" spans="1:11" s="54" customFormat="1">
      <c r="A12" s="20"/>
      <c r="B12" s="18" t="s">
        <v>26</v>
      </c>
      <c r="C12" s="19" t="s">
        <v>171</v>
      </c>
      <c r="D12" s="10">
        <f>+'30-06-2022'!D12</f>
        <v>-1201</v>
      </c>
      <c r="E12" s="10">
        <f>+'30-06-2022'!E12</f>
        <v>1</v>
      </c>
      <c r="F12" s="10">
        <f>+'30-06-2022'!F12</f>
        <v>-1202</v>
      </c>
      <c r="G12" s="10">
        <f>+'30-06-2022'!G12</f>
        <v>21</v>
      </c>
      <c r="H12" s="10">
        <f>+'30-06-2022'!H12</f>
        <v>5</v>
      </c>
      <c r="I12" s="10">
        <f>+'30-06-2022'!I12</f>
        <v>16</v>
      </c>
      <c r="J12" s="10">
        <f>+'30-06-2022'!J12</f>
        <v>-1222</v>
      </c>
      <c r="K12" s="63" t="s">
        <v>114</v>
      </c>
    </row>
    <row r="13" spans="1:11" s="54" customFormat="1">
      <c r="A13" s="20"/>
      <c r="B13" s="18" t="s">
        <v>28</v>
      </c>
      <c r="C13" s="19" t="s">
        <v>172</v>
      </c>
      <c r="D13" s="10">
        <f>+'30-06-2022'!D13</f>
        <v>4137</v>
      </c>
      <c r="E13" s="10">
        <f>+'30-06-2022'!E13</f>
        <v>331</v>
      </c>
      <c r="F13" s="10">
        <f>+'30-06-2022'!F13</f>
        <v>3806</v>
      </c>
      <c r="G13" s="10">
        <f>+'30-06-2022'!G13</f>
        <v>3714</v>
      </c>
      <c r="H13" s="10">
        <f>+'30-06-2022'!H13</f>
        <v>2689</v>
      </c>
      <c r="I13" s="10">
        <f>+'30-06-2022'!I13</f>
        <v>1025</v>
      </c>
      <c r="J13" s="10">
        <f>+'30-06-2022'!J13</f>
        <v>423</v>
      </c>
      <c r="K13" s="63">
        <f>+'30-06-2022'!K13</f>
        <v>0.11389337641357034</v>
      </c>
    </row>
    <row r="14" spans="1:11" s="54" customFormat="1">
      <c r="A14" s="20"/>
      <c r="B14" s="18"/>
      <c r="C14" s="19" t="s">
        <v>173</v>
      </c>
      <c r="D14" s="10">
        <f>+'30-06-2022'!D14</f>
        <v>3051</v>
      </c>
      <c r="E14" s="10">
        <f>+'30-06-2022'!E14</f>
        <v>316</v>
      </c>
      <c r="F14" s="10">
        <f>+'30-06-2022'!F14</f>
        <v>2735</v>
      </c>
      <c r="G14" s="10">
        <f>+'30-06-2022'!G14</f>
        <v>1364</v>
      </c>
      <c r="H14" s="10">
        <f>+'30-06-2022'!H14</f>
        <v>746</v>
      </c>
      <c r="I14" s="10">
        <f>+'30-06-2022'!I14</f>
        <v>618</v>
      </c>
      <c r="J14" s="10">
        <f>+'30-06-2022'!J14</f>
        <v>1687</v>
      </c>
      <c r="K14" s="63" t="str">
        <f>+'30-06-2022'!K14</f>
        <v>ns</v>
      </c>
    </row>
    <row r="15" spans="1:11" s="54" customFormat="1" ht="14.45" customHeight="1">
      <c r="A15" s="20"/>
      <c r="B15" s="18"/>
      <c r="C15" s="19" t="s">
        <v>174</v>
      </c>
      <c r="D15" s="10">
        <f>+'30-06-2022'!D15</f>
        <v>1086</v>
      </c>
      <c r="E15" s="10">
        <f>+'30-06-2022'!E15</f>
        <v>15</v>
      </c>
      <c r="F15" s="10">
        <f>+'30-06-2022'!F15</f>
        <v>1071</v>
      </c>
      <c r="G15" s="10">
        <f>+'30-06-2022'!G15</f>
        <v>2350</v>
      </c>
      <c r="H15" s="10">
        <f>+'30-06-2022'!H15</f>
        <v>1943</v>
      </c>
      <c r="I15" s="10">
        <f>+'30-06-2022'!I15</f>
        <v>407</v>
      </c>
      <c r="J15" s="10">
        <f>+'30-06-2022'!J15</f>
        <v>-1264</v>
      </c>
      <c r="K15" s="63">
        <f>+'30-06-2022'!K15</f>
        <v>-0.53787234042553189</v>
      </c>
    </row>
    <row r="16" spans="1:11" s="54" customFormat="1" hidden="1" outlineLevel="2">
      <c r="A16" s="20"/>
      <c r="B16" s="18"/>
      <c r="C16" s="19" t="s">
        <v>175</v>
      </c>
      <c r="D16" s="10">
        <f>+'30-06-2022'!D16</f>
        <v>0</v>
      </c>
      <c r="E16" s="10">
        <f>+'30-06-2022'!E16</f>
        <v>0</v>
      </c>
      <c r="F16" s="10">
        <f>+'30-06-2022'!F16</f>
        <v>0</v>
      </c>
      <c r="G16" s="10">
        <f>+'30-06-2022'!G16</f>
        <v>0</v>
      </c>
      <c r="H16" s="10">
        <f>+'30-06-2022'!H16</f>
        <v>0</v>
      </c>
      <c r="I16" s="10">
        <f>+'30-06-2022'!I16</f>
        <v>0</v>
      </c>
      <c r="J16" s="10">
        <f>+'30-06-2022'!J16</f>
        <v>0</v>
      </c>
      <c r="K16" s="63" t="s">
        <v>114</v>
      </c>
    </row>
    <row r="17" spans="1:16364" s="53" customFormat="1" collapsed="1">
      <c r="A17" s="1"/>
      <c r="B17" s="21" t="s">
        <v>20</v>
      </c>
      <c r="C17" s="52" t="s">
        <v>57</v>
      </c>
      <c r="D17" s="15">
        <f>+'30-06-2022'!D17</f>
        <v>54765</v>
      </c>
      <c r="E17" s="15">
        <f>+'30-06-2022'!E17</f>
        <v>24688</v>
      </c>
      <c r="F17" s="15">
        <f>+'30-06-2022'!F17</f>
        <v>30077</v>
      </c>
      <c r="G17" s="15">
        <f>+'30-06-2022'!G17</f>
        <v>50315</v>
      </c>
      <c r="H17" s="15">
        <f>+'30-06-2022'!H17</f>
        <v>25985</v>
      </c>
      <c r="I17" s="15">
        <f>+'30-06-2022'!I17</f>
        <v>24330</v>
      </c>
      <c r="J17" s="15">
        <f>+'30-06-2022'!J17</f>
        <v>4450</v>
      </c>
      <c r="K17" s="64">
        <f>+'30-06-2022'!K17</f>
        <v>8.8442810295140672E-2</v>
      </c>
    </row>
    <row r="18" spans="1:16364">
      <c r="B18" s="16" t="s">
        <v>22</v>
      </c>
      <c r="C18" s="54" t="s">
        <v>58</v>
      </c>
      <c r="D18" s="10">
        <f>+'30-06-2022'!D18</f>
        <v>-5056</v>
      </c>
      <c r="E18" s="10">
        <f>+'30-06-2022'!E18</f>
        <v>-2307</v>
      </c>
      <c r="F18" s="10">
        <f>+'30-06-2022'!F18</f>
        <v>-2749</v>
      </c>
      <c r="G18" s="10">
        <f>+'30-06-2022'!G18</f>
        <v>-7831</v>
      </c>
      <c r="H18" s="10">
        <f>+'30-06-2022'!H18</f>
        <v>-4103</v>
      </c>
      <c r="I18" s="10">
        <f>+'30-06-2022'!I18</f>
        <v>-3728</v>
      </c>
      <c r="J18" s="10">
        <f>+'30-06-2022'!J18</f>
        <v>2775</v>
      </c>
      <c r="K18" s="63">
        <f>+'30-06-2022'!K18</f>
        <v>-0.35436087345166645</v>
      </c>
    </row>
    <row r="19" spans="1:16364" s="53" customFormat="1">
      <c r="A19" s="1"/>
      <c r="B19" s="21" t="s">
        <v>113</v>
      </c>
      <c r="C19" s="52" t="s">
        <v>59</v>
      </c>
      <c r="D19" s="15">
        <f>+'30-06-2022'!D19</f>
        <v>49709</v>
      </c>
      <c r="E19" s="15">
        <f>+'30-06-2022'!E19</f>
        <v>22381</v>
      </c>
      <c r="F19" s="15">
        <f>+'30-06-2022'!F19</f>
        <v>27328</v>
      </c>
      <c r="G19" s="15">
        <f>+'30-06-2022'!G19</f>
        <v>42484</v>
      </c>
      <c r="H19" s="15">
        <f>+'30-06-2022'!H19</f>
        <v>21882</v>
      </c>
      <c r="I19" s="15">
        <f>+'30-06-2022'!I19</f>
        <v>20602</v>
      </c>
      <c r="J19" s="15">
        <f>+'30-06-2022'!J19</f>
        <v>7225</v>
      </c>
      <c r="K19" s="64">
        <f>+'30-06-2022'!K19</f>
        <v>0.17006402410319188</v>
      </c>
    </row>
    <row r="20" spans="1:16364">
      <c r="B20" s="55" t="s">
        <v>106</v>
      </c>
      <c r="C20" s="54" t="s">
        <v>60</v>
      </c>
      <c r="D20" s="10">
        <f>+'30-06-2022'!D20</f>
        <v>-14330</v>
      </c>
      <c r="E20" s="10">
        <f>+'30-06-2022'!E20</f>
        <v>-6588</v>
      </c>
      <c r="F20" s="10">
        <f>+'30-06-2022'!F20</f>
        <v>-7742</v>
      </c>
      <c r="G20" s="10">
        <f>+'30-06-2022'!G20</f>
        <v>-14304</v>
      </c>
      <c r="H20" s="10">
        <f>+'30-06-2022'!H20</f>
        <v>-6920</v>
      </c>
      <c r="I20" s="10">
        <f>+'30-06-2022'!I20</f>
        <v>-7384</v>
      </c>
      <c r="J20" s="10">
        <f>+'30-06-2022'!J20</f>
        <v>-26</v>
      </c>
      <c r="K20" s="63">
        <f>+'30-06-2022'!K20</f>
        <v>1.8176733780761456E-3</v>
      </c>
    </row>
    <row r="21" spans="1:16364">
      <c r="B21" s="55" t="s">
        <v>107</v>
      </c>
      <c r="C21" s="54" t="s">
        <v>61</v>
      </c>
      <c r="D21" s="10">
        <f>+'30-06-2022'!D21</f>
        <v>-15463</v>
      </c>
      <c r="E21" s="10">
        <f>+'30-06-2022'!E21</f>
        <v>-8318</v>
      </c>
      <c r="F21" s="10">
        <f>+'30-06-2022'!F21</f>
        <v>-7145</v>
      </c>
      <c r="G21" s="10">
        <f>+'30-06-2022'!G21</f>
        <v>-15951</v>
      </c>
      <c r="H21" s="10">
        <f>+'30-06-2022'!H21</f>
        <v>-8621</v>
      </c>
      <c r="I21" s="10">
        <f>+'30-06-2022'!I21</f>
        <v>-7330</v>
      </c>
      <c r="J21" s="10">
        <f>+'30-06-2022'!J21</f>
        <v>488</v>
      </c>
      <c r="K21" s="63">
        <f>+'30-06-2022'!K21</f>
        <v>-3.0593693185380189E-2</v>
      </c>
    </row>
    <row r="22" spans="1:16364">
      <c r="B22" s="55" t="s">
        <v>100</v>
      </c>
      <c r="C22" s="2" t="s">
        <v>62</v>
      </c>
      <c r="D22" s="10">
        <f>+'30-06-2022'!D22</f>
        <v>-1053</v>
      </c>
      <c r="E22" s="10">
        <f>+'30-06-2022'!E22</f>
        <v>-539</v>
      </c>
      <c r="F22" s="10">
        <f>+'30-06-2022'!F22</f>
        <v>-514</v>
      </c>
      <c r="G22" s="10">
        <f>+'30-06-2022'!G22</f>
        <v>-26</v>
      </c>
      <c r="H22" s="10">
        <f>+'30-06-2022'!H22</f>
        <v>-1</v>
      </c>
      <c r="I22" s="10">
        <f>+'30-06-2022'!I22</f>
        <v>-25</v>
      </c>
      <c r="J22" s="10">
        <f>+'30-06-2022'!J22</f>
        <v>-1027</v>
      </c>
      <c r="K22" s="63" t="s">
        <v>114</v>
      </c>
    </row>
    <row r="23" spans="1:16364">
      <c r="B23" s="16" t="s">
        <v>108</v>
      </c>
      <c r="C23" s="19" t="s">
        <v>126</v>
      </c>
      <c r="D23" s="10">
        <f>+'30-06-2022'!D23</f>
        <v>-1499</v>
      </c>
      <c r="E23" s="10">
        <f>+'30-06-2022'!E23</f>
        <v>-725</v>
      </c>
      <c r="F23" s="10">
        <f>+'30-06-2022'!F23</f>
        <v>-774</v>
      </c>
      <c r="G23" s="10">
        <f>+'30-06-2022'!G23</f>
        <v>-1376</v>
      </c>
      <c r="H23" s="10">
        <f>+'30-06-2022'!H23</f>
        <v>-658</v>
      </c>
      <c r="I23" s="10">
        <f>+'30-06-2022'!I23</f>
        <v>-718</v>
      </c>
      <c r="J23" s="10">
        <f>+'30-06-2022'!J23</f>
        <v>-123</v>
      </c>
      <c r="K23" s="63">
        <f>+'30-06-2022'!K23</f>
        <v>8.9389534883721034E-2</v>
      </c>
    </row>
    <row r="24" spans="1:16364">
      <c r="B24" s="16" t="s">
        <v>109</v>
      </c>
      <c r="C24" s="19" t="s">
        <v>63</v>
      </c>
      <c r="D24" s="10">
        <f>+'30-06-2022'!D24</f>
        <v>1013</v>
      </c>
      <c r="E24" s="10">
        <f>+'30-06-2022'!E24</f>
        <v>515</v>
      </c>
      <c r="F24" s="10">
        <f>+'30-06-2022'!F24</f>
        <v>498</v>
      </c>
      <c r="G24" s="10">
        <f>+'30-06-2022'!G24</f>
        <v>1375</v>
      </c>
      <c r="H24" s="10">
        <f>+'30-06-2022'!H24</f>
        <v>852</v>
      </c>
      <c r="I24" s="10">
        <f>+'30-06-2022'!I24</f>
        <v>523</v>
      </c>
      <c r="J24" s="10">
        <f>+'30-06-2022'!J24</f>
        <v>-362</v>
      </c>
      <c r="K24" s="63">
        <f>+'30-06-2022'!K24</f>
        <v>-0.26327272727272732</v>
      </c>
    </row>
    <row r="25" spans="1:16364" s="53" customFormat="1">
      <c r="A25" s="1"/>
      <c r="B25" s="70" t="s">
        <v>33</v>
      </c>
      <c r="C25" s="52" t="s">
        <v>64</v>
      </c>
      <c r="D25" s="15">
        <f>+'30-06-2022'!D25</f>
        <v>-31332</v>
      </c>
      <c r="E25" s="15">
        <f>+'30-06-2022'!E25</f>
        <v>-15655</v>
      </c>
      <c r="F25" s="15">
        <f>+'30-06-2022'!F25</f>
        <v>-15677</v>
      </c>
      <c r="G25" s="15">
        <f>+'30-06-2022'!G25</f>
        <v>-30282</v>
      </c>
      <c r="H25" s="15">
        <f>+'30-06-2022'!H25</f>
        <v>-15348</v>
      </c>
      <c r="I25" s="15">
        <f>+'30-06-2022'!I25</f>
        <v>-14934</v>
      </c>
      <c r="J25" s="15">
        <f>+'30-06-2022'!J25</f>
        <v>-1050</v>
      </c>
      <c r="K25" s="64">
        <f>+'30-06-2022'!K25</f>
        <v>3.4674063800277377E-2</v>
      </c>
      <c r="L25" s="23"/>
      <c r="M25" s="23"/>
      <c r="N25" s="23"/>
      <c r="O25" s="24"/>
      <c r="P25" s="14"/>
      <c r="Q25" s="23"/>
      <c r="R25" s="23"/>
      <c r="S25" s="23"/>
      <c r="T25" s="23"/>
      <c r="U25" s="23"/>
      <c r="V25" s="23"/>
      <c r="W25" s="24"/>
      <c r="X25" s="14"/>
      <c r="Y25" s="23"/>
      <c r="Z25" s="23"/>
      <c r="AA25" s="23"/>
      <c r="AB25" s="23"/>
      <c r="AC25" s="23"/>
      <c r="AD25" s="23"/>
      <c r="AE25" s="24"/>
      <c r="AF25" s="14"/>
      <c r="AG25" s="23"/>
      <c r="AH25" s="23"/>
      <c r="AI25" s="23"/>
      <c r="AJ25" s="23"/>
      <c r="AK25" s="23"/>
      <c r="AL25" s="23"/>
      <c r="AM25" s="24"/>
      <c r="AN25" s="14"/>
      <c r="AO25" s="23"/>
      <c r="AP25" s="23"/>
      <c r="AQ25" s="23"/>
      <c r="AR25" s="23"/>
      <c r="AS25" s="23"/>
      <c r="AT25" s="23"/>
      <c r="AU25" s="24"/>
      <c r="AV25" s="14"/>
      <c r="AW25" s="23"/>
      <c r="AX25" s="23"/>
      <c r="AY25" s="23"/>
      <c r="AZ25" s="23"/>
      <c r="BA25" s="23"/>
      <c r="BB25" s="23"/>
      <c r="BC25" s="24"/>
      <c r="BD25" s="14"/>
      <c r="BE25" s="23"/>
      <c r="BF25" s="23"/>
      <c r="BG25" s="23"/>
      <c r="BH25" s="23"/>
      <c r="BI25" s="23"/>
      <c r="BJ25" s="23"/>
      <c r="BK25" s="24"/>
      <c r="BL25" s="14"/>
      <c r="BM25" s="23"/>
      <c r="BN25" s="23"/>
      <c r="BO25" s="23"/>
      <c r="BP25" s="23"/>
      <c r="BQ25" s="23"/>
      <c r="BR25" s="23"/>
      <c r="BS25" s="24"/>
      <c r="BT25" s="14"/>
      <c r="BU25" s="23"/>
      <c r="BV25" s="23"/>
      <c r="BW25" s="23"/>
      <c r="BX25" s="23"/>
      <c r="BY25" s="23"/>
      <c r="BZ25" s="23"/>
      <c r="CA25" s="24"/>
      <c r="CB25" s="14"/>
      <c r="CC25" s="23"/>
      <c r="CD25" s="23"/>
      <c r="CE25" s="23"/>
      <c r="CF25" s="23"/>
      <c r="CG25" s="23"/>
      <c r="CH25" s="23"/>
      <c r="CI25" s="24"/>
      <c r="CJ25" s="14"/>
      <c r="CK25" s="23"/>
      <c r="CL25" s="23"/>
      <c r="CM25" s="23"/>
      <c r="CN25" s="23"/>
      <c r="CO25" s="23"/>
      <c r="CP25" s="23"/>
      <c r="CQ25" s="24"/>
      <c r="CR25" s="14"/>
      <c r="CS25" s="23"/>
      <c r="CT25" s="23"/>
      <c r="CU25" s="23"/>
      <c r="CV25" s="23"/>
      <c r="CW25" s="23"/>
      <c r="CX25" s="23"/>
      <c r="CY25" s="24"/>
      <c r="CZ25" s="14"/>
      <c r="DA25" s="23"/>
      <c r="DB25" s="23"/>
      <c r="DC25" s="23"/>
      <c r="DD25" s="23"/>
      <c r="DE25" s="23"/>
      <c r="DF25" s="23"/>
      <c r="DG25" s="24"/>
      <c r="DH25" s="14"/>
      <c r="DI25" s="23"/>
      <c r="DJ25" s="23"/>
      <c r="DK25" s="23"/>
      <c r="DL25" s="23"/>
      <c r="DM25" s="23"/>
      <c r="DN25" s="23"/>
      <c r="DO25" s="24"/>
      <c r="DP25" s="14"/>
      <c r="DQ25" s="23"/>
      <c r="DR25" s="23"/>
      <c r="DS25" s="23"/>
      <c r="DT25" s="23"/>
      <c r="DU25" s="23"/>
      <c r="DV25" s="23"/>
      <c r="DW25" s="24"/>
      <c r="DX25" s="14"/>
      <c r="DY25" s="23"/>
      <c r="DZ25" s="23"/>
      <c r="EA25" s="23"/>
      <c r="EB25" s="23"/>
      <c r="EC25" s="23"/>
      <c r="ED25" s="23"/>
      <c r="EE25" s="24"/>
      <c r="EF25" s="14"/>
      <c r="EG25" s="23"/>
      <c r="EH25" s="23"/>
      <c r="EI25" s="23"/>
      <c r="EJ25" s="23"/>
      <c r="EK25" s="23"/>
      <c r="EL25" s="23"/>
      <c r="EM25" s="24"/>
      <c r="EN25" s="14"/>
      <c r="EO25" s="23"/>
      <c r="EP25" s="23"/>
      <c r="EQ25" s="23"/>
      <c r="ER25" s="23"/>
      <c r="ES25" s="23"/>
      <c r="ET25" s="23"/>
      <c r="EU25" s="24"/>
      <c r="EV25" s="14"/>
      <c r="EW25" s="23"/>
      <c r="EX25" s="23"/>
      <c r="EY25" s="23"/>
      <c r="EZ25" s="23"/>
      <c r="FA25" s="23"/>
      <c r="FB25" s="23"/>
      <c r="FC25" s="24"/>
      <c r="FD25" s="14"/>
      <c r="FE25" s="23"/>
      <c r="FF25" s="23"/>
      <c r="FG25" s="23"/>
      <c r="FH25" s="23"/>
      <c r="FI25" s="23"/>
      <c r="FJ25" s="23"/>
      <c r="FK25" s="24"/>
      <c r="FL25" s="14"/>
      <c r="FM25" s="23"/>
      <c r="FN25" s="23"/>
      <c r="FO25" s="23"/>
      <c r="FP25" s="23"/>
      <c r="FQ25" s="23"/>
      <c r="FR25" s="23"/>
      <c r="FS25" s="24"/>
      <c r="FT25" s="14"/>
      <c r="FU25" s="23"/>
      <c r="FV25" s="23"/>
      <c r="FW25" s="23"/>
      <c r="FX25" s="23"/>
      <c r="FY25" s="23"/>
      <c r="FZ25" s="23"/>
      <c r="GA25" s="24"/>
      <c r="GB25" s="14"/>
      <c r="GC25" s="23"/>
      <c r="GD25" s="23"/>
      <c r="GE25" s="23"/>
      <c r="GF25" s="23"/>
      <c r="GG25" s="23"/>
      <c r="GH25" s="23"/>
      <c r="GI25" s="24"/>
      <c r="GJ25" s="14"/>
      <c r="GK25" s="23"/>
      <c r="GL25" s="23"/>
      <c r="GM25" s="23"/>
      <c r="GN25" s="23"/>
      <c r="GO25" s="23"/>
      <c r="GP25" s="23"/>
      <c r="GQ25" s="24"/>
      <c r="GR25" s="14"/>
      <c r="GS25" s="23"/>
      <c r="GT25" s="23"/>
      <c r="GU25" s="23"/>
      <c r="GV25" s="23"/>
      <c r="GW25" s="23"/>
      <c r="GX25" s="23"/>
      <c r="GY25" s="24"/>
      <c r="GZ25" s="14"/>
      <c r="HA25" s="23"/>
      <c r="HB25" s="23"/>
      <c r="HC25" s="23"/>
      <c r="HD25" s="23"/>
      <c r="HE25" s="23"/>
      <c r="HF25" s="23"/>
      <c r="HG25" s="24"/>
      <c r="HH25" s="14"/>
      <c r="HI25" s="23"/>
      <c r="HJ25" s="23"/>
      <c r="HK25" s="23"/>
      <c r="HL25" s="23"/>
      <c r="HM25" s="23"/>
      <c r="HN25" s="23"/>
      <c r="HO25" s="24"/>
      <c r="HP25" s="14"/>
      <c r="HQ25" s="23"/>
      <c r="HR25" s="23"/>
      <c r="HS25" s="23"/>
      <c r="HT25" s="23"/>
      <c r="HU25" s="23"/>
      <c r="HV25" s="23"/>
      <c r="HW25" s="24"/>
      <c r="HX25" s="14"/>
      <c r="HY25" s="23"/>
      <c r="HZ25" s="23"/>
      <c r="IA25" s="23"/>
      <c r="IB25" s="23"/>
      <c r="IC25" s="23"/>
      <c r="ID25" s="23"/>
      <c r="IE25" s="24"/>
      <c r="IF25" s="14"/>
      <c r="IG25" s="23"/>
      <c r="IH25" s="23"/>
      <c r="II25" s="23"/>
      <c r="IJ25" s="23"/>
      <c r="IK25" s="23"/>
      <c r="IL25" s="23"/>
      <c r="IM25" s="24"/>
      <c r="IN25" s="14"/>
      <c r="IO25" s="23"/>
      <c r="IP25" s="23"/>
      <c r="IQ25" s="23"/>
      <c r="IR25" s="23"/>
      <c r="IS25" s="23"/>
      <c r="IT25" s="23"/>
      <c r="IU25" s="24"/>
      <c r="IV25" s="14"/>
      <c r="IW25" s="23"/>
      <c r="IX25" s="23"/>
      <c r="IY25" s="23"/>
      <c r="IZ25" s="23"/>
      <c r="JA25" s="23"/>
      <c r="JB25" s="23"/>
      <c r="JC25" s="24"/>
      <c r="JD25" s="14"/>
      <c r="JE25" s="23"/>
      <c r="JF25" s="23"/>
      <c r="JG25" s="23"/>
      <c r="JH25" s="23"/>
      <c r="JI25" s="23"/>
      <c r="JJ25" s="23"/>
      <c r="JK25" s="24"/>
      <c r="JL25" s="14"/>
      <c r="JM25" s="23"/>
      <c r="JN25" s="23"/>
      <c r="JO25" s="23"/>
      <c r="JP25" s="23"/>
      <c r="JQ25" s="23"/>
      <c r="JR25" s="23"/>
      <c r="JS25" s="24"/>
      <c r="JT25" s="14"/>
      <c r="JU25" s="23"/>
      <c r="JV25" s="23"/>
      <c r="JW25" s="23"/>
      <c r="JX25" s="23"/>
      <c r="JY25" s="23"/>
      <c r="JZ25" s="23"/>
      <c r="KA25" s="24"/>
      <c r="KB25" s="14"/>
      <c r="KC25" s="23"/>
      <c r="KD25" s="23"/>
      <c r="KE25" s="23"/>
      <c r="KF25" s="23"/>
      <c r="KG25" s="23"/>
      <c r="KH25" s="23"/>
      <c r="KI25" s="24"/>
      <c r="KJ25" s="14"/>
      <c r="KK25" s="23"/>
      <c r="KL25" s="23"/>
      <c r="KM25" s="23"/>
      <c r="KN25" s="23"/>
      <c r="KO25" s="23"/>
      <c r="KP25" s="23"/>
      <c r="KQ25" s="24"/>
      <c r="KR25" s="14"/>
      <c r="KS25" s="23"/>
      <c r="KT25" s="23"/>
      <c r="KU25" s="23"/>
      <c r="KV25" s="23"/>
      <c r="KW25" s="23"/>
      <c r="KX25" s="23"/>
      <c r="KY25" s="24"/>
      <c r="KZ25" s="14"/>
      <c r="LA25" s="23"/>
      <c r="LB25" s="23"/>
      <c r="LC25" s="23"/>
      <c r="LD25" s="23"/>
      <c r="LE25" s="23"/>
      <c r="LF25" s="23"/>
      <c r="LG25" s="24"/>
      <c r="LH25" s="14"/>
      <c r="LI25" s="23"/>
      <c r="LJ25" s="23"/>
      <c r="LK25" s="23"/>
      <c r="LL25" s="23"/>
      <c r="LM25" s="23"/>
      <c r="LN25" s="23"/>
      <c r="LO25" s="24"/>
      <c r="LP25" s="14"/>
      <c r="LQ25" s="23"/>
      <c r="LR25" s="23"/>
      <c r="LS25" s="23"/>
      <c r="LT25" s="23"/>
      <c r="LU25" s="23"/>
      <c r="LV25" s="23"/>
      <c r="LW25" s="24"/>
      <c r="LX25" s="14"/>
      <c r="LY25" s="23"/>
      <c r="LZ25" s="23"/>
      <c r="MA25" s="23"/>
      <c r="MB25" s="23"/>
      <c r="MC25" s="23"/>
      <c r="MD25" s="23"/>
      <c r="ME25" s="24"/>
      <c r="MF25" s="14"/>
      <c r="MG25" s="23"/>
      <c r="MH25" s="23"/>
      <c r="MI25" s="23"/>
      <c r="MJ25" s="23"/>
      <c r="MK25" s="23"/>
      <c r="ML25" s="23"/>
      <c r="MM25" s="24"/>
      <c r="MN25" s="14"/>
      <c r="MO25" s="23"/>
      <c r="MP25" s="23"/>
      <c r="MQ25" s="23"/>
      <c r="MR25" s="23"/>
      <c r="MS25" s="23"/>
      <c r="MT25" s="23"/>
      <c r="MU25" s="24"/>
      <c r="MV25" s="14"/>
      <c r="MW25" s="23"/>
      <c r="MX25" s="23"/>
      <c r="MY25" s="23"/>
      <c r="MZ25" s="23"/>
      <c r="NA25" s="23"/>
      <c r="NB25" s="23"/>
      <c r="NC25" s="24"/>
      <c r="ND25" s="14"/>
      <c r="NE25" s="23"/>
      <c r="NF25" s="23"/>
      <c r="NG25" s="23"/>
      <c r="NH25" s="23"/>
      <c r="NI25" s="23"/>
      <c r="NJ25" s="23"/>
      <c r="NK25" s="24"/>
      <c r="NL25" s="14"/>
      <c r="NM25" s="23"/>
      <c r="NN25" s="23"/>
      <c r="NO25" s="23"/>
      <c r="NP25" s="23"/>
      <c r="NQ25" s="23"/>
      <c r="NR25" s="23"/>
      <c r="NS25" s="24"/>
      <c r="NT25" s="14"/>
      <c r="NU25" s="23"/>
      <c r="NV25" s="23"/>
      <c r="NW25" s="23"/>
      <c r="NX25" s="23"/>
      <c r="NY25" s="23"/>
      <c r="NZ25" s="23"/>
      <c r="OA25" s="24"/>
      <c r="OB25" s="14"/>
      <c r="OC25" s="23"/>
      <c r="OD25" s="23"/>
      <c r="OE25" s="23"/>
      <c r="OF25" s="23"/>
      <c r="OG25" s="23"/>
      <c r="OH25" s="23"/>
      <c r="OI25" s="24"/>
      <c r="OJ25" s="14"/>
      <c r="OK25" s="23"/>
      <c r="OL25" s="23"/>
      <c r="OM25" s="23"/>
      <c r="ON25" s="23"/>
      <c r="OO25" s="23"/>
      <c r="OP25" s="23"/>
      <c r="OQ25" s="24"/>
      <c r="OR25" s="14"/>
      <c r="OS25" s="23"/>
      <c r="OT25" s="23"/>
      <c r="OU25" s="23"/>
      <c r="OV25" s="23"/>
      <c r="OW25" s="23"/>
      <c r="OX25" s="23"/>
      <c r="OY25" s="24"/>
      <c r="OZ25" s="14"/>
      <c r="PA25" s="23"/>
      <c r="PB25" s="23"/>
      <c r="PC25" s="23"/>
      <c r="PD25" s="23"/>
      <c r="PE25" s="23"/>
      <c r="PF25" s="23"/>
      <c r="PG25" s="24"/>
      <c r="PH25" s="14"/>
      <c r="PI25" s="23"/>
      <c r="PJ25" s="23"/>
      <c r="PK25" s="23"/>
      <c r="PL25" s="23"/>
      <c r="PM25" s="23"/>
      <c r="PN25" s="23"/>
      <c r="PO25" s="24"/>
      <c r="PP25" s="14"/>
      <c r="PQ25" s="23"/>
      <c r="PR25" s="23"/>
      <c r="PS25" s="23"/>
      <c r="PT25" s="23"/>
      <c r="PU25" s="23"/>
      <c r="PV25" s="23"/>
      <c r="PW25" s="24"/>
      <c r="PX25" s="14"/>
      <c r="PY25" s="23"/>
      <c r="PZ25" s="23"/>
      <c r="QA25" s="23"/>
      <c r="QB25" s="23"/>
      <c r="QC25" s="23"/>
      <c r="QD25" s="23"/>
      <c r="QE25" s="24"/>
      <c r="QF25" s="14"/>
      <c r="QG25" s="23"/>
      <c r="QH25" s="23"/>
      <c r="QI25" s="23"/>
      <c r="QJ25" s="23"/>
      <c r="QK25" s="23"/>
      <c r="QL25" s="23"/>
      <c r="QM25" s="24"/>
      <c r="QN25" s="14"/>
      <c r="QO25" s="23"/>
      <c r="QP25" s="23"/>
      <c r="QQ25" s="23"/>
      <c r="QR25" s="23"/>
      <c r="QS25" s="23"/>
      <c r="QT25" s="23"/>
      <c r="QU25" s="24"/>
      <c r="QV25" s="14"/>
      <c r="QW25" s="23"/>
      <c r="QX25" s="23"/>
      <c r="QY25" s="23"/>
      <c r="QZ25" s="23"/>
      <c r="RA25" s="23"/>
      <c r="RB25" s="23"/>
      <c r="RC25" s="24"/>
      <c r="RD25" s="14"/>
      <c r="RE25" s="23"/>
      <c r="RF25" s="23"/>
      <c r="RG25" s="23"/>
      <c r="RH25" s="23"/>
      <c r="RI25" s="23"/>
      <c r="RJ25" s="23"/>
      <c r="RK25" s="24"/>
      <c r="RL25" s="14"/>
      <c r="RM25" s="23"/>
      <c r="RN25" s="23"/>
      <c r="RO25" s="23"/>
      <c r="RP25" s="23"/>
      <c r="RQ25" s="23"/>
      <c r="RR25" s="23"/>
      <c r="RS25" s="24"/>
      <c r="RT25" s="14"/>
      <c r="RU25" s="23"/>
      <c r="RV25" s="23"/>
      <c r="RW25" s="23"/>
      <c r="RX25" s="23"/>
      <c r="RY25" s="23"/>
      <c r="RZ25" s="23"/>
      <c r="SA25" s="24"/>
      <c r="SB25" s="14"/>
      <c r="SC25" s="23"/>
      <c r="SD25" s="23"/>
      <c r="SE25" s="23"/>
      <c r="SF25" s="23"/>
      <c r="SG25" s="23"/>
      <c r="SH25" s="23"/>
      <c r="SI25" s="24"/>
      <c r="SJ25" s="14"/>
      <c r="SK25" s="23"/>
      <c r="SL25" s="23"/>
      <c r="SM25" s="23"/>
      <c r="SN25" s="23"/>
      <c r="SO25" s="23"/>
      <c r="SP25" s="23"/>
      <c r="SQ25" s="24"/>
      <c r="SR25" s="14"/>
      <c r="SS25" s="23"/>
      <c r="ST25" s="23"/>
      <c r="SU25" s="23"/>
      <c r="SV25" s="23"/>
      <c r="SW25" s="23"/>
      <c r="SX25" s="23"/>
      <c r="SY25" s="24"/>
      <c r="SZ25" s="14"/>
      <c r="TA25" s="23"/>
      <c r="TB25" s="23"/>
      <c r="TC25" s="23"/>
      <c r="TD25" s="23"/>
      <c r="TE25" s="23"/>
      <c r="TF25" s="23"/>
      <c r="TG25" s="24"/>
      <c r="TH25" s="14"/>
      <c r="TI25" s="23"/>
      <c r="TJ25" s="23"/>
      <c r="TK25" s="23"/>
      <c r="TL25" s="23"/>
      <c r="TM25" s="23"/>
      <c r="TN25" s="23"/>
      <c r="TO25" s="24"/>
      <c r="TP25" s="14"/>
      <c r="TQ25" s="23"/>
      <c r="TR25" s="23"/>
      <c r="TS25" s="23"/>
      <c r="TT25" s="23"/>
      <c r="TU25" s="23"/>
      <c r="TV25" s="23"/>
      <c r="TW25" s="24"/>
      <c r="TX25" s="14"/>
      <c r="TY25" s="23"/>
      <c r="TZ25" s="23"/>
      <c r="UA25" s="23"/>
      <c r="UB25" s="23"/>
      <c r="UC25" s="23"/>
      <c r="UD25" s="23"/>
      <c r="UE25" s="24"/>
      <c r="UF25" s="14"/>
      <c r="UG25" s="23"/>
      <c r="UH25" s="23"/>
      <c r="UI25" s="23"/>
      <c r="UJ25" s="23"/>
      <c r="UK25" s="23"/>
      <c r="UL25" s="23"/>
      <c r="UM25" s="24"/>
      <c r="UN25" s="14"/>
      <c r="UO25" s="23"/>
      <c r="UP25" s="23"/>
      <c r="UQ25" s="23"/>
      <c r="UR25" s="23"/>
      <c r="US25" s="23"/>
      <c r="UT25" s="23"/>
      <c r="UU25" s="24"/>
      <c r="UV25" s="14"/>
      <c r="UW25" s="23"/>
      <c r="UX25" s="23"/>
      <c r="UY25" s="23"/>
      <c r="UZ25" s="23"/>
      <c r="VA25" s="23"/>
      <c r="VB25" s="23"/>
      <c r="VC25" s="24"/>
      <c r="VD25" s="14"/>
      <c r="VE25" s="23"/>
      <c r="VF25" s="23"/>
      <c r="VG25" s="23"/>
      <c r="VH25" s="23"/>
      <c r="VI25" s="23"/>
      <c r="VJ25" s="23"/>
      <c r="VK25" s="24"/>
      <c r="VL25" s="14"/>
      <c r="VM25" s="23"/>
      <c r="VN25" s="23"/>
      <c r="VO25" s="23"/>
      <c r="VP25" s="23"/>
      <c r="VQ25" s="23"/>
      <c r="VR25" s="23"/>
      <c r="VS25" s="24"/>
      <c r="VT25" s="14"/>
      <c r="VU25" s="23"/>
      <c r="VV25" s="23"/>
      <c r="VW25" s="23"/>
      <c r="VX25" s="23"/>
      <c r="VY25" s="23"/>
      <c r="VZ25" s="23"/>
      <c r="WA25" s="24"/>
      <c r="WB25" s="14"/>
      <c r="WC25" s="23"/>
      <c r="WD25" s="23"/>
      <c r="WE25" s="23"/>
      <c r="WF25" s="23"/>
      <c r="WG25" s="23"/>
      <c r="WH25" s="23"/>
      <c r="WI25" s="24"/>
      <c r="WJ25" s="14"/>
      <c r="WK25" s="23"/>
      <c r="WL25" s="23"/>
      <c r="WM25" s="23"/>
      <c r="WN25" s="23"/>
      <c r="WO25" s="23"/>
      <c r="WP25" s="23"/>
      <c r="WQ25" s="24"/>
      <c r="WR25" s="14"/>
      <c r="WS25" s="23"/>
      <c r="WT25" s="23"/>
      <c r="WU25" s="23"/>
      <c r="WV25" s="23"/>
      <c r="WW25" s="23"/>
      <c r="WX25" s="23"/>
      <c r="WY25" s="24"/>
      <c r="WZ25" s="14"/>
      <c r="XA25" s="23"/>
      <c r="XB25" s="23"/>
      <c r="XC25" s="23"/>
      <c r="XD25" s="23"/>
      <c r="XE25" s="23"/>
      <c r="XF25" s="23"/>
      <c r="XG25" s="24"/>
      <c r="XH25" s="14"/>
      <c r="XI25" s="23"/>
      <c r="XJ25" s="23"/>
      <c r="XK25" s="23"/>
      <c r="XL25" s="23"/>
      <c r="XM25" s="23"/>
      <c r="XN25" s="23"/>
      <c r="XO25" s="24"/>
      <c r="XP25" s="14"/>
      <c r="XQ25" s="23"/>
      <c r="XR25" s="23"/>
      <c r="XS25" s="23"/>
      <c r="XT25" s="23"/>
      <c r="XU25" s="23"/>
      <c r="XV25" s="23"/>
      <c r="XW25" s="24"/>
      <c r="XX25" s="14"/>
      <c r="XY25" s="23"/>
      <c r="XZ25" s="23"/>
      <c r="YA25" s="23"/>
      <c r="YB25" s="23"/>
      <c r="YC25" s="23"/>
      <c r="YD25" s="23"/>
      <c r="YE25" s="24"/>
      <c r="YF25" s="14"/>
      <c r="YG25" s="23"/>
      <c r="YH25" s="23"/>
      <c r="YI25" s="23"/>
      <c r="YJ25" s="23"/>
      <c r="YK25" s="23"/>
      <c r="YL25" s="23"/>
      <c r="YM25" s="24"/>
      <c r="YN25" s="14"/>
      <c r="YO25" s="23"/>
      <c r="YP25" s="23"/>
      <c r="YQ25" s="23"/>
      <c r="YR25" s="23"/>
      <c r="YS25" s="23"/>
      <c r="YT25" s="23"/>
      <c r="YU25" s="24"/>
      <c r="YV25" s="14"/>
      <c r="YW25" s="23"/>
      <c r="YX25" s="23"/>
      <c r="YY25" s="23"/>
      <c r="YZ25" s="23"/>
      <c r="ZA25" s="23"/>
      <c r="ZB25" s="23"/>
      <c r="ZC25" s="24"/>
      <c r="ZD25" s="14"/>
      <c r="ZE25" s="23"/>
      <c r="ZF25" s="23"/>
      <c r="ZG25" s="23"/>
      <c r="ZH25" s="23"/>
      <c r="ZI25" s="23"/>
      <c r="ZJ25" s="23"/>
      <c r="ZK25" s="24"/>
      <c r="ZL25" s="14"/>
      <c r="ZM25" s="23"/>
      <c r="ZN25" s="23"/>
      <c r="ZO25" s="23"/>
      <c r="ZP25" s="23"/>
      <c r="ZQ25" s="23"/>
      <c r="ZR25" s="23"/>
      <c r="ZS25" s="24"/>
      <c r="ZT25" s="14"/>
      <c r="ZU25" s="23"/>
      <c r="ZV25" s="23"/>
      <c r="ZW25" s="23"/>
      <c r="ZX25" s="23"/>
      <c r="ZY25" s="23"/>
      <c r="ZZ25" s="23"/>
      <c r="AAA25" s="24"/>
      <c r="AAB25" s="14"/>
      <c r="AAC25" s="23"/>
      <c r="AAD25" s="23"/>
      <c r="AAE25" s="23"/>
      <c r="AAF25" s="23"/>
      <c r="AAG25" s="23"/>
      <c r="AAH25" s="23"/>
      <c r="AAI25" s="24"/>
      <c r="AAJ25" s="14"/>
      <c r="AAK25" s="23"/>
      <c r="AAL25" s="23"/>
      <c r="AAM25" s="23"/>
      <c r="AAN25" s="23"/>
      <c r="AAO25" s="23"/>
      <c r="AAP25" s="23"/>
      <c r="AAQ25" s="24"/>
      <c r="AAR25" s="14"/>
      <c r="AAS25" s="23"/>
      <c r="AAT25" s="23"/>
      <c r="AAU25" s="23"/>
      <c r="AAV25" s="23"/>
      <c r="AAW25" s="23"/>
      <c r="AAX25" s="23"/>
      <c r="AAY25" s="24"/>
      <c r="AAZ25" s="14"/>
      <c r="ABA25" s="23"/>
      <c r="ABB25" s="23"/>
      <c r="ABC25" s="23"/>
      <c r="ABD25" s="23"/>
      <c r="ABE25" s="23"/>
      <c r="ABF25" s="23"/>
      <c r="ABG25" s="24"/>
      <c r="ABH25" s="14"/>
      <c r="ABI25" s="23"/>
      <c r="ABJ25" s="23"/>
      <c r="ABK25" s="23"/>
      <c r="ABL25" s="23"/>
      <c r="ABM25" s="23"/>
      <c r="ABN25" s="23"/>
      <c r="ABO25" s="24"/>
      <c r="ABP25" s="14"/>
      <c r="ABQ25" s="23"/>
      <c r="ABR25" s="23"/>
      <c r="ABS25" s="23"/>
      <c r="ABT25" s="23"/>
      <c r="ABU25" s="23"/>
      <c r="ABV25" s="23"/>
      <c r="ABW25" s="24"/>
      <c r="ABX25" s="14"/>
      <c r="ABY25" s="23"/>
      <c r="ABZ25" s="23"/>
      <c r="ACA25" s="23"/>
      <c r="ACB25" s="23"/>
      <c r="ACC25" s="23"/>
      <c r="ACD25" s="23"/>
      <c r="ACE25" s="24"/>
      <c r="ACF25" s="14"/>
      <c r="ACG25" s="23"/>
      <c r="ACH25" s="23"/>
      <c r="ACI25" s="23"/>
      <c r="ACJ25" s="23"/>
      <c r="ACK25" s="23"/>
      <c r="ACL25" s="23"/>
      <c r="ACM25" s="24"/>
      <c r="ACN25" s="14"/>
      <c r="ACO25" s="23"/>
      <c r="ACP25" s="23"/>
      <c r="ACQ25" s="23"/>
      <c r="ACR25" s="23"/>
      <c r="ACS25" s="23"/>
      <c r="ACT25" s="23"/>
      <c r="ACU25" s="24"/>
      <c r="ACV25" s="14"/>
      <c r="ACW25" s="23"/>
      <c r="ACX25" s="23"/>
      <c r="ACY25" s="23"/>
      <c r="ACZ25" s="23"/>
      <c r="ADA25" s="23"/>
      <c r="ADB25" s="23"/>
      <c r="ADC25" s="24"/>
      <c r="ADD25" s="14"/>
      <c r="ADE25" s="23"/>
      <c r="ADF25" s="23"/>
      <c r="ADG25" s="23"/>
      <c r="ADH25" s="23"/>
      <c r="ADI25" s="23"/>
      <c r="ADJ25" s="23"/>
      <c r="ADK25" s="24"/>
      <c r="ADL25" s="14"/>
      <c r="ADM25" s="23"/>
      <c r="ADN25" s="23"/>
      <c r="ADO25" s="23"/>
      <c r="ADP25" s="23"/>
      <c r="ADQ25" s="23"/>
      <c r="ADR25" s="23"/>
      <c r="ADS25" s="24"/>
      <c r="ADT25" s="14"/>
      <c r="ADU25" s="23"/>
      <c r="ADV25" s="23"/>
      <c r="ADW25" s="23"/>
      <c r="ADX25" s="23"/>
      <c r="ADY25" s="23"/>
      <c r="ADZ25" s="23"/>
      <c r="AEA25" s="24"/>
      <c r="AEB25" s="14"/>
      <c r="AEC25" s="23"/>
      <c r="AED25" s="23"/>
      <c r="AEE25" s="23"/>
      <c r="AEF25" s="23"/>
      <c r="AEG25" s="23"/>
      <c r="AEH25" s="23"/>
      <c r="AEI25" s="24"/>
      <c r="AEJ25" s="14"/>
      <c r="AEK25" s="23"/>
      <c r="AEL25" s="23"/>
      <c r="AEM25" s="23"/>
      <c r="AEN25" s="23"/>
      <c r="AEO25" s="23"/>
      <c r="AEP25" s="23"/>
      <c r="AEQ25" s="24"/>
      <c r="AER25" s="14"/>
      <c r="AES25" s="23"/>
      <c r="AET25" s="23"/>
      <c r="AEU25" s="23"/>
      <c r="AEV25" s="23"/>
      <c r="AEW25" s="23"/>
      <c r="AEX25" s="23"/>
      <c r="AEY25" s="24"/>
      <c r="AEZ25" s="14"/>
      <c r="AFA25" s="23"/>
      <c r="AFB25" s="23"/>
      <c r="AFC25" s="23"/>
      <c r="AFD25" s="23"/>
      <c r="AFE25" s="23"/>
      <c r="AFF25" s="23"/>
      <c r="AFG25" s="24"/>
      <c r="AFH25" s="14"/>
      <c r="AFI25" s="23"/>
      <c r="AFJ25" s="23"/>
      <c r="AFK25" s="23"/>
      <c r="AFL25" s="23"/>
      <c r="AFM25" s="23"/>
      <c r="AFN25" s="23"/>
      <c r="AFO25" s="24"/>
      <c r="AFP25" s="14"/>
      <c r="AFQ25" s="23"/>
      <c r="AFR25" s="23"/>
      <c r="AFS25" s="23"/>
      <c r="AFT25" s="23"/>
      <c r="AFU25" s="23"/>
      <c r="AFV25" s="23"/>
      <c r="AFW25" s="24"/>
      <c r="AFX25" s="14"/>
      <c r="AFY25" s="23"/>
      <c r="AFZ25" s="23"/>
      <c r="AGA25" s="23"/>
      <c r="AGB25" s="23"/>
      <c r="AGC25" s="23"/>
      <c r="AGD25" s="23"/>
      <c r="AGE25" s="24"/>
      <c r="AGF25" s="14"/>
      <c r="AGG25" s="23"/>
      <c r="AGH25" s="23"/>
      <c r="AGI25" s="23"/>
      <c r="AGJ25" s="23"/>
      <c r="AGK25" s="23"/>
      <c r="AGL25" s="23"/>
      <c r="AGM25" s="24"/>
      <c r="AGN25" s="14"/>
      <c r="AGO25" s="23"/>
      <c r="AGP25" s="23"/>
      <c r="AGQ25" s="23"/>
      <c r="AGR25" s="23"/>
      <c r="AGS25" s="23"/>
      <c r="AGT25" s="23"/>
      <c r="AGU25" s="24"/>
      <c r="AGV25" s="14"/>
      <c r="AGW25" s="23"/>
      <c r="AGX25" s="23"/>
      <c r="AGY25" s="23"/>
      <c r="AGZ25" s="23"/>
      <c r="AHA25" s="23"/>
      <c r="AHB25" s="23"/>
      <c r="AHC25" s="24"/>
      <c r="AHD25" s="14"/>
      <c r="AHE25" s="23"/>
      <c r="AHF25" s="23"/>
      <c r="AHG25" s="23"/>
      <c r="AHH25" s="23"/>
      <c r="AHI25" s="23"/>
      <c r="AHJ25" s="23"/>
      <c r="AHK25" s="24"/>
      <c r="AHL25" s="14"/>
      <c r="AHM25" s="23"/>
      <c r="AHN25" s="23"/>
      <c r="AHO25" s="23"/>
      <c r="AHP25" s="23"/>
      <c r="AHQ25" s="23"/>
      <c r="AHR25" s="23"/>
      <c r="AHS25" s="24"/>
      <c r="AHT25" s="14"/>
      <c r="AHU25" s="23"/>
      <c r="AHV25" s="23"/>
      <c r="AHW25" s="23"/>
      <c r="AHX25" s="23"/>
      <c r="AHY25" s="23"/>
      <c r="AHZ25" s="23"/>
      <c r="AIA25" s="24"/>
      <c r="AIB25" s="14"/>
      <c r="AIC25" s="23"/>
      <c r="AID25" s="23"/>
      <c r="AIE25" s="23"/>
      <c r="AIF25" s="23"/>
      <c r="AIG25" s="23"/>
      <c r="AIH25" s="23"/>
      <c r="AII25" s="24"/>
      <c r="AIJ25" s="14"/>
      <c r="AIK25" s="23"/>
      <c r="AIL25" s="23"/>
      <c r="AIM25" s="23"/>
      <c r="AIN25" s="23"/>
      <c r="AIO25" s="23"/>
      <c r="AIP25" s="23"/>
      <c r="AIQ25" s="24"/>
      <c r="AIR25" s="14"/>
      <c r="AIS25" s="23"/>
      <c r="AIT25" s="23"/>
      <c r="AIU25" s="23"/>
      <c r="AIV25" s="23"/>
      <c r="AIW25" s="23"/>
      <c r="AIX25" s="23"/>
      <c r="AIY25" s="24"/>
      <c r="AIZ25" s="14"/>
      <c r="AJA25" s="23"/>
      <c r="AJB25" s="23"/>
      <c r="AJC25" s="23"/>
      <c r="AJD25" s="23"/>
      <c r="AJE25" s="23"/>
      <c r="AJF25" s="23"/>
      <c r="AJG25" s="24"/>
      <c r="AJH25" s="14"/>
      <c r="AJI25" s="23"/>
      <c r="AJJ25" s="23"/>
      <c r="AJK25" s="23"/>
      <c r="AJL25" s="23"/>
      <c r="AJM25" s="23"/>
      <c r="AJN25" s="23"/>
      <c r="AJO25" s="24"/>
      <c r="AJP25" s="14"/>
      <c r="AJQ25" s="23"/>
      <c r="AJR25" s="23"/>
      <c r="AJS25" s="23"/>
      <c r="AJT25" s="23"/>
      <c r="AJU25" s="23"/>
      <c r="AJV25" s="23"/>
      <c r="AJW25" s="24"/>
      <c r="AJX25" s="14"/>
      <c r="AJY25" s="23"/>
      <c r="AJZ25" s="23"/>
      <c r="AKA25" s="23"/>
      <c r="AKB25" s="23"/>
      <c r="AKC25" s="23"/>
      <c r="AKD25" s="23"/>
      <c r="AKE25" s="24"/>
      <c r="AKF25" s="14"/>
      <c r="AKG25" s="23"/>
      <c r="AKH25" s="23"/>
      <c r="AKI25" s="23"/>
      <c r="AKJ25" s="23"/>
      <c r="AKK25" s="23"/>
      <c r="AKL25" s="23"/>
      <c r="AKM25" s="24"/>
      <c r="AKN25" s="14"/>
      <c r="AKO25" s="23"/>
      <c r="AKP25" s="23"/>
      <c r="AKQ25" s="23"/>
      <c r="AKR25" s="23"/>
      <c r="AKS25" s="23"/>
      <c r="AKT25" s="23"/>
      <c r="AKU25" s="24"/>
      <c r="AKV25" s="14"/>
      <c r="AKW25" s="23"/>
      <c r="AKX25" s="23"/>
      <c r="AKY25" s="23"/>
      <c r="AKZ25" s="23"/>
      <c r="ALA25" s="23"/>
      <c r="ALB25" s="23"/>
      <c r="ALC25" s="24"/>
      <c r="ALD25" s="14"/>
      <c r="ALE25" s="23"/>
      <c r="ALF25" s="23"/>
      <c r="ALG25" s="23"/>
      <c r="ALH25" s="23"/>
      <c r="ALI25" s="23"/>
      <c r="ALJ25" s="23"/>
      <c r="ALK25" s="24"/>
      <c r="ALL25" s="14"/>
      <c r="ALM25" s="23"/>
      <c r="ALN25" s="23"/>
      <c r="ALO25" s="23"/>
      <c r="ALP25" s="23"/>
      <c r="ALQ25" s="23"/>
      <c r="ALR25" s="23"/>
      <c r="ALS25" s="24"/>
      <c r="ALT25" s="14"/>
      <c r="ALU25" s="23"/>
      <c r="ALV25" s="23"/>
      <c r="ALW25" s="23"/>
      <c r="ALX25" s="23"/>
      <c r="ALY25" s="23"/>
      <c r="ALZ25" s="23"/>
      <c r="AMA25" s="24"/>
      <c r="AMB25" s="14"/>
      <c r="AMC25" s="23"/>
      <c r="AMD25" s="23"/>
      <c r="AME25" s="23"/>
      <c r="AMF25" s="23"/>
      <c r="AMG25" s="23"/>
      <c r="AMH25" s="23"/>
      <c r="AMI25" s="24"/>
      <c r="AMJ25" s="14"/>
      <c r="AMK25" s="23"/>
      <c r="AML25" s="23"/>
      <c r="AMM25" s="23"/>
      <c r="AMN25" s="23"/>
      <c r="AMO25" s="23"/>
      <c r="AMP25" s="23"/>
      <c r="AMQ25" s="24"/>
      <c r="AMR25" s="14"/>
      <c r="AMS25" s="23"/>
      <c r="AMT25" s="23"/>
      <c r="AMU25" s="23"/>
      <c r="AMV25" s="23"/>
      <c r="AMW25" s="23"/>
      <c r="AMX25" s="23"/>
      <c r="AMY25" s="24"/>
      <c r="AMZ25" s="14"/>
      <c r="ANA25" s="23"/>
      <c r="ANB25" s="23"/>
      <c r="ANC25" s="23"/>
      <c r="AND25" s="23"/>
      <c r="ANE25" s="23"/>
      <c r="ANF25" s="23"/>
      <c r="ANG25" s="24"/>
      <c r="ANH25" s="14"/>
      <c r="ANI25" s="23"/>
      <c r="ANJ25" s="23"/>
      <c r="ANK25" s="23"/>
      <c r="ANL25" s="23"/>
      <c r="ANM25" s="23"/>
      <c r="ANN25" s="23"/>
      <c r="ANO25" s="24"/>
      <c r="ANP25" s="14"/>
      <c r="ANQ25" s="23"/>
      <c r="ANR25" s="23"/>
      <c r="ANS25" s="23"/>
      <c r="ANT25" s="23"/>
      <c r="ANU25" s="23"/>
      <c r="ANV25" s="23"/>
      <c r="ANW25" s="24"/>
      <c r="ANX25" s="14"/>
      <c r="ANY25" s="23"/>
      <c r="ANZ25" s="23"/>
      <c r="AOA25" s="23"/>
      <c r="AOB25" s="23"/>
      <c r="AOC25" s="23"/>
      <c r="AOD25" s="23"/>
      <c r="AOE25" s="24"/>
      <c r="AOF25" s="14"/>
      <c r="AOG25" s="23"/>
      <c r="AOH25" s="23"/>
      <c r="AOI25" s="23"/>
      <c r="AOJ25" s="23"/>
      <c r="AOK25" s="23"/>
      <c r="AOL25" s="23"/>
      <c r="AOM25" s="24"/>
      <c r="AON25" s="14"/>
      <c r="AOO25" s="23"/>
      <c r="AOP25" s="23"/>
      <c r="AOQ25" s="23"/>
      <c r="AOR25" s="23"/>
      <c r="AOS25" s="23"/>
      <c r="AOT25" s="23"/>
      <c r="AOU25" s="24"/>
      <c r="AOV25" s="14"/>
      <c r="AOW25" s="23"/>
      <c r="AOX25" s="23"/>
      <c r="AOY25" s="23"/>
      <c r="AOZ25" s="23"/>
      <c r="APA25" s="23"/>
      <c r="APB25" s="23"/>
      <c r="APC25" s="24"/>
      <c r="APD25" s="14"/>
      <c r="APE25" s="23"/>
      <c r="APF25" s="23"/>
      <c r="APG25" s="23"/>
      <c r="APH25" s="23"/>
      <c r="API25" s="23"/>
      <c r="APJ25" s="23"/>
      <c r="APK25" s="24"/>
      <c r="APL25" s="14"/>
      <c r="APM25" s="23"/>
      <c r="APN25" s="23"/>
      <c r="APO25" s="23"/>
      <c r="APP25" s="23"/>
      <c r="APQ25" s="23"/>
      <c r="APR25" s="23"/>
      <c r="APS25" s="24"/>
      <c r="APT25" s="14"/>
      <c r="APU25" s="23"/>
      <c r="APV25" s="23"/>
      <c r="APW25" s="23"/>
      <c r="APX25" s="23"/>
      <c r="APY25" s="23"/>
      <c r="APZ25" s="23"/>
      <c r="AQA25" s="24"/>
      <c r="AQB25" s="14"/>
      <c r="AQC25" s="23"/>
      <c r="AQD25" s="23"/>
      <c r="AQE25" s="23"/>
      <c r="AQF25" s="23"/>
      <c r="AQG25" s="23"/>
      <c r="AQH25" s="23"/>
      <c r="AQI25" s="24"/>
      <c r="AQJ25" s="14"/>
      <c r="AQK25" s="23"/>
      <c r="AQL25" s="23"/>
      <c r="AQM25" s="23"/>
      <c r="AQN25" s="23"/>
      <c r="AQO25" s="23"/>
      <c r="AQP25" s="23"/>
      <c r="AQQ25" s="24"/>
      <c r="AQR25" s="14"/>
      <c r="AQS25" s="23"/>
      <c r="AQT25" s="23"/>
      <c r="AQU25" s="23"/>
      <c r="AQV25" s="23"/>
      <c r="AQW25" s="23"/>
      <c r="AQX25" s="23"/>
      <c r="AQY25" s="24"/>
      <c r="AQZ25" s="14"/>
      <c r="ARA25" s="23"/>
      <c r="ARB25" s="23"/>
      <c r="ARC25" s="23"/>
      <c r="ARD25" s="23"/>
      <c r="ARE25" s="23"/>
      <c r="ARF25" s="23"/>
      <c r="ARG25" s="24"/>
      <c r="ARH25" s="14"/>
      <c r="ARI25" s="23"/>
      <c r="ARJ25" s="23"/>
      <c r="ARK25" s="23"/>
      <c r="ARL25" s="23"/>
      <c r="ARM25" s="23"/>
      <c r="ARN25" s="23"/>
      <c r="ARO25" s="24"/>
      <c r="ARP25" s="14"/>
      <c r="ARQ25" s="23"/>
      <c r="ARR25" s="23"/>
      <c r="ARS25" s="23"/>
      <c r="ART25" s="23"/>
      <c r="ARU25" s="23"/>
      <c r="ARV25" s="23"/>
      <c r="ARW25" s="24"/>
      <c r="ARX25" s="14"/>
      <c r="ARY25" s="23"/>
      <c r="ARZ25" s="23"/>
      <c r="ASA25" s="23"/>
      <c r="ASB25" s="23"/>
      <c r="ASC25" s="23"/>
      <c r="ASD25" s="23"/>
      <c r="ASE25" s="24"/>
      <c r="ASF25" s="14"/>
      <c r="ASG25" s="23"/>
      <c r="ASH25" s="23"/>
      <c r="ASI25" s="23"/>
      <c r="ASJ25" s="23"/>
      <c r="ASK25" s="23"/>
      <c r="ASL25" s="23"/>
      <c r="ASM25" s="24"/>
      <c r="ASN25" s="14"/>
      <c r="ASO25" s="23"/>
      <c r="ASP25" s="23"/>
      <c r="ASQ25" s="23"/>
      <c r="ASR25" s="23"/>
      <c r="ASS25" s="23"/>
      <c r="AST25" s="23"/>
      <c r="ASU25" s="24"/>
      <c r="ASV25" s="14"/>
      <c r="ASW25" s="23"/>
      <c r="ASX25" s="23"/>
      <c r="ASY25" s="23"/>
      <c r="ASZ25" s="23"/>
      <c r="ATA25" s="23"/>
      <c r="ATB25" s="23"/>
      <c r="ATC25" s="24"/>
      <c r="ATD25" s="14"/>
      <c r="ATE25" s="23"/>
      <c r="ATF25" s="23"/>
      <c r="ATG25" s="23"/>
      <c r="ATH25" s="23"/>
      <c r="ATI25" s="23"/>
      <c r="ATJ25" s="23"/>
      <c r="ATK25" s="24"/>
      <c r="ATL25" s="14"/>
      <c r="ATM25" s="23"/>
      <c r="ATN25" s="23"/>
      <c r="ATO25" s="23"/>
      <c r="ATP25" s="23"/>
      <c r="ATQ25" s="23"/>
      <c r="ATR25" s="23"/>
      <c r="ATS25" s="24"/>
      <c r="ATT25" s="14"/>
      <c r="ATU25" s="23"/>
      <c r="ATV25" s="23"/>
      <c r="ATW25" s="23"/>
      <c r="ATX25" s="23"/>
      <c r="ATY25" s="23"/>
      <c r="ATZ25" s="23"/>
      <c r="AUA25" s="24"/>
      <c r="AUB25" s="14"/>
      <c r="AUC25" s="23"/>
      <c r="AUD25" s="23"/>
      <c r="AUE25" s="23"/>
      <c r="AUF25" s="23"/>
      <c r="AUG25" s="23"/>
      <c r="AUH25" s="23"/>
      <c r="AUI25" s="24"/>
      <c r="AUJ25" s="14"/>
      <c r="AUK25" s="23"/>
      <c r="AUL25" s="23"/>
      <c r="AUM25" s="23"/>
      <c r="AUN25" s="23"/>
      <c r="AUO25" s="23"/>
      <c r="AUP25" s="23"/>
      <c r="AUQ25" s="24"/>
      <c r="AUR25" s="14"/>
      <c r="AUS25" s="23"/>
      <c r="AUT25" s="23"/>
      <c r="AUU25" s="23"/>
      <c r="AUV25" s="23"/>
      <c r="AUW25" s="23"/>
      <c r="AUX25" s="23"/>
      <c r="AUY25" s="24"/>
      <c r="AUZ25" s="14"/>
      <c r="AVA25" s="23"/>
      <c r="AVB25" s="23"/>
      <c r="AVC25" s="23"/>
      <c r="AVD25" s="23"/>
      <c r="AVE25" s="23"/>
      <c r="AVF25" s="23"/>
      <c r="AVG25" s="24"/>
      <c r="AVH25" s="14"/>
      <c r="AVI25" s="23"/>
      <c r="AVJ25" s="23"/>
      <c r="AVK25" s="23"/>
      <c r="AVL25" s="23"/>
      <c r="AVM25" s="23"/>
      <c r="AVN25" s="23"/>
      <c r="AVO25" s="24"/>
      <c r="AVP25" s="14"/>
      <c r="AVQ25" s="23"/>
      <c r="AVR25" s="23"/>
      <c r="AVS25" s="23"/>
      <c r="AVT25" s="23"/>
      <c r="AVU25" s="23"/>
      <c r="AVV25" s="23"/>
      <c r="AVW25" s="24"/>
      <c r="AVX25" s="14"/>
      <c r="AVY25" s="23"/>
      <c r="AVZ25" s="23"/>
      <c r="AWA25" s="23"/>
      <c r="AWB25" s="23"/>
      <c r="AWC25" s="23"/>
      <c r="AWD25" s="23"/>
      <c r="AWE25" s="24"/>
      <c r="AWF25" s="14"/>
      <c r="AWG25" s="23"/>
      <c r="AWH25" s="23"/>
      <c r="AWI25" s="23"/>
      <c r="AWJ25" s="23"/>
      <c r="AWK25" s="23"/>
      <c r="AWL25" s="23"/>
      <c r="AWM25" s="24"/>
      <c r="AWN25" s="14"/>
      <c r="AWO25" s="23"/>
      <c r="AWP25" s="23"/>
      <c r="AWQ25" s="23"/>
      <c r="AWR25" s="23"/>
      <c r="AWS25" s="23"/>
      <c r="AWT25" s="23"/>
      <c r="AWU25" s="24"/>
      <c r="AWV25" s="14"/>
      <c r="AWW25" s="23"/>
      <c r="AWX25" s="23"/>
      <c r="AWY25" s="23"/>
      <c r="AWZ25" s="23"/>
      <c r="AXA25" s="23"/>
      <c r="AXB25" s="23"/>
      <c r="AXC25" s="24"/>
      <c r="AXD25" s="14"/>
      <c r="AXE25" s="23"/>
      <c r="AXF25" s="23"/>
      <c r="AXG25" s="23"/>
      <c r="AXH25" s="23"/>
      <c r="AXI25" s="23"/>
      <c r="AXJ25" s="23"/>
      <c r="AXK25" s="24"/>
      <c r="AXL25" s="14"/>
      <c r="AXM25" s="23"/>
      <c r="AXN25" s="23"/>
      <c r="AXO25" s="23"/>
      <c r="AXP25" s="23"/>
      <c r="AXQ25" s="23"/>
      <c r="AXR25" s="23"/>
      <c r="AXS25" s="24"/>
      <c r="AXT25" s="14"/>
      <c r="AXU25" s="23"/>
      <c r="AXV25" s="23"/>
      <c r="AXW25" s="23"/>
      <c r="AXX25" s="23"/>
      <c r="AXY25" s="23"/>
      <c r="AXZ25" s="23"/>
      <c r="AYA25" s="24"/>
      <c r="AYB25" s="14"/>
      <c r="AYC25" s="23"/>
      <c r="AYD25" s="23"/>
      <c r="AYE25" s="23"/>
      <c r="AYF25" s="23"/>
      <c r="AYG25" s="23"/>
      <c r="AYH25" s="23"/>
      <c r="AYI25" s="24"/>
      <c r="AYJ25" s="14"/>
      <c r="AYK25" s="23"/>
      <c r="AYL25" s="23"/>
      <c r="AYM25" s="23"/>
      <c r="AYN25" s="23"/>
      <c r="AYO25" s="23"/>
      <c r="AYP25" s="23"/>
      <c r="AYQ25" s="24"/>
      <c r="AYR25" s="14"/>
      <c r="AYS25" s="23"/>
      <c r="AYT25" s="23"/>
      <c r="AYU25" s="23"/>
      <c r="AYV25" s="23"/>
      <c r="AYW25" s="23"/>
      <c r="AYX25" s="23"/>
      <c r="AYY25" s="24"/>
      <c r="AYZ25" s="14"/>
      <c r="AZA25" s="23"/>
      <c r="AZB25" s="23"/>
      <c r="AZC25" s="23"/>
      <c r="AZD25" s="23"/>
      <c r="AZE25" s="23"/>
      <c r="AZF25" s="23"/>
      <c r="AZG25" s="24"/>
      <c r="AZH25" s="14"/>
      <c r="AZI25" s="23"/>
      <c r="AZJ25" s="23"/>
      <c r="AZK25" s="23"/>
      <c r="AZL25" s="23"/>
      <c r="AZM25" s="23"/>
      <c r="AZN25" s="23"/>
      <c r="AZO25" s="24"/>
      <c r="AZP25" s="14"/>
      <c r="AZQ25" s="23"/>
      <c r="AZR25" s="23"/>
      <c r="AZS25" s="23"/>
      <c r="AZT25" s="23"/>
      <c r="AZU25" s="23"/>
      <c r="AZV25" s="23"/>
      <c r="AZW25" s="24"/>
      <c r="AZX25" s="14"/>
      <c r="AZY25" s="23"/>
      <c r="AZZ25" s="23"/>
      <c r="BAA25" s="23"/>
      <c r="BAB25" s="23"/>
      <c r="BAC25" s="23"/>
      <c r="BAD25" s="23"/>
      <c r="BAE25" s="24"/>
      <c r="BAF25" s="14"/>
      <c r="BAG25" s="23"/>
      <c r="BAH25" s="23"/>
      <c r="BAI25" s="23"/>
      <c r="BAJ25" s="23"/>
      <c r="BAK25" s="23"/>
      <c r="BAL25" s="23"/>
      <c r="BAM25" s="24"/>
      <c r="BAN25" s="14"/>
      <c r="BAO25" s="23"/>
      <c r="BAP25" s="23"/>
      <c r="BAQ25" s="23"/>
      <c r="BAR25" s="23"/>
      <c r="BAS25" s="23"/>
      <c r="BAT25" s="23"/>
      <c r="BAU25" s="24"/>
      <c r="BAV25" s="14"/>
      <c r="BAW25" s="23"/>
      <c r="BAX25" s="23"/>
      <c r="BAY25" s="23"/>
      <c r="BAZ25" s="23"/>
      <c r="BBA25" s="23"/>
      <c r="BBB25" s="23"/>
      <c r="BBC25" s="24"/>
      <c r="BBD25" s="14"/>
      <c r="BBE25" s="23"/>
      <c r="BBF25" s="23"/>
      <c r="BBG25" s="23"/>
      <c r="BBH25" s="23"/>
      <c r="BBI25" s="23"/>
      <c r="BBJ25" s="23"/>
      <c r="BBK25" s="24"/>
      <c r="BBL25" s="14"/>
      <c r="BBM25" s="23"/>
      <c r="BBN25" s="23"/>
      <c r="BBO25" s="23"/>
      <c r="BBP25" s="23"/>
      <c r="BBQ25" s="23"/>
      <c r="BBR25" s="23"/>
      <c r="BBS25" s="24"/>
      <c r="BBT25" s="14"/>
      <c r="BBU25" s="23"/>
      <c r="BBV25" s="23"/>
      <c r="BBW25" s="23"/>
      <c r="BBX25" s="23"/>
      <c r="BBY25" s="23"/>
      <c r="BBZ25" s="23"/>
      <c r="BCA25" s="24"/>
      <c r="BCB25" s="14"/>
      <c r="BCC25" s="23"/>
      <c r="BCD25" s="23"/>
      <c r="BCE25" s="23"/>
      <c r="BCF25" s="23"/>
      <c r="BCG25" s="23"/>
      <c r="BCH25" s="23"/>
      <c r="BCI25" s="24"/>
      <c r="BCJ25" s="14"/>
      <c r="BCK25" s="23"/>
      <c r="BCL25" s="23"/>
      <c r="BCM25" s="23"/>
      <c r="BCN25" s="23"/>
      <c r="BCO25" s="23"/>
      <c r="BCP25" s="23"/>
      <c r="BCQ25" s="24"/>
      <c r="BCR25" s="14"/>
      <c r="BCS25" s="23"/>
      <c r="BCT25" s="23"/>
      <c r="BCU25" s="23"/>
      <c r="BCV25" s="23"/>
      <c r="BCW25" s="23"/>
      <c r="BCX25" s="23"/>
      <c r="BCY25" s="24"/>
      <c r="BCZ25" s="14"/>
      <c r="BDA25" s="23"/>
      <c r="BDB25" s="23"/>
      <c r="BDC25" s="23"/>
      <c r="BDD25" s="23"/>
      <c r="BDE25" s="23"/>
      <c r="BDF25" s="23"/>
      <c r="BDG25" s="24"/>
      <c r="BDH25" s="14"/>
      <c r="BDI25" s="23"/>
      <c r="BDJ25" s="23"/>
      <c r="BDK25" s="23"/>
      <c r="BDL25" s="23"/>
      <c r="BDM25" s="23"/>
      <c r="BDN25" s="23"/>
      <c r="BDO25" s="24"/>
      <c r="BDP25" s="14"/>
      <c r="BDQ25" s="23"/>
      <c r="BDR25" s="23"/>
      <c r="BDS25" s="23"/>
      <c r="BDT25" s="23"/>
      <c r="BDU25" s="23"/>
      <c r="BDV25" s="23"/>
      <c r="BDW25" s="24"/>
      <c r="BDX25" s="14"/>
      <c r="BDY25" s="23"/>
      <c r="BDZ25" s="23"/>
      <c r="BEA25" s="23"/>
      <c r="BEB25" s="23"/>
      <c r="BEC25" s="23"/>
      <c r="BED25" s="23"/>
      <c r="BEE25" s="24"/>
      <c r="BEF25" s="14"/>
      <c r="BEG25" s="23"/>
      <c r="BEH25" s="23"/>
      <c r="BEI25" s="23"/>
      <c r="BEJ25" s="23"/>
      <c r="BEK25" s="23"/>
      <c r="BEL25" s="23"/>
      <c r="BEM25" s="24"/>
      <c r="BEN25" s="14"/>
      <c r="BEO25" s="23"/>
      <c r="BEP25" s="23"/>
      <c r="BEQ25" s="23"/>
      <c r="BER25" s="23"/>
      <c r="BES25" s="23"/>
      <c r="BET25" s="23"/>
      <c r="BEU25" s="24"/>
      <c r="BEV25" s="14"/>
      <c r="BEW25" s="23"/>
      <c r="BEX25" s="23"/>
      <c r="BEY25" s="23"/>
      <c r="BEZ25" s="23"/>
      <c r="BFA25" s="23"/>
      <c r="BFB25" s="23"/>
      <c r="BFC25" s="24"/>
      <c r="BFD25" s="14"/>
      <c r="BFE25" s="23"/>
      <c r="BFF25" s="23"/>
      <c r="BFG25" s="23"/>
      <c r="BFH25" s="23"/>
      <c r="BFI25" s="23"/>
      <c r="BFJ25" s="23"/>
      <c r="BFK25" s="24"/>
      <c r="BFL25" s="14"/>
      <c r="BFM25" s="23"/>
      <c r="BFN25" s="23"/>
      <c r="BFO25" s="23"/>
      <c r="BFP25" s="23"/>
      <c r="BFQ25" s="23"/>
      <c r="BFR25" s="23"/>
      <c r="BFS25" s="24"/>
      <c r="BFT25" s="14"/>
      <c r="BFU25" s="23"/>
      <c r="BFV25" s="23"/>
      <c r="BFW25" s="23"/>
      <c r="BFX25" s="23"/>
      <c r="BFY25" s="23"/>
      <c r="BFZ25" s="23"/>
      <c r="BGA25" s="24"/>
      <c r="BGB25" s="14"/>
      <c r="BGC25" s="23"/>
      <c r="BGD25" s="23"/>
      <c r="BGE25" s="23"/>
      <c r="BGF25" s="23"/>
      <c r="BGG25" s="23"/>
      <c r="BGH25" s="23"/>
      <c r="BGI25" s="24"/>
      <c r="BGJ25" s="14"/>
      <c r="BGK25" s="23"/>
      <c r="BGL25" s="23"/>
      <c r="BGM25" s="23"/>
      <c r="BGN25" s="23"/>
      <c r="BGO25" s="23"/>
      <c r="BGP25" s="23"/>
      <c r="BGQ25" s="24"/>
      <c r="BGR25" s="14"/>
      <c r="BGS25" s="23"/>
      <c r="BGT25" s="23"/>
      <c r="BGU25" s="23"/>
      <c r="BGV25" s="23"/>
      <c r="BGW25" s="23"/>
      <c r="BGX25" s="23"/>
      <c r="BGY25" s="24"/>
      <c r="BGZ25" s="14"/>
      <c r="BHA25" s="23"/>
      <c r="BHB25" s="23"/>
      <c r="BHC25" s="23"/>
      <c r="BHD25" s="23"/>
      <c r="BHE25" s="23"/>
      <c r="BHF25" s="23"/>
      <c r="BHG25" s="24"/>
      <c r="BHH25" s="14"/>
      <c r="BHI25" s="23"/>
      <c r="BHJ25" s="23"/>
      <c r="BHK25" s="23"/>
      <c r="BHL25" s="23"/>
      <c r="BHM25" s="23"/>
      <c r="BHN25" s="23"/>
      <c r="BHO25" s="24"/>
      <c r="BHP25" s="14"/>
      <c r="BHQ25" s="23"/>
      <c r="BHR25" s="23"/>
      <c r="BHS25" s="23"/>
      <c r="BHT25" s="23"/>
      <c r="BHU25" s="23"/>
      <c r="BHV25" s="23"/>
      <c r="BHW25" s="24"/>
      <c r="BHX25" s="14"/>
      <c r="BHY25" s="23"/>
      <c r="BHZ25" s="23"/>
      <c r="BIA25" s="23"/>
      <c r="BIB25" s="23"/>
      <c r="BIC25" s="23"/>
      <c r="BID25" s="23"/>
      <c r="BIE25" s="24"/>
      <c r="BIF25" s="14"/>
      <c r="BIG25" s="23"/>
      <c r="BIH25" s="23"/>
      <c r="BII25" s="23"/>
      <c r="BIJ25" s="23"/>
      <c r="BIK25" s="23"/>
      <c r="BIL25" s="23"/>
      <c r="BIM25" s="24"/>
      <c r="BIN25" s="14"/>
      <c r="BIO25" s="23"/>
      <c r="BIP25" s="23"/>
      <c r="BIQ25" s="23"/>
      <c r="BIR25" s="23"/>
      <c r="BIS25" s="23"/>
      <c r="BIT25" s="23"/>
      <c r="BIU25" s="24"/>
      <c r="BIV25" s="14"/>
      <c r="BIW25" s="23"/>
      <c r="BIX25" s="23"/>
      <c r="BIY25" s="23"/>
      <c r="BIZ25" s="23"/>
      <c r="BJA25" s="23"/>
      <c r="BJB25" s="23"/>
      <c r="BJC25" s="24"/>
      <c r="BJD25" s="14"/>
      <c r="BJE25" s="23"/>
      <c r="BJF25" s="23"/>
      <c r="BJG25" s="23"/>
      <c r="BJH25" s="23"/>
      <c r="BJI25" s="23"/>
      <c r="BJJ25" s="23"/>
      <c r="BJK25" s="24"/>
      <c r="BJL25" s="14"/>
      <c r="BJM25" s="23"/>
      <c r="BJN25" s="23"/>
      <c r="BJO25" s="23"/>
      <c r="BJP25" s="23"/>
      <c r="BJQ25" s="23"/>
      <c r="BJR25" s="23"/>
      <c r="BJS25" s="24"/>
      <c r="BJT25" s="14"/>
      <c r="BJU25" s="23"/>
      <c r="BJV25" s="23"/>
      <c r="BJW25" s="23"/>
      <c r="BJX25" s="23"/>
      <c r="BJY25" s="23"/>
      <c r="BJZ25" s="23"/>
      <c r="BKA25" s="24"/>
      <c r="BKB25" s="14"/>
      <c r="BKC25" s="23"/>
      <c r="BKD25" s="23"/>
      <c r="BKE25" s="23"/>
      <c r="BKF25" s="23"/>
      <c r="BKG25" s="23"/>
      <c r="BKH25" s="23"/>
      <c r="BKI25" s="24"/>
      <c r="BKJ25" s="14"/>
      <c r="BKK25" s="23"/>
      <c r="BKL25" s="23"/>
      <c r="BKM25" s="23"/>
      <c r="BKN25" s="23"/>
      <c r="BKO25" s="23"/>
      <c r="BKP25" s="23"/>
      <c r="BKQ25" s="24"/>
      <c r="BKR25" s="14"/>
      <c r="BKS25" s="23"/>
      <c r="BKT25" s="23"/>
      <c r="BKU25" s="23"/>
      <c r="BKV25" s="23"/>
      <c r="BKW25" s="23"/>
      <c r="BKX25" s="23"/>
      <c r="BKY25" s="24"/>
      <c r="BKZ25" s="14"/>
      <c r="BLA25" s="23"/>
      <c r="BLB25" s="23"/>
      <c r="BLC25" s="23"/>
      <c r="BLD25" s="23"/>
      <c r="BLE25" s="23"/>
      <c r="BLF25" s="23"/>
      <c r="BLG25" s="24"/>
      <c r="BLH25" s="14"/>
      <c r="BLI25" s="23"/>
      <c r="BLJ25" s="23"/>
      <c r="BLK25" s="23"/>
      <c r="BLL25" s="23"/>
      <c r="BLM25" s="23"/>
      <c r="BLN25" s="23"/>
      <c r="BLO25" s="24"/>
      <c r="BLP25" s="14"/>
      <c r="BLQ25" s="23"/>
      <c r="BLR25" s="23"/>
      <c r="BLS25" s="23"/>
      <c r="BLT25" s="23"/>
      <c r="BLU25" s="23"/>
      <c r="BLV25" s="23"/>
      <c r="BLW25" s="24"/>
      <c r="BLX25" s="14"/>
      <c r="BLY25" s="23"/>
      <c r="BLZ25" s="23"/>
      <c r="BMA25" s="23"/>
      <c r="BMB25" s="23"/>
      <c r="BMC25" s="23"/>
      <c r="BMD25" s="23"/>
      <c r="BME25" s="24"/>
      <c r="BMF25" s="14"/>
      <c r="BMG25" s="23"/>
      <c r="BMH25" s="23"/>
      <c r="BMI25" s="23"/>
      <c r="BMJ25" s="23"/>
      <c r="BMK25" s="23"/>
      <c r="BML25" s="23"/>
      <c r="BMM25" s="24"/>
      <c r="BMN25" s="14"/>
      <c r="BMO25" s="23"/>
      <c r="BMP25" s="23"/>
      <c r="BMQ25" s="23"/>
      <c r="BMR25" s="23"/>
      <c r="BMS25" s="23"/>
      <c r="BMT25" s="23"/>
      <c r="BMU25" s="24"/>
      <c r="BMV25" s="14"/>
      <c r="BMW25" s="23"/>
      <c r="BMX25" s="23"/>
      <c r="BMY25" s="23"/>
      <c r="BMZ25" s="23"/>
      <c r="BNA25" s="23"/>
      <c r="BNB25" s="23"/>
      <c r="BNC25" s="24"/>
      <c r="BND25" s="14"/>
      <c r="BNE25" s="23"/>
      <c r="BNF25" s="23"/>
      <c r="BNG25" s="23"/>
      <c r="BNH25" s="23"/>
      <c r="BNI25" s="23"/>
      <c r="BNJ25" s="23"/>
      <c r="BNK25" s="24"/>
      <c r="BNL25" s="14"/>
      <c r="BNM25" s="23"/>
      <c r="BNN25" s="23"/>
      <c r="BNO25" s="23"/>
      <c r="BNP25" s="23"/>
      <c r="BNQ25" s="23"/>
      <c r="BNR25" s="23"/>
      <c r="BNS25" s="24"/>
      <c r="BNT25" s="14"/>
      <c r="BNU25" s="23"/>
      <c r="BNV25" s="23"/>
      <c r="BNW25" s="23"/>
      <c r="BNX25" s="23"/>
      <c r="BNY25" s="23"/>
      <c r="BNZ25" s="23"/>
      <c r="BOA25" s="24"/>
      <c r="BOB25" s="14"/>
      <c r="BOC25" s="23"/>
      <c r="BOD25" s="23"/>
      <c r="BOE25" s="23"/>
      <c r="BOF25" s="23"/>
      <c r="BOG25" s="23"/>
      <c r="BOH25" s="23"/>
      <c r="BOI25" s="24"/>
      <c r="BOJ25" s="14"/>
      <c r="BOK25" s="23"/>
      <c r="BOL25" s="23"/>
      <c r="BOM25" s="23"/>
      <c r="BON25" s="23"/>
      <c r="BOO25" s="23"/>
      <c r="BOP25" s="23"/>
      <c r="BOQ25" s="24"/>
      <c r="BOR25" s="14"/>
      <c r="BOS25" s="23"/>
      <c r="BOT25" s="23"/>
      <c r="BOU25" s="23"/>
      <c r="BOV25" s="23"/>
      <c r="BOW25" s="23"/>
      <c r="BOX25" s="23"/>
      <c r="BOY25" s="24"/>
      <c r="BOZ25" s="14"/>
      <c r="BPA25" s="23"/>
      <c r="BPB25" s="23"/>
      <c r="BPC25" s="23"/>
      <c r="BPD25" s="23"/>
      <c r="BPE25" s="23"/>
      <c r="BPF25" s="23"/>
      <c r="BPG25" s="24"/>
      <c r="BPH25" s="14"/>
      <c r="BPI25" s="23"/>
      <c r="BPJ25" s="23"/>
      <c r="BPK25" s="23"/>
      <c r="BPL25" s="23"/>
      <c r="BPM25" s="23"/>
      <c r="BPN25" s="23"/>
      <c r="BPO25" s="24"/>
      <c r="BPP25" s="14"/>
      <c r="BPQ25" s="23"/>
      <c r="BPR25" s="23"/>
      <c r="BPS25" s="23"/>
      <c r="BPT25" s="23"/>
      <c r="BPU25" s="23"/>
      <c r="BPV25" s="23"/>
      <c r="BPW25" s="24"/>
      <c r="BPX25" s="14"/>
      <c r="BPY25" s="23"/>
      <c r="BPZ25" s="23"/>
      <c r="BQA25" s="23"/>
      <c r="BQB25" s="23"/>
      <c r="BQC25" s="23"/>
      <c r="BQD25" s="23"/>
      <c r="BQE25" s="24"/>
      <c r="BQF25" s="14"/>
      <c r="BQG25" s="23"/>
      <c r="BQH25" s="23"/>
      <c r="BQI25" s="23"/>
      <c r="BQJ25" s="23"/>
      <c r="BQK25" s="23"/>
      <c r="BQL25" s="23"/>
      <c r="BQM25" s="24"/>
      <c r="BQN25" s="14"/>
      <c r="BQO25" s="23"/>
      <c r="BQP25" s="23"/>
      <c r="BQQ25" s="23"/>
      <c r="BQR25" s="23"/>
      <c r="BQS25" s="23"/>
      <c r="BQT25" s="23"/>
      <c r="BQU25" s="24"/>
      <c r="BQV25" s="14"/>
      <c r="BQW25" s="23"/>
      <c r="BQX25" s="23"/>
      <c r="BQY25" s="23"/>
      <c r="BQZ25" s="23"/>
      <c r="BRA25" s="23"/>
      <c r="BRB25" s="23"/>
      <c r="BRC25" s="24"/>
      <c r="BRD25" s="14"/>
      <c r="BRE25" s="23"/>
      <c r="BRF25" s="23"/>
      <c r="BRG25" s="23"/>
      <c r="BRH25" s="23"/>
      <c r="BRI25" s="23"/>
      <c r="BRJ25" s="23"/>
      <c r="BRK25" s="24"/>
      <c r="BRL25" s="14"/>
      <c r="BRM25" s="23"/>
      <c r="BRN25" s="23"/>
      <c r="BRO25" s="23"/>
      <c r="BRP25" s="23"/>
      <c r="BRQ25" s="23"/>
      <c r="BRR25" s="23"/>
      <c r="BRS25" s="24"/>
      <c r="BRT25" s="14"/>
      <c r="BRU25" s="23"/>
      <c r="BRV25" s="23"/>
      <c r="BRW25" s="23"/>
      <c r="BRX25" s="23"/>
      <c r="BRY25" s="23"/>
      <c r="BRZ25" s="23"/>
      <c r="BSA25" s="24"/>
      <c r="BSB25" s="14"/>
      <c r="BSC25" s="23"/>
      <c r="BSD25" s="23"/>
      <c r="BSE25" s="23"/>
      <c r="BSF25" s="23"/>
      <c r="BSG25" s="23"/>
      <c r="BSH25" s="23"/>
      <c r="BSI25" s="24"/>
      <c r="BSJ25" s="14"/>
      <c r="BSK25" s="23"/>
      <c r="BSL25" s="23"/>
      <c r="BSM25" s="23"/>
      <c r="BSN25" s="23"/>
      <c r="BSO25" s="23"/>
      <c r="BSP25" s="23"/>
      <c r="BSQ25" s="24"/>
      <c r="BSR25" s="14"/>
      <c r="BSS25" s="23"/>
      <c r="BST25" s="23"/>
      <c r="BSU25" s="23"/>
      <c r="BSV25" s="23"/>
      <c r="BSW25" s="23"/>
      <c r="BSX25" s="23"/>
      <c r="BSY25" s="24"/>
      <c r="BSZ25" s="14"/>
      <c r="BTA25" s="23"/>
      <c r="BTB25" s="23"/>
      <c r="BTC25" s="23"/>
      <c r="BTD25" s="23"/>
      <c r="BTE25" s="23"/>
      <c r="BTF25" s="23"/>
      <c r="BTG25" s="24"/>
      <c r="BTH25" s="14"/>
      <c r="BTI25" s="23"/>
      <c r="BTJ25" s="23"/>
      <c r="BTK25" s="23"/>
      <c r="BTL25" s="23"/>
      <c r="BTM25" s="23"/>
      <c r="BTN25" s="23"/>
      <c r="BTO25" s="24"/>
      <c r="BTP25" s="14"/>
      <c r="BTQ25" s="23"/>
      <c r="BTR25" s="23"/>
      <c r="BTS25" s="23"/>
      <c r="BTT25" s="23"/>
      <c r="BTU25" s="23"/>
      <c r="BTV25" s="23"/>
      <c r="BTW25" s="24"/>
      <c r="BTX25" s="14"/>
      <c r="BTY25" s="23"/>
      <c r="BTZ25" s="23"/>
      <c r="BUA25" s="23"/>
      <c r="BUB25" s="23"/>
      <c r="BUC25" s="23"/>
      <c r="BUD25" s="23"/>
      <c r="BUE25" s="24"/>
      <c r="BUF25" s="14"/>
      <c r="BUG25" s="23"/>
      <c r="BUH25" s="23"/>
      <c r="BUI25" s="23"/>
      <c r="BUJ25" s="23"/>
      <c r="BUK25" s="23"/>
      <c r="BUL25" s="23"/>
      <c r="BUM25" s="24"/>
      <c r="BUN25" s="14"/>
      <c r="BUO25" s="23"/>
      <c r="BUP25" s="23"/>
      <c r="BUQ25" s="23"/>
      <c r="BUR25" s="23"/>
      <c r="BUS25" s="23"/>
      <c r="BUT25" s="23"/>
      <c r="BUU25" s="24"/>
      <c r="BUV25" s="14"/>
      <c r="BUW25" s="23"/>
      <c r="BUX25" s="23"/>
      <c r="BUY25" s="23"/>
      <c r="BUZ25" s="23"/>
      <c r="BVA25" s="23"/>
      <c r="BVB25" s="23"/>
      <c r="BVC25" s="24"/>
      <c r="BVD25" s="14"/>
      <c r="BVE25" s="23"/>
      <c r="BVF25" s="23"/>
      <c r="BVG25" s="23"/>
      <c r="BVH25" s="23"/>
      <c r="BVI25" s="23"/>
      <c r="BVJ25" s="23"/>
      <c r="BVK25" s="24"/>
      <c r="BVL25" s="14"/>
      <c r="BVM25" s="23"/>
      <c r="BVN25" s="23"/>
      <c r="BVO25" s="23"/>
      <c r="BVP25" s="23"/>
      <c r="BVQ25" s="23"/>
      <c r="BVR25" s="23"/>
      <c r="BVS25" s="24"/>
      <c r="BVT25" s="14"/>
      <c r="BVU25" s="23"/>
      <c r="BVV25" s="23"/>
      <c r="BVW25" s="23"/>
      <c r="BVX25" s="23"/>
      <c r="BVY25" s="23"/>
      <c r="BVZ25" s="23"/>
      <c r="BWA25" s="24"/>
      <c r="BWB25" s="14"/>
      <c r="BWC25" s="23"/>
      <c r="BWD25" s="23"/>
      <c r="BWE25" s="23"/>
      <c r="BWF25" s="23"/>
      <c r="BWG25" s="23"/>
      <c r="BWH25" s="23"/>
      <c r="BWI25" s="24"/>
      <c r="BWJ25" s="14"/>
      <c r="BWK25" s="23"/>
      <c r="BWL25" s="23"/>
      <c r="BWM25" s="23"/>
      <c r="BWN25" s="23"/>
      <c r="BWO25" s="23"/>
      <c r="BWP25" s="23"/>
      <c r="BWQ25" s="24"/>
      <c r="BWR25" s="14"/>
      <c r="BWS25" s="23"/>
      <c r="BWT25" s="23"/>
      <c r="BWU25" s="23"/>
      <c r="BWV25" s="23"/>
      <c r="BWW25" s="23"/>
      <c r="BWX25" s="23"/>
      <c r="BWY25" s="24"/>
      <c r="BWZ25" s="14"/>
      <c r="BXA25" s="23"/>
      <c r="BXB25" s="23"/>
      <c r="BXC25" s="23"/>
      <c r="BXD25" s="23"/>
      <c r="BXE25" s="23"/>
      <c r="BXF25" s="23"/>
      <c r="BXG25" s="24"/>
      <c r="BXH25" s="14"/>
      <c r="BXI25" s="23"/>
      <c r="BXJ25" s="23"/>
      <c r="BXK25" s="23"/>
      <c r="BXL25" s="23"/>
      <c r="BXM25" s="23"/>
      <c r="BXN25" s="23"/>
      <c r="BXO25" s="24"/>
      <c r="BXP25" s="14"/>
      <c r="BXQ25" s="23"/>
      <c r="BXR25" s="23"/>
      <c r="BXS25" s="23"/>
      <c r="BXT25" s="23"/>
      <c r="BXU25" s="23"/>
      <c r="BXV25" s="23"/>
      <c r="BXW25" s="24"/>
      <c r="BXX25" s="14"/>
      <c r="BXY25" s="23"/>
      <c r="BXZ25" s="23"/>
      <c r="BYA25" s="23"/>
      <c r="BYB25" s="23"/>
      <c r="BYC25" s="23"/>
      <c r="BYD25" s="23"/>
      <c r="BYE25" s="24"/>
      <c r="BYF25" s="14"/>
      <c r="BYG25" s="23"/>
      <c r="BYH25" s="23"/>
      <c r="BYI25" s="23"/>
      <c r="BYJ25" s="23"/>
      <c r="BYK25" s="23"/>
      <c r="BYL25" s="23"/>
      <c r="BYM25" s="24"/>
      <c r="BYN25" s="14"/>
      <c r="BYO25" s="23"/>
      <c r="BYP25" s="23"/>
      <c r="BYQ25" s="23"/>
      <c r="BYR25" s="23"/>
      <c r="BYS25" s="23"/>
      <c r="BYT25" s="23"/>
      <c r="BYU25" s="24"/>
      <c r="BYV25" s="14"/>
      <c r="BYW25" s="23"/>
      <c r="BYX25" s="23"/>
      <c r="BYY25" s="23"/>
      <c r="BYZ25" s="23"/>
      <c r="BZA25" s="23"/>
      <c r="BZB25" s="23"/>
      <c r="BZC25" s="24"/>
      <c r="BZD25" s="14"/>
      <c r="BZE25" s="23"/>
      <c r="BZF25" s="23"/>
      <c r="BZG25" s="23"/>
      <c r="BZH25" s="23"/>
      <c r="BZI25" s="23"/>
      <c r="BZJ25" s="23"/>
      <c r="BZK25" s="24"/>
      <c r="BZL25" s="14"/>
      <c r="BZM25" s="23"/>
      <c r="BZN25" s="23"/>
      <c r="BZO25" s="23"/>
      <c r="BZP25" s="23"/>
      <c r="BZQ25" s="23"/>
      <c r="BZR25" s="23"/>
      <c r="BZS25" s="24"/>
      <c r="BZT25" s="14"/>
      <c r="BZU25" s="23"/>
      <c r="BZV25" s="23"/>
      <c r="BZW25" s="23"/>
      <c r="BZX25" s="23"/>
      <c r="BZY25" s="23"/>
      <c r="BZZ25" s="23"/>
      <c r="CAA25" s="24"/>
      <c r="CAB25" s="14"/>
      <c r="CAC25" s="23"/>
      <c r="CAD25" s="23"/>
      <c r="CAE25" s="23"/>
      <c r="CAF25" s="23"/>
      <c r="CAG25" s="23"/>
      <c r="CAH25" s="23"/>
      <c r="CAI25" s="24"/>
      <c r="CAJ25" s="14"/>
      <c r="CAK25" s="23"/>
      <c r="CAL25" s="23"/>
      <c r="CAM25" s="23"/>
      <c r="CAN25" s="23"/>
      <c r="CAO25" s="23"/>
      <c r="CAP25" s="23"/>
      <c r="CAQ25" s="24"/>
      <c r="CAR25" s="14"/>
      <c r="CAS25" s="23"/>
      <c r="CAT25" s="23"/>
      <c r="CAU25" s="23"/>
      <c r="CAV25" s="23"/>
      <c r="CAW25" s="23"/>
      <c r="CAX25" s="23"/>
      <c r="CAY25" s="24"/>
      <c r="CAZ25" s="14"/>
      <c r="CBA25" s="23"/>
      <c r="CBB25" s="23"/>
      <c r="CBC25" s="23"/>
      <c r="CBD25" s="23"/>
      <c r="CBE25" s="23"/>
      <c r="CBF25" s="23"/>
      <c r="CBG25" s="24"/>
      <c r="CBH25" s="14"/>
      <c r="CBI25" s="23"/>
      <c r="CBJ25" s="23"/>
      <c r="CBK25" s="23"/>
      <c r="CBL25" s="23"/>
      <c r="CBM25" s="23"/>
      <c r="CBN25" s="23"/>
      <c r="CBO25" s="24"/>
      <c r="CBP25" s="14"/>
      <c r="CBQ25" s="23"/>
      <c r="CBR25" s="23"/>
      <c r="CBS25" s="23"/>
      <c r="CBT25" s="23"/>
      <c r="CBU25" s="23"/>
      <c r="CBV25" s="23"/>
      <c r="CBW25" s="24"/>
      <c r="CBX25" s="14"/>
      <c r="CBY25" s="23"/>
      <c r="CBZ25" s="23"/>
      <c r="CCA25" s="23"/>
      <c r="CCB25" s="23"/>
      <c r="CCC25" s="23"/>
      <c r="CCD25" s="23"/>
      <c r="CCE25" s="24"/>
      <c r="CCF25" s="14"/>
      <c r="CCG25" s="23"/>
      <c r="CCH25" s="23"/>
      <c r="CCI25" s="23"/>
      <c r="CCJ25" s="23"/>
      <c r="CCK25" s="23"/>
      <c r="CCL25" s="23"/>
      <c r="CCM25" s="24"/>
      <c r="CCN25" s="14"/>
      <c r="CCO25" s="23"/>
      <c r="CCP25" s="23"/>
      <c r="CCQ25" s="23"/>
      <c r="CCR25" s="23"/>
      <c r="CCS25" s="23"/>
      <c r="CCT25" s="23"/>
      <c r="CCU25" s="24"/>
      <c r="CCV25" s="14"/>
      <c r="CCW25" s="23"/>
      <c r="CCX25" s="23"/>
      <c r="CCY25" s="23"/>
      <c r="CCZ25" s="23"/>
      <c r="CDA25" s="23"/>
      <c r="CDB25" s="23"/>
      <c r="CDC25" s="24"/>
      <c r="CDD25" s="14"/>
      <c r="CDE25" s="23"/>
      <c r="CDF25" s="23"/>
      <c r="CDG25" s="23"/>
      <c r="CDH25" s="23"/>
      <c r="CDI25" s="23"/>
      <c r="CDJ25" s="23"/>
      <c r="CDK25" s="24"/>
      <c r="CDL25" s="14"/>
      <c r="CDM25" s="23"/>
      <c r="CDN25" s="23"/>
      <c r="CDO25" s="23"/>
      <c r="CDP25" s="23"/>
      <c r="CDQ25" s="23"/>
      <c r="CDR25" s="23"/>
      <c r="CDS25" s="24"/>
      <c r="CDT25" s="14"/>
      <c r="CDU25" s="23"/>
      <c r="CDV25" s="23"/>
      <c r="CDW25" s="23"/>
      <c r="CDX25" s="23"/>
      <c r="CDY25" s="23"/>
      <c r="CDZ25" s="23"/>
      <c r="CEA25" s="24"/>
      <c r="CEB25" s="14"/>
      <c r="CEC25" s="23"/>
      <c r="CED25" s="23"/>
      <c r="CEE25" s="23"/>
      <c r="CEF25" s="23"/>
      <c r="CEG25" s="23"/>
      <c r="CEH25" s="23"/>
      <c r="CEI25" s="24"/>
      <c r="CEJ25" s="14"/>
      <c r="CEK25" s="23"/>
      <c r="CEL25" s="23"/>
      <c r="CEM25" s="23"/>
      <c r="CEN25" s="23"/>
      <c r="CEO25" s="23"/>
      <c r="CEP25" s="23"/>
      <c r="CEQ25" s="24"/>
      <c r="CER25" s="14"/>
      <c r="CES25" s="23"/>
      <c r="CET25" s="23"/>
      <c r="CEU25" s="23"/>
      <c r="CEV25" s="23"/>
      <c r="CEW25" s="23"/>
      <c r="CEX25" s="23"/>
      <c r="CEY25" s="24"/>
      <c r="CEZ25" s="14"/>
      <c r="CFA25" s="23"/>
      <c r="CFB25" s="23"/>
      <c r="CFC25" s="23"/>
      <c r="CFD25" s="23"/>
      <c r="CFE25" s="23"/>
      <c r="CFF25" s="23"/>
      <c r="CFG25" s="24"/>
      <c r="CFH25" s="14"/>
      <c r="CFI25" s="23"/>
      <c r="CFJ25" s="23"/>
      <c r="CFK25" s="23"/>
      <c r="CFL25" s="23"/>
      <c r="CFM25" s="23"/>
      <c r="CFN25" s="23"/>
      <c r="CFO25" s="24"/>
      <c r="CFP25" s="14"/>
      <c r="CFQ25" s="23"/>
      <c r="CFR25" s="23"/>
      <c r="CFS25" s="23"/>
      <c r="CFT25" s="23"/>
      <c r="CFU25" s="23"/>
      <c r="CFV25" s="23"/>
      <c r="CFW25" s="24"/>
      <c r="CFX25" s="14"/>
      <c r="CFY25" s="23"/>
      <c r="CFZ25" s="23"/>
      <c r="CGA25" s="23"/>
      <c r="CGB25" s="23"/>
      <c r="CGC25" s="23"/>
      <c r="CGD25" s="23"/>
      <c r="CGE25" s="24"/>
      <c r="CGF25" s="14"/>
      <c r="CGG25" s="23"/>
      <c r="CGH25" s="23"/>
      <c r="CGI25" s="23"/>
      <c r="CGJ25" s="23"/>
      <c r="CGK25" s="23"/>
      <c r="CGL25" s="23"/>
      <c r="CGM25" s="24"/>
      <c r="CGN25" s="14"/>
      <c r="CGO25" s="23"/>
      <c r="CGP25" s="23"/>
      <c r="CGQ25" s="23"/>
      <c r="CGR25" s="23"/>
      <c r="CGS25" s="23"/>
      <c r="CGT25" s="23"/>
      <c r="CGU25" s="24"/>
      <c r="CGV25" s="14"/>
      <c r="CGW25" s="23"/>
      <c r="CGX25" s="23"/>
      <c r="CGY25" s="23"/>
      <c r="CGZ25" s="23"/>
      <c r="CHA25" s="23"/>
      <c r="CHB25" s="23"/>
      <c r="CHC25" s="24"/>
      <c r="CHD25" s="14"/>
      <c r="CHE25" s="23"/>
      <c r="CHF25" s="23"/>
      <c r="CHG25" s="23"/>
      <c r="CHH25" s="23"/>
      <c r="CHI25" s="23"/>
      <c r="CHJ25" s="23"/>
      <c r="CHK25" s="24"/>
      <c r="CHL25" s="14"/>
      <c r="CHM25" s="23"/>
      <c r="CHN25" s="23"/>
      <c r="CHO25" s="23"/>
      <c r="CHP25" s="23"/>
      <c r="CHQ25" s="23"/>
      <c r="CHR25" s="23"/>
      <c r="CHS25" s="24"/>
      <c r="CHT25" s="14"/>
      <c r="CHU25" s="23"/>
      <c r="CHV25" s="23"/>
      <c r="CHW25" s="23"/>
      <c r="CHX25" s="23"/>
      <c r="CHY25" s="23"/>
      <c r="CHZ25" s="23"/>
      <c r="CIA25" s="24"/>
      <c r="CIB25" s="14"/>
      <c r="CIC25" s="23"/>
      <c r="CID25" s="23"/>
      <c r="CIE25" s="23"/>
      <c r="CIF25" s="23"/>
      <c r="CIG25" s="23"/>
      <c r="CIH25" s="23"/>
      <c r="CII25" s="24"/>
      <c r="CIJ25" s="14"/>
      <c r="CIK25" s="23"/>
      <c r="CIL25" s="23"/>
      <c r="CIM25" s="23"/>
      <c r="CIN25" s="23"/>
      <c r="CIO25" s="23"/>
      <c r="CIP25" s="23"/>
      <c r="CIQ25" s="24"/>
      <c r="CIR25" s="14"/>
      <c r="CIS25" s="23"/>
      <c r="CIT25" s="23"/>
      <c r="CIU25" s="23"/>
      <c r="CIV25" s="23"/>
      <c r="CIW25" s="23"/>
      <c r="CIX25" s="23"/>
      <c r="CIY25" s="24"/>
      <c r="CIZ25" s="14"/>
      <c r="CJA25" s="23"/>
      <c r="CJB25" s="23"/>
      <c r="CJC25" s="23"/>
      <c r="CJD25" s="23"/>
      <c r="CJE25" s="23"/>
      <c r="CJF25" s="23"/>
      <c r="CJG25" s="24"/>
      <c r="CJH25" s="14"/>
      <c r="CJI25" s="23"/>
      <c r="CJJ25" s="23"/>
      <c r="CJK25" s="23"/>
      <c r="CJL25" s="23"/>
      <c r="CJM25" s="23"/>
      <c r="CJN25" s="23"/>
      <c r="CJO25" s="24"/>
      <c r="CJP25" s="14"/>
      <c r="CJQ25" s="23"/>
      <c r="CJR25" s="23"/>
      <c r="CJS25" s="23"/>
      <c r="CJT25" s="23"/>
      <c r="CJU25" s="23"/>
      <c r="CJV25" s="23"/>
      <c r="CJW25" s="24"/>
      <c r="CJX25" s="14"/>
      <c r="CJY25" s="23"/>
      <c r="CJZ25" s="23"/>
      <c r="CKA25" s="23"/>
      <c r="CKB25" s="23"/>
      <c r="CKC25" s="23"/>
      <c r="CKD25" s="23"/>
      <c r="CKE25" s="24"/>
      <c r="CKF25" s="14"/>
      <c r="CKG25" s="23"/>
      <c r="CKH25" s="23"/>
      <c r="CKI25" s="23"/>
      <c r="CKJ25" s="23"/>
      <c r="CKK25" s="23"/>
      <c r="CKL25" s="23"/>
      <c r="CKM25" s="24"/>
      <c r="CKN25" s="14"/>
      <c r="CKO25" s="23"/>
      <c r="CKP25" s="23"/>
      <c r="CKQ25" s="23"/>
      <c r="CKR25" s="23"/>
      <c r="CKS25" s="23"/>
      <c r="CKT25" s="23"/>
      <c r="CKU25" s="24"/>
      <c r="CKV25" s="14"/>
      <c r="CKW25" s="23"/>
      <c r="CKX25" s="23"/>
      <c r="CKY25" s="23"/>
      <c r="CKZ25" s="23"/>
      <c r="CLA25" s="23"/>
      <c r="CLB25" s="23"/>
      <c r="CLC25" s="24"/>
      <c r="CLD25" s="14"/>
      <c r="CLE25" s="23"/>
      <c r="CLF25" s="23"/>
      <c r="CLG25" s="23"/>
      <c r="CLH25" s="23"/>
      <c r="CLI25" s="23"/>
      <c r="CLJ25" s="23"/>
      <c r="CLK25" s="24"/>
      <c r="CLL25" s="14"/>
      <c r="CLM25" s="23"/>
      <c r="CLN25" s="23"/>
      <c r="CLO25" s="23"/>
      <c r="CLP25" s="23"/>
      <c r="CLQ25" s="23"/>
      <c r="CLR25" s="23"/>
      <c r="CLS25" s="24"/>
      <c r="CLT25" s="14"/>
      <c r="CLU25" s="23"/>
      <c r="CLV25" s="23"/>
      <c r="CLW25" s="23"/>
      <c r="CLX25" s="23"/>
      <c r="CLY25" s="23"/>
      <c r="CLZ25" s="23"/>
      <c r="CMA25" s="24"/>
      <c r="CMB25" s="14"/>
      <c r="CMC25" s="23"/>
      <c r="CMD25" s="23"/>
      <c r="CME25" s="23"/>
      <c r="CMF25" s="23"/>
      <c r="CMG25" s="23"/>
      <c r="CMH25" s="23"/>
      <c r="CMI25" s="24"/>
      <c r="CMJ25" s="14"/>
      <c r="CMK25" s="23"/>
      <c r="CML25" s="23"/>
      <c r="CMM25" s="23"/>
      <c r="CMN25" s="23"/>
      <c r="CMO25" s="23"/>
      <c r="CMP25" s="23"/>
      <c r="CMQ25" s="24"/>
      <c r="CMR25" s="14"/>
      <c r="CMS25" s="23"/>
      <c r="CMT25" s="23"/>
      <c r="CMU25" s="23"/>
      <c r="CMV25" s="23"/>
      <c r="CMW25" s="23"/>
      <c r="CMX25" s="23"/>
      <c r="CMY25" s="24"/>
      <c r="CMZ25" s="14"/>
      <c r="CNA25" s="23"/>
      <c r="CNB25" s="23"/>
      <c r="CNC25" s="23"/>
      <c r="CND25" s="23"/>
      <c r="CNE25" s="23"/>
      <c r="CNF25" s="23"/>
      <c r="CNG25" s="24"/>
      <c r="CNH25" s="14"/>
      <c r="CNI25" s="23"/>
      <c r="CNJ25" s="23"/>
      <c r="CNK25" s="23"/>
      <c r="CNL25" s="23"/>
      <c r="CNM25" s="23"/>
      <c r="CNN25" s="23"/>
      <c r="CNO25" s="24"/>
      <c r="CNP25" s="14"/>
      <c r="CNQ25" s="23"/>
      <c r="CNR25" s="23"/>
      <c r="CNS25" s="23"/>
      <c r="CNT25" s="23"/>
      <c r="CNU25" s="23"/>
      <c r="CNV25" s="23"/>
      <c r="CNW25" s="24"/>
      <c r="CNX25" s="14"/>
      <c r="CNY25" s="23"/>
      <c r="CNZ25" s="23"/>
      <c r="COA25" s="23"/>
      <c r="COB25" s="23"/>
      <c r="COC25" s="23"/>
      <c r="COD25" s="23"/>
      <c r="COE25" s="24"/>
      <c r="COF25" s="14"/>
      <c r="COG25" s="23"/>
      <c r="COH25" s="23"/>
      <c r="COI25" s="23"/>
      <c r="COJ25" s="23"/>
      <c r="COK25" s="23"/>
      <c r="COL25" s="23"/>
      <c r="COM25" s="24"/>
      <c r="CON25" s="14"/>
      <c r="COO25" s="23"/>
      <c r="COP25" s="23"/>
      <c r="COQ25" s="23"/>
      <c r="COR25" s="23"/>
      <c r="COS25" s="23"/>
      <c r="COT25" s="23"/>
      <c r="COU25" s="24"/>
      <c r="COV25" s="14"/>
      <c r="COW25" s="23"/>
      <c r="COX25" s="23"/>
      <c r="COY25" s="23"/>
      <c r="COZ25" s="23"/>
      <c r="CPA25" s="23"/>
      <c r="CPB25" s="23"/>
      <c r="CPC25" s="24"/>
      <c r="CPD25" s="14"/>
      <c r="CPE25" s="23"/>
      <c r="CPF25" s="23"/>
      <c r="CPG25" s="23"/>
      <c r="CPH25" s="23"/>
      <c r="CPI25" s="23"/>
      <c r="CPJ25" s="23"/>
      <c r="CPK25" s="24"/>
      <c r="CPL25" s="14"/>
      <c r="CPM25" s="23"/>
      <c r="CPN25" s="23"/>
      <c r="CPO25" s="23"/>
      <c r="CPP25" s="23"/>
      <c r="CPQ25" s="23"/>
      <c r="CPR25" s="23"/>
      <c r="CPS25" s="24"/>
      <c r="CPT25" s="14"/>
      <c r="CPU25" s="23"/>
      <c r="CPV25" s="23"/>
      <c r="CPW25" s="23"/>
      <c r="CPX25" s="23"/>
      <c r="CPY25" s="23"/>
      <c r="CPZ25" s="23"/>
      <c r="CQA25" s="24"/>
      <c r="CQB25" s="14"/>
      <c r="CQC25" s="23"/>
      <c r="CQD25" s="23"/>
      <c r="CQE25" s="23"/>
      <c r="CQF25" s="23"/>
      <c r="CQG25" s="23"/>
      <c r="CQH25" s="23"/>
      <c r="CQI25" s="24"/>
      <c r="CQJ25" s="14"/>
      <c r="CQK25" s="23"/>
      <c r="CQL25" s="23"/>
      <c r="CQM25" s="23"/>
      <c r="CQN25" s="23"/>
      <c r="CQO25" s="23"/>
      <c r="CQP25" s="23"/>
      <c r="CQQ25" s="24"/>
      <c r="CQR25" s="14"/>
      <c r="CQS25" s="23"/>
      <c r="CQT25" s="23"/>
      <c r="CQU25" s="23"/>
      <c r="CQV25" s="23"/>
      <c r="CQW25" s="23"/>
      <c r="CQX25" s="23"/>
      <c r="CQY25" s="24"/>
      <c r="CQZ25" s="14"/>
      <c r="CRA25" s="23"/>
      <c r="CRB25" s="23"/>
      <c r="CRC25" s="23"/>
      <c r="CRD25" s="23"/>
      <c r="CRE25" s="23"/>
      <c r="CRF25" s="23"/>
      <c r="CRG25" s="24"/>
      <c r="CRH25" s="14"/>
      <c r="CRI25" s="23"/>
      <c r="CRJ25" s="23"/>
      <c r="CRK25" s="23"/>
      <c r="CRL25" s="23"/>
      <c r="CRM25" s="23"/>
      <c r="CRN25" s="23"/>
      <c r="CRO25" s="24"/>
      <c r="CRP25" s="14"/>
      <c r="CRQ25" s="23"/>
      <c r="CRR25" s="23"/>
      <c r="CRS25" s="23"/>
      <c r="CRT25" s="23"/>
      <c r="CRU25" s="23"/>
      <c r="CRV25" s="23"/>
      <c r="CRW25" s="24"/>
      <c r="CRX25" s="14"/>
      <c r="CRY25" s="23"/>
      <c r="CRZ25" s="23"/>
      <c r="CSA25" s="23"/>
      <c r="CSB25" s="23"/>
      <c r="CSC25" s="23"/>
      <c r="CSD25" s="23"/>
      <c r="CSE25" s="24"/>
      <c r="CSF25" s="14"/>
      <c r="CSG25" s="23"/>
      <c r="CSH25" s="23"/>
      <c r="CSI25" s="23"/>
      <c r="CSJ25" s="23"/>
      <c r="CSK25" s="23"/>
      <c r="CSL25" s="23"/>
      <c r="CSM25" s="24"/>
      <c r="CSN25" s="14"/>
      <c r="CSO25" s="23"/>
      <c r="CSP25" s="23"/>
      <c r="CSQ25" s="23"/>
      <c r="CSR25" s="23"/>
      <c r="CSS25" s="23"/>
      <c r="CST25" s="23"/>
      <c r="CSU25" s="24"/>
      <c r="CSV25" s="14"/>
      <c r="CSW25" s="23"/>
      <c r="CSX25" s="23"/>
      <c r="CSY25" s="23"/>
      <c r="CSZ25" s="23"/>
      <c r="CTA25" s="23"/>
      <c r="CTB25" s="23"/>
      <c r="CTC25" s="24"/>
      <c r="CTD25" s="14"/>
      <c r="CTE25" s="23"/>
      <c r="CTF25" s="23"/>
      <c r="CTG25" s="23"/>
      <c r="CTH25" s="23"/>
      <c r="CTI25" s="23"/>
      <c r="CTJ25" s="23"/>
      <c r="CTK25" s="24"/>
      <c r="CTL25" s="14"/>
      <c r="CTM25" s="23"/>
      <c r="CTN25" s="23"/>
      <c r="CTO25" s="23"/>
      <c r="CTP25" s="23"/>
      <c r="CTQ25" s="23"/>
      <c r="CTR25" s="23"/>
      <c r="CTS25" s="24"/>
      <c r="CTT25" s="14"/>
      <c r="CTU25" s="23"/>
      <c r="CTV25" s="23"/>
      <c r="CTW25" s="23"/>
      <c r="CTX25" s="23"/>
      <c r="CTY25" s="23"/>
      <c r="CTZ25" s="23"/>
      <c r="CUA25" s="24"/>
      <c r="CUB25" s="14"/>
      <c r="CUC25" s="23"/>
      <c r="CUD25" s="23"/>
      <c r="CUE25" s="23"/>
      <c r="CUF25" s="23"/>
      <c r="CUG25" s="23"/>
      <c r="CUH25" s="23"/>
      <c r="CUI25" s="24"/>
      <c r="CUJ25" s="14"/>
      <c r="CUK25" s="23"/>
      <c r="CUL25" s="23"/>
      <c r="CUM25" s="23"/>
      <c r="CUN25" s="23"/>
      <c r="CUO25" s="23"/>
      <c r="CUP25" s="23"/>
      <c r="CUQ25" s="24"/>
      <c r="CUR25" s="14"/>
      <c r="CUS25" s="23"/>
      <c r="CUT25" s="23"/>
      <c r="CUU25" s="23"/>
      <c r="CUV25" s="23"/>
      <c r="CUW25" s="23"/>
      <c r="CUX25" s="23"/>
      <c r="CUY25" s="24"/>
      <c r="CUZ25" s="14"/>
      <c r="CVA25" s="23"/>
      <c r="CVB25" s="23"/>
      <c r="CVC25" s="23"/>
      <c r="CVD25" s="23"/>
      <c r="CVE25" s="23"/>
      <c r="CVF25" s="23"/>
      <c r="CVG25" s="24"/>
      <c r="CVH25" s="14"/>
      <c r="CVI25" s="23"/>
      <c r="CVJ25" s="23"/>
      <c r="CVK25" s="23"/>
      <c r="CVL25" s="23"/>
      <c r="CVM25" s="23"/>
      <c r="CVN25" s="23"/>
      <c r="CVO25" s="24"/>
      <c r="CVP25" s="14"/>
      <c r="CVQ25" s="23"/>
      <c r="CVR25" s="23"/>
      <c r="CVS25" s="23"/>
      <c r="CVT25" s="23"/>
      <c r="CVU25" s="23"/>
      <c r="CVV25" s="23"/>
      <c r="CVW25" s="24"/>
      <c r="CVX25" s="14"/>
      <c r="CVY25" s="23"/>
      <c r="CVZ25" s="23"/>
      <c r="CWA25" s="23"/>
      <c r="CWB25" s="23"/>
      <c r="CWC25" s="23"/>
      <c r="CWD25" s="23"/>
      <c r="CWE25" s="24"/>
      <c r="CWF25" s="14"/>
      <c r="CWG25" s="23"/>
      <c r="CWH25" s="23"/>
      <c r="CWI25" s="23"/>
      <c r="CWJ25" s="23"/>
      <c r="CWK25" s="23"/>
      <c r="CWL25" s="23"/>
      <c r="CWM25" s="24"/>
      <c r="CWN25" s="14"/>
      <c r="CWO25" s="23"/>
      <c r="CWP25" s="23"/>
      <c r="CWQ25" s="23"/>
      <c r="CWR25" s="23"/>
      <c r="CWS25" s="23"/>
      <c r="CWT25" s="23"/>
      <c r="CWU25" s="24"/>
      <c r="CWV25" s="14"/>
      <c r="CWW25" s="23"/>
      <c r="CWX25" s="23"/>
      <c r="CWY25" s="23"/>
      <c r="CWZ25" s="23"/>
      <c r="CXA25" s="23"/>
      <c r="CXB25" s="23"/>
      <c r="CXC25" s="24"/>
      <c r="CXD25" s="14"/>
      <c r="CXE25" s="23"/>
      <c r="CXF25" s="23"/>
      <c r="CXG25" s="23"/>
      <c r="CXH25" s="23"/>
      <c r="CXI25" s="23"/>
      <c r="CXJ25" s="23"/>
      <c r="CXK25" s="24"/>
      <c r="CXL25" s="14"/>
      <c r="CXM25" s="23"/>
      <c r="CXN25" s="23"/>
      <c r="CXO25" s="23"/>
      <c r="CXP25" s="23"/>
      <c r="CXQ25" s="23"/>
      <c r="CXR25" s="23"/>
      <c r="CXS25" s="24"/>
      <c r="CXT25" s="14"/>
      <c r="CXU25" s="23"/>
      <c r="CXV25" s="23"/>
      <c r="CXW25" s="23"/>
      <c r="CXX25" s="23"/>
      <c r="CXY25" s="23"/>
      <c r="CXZ25" s="23"/>
      <c r="CYA25" s="24"/>
      <c r="CYB25" s="14"/>
      <c r="CYC25" s="23"/>
      <c r="CYD25" s="23"/>
      <c r="CYE25" s="23"/>
      <c r="CYF25" s="23"/>
      <c r="CYG25" s="23"/>
      <c r="CYH25" s="23"/>
      <c r="CYI25" s="24"/>
      <c r="CYJ25" s="14"/>
      <c r="CYK25" s="23"/>
      <c r="CYL25" s="23"/>
      <c r="CYM25" s="23"/>
      <c r="CYN25" s="23"/>
      <c r="CYO25" s="23"/>
      <c r="CYP25" s="23"/>
      <c r="CYQ25" s="24"/>
      <c r="CYR25" s="14"/>
      <c r="CYS25" s="23"/>
      <c r="CYT25" s="23"/>
      <c r="CYU25" s="23"/>
      <c r="CYV25" s="23"/>
      <c r="CYW25" s="23"/>
      <c r="CYX25" s="23"/>
      <c r="CYY25" s="24"/>
      <c r="CYZ25" s="14"/>
      <c r="CZA25" s="23"/>
      <c r="CZB25" s="23"/>
      <c r="CZC25" s="23"/>
      <c r="CZD25" s="23"/>
      <c r="CZE25" s="23"/>
      <c r="CZF25" s="23"/>
      <c r="CZG25" s="24"/>
      <c r="CZH25" s="14"/>
      <c r="CZI25" s="23"/>
      <c r="CZJ25" s="23"/>
      <c r="CZK25" s="23"/>
      <c r="CZL25" s="23"/>
      <c r="CZM25" s="23"/>
      <c r="CZN25" s="23"/>
      <c r="CZO25" s="24"/>
      <c r="CZP25" s="14"/>
      <c r="CZQ25" s="23"/>
      <c r="CZR25" s="23"/>
      <c r="CZS25" s="23"/>
      <c r="CZT25" s="23"/>
      <c r="CZU25" s="23"/>
      <c r="CZV25" s="23"/>
      <c r="CZW25" s="24"/>
      <c r="CZX25" s="14"/>
      <c r="CZY25" s="23"/>
      <c r="CZZ25" s="23"/>
      <c r="DAA25" s="23"/>
      <c r="DAB25" s="23"/>
      <c r="DAC25" s="23"/>
      <c r="DAD25" s="23"/>
      <c r="DAE25" s="24"/>
      <c r="DAF25" s="14"/>
      <c r="DAG25" s="23"/>
      <c r="DAH25" s="23"/>
      <c r="DAI25" s="23"/>
      <c r="DAJ25" s="23"/>
      <c r="DAK25" s="23"/>
      <c r="DAL25" s="23"/>
      <c r="DAM25" s="24"/>
      <c r="DAN25" s="14"/>
      <c r="DAO25" s="23"/>
      <c r="DAP25" s="23"/>
      <c r="DAQ25" s="23"/>
      <c r="DAR25" s="23"/>
      <c r="DAS25" s="23"/>
      <c r="DAT25" s="23"/>
      <c r="DAU25" s="24"/>
      <c r="DAV25" s="14"/>
      <c r="DAW25" s="23"/>
      <c r="DAX25" s="23"/>
      <c r="DAY25" s="23"/>
      <c r="DAZ25" s="23"/>
      <c r="DBA25" s="23"/>
      <c r="DBB25" s="23"/>
      <c r="DBC25" s="24"/>
      <c r="DBD25" s="14"/>
      <c r="DBE25" s="23"/>
      <c r="DBF25" s="23"/>
      <c r="DBG25" s="23"/>
      <c r="DBH25" s="23"/>
      <c r="DBI25" s="23"/>
      <c r="DBJ25" s="23"/>
      <c r="DBK25" s="24"/>
      <c r="DBL25" s="14"/>
      <c r="DBM25" s="23"/>
      <c r="DBN25" s="23"/>
      <c r="DBO25" s="23"/>
      <c r="DBP25" s="23"/>
      <c r="DBQ25" s="23"/>
      <c r="DBR25" s="23"/>
      <c r="DBS25" s="24"/>
      <c r="DBT25" s="14"/>
      <c r="DBU25" s="23"/>
      <c r="DBV25" s="23"/>
      <c r="DBW25" s="23"/>
      <c r="DBX25" s="23"/>
      <c r="DBY25" s="23"/>
      <c r="DBZ25" s="23"/>
      <c r="DCA25" s="24"/>
      <c r="DCB25" s="14"/>
      <c r="DCC25" s="23"/>
      <c r="DCD25" s="23"/>
      <c r="DCE25" s="23"/>
      <c r="DCF25" s="23"/>
      <c r="DCG25" s="23"/>
      <c r="DCH25" s="23"/>
      <c r="DCI25" s="24"/>
      <c r="DCJ25" s="14"/>
      <c r="DCK25" s="23"/>
      <c r="DCL25" s="23"/>
      <c r="DCM25" s="23"/>
      <c r="DCN25" s="23"/>
      <c r="DCO25" s="23"/>
      <c r="DCP25" s="23"/>
      <c r="DCQ25" s="24"/>
      <c r="DCR25" s="14"/>
      <c r="DCS25" s="23"/>
      <c r="DCT25" s="23"/>
      <c r="DCU25" s="23"/>
      <c r="DCV25" s="23"/>
      <c r="DCW25" s="23"/>
      <c r="DCX25" s="23"/>
      <c r="DCY25" s="24"/>
      <c r="DCZ25" s="14"/>
      <c r="DDA25" s="23"/>
      <c r="DDB25" s="23"/>
      <c r="DDC25" s="23"/>
      <c r="DDD25" s="23"/>
      <c r="DDE25" s="23"/>
      <c r="DDF25" s="23"/>
      <c r="DDG25" s="24"/>
      <c r="DDH25" s="14"/>
      <c r="DDI25" s="23"/>
      <c r="DDJ25" s="23"/>
      <c r="DDK25" s="23"/>
      <c r="DDL25" s="23"/>
      <c r="DDM25" s="23"/>
      <c r="DDN25" s="23"/>
      <c r="DDO25" s="24"/>
      <c r="DDP25" s="14"/>
      <c r="DDQ25" s="23"/>
      <c r="DDR25" s="23"/>
      <c r="DDS25" s="23"/>
      <c r="DDT25" s="23"/>
      <c r="DDU25" s="23"/>
      <c r="DDV25" s="23"/>
      <c r="DDW25" s="24"/>
      <c r="DDX25" s="14"/>
      <c r="DDY25" s="23"/>
      <c r="DDZ25" s="23"/>
      <c r="DEA25" s="23"/>
      <c r="DEB25" s="23"/>
      <c r="DEC25" s="23"/>
      <c r="DED25" s="23"/>
      <c r="DEE25" s="24"/>
      <c r="DEF25" s="14"/>
      <c r="DEG25" s="23"/>
      <c r="DEH25" s="23"/>
      <c r="DEI25" s="23"/>
      <c r="DEJ25" s="23"/>
      <c r="DEK25" s="23"/>
      <c r="DEL25" s="23"/>
      <c r="DEM25" s="24"/>
      <c r="DEN25" s="14"/>
      <c r="DEO25" s="23"/>
      <c r="DEP25" s="23"/>
      <c r="DEQ25" s="23"/>
      <c r="DER25" s="23"/>
      <c r="DES25" s="23"/>
      <c r="DET25" s="23"/>
      <c r="DEU25" s="24"/>
      <c r="DEV25" s="14"/>
      <c r="DEW25" s="23"/>
      <c r="DEX25" s="23"/>
      <c r="DEY25" s="23"/>
      <c r="DEZ25" s="23"/>
      <c r="DFA25" s="23"/>
      <c r="DFB25" s="23"/>
      <c r="DFC25" s="24"/>
      <c r="DFD25" s="14"/>
      <c r="DFE25" s="23"/>
      <c r="DFF25" s="23"/>
      <c r="DFG25" s="23"/>
      <c r="DFH25" s="23"/>
      <c r="DFI25" s="23"/>
      <c r="DFJ25" s="23"/>
      <c r="DFK25" s="24"/>
      <c r="DFL25" s="14"/>
      <c r="DFM25" s="23"/>
      <c r="DFN25" s="23"/>
      <c r="DFO25" s="23"/>
      <c r="DFP25" s="23"/>
      <c r="DFQ25" s="23"/>
      <c r="DFR25" s="23"/>
      <c r="DFS25" s="24"/>
      <c r="DFT25" s="14"/>
      <c r="DFU25" s="23"/>
      <c r="DFV25" s="23"/>
      <c r="DFW25" s="23"/>
      <c r="DFX25" s="23"/>
      <c r="DFY25" s="23"/>
      <c r="DFZ25" s="23"/>
      <c r="DGA25" s="24"/>
      <c r="DGB25" s="14"/>
      <c r="DGC25" s="23"/>
      <c r="DGD25" s="23"/>
      <c r="DGE25" s="23"/>
      <c r="DGF25" s="23"/>
      <c r="DGG25" s="23"/>
      <c r="DGH25" s="23"/>
      <c r="DGI25" s="24"/>
      <c r="DGJ25" s="14"/>
      <c r="DGK25" s="23"/>
      <c r="DGL25" s="23"/>
      <c r="DGM25" s="23"/>
      <c r="DGN25" s="23"/>
      <c r="DGO25" s="23"/>
      <c r="DGP25" s="23"/>
      <c r="DGQ25" s="24"/>
      <c r="DGR25" s="14"/>
      <c r="DGS25" s="23"/>
      <c r="DGT25" s="23"/>
      <c r="DGU25" s="23"/>
      <c r="DGV25" s="23"/>
      <c r="DGW25" s="23"/>
      <c r="DGX25" s="23"/>
      <c r="DGY25" s="24"/>
      <c r="DGZ25" s="14"/>
      <c r="DHA25" s="23"/>
      <c r="DHB25" s="23"/>
      <c r="DHC25" s="23"/>
      <c r="DHD25" s="23"/>
      <c r="DHE25" s="23"/>
      <c r="DHF25" s="23"/>
      <c r="DHG25" s="24"/>
      <c r="DHH25" s="14"/>
      <c r="DHI25" s="23"/>
      <c r="DHJ25" s="23"/>
      <c r="DHK25" s="23"/>
      <c r="DHL25" s="23"/>
      <c r="DHM25" s="23"/>
      <c r="DHN25" s="23"/>
      <c r="DHO25" s="24"/>
      <c r="DHP25" s="14"/>
      <c r="DHQ25" s="23"/>
      <c r="DHR25" s="23"/>
      <c r="DHS25" s="23"/>
      <c r="DHT25" s="23"/>
      <c r="DHU25" s="23"/>
      <c r="DHV25" s="23"/>
      <c r="DHW25" s="24"/>
      <c r="DHX25" s="14"/>
      <c r="DHY25" s="23"/>
      <c r="DHZ25" s="23"/>
      <c r="DIA25" s="23"/>
      <c r="DIB25" s="23"/>
      <c r="DIC25" s="23"/>
      <c r="DID25" s="23"/>
      <c r="DIE25" s="24"/>
      <c r="DIF25" s="14"/>
      <c r="DIG25" s="23"/>
      <c r="DIH25" s="23"/>
      <c r="DII25" s="23"/>
      <c r="DIJ25" s="23"/>
      <c r="DIK25" s="23"/>
      <c r="DIL25" s="23"/>
      <c r="DIM25" s="24"/>
      <c r="DIN25" s="14"/>
      <c r="DIO25" s="23"/>
      <c r="DIP25" s="23"/>
      <c r="DIQ25" s="23"/>
      <c r="DIR25" s="23"/>
      <c r="DIS25" s="23"/>
      <c r="DIT25" s="23"/>
      <c r="DIU25" s="24"/>
      <c r="DIV25" s="14"/>
      <c r="DIW25" s="23"/>
      <c r="DIX25" s="23"/>
      <c r="DIY25" s="23"/>
      <c r="DIZ25" s="23"/>
      <c r="DJA25" s="23"/>
      <c r="DJB25" s="23"/>
      <c r="DJC25" s="24"/>
      <c r="DJD25" s="14"/>
      <c r="DJE25" s="23"/>
      <c r="DJF25" s="23"/>
      <c r="DJG25" s="23"/>
      <c r="DJH25" s="23"/>
      <c r="DJI25" s="23"/>
      <c r="DJJ25" s="23"/>
      <c r="DJK25" s="24"/>
      <c r="DJL25" s="14"/>
      <c r="DJM25" s="23"/>
      <c r="DJN25" s="23"/>
      <c r="DJO25" s="23"/>
      <c r="DJP25" s="23"/>
      <c r="DJQ25" s="23"/>
      <c r="DJR25" s="23"/>
      <c r="DJS25" s="24"/>
      <c r="DJT25" s="14"/>
      <c r="DJU25" s="23"/>
      <c r="DJV25" s="23"/>
      <c r="DJW25" s="23"/>
      <c r="DJX25" s="23"/>
      <c r="DJY25" s="23"/>
      <c r="DJZ25" s="23"/>
      <c r="DKA25" s="24"/>
      <c r="DKB25" s="14"/>
      <c r="DKC25" s="23"/>
      <c r="DKD25" s="23"/>
      <c r="DKE25" s="23"/>
      <c r="DKF25" s="23"/>
      <c r="DKG25" s="23"/>
      <c r="DKH25" s="23"/>
      <c r="DKI25" s="24"/>
      <c r="DKJ25" s="14"/>
      <c r="DKK25" s="23"/>
      <c r="DKL25" s="23"/>
      <c r="DKM25" s="23"/>
      <c r="DKN25" s="23"/>
      <c r="DKO25" s="23"/>
      <c r="DKP25" s="23"/>
      <c r="DKQ25" s="24"/>
      <c r="DKR25" s="14"/>
      <c r="DKS25" s="23"/>
      <c r="DKT25" s="23"/>
      <c r="DKU25" s="23"/>
      <c r="DKV25" s="23"/>
      <c r="DKW25" s="23"/>
      <c r="DKX25" s="23"/>
      <c r="DKY25" s="24"/>
      <c r="DKZ25" s="14"/>
      <c r="DLA25" s="23"/>
      <c r="DLB25" s="23"/>
      <c r="DLC25" s="23"/>
      <c r="DLD25" s="23"/>
      <c r="DLE25" s="23"/>
      <c r="DLF25" s="23"/>
      <c r="DLG25" s="24"/>
      <c r="DLH25" s="14"/>
      <c r="DLI25" s="23"/>
      <c r="DLJ25" s="23"/>
      <c r="DLK25" s="23"/>
      <c r="DLL25" s="23"/>
      <c r="DLM25" s="23"/>
      <c r="DLN25" s="23"/>
      <c r="DLO25" s="24"/>
      <c r="DLP25" s="14"/>
      <c r="DLQ25" s="23"/>
      <c r="DLR25" s="23"/>
      <c r="DLS25" s="23"/>
      <c r="DLT25" s="23"/>
      <c r="DLU25" s="23"/>
      <c r="DLV25" s="23"/>
      <c r="DLW25" s="24"/>
      <c r="DLX25" s="14"/>
      <c r="DLY25" s="23"/>
      <c r="DLZ25" s="23"/>
      <c r="DMA25" s="23"/>
      <c r="DMB25" s="23"/>
      <c r="DMC25" s="23"/>
      <c r="DMD25" s="23"/>
      <c r="DME25" s="24"/>
      <c r="DMF25" s="14"/>
      <c r="DMG25" s="23"/>
      <c r="DMH25" s="23"/>
      <c r="DMI25" s="23"/>
      <c r="DMJ25" s="23"/>
      <c r="DMK25" s="23"/>
      <c r="DML25" s="23"/>
      <c r="DMM25" s="24"/>
      <c r="DMN25" s="14"/>
      <c r="DMO25" s="23"/>
      <c r="DMP25" s="23"/>
      <c r="DMQ25" s="23"/>
      <c r="DMR25" s="23"/>
      <c r="DMS25" s="23"/>
      <c r="DMT25" s="23"/>
      <c r="DMU25" s="24"/>
      <c r="DMV25" s="14"/>
      <c r="DMW25" s="23"/>
      <c r="DMX25" s="23"/>
      <c r="DMY25" s="23"/>
      <c r="DMZ25" s="23"/>
      <c r="DNA25" s="23"/>
      <c r="DNB25" s="23"/>
      <c r="DNC25" s="24"/>
      <c r="DND25" s="14"/>
      <c r="DNE25" s="23"/>
      <c r="DNF25" s="23"/>
      <c r="DNG25" s="23"/>
      <c r="DNH25" s="23"/>
      <c r="DNI25" s="23"/>
      <c r="DNJ25" s="23"/>
      <c r="DNK25" s="24"/>
      <c r="DNL25" s="14"/>
      <c r="DNM25" s="23"/>
      <c r="DNN25" s="23"/>
      <c r="DNO25" s="23"/>
      <c r="DNP25" s="23"/>
      <c r="DNQ25" s="23"/>
      <c r="DNR25" s="23"/>
      <c r="DNS25" s="24"/>
      <c r="DNT25" s="14"/>
      <c r="DNU25" s="23"/>
      <c r="DNV25" s="23"/>
      <c r="DNW25" s="23"/>
      <c r="DNX25" s="23"/>
      <c r="DNY25" s="23"/>
      <c r="DNZ25" s="23"/>
      <c r="DOA25" s="24"/>
      <c r="DOB25" s="14"/>
      <c r="DOC25" s="23"/>
      <c r="DOD25" s="23"/>
      <c r="DOE25" s="23"/>
      <c r="DOF25" s="23"/>
      <c r="DOG25" s="23"/>
      <c r="DOH25" s="23"/>
      <c r="DOI25" s="24"/>
      <c r="DOJ25" s="14"/>
      <c r="DOK25" s="23"/>
      <c r="DOL25" s="23"/>
      <c r="DOM25" s="23"/>
      <c r="DON25" s="23"/>
      <c r="DOO25" s="23"/>
      <c r="DOP25" s="23"/>
      <c r="DOQ25" s="24"/>
      <c r="DOR25" s="14"/>
      <c r="DOS25" s="23"/>
      <c r="DOT25" s="23"/>
      <c r="DOU25" s="23"/>
      <c r="DOV25" s="23"/>
      <c r="DOW25" s="23"/>
      <c r="DOX25" s="23"/>
      <c r="DOY25" s="24"/>
      <c r="DOZ25" s="14"/>
      <c r="DPA25" s="23"/>
      <c r="DPB25" s="23"/>
      <c r="DPC25" s="23"/>
      <c r="DPD25" s="23"/>
      <c r="DPE25" s="23"/>
      <c r="DPF25" s="23"/>
      <c r="DPG25" s="24"/>
      <c r="DPH25" s="14"/>
      <c r="DPI25" s="23"/>
      <c r="DPJ25" s="23"/>
      <c r="DPK25" s="23"/>
      <c r="DPL25" s="23"/>
      <c r="DPM25" s="23"/>
      <c r="DPN25" s="23"/>
      <c r="DPO25" s="24"/>
      <c r="DPP25" s="14"/>
      <c r="DPQ25" s="23"/>
      <c r="DPR25" s="23"/>
      <c r="DPS25" s="23"/>
      <c r="DPT25" s="23"/>
      <c r="DPU25" s="23"/>
      <c r="DPV25" s="23"/>
      <c r="DPW25" s="24"/>
      <c r="DPX25" s="14"/>
      <c r="DPY25" s="23"/>
      <c r="DPZ25" s="23"/>
      <c r="DQA25" s="23"/>
      <c r="DQB25" s="23"/>
      <c r="DQC25" s="23"/>
      <c r="DQD25" s="23"/>
      <c r="DQE25" s="24"/>
      <c r="DQF25" s="14"/>
      <c r="DQG25" s="23"/>
      <c r="DQH25" s="23"/>
      <c r="DQI25" s="23"/>
      <c r="DQJ25" s="23"/>
      <c r="DQK25" s="23"/>
      <c r="DQL25" s="23"/>
      <c r="DQM25" s="24"/>
      <c r="DQN25" s="14"/>
      <c r="DQO25" s="23"/>
      <c r="DQP25" s="23"/>
      <c r="DQQ25" s="23"/>
      <c r="DQR25" s="23"/>
      <c r="DQS25" s="23"/>
      <c r="DQT25" s="23"/>
      <c r="DQU25" s="24"/>
      <c r="DQV25" s="14"/>
      <c r="DQW25" s="23"/>
      <c r="DQX25" s="23"/>
      <c r="DQY25" s="23"/>
      <c r="DQZ25" s="23"/>
      <c r="DRA25" s="23"/>
      <c r="DRB25" s="23"/>
      <c r="DRC25" s="24"/>
      <c r="DRD25" s="14"/>
      <c r="DRE25" s="23"/>
      <c r="DRF25" s="23"/>
      <c r="DRG25" s="23"/>
      <c r="DRH25" s="23"/>
      <c r="DRI25" s="23"/>
      <c r="DRJ25" s="23"/>
      <c r="DRK25" s="24"/>
      <c r="DRL25" s="14"/>
      <c r="DRM25" s="23"/>
      <c r="DRN25" s="23"/>
      <c r="DRO25" s="23"/>
      <c r="DRP25" s="23"/>
      <c r="DRQ25" s="23"/>
      <c r="DRR25" s="23"/>
      <c r="DRS25" s="24"/>
      <c r="DRT25" s="14"/>
      <c r="DRU25" s="23"/>
      <c r="DRV25" s="23"/>
      <c r="DRW25" s="23"/>
      <c r="DRX25" s="23"/>
      <c r="DRY25" s="23"/>
      <c r="DRZ25" s="23"/>
      <c r="DSA25" s="24"/>
      <c r="DSB25" s="14"/>
      <c r="DSC25" s="23"/>
      <c r="DSD25" s="23"/>
      <c r="DSE25" s="23"/>
      <c r="DSF25" s="23"/>
      <c r="DSG25" s="23"/>
      <c r="DSH25" s="23"/>
      <c r="DSI25" s="24"/>
      <c r="DSJ25" s="14"/>
      <c r="DSK25" s="23"/>
      <c r="DSL25" s="23"/>
      <c r="DSM25" s="23"/>
      <c r="DSN25" s="23"/>
      <c r="DSO25" s="23"/>
      <c r="DSP25" s="23"/>
      <c r="DSQ25" s="24"/>
      <c r="DSR25" s="14"/>
      <c r="DSS25" s="23"/>
      <c r="DST25" s="23"/>
      <c r="DSU25" s="23"/>
      <c r="DSV25" s="23"/>
      <c r="DSW25" s="23"/>
      <c r="DSX25" s="23"/>
      <c r="DSY25" s="24"/>
      <c r="DSZ25" s="14"/>
      <c r="DTA25" s="23"/>
      <c r="DTB25" s="23"/>
      <c r="DTC25" s="23"/>
      <c r="DTD25" s="23"/>
      <c r="DTE25" s="23"/>
      <c r="DTF25" s="23"/>
      <c r="DTG25" s="24"/>
      <c r="DTH25" s="14"/>
      <c r="DTI25" s="23"/>
      <c r="DTJ25" s="23"/>
      <c r="DTK25" s="23"/>
      <c r="DTL25" s="23"/>
      <c r="DTM25" s="23"/>
      <c r="DTN25" s="23"/>
      <c r="DTO25" s="24"/>
      <c r="DTP25" s="14"/>
      <c r="DTQ25" s="23"/>
      <c r="DTR25" s="23"/>
      <c r="DTS25" s="23"/>
      <c r="DTT25" s="23"/>
      <c r="DTU25" s="23"/>
      <c r="DTV25" s="23"/>
      <c r="DTW25" s="24"/>
      <c r="DTX25" s="14"/>
      <c r="DTY25" s="23"/>
      <c r="DTZ25" s="23"/>
      <c r="DUA25" s="23"/>
      <c r="DUB25" s="23"/>
      <c r="DUC25" s="23"/>
      <c r="DUD25" s="23"/>
      <c r="DUE25" s="24"/>
      <c r="DUF25" s="14"/>
      <c r="DUG25" s="23"/>
      <c r="DUH25" s="23"/>
      <c r="DUI25" s="23"/>
      <c r="DUJ25" s="23"/>
      <c r="DUK25" s="23"/>
      <c r="DUL25" s="23"/>
      <c r="DUM25" s="24"/>
      <c r="DUN25" s="14"/>
      <c r="DUO25" s="23"/>
      <c r="DUP25" s="23"/>
      <c r="DUQ25" s="23"/>
      <c r="DUR25" s="23"/>
      <c r="DUS25" s="23"/>
      <c r="DUT25" s="23"/>
      <c r="DUU25" s="24"/>
      <c r="DUV25" s="14"/>
      <c r="DUW25" s="23"/>
      <c r="DUX25" s="23"/>
      <c r="DUY25" s="23"/>
      <c r="DUZ25" s="23"/>
      <c r="DVA25" s="23"/>
      <c r="DVB25" s="23"/>
      <c r="DVC25" s="24"/>
      <c r="DVD25" s="14"/>
      <c r="DVE25" s="23"/>
      <c r="DVF25" s="23"/>
      <c r="DVG25" s="23"/>
      <c r="DVH25" s="23"/>
      <c r="DVI25" s="23"/>
      <c r="DVJ25" s="23"/>
      <c r="DVK25" s="24"/>
      <c r="DVL25" s="14"/>
      <c r="DVM25" s="23"/>
      <c r="DVN25" s="23"/>
      <c r="DVO25" s="23"/>
      <c r="DVP25" s="23"/>
      <c r="DVQ25" s="23"/>
      <c r="DVR25" s="23"/>
      <c r="DVS25" s="24"/>
      <c r="DVT25" s="14"/>
      <c r="DVU25" s="23"/>
      <c r="DVV25" s="23"/>
      <c r="DVW25" s="23"/>
      <c r="DVX25" s="23"/>
      <c r="DVY25" s="23"/>
      <c r="DVZ25" s="23"/>
      <c r="DWA25" s="24"/>
      <c r="DWB25" s="14"/>
      <c r="DWC25" s="23"/>
      <c r="DWD25" s="23"/>
      <c r="DWE25" s="23"/>
      <c r="DWF25" s="23"/>
      <c r="DWG25" s="23"/>
      <c r="DWH25" s="23"/>
      <c r="DWI25" s="24"/>
      <c r="DWJ25" s="14"/>
      <c r="DWK25" s="23"/>
      <c r="DWL25" s="23"/>
      <c r="DWM25" s="23"/>
      <c r="DWN25" s="23"/>
      <c r="DWO25" s="23"/>
      <c r="DWP25" s="23"/>
      <c r="DWQ25" s="24"/>
      <c r="DWR25" s="14"/>
      <c r="DWS25" s="23"/>
      <c r="DWT25" s="23"/>
      <c r="DWU25" s="23"/>
      <c r="DWV25" s="23"/>
      <c r="DWW25" s="23"/>
      <c r="DWX25" s="23"/>
      <c r="DWY25" s="24"/>
      <c r="DWZ25" s="14"/>
      <c r="DXA25" s="23"/>
      <c r="DXB25" s="23"/>
      <c r="DXC25" s="23"/>
      <c r="DXD25" s="23"/>
      <c r="DXE25" s="23"/>
      <c r="DXF25" s="23"/>
      <c r="DXG25" s="24"/>
      <c r="DXH25" s="14"/>
      <c r="DXI25" s="23"/>
      <c r="DXJ25" s="23"/>
      <c r="DXK25" s="23"/>
      <c r="DXL25" s="23"/>
      <c r="DXM25" s="23"/>
      <c r="DXN25" s="23"/>
      <c r="DXO25" s="24"/>
      <c r="DXP25" s="14"/>
      <c r="DXQ25" s="23"/>
      <c r="DXR25" s="23"/>
      <c r="DXS25" s="23"/>
      <c r="DXT25" s="23"/>
      <c r="DXU25" s="23"/>
      <c r="DXV25" s="23"/>
      <c r="DXW25" s="24"/>
      <c r="DXX25" s="14"/>
      <c r="DXY25" s="23"/>
      <c r="DXZ25" s="23"/>
      <c r="DYA25" s="23"/>
      <c r="DYB25" s="23"/>
      <c r="DYC25" s="23"/>
      <c r="DYD25" s="23"/>
      <c r="DYE25" s="24"/>
      <c r="DYF25" s="14"/>
      <c r="DYG25" s="23"/>
      <c r="DYH25" s="23"/>
      <c r="DYI25" s="23"/>
      <c r="DYJ25" s="23"/>
      <c r="DYK25" s="23"/>
      <c r="DYL25" s="23"/>
      <c r="DYM25" s="24"/>
      <c r="DYN25" s="14"/>
      <c r="DYO25" s="23"/>
      <c r="DYP25" s="23"/>
      <c r="DYQ25" s="23"/>
      <c r="DYR25" s="23"/>
      <c r="DYS25" s="23"/>
      <c r="DYT25" s="23"/>
      <c r="DYU25" s="24"/>
      <c r="DYV25" s="14"/>
      <c r="DYW25" s="23"/>
      <c r="DYX25" s="23"/>
      <c r="DYY25" s="23"/>
      <c r="DYZ25" s="23"/>
      <c r="DZA25" s="23"/>
      <c r="DZB25" s="23"/>
      <c r="DZC25" s="24"/>
      <c r="DZD25" s="14"/>
      <c r="DZE25" s="23"/>
      <c r="DZF25" s="23"/>
      <c r="DZG25" s="23"/>
      <c r="DZH25" s="23"/>
      <c r="DZI25" s="23"/>
      <c r="DZJ25" s="23"/>
      <c r="DZK25" s="24"/>
      <c r="DZL25" s="14"/>
      <c r="DZM25" s="23"/>
      <c r="DZN25" s="23"/>
      <c r="DZO25" s="23"/>
      <c r="DZP25" s="23"/>
      <c r="DZQ25" s="23"/>
      <c r="DZR25" s="23"/>
      <c r="DZS25" s="24"/>
      <c r="DZT25" s="14"/>
      <c r="DZU25" s="23"/>
      <c r="DZV25" s="23"/>
      <c r="DZW25" s="23"/>
      <c r="DZX25" s="23"/>
      <c r="DZY25" s="23"/>
      <c r="DZZ25" s="23"/>
      <c r="EAA25" s="24"/>
      <c r="EAB25" s="14"/>
      <c r="EAC25" s="23"/>
      <c r="EAD25" s="23"/>
      <c r="EAE25" s="23"/>
      <c r="EAF25" s="23"/>
      <c r="EAG25" s="23"/>
      <c r="EAH25" s="23"/>
      <c r="EAI25" s="24"/>
      <c r="EAJ25" s="14"/>
      <c r="EAK25" s="23"/>
      <c r="EAL25" s="23"/>
      <c r="EAM25" s="23"/>
      <c r="EAN25" s="23"/>
      <c r="EAO25" s="23"/>
      <c r="EAP25" s="23"/>
      <c r="EAQ25" s="24"/>
      <c r="EAR25" s="14"/>
      <c r="EAS25" s="23"/>
      <c r="EAT25" s="23"/>
      <c r="EAU25" s="23"/>
      <c r="EAV25" s="23"/>
      <c r="EAW25" s="23"/>
      <c r="EAX25" s="23"/>
      <c r="EAY25" s="24"/>
      <c r="EAZ25" s="14"/>
      <c r="EBA25" s="23"/>
      <c r="EBB25" s="23"/>
      <c r="EBC25" s="23"/>
      <c r="EBD25" s="23"/>
      <c r="EBE25" s="23"/>
      <c r="EBF25" s="23"/>
      <c r="EBG25" s="24"/>
      <c r="EBH25" s="14"/>
      <c r="EBI25" s="23"/>
      <c r="EBJ25" s="23"/>
      <c r="EBK25" s="23"/>
      <c r="EBL25" s="23"/>
      <c r="EBM25" s="23"/>
      <c r="EBN25" s="23"/>
      <c r="EBO25" s="24"/>
      <c r="EBP25" s="14"/>
      <c r="EBQ25" s="23"/>
      <c r="EBR25" s="23"/>
      <c r="EBS25" s="23"/>
      <c r="EBT25" s="23"/>
      <c r="EBU25" s="23"/>
      <c r="EBV25" s="23"/>
      <c r="EBW25" s="24"/>
      <c r="EBX25" s="14"/>
      <c r="EBY25" s="23"/>
      <c r="EBZ25" s="23"/>
      <c r="ECA25" s="23"/>
      <c r="ECB25" s="23"/>
      <c r="ECC25" s="23"/>
      <c r="ECD25" s="23"/>
      <c r="ECE25" s="24"/>
      <c r="ECF25" s="14"/>
      <c r="ECG25" s="23"/>
      <c r="ECH25" s="23"/>
      <c r="ECI25" s="23"/>
      <c r="ECJ25" s="23"/>
      <c r="ECK25" s="23"/>
      <c r="ECL25" s="23"/>
      <c r="ECM25" s="24"/>
      <c r="ECN25" s="14"/>
      <c r="ECO25" s="23"/>
      <c r="ECP25" s="23"/>
      <c r="ECQ25" s="23"/>
      <c r="ECR25" s="23"/>
      <c r="ECS25" s="23"/>
      <c r="ECT25" s="23"/>
      <c r="ECU25" s="24"/>
      <c r="ECV25" s="14"/>
      <c r="ECW25" s="23"/>
      <c r="ECX25" s="23"/>
      <c r="ECY25" s="23"/>
      <c r="ECZ25" s="23"/>
      <c r="EDA25" s="23"/>
      <c r="EDB25" s="23"/>
      <c r="EDC25" s="24"/>
      <c r="EDD25" s="14"/>
      <c r="EDE25" s="23"/>
      <c r="EDF25" s="23"/>
      <c r="EDG25" s="23"/>
      <c r="EDH25" s="23"/>
      <c r="EDI25" s="23"/>
      <c r="EDJ25" s="23"/>
      <c r="EDK25" s="24"/>
      <c r="EDL25" s="14"/>
      <c r="EDM25" s="23"/>
      <c r="EDN25" s="23"/>
      <c r="EDO25" s="23"/>
      <c r="EDP25" s="23"/>
      <c r="EDQ25" s="23"/>
      <c r="EDR25" s="23"/>
      <c r="EDS25" s="24"/>
      <c r="EDT25" s="14"/>
      <c r="EDU25" s="23"/>
      <c r="EDV25" s="23"/>
      <c r="EDW25" s="23"/>
      <c r="EDX25" s="23"/>
      <c r="EDY25" s="23"/>
      <c r="EDZ25" s="23"/>
      <c r="EEA25" s="24"/>
      <c r="EEB25" s="14"/>
      <c r="EEC25" s="23"/>
      <c r="EED25" s="23"/>
      <c r="EEE25" s="23"/>
      <c r="EEF25" s="23"/>
      <c r="EEG25" s="23"/>
      <c r="EEH25" s="23"/>
      <c r="EEI25" s="24"/>
      <c r="EEJ25" s="14"/>
      <c r="EEK25" s="23"/>
      <c r="EEL25" s="23"/>
      <c r="EEM25" s="23"/>
      <c r="EEN25" s="23"/>
      <c r="EEO25" s="23"/>
      <c r="EEP25" s="23"/>
      <c r="EEQ25" s="24"/>
      <c r="EER25" s="14"/>
      <c r="EES25" s="23"/>
      <c r="EET25" s="23"/>
      <c r="EEU25" s="23"/>
      <c r="EEV25" s="23"/>
      <c r="EEW25" s="23"/>
      <c r="EEX25" s="23"/>
      <c r="EEY25" s="24"/>
      <c r="EEZ25" s="14"/>
      <c r="EFA25" s="23"/>
      <c r="EFB25" s="23"/>
      <c r="EFC25" s="23"/>
      <c r="EFD25" s="23"/>
      <c r="EFE25" s="23"/>
      <c r="EFF25" s="23"/>
      <c r="EFG25" s="24"/>
      <c r="EFH25" s="14"/>
      <c r="EFI25" s="23"/>
      <c r="EFJ25" s="23"/>
      <c r="EFK25" s="23"/>
      <c r="EFL25" s="23"/>
      <c r="EFM25" s="23"/>
      <c r="EFN25" s="23"/>
      <c r="EFO25" s="24"/>
      <c r="EFP25" s="14"/>
      <c r="EFQ25" s="23"/>
      <c r="EFR25" s="23"/>
      <c r="EFS25" s="23"/>
      <c r="EFT25" s="23"/>
      <c r="EFU25" s="23"/>
      <c r="EFV25" s="23"/>
      <c r="EFW25" s="24"/>
      <c r="EFX25" s="14"/>
      <c r="EFY25" s="23"/>
      <c r="EFZ25" s="23"/>
      <c r="EGA25" s="23"/>
      <c r="EGB25" s="23"/>
      <c r="EGC25" s="23"/>
      <c r="EGD25" s="23"/>
      <c r="EGE25" s="24"/>
      <c r="EGF25" s="14"/>
      <c r="EGG25" s="23"/>
      <c r="EGH25" s="23"/>
      <c r="EGI25" s="23"/>
      <c r="EGJ25" s="23"/>
      <c r="EGK25" s="23"/>
      <c r="EGL25" s="23"/>
      <c r="EGM25" s="24"/>
      <c r="EGN25" s="14"/>
      <c r="EGO25" s="23"/>
      <c r="EGP25" s="23"/>
      <c r="EGQ25" s="23"/>
      <c r="EGR25" s="23"/>
      <c r="EGS25" s="23"/>
      <c r="EGT25" s="23"/>
      <c r="EGU25" s="24"/>
      <c r="EGV25" s="14"/>
      <c r="EGW25" s="23"/>
      <c r="EGX25" s="23"/>
      <c r="EGY25" s="23"/>
      <c r="EGZ25" s="23"/>
      <c r="EHA25" s="23"/>
      <c r="EHB25" s="23"/>
      <c r="EHC25" s="24"/>
      <c r="EHD25" s="14"/>
      <c r="EHE25" s="23"/>
      <c r="EHF25" s="23"/>
      <c r="EHG25" s="23"/>
      <c r="EHH25" s="23"/>
      <c r="EHI25" s="23"/>
      <c r="EHJ25" s="23"/>
      <c r="EHK25" s="24"/>
      <c r="EHL25" s="14"/>
      <c r="EHM25" s="23"/>
      <c r="EHN25" s="23"/>
      <c r="EHO25" s="23"/>
      <c r="EHP25" s="23"/>
      <c r="EHQ25" s="23"/>
      <c r="EHR25" s="23"/>
      <c r="EHS25" s="24"/>
      <c r="EHT25" s="14"/>
      <c r="EHU25" s="23"/>
      <c r="EHV25" s="23"/>
      <c r="EHW25" s="23"/>
      <c r="EHX25" s="23"/>
      <c r="EHY25" s="23"/>
      <c r="EHZ25" s="23"/>
      <c r="EIA25" s="24"/>
      <c r="EIB25" s="14"/>
      <c r="EIC25" s="23"/>
      <c r="EID25" s="23"/>
      <c r="EIE25" s="23"/>
      <c r="EIF25" s="23"/>
      <c r="EIG25" s="23"/>
      <c r="EIH25" s="23"/>
      <c r="EII25" s="24"/>
      <c r="EIJ25" s="14"/>
      <c r="EIK25" s="23"/>
      <c r="EIL25" s="23"/>
      <c r="EIM25" s="23"/>
      <c r="EIN25" s="23"/>
      <c r="EIO25" s="23"/>
      <c r="EIP25" s="23"/>
      <c r="EIQ25" s="24"/>
      <c r="EIR25" s="14"/>
      <c r="EIS25" s="23"/>
      <c r="EIT25" s="23"/>
      <c r="EIU25" s="23"/>
      <c r="EIV25" s="23"/>
      <c r="EIW25" s="23"/>
      <c r="EIX25" s="23"/>
      <c r="EIY25" s="24"/>
      <c r="EIZ25" s="14"/>
      <c r="EJA25" s="23"/>
      <c r="EJB25" s="23"/>
      <c r="EJC25" s="23"/>
      <c r="EJD25" s="23"/>
      <c r="EJE25" s="23"/>
      <c r="EJF25" s="23"/>
      <c r="EJG25" s="24"/>
      <c r="EJH25" s="14"/>
      <c r="EJI25" s="23"/>
      <c r="EJJ25" s="23"/>
      <c r="EJK25" s="23"/>
      <c r="EJL25" s="23"/>
      <c r="EJM25" s="23"/>
      <c r="EJN25" s="23"/>
      <c r="EJO25" s="24"/>
      <c r="EJP25" s="14"/>
      <c r="EJQ25" s="23"/>
      <c r="EJR25" s="23"/>
      <c r="EJS25" s="23"/>
      <c r="EJT25" s="23"/>
      <c r="EJU25" s="23"/>
      <c r="EJV25" s="23"/>
      <c r="EJW25" s="24"/>
      <c r="EJX25" s="14"/>
      <c r="EJY25" s="23"/>
      <c r="EJZ25" s="23"/>
      <c r="EKA25" s="23"/>
      <c r="EKB25" s="23"/>
      <c r="EKC25" s="23"/>
      <c r="EKD25" s="23"/>
      <c r="EKE25" s="24"/>
      <c r="EKF25" s="14"/>
      <c r="EKG25" s="23"/>
      <c r="EKH25" s="23"/>
      <c r="EKI25" s="23"/>
      <c r="EKJ25" s="23"/>
      <c r="EKK25" s="23"/>
      <c r="EKL25" s="23"/>
      <c r="EKM25" s="24"/>
      <c r="EKN25" s="14"/>
      <c r="EKO25" s="23"/>
      <c r="EKP25" s="23"/>
      <c r="EKQ25" s="23"/>
      <c r="EKR25" s="23"/>
      <c r="EKS25" s="23"/>
      <c r="EKT25" s="23"/>
      <c r="EKU25" s="24"/>
      <c r="EKV25" s="14"/>
      <c r="EKW25" s="23"/>
      <c r="EKX25" s="23"/>
      <c r="EKY25" s="23"/>
      <c r="EKZ25" s="23"/>
      <c r="ELA25" s="23"/>
      <c r="ELB25" s="23"/>
      <c r="ELC25" s="24"/>
      <c r="ELD25" s="14"/>
      <c r="ELE25" s="23"/>
      <c r="ELF25" s="23"/>
      <c r="ELG25" s="23"/>
      <c r="ELH25" s="23"/>
      <c r="ELI25" s="23"/>
      <c r="ELJ25" s="23"/>
      <c r="ELK25" s="24"/>
      <c r="ELL25" s="14"/>
      <c r="ELM25" s="23"/>
      <c r="ELN25" s="23"/>
      <c r="ELO25" s="23"/>
      <c r="ELP25" s="23"/>
      <c r="ELQ25" s="23"/>
      <c r="ELR25" s="23"/>
      <c r="ELS25" s="24"/>
      <c r="ELT25" s="14"/>
      <c r="ELU25" s="23"/>
      <c r="ELV25" s="23"/>
      <c r="ELW25" s="23"/>
      <c r="ELX25" s="23"/>
      <c r="ELY25" s="23"/>
      <c r="ELZ25" s="23"/>
      <c r="EMA25" s="24"/>
      <c r="EMB25" s="14"/>
      <c r="EMC25" s="23"/>
      <c r="EMD25" s="23"/>
      <c r="EME25" s="23"/>
      <c r="EMF25" s="23"/>
      <c r="EMG25" s="23"/>
      <c r="EMH25" s="23"/>
      <c r="EMI25" s="24"/>
      <c r="EMJ25" s="14"/>
      <c r="EMK25" s="23"/>
      <c r="EML25" s="23"/>
      <c r="EMM25" s="23"/>
      <c r="EMN25" s="23"/>
      <c r="EMO25" s="23"/>
      <c r="EMP25" s="23"/>
      <c r="EMQ25" s="24"/>
      <c r="EMR25" s="14"/>
      <c r="EMS25" s="23"/>
      <c r="EMT25" s="23"/>
      <c r="EMU25" s="23"/>
      <c r="EMV25" s="23"/>
      <c r="EMW25" s="23"/>
      <c r="EMX25" s="23"/>
      <c r="EMY25" s="24"/>
      <c r="EMZ25" s="14"/>
      <c r="ENA25" s="23"/>
      <c r="ENB25" s="23"/>
      <c r="ENC25" s="23"/>
      <c r="END25" s="23"/>
      <c r="ENE25" s="23"/>
      <c r="ENF25" s="23"/>
      <c r="ENG25" s="24"/>
      <c r="ENH25" s="14"/>
      <c r="ENI25" s="23"/>
      <c r="ENJ25" s="23"/>
      <c r="ENK25" s="23"/>
      <c r="ENL25" s="23"/>
      <c r="ENM25" s="23"/>
      <c r="ENN25" s="23"/>
      <c r="ENO25" s="24"/>
      <c r="ENP25" s="14"/>
      <c r="ENQ25" s="23"/>
      <c r="ENR25" s="23"/>
      <c r="ENS25" s="23"/>
      <c r="ENT25" s="23"/>
      <c r="ENU25" s="23"/>
      <c r="ENV25" s="23"/>
      <c r="ENW25" s="24"/>
      <c r="ENX25" s="14"/>
      <c r="ENY25" s="23"/>
      <c r="ENZ25" s="23"/>
      <c r="EOA25" s="23"/>
      <c r="EOB25" s="23"/>
      <c r="EOC25" s="23"/>
      <c r="EOD25" s="23"/>
      <c r="EOE25" s="24"/>
      <c r="EOF25" s="14"/>
      <c r="EOG25" s="23"/>
      <c r="EOH25" s="23"/>
      <c r="EOI25" s="23"/>
      <c r="EOJ25" s="23"/>
      <c r="EOK25" s="23"/>
      <c r="EOL25" s="23"/>
      <c r="EOM25" s="24"/>
      <c r="EON25" s="14"/>
      <c r="EOO25" s="23"/>
      <c r="EOP25" s="23"/>
      <c r="EOQ25" s="23"/>
      <c r="EOR25" s="23"/>
      <c r="EOS25" s="23"/>
      <c r="EOT25" s="23"/>
      <c r="EOU25" s="24"/>
      <c r="EOV25" s="14"/>
      <c r="EOW25" s="23"/>
      <c r="EOX25" s="23"/>
      <c r="EOY25" s="23"/>
      <c r="EOZ25" s="23"/>
      <c r="EPA25" s="23"/>
      <c r="EPB25" s="23"/>
      <c r="EPC25" s="24"/>
      <c r="EPD25" s="14"/>
      <c r="EPE25" s="23"/>
      <c r="EPF25" s="23"/>
      <c r="EPG25" s="23"/>
      <c r="EPH25" s="23"/>
      <c r="EPI25" s="23"/>
      <c r="EPJ25" s="23"/>
      <c r="EPK25" s="24"/>
      <c r="EPL25" s="14"/>
      <c r="EPM25" s="23"/>
      <c r="EPN25" s="23"/>
      <c r="EPO25" s="23"/>
      <c r="EPP25" s="23"/>
      <c r="EPQ25" s="23"/>
      <c r="EPR25" s="23"/>
      <c r="EPS25" s="24"/>
      <c r="EPT25" s="14"/>
      <c r="EPU25" s="23"/>
      <c r="EPV25" s="23"/>
      <c r="EPW25" s="23"/>
      <c r="EPX25" s="23"/>
      <c r="EPY25" s="23"/>
      <c r="EPZ25" s="23"/>
      <c r="EQA25" s="24"/>
      <c r="EQB25" s="14"/>
      <c r="EQC25" s="23"/>
      <c r="EQD25" s="23"/>
      <c r="EQE25" s="23"/>
      <c r="EQF25" s="23"/>
      <c r="EQG25" s="23"/>
      <c r="EQH25" s="23"/>
      <c r="EQI25" s="24"/>
      <c r="EQJ25" s="14"/>
      <c r="EQK25" s="23"/>
      <c r="EQL25" s="23"/>
      <c r="EQM25" s="23"/>
      <c r="EQN25" s="23"/>
      <c r="EQO25" s="23"/>
      <c r="EQP25" s="23"/>
      <c r="EQQ25" s="24"/>
      <c r="EQR25" s="14"/>
      <c r="EQS25" s="23"/>
      <c r="EQT25" s="23"/>
      <c r="EQU25" s="23"/>
      <c r="EQV25" s="23"/>
      <c r="EQW25" s="23"/>
      <c r="EQX25" s="23"/>
      <c r="EQY25" s="24"/>
      <c r="EQZ25" s="14"/>
      <c r="ERA25" s="23"/>
      <c r="ERB25" s="23"/>
      <c r="ERC25" s="23"/>
      <c r="ERD25" s="23"/>
      <c r="ERE25" s="23"/>
      <c r="ERF25" s="23"/>
      <c r="ERG25" s="24"/>
      <c r="ERH25" s="14"/>
      <c r="ERI25" s="23"/>
      <c r="ERJ25" s="23"/>
      <c r="ERK25" s="23"/>
      <c r="ERL25" s="23"/>
      <c r="ERM25" s="23"/>
      <c r="ERN25" s="23"/>
      <c r="ERO25" s="24"/>
      <c r="ERP25" s="14"/>
      <c r="ERQ25" s="23"/>
      <c r="ERR25" s="23"/>
      <c r="ERS25" s="23"/>
      <c r="ERT25" s="23"/>
      <c r="ERU25" s="23"/>
      <c r="ERV25" s="23"/>
      <c r="ERW25" s="24"/>
      <c r="ERX25" s="14"/>
      <c r="ERY25" s="23"/>
      <c r="ERZ25" s="23"/>
      <c r="ESA25" s="23"/>
      <c r="ESB25" s="23"/>
      <c r="ESC25" s="23"/>
      <c r="ESD25" s="23"/>
      <c r="ESE25" s="24"/>
      <c r="ESF25" s="14"/>
      <c r="ESG25" s="23"/>
      <c r="ESH25" s="23"/>
      <c r="ESI25" s="23"/>
      <c r="ESJ25" s="23"/>
      <c r="ESK25" s="23"/>
      <c r="ESL25" s="23"/>
      <c r="ESM25" s="24"/>
      <c r="ESN25" s="14"/>
      <c r="ESO25" s="23"/>
      <c r="ESP25" s="23"/>
      <c r="ESQ25" s="23"/>
      <c r="ESR25" s="23"/>
      <c r="ESS25" s="23"/>
      <c r="EST25" s="23"/>
      <c r="ESU25" s="24"/>
      <c r="ESV25" s="14"/>
      <c r="ESW25" s="23"/>
      <c r="ESX25" s="23"/>
      <c r="ESY25" s="23"/>
      <c r="ESZ25" s="23"/>
      <c r="ETA25" s="23"/>
      <c r="ETB25" s="23"/>
      <c r="ETC25" s="24"/>
      <c r="ETD25" s="14"/>
      <c r="ETE25" s="23"/>
      <c r="ETF25" s="23"/>
      <c r="ETG25" s="23"/>
      <c r="ETH25" s="23"/>
      <c r="ETI25" s="23"/>
      <c r="ETJ25" s="23"/>
      <c r="ETK25" s="24"/>
      <c r="ETL25" s="14"/>
      <c r="ETM25" s="23"/>
      <c r="ETN25" s="23"/>
      <c r="ETO25" s="23"/>
      <c r="ETP25" s="23"/>
      <c r="ETQ25" s="23"/>
      <c r="ETR25" s="23"/>
      <c r="ETS25" s="24"/>
      <c r="ETT25" s="14"/>
      <c r="ETU25" s="23"/>
      <c r="ETV25" s="23"/>
      <c r="ETW25" s="23"/>
      <c r="ETX25" s="23"/>
      <c r="ETY25" s="23"/>
      <c r="ETZ25" s="23"/>
      <c r="EUA25" s="24"/>
      <c r="EUB25" s="14"/>
      <c r="EUC25" s="23"/>
      <c r="EUD25" s="23"/>
      <c r="EUE25" s="23"/>
      <c r="EUF25" s="23"/>
      <c r="EUG25" s="23"/>
      <c r="EUH25" s="23"/>
      <c r="EUI25" s="24"/>
      <c r="EUJ25" s="14"/>
      <c r="EUK25" s="23"/>
      <c r="EUL25" s="23"/>
      <c r="EUM25" s="23"/>
      <c r="EUN25" s="23"/>
      <c r="EUO25" s="23"/>
      <c r="EUP25" s="23"/>
      <c r="EUQ25" s="24"/>
      <c r="EUR25" s="14"/>
      <c r="EUS25" s="23"/>
      <c r="EUT25" s="23"/>
      <c r="EUU25" s="23"/>
      <c r="EUV25" s="23"/>
      <c r="EUW25" s="23"/>
      <c r="EUX25" s="23"/>
      <c r="EUY25" s="24"/>
      <c r="EUZ25" s="14"/>
      <c r="EVA25" s="23"/>
      <c r="EVB25" s="23"/>
      <c r="EVC25" s="23"/>
      <c r="EVD25" s="23"/>
      <c r="EVE25" s="23"/>
      <c r="EVF25" s="23"/>
      <c r="EVG25" s="24"/>
      <c r="EVH25" s="14"/>
      <c r="EVI25" s="23"/>
      <c r="EVJ25" s="23"/>
      <c r="EVK25" s="23"/>
      <c r="EVL25" s="23"/>
      <c r="EVM25" s="23"/>
      <c r="EVN25" s="23"/>
      <c r="EVO25" s="24"/>
      <c r="EVP25" s="14"/>
      <c r="EVQ25" s="23"/>
      <c r="EVR25" s="23"/>
      <c r="EVS25" s="23"/>
      <c r="EVT25" s="23"/>
      <c r="EVU25" s="23"/>
      <c r="EVV25" s="23"/>
      <c r="EVW25" s="24"/>
      <c r="EVX25" s="14"/>
      <c r="EVY25" s="23"/>
      <c r="EVZ25" s="23"/>
      <c r="EWA25" s="23"/>
      <c r="EWB25" s="23"/>
      <c r="EWC25" s="23"/>
      <c r="EWD25" s="23"/>
      <c r="EWE25" s="24"/>
      <c r="EWF25" s="14"/>
      <c r="EWG25" s="23"/>
      <c r="EWH25" s="23"/>
      <c r="EWI25" s="23"/>
      <c r="EWJ25" s="23"/>
      <c r="EWK25" s="23"/>
      <c r="EWL25" s="23"/>
      <c r="EWM25" s="24"/>
      <c r="EWN25" s="14"/>
      <c r="EWO25" s="23"/>
      <c r="EWP25" s="23"/>
      <c r="EWQ25" s="23"/>
      <c r="EWR25" s="23"/>
      <c r="EWS25" s="23"/>
      <c r="EWT25" s="23"/>
      <c r="EWU25" s="24"/>
      <c r="EWV25" s="14"/>
      <c r="EWW25" s="23"/>
      <c r="EWX25" s="23"/>
      <c r="EWY25" s="23"/>
      <c r="EWZ25" s="23"/>
      <c r="EXA25" s="23"/>
      <c r="EXB25" s="23"/>
      <c r="EXC25" s="24"/>
      <c r="EXD25" s="14"/>
      <c r="EXE25" s="23"/>
      <c r="EXF25" s="23"/>
      <c r="EXG25" s="23"/>
      <c r="EXH25" s="23"/>
      <c r="EXI25" s="23"/>
      <c r="EXJ25" s="23"/>
      <c r="EXK25" s="24"/>
      <c r="EXL25" s="14"/>
      <c r="EXM25" s="23"/>
      <c r="EXN25" s="23"/>
      <c r="EXO25" s="23"/>
      <c r="EXP25" s="23"/>
      <c r="EXQ25" s="23"/>
      <c r="EXR25" s="23"/>
      <c r="EXS25" s="24"/>
      <c r="EXT25" s="14"/>
      <c r="EXU25" s="23"/>
      <c r="EXV25" s="23"/>
      <c r="EXW25" s="23"/>
      <c r="EXX25" s="23"/>
      <c r="EXY25" s="23"/>
      <c r="EXZ25" s="23"/>
      <c r="EYA25" s="24"/>
      <c r="EYB25" s="14"/>
      <c r="EYC25" s="23"/>
      <c r="EYD25" s="23"/>
      <c r="EYE25" s="23"/>
      <c r="EYF25" s="23"/>
      <c r="EYG25" s="23"/>
      <c r="EYH25" s="23"/>
      <c r="EYI25" s="24"/>
      <c r="EYJ25" s="14"/>
      <c r="EYK25" s="23"/>
      <c r="EYL25" s="23"/>
      <c r="EYM25" s="23"/>
      <c r="EYN25" s="23"/>
      <c r="EYO25" s="23"/>
      <c r="EYP25" s="23"/>
      <c r="EYQ25" s="24"/>
      <c r="EYR25" s="14"/>
      <c r="EYS25" s="23"/>
      <c r="EYT25" s="23"/>
      <c r="EYU25" s="23"/>
      <c r="EYV25" s="23"/>
      <c r="EYW25" s="23"/>
      <c r="EYX25" s="23"/>
      <c r="EYY25" s="24"/>
      <c r="EYZ25" s="14"/>
      <c r="EZA25" s="23"/>
      <c r="EZB25" s="23"/>
      <c r="EZC25" s="23"/>
      <c r="EZD25" s="23"/>
      <c r="EZE25" s="23"/>
      <c r="EZF25" s="23"/>
      <c r="EZG25" s="24"/>
      <c r="EZH25" s="14"/>
      <c r="EZI25" s="23"/>
      <c r="EZJ25" s="23"/>
      <c r="EZK25" s="23"/>
      <c r="EZL25" s="23"/>
      <c r="EZM25" s="23"/>
      <c r="EZN25" s="23"/>
      <c r="EZO25" s="24"/>
      <c r="EZP25" s="14"/>
      <c r="EZQ25" s="23"/>
      <c r="EZR25" s="23"/>
      <c r="EZS25" s="23"/>
      <c r="EZT25" s="23"/>
      <c r="EZU25" s="23"/>
      <c r="EZV25" s="23"/>
      <c r="EZW25" s="24"/>
      <c r="EZX25" s="14"/>
      <c r="EZY25" s="23"/>
      <c r="EZZ25" s="23"/>
      <c r="FAA25" s="23"/>
      <c r="FAB25" s="23"/>
      <c r="FAC25" s="23"/>
      <c r="FAD25" s="23"/>
      <c r="FAE25" s="24"/>
      <c r="FAF25" s="14"/>
      <c r="FAG25" s="23"/>
      <c r="FAH25" s="23"/>
      <c r="FAI25" s="23"/>
      <c r="FAJ25" s="23"/>
      <c r="FAK25" s="23"/>
      <c r="FAL25" s="23"/>
      <c r="FAM25" s="24"/>
      <c r="FAN25" s="14"/>
      <c r="FAO25" s="23"/>
      <c r="FAP25" s="23"/>
      <c r="FAQ25" s="23"/>
      <c r="FAR25" s="23"/>
      <c r="FAS25" s="23"/>
      <c r="FAT25" s="23"/>
      <c r="FAU25" s="24"/>
      <c r="FAV25" s="14"/>
      <c r="FAW25" s="23"/>
      <c r="FAX25" s="23"/>
      <c r="FAY25" s="23"/>
      <c r="FAZ25" s="23"/>
      <c r="FBA25" s="23"/>
      <c r="FBB25" s="23"/>
      <c r="FBC25" s="24"/>
      <c r="FBD25" s="14"/>
      <c r="FBE25" s="23"/>
      <c r="FBF25" s="23"/>
      <c r="FBG25" s="23"/>
      <c r="FBH25" s="23"/>
      <c r="FBI25" s="23"/>
      <c r="FBJ25" s="23"/>
      <c r="FBK25" s="24"/>
      <c r="FBL25" s="14"/>
      <c r="FBM25" s="23"/>
      <c r="FBN25" s="23"/>
      <c r="FBO25" s="23"/>
      <c r="FBP25" s="23"/>
      <c r="FBQ25" s="23"/>
      <c r="FBR25" s="23"/>
      <c r="FBS25" s="24"/>
      <c r="FBT25" s="14"/>
      <c r="FBU25" s="23"/>
      <c r="FBV25" s="23"/>
      <c r="FBW25" s="23"/>
      <c r="FBX25" s="23"/>
      <c r="FBY25" s="23"/>
      <c r="FBZ25" s="23"/>
      <c r="FCA25" s="24"/>
      <c r="FCB25" s="14"/>
      <c r="FCC25" s="23"/>
      <c r="FCD25" s="23"/>
      <c r="FCE25" s="23"/>
      <c r="FCF25" s="23"/>
      <c r="FCG25" s="23"/>
      <c r="FCH25" s="23"/>
      <c r="FCI25" s="24"/>
      <c r="FCJ25" s="14"/>
      <c r="FCK25" s="23"/>
      <c r="FCL25" s="23"/>
      <c r="FCM25" s="23"/>
      <c r="FCN25" s="23"/>
      <c r="FCO25" s="23"/>
      <c r="FCP25" s="23"/>
      <c r="FCQ25" s="24"/>
      <c r="FCR25" s="14"/>
      <c r="FCS25" s="23"/>
      <c r="FCT25" s="23"/>
      <c r="FCU25" s="23"/>
      <c r="FCV25" s="23"/>
      <c r="FCW25" s="23"/>
      <c r="FCX25" s="23"/>
      <c r="FCY25" s="24"/>
      <c r="FCZ25" s="14"/>
      <c r="FDA25" s="23"/>
      <c r="FDB25" s="23"/>
      <c r="FDC25" s="23"/>
      <c r="FDD25" s="23"/>
      <c r="FDE25" s="23"/>
      <c r="FDF25" s="23"/>
      <c r="FDG25" s="24"/>
      <c r="FDH25" s="14"/>
      <c r="FDI25" s="23"/>
      <c r="FDJ25" s="23"/>
      <c r="FDK25" s="23"/>
      <c r="FDL25" s="23"/>
      <c r="FDM25" s="23"/>
      <c r="FDN25" s="23"/>
      <c r="FDO25" s="24"/>
      <c r="FDP25" s="14"/>
      <c r="FDQ25" s="23"/>
      <c r="FDR25" s="23"/>
      <c r="FDS25" s="23"/>
      <c r="FDT25" s="23"/>
      <c r="FDU25" s="23"/>
      <c r="FDV25" s="23"/>
      <c r="FDW25" s="24"/>
      <c r="FDX25" s="14"/>
      <c r="FDY25" s="23"/>
      <c r="FDZ25" s="23"/>
      <c r="FEA25" s="23"/>
      <c r="FEB25" s="23"/>
      <c r="FEC25" s="23"/>
      <c r="FED25" s="23"/>
      <c r="FEE25" s="24"/>
      <c r="FEF25" s="14"/>
      <c r="FEG25" s="23"/>
      <c r="FEH25" s="23"/>
      <c r="FEI25" s="23"/>
      <c r="FEJ25" s="23"/>
      <c r="FEK25" s="23"/>
      <c r="FEL25" s="23"/>
      <c r="FEM25" s="24"/>
      <c r="FEN25" s="14"/>
      <c r="FEO25" s="23"/>
      <c r="FEP25" s="23"/>
      <c r="FEQ25" s="23"/>
      <c r="FER25" s="23"/>
      <c r="FES25" s="23"/>
      <c r="FET25" s="23"/>
      <c r="FEU25" s="24"/>
      <c r="FEV25" s="14"/>
      <c r="FEW25" s="23"/>
      <c r="FEX25" s="23"/>
      <c r="FEY25" s="23"/>
      <c r="FEZ25" s="23"/>
      <c r="FFA25" s="23"/>
      <c r="FFB25" s="23"/>
      <c r="FFC25" s="24"/>
      <c r="FFD25" s="14"/>
      <c r="FFE25" s="23"/>
      <c r="FFF25" s="23"/>
      <c r="FFG25" s="23"/>
      <c r="FFH25" s="23"/>
      <c r="FFI25" s="23"/>
      <c r="FFJ25" s="23"/>
      <c r="FFK25" s="24"/>
      <c r="FFL25" s="14"/>
      <c r="FFM25" s="23"/>
      <c r="FFN25" s="23"/>
      <c r="FFO25" s="23"/>
      <c r="FFP25" s="23"/>
      <c r="FFQ25" s="23"/>
      <c r="FFR25" s="23"/>
      <c r="FFS25" s="24"/>
      <c r="FFT25" s="14"/>
      <c r="FFU25" s="23"/>
      <c r="FFV25" s="23"/>
      <c r="FFW25" s="23"/>
      <c r="FFX25" s="23"/>
      <c r="FFY25" s="23"/>
      <c r="FFZ25" s="23"/>
      <c r="FGA25" s="24"/>
      <c r="FGB25" s="14"/>
      <c r="FGC25" s="23"/>
      <c r="FGD25" s="23"/>
      <c r="FGE25" s="23"/>
      <c r="FGF25" s="23"/>
      <c r="FGG25" s="23"/>
      <c r="FGH25" s="23"/>
      <c r="FGI25" s="24"/>
      <c r="FGJ25" s="14"/>
      <c r="FGK25" s="23"/>
      <c r="FGL25" s="23"/>
      <c r="FGM25" s="23"/>
      <c r="FGN25" s="23"/>
      <c r="FGO25" s="23"/>
      <c r="FGP25" s="23"/>
      <c r="FGQ25" s="24"/>
      <c r="FGR25" s="14"/>
      <c r="FGS25" s="23"/>
      <c r="FGT25" s="23"/>
      <c r="FGU25" s="23"/>
      <c r="FGV25" s="23"/>
      <c r="FGW25" s="23"/>
      <c r="FGX25" s="23"/>
      <c r="FGY25" s="24"/>
      <c r="FGZ25" s="14"/>
      <c r="FHA25" s="23"/>
      <c r="FHB25" s="23"/>
      <c r="FHC25" s="23"/>
      <c r="FHD25" s="23"/>
      <c r="FHE25" s="23"/>
      <c r="FHF25" s="23"/>
      <c r="FHG25" s="24"/>
      <c r="FHH25" s="14"/>
      <c r="FHI25" s="23"/>
      <c r="FHJ25" s="23"/>
      <c r="FHK25" s="23"/>
      <c r="FHL25" s="23"/>
      <c r="FHM25" s="23"/>
      <c r="FHN25" s="23"/>
      <c r="FHO25" s="24"/>
      <c r="FHP25" s="14"/>
      <c r="FHQ25" s="23"/>
      <c r="FHR25" s="23"/>
      <c r="FHS25" s="23"/>
      <c r="FHT25" s="23"/>
      <c r="FHU25" s="23"/>
      <c r="FHV25" s="23"/>
      <c r="FHW25" s="24"/>
      <c r="FHX25" s="14"/>
      <c r="FHY25" s="23"/>
      <c r="FHZ25" s="23"/>
      <c r="FIA25" s="23"/>
      <c r="FIB25" s="23"/>
      <c r="FIC25" s="23"/>
      <c r="FID25" s="23"/>
      <c r="FIE25" s="24"/>
      <c r="FIF25" s="14"/>
      <c r="FIG25" s="23"/>
      <c r="FIH25" s="23"/>
      <c r="FII25" s="23"/>
      <c r="FIJ25" s="23"/>
      <c r="FIK25" s="23"/>
      <c r="FIL25" s="23"/>
      <c r="FIM25" s="24"/>
      <c r="FIN25" s="14"/>
      <c r="FIO25" s="23"/>
      <c r="FIP25" s="23"/>
      <c r="FIQ25" s="23"/>
      <c r="FIR25" s="23"/>
      <c r="FIS25" s="23"/>
      <c r="FIT25" s="23"/>
      <c r="FIU25" s="24"/>
      <c r="FIV25" s="14"/>
      <c r="FIW25" s="23"/>
      <c r="FIX25" s="23"/>
      <c r="FIY25" s="23"/>
      <c r="FIZ25" s="23"/>
      <c r="FJA25" s="23"/>
      <c r="FJB25" s="23"/>
      <c r="FJC25" s="24"/>
      <c r="FJD25" s="14"/>
      <c r="FJE25" s="23"/>
      <c r="FJF25" s="23"/>
      <c r="FJG25" s="23"/>
      <c r="FJH25" s="23"/>
      <c r="FJI25" s="23"/>
      <c r="FJJ25" s="23"/>
      <c r="FJK25" s="24"/>
      <c r="FJL25" s="14"/>
      <c r="FJM25" s="23"/>
      <c r="FJN25" s="23"/>
      <c r="FJO25" s="23"/>
      <c r="FJP25" s="23"/>
      <c r="FJQ25" s="23"/>
      <c r="FJR25" s="23"/>
      <c r="FJS25" s="24"/>
      <c r="FJT25" s="14"/>
      <c r="FJU25" s="23"/>
      <c r="FJV25" s="23"/>
      <c r="FJW25" s="23"/>
      <c r="FJX25" s="23"/>
      <c r="FJY25" s="23"/>
      <c r="FJZ25" s="23"/>
      <c r="FKA25" s="24"/>
      <c r="FKB25" s="14"/>
      <c r="FKC25" s="23"/>
      <c r="FKD25" s="23"/>
      <c r="FKE25" s="23"/>
      <c r="FKF25" s="23"/>
      <c r="FKG25" s="23"/>
      <c r="FKH25" s="23"/>
      <c r="FKI25" s="24"/>
      <c r="FKJ25" s="14"/>
      <c r="FKK25" s="23"/>
      <c r="FKL25" s="23"/>
      <c r="FKM25" s="23"/>
      <c r="FKN25" s="23"/>
      <c r="FKO25" s="23"/>
      <c r="FKP25" s="23"/>
      <c r="FKQ25" s="24"/>
      <c r="FKR25" s="14"/>
      <c r="FKS25" s="23"/>
      <c r="FKT25" s="23"/>
      <c r="FKU25" s="23"/>
      <c r="FKV25" s="23"/>
      <c r="FKW25" s="23"/>
      <c r="FKX25" s="23"/>
      <c r="FKY25" s="24"/>
      <c r="FKZ25" s="14"/>
      <c r="FLA25" s="23"/>
      <c r="FLB25" s="23"/>
      <c r="FLC25" s="23"/>
      <c r="FLD25" s="23"/>
      <c r="FLE25" s="23"/>
      <c r="FLF25" s="23"/>
      <c r="FLG25" s="24"/>
      <c r="FLH25" s="14"/>
      <c r="FLI25" s="23"/>
      <c r="FLJ25" s="23"/>
      <c r="FLK25" s="23"/>
      <c r="FLL25" s="23"/>
      <c r="FLM25" s="23"/>
      <c r="FLN25" s="23"/>
      <c r="FLO25" s="24"/>
      <c r="FLP25" s="14"/>
      <c r="FLQ25" s="23"/>
      <c r="FLR25" s="23"/>
      <c r="FLS25" s="23"/>
      <c r="FLT25" s="23"/>
      <c r="FLU25" s="23"/>
      <c r="FLV25" s="23"/>
      <c r="FLW25" s="24"/>
      <c r="FLX25" s="14"/>
      <c r="FLY25" s="23"/>
      <c r="FLZ25" s="23"/>
      <c r="FMA25" s="23"/>
      <c r="FMB25" s="23"/>
      <c r="FMC25" s="23"/>
      <c r="FMD25" s="23"/>
      <c r="FME25" s="24"/>
      <c r="FMF25" s="14"/>
      <c r="FMG25" s="23"/>
      <c r="FMH25" s="23"/>
      <c r="FMI25" s="23"/>
      <c r="FMJ25" s="23"/>
      <c r="FMK25" s="23"/>
      <c r="FML25" s="23"/>
      <c r="FMM25" s="24"/>
      <c r="FMN25" s="14"/>
      <c r="FMO25" s="23"/>
      <c r="FMP25" s="23"/>
      <c r="FMQ25" s="23"/>
      <c r="FMR25" s="23"/>
      <c r="FMS25" s="23"/>
      <c r="FMT25" s="23"/>
      <c r="FMU25" s="24"/>
      <c r="FMV25" s="14"/>
      <c r="FMW25" s="23"/>
      <c r="FMX25" s="23"/>
      <c r="FMY25" s="23"/>
      <c r="FMZ25" s="23"/>
      <c r="FNA25" s="23"/>
      <c r="FNB25" s="23"/>
      <c r="FNC25" s="24"/>
      <c r="FND25" s="14"/>
      <c r="FNE25" s="23"/>
      <c r="FNF25" s="23"/>
      <c r="FNG25" s="23"/>
      <c r="FNH25" s="23"/>
      <c r="FNI25" s="23"/>
      <c r="FNJ25" s="23"/>
      <c r="FNK25" s="24"/>
      <c r="FNL25" s="14"/>
      <c r="FNM25" s="23"/>
      <c r="FNN25" s="23"/>
      <c r="FNO25" s="23"/>
      <c r="FNP25" s="23"/>
      <c r="FNQ25" s="23"/>
      <c r="FNR25" s="23"/>
      <c r="FNS25" s="24"/>
      <c r="FNT25" s="14"/>
      <c r="FNU25" s="23"/>
      <c r="FNV25" s="23"/>
      <c r="FNW25" s="23"/>
      <c r="FNX25" s="23"/>
      <c r="FNY25" s="23"/>
      <c r="FNZ25" s="23"/>
      <c r="FOA25" s="24"/>
      <c r="FOB25" s="14"/>
      <c r="FOC25" s="23"/>
      <c r="FOD25" s="23"/>
      <c r="FOE25" s="23"/>
      <c r="FOF25" s="23"/>
      <c r="FOG25" s="23"/>
      <c r="FOH25" s="23"/>
      <c r="FOI25" s="24"/>
      <c r="FOJ25" s="14"/>
      <c r="FOK25" s="23"/>
      <c r="FOL25" s="23"/>
      <c r="FOM25" s="23"/>
      <c r="FON25" s="23"/>
      <c r="FOO25" s="23"/>
      <c r="FOP25" s="23"/>
      <c r="FOQ25" s="24"/>
      <c r="FOR25" s="14"/>
      <c r="FOS25" s="23"/>
      <c r="FOT25" s="23"/>
      <c r="FOU25" s="23"/>
      <c r="FOV25" s="23"/>
      <c r="FOW25" s="23"/>
      <c r="FOX25" s="23"/>
      <c r="FOY25" s="24"/>
      <c r="FOZ25" s="14"/>
      <c r="FPA25" s="23"/>
      <c r="FPB25" s="23"/>
      <c r="FPC25" s="23"/>
      <c r="FPD25" s="23"/>
      <c r="FPE25" s="23"/>
      <c r="FPF25" s="23"/>
      <c r="FPG25" s="24"/>
      <c r="FPH25" s="14"/>
      <c r="FPI25" s="23"/>
      <c r="FPJ25" s="23"/>
      <c r="FPK25" s="23"/>
      <c r="FPL25" s="23"/>
      <c r="FPM25" s="23"/>
      <c r="FPN25" s="23"/>
      <c r="FPO25" s="24"/>
      <c r="FPP25" s="14"/>
      <c r="FPQ25" s="23"/>
      <c r="FPR25" s="23"/>
      <c r="FPS25" s="23"/>
      <c r="FPT25" s="23"/>
      <c r="FPU25" s="23"/>
      <c r="FPV25" s="23"/>
      <c r="FPW25" s="24"/>
      <c r="FPX25" s="14"/>
      <c r="FPY25" s="23"/>
      <c r="FPZ25" s="23"/>
      <c r="FQA25" s="23"/>
      <c r="FQB25" s="23"/>
      <c r="FQC25" s="23"/>
      <c r="FQD25" s="23"/>
      <c r="FQE25" s="24"/>
      <c r="FQF25" s="14"/>
      <c r="FQG25" s="23"/>
      <c r="FQH25" s="23"/>
      <c r="FQI25" s="23"/>
      <c r="FQJ25" s="23"/>
      <c r="FQK25" s="23"/>
      <c r="FQL25" s="23"/>
      <c r="FQM25" s="24"/>
      <c r="FQN25" s="14"/>
      <c r="FQO25" s="23"/>
      <c r="FQP25" s="23"/>
      <c r="FQQ25" s="23"/>
      <c r="FQR25" s="23"/>
      <c r="FQS25" s="23"/>
      <c r="FQT25" s="23"/>
      <c r="FQU25" s="24"/>
      <c r="FQV25" s="14"/>
      <c r="FQW25" s="23"/>
      <c r="FQX25" s="23"/>
      <c r="FQY25" s="23"/>
      <c r="FQZ25" s="23"/>
      <c r="FRA25" s="23"/>
      <c r="FRB25" s="23"/>
      <c r="FRC25" s="24"/>
      <c r="FRD25" s="14"/>
      <c r="FRE25" s="23"/>
      <c r="FRF25" s="23"/>
      <c r="FRG25" s="23"/>
      <c r="FRH25" s="23"/>
      <c r="FRI25" s="23"/>
      <c r="FRJ25" s="23"/>
      <c r="FRK25" s="24"/>
      <c r="FRL25" s="14"/>
      <c r="FRM25" s="23"/>
      <c r="FRN25" s="23"/>
      <c r="FRO25" s="23"/>
      <c r="FRP25" s="23"/>
      <c r="FRQ25" s="23"/>
      <c r="FRR25" s="23"/>
      <c r="FRS25" s="24"/>
      <c r="FRT25" s="14"/>
      <c r="FRU25" s="23"/>
      <c r="FRV25" s="23"/>
      <c r="FRW25" s="23"/>
      <c r="FRX25" s="23"/>
      <c r="FRY25" s="23"/>
      <c r="FRZ25" s="23"/>
      <c r="FSA25" s="24"/>
      <c r="FSB25" s="14"/>
      <c r="FSC25" s="23"/>
      <c r="FSD25" s="23"/>
      <c r="FSE25" s="23"/>
      <c r="FSF25" s="23"/>
      <c r="FSG25" s="23"/>
      <c r="FSH25" s="23"/>
      <c r="FSI25" s="24"/>
      <c r="FSJ25" s="14"/>
      <c r="FSK25" s="23"/>
      <c r="FSL25" s="23"/>
      <c r="FSM25" s="23"/>
      <c r="FSN25" s="23"/>
      <c r="FSO25" s="23"/>
      <c r="FSP25" s="23"/>
      <c r="FSQ25" s="24"/>
      <c r="FSR25" s="14"/>
      <c r="FSS25" s="23"/>
      <c r="FST25" s="23"/>
      <c r="FSU25" s="23"/>
      <c r="FSV25" s="23"/>
      <c r="FSW25" s="23"/>
      <c r="FSX25" s="23"/>
      <c r="FSY25" s="24"/>
      <c r="FSZ25" s="14"/>
      <c r="FTA25" s="23"/>
      <c r="FTB25" s="23"/>
      <c r="FTC25" s="23"/>
      <c r="FTD25" s="23"/>
      <c r="FTE25" s="23"/>
      <c r="FTF25" s="23"/>
      <c r="FTG25" s="24"/>
      <c r="FTH25" s="14"/>
      <c r="FTI25" s="23"/>
      <c r="FTJ25" s="23"/>
      <c r="FTK25" s="23"/>
      <c r="FTL25" s="23"/>
      <c r="FTM25" s="23"/>
      <c r="FTN25" s="23"/>
      <c r="FTO25" s="24"/>
      <c r="FTP25" s="14"/>
      <c r="FTQ25" s="23"/>
      <c r="FTR25" s="23"/>
      <c r="FTS25" s="23"/>
      <c r="FTT25" s="23"/>
      <c r="FTU25" s="23"/>
      <c r="FTV25" s="23"/>
      <c r="FTW25" s="24"/>
      <c r="FTX25" s="14"/>
      <c r="FTY25" s="23"/>
      <c r="FTZ25" s="23"/>
      <c r="FUA25" s="23"/>
      <c r="FUB25" s="23"/>
      <c r="FUC25" s="23"/>
      <c r="FUD25" s="23"/>
      <c r="FUE25" s="24"/>
      <c r="FUF25" s="14"/>
      <c r="FUG25" s="23"/>
      <c r="FUH25" s="23"/>
      <c r="FUI25" s="23"/>
      <c r="FUJ25" s="23"/>
      <c r="FUK25" s="23"/>
      <c r="FUL25" s="23"/>
      <c r="FUM25" s="24"/>
      <c r="FUN25" s="14"/>
      <c r="FUO25" s="23"/>
      <c r="FUP25" s="23"/>
      <c r="FUQ25" s="23"/>
      <c r="FUR25" s="23"/>
      <c r="FUS25" s="23"/>
      <c r="FUT25" s="23"/>
      <c r="FUU25" s="24"/>
      <c r="FUV25" s="14"/>
      <c r="FUW25" s="23"/>
      <c r="FUX25" s="23"/>
      <c r="FUY25" s="23"/>
      <c r="FUZ25" s="23"/>
      <c r="FVA25" s="23"/>
      <c r="FVB25" s="23"/>
      <c r="FVC25" s="24"/>
      <c r="FVD25" s="14"/>
      <c r="FVE25" s="23"/>
      <c r="FVF25" s="23"/>
      <c r="FVG25" s="23"/>
      <c r="FVH25" s="23"/>
      <c r="FVI25" s="23"/>
      <c r="FVJ25" s="23"/>
      <c r="FVK25" s="24"/>
      <c r="FVL25" s="14"/>
      <c r="FVM25" s="23"/>
      <c r="FVN25" s="23"/>
      <c r="FVO25" s="23"/>
      <c r="FVP25" s="23"/>
      <c r="FVQ25" s="23"/>
      <c r="FVR25" s="23"/>
      <c r="FVS25" s="24"/>
      <c r="FVT25" s="14"/>
      <c r="FVU25" s="23"/>
      <c r="FVV25" s="23"/>
      <c r="FVW25" s="23"/>
      <c r="FVX25" s="23"/>
      <c r="FVY25" s="23"/>
      <c r="FVZ25" s="23"/>
      <c r="FWA25" s="24"/>
      <c r="FWB25" s="14"/>
      <c r="FWC25" s="23"/>
      <c r="FWD25" s="23"/>
      <c r="FWE25" s="23"/>
      <c r="FWF25" s="23"/>
      <c r="FWG25" s="23"/>
      <c r="FWH25" s="23"/>
      <c r="FWI25" s="24"/>
      <c r="FWJ25" s="14"/>
      <c r="FWK25" s="23"/>
      <c r="FWL25" s="23"/>
      <c r="FWM25" s="23"/>
      <c r="FWN25" s="23"/>
      <c r="FWO25" s="23"/>
      <c r="FWP25" s="23"/>
      <c r="FWQ25" s="24"/>
      <c r="FWR25" s="14"/>
      <c r="FWS25" s="23"/>
      <c r="FWT25" s="23"/>
      <c r="FWU25" s="23"/>
      <c r="FWV25" s="23"/>
      <c r="FWW25" s="23"/>
      <c r="FWX25" s="23"/>
      <c r="FWY25" s="24"/>
      <c r="FWZ25" s="14"/>
      <c r="FXA25" s="23"/>
      <c r="FXB25" s="23"/>
      <c r="FXC25" s="23"/>
      <c r="FXD25" s="23"/>
      <c r="FXE25" s="23"/>
      <c r="FXF25" s="23"/>
      <c r="FXG25" s="24"/>
      <c r="FXH25" s="14"/>
      <c r="FXI25" s="23"/>
      <c r="FXJ25" s="23"/>
      <c r="FXK25" s="23"/>
      <c r="FXL25" s="23"/>
      <c r="FXM25" s="23"/>
      <c r="FXN25" s="23"/>
      <c r="FXO25" s="24"/>
      <c r="FXP25" s="14"/>
      <c r="FXQ25" s="23"/>
      <c r="FXR25" s="23"/>
      <c r="FXS25" s="23"/>
      <c r="FXT25" s="23"/>
      <c r="FXU25" s="23"/>
      <c r="FXV25" s="23"/>
      <c r="FXW25" s="24"/>
      <c r="FXX25" s="14"/>
      <c r="FXY25" s="23"/>
      <c r="FXZ25" s="23"/>
      <c r="FYA25" s="23"/>
      <c r="FYB25" s="23"/>
      <c r="FYC25" s="23"/>
      <c r="FYD25" s="23"/>
      <c r="FYE25" s="24"/>
      <c r="FYF25" s="14"/>
      <c r="FYG25" s="23"/>
      <c r="FYH25" s="23"/>
      <c r="FYI25" s="23"/>
      <c r="FYJ25" s="23"/>
      <c r="FYK25" s="23"/>
      <c r="FYL25" s="23"/>
      <c r="FYM25" s="24"/>
      <c r="FYN25" s="14"/>
      <c r="FYO25" s="23"/>
      <c r="FYP25" s="23"/>
      <c r="FYQ25" s="23"/>
      <c r="FYR25" s="23"/>
      <c r="FYS25" s="23"/>
      <c r="FYT25" s="23"/>
      <c r="FYU25" s="24"/>
      <c r="FYV25" s="14"/>
      <c r="FYW25" s="23"/>
      <c r="FYX25" s="23"/>
      <c r="FYY25" s="23"/>
      <c r="FYZ25" s="23"/>
      <c r="FZA25" s="23"/>
      <c r="FZB25" s="23"/>
      <c r="FZC25" s="24"/>
      <c r="FZD25" s="14"/>
      <c r="FZE25" s="23"/>
      <c r="FZF25" s="23"/>
      <c r="FZG25" s="23"/>
      <c r="FZH25" s="23"/>
      <c r="FZI25" s="23"/>
      <c r="FZJ25" s="23"/>
      <c r="FZK25" s="24"/>
      <c r="FZL25" s="14"/>
      <c r="FZM25" s="23"/>
      <c r="FZN25" s="23"/>
      <c r="FZO25" s="23"/>
      <c r="FZP25" s="23"/>
      <c r="FZQ25" s="23"/>
      <c r="FZR25" s="23"/>
      <c r="FZS25" s="24"/>
      <c r="FZT25" s="14"/>
      <c r="FZU25" s="23"/>
      <c r="FZV25" s="23"/>
      <c r="FZW25" s="23"/>
      <c r="FZX25" s="23"/>
      <c r="FZY25" s="23"/>
      <c r="FZZ25" s="23"/>
      <c r="GAA25" s="24"/>
      <c r="GAB25" s="14"/>
      <c r="GAC25" s="23"/>
      <c r="GAD25" s="23"/>
      <c r="GAE25" s="23"/>
      <c r="GAF25" s="23"/>
      <c r="GAG25" s="23"/>
      <c r="GAH25" s="23"/>
      <c r="GAI25" s="24"/>
      <c r="GAJ25" s="14"/>
      <c r="GAK25" s="23"/>
      <c r="GAL25" s="23"/>
      <c r="GAM25" s="23"/>
      <c r="GAN25" s="23"/>
      <c r="GAO25" s="23"/>
      <c r="GAP25" s="23"/>
      <c r="GAQ25" s="24"/>
      <c r="GAR25" s="14"/>
      <c r="GAS25" s="23"/>
      <c r="GAT25" s="23"/>
      <c r="GAU25" s="23"/>
      <c r="GAV25" s="23"/>
      <c r="GAW25" s="23"/>
      <c r="GAX25" s="23"/>
      <c r="GAY25" s="24"/>
      <c r="GAZ25" s="14"/>
      <c r="GBA25" s="23"/>
      <c r="GBB25" s="23"/>
      <c r="GBC25" s="23"/>
      <c r="GBD25" s="23"/>
      <c r="GBE25" s="23"/>
      <c r="GBF25" s="23"/>
      <c r="GBG25" s="24"/>
      <c r="GBH25" s="14"/>
      <c r="GBI25" s="23"/>
      <c r="GBJ25" s="23"/>
      <c r="GBK25" s="23"/>
      <c r="GBL25" s="23"/>
      <c r="GBM25" s="23"/>
      <c r="GBN25" s="23"/>
      <c r="GBO25" s="24"/>
      <c r="GBP25" s="14"/>
      <c r="GBQ25" s="23"/>
      <c r="GBR25" s="23"/>
      <c r="GBS25" s="23"/>
      <c r="GBT25" s="23"/>
      <c r="GBU25" s="23"/>
      <c r="GBV25" s="23"/>
      <c r="GBW25" s="24"/>
      <c r="GBX25" s="14"/>
      <c r="GBY25" s="23"/>
      <c r="GBZ25" s="23"/>
      <c r="GCA25" s="23"/>
      <c r="GCB25" s="23"/>
      <c r="GCC25" s="23"/>
      <c r="GCD25" s="23"/>
      <c r="GCE25" s="24"/>
      <c r="GCF25" s="14"/>
      <c r="GCG25" s="23"/>
      <c r="GCH25" s="23"/>
      <c r="GCI25" s="23"/>
      <c r="GCJ25" s="23"/>
      <c r="GCK25" s="23"/>
      <c r="GCL25" s="23"/>
      <c r="GCM25" s="24"/>
      <c r="GCN25" s="14"/>
      <c r="GCO25" s="23"/>
      <c r="GCP25" s="23"/>
      <c r="GCQ25" s="23"/>
      <c r="GCR25" s="23"/>
      <c r="GCS25" s="23"/>
      <c r="GCT25" s="23"/>
      <c r="GCU25" s="24"/>
      <c r="GCV25" s="14"/>
      <c r="GCW25" s="23"/>
      <c r="GCX25" s="23"/>
      <c r="GCY25" s="23"/>
      <c r="GCZ25" s="23"/>
      <c r="GDA25" s="23"/>
      <c r="GDB25" s="23"/>
      <c r="GDC25" s="24"/>
      <c r="GDD25" s="14"/>
      <c r="GDE25" s="23"/>
      <c r="GDF25" s="23"/>
      <c r="GDG25" s="23"/>
      <c r="GDH25" s="23"/>
      <c r="GDI25" s="23"/>
      <c r="GDJ25" s="23"/>
      <c r="GDK25" s="24"/>
      <c r="GDL25" s="14"/>
      <c r="GDM25" s="23"/>
      <c r="GDN25" s="23"/>
      <c r="GDO25" s="23"/>
      <c r="GDP25" s="23"/>
      <c r="GDQ25" s="23"/>
      <c r="GDR25" s="23"/>
      <c r="GDS25" s="24"/>
      <c r="GDT25" s="14"/>
      <c r="GDU25" s="23"/>
      <c r="GDV25" s="23"/>
      <c r="GDW25" s="23"/>
      <c r="GDX25" s="23"/>
      <c r="GDY25" s="23"/>
      <c r="GDZ25" s="23"/>
      <c r="GEA25" s="24"/>
      <c r="GEB25" s="14"/>
      <c r="GEC25" s="23"/>
      <c r="GED25" s="23"/>
      <c r="GEE25" s="23"/>
      <c r="GEF25" s="23"/>
      <c r="GEG25" s="23"/>
      <c r="GEH25" s="23"/>
      <c r="GEI25" s="24"/>
      <c r="GEJ25" s="14"/>
      <c r="GEK25" s="23"/>
      <c r="GEL25" s="23"/>
      <c r="GEM25" s="23"/>
      <c r="GEN25" s="23"/>
      <c r="GEO25" s="23"/>
      <c r="GEP25" s="23"/>
      <c r="GEQ25" s="24"/>
      <c r="GER25" s="14"/>
      <c r="GES25" s="23"/>
      <c r="GET25" s="23"/>
      <c r="GEU25" s="23"/>
      <c r="GEV25" s="23"/>
      <c r="GEW25" s="23"/>
      <c r="GEX25" s="23"/>
      <c r="GEY25" s="24"/>
      <c r="GEZ25" s="14"/>
      <c r="GFA25" s="23"/>
      <c r="GFB25" s="23"/>
      <c r="GFC25" s="23"/>
      <c r="GFD25" s="23"/>
      <c r="GFE25" s="23"/>
      <c r="GFF25" s="23"/>
      <c r="GFG25" s="24"/>
      <c r="GFH25" s="14"/>
      <c r="GFI25" s="23"/>
      <c r="GFJ25" s="23"/>
      <c r="GFK25" s="23"/>
      <c r="GFL25" s="23"/>
      <c r="GFM25" s="23"/>
      <c r="GFN25" s="23"/>
      <c r="GFO25" s="24"/>
      <c r="GFP25" s="14"/>
      <c r="GFQ25" s="23"/>
      <c r="GFR25" s="23"/>
      <c r="GFS25" s="23"/>
      <c r="GFT25" s="23"/>
      <c r="GFU25" s="23"/>
      <c r="GFV25" s="23"/>
      <c r="GFW25" s="24"/>
      <c r="GFX25" s="14"/>
      <c r="GFY25" s="23"/>
      <c r="GFZ25" s="23"/>
      <c r="GGA25" s="23"/>
      <c r="GGB25" s="23"/>
      <c r="GGC25" s="23"/>
      <c r="GGD25" s="23"/>
      <c r="GGE25" s="24"/>
      <c r="GGF25" s="14"/>
      <c r="GGG25" s="23"/>
      <c r="GGH25" s="23"/>
      <c r="GGI25" s="23"/>
      <c r="GGJ25" s="23"/>
      <c r="GGK25" s="23"/>
      <c r="GGL25" s="23"/>
      <c r="GGM25" s="24"/>
      <c r="GGN25" s="14"/>
      <c r="GGO25" s="23"/>
      <c r="GGP25" s="23"/>
      <c r="GGQ25" s="23"/>
      <c r="GGR25" s="23"/>
      <c r="GGS25" s="23"/>
      <c r="GGT25" s="23"/>
      <c r="GGU25" s="24"/>
      <c r="GGV25" s="14"/>
      <c r="GGW25" s="23"/>
      <c r="GGX25" s="23"/>
      <c r="GGY25" s="23"/>
      <c r="GGZ25" s="23"/>
      <c r="GHA25" s="23"/>
      <c r="GHB25" s="23"/>
      <c r="GHC25" s="24"/>
      <c r="GHD25" s="14"/>
      <c r="GHE25" s="23"/>
      <c r="GHF25" s="23"/>
      <c r="GHG25" s="23"/>
      <c r="GHH25" s="23"/>
      <c r="GHI25" s="23"/>
      <c r="GHJ25" s="23"/>
      <c r="GHK25" s="24"/>
      <c r="GHL25" s="14"/>
      <c r="GHM25" s="23"/>
      <c r="GHN25" s="23"/>
      <c r="GHO25" s="23"/>
      <c r="GHP25" s="23"/>
      <c r="GHQ25" s="23"/>
      <c r="GHR25" s="23"/>
      <c r="GHS25" s="24"/>
      <c r="GHT25" s="14"/>
      <c r="GHU25" s="23"/>
      <c r="GHV25" s="23"/>
      <c r="GHW25" s="23"/>
      <c r="GHX25" s="23"/>
      <c r="GHY25" s="23"/>
      <c r="GHZ25" s="23"/>
      <c r="GIA25" s="24"/>
      <c r="GIB25" s="14"/>
      <c r="GIC25" s="23"/>
      <c r="GID25" s="23"/>
      <c r="GIE25" s="23"/>
      <c r="GIF25" s="23"/>
      <c r="GIG25" s="23"/>
      <c r="GIH25" s="23"/>
      <c r="GII25" s="24"/>
      <c r="GIJ25" s="14"/>
      <c r="GIK25" s="23"/>
      <c r="GIL25" s="23"/>
      <c r="GIM25" s="23"/>
      <c r="GIN25" s="23"/>
      <c r="GIO25" s="23"/>
      <c r="GIP25" s="23"/>
      <c r="GIQ25" s="24"/>
      <c r="GIR25" s="14"/>
      <c r="GIS25" s="23"/>
      <c r="GIT25" s="23"/>
      <c r="GIU25" s="23"/>
      <c r="GIV25" s="23"/>
      <c r="GIW25" s="23"/>
      <c r="GIX25" s="23"/>
      <c r="GIY25" s="24"/>
      <c r="GIZ25" s="14"/>
      <c r="GJA25" s="23"/>
      <c r="GJB25" s="23"/>
      <c r="GJC25" s="23"/>
      <c r="GJD25" s="23"/>
      <c r="GJE25" s="23"/>
      <c r="GJF25" s="23"/>
      <c r="GJG25" s="24"/>
      <c r="GJH25" s="14"/>
      <c r="GJI25" s="23"/>
      <c r="GJJ25" s="23"/>
      <c r="GJK25" s="23"/>
      <c r="GJL25" s="23"/>
      <c r="GJM25" s="23"/>
      <c r="GJN25" s="23"/>
      <c r="GJO25" s="24"/>
      <c r="GJP25" s="14"/>
      <c r="GJQ25" s="23"/>
      <c r="GJR25" s="23"/>
      <c r="GJS25" s="23"/>
      <c r="GJT25" s="23"/>
      <c r="GJU25" s="23"/>
      <c r="GJV25" s="23"/>
      <c r="GJW25" s="24"/>
      <c r="GJX25" s="14"/>
      <c r="GJY25" s="23"/>
      <c r="GJZ25" s="23"/>
      <c r="GKA25" s="23"/>
      <c r="GKB25" s="23"/>
      <c r="GKC25" s="23"/>
      <c r="GKD25" s="23"/>
      <c r="GKE25" s="24"/>
      <c r="GKF25" s="14"/>
      <c r="GKG25" s="23"/>
      <c r="GKH25" s="23"/>
      <c r="GKI25" s="23"/>
      <c r="GKJ25" s="23"/>
      <c r="GKK25" s="23"/>
      <c r="GKL25" s="23"/>
      <c r="GKM25" s="24"/>
      <c r="GKN25" s="14"/>
      <c r="GKO25" s="23"/>
      <c r="GKP25" s="23"/>
      <c r="GKQ25" s="23"/>
      <c r="GKR25" s="23"/>
      <c r="GKS25" s="23"/>
      <c r="GKT25" s="23"/>
      <c r="GKU25" s="24"/>
      <c r="GKV25" s="14"/>
      <c r="GKW25" s="23"/>
      <c r="GKX25" s="23"/>
      <c r="GKY25" s="23"/>
      <c r="GKZ25" s="23"/>
      <c r="GLA25" s="23"/>
      <c r="GLB25" s="23"/>
      <c r="GLC25" s="24"/>
      <c r="GLD25" s="14"/>
      <c r="GLE25" s="23"/>
      <c r="GLF25" s="23"/>
      <c r="GLG25" s="23"/>
      <c r="GLH25" s="23"/>
      <c r="GLI25" s="23"/>
      <c r="GLJ25" s="23"/>
      <c r="GLK25" s="24"/>
      <c r="GLL25" s="14"/>
      <c r="GLM25" s="23"/>
      <c r="GLN25" s="23"/>
      <c r="GLO25" s="23"/>
      <c r="GLP25" s="23"/>
      <c r="GLQ25" s="23"/>
      <c r="GLR25" s="23"/>
      <c r="GLS25" s="24"/>
      <c r="GLT25" s="14"/>
      <c r="GLU25" s="23"/>
      <c r="GLV25" s="23"/>
      <c r="GLW25" s="23"/>
      <c r="GLX25" s="23"/>
      <c r="GLY25" s="23"/>
      <c r="GLZ25" s="23"/>
      <c r="GMA25" s="24"/>
      <c r="GMB25" s="14"/>
      <c r="GMC25" s="23"/>
      <c r="GMD25" s="23"/>
      <c r="GME25" s="23"/>
      <c r="GMF25" s="23"/>
      <c r="GMG25" s="23"/>
      <c r="GMH25" s="23"/>
      <c r="GMI25" s="24"/>
      <c r="GMJ25" s="14"/>
      <c r="GMK25" s="23"/>
      <c r="GML25" s="23"/>
      <c r="GMM25" s="23"/>
      <c r="GMN25" s="23"/>
      <c r="GMO25" s="23"/>
      <c r="GMP25" s="23"/>
      <c r="GMQ25" s="24"/>
      <c r="GMR25" s="14"/>
      <c r="GMS25" s="23"/>
      <c r="GMT25" s="23"/>
      <c r="GMU25" s="23"/>
      <c r="GMV25" s="23"/>
      <c r="GMW25" s="23"/>
      <c r="GMX25" s="23"/>
      <c r="GMY25" s="24"/>
      <c r="GMZ25" s="14"/>
      <c r="GNA25" s="23"/>
      <c r="GNB25" s="23"/>
      <c r="GNC25" s="23"/>
      <c r="GND25" s="23"/>
      <c r="GNE25" s="23"/>
      <c r="GNF25" s="23"/>
      <c r="GNG25" s="24"/>
      <c r="GNH25" s="14"/>
      <c r="GNI25" s="23"/>
      <c r="GNJ25" s="23"/>
      <c r="GNK25" s="23"/>
      <c r="GNL25" s="23"/>
      <c r="GNM25" s="23"/>
      <c r="GNN25" s="23"/>
      <c r="GNO25" s="24"/>
      <c r="GNP25" s="14"/>
      <c r="GNQ25" s="23"/>
      <c r="GNR25" s="23"/>
      <c r="GNS25" s="23"/>
      <c r="GNT25" s="23"/>
      <c r="GNU25" s="23"/>
      <c r="GNV25" s="23"/>
      <c r="GNW25" s="24"/>
      <c r="GNX25" s="14"/>
      <c r="GNY25" s="23"/>
      <c r="GNZ25" s="23"/>
      <c r="GOA25" s="23"/>
      <c r="GOB25" s="23"/>
      <c r="GOC25" s="23"/>
      <c r="GOD25" s="23"/>
      <c r="GOE25" s="24"/>
      <c r="GOF25" s="14"/>
      <c r="GOG25" s="23"/>
      <c r="GOH25" s="23"/>
      <c r="GOI25" s="23"/>
      <c r="GOJ25" s="23"/>
      <c r="GOK25" s="23"/>
      <c r="GOL25" s="23"/>
      <c r="GOM25" s="24"/>
      <c r="GON25" s="14"/>
      <c r="GOO25" s="23"/>
      <c r="GOP25" s="23"/>
      <c r="GOQ25" s="23"/>
      <c r="GOR25" s="23"/>
      <c r="GOS25" s="23"/>
      <c r="GOT25" s="23"/>
      <c r="GOU25" s="24"/>
      <c r="GOV25" s="14"/>
      <c r="GOW25" s="23"/>
      <c r="GOX25" s="23"/>
      <c r="GOY25" s="23"/>
      <c r="GOZ25" s="23"/>
      <c r="GPA25" s="23"/>
      <c r="GPB25" s="23"/>
      <c r="GPC25" s="24"/>
      <c r="GPD25" s="14"/>
      <c r="GPE25" s="23"/>
      <c r="GPF25" s="23"/>
      <c r="GPG25" s="23"/>
      <c r="GPH25" s="23"/>
      <c r="GPI25" s="23"/>
      <c r="GPJ25" s="23"/>
      <c r="GPK25" s="24"/>
      <c r="GPL25" s="14"/>
      <c r="GPM25" s="23"/>
      <c r="GPN25" s="23"/>
      <c r="GPO25" s="23"/>
      <c r="GPP25" s="23"/>
      <c r="GPQ25" s="23"/>
      <c r="GPR25" s="23"/>
      <c r="GPS25" s="24"/>
      <c r="GPT25" s="14"/>
      <c r="GPU25" s="23"/>
      <c r="GPV25" s="23"/>
      <c r="GPW25" s="23"/>
      <c r="GPX25" s="23"/>
      <c r="GPY25" s="23"/>
      <c r="GPZ25" s="23"/>
      <c r="GQA25" s="24"/>
      <c r="GQB25" s="14"/>
      <c r="GQC25" s="23"/>
      <c r="GQD25" s="23"/>
      <c r="GQE25" s="23"/>
      <c r="GQF25" s="23"/>
      <c r="GQG25" s="23"/>
      <c r="GQH25" s="23"/>
      <c r="GQI25" s="24"/>
      <c r="GQJ25" s="14"/>
      <c r="GQK25" s="23"/>
      <c r="GQL25" s="23"/>
      <c r="GQM25" s="23"/>
      <c r="GQN25" s="23"/>
      <c r="GQO25" s="23"/>
      <c r="GQP25" s="23"/>
      <c r="GQQ25" s="24"/>
      <c r="GQR25" s="14"/>
      <c r="GQS25" s="23"/>
      <c r="GQT25" s="23"/>
      <c r="GQU25" s="23"/>
      <c r="GQV25" s="23"/>
      <c r="GQW25" s="23"/>
      <c r="GQX25" s="23"/>
      <c r="GQY25" s="24"/>
      <c r="GQZ25" s="14"/>
      <c r="GRA25" s="23"/>
      <c r="GRB25" s="23"/>
      <c r="GRC25" s="23"/>
      <c r="GRD25" s="23"/>
      <c r="GRE25" s="23"/>
      <c r="GRF25" s="23"/>
      <c r="GRG25" s="24"/>
      <c r="GRH25" s="14"/>
      <c r="GRI25" s="23"/>
      <c r="GRJ25" s="23"/>
      <c r="GRK25" s="23"/>
      <c r="GRL25" s="23"/>
      <c r="GRM25" s="23"/>
      <c r="GRN25" s="23"/>
      <c r="GRO25" s="24"/>
      <c r="GRP25" s="14"/>
      <c r="GRQ25" s="23"/>
      <c r="GRR25" s="23"/>
      <c r="GRS25" s="23"/>
      <c r="GRT25" s="23"/>
      <c r="GRU25" s="23"/>
      <c r="GRV25" s="23"/>
      <c r="GRW25" s="24"/>
      <c r="GRX25" s="14"/>
      <c r="GRY25" s="23"/>
      <c r="GRZ25" s="23"/>
      <c r="GSA25" s="23"/>
      <c r="GSB25" s="23"/>
      <c r="GSC25" s="23"/>
      <c r="GSD25" s="23"/>
      <c r="GSE25" s="24"/>
      <c r="GSF25" s="14"/>
      <c r="GSG25" s="23"/>
      <c r="GSH25" s="23"/>
      <c r="GSI25" s="23"/>
      <c r="GSJ25" s="23"/>
      <c r="GSK25" s="23"/>
      <c r="GSL25" s="23"/>
      <c r="GSM25" s="24"/>
      <c r="GSN25" s="14"/>
      <c r="GSO25" s="23"/>
      <c r="GSP25" s="23"/>
      <c r="GSQ25" s="23"/>
      <c r="GSR25" s="23"/>
      <c r="GSS25" s="23"/>
      <c r="GST25" s="23"/>
      <c r="GSU25" s="24"/>
      <c r="GSV25" s="14"/>
      <c r="GSW25" s="23"/>
      <c r="GSX25" s="23"/>
      <c r="GSY25" s="23"/>
      <c r="GSZ25" s="23"/>
      <c r="GTA25" s="23"/>
      <c r="GTB25" s="23"/>
      <c r="GTC25" s="24"/>
      <c r="GTD25" s="14"/>
      <c r="GTE25" s="23"/>
      <c r="GTF25" s="23"/>
      <c r="GTG25" s="23"/>
      <c r="GTH25" s="23"/>
      <c r="GTI25" s="23"/>
      <c r="GTJ25" s="23"/>
      <c r="GTK25" s="24"/>
      <c r="GTL25" s="14"/>
      <c r="GTM25" s="23"/>
      <c r="GTN25" s="23"/>
      <c r="GTO25" s="23"/>
      <c r="GTP25" s="23"/>
      <c r="GTQ25" s="23"/>
      <c r="GTR25" s="23"/>
      <c r="GTS25" s="24"/>
      <c r="GTT25" s="14"/>
      <c r="GTU25" s="23"/>
      <c r="GTV25" s="23"/>
      <c r="GTW25" s="23"/>
      <c r="GTX25" s="23"/>
      <c r="GTY25" s="23"/>
      <c r="GTZ25" s="23"/>
      <c r="GUA25" s="24"/>
      <c r="GUB25" s="14"/>
      <c r="GUC25" s="23"/>
      <c r="GUD25" s="23"/>
      <c r="GUE25" s="23"/>
      <c r="GUF25" s="23"/>
      <c r="GUG25" s="23"/>
      <c r="GUH25" s="23"/>
      <c r="GUI25" s="24"/>
      <c r="GUJ25" s="14"/>
      <c r="GUK25" s="23"/>
      <c r="GUL25" s="23"/>
      <c r="GUM25" s="23"/>
      <c r="GUN25" s="23"/>
      <c r="GUO25" s="23"/>
      <c r="GUP25" s="23"/>
      <c r="GUQ25" s="24"/>
      <c r="GUR25" s="14"/>
      <c r="GUS25" s="23"/>
      <c r="GUT25" s="23"/>
      <c r="GUU25" s="23"/>
      <c r="GUV25" s="23"/>
      <c r="GUW25" s="23"/>
      <c r="GUX25" s="23"/>
      <c r="GUY25" s="24"/>
      <c r="GUZ25" s="14"/>
      <c r="GVA25" s="23"/>
      <c r="GVB25" s="23"/>
      <c r="GVC25" s="23"/>
      <c r="GVD25" s="23"/>
      <c r="GVE25" s="23"/>
      <c r="GVF25" s="23"/>
      <c r="GVG25" s="24"/>
      <c r="GVH25" s="14"/>
      <c r="GVI25" s="23"/>
      <c r="GVJ25" s="23"/>
      <c r="GVK25" s="23"/>
      <c r="GVL25" s="23"/>
      <c r="GVM25" s="23"/>
      <c r="GVN25" s="23"/>
      <c r="GVO25" s="24"/>
      <c r="GVP25" s="14"/>
      <c r="GVQ25" s="23"/>
      <c r="GVR25" s="23"/>
      <c r="GVS25" s="23"/>
      <c r="GVT25" s="23"/>
      <c r="GVU25" s="23"/>
      <c r="GVV25" s="23"/>
      <c r="GVW25" s="24"/>
      <c r="GVX25" s="14"/>
      <c r="GVY25" s="23"/>
      <c r="GVZ25" s="23"/>
      <c r="GWA25" s="23"/>
      <c r="GWB25" s="23"/>
      <c r="GWC25" s="23"/>
      <c r="GWD25" s="23"/>
      <c r="GWE25" s="24"/>
      <c r="GWF25" s="14"/>
      <c r="GWG25" s="23"/>
      <c r="GWH25" s="23"/>
      <c r="GWI25" s="23"/>
      <c r="GWJ25" s="23"/>
      <c r="GWK25" s="23"/>
      <c r="GWL25" s="23"/>
      <c r="GWM25" s="24"/>
      <c r="GWN25" s="14"/>
      <c r="GWO25" s="23"/>
      <c r="GWP25" s="23"/>
      <c r="GWQ25" s="23"/>
      <c r="GWR25" s="23"/>
      <c r="GWS25" s="23"/>
      <c r="GWT25" s="23"/>
      <c r="GWU25" s="24"/>
      <c r="GWV25" s="14"/>
      <c r="GWW25" s="23"/>
      <c r="GWX25" s="23"/>
      <c r="GWY25" s="23"/>
      <c r="GWZ25" s="23"/>
      <c r="GXA25" s="23"/>
      <c r="GXB25" s="23"/>
      <c r="GXC25" s="24"/>
      <c r="GXD25" s="14"/>
      <c r="GXE25" s="23"/>
      <c r="GXF25" s="23"/>
      <c r="GXG25" s="23"/>
      <c r="GXH25" s="23"/>
      <c r="GXI25" s="23"/>
      <c r="GXJ25" s="23"/>
      <c r="GXK25" s="24"/>
      <c r="GXL25" s="14"/>
      <c r="GXM25" s="23"/>
      <c r="GXN25" s="23"/>
      <c r="GXO25" s="23"/>
      <c r="GXP25" s="23"/>
      <c r="GXQ25" s="23"/>
      <c r="GXR25" s="23"/>
      <c r="GXS25" s="24"/>
      <c r="GXT25" s="14"/>
      <c r="GXU25" s="23"/>
      <c r="GXV25" s="23"/>
      <c r="GXW25" s="23"/>
      <c r="GXX25" s="23"/>
      <c r="GXY25" s="23"/>
      <c r="GXZ25" s="23"/>
      <c r="GYA25" s="24"/>
      <c r="GYB25" s="14"/>
      <c r="GYC25" s="23"/>
      <c r="GYD25" s="23"/>
      <c r="GYE25" s="23"/>
      <c r="GYF25" s="23"/>
      <c r="GYG25" s="23"/>
      <c r="GYH25" s="23"/>
      <c r="GYI25" s="24"/>
      <c r="GYJ25" s="14"/>
      <c r="GYK25" s="23"/>
      <c r="GYL25" s="23"/>
      <c r="GYM25" s="23"/>
      <c r="GYN25" s="23"/>
      <c r="GYO25" s="23"/>
      <c r="GYP25" s="23"/>
      <c r="GYQ25" s="24"/>
      <c r="GYR25" s="14"/>
      <c r="GYS25" s="23"/>
      <c r="GYT25" s="23"/>
      <c r="GYU25" s="23"/>
      <c r="GYV25" s="23"/>
      <c r="GYW25" s="23"/>
      <c r="GYX25" s="23"/>
      <c r="GYY25" s="24"/>
      <c r="GYZ25" s="14"/>
      <c r="GZA25" s="23"/>
      <c r="GZB25" s="23"/>
      <c r="GZC25" s="23"/>
      <c r="GZD25" s="23"/>
      <c r="GZE25" s="23"/>
      <c r="GZF25" s="23"/>
      <c r="GZG25" s="24"/>
      <c r="GZH25" s="14"/>
      <c r="GZI25" s="23"/>
      <c r="GZJ25" s="23"/>
      <c r="GZK25" s="23"/>
      <c r="GZL25" s="23"/>
      <c r="GZM25" s="23"/>
      <c r="GZN25" s="23"/>
      <c r="GZO25" s="24"/>
      <c r="GZP25" s="14"/>
      <c r="GZQ25" s="23"/>
      <c r="GZR25" s="23"/>
      <c r="GZS25" s="23"/>
      <c r="GZT25" s="23"/>
      <c r="GZU25" s="23"/>
      <c r="GZV25" s="23"/>
      <c r="GZW25" s="24"/>
      <c r="GZX25" s="14"/>
      <c r="GZY25" s="23"/>
      <c r="GZZ25" s="23"/>
      <c r="HAA25" s="23"/>
      <c r="HAB25" s="23"/>
      <c r="HAC25" s="23"/>
      <c r="HAD25" s="23"/>
      <c r="HAE25" s="24"/>
      <c r="HAF25" s="14"/>
      <c r="HAG25" s="23"/>
      <c r="HAH25" s="23"/>
      <c r="HAI25" s="23"/>
      <c r="HAJ25" s="23"/>
      <c r="HAK25" s="23"/>
      <c r="HAL25" s="23"/>
      <c r="HAM25" s="24"/>
      <c r="HAN25" s="14"/>
      <c r="HAO25" s="23"/>
      <c r="HAP25" s="23"/>
      <c r="HAQ25" s="23"/>
      <c r="HAR25" s="23"/>
      <c r="HAS25" s="23"/>
      <c r="HAT25" s="23"/>
      <c r="HAU25" s="24"/>
      <c r="HAV25" s="14"/>
      <c r="HAW25" s="23"/>
      <c r="HAX25" s="23"/>
      <c r="HAY25" s="23"/>
      <c r="HAZ25" s="23"/>
      <c r="HBA25" s="23"/>
      <c r="HBB25" s="23"/>
      <c r="HBC25" s="24"/>
      <c r="HBD25" s="14"/>
      <c r="HBE25" s="23"/>
      <c r="HBF25" s="23"/>
      <c r="HBG25" s="23"/>
      <c r="HBH25" s="23"/>
      <c r="HBI25" s="23"/>
      <c r="HBJ25" s="23"/>
      <c r="HBK25" s="24"/>
      <c r="HBL25" s="14"/>
      <c r="HBM25" s="23"/>
      <c r="HBN25" s="23"/>
      <c r="HBO25" s="23"/>
      <c r="HBP25" s="23"/>
      <c r="HBQ25" s="23"/>
      <c r="HBR25" s="23"/>
      <c r="HBS25" s="24"/>
      <c r="HBT25" s="14"/>
      <c r="HBU25" s="23"/>
      <c r="HBV25" s="23"/>
      <c r="HBW25" s="23"/>
      <c r="HBX25" s="23"/>
      <c r="HBY25" s="23"/>
      <c r="HBZ25" s="23"/>
      <c r="HCA25" s="24"/>
      <c r="HCB25" s="14"/>
      <c r="HCC25" s="23"/>
      <c r="HCD25" s="23"/>
      <c r="HCE25" s="23"/>
      <c r="HCF25" s="23"/>
      <c r="HCG25" s="23"/>
      <c r="HCH25" s="23"/>
      <c r="HCI25" s="24"/>
      <c r="HCJ25" s="14"/>
      <c r="HCK25" s="23"/>
      <c r="HCL25" s="23"/>
      <c r="HCM25" s="23"/>
      <c r="HCN25" s="23"/>
      <c r="HCO25" s="23"/>
      <c r="HCP25" s="23"/>
      <c r="HCQ25" s="24"/>
      <c r="HCR25" s="14"/>
      <c r="HCS25" s="23"/>
      <c r="HCT25" s="23"/>
      <c r="HCU25" s="23"/>
      <c r="HCV25" s="23"/>
      <c r="HCW25" s="23"/>
      <c r="HCX25" s="23"/>
      <c r="HCY25" s="24"/>
      <c r="HCZ25" s="14"/>
      <c r="HDA25" s="23"/>
      <c r="HDB25" s="23"/>
      <c r="HDC25" s="23"/>
      <c r="HDD25" s="23"/>
      <c r="HDE25" s="23"/>
      <c r="HDF25" s="23"/>
      <c r="HDG25" s="24"/>
      <c r="HDH25" s="14"/>
      <c r="HDI25" s="23"/>
      <c r="HDJ25" s="23"/>
      <c r="HDK25" s="23"/>
      <c r="HDL25" s="23"/>
      <c r="HDM25" s="23"/>
      <c r="HDN25" s="23"/>
      <c r="HDO25" s="24"/>
      <c r="HDP25" s="14"/>
      <c r="HDQ25" s="23"/>
      <c r="HDR25" s="23"/>
      <c r="HDS25" s="23"/>
      <c r="HDT25" s="23"/>
      <c r="HDU25" s="23"/>
      <c r="HDV25" s="23"/>
      <c r="HDW25" s="24"/>
      <c r="HDX25" s="14"/>
      <c r="HDY25" s="23"/>
      <c r="HDZ25" s="23"/>
      <c r="HEA25" s="23"/>
      <c r="HEB25" s="23"/>
      <c r="HEC25" s="23"/>
      <c r="HED25" s="23"/>
      <c r="HEE25" s="24"/>
      <c r="HEF25" s="14"/>
      <c r="HEG25" s="23"/>
      <c r="HEH25" s="23"/>
      <c r="HEI25" s="23"/>
      <c r="HEJ25" s="23"/>
      <c r="HEK25" s="23"/>
      <c r="HEL25" s="23"/>
      <c r="HEM25" s="24"/>
      <c r="HEN25" s="14"/>
      <c r="HEO25" s="23"/>
      <c r="HEP25" s="23"/>
      <c r="HEQ25" s="23"/>
      <c r="HER25" s="23"/>
      <c r="HES25" s="23"/>
      <c r="HET25" s="23"/>
      <c r="HEU25" s="24"/>
      <c r="HEV25" s="14"/>
      <c r="HEW25" s="23"/>
      <c r="HEX25" s="23"/>
      <c r="HEY25" s="23"/>
      <c r="HEZ25" s="23"/>
      <c r="HFA25" s="23"/>
      <c r="HFB25" s="23"/>
      <c r="HFC25" s="24"/>
      <c r="HFD25" s="14"/>
      <c r="HFE25" s="23"/>
      <c r="HFF25" s="23"/>
      <c r="HFG25" s="23"/>
      <c r="HFH25" s="23"/>
      <c r="HFI25" s="23"/>
      <c r="HFJ25" s="23"/>
      <c r="HFK25" s="24"/>
      <c r="HFL25" s="14"/>
      <c r="HFM25" s="23"/>
      <c r="HFN25" s="23"/>
      <c r="HFO25" s="23"/>
      <c r="HFP25" s="23"/>
      <c r="HFQ25" s="23"/>
      <c r="HFR25" s="23"/>
      <c r="HFS25" s="24"/>
      <c r="HFT25" s="14"/>
      <c r="HFU25" s="23"/>
      <c r="HFV25" s="23"/>
      <c r="HFW25" s="23"/>
      <c r="HFX25" s="23"/>
      <c r="HFY25" s="23"/>
      <c r="HFZ25" s="23"/>
      <c r="HGA25" s="24"/>
      <c r="HGB25" s="14"/>
      <c r="HGC25" s="23"/>
      <c r="HGD25" s="23"/>
      <c r="HGE25" s="23"/>
      <c r="HGF25" s="23"/>
      <c r="HGG25" s="23"/>
      <c r="HGH25" s="23"/>
      <c r="HGI25" s="24"/>
      <c r="HGJ25" s="14"/>
      <c r="HGK25" s="23"/>
      <c r="HGL25" s="23"/>
      <c r="HGM25" s="23"/>
      <c r="HGN25" s="23"/>
      <c r="HGO25" s="23"/>
      <c r="HGP25" s="23"/>
      <c r="HGQ25" s="24"/>
      <c r="HGR25" s="14"/>
      <c r="HGS25" s="23"/>
      <c r="HGT25" s="23"/>
      <c r="HGU25" s="23"/>
      <c r="HGV25" s="23"/>
      <c r="HGW25" s="23"/>
      <c r="HGX25" s="23"/>
      <c r="HGY25" s="24"/>
      <c r="HGZ25" s="14"/>
      <c r="HHA25" s="23"/>
      <c r="HHB25" s="23"/>
      <c r="HHC25" s="23"/>
      <c r="HHD25" s="23"/>
      <c r="HHE25" s="23"/>
      <c r="HHF25" s="23"/>
      <c r="HHG25" s="24"/>
      <c r="HHH25" s="14"/>
      <c r="HHI25" s="23"/>
      <c r="HHJ25" s="23"/>
      <c r="HHK25" s="23"/>
      <c r="HHL25" s="23"/>
      <c r="HHM25" s="23"/>
      <c r="HHN25" s="23"/>
      <c r="HHO25" s="24"/>
      <c r="HHP25" s="14"/>
      <c r="HHQ25" s="23"/>
      <c r="HHR25" s="23"/>
      <c r="HHS25" s="23"/>
      <c r="HHT25" s="23"/>
      <c r="HHU25" s="23"/>
      <c r="HHV25" s="23"/>
      <c r="HHW25" s="24"/>
      <c r="HHX25" s="14"/>
      <c r="HHY25" s="23"/>
      <c r="HHZ25" s="23"/>
      <c r="HIA25" s="23"/>
      <c r="HIB25" s="23"/>
      <c r="HIC25" s="23"/>
      <c r="HID25" s="23"/>
      <c r="HIE25" s="24"/>
      <c r="HIF25" s="14"/>
      <c r="HIG25" s="23"/>
      <c r="HIH25" s="23"/>
      <c r="HII25" s="23"/>
      <c r="HIJ25" s="23"/>
      <c r="HIK25" s="23"/>
      <c r="HIL25" s="23"/>
      <c r="HIM25" s="24"/>
      <c r="HIN25" s="14"/>
      <c r="HIO25" s="23"/>
      <c r="HIP25" s="23"/>
      <c r="HIQ25" s="23"/>
      <c r="HIR25" s="23"/>
      <c r="HIS25" s="23"/>
      <c r="HIT25" s="23"/>
      <c r="HIU25" s="24"/>
      <c r="HIV25" s="14"/>
      <c r="HIW25" s="23"/>
      <c r="HIX25" s="23"/>
      <c r="HIY25" s="23"/>
      <c r="HIZ25" s="23"/>
      <c r="HJA25" s="23"/>
      <c r="HJB25" s="23"/>
      <c r="HJC25" s="24"/>
      <c r="HJD25" s="14"/>
      <c r="HJE25" s="23"/>
      <c r="HJF25" s="23"/>
      <c r="HJG25" s="23"/>
      <c r="HJH25" s="23"/>
      <c r="HJI25" s="23"/>
      <c r="HJJ25" s="23"/>
      <c r="HJK25" s="24"/>
      <c r="HJL25" s="14"/>
      <c r="HJM25" s="23"/>
      <c r="HJN25" s="23"/>
      <c r="HJO25" s="23"/>
      <c r="HJP25" s="23"/>
      <c r="HJQ25" s="23"/>
      <c r="HJR25" s="23"/>
      <c r="HJS25" s="24"/>
      <c r="HJT25" s="14"/>
      <c r="HJU25" s="23"/>
      <c r="HJV25" s="23"/>
      <c r="HJW25" s="23"/>
      <c r="HJX25" s="23"/>
      <c r="HJY25" s="23"/>
      <c r="HJZ25" s="23"/>
      <c r="HKA25" s="24"/>
      <c r="HKB25" s="14"/>
      <c r="HKC25" s="23"/>
      <c r="HKD25" s="23"/>
      <c r="HKE25" s="23"/>
      <c r="HKF25" s="23"/>
      <c r="HKG25" s="23"/>
      <c r="HKH25" s="23"/>
      <c r="HKI25" s="24"/>
      <c r="HKJ25" s="14"/>
      <c r="HKK25" s="23"/>
      <c r="HKL25" s="23"/>
      <c r="HKM25" s="23"/>
      <c r="HKN25" s="23"/>
      <c r="HKO25" s="23"/>
      <c r="HKP25" s="23"/>
      <c r="HKQ25" s="24"/>
      <c r="HKR25" s="14"/>
      <c r="HKS25" s="23"/>
      <c r="HKT25" s="23"/>
      <c r="HKU25" s="23"/>
      <c r="HKV25" s="23"/>
      <c r="HKW25" s="23"/>
      <c r="HKX25" s="23"/>
      <c r="HKY25" s="24"/>
      <c r="HKZ25" s="14"/>
      <c r="HLA25" s="23"/>
      <c r="HLB25" s="23"/>
      <c r="HLC25" s="23"/>
      <c r="HLD25" s="23"/>
      <c r="HLE25" s="23"/>
      <c r="HLF25" s="23"/>
      <c r="HLG25" s="24"/>
      <c r="HLH25" s="14"/>
      <c r="HLI25" s="23"/>
      <c r="HLJ25" s="23"/>
      <c r="HLK25" s="23"/>
      <c r="HLL25" s="23"/>
      <c r="HLM25" s="23"/>
      <c r="HLN25" s="23"/>
      <c r="HLO25" s="24"/>
      <c r="HLP25" s="14"/>
      <c r="HLQ25" s="23"/>
      <c r="HLR25" s="23"/>
      <c r="HLS25" s="23"/>
      <c r="HLT25" s="23"/>
      <c r="HLU25" s="23"/>
      <c r="HLV25" s="23"/>
      <c r="HLW25" s="24"/>
      <c r="HLX25" s="14"/>
      <c r="HLY25" s="23"/>
      <c r="HLZ25" s="23"/>
      <c r="HMA25" s="23"/>
      <c r="HMB25" s="23"/>
      <c r="HMC25" s="23"/>
      <c r="HMD25" s="23"/>
      <c r="HME25" s="24"/>
      <c r="HMF25" s="14"/>
      <c r="HMG25" s="23"/>
      <c r="HMH25" s="23"/>
      <c r="HMI25" s="23"/>
      <c r="HMJ25" s="23"/>
      <c r="HMK25" s="23"/>
      <c r="HML25" s="23"/>
      <c r="HMM25" s="24"/>
      <c r="HMN25" s="14"/>
      <c r="HMO25" s="23"/>
      <c r="HMP25" s="23"/>
      <c r="HMQ25" s="23"/>
      <c r="HMR25" s="23"/>
      <c r="HMS25" s="23"/>
      <c r="HMT25" s="23"/>
      <c r="HMU25" s="24"/>
      <c r="HMV25" s="14"/>
      <c r="HMW25" s="23"/>
      <c r="HMX25" s="23"/>
      <c r="HMY25" s="23"/>
      <c r="HMZ25" s="23"/>
      <c r="HNA25" s="23"/>
      <c r="HNB25" s="23"/>
      <c r="HNC25" s="24"/>
      <c r="HND25" s="14"/>
      <c r="HNE25" s="23"/>
      <c r="HNF25" s="23"/>
      <c r="HNG25" s="23"/>
      <c r="HNH25" s="23"/>
      <c r="HNI25" s="23"/>
      <c r="HNJ25" s="23"/>
      <c r="HNK25" s="24"/>
      <c r="HNL25" s="14"/>
      <c r="HNM25" s="23"/>
      <c r="HNN25" s="23"/>
      <c r="HNO25" s="23"/>
      <c r="HNP25" s="23"/>
      <c r="HNQ25" s="23"/>
      <c r="HNR25" s="23"/>
      <c r="HNS25" s="24"/>
      <c r="HNT25" s="14"/>
      <c r="HNU25" s="23"/>
      <c r="HNV25" s="23"/>
      <c r="HNW25" s="23"/>
      <c r="HNX25" s="23"/>
      <c r="HNY25" s="23"/>
      <c r="HNZ25" s="23"/>
      <c r="HOA25" s="24"/>
      <c r="HOB25" s="14"/>
      <c r="HOC25" s="23"/>
      <c r="HOD25" s="23"/>
      <c r="HOE25" s="23"/>
      <c r="HOF25" s="23"/>
      <c r="HOG25" s="23"/>
      <c r="HOH25" s="23"/>
      <c r="HOI25" s="24"/>
      <c r="HOJ25" s="14"/>
      <c r="HOK25" s="23"/>
      <c r="HOL25" s="23"/>
      <c r="HOM25" s="23"/>
      <c r="HON25" s="23"/>
      <c r="HOO25" s="23"/>
      <c r="HOP25" s="23"/>
      <c r="HOQ25" s="24"/>
      <c r="HOR25" s="14"/>
      <c r="HOS25" s="23"/>
      <c r="HOT25" s="23"/>
      <c r="HOU25" s="23"/>
      <c r="HOV25" s="23"/>
      <c r="HOW25" s="23"/>
      <c r="HOX25" s="23"/>
      <c r="HOY25" s="24"/>
      <c r="HOZ25" s="14"/>
      <c r="HPA25" s="23"/>
      <c r="HPB25" s="23"/>
      <c r="HPC25" s="23"/>
      <c r="HPD25" s="23"/>
      <c r="HPE25" s="23"/>
      <c r="HPF25" s="23"/>
      <c r="HPG25" s="24"/>
      <c r="HPH25" s="14"/>
      <c r="HPI25" s="23"/>
      <c r="HPJ25" s="23"/>
      <c r="HPK25" s="23"/>
      <c r="HPL25" s="23"/>
      <c r="HPM25" s="23"/>
      <c r="HPN25" s="23"/>
      <c r="HPO25" s="24"/>
      <c r="HPP25" s="14"/>
      <c r="HPQ25" s="23"/>
      <c r="HPR25" s="23"/>
      <c r="HPS25" s="23"/>
      <c r="HPT25" s="23"/>
      <c r="HPU25" s="23"/>
      <c r="HPV25" s="23"/>
      <c r="HPW25" s="24"/>
      <c r="HPX25" s="14"/>
      <c r="HPY25" s="23"/>
      <c r="HPZ25" s="23"/>
      <c r="HQA25" s="23"/>
      <c r="HQB25" s="23"/>
      <c r="HQC25" s="23"/>
      <c r="HQD25" s="23"/>
      <c r="HQE25" s="24"/>
      <c r="HQF25" s="14"/>
      <c r="HQG25" s="23"/>
      <c r="HQH25" s="23"/>
      <c r="HQI25" s="23"/>
      <c r="HQJ25" s="23"/>
      <c r="HQK25" s="23"/>
      <c r="HQL25" s="23"/>
      <c r="HQM25" s="24"/>
      <c r="HQN25" s="14"/>
      <c r="HQO25" s="23"/>
      <c r="HQP25" s="23"/>
      <c r="HQQ25" s="23"/>
      <c r="HQR25" s="23"/>
      <c r="HQS25" s="23"/>
      <c r="HQT25" s="23"/>
      <c r="HQU25" s="24"/>
      <c r="HQV25" s="14"/>
      <c r="HQW25" s="23"/>
      <c r="HQX25" s="23"/>
      <c r="HQY25" s="23"/>
      <c r="HQZ25" s="23"/>
      <c r="HRA25" s="23"/>
      <c r="HRB25" s="23"/>
      <c r="HRC25" s="24"/>
      <c r="HRD25" s="14"/>
      <c r="HRE25" s="23"/>
      <c r="HRF25" s="23"/>
      <c r="HRG25" s="23"/>
      <c r="HRH25" s="23"/>
      <c r="HRI25" s="23"/>
      <c r="HRJ25" s="23"/>
      <c r="HRK25" s="24"/>
      <c r="HRL25" s="14"/>
      <c r="HRM25" s="23"/>
      <c r="HRN25" s="23"/>
      <c r="HRO25" s="23"/>
      <c r="HRP25" s="23"/>
      <c r="HRQ25" s="23"/>
      <c r="HRR25" s="23"/>
      <c r="HRS25" s="24"/>
      <c r="HRT25" s="14"/>
      <c r="HRU25" s="23"/>
      <c r="HRV25" s="23"/>
      <c r="HRW25" s="23"/>
      <c r="HRX25" s="23"/>
      <c r="HRY25" s="23"/>
      <c r="HRZ25" s="23"/>
      <c r="HSA25" s="24"/>
      <c r="HSB25" s="14"/>
      <c r="HSC25" s="23"/>
      <c r="HSD25" s="23"/>
      <c r="HSE25" s="23"/>
      <c r="HSF25" s="23"/>
      <c r="HSG25" s="23"/>
      <c r="HSH25" s="23"/>
      <c r="HSI25" s="24"/>
      <c r="HSJ25" s="14"/>
      <c r="HSK25" s="23"/>
      <c r="HSL25" s="23"/>
      <c r="HSM25" s="23"/>
      <c r="HSN25" s="23"/>
      <c r="HSO25" s="23"/>
      <c r="HSP25" s="23"/>
      <c r="HSQ25" s="24"/>
      <c r="HSR25" s="14"/>
      <c r="HSS25" s="23"/>
      <c r="HST25" s="23"/>
      <c r="HSU25" s="23"/>
      <c r="HSV25" s="23"/>
      <c r="HSW25" s="23"/>
      <c r="HSX25" s="23"/>
      <c r="HSY25" s="24"/>
      <c r="HSZ25" s="14"/>
      <c r="HTA25" s="23"/>
      <c r="HTB25" s="23"/>
      <c r="HTC25" s="23"/>
      <c r="HTD25" s="23"/>
      <c r="HTE25" s="23"/>
      <c r="HTF25" s="23"/>
      <c r="HTG25" s="24"/>
      <c r="HTH25" s="14"/>
      <c r="HTI25" s="23"/>
      <c r="HTJ25" s="23"/>
      <c r="HTK25" s="23"/>
      <c r="HTL25" s="23"/>
      <c r="HTM25" s="23"/>
      <c r="HTN25" s="23"/>
      <c r="HTO25" s="24"/>
      <c r="HTP25" s="14"/>
      <c r="HTQ25" s="23"/>
      <c r="HTR25" s="23"/>
      <c r="HTS25" s="23"/>
      <c r="HTT25" s="23"/>
      <c r="HTU25" s="23"/>
      <c r="HTV25" s="23"/>
      <c r="HTW25" s="24"/>
      <c r="HTX25" s="14"/>
      <c r="HTY25" s="23"/>
      <c r="HTZ25" s="23"/>
      <c r="HUA25" s="23"/>
      <c r="HUB25" s="23"/>
      <c r="HUC25" s="23"/>
      <c r="HUD25" s="23"/>
      <c r="HUE25" s="24"/>
      <c r="HUF25" s="14"/>
      <c r="HUG25" s="23"/>
      <c r="HUH25" s="23"/>
      <c r="HUI25" s="23"/>
      <c r="HUJ25" s="23"/>
      <c r="HUK25" s="23"/>
      <c r="HUL25" s="23"/>
      <c r="HUM25" s="24"/>
      <c r="HUN25" s="14"/>
      <c r="HUO25" s="23"/>
      <c r="HUP25" s="23"/>
      <c r="HUQ25" s="23"/>
      <c r="HUR25" s="23"/>
      <c r="HUS25" s="23"/>
      <c r="HUT25" s="23"/>
      <c r="HUU25" s="24"/>
      <c r="HUV25" s="14"/>
      <c r="HUW25" s="23"/>
      <c r="HUX25" s="23"/>
      <c r="HUY25" s="23"/>
      <c r="HUZ25" s="23"/>
      <c r="HVA25" s="23"/>
      <c r="HVB25" s="23"/>
      <c r="HVC25" s="24"/>
      <c r="HVD25" s="14"/>
      <c r="HVE25" s="23"/>
      <c r="HVF25" s="23"/>
      <c r="HVG25" s="23"/>
      <c r="HVH25" s="23"/>
      <c r="HVI25" s="23"/>
      <c r="HVJ25" s="23"/>
      <c r="HVK25" s="24"/>
      <c r="HVL25" s="14"/>
      <c r="HVM25" s="23"/>
      <c r="HVN25" s="23"/>
      <c r="HVO25" s="23"/>
      <c r="HVP25" s="23"/>
      <c r="HVQ25" s="23"/>
      <c r="HVR25" s="23"/>
      <c r="HVS25" s="24"/>
      <c r="HVT25" s="14"/>
      <c r="HVU25" s="23"/>
      <c r="HVV25" s="23"/>
      <c r="HVW25" s="23"/>
      <c r="HVX25" s="23"/>
      <c r="HVY25" s="23"/>
      <c r="HVZ25" s="23"/>
      <c r="HWA25" s="24"/>
      <c r="HWB25" s="14"/>
      <c r="HWC25" s="23"/>
      <c r="HWD25" s="23"/>
      <c r="HWE25" s="23"/>
      <c r="HWF25" s="23"/>
      <c r="HWG25" s="23"/>
      <c r="HWH25" s="23"/>
      <c r="HWI25" s="24"/>
      <c r="HWJ25" s="14"/>
      <c r="HWK25" s="23"/>
      <c r="HWL25" s="23"/>
      <c r="HWM25" s="23"/>
      <c r="HWN25" s="23"/>
      <c r="HWO25" s="23"/>
      <c r="HWP25" s="23"/>
      <c r="HWQ25" s="24"/>
      <c r="HWR25" s="14"/>
      <c r="HWS25" s="23"/>
      <c r="HWT25" s="23"/>
      <c r="HWU25" s="23"/>
      <c r="HWV25" s="23"/>
      <c r="HWW25" s="23"/>
      <c r="HWX25" s="23"/>
      <c r="HWY25" s="24"/>
      <c r="HWZ25" s="14"/>
      <c r="HXA25" s="23"/>
      <c r="HXB25" s="23"/>
      <c r="HXC25" s="23"/>
      <c r="HXD25" s="23"/>
      <c r="HXE25" s="23"/>
      <c r="HXF25" s="23"/>
      <c r="HXG25" s="24"/>
      <c r="HXH25" s="14"/>
      <c r="HXI25" s="23"/>
      <c r="HXJ25" s="23"/>
      <c r="HXK25" s="23"/>
      <c r="HXL25" s="23"/>
      <c r="HXM25" s="23"/>
      <c r="HXN25" s="23"/>
      <c r="HXO25" s="24"/>
      <c r="HXP25" s="14"/>
      <c r="HXQ25" s="23"/>
      <c r="HXR25" s="23"/>
      <c r="HXS25" s="23"/>
      <c r="HXT25" s="23"/>
      <c r="HXU25" s="23"/>
      <c r="HXV25" s="23"/>
      <c r="HXW25" s="24"/>
      <c r="HXX25" s="14"/>
      <c r="HXY25" s="23"/>
      <c r="HXZ25" s="23"/>
      <c r="HYA25" s="23"/>
      <c r="HYB25" s="23"/>
      <c r="HYC25" s="23"/>
      <c r="HYD25" s="23"/>
      <c r="HYE25" s="24"/>
      <c r="HYF25" s="14"/>
      <c r="HYG25" s="23"/>
      <c r="HYH25" s="23"/>
      <c r="HYI25" s="23"/>
      <c r="HYJ25" s="23"/>
      <c r="HYK25" s="23"/>
      <c r="HYL25" s="23"/>
      <c r="HYM25" s="24"/>
      <c r="HYN25" s="14"/>
      <c r="HYO25" s="23"/>
      <c r="HYP25" s="23"/>
      <c r="HYQ25" s="23"/>
      <c r="HYR25" s="23"/>
      <c r="HYS25" s="23"/>
      <c r="HYT25" s="23"/>
      <c r="HYU25" s="24"/>
      <c r="HYV25" s="14"/>
      <c r="HYW25" s="23"/>
      <c r="HYX25" s="23"/>
      <c r="HYY25" s="23"/>
      <c r="HYZ25" s="23"/>
      <c r="HZA25" s="23"/>
      <c r="HZB25" s="23"/>
      <c r="HZC25" s="24"/>
      <c r="HZD25" s="14"/>
      <c r="HZE25" s="23"/>
      <c r="HZF25" s="23"/>
      <c r="HZG25" s="23"/>
      <c r="HZH25" s="23"/>
      <c r="HZI25" s="23"/>
      <c r="HZJ25" s="23"/>
      <c r="HZK25" s="24"/>
      <c r="HZL25" s="14"/>
      <c r="HZM25" s="23"/>
      <c r="HZN25" s="23"/>
      <c r="HZO25" s="23"/>
      <c r="HZP25" s="23"/>
      <c r="HZQ25" s="23"/>
      <c r="HZR25" s="23"/>
      <c r="HZS25" s="24"/>
      <c r="HZT25" s="14"/>
      <c r="HZU25" s="23"/>
      <c r="HZV25" s="23"/>
      <c r="HZW25" s="23"/>
      <c r="HZX25" s="23"/>
      <c r="HZY25" s="23"/>
      <c r="HZZ25" s="23"/>
      <c r="IAA25" s="24"/>
      <c r="IAB25" s="14"/>
      <c r="IAC25" s="23"/>
      <c r="IAD25" s="23"/>
      <c r="IAE25" s="23"/>
      <c r="IAF25" s="23"/>
      <c r="IAG25" s="23"/>
      <c r="IAH25" s="23"/>
      <c r="IAI25" s="24"/>
      <c r="IAJ25" s="14"/>
      <c r="IAK25" s="23"/>
      <c r="IAL25" s="23"/>
      <c r="IAM25" s="23"/>
      <c r="IAN25" s="23"/>
      <c r="IAO25" s="23"/>
      <c r="IAP25" s="23"/>
      <c r="IAQ25" s="24"/>
      <c r="IAR25" s="14"/>
      <c r="IAS25" s="23"/>
      <c r="IAT25" s="23"/>
      <c r="IAU25" s="23"/>
      <c r="IAV25" s="23"/>
      <c r="IAW25" s="23"/>
      <c r="IAX25" s="23"/>
      <c r="IAY25" s="24"/>
      <c r="IAZ25" s="14"/>
      <c r="IBA25" s="23"/>
      <c r="IBB25" s="23"/>
      <c r="IBC25" s="23"/>
      <c r="IBD25" s="23"/>
      <c r="IBE25" s="23"/>
      <c r="IBF25" s="23"/>
      <c r="IBG25" s="24"/>
      <c r="IBH25" s="14"/>
      <c r="IBI25" s="23"/>
      <c r="IBJ25" s="23"/>
      <c r="IBK25" s="23"/>
      <c r="IBL25" s="23"/>
      <c r="IBM25" s="23"/>
      <c r="IBN25" s="23"/>
      <c r="IBO25" s="24"/>
      <c r="IBP25" s="14"/>
      <c r="IBQ25" s="23"/>
      <c r="IBR25" s="23"/>
      <c r="IBS25" s="23"/>
      <c r="IBT25" s="23"/>
      <c r="IBU25" s="23"/>
      <c r="IBV25" s="23"/>
      <c r="IBW25" s="24"/>
      <c r="IBX25" s="14"/>
      <c r="IBY25" s="23"/>
      <c r="IBZ25" s="23"/>
      <c r="ICA25" s="23"/>
      <c r="ICB25" s="23"/>
      <c r="ICC25" s="23"/>
      <c r="ICD25" s="23"/>
      <c r="ICE25" s="24"/>
      <c r="ICF25" s="14"/>
      <c r="ICG25" s="23"/>
      <c r="ICH25" s="23"/>
      <c r="ICI25" s="23"/>
      <c r="ICJ25" s="23"/>
      <c r="ICK25" s="23"/>
      <c r="ICL25" s="23"/>
      <c r="ICM25" s="24"/>
      <c r="ICN25" s="14"/>
      <c r="ICO25" s="23"/>
      <c r="ICP25" s="23"/>
      <c r="ICQ25" s="23"/>
      <c r="ICR25" s="23"/>
      <c r="ICS25" s="23"/>
      <c r="ICT25" s="23"/>
      <c r="ICU25" s="24"/>
      <c r="ICV25" s="14"/>
      <c r="ICW25" s="23"/>
      <c r="ICX25" s="23"/>
      <c r="ICY25" s="23"/>
      <c r="ICZ25" s="23"/>
      <c r="IDA25" s="23"/>
      <c r="IDB25" s="23"/>
      <c r="IDC25" s="24"/>
      <c r="IDD25" s="14"/>
      <c r="IDE25" s="23"/>
      <c r="IDF25" s="23"/>
      <c r="IDG25" s="23"/>
      <c r="IDH25" s="23"/>
      <c r="IDI25" s="23"/>
      <c r="IDJ25" s="23"/>
      <c r="IDK25" s="24"/>
      <c r="IDL25" s="14"/>
      <c r="IDM25" s="23"/>
      <c r="IDN25" s="23"/>
      <c r="IDO25" s="23"/>
      <c r="IDP25" s="23"/>
      <c r="IDQ25" s="23"/>
      <c r="IDR25" s="23"/>
      <c r="IDS25" s="24"/>
      <c r="IDT25" s="14"/>
      <c r="IDU25" s="23"/>
      <c r="IDV25" s="23"/>
      <c r="IDW25" s="23"/>
      <c r="IDX25" s="23"/>
      <c r="IDY25" s="23"/>
      <c r="IDZ25" s="23"/>
      <c r="IEA25" s="24"/>
      <c r="IEB25" s="14"/>
      <c r="IEC25" s="23"/>
      <c r="IED25" s="23"/>
      <c r="IEE25" s="23"/>
      <c r="IEF25" s="23"/>
      <c r="IEG25" s="23"/>
      <c r="IEH25" s="23"/>
      <c r="IEI25" s="24"/>
      <c r="IEJ25" s="14"/>
      <c r="IEK25" s="23"/>
      <c r="IEL25" s="23"/>
      <c r="IEM25" s="23"/>
      <c r="IEN25" s="23"/>
      <c r="IEO25" s="23"/>
      <c r="IEP25" s="23"/>
      <c r="IEQ25" s="24"/>
      <c r="IER25" s="14"/>
      <c r="IES25" s="23"/>
      <c r="IET25" s="23"/>
      <c r="IEU25" s="23"/>
      <c r="IEV25" s="23"/>
      <c r="IEW25" s="23"/>
      <c r="IEX25" s="23"/>
      <c r="IEY25" s="24"/>
      <c r="IEZ25" s="14"/>
      <c r="IFA25" s="23"/>
      <c r="IFB25" s="23"/>
      <c r="IFC25" s="23"/>
      <c r="IFD25" s="23"/>
      <c r="IFE25" s="23"/>
      <c r="IFF25" s="23"/>
      <c r="IFG25" s="24"/>
      <c r="IFH25" s="14"/>
      <c r="IFI25" s="23"/>
      <c r="IFJ25" s="23"/>
      <c r="IFK25" s="23"/>
      <c r="IFL25" s="23"/>
      <c r="IFM25" s="23"/>
      <c r="IFN25" s="23"/>
      <c r="IFO25" s="24"/>
      <c r="IFP25" s="14"/>
      <c r="IFQ25" s="23"/>
      <c r="IFR25" s="23"/>
      <c r="IFS25" s="23"/>
      <c r="IFT25" s="23"/>
      <c r="IFU25" s="23"/>
      <c r="IFV25" s="23"/>
      <c r="IFW25" s="24"/>
      <c r="IFX25" s="14"/>
      <c r="IFY25" s="23"/>
      <c r="IFZ25" s="23"/>
      <c r="IGA25" s="23"/>
      <c r="IGB25" s="23"/>
      <c r="IGC25" s="23"/>
      <c r="IGD25" s="23"/>
      <c r="IGE25" s="24"/>
      <c r="IGF25" s="14"/>
      <c r="IGG25" s="23"/>
      <c r="IGH25" s="23"/>
      <c r="IGI25" s="23"/>
      <c r="IGJ25" s="23"/>
      <c r="IGK25" s="23"/>
      <c r="IGL25" s="23"/>
      <c r="IGM25" s="24"/>
      <c r="IGN25" s="14"/>
      <c r="IGO25" s="23"/>
      <c r="IGP25" s="23"/>
      <c r="IGQ25" s="23"/>
      <c r="IGR25" s="23"/>
      <c r="IGS25" s="23"/>
      <c r="IGT25" s="23"/>
      <c r="IGU25" s="24"/>
      <c r="IGV25" s="14"/>
      <c r="IGW25" s="23"/>
      <c r="IGX25" s="23"/>
      <c r="IGY25" s="23"/>
      <c r="IGZ25" s="23"/>
      <c r="IHA25" s="23"/>
      <c r="IHB25" s="23"/>
      <c r="IHC25" s="24"/>
      <c r="IHD25" s="14"/>
      <c r="IHE25" s="23"/>
      <c r="IHF25" s="23"/>
      <c r="IHG25" s="23"/>
      <c r="IHH25" s="23"/>
      <c r="IHI25" s="23"/>
      <c r="IHJ25" s="23"/>
      <c r="IHK25" s="24"/>
      <c r="IHL25" s="14"/>
      <c r="IHM25" s="23"/>
      <c r="IHN25" s="23"/>
      <c r="IHO25" s="23"/>
      <c r="IHP25" s="23"/>
      <c r="IHQ25" s="23"/>
      <c r="IHR25" s="23"/>
      <c r="IHS25" s="24"/>
      <c r="IHT25" s="14"/>
      <c r="IHU25" s="23"/>
      <c r="IHV25" s="23"/>
      <c r="IHW25" s="23"/>
      <c r="IHX25" s="23"/>
      <c r="IHY25" s="23"/>
      <c r="IHZ25" s="23"/>
      <c r="IIA25" s="24"/>
      <c r="IIB25" s="14"/>
      <c r="IIC25" s="23"/>
      <c r="IID25" s="23"/>
      <c r="IIE25" s="23"/>
      <c r="IIF25" s="23"/>
      <c r="IIG25" s="23"/>
      <c r="IIH25" s="23"/>
      <c r="III25" s="24"/>
      <c r="IIJ25" s="14"/>
      <c r="IIK25" s="23"/>
      <c r="IIL25" s="23"/>
      <c r="IIM25" s="23"/>
      <c r="IIN25" s="23"/>
      <c r="IIO25" s="23"/>
      <c r="IIP25" s="23"/>
      <c r="IIQ25" s="24"/>
      <c r="IIR25" s="14"/>
      <c r="IIS25" s="23"/>
      <c r="IIT25" s="23"/>
      <c r="IIU25" s="23"/>
      <c r="IIV25" s="23"/>
      <c r="IIW25" s="23"/>
      <c r="IIX25" s="23"/>
      <c r="IIY25" s="24"/>
      <c r="IIZ25" s="14"/>
      <c r="IJA25" s="23"/>
      <c r="IJB25" s="23"/>
      <c r="IJC25" s="23"/>
      <c r="IJD25" s="23"/>
      <c r="IJE25" s="23"/>
      <c r="IJF25" s="23"/>
      <c r="IJG25" s="24"/>
      <c r="IJH25" s="14"/>
      <c r="IJI25" s="23"/>
      <c r="IJJ25" s="23"/>
      <c r="IJK25" s="23"/>
      <c r="IJL25" s="23"/>
      <c r="IJM25" s="23"/>
      <c r="IJN25" s="23"/>
      <c r="IJO25" s="24"/>
      <c r="IJP25" s="14"/>
      <c r="IJQ25" s="23"/>
      <c r="IJR25" s="23"/>
      <c r="IJS25" s="23"/>
      <c r="IJT25" s="23"/>
      <c r="IJU25" s="23"/>
      <c r="IJV25" s="23"/>
      <c r="IJW25" s="24"/>
      <c r="IJX25" s="14"/>
      <c r="IJY25" s="23"/>
      <c r="IJZ25" s="23"/>
      <c r="IKA25" s="23"/>
      <c r="IKB25" s="23"/>
      <c r="IKC25" s="23"/>
      <c r="IKD25" s="23"/>
      <c r="IKE25" s="24"/>
      <c r="IKF25" s="14"/>
      <c r="IKG25" s="23"/>
      <c r="IKH25" s="23"/>
      <c r="IKI25" s="23"/>
      <c r="IKJ25" s="23"/>
      <c r="IKK25" s="23"/>
      <c r="IKL25" s="23"/>
      <c r="IKM25" s="24"/>
      <c r="IKN25" s="14"/>
      <c r="IKO25" s="23"/>
      <c r="IKP25" s="23"/>
      <c r="IKQ25" s="23"/>
      <c r="IKR25" s="23"/>
      <c r="IKS25" s="23"/>
      <c r="IKT25" s="23"/>
      <c r="IKU25" s="24"/>
      <c r="IKV25" s="14"/>
      <c r="IKW25" s="23"/>
      <c r="IKX25" s="23"/>
      <c r="IKY25" s="23"/>
      <c r="IKZ25" s="23"/>
      <c r="ILA25" s="23"/>
      <c r="ILB25" s="23"/>
      <c r="ILC25" s="24"/>
      <c r="ILD25" s="14"/>
      <c r="ILE25" s="23"/>
      <c r="ILF25" s="23"/>
      <c r="ILG25" s="23"/>
      <c r="ILH25" s="23"/>
      <c r="ILI25" s="23"/>
      <c r="ILJ25" s="23"/>
      <c r="ILK25" s="24"/>
      <c r="ILL25" s="14"/>
      <c r="ILM25" s="23"/>
      <c r="ILN25" s="23"/>
      <c r="ILO25" s="23"/>
      <c r="ILP25" s="23"/>
      <c r="ILQ25" s="23"/>
      <c r="ILR25" s="23"/>
      <c r="ILS25" s="24"/>
      <c r="ILT25" s="14"/>
      <c r="ILU25" s="23"/>
      <c r="ILV25" s="23"/>
      <c r="ILW25" s="23"/>
      <c r="ILX25" s="23"/>
      <c r="ILY25" s="23"/>
      <c r="ILZ25" s="23"/>
      <c r="IMA25" s="24"/>
      <c r="IMB25" s="14"/>
      <c r="IMC25" s="23"/>
      <c r="IMD25" s="23"/>
      <c r="IME25" s="23"/>
      <c r="IMF25" s="23"/>
      <c r="IMG25" s="23"/>
      <c r="IMH25" s="23"/>
      <c r="IMI25" s="24"/>
      <c r="IMJ25" s="14"/>
      <c r="IMK25" s="23"/>
      <c r="IML25" s="23"/>
      <c r="IMM25" s="23"/>
      <c r="IMN25" s="23"/>
      <c r="IMO25" s="23"/>
      <c r="IMP25" s="23"/>
      <c r="IMQ25" s="24"/>
      <c r="IMR25" s="14"/>
      <c r="IMS25" s="23"/>
      <c r="IMT25" s="23"/>
      <c r="IMU25" s="23"/>
      <c r="IMV25" s="23"/>
      <c r="IMW25" s="23"/>
      <c r="IMX25" s="23"/>
      <c r="IMY25" s="24"/>
      <c r="IMZ25" s="14"/>
      <c r="INA25" s="23"/>
      <c r="INB25" s="23"/>
      <c r="INC25" s="23"/>
      <c r="IND25" s="23"/>
      <c r="INE25" s="23"/>
      <c r="INF25" s="23"/>
      <c r="ING25" s="24"/>
      <c r="INH25" s="14"/>
      <c r="INI25" s="23"/>
      <c r="INJ25" s="23"/>
      <c r="INK25" s="23"/>
      <c r="INL25" s="23"/>
      <c r="INM25" s="23"/>
      <c r="INN25" s="23"/>
      <c r="INO25" s="24"/>
      <c r="INP25" s="14"/>
      <c r="INQ25" s="23"/>
      <c r="INR25" s="23"/>
      <c r="INS25" s="23"/>
      <c r="INT25" s="23"/>
      <c r="INU25" s="23"/>
      <c r="INV25" s="23"/>
      <c r="INW25" s="24"/>
      <c r="INX25" s="14"/>
      <c r="INY25" s="23"/>
      <c r="INZ25" s="23"/>
      <c r="IOA25" s="23"/>
      <c r="IOB25" s="23"/>
      <c r="IOC25" s="23"/>
      <c r="IOD25" s="23"/>
      <c r="IOE25" s="24"/>
      <c r="IOF25" s="14"/>
      <c r="IOG25" s="23"/>
      <c r="IOH25" s="23"/>
      <c r="IOI25" s="23"/>
      <c r="IOJ25" s="23"/>
      <c r="IOK25" s="23"/>
      <c r="IOL25" s="23"/>
      <c r="IOM25" s="24"/>
      <c r="ION25" s="14"/>
      <c r="IOO25" s="23"/>
      <c r="IOP25" s="23"/>
      <c r="IOQ25" s="23"/>
      <c r="IOR25" s="23"/>
      <c r="IOS25" s="23"/>
      <c r="IOT25" s="23"/>
      <c r="IOU25" s="24"/>
      <c r="IOV25" s="14"/>
      <c r="IOW25" s="23"/>
      <c r="IOX25" s="23"/>
      <c r="IOY25" s="23"/>
      <c r="IOZ25" s="23"/>
      <c r="IPA25" s="23"/>
      <c r="IPB25" s="23"/>
      <c r="IPC25" s="24"/>
      <c r="IPD25" s="14"/>
      <c r="IPE25" s="23"/>
      <c r="IPF25" s="23"/>
      <c r="IPG25" s="23"/>
      <c r="IPH25" s="23"/>
      <c r="IPI25" s="23"/>
      <c r="IPJ25" s="23"/>
      <c r="IPK25" s="24"/>
      <c r="IPL25" s="14"/>
      <c r="IPM25" s="23"/>
      <c r="IPN25" s="23"/>
      <c r="IPO25" s="23"/>
      <c r="IPP25" s="23"/>
      <c r="IPQ25" s="23"/>
      <c r="IPR25" s="23"/>
      <c r="IPS25" s="24"/>
      <c r="IPT25" s="14"/>
      <c r="IPU25" s="23"/>
      <c r="IPV25" s="23"/>
      <c r="IPW25" s="23"/>
      <c r="IPX25" s="23"/>
      <c r="IPY25" s="23"/>
      <c r="IPZ25" s="23"/>
      <c r="IQA25" s="24"/>
      <c r="IQB25" s="14"/>
      <c r="IQC25" s="23"/>
      <c r="IQD25" s="23"/>
      <c r="IQE25" s="23"/>
      <c r="IQF25" s="23"/>
      <c r="IQG25" s="23"/>
      <c r="IQH25" s="23"/>
      <c r="IQI25" s="24"/>
      <c r="IQJ25" s="14"/>
      <c r="IQK25" s="23"/>
      <c r="IQL25" s="23"/>
      <c r="IQM25" s="23"/>
      <c r="IQN25" s="23"/>
      <c r="IQO25" s="23"/>
      <c r="IQP25" s="23"/>
      <c r="IQQ25" s="24"/>
      <c r="IQR25" s="14"/>
      <c r="IQS25" s="23"/>
      <c r="IQT25" s="23"/>
      <c r="IQU25" s="23"/>
      <c r="IQV25" s="23"/>
      <c r="IQW25" s="23"/>
      <c r="IQX25" s="23"/>
      <c r="IQY25" s="24"/>
      <c r="IQZ25" s="14"/>
      <c r="IRA25" s="23"/>
      <c r="IRB25" s="23"/>
      <c r="IRC25" s="23"/>
      <c r="IRD25" s="23"/>
      <c r="IRE25" s="23"/>
      <c r="IRF25" s="23"/>
      <c r="IRG25" s="24"/>
      <c r="IRH25" s="14"/>
      <c r="IRI25" s="23"/>
      <c r="IRJ25" s="23"/>
      <c r="IRK25" s="23"/>
      <c r="IRL25" s="23"/>
      <c r="IRM25" s="23"/>
      <c r="IRN25" s="23"/>
      <c r="IRO25" s="24"/>
      <c r="IRP25" s="14"/>
      <c r="IRQ25" s="23"/>
      <c r="IRR25" s="23"/>
      <c r="IRS25" s="23"/>
      <c r="IRT25" s="23"/>
      <c r="IRU25" s="23"/>
      <c r="IRV25" s="23"/>
      <c r="IRW25" s="24"/>
      <c r="IRX25" s="14"/>
      <c r="IRY25" s="23"/>
      <c r="IRZ25" s="23"/>
      <c r="ISA25" s="23"/>
      <c r="ISB25" s="23"/>
      <c r="ISC25" s="23"/>
      <c r="ISD25" s="23"/>
      <c r="ISE25" s="24"/>
      <c r="ISF25" s="14"/>
      <c r="ISG25" s="23"/>
      <c r="ISH25" s="23"/>
      <c r="ISI25" s="23"/>
      <c r="ISJ25" s="23"/>
      <c r="ISK25" s="23"/>
      <c r="ISL25" s="23"/>
      <c r="ISM25" s="24"/>
      <c r="ISN25" s="14"/>
      <c r="ISO25" s="23"/>
      <c r="ISP25" s="23"/>
      <c r="ISQ25" s="23"/>
      <c r="ISR25" s="23"/>
      <c r="ISS25" s="23"/>
      <c r="IST25" s="23"/>
      <c r="ISU25" s="24"/>
      <c r="ISV25" s="14"/>
      <c r="ISW25" s="23"/>
      <c r="ISX25" s="23"/>
      <c r="ISY25" s="23"/>
      <c r="ISZ25" s="23"/>
      <c r="ITA25" s="23"/>
      <c r="ITB25" s="23"/>
      <c r="ITC25" s="24"/>
      <c r="ITD25" s="14"/>
      <c r="ITE25" s="23"/>
      <c r="ITF25" s="23"/>
      <c r="ITG25" s="23"/>
      <c r="ITH25" s="23"/>
      <c r="ITI25" s="23"/>
      <c r="ITJ25" s="23"/>
      <c r="ITK25" s="24"/>
      <c r="ITL25" s="14"/>
      <c r="ITM25" s="23"/>
      <c r="ITN25" s="23"/>
      <c r="ITO25" s="23"/>
      <c r="ITP25" s="23"/>
      <c r="ITQ25" s="23"/>
      <c r="ITR25" s="23"/>
      <c r="ITS25" s="24"/>
      <c r="ITT25" s="14"/>
      <c r="ITU25" s="23"/>
      <c r="ITV25" s="23"/>
      <c r="ITW25" s="23"/>
      <c r="ITX25" s="23"/>
      <c r="ITY25" s="23"/>
      <c r="ITZ25" s="23"/>
      <c r="IUA25" s="24"/>
      <c r="IUB25" s="14"/>
      <c r="IUC25" s="23"/>
      <c r="IUD25" s="23"/>
      <c r="IUE25" s="23"/>
      <c r="IUF25" s="23"/>
      <c r="IUG25" s="23"/>
      <c r="IUH25" s="23"/>
      <c r="IUI25" s="24"/>
      <c r="IUJ25" s="14"/>
      <c r="IUK25" s="23"/>
      <c r="IUL25" s="23"/>
      <c r="IUM25" s="23"/>
      <c r="IUN25" s="23"/>
      <c r="IUO25" s="23"/>
      <c r="IUP25" s="23"/>
      <c r="IUQ25" s="24"/>
      <c r="IUR25" s="14"/>
      <c r="IUS25" s="23"/>
      <c r="IUT25" s="23"/>
      <c r="IUU25" s="23"/>
      <c r="IUV25" s="23"/>
      <c r="IUW25" s="23"/>
      <c r="IUX25" s="23"/>
      <c r="IUY25" s="24"/>
      <c r="IUZ25" s="14"/>
      <c r="IVA25" s="23"/>
      <c r="IVB25" s="23"/>
      <c r="IVC25" s="23"/>
      <c r="IVD25" s="23"/>
      <c r="IVE25" s="23"/>
      <c r="IVF25" s="23"/>
      <c r="IVG25" s="24"/>
      <c r="IVH25" s="14"/>
      <c r="IVI25" s="23"/>
      <c r="IVJ25" s="23"/>
      <c r="IVK25" s="23"/>
      <c r="IVL25" s="23"/>
      <c r="IVM25" s="23"/>
      <c r="IVN25" s="23"/>
      <c r="IVO25" s="24"/>
      <c r="IVP25" s="14"/>
      <c r="IVQ25" s="23"/>
      <c r="IVR25" s="23"/>
      <c r="IVS25" s="23"/>
      <c r="IVT25" s="23"/>
      <c r="IVU25" s="23"/>
      <c r="IVV25" s="23"/>
      <c r="IVW25" s="24"/>
      <c r="IVX25" s="14"/>
      <c r="IVY25" s="23"/>
      <c r="IVZ25" s="23"/>
      <c r="IWA25" s="23"/>
      <c r="IWB25" s="23"/>
      <c r="IWC25" s="23"/>
      <c r="IWD25" s="23"/>
      <c r="IWE25" s="24"/>
      <c r="IWF25" s="14"/>
      <c r="IWG25" s="23"/>
      <c r="IWH25" s="23"/>
      <c r="IWI25" s="23"/>
      <c r="IWJ25" s="23"/>
      <c r="IWK25" s="23"/>
      <c r="IWL25" s="23"/>
      <c r="IWM25" s="24"/>
      <c r="IWN25" s="14"/>
      <c r="IWO25" s="23"/>
      <c r="IWP25" s="23"/>
      <c r="IWQ25" s="23"/>
      <c r="IWR25" s="23"/>
      <c r="IWS25" s="23"/>
      <c r="IWT25" s="23"/>
      <c r="IWU25" s="24"/>
      <c r="IWV25" s="14"/>
      <c r="IWW25" s="23"/>
      <c r="IWX25" s="23"/>
      <c r="IWY25" s="23"/>
      <c r="IWZ25" s="23"/>
      <c r="IXA25" s="23"/>
      <c r="IXB25" s="23"/>
      <c r="IXC25" s="24"/>
      <c r="IXD25" s="14"/>
      <c r="IXE25" s="23"/>
      <c r="IXF25" s="23"/>
      <c r="IXG25" s="23"/>
      <c r="IXH25" s="23"/>
      <c r="IXI25" s="23"/>
      <c r="IXJ25" s="23"/>
      <c r="IXK25" s="24"/>
      <c r="IXL25" s="14"/>
      <c r="IXM25" s="23"/>
      <c r="IXN25" s="23"/>
      <c r="IXO25" s="23"/>
      <c r="IXP25" s="23"/>
      <c r="IXQ25" s="23"/>
      <c r="IXR25" s="23"/>
      <c r="IXS25" s="24"/>
      <c r="IXT25" s="14"/>
      <c r="IXU25" s="23"/>
      <c r="IXV25" s="23"/>
      <c r="IXW25" s="23"/>
      <c r="IXX25" s="23"/>
      <c r="IXY25" s="23"/>
      <c r="IXZ25" s="23"/>
      <c r="IYA25" s="24"/>
      <c r="IYB25" s="14"/>
      <c r="IYC25" s="23"/>
      <c r="IYD25" s="23"/>
      <c r="IYE25" s="23"/>
      <c r="IYF25" s="23"/>
      <c r="IYG25" s="23"/>
      <c r="IYH25" s="23"/>
      <c r="IYI25" s="24"/>
      <c r="IYJ25" s="14"/>
      <c r="IYK25" s="23"/>
      <c r="IYL25" s="23"/>
      <c r="IYM25" s="23"/>
      <c r="IYN25" s="23"/>
      <c r="IYO25" s="23"/>
      <c r="IYP25" s="23"/>
      <c r="IYQ25" s="24"/>
      <c r="IYR25" s="14"/>
      <c r="IYS25" s="23"/>
      <c r="IYT25" s="23"/>
      <c r="IYU25" s="23"/>
      <c r="IYV25" s="23"/>
      <c r="IYW25" s="23"/>
      <c r="IYX25" s="23"/>
      <c r="IYY25" s="24"/>
      <c r="IYZ25" s="14"/>
      <c r="IZA25" s="23"/>
      <c r="IZB25" s="23"/>
      <c r="IZC25" s="23"/>
      <c r="IZD25" s="23"/>
      <c r="IZE25" s="23"/>
      <c r="IZF25" s="23"/>
      <c r="IZG25" s="24"/>
      <c r="IZH25" s="14"/>
      <c r="IZI25" s="23"/>
      <c r="IZJ25" s="23"/>
      <c r="IZK25" s="23"/>
      <c r="IZL25" s="23"/>
      <c r="IZM25" s="23"/>
      <c r="IZN25" s="23"/>
      <c r="IZO25" s="24"/>
      <c r="IZP25" s="14"/>
      <c r="IZQ25" s="23"/>
      <c r="IZR25" s="23"/>
      <c r="IZS25" s="23"/>
      <c r="IZT25" s="23"/>
      <c r="IZU25" s="23"/>
      <c r="IZV25" s="23"/>
      <c r="IZW25" s="24"/>
      <c r="IZX25" s="14"/>
      <c r="IZY25" s="23"/>
      <c r="IZZ25" s="23"/>
      <c r="JAA25" s="23"/>
      <c r="JAB25" s="23"/>
      <c r="JAC25" s="23"/>
      <c r="JAD25" s="23"/>
      <c r="JAE25" s="24"/>
      <c r="JAF25" s="14"/>
      <c r="JAG25" s="23"/>
      <c r="JAH25" s="23"/>
      <c r="JAI25" s="23"/>
      <c r="JAJ25" s="23"/>
      <c r="JAK25" s="23"/>
      <c r="JAL25" s="23"/>
      <c r="JAM25" s="24"/>
      <c r="JAN25" s="14"/>
      <c r="JAO25" s="23"/>
      <c r="JAP25" s="23"/>
      <c r="JAQ25" s="23"/>
      <c r="JAR25" s="23"/>
      <c r="JAS25" s="23"/>
      <c r="JAT25" s="23"/>
      <c r="JAU25" s="24"/>
      <c r="JAV25" s="14"/>
      <c r="JAW25" s="23"/>
      <c r="JAX25" s="23"/>
      <c r="JAY25" s="23"/>
      <c r="JAZ25" s="23"/>
      <c r="JBA25" s="23"/>
      <c r="JBB25" s="23"/>
      <c r="JBC25" s="24"/>
      <c r="JBD25" s="14"/>
      <c r="JBE25" s="23"/>
      <c r="JBF25" s="23"/>
      <c r="JBG25" s="23"/>
      <c r="JBH25" s="23"/>
      <c r="JBI25" s="23"/>
      <c r="JBJ25" s="23"/>
      <c r="JBK25" s="24"/>
      <c r="JBL25" s="14"/>
      <c r="JBM25" s="23"/>
      <c r="JBN25" s="23"/>
      <c r="JBO25" s="23"/>
      <c r="JBP25" s="23"/>
      <c r="JBQ25" s="23"/>
      <c r="JBR25" s="23"/>
      <c r="JBS25" s="24"/>
      <c r="JBT25" s="14"/>
      <c r="JBU25" s="23"/>
      <c r="JBV25" s="23"/>
      <c r="JBW25" s="23"/>
      <c r="JBX25" s="23"/>
      <c r="JBY25" s="23"/>
      <c r="JBZ25" s="23"/>
      <c r="JCA25" s="24"/>
      <c r="JCB25" s="14"/>
      <c r="JCC25" s="23"/>
      <c r="JCD25" s="23"/>
      <c r="JCE25" s="23"/>
      <c r="JCF25" s="23"/>
      <c r="JCG25" s="23"/>
      <c r="JCH25" s="23"/>
      <c r="JCI25" s="24"/>
      <c r="JCJ25" s="14"/>
      <c r="JCK25" s="23"/>
      <c r="JCL25" s="23"/>
      <c r="JCM25" s="23"/>
      <c r="JCN25" s="23"/>
      <c r="JCO25" s="23"/>
      <c r="JCP25" s="23"/>
      <c r="JCQ25" s="24"/>
      <c r="JCR25" s="14"/>
      <c r="JCS25" s="23"/>
      <c r="JCT25" s="23"/>
      <c r="JCU25" s="23"/>
      <c r="JCV25" s="23"/>
      <c r="JCW25" s="23"/>
      <c r="JCX25" s="23"/>
      <c r="JCY25" s="24"/>
      <c r="JCZ25" s="14"/>
      <c r="JDA25" s="23"/>
      <c r="JDB25" s="23"/>
      <c r="JDC25" s="23"/>
      <c r="JDD25" s="23"/>
      <c r="JDE25" s="23"/>
      <c r="JDF25" s="23"/>
      <c r="JDG25" s="24"/>
      <c r="JDH25" s="14"/>
      <c r="JDI25" s="23"/>
      <c r="JDJ25" s="23"/>
      <c r="JDK25" s="23"/>
      <c r="JDL25" s="23"/>
      <c r="JDM25" s="23"/>
      <c r="JDN25" s="23"/>
      <c r="JDO25" s="24"/>
      <c r="JDP25" s="14"/>
      <c r="JDQ25" s="23"/>
      <c r="JDR25" s="23"/>
      <c r="JDS25" s="23"/>
      <c r="JDT25" s="23"/>
      <c r="JDU25" s="23"/>
      <c r="JDV25" s="23"/>
      <c r="JDW25" s="24"/>
      <c r="JDX25" s="14"/>
      <c r="JDY25" s="23"/>
      <c r="JDZ25" s="23"/>
      <c r="JEA25" s="23"/>
      <c r="JEB25" s="23"/>
      <c r="JEC25" s="23"/>
      <c r="JED25" s="23"/>
      <c r="JEE25" s="24"/>
      <c r="JEF25" s="14"/>
      <c r="JEG25" s="23"/>
      <c r="JEH25" s="23"/>
      <c r="JEI25" s="23"/>
      <c r="JEJ25" s="23"/>
      <c r="JEK25" s="23"/>
      <c r="JEL25" s="23"/>
      <c r="JEM25" s="24"/>
      <c r="JEN25" s="14"/>
      <c r="JEO25" s="23"/>
      <c r="JEP25" s="23"/>
      <c r="JEQ25" s="23"/>
      <c r="JER25" s="23"/>
      <c r="JES25" s="23"/>
      <c r="JET25" s="23"/>
      <c r="JEU25" s="24"/>
      <c r="JEV25" s="14"/>
      <c r="JEW25" s="23"/>
      <c r="JEX25" s="23"/>
      <c r="JEY25" s="23"/>
      <c r="JEZ25" s="23"/>
      <c r="JFA25" s="23"/>
      <c r="JFB25" s="23"/>
      <c r="JFC25" s="24"/>
      <c r="JFD25" s="14"/>
      <c r="JFE25" s="23"/>
      <c r="JFF25" s="23"/>
      <c r="JFG25" s="23"/>
      <c r="JFH25" s="23"/>
      <c r="JFI25" s="23"/>
      <c r="JFJ25" s="23"/>
      <c r="JFK25" s="24"/>
      <c r="JFL25" s="14"/>
      <c r="JFM25" s="23"/>
      <c r="JFN25" s="23"/>
      <c r="JFO25" s="23"/>
      <c r="JFP25" s="23"/>
      <c r="JFQ25" s="23"/>
      <c r="JFR25" s="23"/>
      <c r="JFS25" s="24"/>
      <c r="JFT25" s="14"/>
      <c r="JFU25" s="23"/>
      <c r="JFV25" s="23"/>
      <c r="JFW25" s="23"/>
      <c r="JFX25" s="23"/>
      <c r="JFY25" s="23"/>
      <c r="JFZ25" s="23"/>
      <c r="JGA25" s="24"/>
      <c r="JGB25" s="14"/>
      <c r="JGC25" s="23"/>
      <c r="JGD25" s="23"/>
      <c r="JGE25" s="23"/>
      <c r="JGF25" s="23"/>
      <c r="JGG25" s="23"/>
      <c r="JGH25" s="23"/>
      <c r="JGI25" s="24"/>
      <c r="JGJ25" s="14"/>
      <c r="JGK25" s="23"/>
      <c r="JGL25" s="23"/>
      <c r="JGM25" s="23"/>
      <c r="JGN25" s="23"/>
      <c r="JGO25" s="23"/>
      <c r="JGP25" s="23"/>
      <c r="JGQ25" s="24"/>
      <c r="JGR25" s="14"/>
      <c r="JGS25" s="23"/>
      <c r="JGT25" s="23"/>
      <c r="JGU25" s="23"/>
      <c r="JGV25" s="23"/>
      <c r="JGW25" s="23"/>
      <c r="JGX25" s="23"/>
      <c r="JGY25" s="24"/>
      <c r="JGZ25" s="14"/>
      <c r="JHA25" s="23"/>
      <c r="JHB25" s="23"/>
      <c r="JHC25" s="23"/>
      <c r="JHD25" s="23"/>
      <c r="JHE25" s="23"/>
      <c r="JHF25" s="23"/>
      <c r="JHG25" s="24"/>
      <c r="JHH25" s="14"/>
      <c r="JHI25" s="23"/>
      <c r="JHJ25" s="23"/>
      <c r="JHK25" s="23"/>
      <c r="JHL25" s="23"/>
      <c r="JHM25" s="23"/>
      <c r="JHN25" s="23"/>
      <c r="JHO25" s="24"/>
      <c r="JHP25" s="14"/>
      <c r="JHQ25" s="23"/>
      <c r="JHR25" s="23"/>
      <c r="JHS25" s="23"/>
      <c r="JHT25" s="23"/>
      <c r="JHU25" s="23"/>
      <c r="JHV25" s="23"/>
      <c r="JHW25" s="24"/>
      <c r="JHX25" s="14"/>
      <c r="JHY25" s="23"/>
      <c r="JHZ25" s="23"/>
      <c r="JIA25" s="23"/>
      <c r="JIB25" s="23"/>
      <c r="JIC25" s="23"/>
      <c r="JID25" s="23"/>
      <c r="JIE25" s="24"/>
      <c r="JIF25" s="14"/>
      <c r="JIG25" s="23"/>
      <c r="JIH25" s="23"/>
      <c r="JII25" s="23"/>
      <c r="JIJ25" s="23"/>
      <c r="JIK25" s="23"/>
      <c r="JIL25" s="23"/>
      <c r="JIM25" s="24"/>
      <c r="JIN25" s="14"/>
      <c r="JIO25" s="23"/>
      <c r="JIP25" s="23"/>
      <c r="JIQ25" s="23"/>
      <c r="JIR25" s="23"/>
      <c r="JIS25" s="23"/>
      <c r="JIT25" s="23"/>
      <c r="JIU25" s="24"/>
      <c r="JIV25" s="14"/>
      <c r="JIW25" s="23"/>
      <c r="JIX25" s="23"/>
      <c r="JIY25" s="23"/>
      <c r="JIZ25" s="23"/>
      <c r="JJA25" s="23"/>
      <c r="JJB25" s="23"/>
      <c r="JJC25" s="24"/>
      <c r="JJD25" s="14"/>
      <c r="JJE25" s="23"/>
      <c r="JJF25" s="23"/>
      <c r="JJG25" s="23"/>
      <c r="JJH25" s="23"/>
      <c r="JJI25" s="23"/>
      <c r="JJJ25" s="23"/>
      <c r="JJK25" s="24"/>
      <c r="JJL25" s="14"/>
      <c r="JJM25" s="23"/>
      <c r="JJN25" s="23"/>
      <c r="JJO25" s="23"/>
      <c r="JJP25" s="23"/>
      <c r="JJQ25" s="23"/>
      <c r="JJR25" s="23"/>
      <c r="JJS25" s="24"/>
      <c r="JJT25" s="14"/>
      <c r="JJU25" s="23"/>
      <c r="JJV25" s="23"/>
      <c r="JJW25" s="23"/>
      <c r="JJX25" s="23"/>
      <c r="JJY25" s="23"/>
      <c r="JJZ25" s="23"/>
      <c r="JKA25" s="24"/>
      <c r="JKB25" s="14"/>
      <c r="JKC25" s="23"/>
      <c r="JKD25" s="23"/>
      <c r="JKE25" s="23"/>
      <c r="JKF25" s="23"/>
      <c r="JKG25" s="23"/>
      <c r="JKH25" s="23"/>
      <c r="JKI25" s="24"/>
      <c r="JKJ25" s="14"/>
      <c r="JKK25" s="23"/>
      <c r="JKL25" s="23"/>
      <c r="JKM25" s="23"/>
      <c r="JKN25" s="23"/>
      <c r="JKO25" s="23"/>
      <c r="JKP25" s="23"/>
      <c r="JKQ25" s="24"/>
      <c r="JKR25" s="14"/>
      <c r="JKS25" s="23"/>
      <c r="JKT25" s="23"/>
      <c r="JKU25" s="23"/>
      <c r="JKV25" s="23"/>
      <c r="JKW25" s="23"/>
      <c r="JKX25" s="23"/>
      <c r="JKY25" s="24"/>
      <c r="JKZ25" s="14"/>
      <c r="JLA25" s="23"/>
      <c r="JLB25" s="23"/>
      <c r="JLC25" s="23"/>
      <c r="JLD25" s="23"/>
      <c r="JLE25" s="23"/>
      <c r="JLF25" s="23"/>
      <c r="JLG25" s="24"/>
      <c r="JLH25" s="14"/>
      <c r="JLI25" s="23"/>
      <c r="JLJ25" s="23"/>
      <c r="JLK25" s="23"/>
      <c r="JLL25" s="23"/>
      <c r="JLM25" s="23"/>
      <c r="JLN25" s="23"/>
      <c r="JLO25" s="24"/>
      <c r="JLP25" s="14"/>
      <c r="JLQ25" s="23"/>
      <c r="JLR25" s="23"/>
      <c r="JLS25" s="23"/>
      <c r="JLT25" s="23"/>
      <c r="JLU25" s="23"/>
      <c r="JLV25" s="23"/>
      <c r="JLW25" s="24"/>
      <c r="JLX25" s="14"/>
      <c r="JLY25" s="23"/>
      <c r="JLZ25" s="23"/>
      <c r="JMA25" s="23"/>
      <c r="JMB25" s="23"/>
      <c r="JMC25" s="23"/>
      <c r="JMD25" s="23"/>
      <c r="JME25" s="24"/>
      <c r="JMF25" s="14"/>
      <c r="JMG25" s="23"/>
      <c r="JMH25" s="23"/>
      <c r="JMI25" s="23"/>
      <c r="JMJ25" s="23"/>
      <c r="JMK25" s="23"/>
      <c r="JML25" s="23"/>
      <c r="JMM25" s="24"/>
      <c r="JMN25" s="14"/>
      <c r="JMO25" s="23"/>
      <c r="JMP25" s="23"/>
      <c r="JMQ25" s="23"/>
      <c r="JMR25" s="23"/>
      <c r="JMS25" s="23"/>
      <c r="JMT25" s="23"/>
      <c r="JMU25" s="24"/>
      <c r="JMV25" s="14"/>
      <c r="JMW25" s="23"/>
      <c r="JMX25" s="23"/>
      <c r="JMY25" s="23"/>
      <c r="JMZ25" s="23"/>
      <c r="JNA25" s="23"/>
      <c r="JNB25" s="23"/>
      <c r="JNC25" s="24"/>
      <c r="JND25" s="14"/>
      <c r="JNE25" s="23"/>
      <c r="JNF25" s="23"/>
      <c r="JNG25" s="23"/>
      <c r="JNH25" s="23"/>
      <c r="JNI25" s="23"/>
      <c r="JNJ25" s="23"/>
      <c r="JNK25" s="24"/>
      <c r="JNL25" s="14"/>
      <c r="JNM25" s="23"/>
      <c r="JNN25" s="23"/>
      <c r="JNO25" s="23"/>
      <c r="JNP25" s="23"/>
      <c r="JNQ25" s="23"/>
      <c r="JNR25" s="23"/>
      <c r="JNS25" s="24"/>
      <c r="JNT25" s="14"/>
      <c r="JNU25" s="23"/>
      <c r="JNV25" s="23"/>
      <c r="JNW25" s="23"/>
      <c r="JNX25" s="23"/>
      <c r="JNY25" s="23"/>
      <c r="JNZ25" s="23"/>
      <c r="JOA25" s="24"/>
      <c r="JOB25" s="14"/>
      <c r="JOC25" s="23"/>
      <c r="JOD25" s="23"/>
      <c r="JOE25" s="23"/>
      <c r="JOF25" s="23"/>
      <c r="JOG25" s="23"/>
      <c r="JOH25" s="23"/>
      <c r="JOI25" s="24"/>
      <c r="JOJ25" s="14"/>
      <c r="JOK25" s="23"/>
      <c r="JOL25" s="23"/>
      <c r="JOM25" s="23"/>
      <c r="JON25" s="23"/>
      <c r="JOO25" s="23"/>
      <c r="JOP25" s="23"/>
      <c r="JOQ25" s="24"/>
      <c r="JOR25" s="14"/>
      <c r="JOS25" s="23"/>
      <c r="JOT25" s="23"/>
      <c r="JOU25" s="23"/>
      <c r="JOV25" s="23"/>
      <c r="JOW25" s="23"/>
      <c r="JOX25" s="23"/>
      <c r="JOY25" s="24"/>
      <c r="JOZ25" s="14"/>
      <c r="JPA25" s="23"/>
      <c r="JPB25" s="23"/>
      <c r="JPC25" s="23"/>
      <c r="JPD25" s="23"/>
      <c r="JPE25" s="23"/>
      <c r="JPF25" s="23"/>
      <c r="JPG25" s="24"/>
      <c r="JPH25" s="14"/>
      <c r="JPI25" s="23"/>
      <c r="JPJ25" s="23"/>
      <c r="JPK25" s="23"/>
      <c r="JPL25" s="23"/>
      <c r="JPM25" s="23"/>
      <c r="JPN25" s="23"/>
      <c r="JPO25" s="24"/>
      <c r="JPP25" s="14"/>
      <c r="JPQ25" s="23"/>
      <c r="JPR25" s="23"/>
      <c r="JPS25" s="23"/>
      <c r="JPT25" s="23"/>
      <c r="JPU25" s="23"/>
      <c r="JPV25" s="23"/>
      <c r="JPW25" s="24"/>
      <c r="JPX25" s="14"/>
      <c r="JPY25" s="23"/>
      <c r="JPZ25" s="23"/>
      <c r="JQA25" s="23"/>
      <c r="JQB25" s="23"/>
      <c r="JQC25" s="23"/>
      <c r="JQD25" s="23"/>
      <c r="JQE25" s="24"/>
      <c r="JQF25" s="14"/>
      <c r="JQG25" s="23"/>
      <c r="JQH25" s="23"/>
      <c r="JQI25" s="23"/>
      <c r="JQJ25" s="23"/>
      <c r="JQK25" s="23"/>
      <c r="JQL25" s="23"/>
      <c r="JQM25" s="24"/>
      <c r="JQN25" s="14"/>
      <c r="JQO25" s="23"/>
      <c r="JQP25" s="23"/>
      <c r="JQQ25" s="23"/>
      <c r="JQR25" s="23"/>
      <c r="JQS25" s="23"/>
      <c r="JQT25" s="23"/>
      <c r="JQU25" s="24"/>
      <c r="JQV25" s="14"/>
      <c r="JQW25" s="23"/>
      <c r="JQX25" s="23"/>
      <c r="JQY25" s="23"/>
      <c r="JQZ25" s="23"/>
      <c r="JRA25" s="23"/>
      <c r="JRB25" s="23"/>
      <c r="JRC25" s="24"/>
      <c r="JRD25" s="14"/>
      <c r="JRE25" s="23"/>
      <c r="JRF25" s="23"/>
      <c r="JRG25" s="23"/>
      <c r="JRH25" s="23"/>
      <c r="JRI25" s="23"/>
      <c r="JRJ25" s="23"/>
      <c r="JRK25" s="24"/>
      <c r="JRL25" s="14"/>
      <c r="JRM25" s="23"/>
      <c r="JRN25" s="23"/>
      <c r="JRO25" s="23"/>
      <c r="JRP25" s="23"/>
      <c r="JRQ25" s="23"/>
      <c r="JRR25" s="23"/>
      <c r="JRS25" s="24"/>
      <c r="JRT25" s="14"/>
      <c r="JRU25" s="23"/>
      <c r="JRV25" s="23"/>
      <c r="JRW25" s="23"/>
      <c r="JRX25" s="23"/>
      <c r="JRY25" s="23"/>
      <c r="JRZ25" s="23"/>
      <c r="JSA25" s="24"/>
      <c r="JSB25" s="14"/>
      <c r="JSC25" s="23"/>
      <c r="JSD25" s="23"/>
      <c r="JSE25" s="23"/>
      <c r="JSF25" s="23"/>
      <c r="JSG25" s="23"/>
      <c r="JSH25" s="23"/>
      <c r="JSI25" s="24"/>
      <c r="JSJ25" s="14"/>
      <c r="JSK25" s="23"/>
      <c r="JSL25" s="23"/>
      <c r="JSM25" s="23"/>
      <c r="JSN25" s="23"/>
      <c r="JSO25" s="23"/>
      <c r="JSP25" s="23"/>
      <c r="JSQ25" s="24"/>
      <c r="JSR25" s="14"/>
      <c r="JSS25" s="23"/>
      <c r="JST25" s="23"/>
      <c r="JSU25" s="23"/>
      <c r="JSV25" s="23"/>
      <c r="JSW25" s="23"/>
      <c r="JSX25" s="23"/>
      <c r="JSY25" s="24"/>
      <c r="JSZ25" s="14"/>
      <c r="JTA25" s="23"/>
      <c r="JTB25" s="23"/>
      <c r="JTC25" s="23"/>
      <c r="JTD25" s="23"/>
      <c r="JTE25" s="23"/>
      <c r="JTF25" s="23"/>
      <c r="JTG25" s="24"/>
      <c r="JTH25" s="14"/>
      <c r="JTI25" s="23"/>
      <c r="JTJ25" s="23"/>
      <c r="JTK25" s="23"/>
      <c r="JTL25" s="23"/>
      <c r="JTM25" s="23"/>
      <c r="JTN25" s="23"/>
      <c r="JTO25" s="24"/>
      <c r="JTP25" s="14"/>
      <c r="JTQ25" s="23"/>
      <c r="JTR25" s="23"/>
      <c r="JTS25" s="23"/>
      <c r="JTT25" s="23"/>
      <c r="JTU25" s="23"/>
      <c r="JTV25" s="23"/>
      <c r="JTW25" s="24"/>
      <c r="JTX25" s="14"/>
      <c r="JTY25" s="23"/>
      <c r="JTZ25" s="23"/>
      <c r="JUA25" s="23"/>
      <c r="JUB25" s="23"/>
      <c r="JUC25" s="23"/>
      <c r="JUD25" s="23"/>
      <c r="JUE25" s="24"/>
      <c r="JUF25" s="14"/>
      <c r="JUG25" s="23"/>
      <c r="JUH25" s="23"/>
      <c r="JUI25" s="23"/>
      <c r="JUJ25" s="23"/>
      <c r="JUK25" s="23"/>
      <c r="JUL25" s="23"/>
      <c r="JUM25" s="24"/>
      <c r="JUN25" s="14"/>
      <c r="JUO25" s="23"/>
      <c r="JUP25" s="23"/>
      <c r="JUQ25" s="23"/>
      <c r="JUR25" s="23"/>
      <c r="JUS25" s="23"/>
      <c r="JUT25" s="23"/>
      <c r="JUU25" s="24"/>
      <c r="JUV25" s="14"/>
      <c r="JUW25" s="23"/>
      <c r="JUX25" s="23"/>
      <c r="JUY25" s="23"/>
      <c r="JUZ25" s="23"/>
      <c r="JVA25" s="23"/>
      <c r="JVB25" s="23"/>
      <c r="JVC25" s="24"/>
      <c r="JVD25" s="14"/>
      <c r="JVE25" s="23"/>
      <c r="JVF25" s="23"/>
      <c r="JVG25" s="23"/>
      <c r="JVH25" s="23"/>
      <c r="JVI25" s="23"/>
      <c r="JVJ25" s="23"/>
      <c r="JVK25" s="24"/>
      <c r="JVL25" s="14"/>
      <c r="JVM25" s="23"/>
      <c r="JVN25" s="23"/>
      <c r="JVO25" s="23"/>
      <c r="JVP25" s="23"/>
      <c r="JVQ25" s="23"/>
      <c r="JVR25" s="23"/>
      <c r="JVS25" s="24"/>
      <c r="JVT25" s="14"/>
      <c r="JVU25" s="23"/>
      <c r="JVV25" s="23"/>
      <c r="JVW25" s="23"/>
      <c r="JVX25" s="23"/>
      <c r="JVY25" s="23"/>
      <c r="JVZ25" s="23"/>
      <c r="JWA25" s="24"/>
      <c r="JWB25" s="14"/>
      <c r="JWC25" s="23"/>
      <c r="JWD25" s="23"/>
      <c r="JWE25" s="23"/>
      <c r="JWF25" s="23"/>
      <c r="JWG25" s="23"/>
      <c r="JWH25" s="23"/>
      <c r="JWI25" s="24"/>
      <c r="JWJ25" s="14"/>
      <c r="JWK25" s="23"/>
      <c r="JWL25" s="23"/>
      <c r="JWM25" s="23"/>
      <c r="JWN25" s="23"/>
      <c r="JWO25" s="23"/>
      <c r="JWP25" s="23"/>
      <c r="JWQ25" s="24"/>
      <c r="JWR25" s="14"/>
      <c r="JWS25" s="23"/>
      <c r="JWT25" s="23"/>
      <c r="JWU25" s="23"/>
      <c r="JWV25" s="23"/>
      <c r="JWW25" s="23"/>
      <c r="JWX25" s="23"/>
      <c r="JWY25" s="24"/>
      <c r="JWZ25" s="14"/>
      <c r="JXA25" s="23"/>
      <c r="JXB25" s="23"/>
      <c r="JXC25" s="23"/>
      <c r="JXD25" s="23"/>
      <c r="JXE25" s="23"/>
      <c r="JXF25" s="23"/>
      <c r="JXG25" s="24"/>
      <c r="JXH25" s="14"/>
      <c r="JXI25" s="23"/>
      <c r="JXJ25" s="23"/>
      <c r="JXK25" s="23"/>
      <c r="JXL25" s="23"/>
      <c r="JXM25" s="23"/>
      <c r="JXN25" s="23"/>
      <c r="JXO25" s="24"/>
      <c r="JXP25" s="14"/>
      <c r="JXQ25" s="23"/>
      <c r="JXR25" s="23"/>
      <c r="JXS25" s="23"/>
      <c r="JXT25" s="23"/>
      <c r="JXU25" s="23"/>
      <c r="JXV25" s="23"/>
      <c r="JXW25" s="24"/>
      <c r="JXX25" s="14"/>
      <c r="JXY25" s="23"/>
      <c r="JXZ25" s="23"/>
      <c r="JYA25" s="23"/>
      <c r="JYB25" s="23"/>
      <c r="JYC25" s="23"/>
      <c r="JYD25" s="23"/>
      <c r="JYE25" s="24"/>
      <c r="JYF25" s="14"/>
      <c r="JYG25" s="23"/>
      <c r="JYH25" s="23"/>
      <c r="JYI25" s="23"/>
      <c r="JYJ25" s="23"/>
      <c r="JYK25" s="23"/>
      <c r="JYL25" s="23"/>
      <c r="JYM25" s="24"/>
      <c r="JYN25" s="14"/>
      <c r="JYO25" s="23"/>
      <c r="JYP25" s="23"/>
      <c r="JYQ25" s="23"/>
      <c r="JYR25" s="23"/>
      <c r="JYS25" s="23"/>
      <c r="JYT25" s="23"/>
      <c r="JYU25" s="24"/>
      <c r="JYV25" s="14"/>
      <c r="JYW25" s="23"/>
      <c r="JYX25" s="23"/>
      <c r="JYY25" s="23"/>
      <c r="JYZ25" s="23"/>
      <c r="JZA25" s="23"/>
      <c r="JZB25" s="23"/>
      <c r="JZC25" s="24"/>
      <c r="JZD25" s="14"/>
      <c r="JZE25" s="23"/>
      <c r="JZF25" s="23"/>
      <c r="JZG25" s="23"/>
      <c r="JZH25" s="23"/>
      <c r="JZI25" s="23"/>
      <c r="JZJ25" s="23"/>
      <c r="JZK25" s="24"/>
      <c r="JZL25" s="14"/>
      <c r="JZM25" s="23"/>
      <c r="JZN25" s="23"/>
      <c r="JZO25" s="23"/>
      <c r="JZP25" s="23"/>
      <c r="JZQ25" s="23"/>
      <c r="JZR25" s="23"/>
      <c r="JZS25" s="24"/>
      <c r="JZT25" s="14"/>
      <c r="JZU25" s="23"/>
      <c r="JZV25" s="23"/>
      <c r="JZW25" s="23"/>
      <c r="JZX25" s="23"/>
      <c r="JZY25" s="23"/>
      <c r="JZZ25" s="23"/>
      <c r="KAA25" s="24"/>
      <c r="KAB25" s="14"/>
      <c r="KAC25" s="23"/>
      <c r="KAD25" s="23"/>
      <c r="KAE25" s="23"/>
      <c r="KAF25" s="23"/>
      <c r="KAG25" s="23"/>
      <c r="KAH25" s="23"/>
      <c r="KAI25" s="24"/>
      <c r="KAJ25" s="14"/>
      <c r="KAK25" s="23"/>
      <c r="KAL25" s="23"/>
      <c r="KAM25" s="23"/>
      <c r="KAN25" s="23"/>
      <c r="KAO25" s="23"/>
      <c r="KAP25" s="23"/>
      <c r="KAQ25" s="24"/>
      <c r="KAR25" s="14"/>
      <c r="KAS25" s="23"/>
      <c r="KAT25" s="23"/>
      <c r="KAU25" s="23"/>
      <c r="KAV25" s="23"/>
      <c r="KAW25" s="23"/>
      <c r="KAX25" s="23"/>
      <c r="KAY25" s="24"/>
      <c r="KAZ25" s="14"/>
      <c r="KBA25" s="23"/>
      <c r="KBB25" s="23"/>
      <c r="KBC25" s="23"/>
      <c r="KBD25" s="23"/>
      <c r="KBE25" s="23"/>
      <c r="KBF25" s="23"/>
      <c r="KBG25" s="24"/>
      <c r="KBH25" s="14"/>
      <c r="KBI25" s="23"/>
      <c r="KBJ25" s="23"/>
      <c r="KBK25" s="23"/>
      <c r="KBL25" s="23"/>
      <c r="KBM25" s="23"/>
      <c r="KBN25" s="23"/>
      <c r="KBO25" s="24"/>
      <c r="KBP25" s="14"/>
      <c r="KBQ25" s="23"/>
      <c r="KBR25" s="23"/>
      <c r="KBS25" s="23"/>
      <c r="KBT25" s="23"/>
      <c r="KBU25" s="23"/>
      <c r="KBV25" s="23"/>
      <c r="KBW25" s="24"/>
      <c r="KBX25" s="14"/>
      <c r="KBY25" s="23"/>
      <c r="KBZ25" s="23"/>
      <c r="KCA25" s="23"/>
      <c r="KCB25" s="23"/>
      <c r="KCC25" s="23"/>
      <c r="KCD25" s="23"/>
      <c r="KCE25" s="24"/>
      <c r="KCF25" s="14"/>
      <c r="KCG25" s="23"/>
      <c r="KCH25" s="23"/>
      <c r="KCI25" s="23"/>
      <c r="KCJ25" s="23"/>
      <c r="KCK25" s="23"/>
      <c r="KCL25" s="23"/>
      <c r="KCM25" s="24"/>
      <c r="KCN25" s="14"/>
      <c r="KCO25" s="23"/>
      <c r="KCP25" s="23"/>
      <c r="KCQ25" s="23"/>
      <c r="KCR25" s="23"/>
      <c r="KCS25" s="23"/>
      <c r="KCT25" s="23"/>
      <c r="KCU25" s="24"/>
      <c r="KCV25" s="14"/>
      <c r="KCW25" s="23"/>
      <c r="KCX25" s="23"/>
      <c r="KCY25" s="23"/>
      <c r="KCZ25" s="23"/>
      <c r="KDA25" s="23"/>
      <c r="KDB25" s="23"/>
      <c r="KDC25" s="24"/>
      <c r="KDD25" s="14"/>
      <c r="KDE25" s="23"/>
      <c r="KDF25" s="23"/>
      <c r="KDG25" s="23"/>
      <c r="KDH25" s="23"/>
      <c r="KDI25" s="23"/>
      <c r="KDJ25" s="23"/>
      <c r="KDK25" s="24"/>
      <c r="KDL25" s="14"/>
      <c r="KDM25" s="23"/>
      <c r="KDN25" s="23"/>
      <c r="KDO25" s="23"/>
      <c r="KDP25" s="23"/>
      <c r="KDQ25" s="23"/>
      <c r="KDR25" s="23"/>
      <c r="KDS25" s="24"/>
      <c r="KDT25" s="14"/>
      <c r="KDU25" s="23"/>
      <c r="KDV25" s="23"/>
      <c r="KDW25" s="23"/>
      <c r="KDX25" s="23"/>
      <c r="KDY25" s="23"/>
      <c r="KDZ25" s="23"/>
      <c r="KEA25" s="24"/>
      <c r="KEB25" s="14"/>
      <c r="KEC25" s="23"/>
      <c r="KED25" s="23"/>
      <c r="KEE25" s="23"/>
      <c r="KEF25" s="23"/>
      <c r="KEG25" s="23"/>
      <c r="KEH25" s="23"/>
      <c r="KEI25" s="24"/>
      <c r="KEJ25" s="14"/>
      <c r="KEK25" s="23"/>
      <c r="KEL25" s="23"/>
      <c r="KEM25" s="23"/>
      <c r="KEN25" s="23"/>
      <c r="KEO25" s="23"/>
      <c r="KEP25" s="23"/>
      <c r="KEQ25" s="24"/>
      <c r="KER25" s="14"/>
      <c r="KES25" s="23"/>
      <c r="KET25" s="23"/>
      <c r="KEU25" s="23"/>
      <c r="KEV25" s="23"/>
      <c r="KEW25" s="23"/>
      <c r="KEX25" s="23"/>
      <c r="KEY25" s="24"/>
      <c r="KEZ25" s="14"/>
      <c r="KFA25" s="23"/>
      <c r="KFB25" s="23"/>
      <c r="KFC25" s="23"/>
      <c r="KFD25" s="23"/>
      <c r="KFE25" s="23"/>
      <c r="KFF25" s="23"/>
      <c r="KFG25" s="24"/>
      <c r="KFH25" s="14"/>
      <c r="KFI25" s="23"/>
      <c r="KFJ25" s="23"/>
      <c r="KFK25" s="23"/>
      <c r="KFL25" s="23"/>
      <c r="KFM25" s="23"/>
      <c r="KFN25" s="23"/>
      <c r="KFO25" s="24"/>
      <c r="KFP25" s="14"/>
      <c r="KFQ25" s="23"/>
      <c r="KFR25" s="23"/>
      <c r="KFS25" s="23"/>
      <c r="KFT25" s="23"/>
      <c r="KFU25" s="23"/>
      <c r="KFV25" s="23"/>
      <c r="KFW25" s="24"/>
      <c r="KFX25" s="14"/>
      <c r="KFY25" s="23"/>
      <c r="KFZ25" s="23"/>
      <c r="KGA25" s="23"/>
      <c r="KGB25" s="23"/>
      <c r="KGC25" s="23"/>
      <c r="KGD25" s="23"/>
      <c r="KGE25" s="24"/>
      <c r="KGF25" s="14"/>
      <c r="KGG25" s="23"/>
      <c r="KGH25" s="23"/>
      <c r="KGI25" s="23"/>
      <c r="KGJ25" s="23"/>
      <c r="KGK25" s="23"/>
      <c r="KGL25" s="23"/>
      <c r="KGM25" s="24"/>
      <c r="KGN25" s="14"/>
      <c r="KGO25" s="23"/>
      <c r="KGP25" s="23"/>
      <c r="KGQ25" s="23"/>
      <c r="KGR25" s="23"/>
      <c r="KGS25" s="23"/>
      <c r="KGT25" s="23"/>
      <c r="KGU25" s="24"/>
      <c r="KGV25" s="14"/>
      <c r="KGW25" s="23"/>
      <c r="KGX25" s="23"/>
      <c r="KGY25" s="23"/>
      <c r="KGZ25" s="23"/>
      <c r="KHA25" s="23"/>
      <c r="KHB25" s="23"/>
      <c r="KHC25" s="24"/>
      <c r="KHD25" s="14"/>
      <c r="KHE25" s="23"/>
      <c r="KHF25" s="23"/>
      <c r="KHG25" s="23"/>
      <c r="KHH25" s="23"/>
      <c r="KHI25" s="23"/>
      <c r="KHJ25" s="23"/>
      <c r="KHK25" s="24"/>
      <c r="KHL25" s="14"/>
      <c r="KHM25" s="23"/>
      <c r="KHN25" s="23"/>
      <c r="KHO25" s="23"/>
      <c r="KHP25" s="23"/>
      <c r="KHQ25" s="23"/>
      <c r="KHR25" s="23"/>
      <c r="KHS25" s="24"/>
      <c r="KHT25" s="14"/>
      <c r="KHU25" s="23"/>
      <c r="KHV25" s="23"/>
      <c r="KHW25" s="23"/>
      <c r="KHX25" s="23"/>
      <c r="KHY25" s="23"/>
      <c r="KHZ25" s="23"/>
      <c r="KIA25" s="24"/>
      <c r="KIB25" s="14"/>
      <c r="KIC25" s="23"/>
      <c r="KID25" s="23"/>
      <c r="KIE25" s="23"/>
      <c r="KIF25" s="23"/>
      <c r="KIG25" s="23"/>
      <c r="KIH25" s="23"/>
      <c r="KII25" s="24"/>
      <c r="KIJ25" s="14"/>
      <c r="KIK25" s="23"/>
      <c r="KIL25" s="23"/>
      <c r="KIM25" s="23"/>
      <c r="KIN25" s="23"/>
      <c r="KIO25" s="23"/>
      <c r="KIP25" s="23"/>
      <c r="KIQ25" s="24"/>
      <c r="KIR25" s="14"/>
      <c r="KIS25" s="23"/>
      <c r="KIT25" s="23"/>
      <c r="KIU25" s="23"/>
      <c r="KIV25" s="23"/>
      <c r="KIW25" s="23"/>
      <c r="KIX25" s="23"/>
      <c r="KIY25" s="24"/>
      <c r="KIZ25" s="14"/>
      <c r="KJA25" s="23"/>
      <c r="KJB25" s="23"/>
      <c r="KJC25" s="23"/>
      <c r="KJD25" s="23"/>
      <c r="KJE25" s="23"/>
      <c r="KJF25" s="23"/>
      <c r="KJG25" s="24"/>
      <c r="KJH25" s="14"/>
      <c r="KJI25" s="23"/>
      <c r="KJJ25" s="23"/>
      <c r="KJK25" s="23"/>
      <c r="KJL25" s="23"/>
      <c r="KJM25" s="23"/>
      <c r="KJN25" s="23"/>
      <c r="KJO25" s="24"/>
      <c r="KJP25" s="14"/>
      <c r="KJQ25" s="23"/>
      <c r="KJR25" s="23"/>
      <c r="KJS25" s="23"/>
      <c r="KJT25" s="23"/>
      <c r="KJU25" s="23"/>
      <c r="KJV25" s="23"/>
      <c r="KJW25" s="24"/>
      <c r="KJX25" s="14"/>
      <c r="KJY25" s="23"/>
      <c r="KJZ25" s="23"/>
      <c r="KKA25" s="23"/>
      <c r="KKB25" s="23"/>
      <c r="KKC25" s="23"/>
      <c r="KKD25" s="23"/>
      <c r="KKE25" s="24"/>
      <c r="KKF25" s="14"/>
      <c r="KKG25" s="23"/>
      <c r="KKH25" s="23"/>
      <c r="KKI25" s="23"/>
      <c r="KKJ25" s="23"/>
      <c r="KKK25" s="23"/>
      <c r="KKL25" s="23"/>
      <c r="KKM25" s="24"/>
      <c r="KKN25" s="14"/>
      <c r="KKO25" s="23"/>
      <c r="KKP25" s="23"/>
      <c r="KKQ25" s="23"/>
      <c r="KKR25" s="23"/>
      <c r="KKS25" s="23"/>
      <c r="KKT25" s="23"/>
      <c r="KKU25" s="24"/>
      <c r="KKV25" s="14"/>
      <c r="KKW25" s="23"/>
      <c r="KKX25" s="23"/>
      <c r="KKY25" s="23"/>
      <c r="KKZ25" s="23"/>
      <c r="KLA25" s="23"/>
      <c r="KLB25" s="23"/>
      <c r="KLC25" s="24"/>
      <c r="KLD25" s="14"/>
      <c r="KLE25" s="23"/>
      <c r="KLF25" s="23"/>
      <c r="KLG25" s="23"/>
      <c r="KLH25" s="23"/>
      <c r="KLI25" s="23"/>
      <c r="KLJ25" s="23"/>
      <c r="KLK25" s="24"/>
      <c r="KLL25" s="14"/>
      <c r="KLM25" s="23"/>
      <c r="KLN25" s="23"/>
      <c r="KLO25" s="23"/>
      <c r="KLP25" s="23"/>
      <c r="KLQ25" s="23"/>
      <c r="KLR25" s="23"/>
      <c r="KLS25" s="24"/>
      <c r="KLT25" s="14"/>
      <c r="KLU25" s="23"/>
      <c r="KLV25" s="23"/>
      <c r="KLW25" s="23"/>
      <c r="KLX25" s="23"/>
      <c r="KLY25" s="23"/>
      <c r="KLZ25" s="23"/>
      <c r="KMA25" s="24"/>
      <c r="KMB25" s="14"/>
      <c r="KMC25" s="23"/>
      <c r="KMD25" s="23"/>
      <c r="KME25" s="23"/>
      <c r="KMF25" s="23"/>
      <c r="KMG25" s="23"/>
      <c r="KMH25" s="23"/>
      <c r="KMI25" s="24"/>
      <c r="KMJ25" s="14"/>
      <c r="KMK25" s="23"/>
      <c r="KML25" s="23"/>
      <c r="KMM25" s="23"/>
      <c r="KMN25" s="23"/>
      <c r="KMO25" s="23"/>
      <c r="KMP25" s="23"/>
      <c r="KMQ25" s="24"/>
      <c r="KMR25" s="14"/>
      <c r="KMS25" s="23"/>
      <c r="KMT25" s="23"/>
      <c r="KMU25" s="23"/>
      <c r="KMV25" s="23"/>
      <c r="KMW25" s="23"/>
      <c r="KMX25" s="23"/>
      <c r="KMY25" s="24"/>
      <c r="KMZ25" s="14"/>
      <c r="KNA25" s="23"/>
      <c r="KNB25" s="23"/>
      <c r="KNC25" s="23"/>
      <c r="KND25" s="23"/>
      <c r="KNE25" s="23"/>
      <c r="KNF25" s="23"/>
      <c r="KNG25" s="24"/>
      <c r="KNH25" s="14"/>
      <c r="KNI25" s="23"/>
      <c r="KNJ25" s="23"/>
      <c r="KNK25" s="23"/>
      <c r="KNL25" s="23"/>
      <c r="KNM25" s="23"/>
      <c r="KNN25" s="23"/>
      <c r="KNO25" s="24"/>
      <c r="KNP25" s="14"/>
      <c r="KNQ25" s="23"/>
      <c r="KNR25" s="23"/>
      <c r="KNS25" s="23"/>
      <c r="KNT25" s="23"/>
      <c r="KNU25" s="23"/>
      <c r="KNV25" s="23"/>
      <c r="KNW25" s="24"/>
      <c r="KNX25" s="14"/>
      <c r="KNY25" s="23"/>
      <c r="KNZ25" s="23"/>
      <c r="KOA25" s="23"/>
      <c r="KOB25" s="23"/>
      <c r="KOC25" s="23"/>
      <c r="KOD25" s="23"/>
      <c r="KOE25" s="24"/>
      <c r="KOF25" s="14"/>
      <c r="KOG25" s="23"/>
      <c r="KOH25" s="23"/>
      <c r="KOI25" s="23"/>
      <c r="KOJ25" s="23"/>
      <c r="KOK25" s="23"/>
      <c r="KOL25" s="23"/>
      <c r="KOM25" s="24"/>
      <c r="KON25" s="14"/>
      <c r="KOO25" s="23"/>
      <c r="KOP25" s="23"/>
      <c r="KOQ25" s="23"/>
      <c r="KOR25" s="23"/>
      <c r="KOS25" s="23"/>
      <c r="KOT25" s="23"/>
      <c r="KOU25" s="24"/>
      <c r="KOV25" s="14"/>
      <c r="KOW25" s="23"/>
      <c r="KOX25" s="23"/>
      <c r="KOY25" s="23"/>
      <c r="KOZ25" s="23"/>
      <c r="KPA25" s="23"/>
      <c r="KPB25" s="23"/>
      <c r="KPC25" s="24"/>
      <c r="KPD25" s="14"/>
      <c r="KPE25" s="23"/>
      <c r="KPF25" s="23"/>
      <c r="KPG25" s="23"/>
      <c r="KPH25" s="23"/>
      <c r="KPI25" s="23"/>
      <c r="KPJ25" s="23"/>
      <c r="KPK25" s="24"/>
      <c r="KPL25" s="14"/>
      <c r="KPM25" s="23"/>
      <c r="KPN25" s="23"/>
      <c r="KPO25" s="23"/>
      <c r="KPP25" s="23"/>
      <c r="KPQ25" s="23"/>
      <c r="KPR25" s="23"/>
      <c r="KPS25" s="24"/>
      <c r="KPT25" s="14"/>
      <c r="KPU25" s="23"/>
      <c r="KPV25" s="23"/>
      <c r="KPW25" s="23"/>
      <c r="KPX25" s="23"/>
      <c r="KPY25" s="23"/>
      <c r="KPZ25" s="23"/>
      <c r="KQA25" s="24"/>
      <c r="KQB25" s="14"/>
      <c r="KQC25" s="23"/>
      <c r="KQD25" s="23"/>
      <c r="KQE25" s="23"/>
      <c r="KQF25" s="23"/>
      <c r="KQG25" s="23"/>
      <c r="KQH25" s="23"/>
      <c r="KQI25" s="24"/>
      <c r="KQJ25" s="14"/>
      <c r="KQK25" s="23"/>
      <c r="KQL25" s="23"/>
      <c r="KQM25" s="23"/>
      <c r="KQN25" s="23"/>
      <c r="KQO25" s="23"/>
      <c r="KQP25" s="23"/>
      <c r="KQQ25" s="24"/>
      <c r="KQR25" s="14"/>
      <c r="KQS25" s="23"/>
      <c r="KQT25" s="23"/>
      <c r="KQU25" s="23"/>
      <c r="KQV25" s="23"/>
      <c r="KQW25" s="23"/>
      <c r="KQX25" s="23"/>
      <c r="KQY25" s="24"/>
      <c r="KQZ25" s="14"/>
      <c r="KRA25" s="23"/>
      <c r="KRB25" s="23"/>
      <c r="KRC25" s="23"/>
      <c r="KRD25" s="23"/>
      <c r="KRE25" s="23"/>
      <c r="KRF25" s="23"/>
      <c r="KRG25" s="24"/>
      <c r="KRH25" s="14"/>
      <c r="KRI25" s="23"/>
      <c r="KRJ25" s="23"/>
      <c r="KRK25" s="23"/>
      <c r="KRL25" s="23"/>
      <c r="KRM25" s="23"/>
      <c r="KRN25" s="23"/>
      <c r="KRO25" s="24"/>
      <c r="KRP25" s="14"/>
      <c r="KRQ25" s="23"/>
      <c r="KRR25" s="23"/>
      <c r="KRS25" s="23"/>
      <c r="KRT25" s="23"/>
      <c r="KRU25" s="23"/>
      <c r="KRV25" s="23"/>
      <c r="KRW25" s="24"/>
      <c r="KRX25" s="14"/>
      <c r="KRY25" s="23"/>
      <c r="KRZ25" s="23"/>
      <c r="KSA25" s="23"/>
      <c r="KSB25" s="23"/>
      <c r="KSC25" s="23"/>
      <c r="KSD25" s="23"/>
      <c r="KSE25" s="24"/>
      <c r="KSF25" s="14"/>
      <c r="KSG25" s="23"/>
      <c r="KSH25" s="23"/>
      <c r="KSI25" s="23"/>
      <c r="KSJ25" s="23"/>
      <c r="KSK25" s="23"/>
      <c r="KSL25" s="23"/>
      <c r="KSM25" s="24"/>
      <c r="KSN25" s="14"/>
      <c r="KSO25" s="23"/>
      <c r="KSP25" s="23"/>
      <c r="KSQ25" s="23"/>
      <c r="KSR25" s="23"/>
      <c r="KSS25" s="23"/>
      <c r="KST25" s="23"/>
      <c r="KSU25" s="24"/>
      <c r="KSV25" s="14"/>
      <c r="KSW25" s="23"/>
      <c r="KSX25" s="23"/>
      <c r="KSY25" s="23"/>
      <c r="KSZ25" s="23"/>
      <c r="KTA25" s="23"/>
      <c r="KTB25" s="23"/>
      <c r="KTC25" s="24"/>
      <c r="KTD25" s="14"/>
      <c r="KTE25" s="23"/>
      <c r="KTF25" s="23"/>
      <c r="KTG25" s="23"/>
      <c r="KTH25" s="23"/>
      <c r="KTI25" s="23"/>
      <c r="KTJ25" s="23"/>
      <c r="KTK25" s="24"/>
      <c r="KTL25" s="14"/>
      <c r="KTM25" s="23"/>
      <c r="KTN25" s="23"/>
      <c r="KTO25" s="23"/>
      <c r="KTP25" s="23"/>
      <c r="KTQ25" s="23"/>
      <c r="KTR25" s="23"/>
      <c r="KTS25" s="24"/>
      <c r="KTT25" s="14"/>
      <c r="KTU25" s="23"/>
      <c r="KTV25" s="23"/>
      <c r="KTW25" s="23"/>
      <c r="KTX25" s="23"/>
      <c r="KTY25" s="23"/>
      <c r="KTZ25" s="23"/>
      <c r="KUA25" s="24"/>
      <c r="KUB25" s="14"/>
      <c r="KUC25" s="23"/>
      <c r="KUD25" s="23"/>
      <c r="KUE25" s="23"/>
      <c r="KUF25" s="23"/>
      <c r="KUG25" s="23"/>
      <c r="KUH25" s="23"/>
      <c r="KUI25" s="24"/>
      <c r="KUJ25" s="14"/>
      <c r="KUK25" s="23"/>
      <c r="KUL25" s="23"/>
      <c r="KUM25" s="23"/>
      <c r="KUN25" s="23"/>
      <c r="KUO25" s="23"/>
      <c r="KUP25" s="23"/>
      <c r="KUQ25" s="24"/>
      <c r="KUR25" s="14"/>
      <c r="KUS25" s="23"/>
      <c r="KUT25" s="23"/>
      <c r="KUU25" s="23"/>
      <c r="KUV25" s="23"/>
      <c r="KUW25" s="23"/>
      <c r="KUX25" s="23"/>
      <c r="KUY25" s="24"/>
      <c r="KUZ25" s="14"/>
      <c r="KVA25" s="23"/>
      <c r="KVB25" s="23"/>
      <c r="KVC25" s="23"/>
      <c r="KVD25" s="23"/>
      <c r="KVE25" s="23"/>
      <c r="KVF25" s="23"/>
      <c r="KVG25" s="24"/>
      <c r="KVH25" s="14"/>
      <c r="KVI25" s="23"/>
      <c r="KVJ25" s="23"/>
      <c r="KVK25" s="23"/>
      <c r="KVL25" s="23"/>
      <c r="KVM25" s="23"/>
      <c r="KVN25" s="23"/>
      <c r="KVO25" s="24"/>
      <c r="KVP25" s="14"/>
      <c r="KVQ25" s="23"/>
      <c r="KVR25" s="23"/>
      <c r="KVS25" s="23"/>
      <c r="KVT25" s="23"/>
      <c r="KVU25" s="23"/>
      <c r="KVV25" s="23"/>
      <c r="KVW25" s="24"/>
      <c r="KVX25" s="14"/>
      <c r="KVY25" s="23"/>
      <c r="KVZ25" s="23"/>
      <c r="KWA25" s="23"/>
      <c r="KWB25" s="23"/>
      <c r="KWC25" s="23"/>
      <c r="KWD25" s="23"/>
      <c r="KWE25" s="24"/>
      <c r="KWF25" s="14"/>
      <c r="KWG25" s="23"/>
      <c r="KWH25" s="23"/>
      <c r="KWI25" s="23"/>
      <c r="KWJ25" s="23"/>
      <c r="KWK25" s="23"/>
      <c r="KWL25" s="23"/>
      <c r="KWM25" s="24"/>
      <c r="KWN25" s="14"/>
      <c r="KWO25" s="23"/>
      <c r="KWP25" s="23"/>
      <c r="KWQ25" s="23"/>
      <c r="KWR25" s="23"/>
      <c r="KWS25" s="23"/>
      <c r="KWT25" s="23"/>
      <c r="KWU25" s="24"/>
      <c r="KWV25" s="14"/>
      <c r="KWW25" s="23"/>
      <c r="KWX25" s="23"/>
      <c r="KWY25" s="23"/>
      <c r="KWZ25" s="23"/>
      <c r="KXA25" s="23"/>
      <c r="KXB25" s="23"/>
      <c r="KXC25" s="24"/>
      <c r="KXD25" s="14"/>
      <c r="KXE25" s="23"/>
      <c r="KXF25" s="23"/>
      <c r="KXG25" s="23"/>
      <c r="KXH25" s="23"/>
      <c r="KXI25" s="23"/>
      <c r="KXJ25" s="23"/>
      <c r="KXK25" s="24"/>
      <c r="KXL25" s="14"/>
      <c r="KXM25" s="23"/>
      <c r="KXN25" s="23"/>
      <c r="KXO25" s="23"/>
      <c r="KXP25" s="23"/>
      <c r="KXQ25" s="23"/>
      <c r="KXR25" s="23"/>
      <c r="KXS25" s="24"/>
      <c r="KXT25" s="14"/>
      <c r="KXU25" s="23"/>
      <c r="KXV25" s="23"/>
      <c r="KXW25" s="23"/>
      <c r="KXX25" s="23"/>
      <c r="KXY25" s="23"/>
      <c r="KXZ25" s="23"/>
      <c r="KYA25" s="24"/>
      <c r="KYB25" s="14"/>
      <c r="KYC25" s="23"/>
      <c r="KYD25" s="23"/>
      <c r="KYE25" s="23"/>
      <c r="KYF25" s="23"/>
      <c r="KYG25" s="23"/>
      <c r="KYH25" s="23"/>
      <c r="KYI25" s="24"/>
      <c r="KYJ25" s="14"/>
      <c r="KYK25" s="23"/>
      <c r="KYL25" s="23"/>
      <c r="KYM25" s="23"/>
      <c r="KYN25" s="23"/>
      <c r="KYO25" s="23"/>
      <c r="KYP25" s="23"/>
      <c r="KYQ25" s="24"/>
      <c r="KYR25" s="14"/>
      <c r="KYS25" s="23"/>
      <c r="KYT25" s="23"/>
      <c r="KYU25" s="23"/>
      <c r="KYV25" s="23"/>
      <c r="KYW25" s="23"/>
      <c r="KYX25" s="23"/>
      <c r="KYY25" s="24"/>
      <c r="KYZ25" s="14"/>
      <c r="KZA25" s="23"/>
      <c r="KZB25" s="23"/>
      <c r="KZC25" s="23"/>
      <c r="KZD25" s="23"/>
      <c r="KZE25" s="23"/>
      <c r="KZF25" s="23"/>
      <c r="KZG25" s="24"/>
      <c r="KZH25" s="14"/>
      <c r="KZI25" s="23"/>
      <c r="KZJ25" s="23"/>
      <c r="KZK25" s="23"/>
      <c r="KZL25" s="23"/>
      <c r="KZM25" s="23"/>
      <c r="KZN25" s="23"/>
      <c r="KZO25" s="24"/>
      <c r="KZP25" s="14"/>
      <c r="KZQ25" s="23"/>
      <c r="KZR25" s="23"/>
      <c r="KZS25" s="23"/>
      <c r="KZT25" s="23"/>
      <c r="KZU25" s="23"/>
      <c r="KZV25" s="23"/>
      <c r="KZW25" s="24"/>
      <c r="KZX25" s="14"/>
      <c r="KZY25" s="23"/>
      <c r="KZZ25" s="23"/>
      <c r="LAA25" s="23"/>
      <c r="LAB25" s="23"/>
      <c r="LAC25" s="23"/>
      <c r="LAD25" s="23"/>
      <c r="LAE25" s="24"/>
      <c r="LAF25" s="14"/>
      <c r="LAG25" s="23"/>
      <c r="LAH25" s="23"/>
      <c r="LAI25" s="23"/>
      <c r="LAJ25" s="23"/>
      <c r="LAK25" s="23"/>
      <c r="LAL25" s="23"/>
      <c r="LAM25" s="24"/>
      <c r="LAN25" s="14"/>
      <c r="LAO25" s="23"/>
      <c r="LAP25" s="23"/>
      <c r="LAQ25" s="23"/>
      <c r="LAR25" s="23"/>
      <c r="LAS25" s="23"/>
      <c r="LAT25" s="23"/>
      <c r="LAU25" s="24"/>
      <c r="LAV25" s="14"/>
      <c r="LAW25" s="23"/>
      <c r="LAX25" s="23"/>
      <c r="LAY25" s="23"/>
      <c r="LAZ25" s="23"/>
      <c r="LBA25" s="23"/>
      <c r="LBB25" s="23"/>
      <c r="LBC25" s="24"/>
      <c r="LBD25" s="14"/>
      <c r="LBE25" s="23"/>
      <c r="LBF25" s="23"/>
      <c r="LBG25" s="23"/>
      <c r="LBH25" s="23"/>
      <c r="LBI25" s="23"/>
      <c r="LBJ25" s="23"/>
      <c r="LBK25" s="24"/>
      <c r="LBL25" s="14"/>
      <c r="LBM25" s="23"/>
      <c r="LBN25" s="23"/>
      <c r="LBO25" s="23"/>
      <c r="LBP25" s="23"/>
      <c r="LBQ25" s="23"/>
      <c r="LBR25" s="23"/>
      <c r="LBS25" s="24"/>
      <c r="LBT25" s="14"/>
      <c r="LBU25" s="23"/>
      <c r="LBV25" s="23"/>
      <c r="LBW25" s="23"/>
      <c r="LBX25" s="23"/>
      <c r="LBY25" s="23"/>
      <c r="LBZ25" s="23"/>
      <c r="LCA25" s="24"/>
      <c r="LCB25" s="14"/>
      <c r="LCC25" s="23"/>
      <c r="LCD25" s="23"/>
      <c r="LCE25" s="23"/>
      <c r="LCF25" s="23"/>
      <c r="LCG25" s="23"/>
      <c r="LCH25" s="23"/>
      <c r="LCI25" s="24"/>
      <c r="LCJ25" s="14"/>
      <c r="LCK25" s="23"/>
      <c r="LCL25" s="23"/>
      <c r="LCM25" s="23"/>
      <c r="LCN25" s="23"/>
      <c r="LCO25" s="23"/>
      <c r="LCP25" s="23"/>
      <c r="LCQ25" s="24"/>
      <c r="LCR25" s="14"/>
      <c r="LCS25" s="23"/>
      <c r="LCT25" s="23"/>
      <c r="LCU25" s="23"/>
      <c r="LCV25" s="23"/>
      <c r="LCW25" s="23"/>
      <c r="LCX25" s="23"/>
      <c r="LCY25" s="24"/>
      <c r="LCZ25" s="14"/>
      <c r="LDA25" s="23"/>
      <c r="LDB25" s="23"/>
      <c r="LDC25" s="23"/>
      <c r="LDD25" s="23"/>
      <c r="LDE25" s="23"/>
      <c r="LDF25" s="23"/>
      <c r="LDG25" s="24"/>
      <c r="LDH25" s="14"/>
      <c r="LDI25" s="23"/>
      <c r="LDJ25" s="23"/>
      <c r="LDK25" s="23"/>
      <c r="LDL25" s="23"/>
      <c r="LDM25" s="23"/>
      <c r="LDN25" s="23"/>
      <c r="LDO25" s="24"/>
      <c r="LDP25" s="14"/>
      <c r="LDQ25" s="23"/>
      <c r="LDR25" s="23"/>
      <c r="LDS25" s="23"/>
      <c r="LDT25" s="23"/>
      <c r="LDU25" s="23"/>
      <c r="LDV25" s="23"/>
      <c r="LDW25" s="24"/>
      <c r="LDX25" s="14"/>
      <c r="LDY25" s="23"/>
      <c r="LDZ25" s="23"/>
      <c r="LEA25" s="23"/>
      <c r="LEB25" s="23"/>
      <c r="LEC25" s="23"/>
      <c r="LED25" s="23"/>
      <c r="LEE25" s="24"/>
      <c r="LEF25" s="14"/>
      <c r="LEG25" s="23"/>
      <c r="LEH25" s="23"/>
      <c r="LEI25" s="23"/>
      <c r="LEJ25" s="23"/>
      <c r="LEK25" s="23"/>
      <c r="LEL25" s="23"/>
      <c r="LEM25" s="24"/>
      <c r="LEN25" s="14"/>
      <c r="LEO25" s="23"/>
      <c r="LEP25" s="23"/>
      <c r="LEQ25" s="23"/>
      <c r="LER25" s="23"/>
      <c r="LES25" s="23"/>
      <c r="LET25" s="23"/>
      <c r="LEU25" s="24"/>
      <c r="LEV25" s="14"/>
      <c r="LEW25" s="23"/>
      <c r="LEX25" s="23"/>
      <c r="LEY25" s="23"/>
      <c r="LEZ25" s="23"/>
      <c r="LFA25" s="23"/>
      <c r="LFB25" s="23"/>
      <c r="LFC25" s="24"/>
      <c r="LFD25" s="14"/>
      <c r="LFE25" s="23"/>
      <c r="LFF25" s="23"/>
      <c r="LFG25" s="23"/>
      <c r="LFH25" s="23"/>
      <c r="LFI25" s="23"/>
      <c r="LFJ25" s="23"/>
      <c r="LFK25" s="24"/>
      <c r="LFL25" s="14"/>
      <c r="LFM25" s="23"/>
      <c r="LFN25" s="23"/>
      <c r="LFO25" s="23"/>
      <c r="LFP25" s="23"/>
      <c r="LFQ25" s="23"/>
      <c r="LFR25" s="23"/>
      <c r="LFS25" s="24"/>
      <c r="LFT25" s="14"/>
      <c r="LFU25" s="23"/>
      <c r="LFV25" s="23"/>
      <c r="LFW25" s="23"/>
      <c r="LFX25" s="23"/>
      <c r="LFY25" s="23"/>
      <c r="LFZ25" s="23"/>
      <c r="LGA25" s="24"/>
      <c r="LGB25" s="14"/>
      <c r="LGC25" s="23"/>
      <c r="LGD25" s="23"/>
      <c r="LGE25" s="23"/>
      <c r="LGF25" s="23"/>
      <c r="LGG25" s="23"/>
      <c r="LGH25" s="23"/>
      <c r="LGI25" s="24"/>
      <c r="LGJ25" s="14"/>
      <c r="LGK25" s="23"/>
      <c r="LGL25" s="23"/>
      <c r="LGM25" s="23"/>
      <c r="LGN25" s="23"/>
      <c r="LGO25" s="23"/>
      <c r="LGP25" s="23"/>
      <c r="LGQ25" s="24"/>
      <c r="LGR25" s="14"/>
      <c r="LGS25" s="23"/>
      <c r="LGT25" s="23"/>
      <c r="LGU25" s="23"/>
      <c r="LGV25" s="23"/>
      <c r="LGW25" s="23"/>
      <c r="LGX25" s="23"/>
      <c r="LGY25" s="24"/>
      <c r="LGZ25" s="14"/>
      <c r="LHA25" s="23"/>
      <c r="LHB25" s="23"/>
      <c r="LHC25" s="23"/>
      <c r="LHD25" s="23"/>
      <c r="LHE25" s="23"/>
      <c r="LHF25" s="23"/>
      <c r="LHG25" s="24"/>
      <c r="LHH25" s="14"/>
      <c r="LHI25" s="23"/>
      <c r="LHJ25" s="23"/>
      <c r="LHK25" s="23"/>
      <c r="LHL25" s="23"/>
      <c r="LHM25" s="23"/>
      <c r="LHN25" s="23"/>
      <c r="LHO25" s="24"/>
      <c r="LHP25" s="14"/>
      <c r="LHQ25" s="23"/>
      <c r="LHR25" s="23"/>
      <c r="LHS25" s="23"/>
      <c r="LHT25" s="23"/>
      <c r="LHU25" s="23"/>
      <c r="LHV25" s="23"/>
      <c r="LHW25" s="24"/>
      <c r="LHX25" s="14"/>
      <c r="LHY25" s="23"/>
      <c r="LHZ25" s="23"/>
      <c r="LIA25" s="23"/>
      <c r="LIB25" s="23"/>
      <c r="LIC25" s="23"/>
      <c r="LID25" s="23"/>
      <c r="LIE25" s="24"/>
      <c r="LIF25" s="14"/>
      <c r="LIG25" s="23"/>
      <c r="LIH25" s="23"/>
      <c r="LII25" s="23"/>
      <c r="LIJ25" s="23"/>
      <c r="LIK25" s="23"/>
      <c r="LIL25" s="23"/>
      <c r="LIM25" s="24"/>
      <c r="LIN25" s="14"/>
      <c r="LIO25" s="23"/>
      <c r="LIP25" s="23"/>
      <c r="LIQ25" s="23"/>
      <c r="LIR25" s="23"/>
      <c r="LIS25" s="23"/>
      <c r="LIT25" s="23"/>
      <c r="LIU25" s="24"/>
      <c r="LIV25" s="14"/>
      <c r="LIW25" s="23"/>
      <c r="LIX25" s="23"/>
      <c r="LIY25" s="23"/>
      <c r="LIZ25" s="23"/>
      <c r="LJA25" s="23"/>
      <c r="LJB25" s="23"/>
      <c r="LJC25" s="24"/>
      <c r="LJD25" s="14"/>
      <c r="LJE25" s="23"/>
      <c r="LJF25" s="23"/>
      <c r="LJG25" s="23"/>
      <c r="LJH25" s="23"/>
      <c r="LJI25" s="23"/>
      <c r="LJJ25" s="23"/>
      <c r="LJK25" s="24"/>
      <c r="LJL25" s="14"/>
      <c r="LJM25" s="23"/>
      <c r="LJN25" s="23"/>
      <c r="LJO25" s="23"/>
      <c r="LJP25" s="23"/>
      <c r="LJQ25" s="23"/>
      <c r="LJR25" s="23"/>
      <c r="LJS25" s="24"/>
      <c r="LJT25" s="14"/>
      <c r="LJU25" s="23"/>
      <c r="LJV25" s="23"/>
      <c r="LJW25" s="23"/>
      <c r="LJX25" s="23"/>
      <c r="LJY25" s="23"/>
      <c r="LJZ25" s="23"/>
      <c r="LKA25" s="24"/>
      <c r="LKB25" s="14"/>
      <c r="LKC25" s="23"/>
      <c r="LKD25" s="23"/>
      <c r="LKE25" s="23"/>
      <c r="LKF25" s="23"/>
      <c r="LKG25" s="23"/>
      <c r="LKH25" s="23"/>
      <c r="LKI25" s="24"/>
      <c r="LKJ25" s="14"/>
      <c r="LKK25" s="23"/>
      <c r="LKL25" s="23"/>
      <c r="LKM25" s="23"/>
      <c r="LKN25" s="23"/>
      <c r="LKO25" s="23"/>
      <c r="LKP25" s="23"/>
      <c r="LKQ25" s="24"/>
      <c r="LKR25" s="14"/>
      <c r="LKS25" s="23"/>
      <c r="LKT25" s="23"/>
      <c r="LKU25" s="23"/>
      <c r="LKV25" s="23"/>
      <c r="LKW25" s="23"/>
      <c r="LKX25" s="23"/>
      <c r="LKY25" s="24"/>
      <c r="LKZ25" s="14"/>
      <c r="LLA25" s="23"/>
      <c r="LLB25" s="23"/>
      <c r="LLC25" s="23"/>
      <c r="LLD25" s="23"/>
      <c r="LLE25" s="23"/>
      <c r="LLF25" s="23"/>
      <c r="LLG25" s="24"/>
      <c r="LLH25" s="14"/>
      <c r="LLI25" s="23"/>
      <c r="LLJ25" s="23"/>
      <c r="LLK25" s="23"/>
      <c r="LLL25" s="23"/>
      <c r="LLM25" s="23"/>
      <c r="LLN25" s="23"/>
      <c r="LLO25" s="24"/>
      <c r="LLP25" s="14"/>
      <c r="LLQ25" s="23"/>
      <c r="LLR25" s="23"/>
      <c r="LLS25" s="23"/>
      <c r="LLT25" s="23"/>
      <c r="LLU25" s="23"/>
      <c r="LLV25" s="23"/>
      <c r="LLW25" s="24"/>
      <c r="LLX25" s="14"/>
      <c r="LLY25" s="23"/>
      <c r="LLZ25" s="23"/>
      <c r="LMA25" s="23"/>
      <c r="LMB25" s="23"/>
      <c r="LMC25" s="23"/>
      <c r="LMD25" s="23"/>
      <c r="LME25" s="24"/>
      <c r="LMF25" s="14"/>
      <c r="LMG25" s="23"/>
      <c r="LMH25" s="23"/>
      <c r="LMI25" s="23"/>
      <c r="LMJ25" s="23"/>
      <c r="LMK25" s="23"/>
      <c r="LML25" s="23"/>
      <c r="LMM25" s="24"/>
      <c r="LMN25" s="14"/>
      <c r="LMO25" s="23"/>
      <c r="LMP25" s="23"/>
      <c r="LMQ25" s="23"/>
      <c r="LMR25" s="23"/>
      <c r="LMS25" s="23"/>
      <c r="LMT25" s="23"/>
      <c r="LMU25" s="24"/>
      <c r="LMV25" s="14"/>
      <c r="LMW25" s="23"/>
      <c r="LMX25" s="23"/>
      <c r="LMY25" s="23"/>
      <c r="LMZ25" s="23"/>
      <c r="LNA25" s="23"/>
      <c r="LNB25" s="23"/>
      <c r="LNC25" s="24"/>
      <c r="LND25" s="14"/>
      <c r="LNE25" s="23"/>
      <c r="LNF25" s="23"/>
      <c r="LNG25" s="23"/>
      <c r="LNH25" s="23"/>
      <c r="LNI25" s="23"/>
      <c r="LNJ25" s="23"/>
      <c r="LNK25" s="24"/>
      <c r="LNL25" s="14"/>
      <c r="LNM25" s="23"/>
      <c r="LNN25" s="23"/>
      <c r="LNO25" s="23"/>
      <c r="LNP25" s="23"/>
      <c r="LNQ25" s="23"/>
      <c r="LNR25" s="23"/>
      <c r="LNS25" s="24"/>
      <c r="LNT25" s="14"/>
      <c r="LNU25" s="23"/>
      <c r="LNV25" s="23"/>
      <c r="LNW25" s="23"/>
      <c r="LNX25" s="23"/>
      <c r="LNY25" s="23"/>
      <c r="LNZ25" s="23"/>
      <c r="LOA25" s="24"/>
      <c r="LOB25" s="14"/>
      <c r="LOC25" s="23"/>
      <c r="LOD25" s="23"/>
      <c r="LOE25" s="23"/>
      <c r="LOF25" s="23"/>
      <c r="LOG25" s="23"/>
      <c r="LOH25" s="23"/>
      <c r="LOI25" s="24"/>
      <c r="LOJ25" s="14"/>
      <c r="LOK25" s="23"/>
      <c r="LOL25" s="23"/>
      <c r="LOM25" s="23"/>
      <c r="LON25" s="23"/>
      <c r="LOO25" s="23"/>
      <c r="LOP25" s="23"/>
      <c r="LOQ25" s="24"/>
      <c r="LOR25" s="14"/>
      <c r="LOS25" s="23"/>
      <c r="LOT25" s="23"/>
      <c r="LOU25" s="23"/>
      <c r="LOV25" s="23"/>
      <c r="LOW25" s="23"/>
      <c r="LOX25" s="23"/>
      <c r="LOY25" s="24"/>
      <c r="LOZ25" s="14"/>
      <c r="LPA25" s="23"/>
      <c r="LPB25" s="23"/>
      <c r="LPC25" s="23"/>
      <c r="LPD25" s="23"/>
      <c r="LPE25" s="23"/>
      <c r="LPF25" s="23"/>
      <c r="LPG25" s="24"/>
      <c r="LPH25" s="14"/>
      <c r="LPI25" s="23"/>
      <c r="LPJ25" s="23"/>
      <c r="LPK25" s="23"/>
      <c r="LPL25" s="23"/>
      <c r="LPM25" s="23"/>
      <c r="LPN25" s="23"/>
      <c r="LPO25" s="24"/>
      <c r="LPP25" s="14"/>
      <c r="LPQ25" s="23"/>
      <c r="LPR25" s="23"/>
      <c r="LPS25" s="23"/>
      <c r="LPT25" s="23"/>
      <c r="LPU25" s="23"/>
      <c r="LPV25" s="23"/>
      <c r="LPW25" s="24"/>
      <c r="LPX25" s="14"/>
      <c r="LPY25" s="23"/>
      <c r="LPZ25" s="23"/>
      <c r="LQA25" s="23"/>
      <c r="LQB25" s="23"/>
      <c r="LQC25" s="23"/>
      <c r="LQD25" s="23"/>
      <c r="LQE25" s="24"/>
      <c r="LQF25" s="14"/>
      <c r="LQG25" s="23"/>
      <c r="LQH25" s="23"/>
      <c r="LQI25" s="23"/>
      <c r="LQJ25" s="23"/>
      <c r="LQK25" s="23"/>
      <c r="LQL25" s="23"/>
      <c r="LQM25" s="24"/>
      <c r="LQN25" s="14"/>
      <c r="LQO25" s="23"/>
      <c r="LQP25" s="23"/>
      <c r="LQQ25" s="23"/>
      <c r="LQR25" s="23"/>
      <c r="LQS25" s="23"/>
      <c r="LQT25" s="23"/>
      <c r="LQU25" s="24"/>
      <c r="LQV25" s="14"/>
      <c r="LQW25" s="23"/>
      <c r="LQX25" s="23"/>
      <c r="LQY25" s="23"/>
      <c r="LQZ25" s="23"/>
      <c r="LRA25" s="23"/>
      <c r="LRB25" s="23"/>
      <c r="LRC25" s="24"/>
      <c r="LRD25" s="14"/>
      <c r="LRE25" s="23"/>
      <c r="LRF25" s="23"/>
      <c r="LRG25" s="23"/>
      <c r="LRH25" s="23"/>
      <c r="LRI25" s="23"/>
      <c r="LRJ25" s="23"/>
      <c r="LRK25" s="24"/>
      <c r="LRL25" s="14"/>
      <c r="LRM25" s="23"/>
      <c r="LRN25" s="23"/>
      <c r="LRO25" s="23"/>
      <c r="LRP25" s="23"/>
      <c r="LRQ25" s="23"/>
      <c r="LRR25" s="23"/>
      <c r="LRS25" s="24"/>
      <c r="LRT25" s="14"/>
      <c r="LRU25" s="23"/>
      <c r="LRV25" s="23"/>
      <c r="LRW25" s="23"/>
      <c r="LRX25" s="23"/>
      <c r="LRY25" s="23"/>
      <c r="LRZ25" s="23"/>
      <c r="LSA25" s="24"/>
      <c r="LSB25" s="14"/>
      <c r="LSC25" s="23"/>
      <c r="LSD25" s="23"/>
      <c r="LSE25" s="23"/>
      <c r="LSF25" s="23"/>
      <c r="LSG25" s="23"/>
      <c r="LSH25" s="23"/>
      <c r="LSI25" s="24"/>
      <c r="LSJ25" s="14"/>
      <c r="LSK25" s="23"/>
      <c r="LSL25" s="23"/>
      <c r="LSM25" s="23"/>
      <c r="LSN25" s="23"/>
      <c r="LSO25" s="23"/>
      <c r="LSP25" s="23"/>
      <c r="LSQ25" s="24"/>
      <c r="LSR25" s="14"/>
      <c r="LSS25" s="23"/>
      <c r="LST25" s="23"/>
      <c r="LSU25" s="23"/>
      <c r="LSV25" s="23"/>
      <c r="LSW25" s="23"/>
      <c r="LSX25" s="23"/>
      <c r="LSY25" s="24"/>
      <c r="LSZ25" s="14"/>
      <c r="LTA25" s="23"/>
      <c r="LTB25" s="23"/>
      <c r="LTC25" s="23"/>
      <c r="LTD25" s="23"/>
      <c r="LTE25" s="23"/>
      <c r="LTF25" s="23"/>
      <c r="LTG25" s="24"/>
      <c r="LTH25" s="14"/>
      <c r="LTI25" s="23"/>
      <c r="LTJ25" s="23"/>
      <c r="LTK25" s="23"/>
      <c r="LTL25" s="23"/>
      <c r="LTM25" s="23"/>
      <c r="LTN25" s="23"/>
      <c r="LTO25" s="24"/>
      <c r="LTP25" s="14"/>
      <c r="LTQ25" s="23"/>
      <c r="LTR25" s="23"/>
      <c r="LTS25" s="23"/>
      <c r="LTT25" s="23"/>
      <c r="LTU25" s="23"/>
      <c r="LTV25" s="23"/>
      <c r="LTW25" s="24"/>
      <c r="LTX25" s="14"/>
      <c r="LTY25" s="23"/>
      <c r="LTZ25" s="23"/>
      <c r="LUA25" s="23"/>
      <c r="LUB25" s="23"/>
      <c r="LUC25" s="23"/>
      <c r="LUD25" s="23"/>
      <c r="LUE25" s="24"/>
      <c r="LUF25" s="14"/>
      <c r="LUG25" s="23"/>
      <c r="LUH25" s="23"/>
      <c r="LUI25" s="23"/>
      <c r="LUJ25" s="23"/>
      <c r="LUK25" s="23"/>
      <c r="LUL25" s="23"/>
      <c r="LUM25" s="24"/>
      <c r="LUN25" s="14"/>
      <c r="LUO25" s="23"/>
      <c r="LUP25" s="23"/>
      <c r="LUQ25" s="23"/>
      <c r="LUR25" s="23"/>
      <c r="LUS25" s="23"/>
      <c r="LUT25" s="23"/>
      <c r="LUU25" s="24"/>
      <c r="LUV25" s="14"/>
      <c r="LUW25" s="23"/>
      <c r="LUX25" s="23"/>
      <c r="LUY25" s="23"/>
      <c r="LUZ25" s="23"/>
      <c r="LVA25" s="23"/>
      <c r="LVB25" s="23"/>
      <c r="LVC25" s="24"/>
      <c r="LVD25" s="14"/>
      <c r="LVE25" s="23"/>
      <c r="LVF25" s="23"/>
      <c r="LVG25" s="23"/>
      <c r="LVH25" s="23"/>
      <c r="LVI25" s="23"/>
      <c r="LVJ25" s="23"/>
      <c r="LVK25" s="24"/>
      <c r="LVL25" s="14"/>
      <c r="LVM25" s="23"/>
      <c r="LVN25" s="23"/>
      <c r="LVO25" s="23"/>
      <c r="LVP25" s="23"/>
      <c r="LVQ25" s="23"/>
      <c r="LVR25" s="23"/>
      <c r="LVS25" s="24"/>
      <c r="LVT25" s="14"/>
      <c r="LVU25" s="23"/>
      <c r="LVV25" s="23"/>
      <c r="LVW25" s="23"/>
      <c r="LVX25" s="23"/>
      <c r="LVY25" s="23"/>
      <c r="LVZ25" s="23"/>
      <c r="LWA25" s="24"/>
      <c r="LWB25" s="14"/>
      <c r="LWC25" s="23"/>
      <c r="LWD25" s="23"/>
      <c r="LWE25" s="23"/>
      <c r="LWF25" s="23"/>
      <c r="LWG25" s="23"/>
      <c r="LWH25" s="23"/>
      <c r="LWI25" s="24"/>
      <c r="LWJ25" s="14"/>
      <c r="LWK25" s="23"/>
      <c r="LWL25" s="23"/>
      <c r="LWM25" s="23"/>
      <c r="LWN25" s="23"/>
      <c r="LWO25" s="23"/>
      <c r="LWP25" s="23"/>
      <c r="LWQ25" s="24"/>
      <c r="LWR25" s="14"/>
      <c r="LWS25" s="23"/>
      <c r="LWT25" s="23"/>
      <c r="LWU25" s="23"/>
      <c r="LWV25" s="23"/>
      <c r="LWW25" s="23"/>
      <c r="LWX25" s="23"/>
      <c r="LWY25" s="24"/>
      <c r="LWZ25" s="14"/>
      <c r="LXA25" s="23"/>
      <c r="LXB25" s="23"/>
      <c r="LXC25" s="23"/>
      <c r="LXD25" s="23"/>
      <c r="LXE25" s="23"/>
      <c r="LXF25" s="23"/>
      <c r="LXG25" s="24"/>
      <c r="LXH25" s="14"/>
      <c r="LXI25" s="23"/>
      <c r="LXJ25" s="23"/>
      <c r="LXK25" s="23"/>
      <c r="LXL25" s="23"/>
      <c r="LXM25" s="23"/>
      <c r="LXN25" s="23"/>
      <c r="LXO25" s="24"/>
      <c r="LXP25" s="14"/>
      <c r="LXQ25" s="23"/>
      <c r="LXR25" s="23"/>
      <c r="LXS25" s="23"/>
      <c r="LXT25" s="23"/>
      <c r="LXU25" s="23"/>
      <c r="LXV25" s="23"/>
      <c r="LXW25" s="24"/>
      <c r="LXX25" s="14"/>
      <c r="LXY25" s="23"/>
      <c r="LXZ25" s="23"/>
      <c r="LYA25" s="23"/>
      <c r="LYB25" s="23"/>
      <c r="LYC25" s="23"/>
      <c r="LYD25" s="23"/>
      <c r="LYE25" s="24"/>
      <c r="LYF25" s="14"/>
      <c r="LYG25" s="23"/>
      <c r="LYH25" s="23"/>
      <c r="LYI25" s="23"/>
      <c r="LYJ25" s="23"/>
      <c r="LYK25" s="23"/>
      <c r="LYL25" s="23"/>
      <c r="LYM25" s="24"/>
      <c r="LYN25" s="14"/>
      <c r="LYO25" s="23"/>
      <c r="LYP25" s="23"/>
      <c r="LYQ25" s="23"/>
      <c r="LYR25" s="23"/>
      <c r="LYS25" s="23"/>
      <c r="LYT25" s="23"/>
      <c r="LYU25" s="24"/>
      <c r="LYV25" s="14"/>
      <c r="LYW25" s="23"/>
      <c r="LYX25" s="23"/>
      <c r="LYY25" s="23"/>
      <c r="LYZ25" s="23"/>
      <c r="LZA25" s="23"/>
      <c r="LZB25" s="23"/>
      <c r="LZC25" s="24"/>
      <c r="LZD25" s="14"/>
      <c r="LZE25" s="23"/>
      <c r="LZF25" s="23"/>
      <c r="LZG25" s="23"/>
      <c r="LZH25" s="23"/>
      <c r="LZI25" s="23"/>
      <c r="LZJ25" s="23"/>
      <c r="LZK25" s="24"/>
      <c r="LZL25" s="14"/>
      <c r="LZM25" s="23"/>
      <c r="LZN25" s="23"/>
      <c r="LZO25" s="23"/>
      <c r="LZP25" s="23"/>
      <c r="LZQ25" s="23"/>
      <c r="LZR25" s="23"/>
      <c r="LZS25" s="24"/>
      <c r="LZT25" s="14"/>
      <c r="LZU25" s="23"/>
      <c r="LZV25" s="23"/>
      <c r="LZW25" s="23"/>
      <c r="LZX25" s="23"/>
      <c r="LZY25" s="23"/>
      <c r="LZZ25" s="23"/>
      <c r="MAA25" s="24"/>
      <c r="MAB25" s="14"/>
      <c r="MAC25" s="23"/>
      <c r="MAD25" s="23"/>
      <c r="MAE25" s="23"/>
      <c r="MAF25" s="23"/>
      <c r="MAG25" s="23"/>
      <c r="MAH25" s="23"/>
      <c r="MAI25" s="24"/>
      <c r="MAJ25" s="14"/>
      <c r="MAK25" s="23"/>
      <c r="MAL25" s="23"/>
      <c r="MAM25" s="23"/>
      <c r="MAN25" s="23"/>
      <c r="MAO25" s="23"/>
      <c r="MAP25" s="23"/>
      <c r="MAQ25" s="24"/>
      <c r="MAR25" s="14"/>
      <c r="MAS25" s="23"/>
      <c r="MAT25" s="23"/>
      <c r="MAU25" s="23"/>
      <c r="MAV25" s="23"/>
      <c r="MAW25" s="23"/>
      <c r="MAX25" s="23"/>
      <c r="MAY25" s="24"/>
      <c r="MAZ25" s="14"/>
      <c r="MBA25" s="23"/>
      <c r="MBB25" s="23"/>
      <c r="MBC25" s="23"/>
      <c r="MBD25" s="23"/>
      <c r="MBE25" s="23"/>
      <c r="MBF25" s="23"/>
      <c r="MBG25" s="24"/>
      <c r="MBH25" s="14"/>
      <c r="MBI25" s="23"/>
      <c r="MBJ25" s="23"/>
      <c r="MBK25" s="23"/>
      <c r="MBL25" s="23"/>
      <c r="MBM25" s="23"/>
      <c r="MBN25" s="23"/>
      <c r="MBO25" s="24"/>
      <c r="MBP25" s="14"/>
      <c r="MBQ25" s="23"/>
      <c r="MBR25" s="23"/>
      <c r="MBS25" s="23"/>
      <c r="MBT25" s="23"/>
      <c r="MBU25" s="23"/>
      <c r="MBV25" s="23"/>
      <c r="MBW25" s="24"/>
      <c r="MBX25" s="14"/>
      <c r="MBY25" s="23"/>
      <c r="MBZ25" s="23"/>
      <c r="MCA25" s="23"/>
      <c r="MCB25" s="23"/>
      <c r="MCC25" s="23"/>
      <c r="MCD25" s="23"/>
      <c r="MCE25" s="24"/>
      <c r="MCF25" s="14"/>
      <c r="MCG25" s="23"/>
      <c r="MCH25" s="23"/>
      <c r="MCI25" s="23"/>
      <c r="MCJ25" s="23"/>
      <c r="MCK25" s="23"/>
      <c r="MCL25" s="23"/>
      <c r="MCM25" s="24"/>
      <c r="MCN25" s="14"/>
      <c r="MCO25" s="23"/>
      <c r="MCP25" s="23"/>
      <c r="MCQ25" s="23"/>
      <c r="MCR25" s="23"/>
      <c r="MCS25" s="23"/>
      <c r="MCT25" s="23"/>
      <c r="MCU25" s="24"/>
      <c r="MCV25" s="14"/>
      <c r="MCW25" s="23"/>
      <c r="MCX25" s="23"/>
      <c r="MCY25" s="23"/>
      <c r="MCZ25" s="23"/>
      <c r="MDA25" s="23"/>
      <c r="MDB25" s="23"/>
      <c r="MDC25" s="24"/>
      <c r="MDD25" s="14"/>
      <c r="MDE25" s="23"/>
      <c r="MDF25" s="23"/>
      <c r="MDG25" s="23"/>
      <c r="MDH25" s="23"/>
      <c r="MDI25" s="23"/>
      <c r="MDJ25" s="23"/>
      <c r="MDK25" s="24"/>
      <c r="MDL25" s="14"/>
      <c r="MDM25" s="23"/>
      <c r="MDN25" s="23"/>
      <c r="MDO25" s="23"/>
      <c r="MDP25" s="23"/>
      <c r="MDQ25" s="23"/>
      <c r="MDR25" s="23"/>
      <c r="MDS25" s="24"/>
      <c r="MDT25" s="14"/>
      <c r="MDU25" s="23"/>
      <c r="MDV25" s="23"/>
      <c r="MDW25" s="23"/>
      <c r="MDX25" s="23"/>
      <c r="MDY25" s="23"/>
      <c r="MDZ25" s="23"/>
      <c r="MEA25" s="24"/>
      <c r="MEB25" s="14"/>
      <c r="MEC25" s="23"/>
      <c r="MED25" s="23"/>
      <c r="MEE25" s="23"/>
      <c r="MEF25" s="23"/>
      <c r="MEG25" s="23"/>
      <c r="MEH25" s="23"/>
      <c r="MEI25" s="24"/>
      <c r="MEJ25" s="14"/>
      <c r="MEK25" s="23"/>
      <c r="MEL25" s="23"/>
      <c r="MEM25" s="23"/>
      <c r="MEN25" s="23"/>
      <c r="MEO25" s="23"/>
      <c r="MEP25" s="23"/>
      <c r="MEQ25" s="24"/>
      <c r="MER25" s="14"/>
      <c r="MES25" s="23"/>
      <c r="MET25" s="23"/>
      <c r="MEU25" s="23"/>
      <c r="MEV25" s="23"/>
      <c r="MEW25" s="23"/>
      <c r="MEX25" s="23"/>
      <c r="MEY25" s="24"/>
      <c r="MEZ25" s="14"/>
      <c r="MFA25" s="23"/>
      <c r="MFB25" s="23"/>
      <c r="MFC25" s="23"/>
      <c r="MFD25" s="23"/>
      <c r="MFE25" s="23"/>
      <c r="MFF25" s="23"/>
      <c r="MFG25" s="24"/>
      <c r="MFH25" s="14"/>
      <c r="MFI25" s="23"/>
      <c r="MFJ25" s="23"/>
      <c r="MFK25" s="23"/>
      <c r="MFL25" s="23"/>
      <c r="MFM25" s="23"/>
      <c r="MFN25" s="23"/>
      <c r="MFO25" s="24"/>
      <c r="MFP25" s="14"/>
      <c r="MFQ25" s="23"/>
      <c r="MFR25" s="23"/>
      <c r="MFS25" s="23"/>
      <c r="MFT25" s="23"/>
      <c r="MFU25" s="23"/>
      <c r="MFV25" s="23"/>
      <c r="MFW25" s="24"/>
      <c r="MFX25" s="14"/>
      <c r="MFY25" s="23"/>
      <c r="MFZ25" s="23"/>
      <c r="MGA25" s="23"/>
      <c r="MGB25" s="23"/>
      <c r="MGC25" s="23"/>
      <c r="MGD25" s="23"/>
      <c r="MGE25" s="24"/>
      <c r="MGF25" s="14"/>
      <c r="MGG25" s="23"/>
      <c r="MGH25" s="23"/>
      <c r="MGI25" s="23"/>
      <c r="MGJ25" s="23"/>
      <c r="MGK25" s="23"/>
      <c r="MGL25" s="23"/>
      <c r="MGM25" s="24"/>
      <c r="MGN25" s="14"/>
      <c r="MGO25" s="23"/>
      <c r="MGP25" s="23"/>
      <c r="MGQ25" s="23"/>
      <c r="MGR25" s="23"/>
      <c r="MGS25" s="23"/>
      <c r="MGT25" s="23"/>
      <c r="MGU25" s="24"/>
      <c r="MGV25" s="14"/>
      <c r="MGW25" s="23"/>
      <c r="MGX25" s="23"/>
      <c r="MGY25" s="23"/>
      <c r="MGZ25" s="23"/>
      <c r="MHA25" s="23"/>
      <c r="MHB25" s="23"/>
      <c r="MHC25" s="24"/>
      <c r="MHD25" s="14"/>
      <c r="MHE25" s="23"/>
      <c r="MHF25" s="23"/>
      <c r="MHG25" s="23"/>
      <c r="MHH25" s="23"/>
      <c r="MHI25" s="23"/>
      <c r="MHJ25" s="23"/>
      <c r="MHK25" s="24"/>
      <c r="MHL25" s="14"/>
      <c r="MHM25" s="23"/>
      <c r="MHN25" s="23"/>
      <c r="MHO25" s="23"/>
      <c r="MHP25" s="23"/>
      <c r="MHQ25" s="23"/>
      <c r="MHR25" s="23"/>
      <c r="MHS25" s="24"/>
      <c r="MHT25" s="14"/>
      <c r="MHU25" s="23"/>
      <c r="MHV25" s="23"/>
      <c r="MHW25" s="23"/>
      <c r="MHX25" s="23"/>
      <c r="MHY25" s="23"/>
      <c r="MHZ25" s="23"/>
      <c r="MIA25" s="24"/>
      <c r="MIB25" s="14"/>
      <c r="MIC25" s="23"/>
      <c r="MID25" s="23"/>
      <c r="MIE25" s="23"/>
      <c r="MIF25" s="23"/>
      <c r="MIG25" s="23"/>
      <c r="MIH25" s="23"/>
      <c r="MII25" s="24"/>
      <c r="MIJ25" s="14"/>
      <c r="MIK25" s="23"/>
      <c r="MIL25" s="23"/>
      <c r="MIM25" s="23"/>
      <c r="MIN25" s="23"/>
      <c r="MIO25" s="23"/>
      <c r="MIP25" s="23"/>
      <c r="MIQ25" s="24"/>
      <c r="MIR25" s="14"/>
      <c r="MIS25" s="23"/>
      <c r="MIT25" s="23"/>
      <c r="MIU25" s="23"/>
      <c r="MIV25" s="23"/>
      <c r="MIW25" s="23"/>
      <c r="MIX25" s="23"/>
      <c r="MIY25" s="24"/>
      <c r="MIZ25" s="14"/>
      <c r="MJA25" s="23"/>
      <c r="MJB25" s="23"/>
      <c r="MJC25" s="23"/>
      <c r="MJD25" s="23"/>
      <c r="MJE25" s="23"/>
      <c r="MJF25" s="23"/>
      <c r="MJG25" s="24"/>
      <c r="MJH25" s="14"/>
      <c r="MJI25" s="23"/>
      <c r="MJJ25" s="23"/>
      <c r="MJK25" s="23"/>
      <c r="MJL25" s="23"/>
      <c r="MJM25" s="23"/>
      <c r="MJN25" s="23"/>
      <c r="MJO25" s="24"/>
      <c r="MJP25" s="14"/>
      <c r="MJQ25" s="23"/>
      <c r="MJR25" s="23"/>
      <c r="MJS25" s="23"/>
      <c r="MJT25" s="23"/>
      <c r="MJU25" s="23"/>
      <c r="MJV25" s="23"/>
      <c r="MJW25" s="24"/>
      <c r="MJX25" s="14"/>
      <c r="MJY25" s="23"/>
      <c r="MJZ25" s="23"/>
      <c r="MKA25" s="23"/>
      <c r="MKB25" s="23"/>
      <c r="MKC25" s="23"/>
      <c r="MKD25" s="23"/>
      <c r="MKE25" s="24"/>
      <c r="MKF25" s="14"/>
      <c r="MKG25" s="23"/>
      <c r="MKH25" s="23"/>
      <c r="MKI25" s="23"/>
      <c r="MKJ25" s="23"/>
      <c r="MKK25" s="23"/>
      <c r="MKL25" s="23"/>
      <c r="MKM25" s="24"/>
      <c r="MKN25" s="14"/>
      <c r="MKO25" s="23"/>
      <c r="MKP25" s="23"/>
      <c r="MKQ25" s="23"/>
      <c r="MKR25" s="23"/>
      <c r="MKS25" s="23"/>
      <c r="MKT25" s="23"/>
      <c r="MKU25" s="24"/>
      <c r="MKV25" s="14"/>
      <c r="MKW25" s="23"/>
      <c r="MKX25" s="23"/>
      <c r="MKY25" s="23"/>
      <c r="MKZ25" s="23"/>
      <c r="MLA25" s="23"/>
      <c r="MLB25" s="23"/>
      <c r="MLC25" s="24"/>
      <c r="MLD25" s="14"/>
      <c r="MLE25" s="23"/>
      <c r="MLF25" s="23"/>
      <c r="MLG25" s="23"/>
      <c r="MLH25" s="23"/>
      <c r="MLI25" s="23"/>
      <c r="MLJ25" s="23"/>
      <c r="MLK25" s="24"/>
      <c r="MLL25" s="14"/>
      <c r="MLM25" s="23"/>
      <c r="MLN25" s="23"/>
      <c r="MLO25" s="23"/>
      <c r="MLP25" s="23"/>
      <c r="MLQ25" s="23"/>
      <c r="MLR25" s="23"/>
      <c r="MLS25" s="24"/>
      <c r="MLT25" s="14"/>
      <c r="MLU25" s="23"/>
      <c r="MLV25" s="23"/>
      <c r="MLW25" s="23"/>
      <c r="MLX25" s="23"/>
      <c r="MLY25" s="23"/>
      <c r="MLZ25" s="23"/>
      <c r="MMA25" s="24"/>
      <c r="MMB25" s="14"/>
      <c r="MMC25" s="23"/>
      <c r="MMD25" s="23"/>
      <c r="MME25" s="23"/>
      <c r="MMF25" s="23"/>
      <c r="MMG25" s="23"/>
      <c r="MMH25" s="23"/>
      <c r="MMI25" s="24"/>
      <c r="MMJ25" s="14"/>
      <c r="MMK25" s="23"/>
      <c r="MML25" s="23"/>
      <c r="MMM25" s="23"/>
      <c r="MMN25" s="23"/>
      <c r="MMO25" s="23"/>
      <c r="MMP25" s="23"/>
      <c r="MMQ25" s="24"/>
      <c r="MMR25" s="14"/>
      <c r="MMS25" s="23"/>
      <c r="MMT25" s="23"/>
      <c r="MMU25" s="23"/>
      <c r="MMV25" s="23"/>
      <c r="MMW25" s="23"/>
      <c r="MMX25" s="23"/>
      <c r="MMY25" s="24"/>
      <c r="MMZ25" s="14"/>
      <c r="MNA25" s="23"/>
      <c r="MNB25" s="23"/>
      <c r="MNC25" s="23"/>
      <c r="MND25" s="23"/>
      <c r="MNE25" s="23"/>
      <c r="MNF25" s="23"/>
      <c r="MNG25" s="24"/>
      <c r="MNH25" s="14"/>
      <c r="MNI25" s="23"/>
      <c r="MNJ25" s="23"/>
      <c r="MNK25" s="23"/>
      <c r="MNL25" s="23"/>
      <c r="MNM25" s="23"/>
      <c r="MNN25" s="23"/>
      <c r="MNO25" s="24"/>
      <c r="MNP25" s="14"/>
      <c r="MNQ25" s="23"/>
      <c r="MNR25" s="23"/>
      <c r="MNS25" s="23"/>
      <c r="MNT25" s="23"/>
      <c r="MNU25" s="23"/>
      <c r="MNV25" s="23"/>
      <c r="MNW25" s="24"/>
      <c r="MNX25" s="14"/>
      <c r="MNY25" s="23"/>
      <c r="MNZ25" s="23"/>
      <c r="MOA25" s="23"/>
      <c r="MOB25" s="23"/>
      <c r="MOC25" s="23"/>
      <c r="MOD25" s="23"/>
      <c r="MOE25" s="24"/>
      <c r="MOF25" s="14"/>
      <c r="MOG25" s="23"/>
      <c r="MOH25" s="23"/>
      <c r="MOI25" s="23"/>
      <c r="MOJ25" s="23"/>
      <c r="MOK25" s="23"/>
      <c r="MOL25" s="23"/>
      <c r="MOM25" s="24"/>
      <c r="MON25" s="14"/>
      <c r="MOO25" s="23"/>
      <c r="MOP25" s="23"/>
      <c r="MOQ25" s="23"/>
      <c r="MOR25" s="23"/>
      <c r="MOS25" s="23"/>
      <c r="MOT25" s="23"/>
      <c r="MOU25" s="24"/>
      <c r="MOV25" s="14"/>
      <c r="MOW25" s="23"/>
      <c r="MOX25" s="23"/>
      <c r="MOY25" s="23"/>
      <c r="MOZ25" s="23"/>
      <c r="MPA25" s="23"/>
      <c r="MPB25" s="23"/>
      <c r="MPC25" s="24"/>
      <c r="MPD25" s="14"/>
      <c r="MPE25" s="23"/>
      <c r="MPF25" s="23"/>
      <c r="MPG25" s="23"/>
      <c r="MPH25" s="23"/>
      <c r="MPI25" s="23"/>
      <c r="MPJ25" s="23"/>
      <c r="MPK25" s="24"/>
      <c r="MPL25" s="14"/>
      <c r="MPM25" s="23"/>
      <c r="MPN25" s="23"/>
      <c r="MPO25" s="23"/>
      <c r="MPP25" s="23"/>
      <c r="MPQ25" s="23"/>
      <c r="MPR25" s="23"/>
      <c r="MPS25" s="24"/>
      <c r="MPT25" s="14"/>
      <c r="MPU25" s="23"/>
      <c r="MPV25" s="23"/>
      <c r="MPW25" s="23"/>
      <c r="MPX25" s="23"/>
      <c r="MPY25" s="23"/>
      <c r="MPZ25" s="23"/>
      <c r="MQA25" s="24"/>
      <c r="MQB25" s="14"/>
      <c r="MQC25" s="23"/>
      <c r="MQD25" s="23"/>
      <c r="MQE25" s="23"/>
      <c r="MQF25" s="23"/>
      <c r="MQG25" s="23"/>
      <c r="MQH25" s="23"/>
      <c r="MQI25" s="24"/>
      <c r="MQJ25" s="14"/>
      <c r="MQK25" s="23"/>
      <c r="MQL25" s="23"/>
      <c r="MQM25" s="23"/>
      <c r="MQN25" s="23"/>
      <c r="MQO25" s="23"/>
      <c r="MQP25" s="23"/>
      <c r="MQQ25" s="24"/>
      <c r="MQR25" s="14"/>
      <c r="MQS25" s="23"/>
      <c r="MQT25" s="23"/>
      <c r="MQU25" s="23"/>
      <c r="MQV25" s="23"/>
      <c r="MQW25" s="23"/>
      <c r="MQX25" s="23"/>
      <c r="MQY25" s="24"/>
      <c r="MQZ25" s="14"/>
      <c r="MRA25" s="23"/>
      <c r="MRB25" s="23"/>
      <c r="MRC25" s="23"/>
      <c r="MRD25" s="23"/>
      <c r="MRE25" s="23"/>
      <c r="MRF25" s="23"/>
      <c r="MRG25" s="24"/>
      <c r="MRH25" s="14"/>
      <c r="MRI25" s="23"/>
      <c r="MRJ25" s="23"/>
      <c r="MRK25" s="23"/>
      <c r="MRL25" s="23"/>
      <c r="MRM25" s="23"/>
      <c r="MRN25" s="23"/>
      <c r="MRO25" s="24"/>
      <c r="MRP25" s="14"/>
      <c r="MRQ25" s="23"/>
      <c r="MRR25" s="23"/>
      <c r="MRS25" s="23"/>
      <c r="MRT25" s="23"/>
      <c r="MRU25" s="23"/>
      <c r="MRV25" s="23"/>
      <c r="MRW25" s="24"/>
      <c r="MRX25" s="14"/>
      <c r="MRY25" s="23"/>
      <c r="MRZ25" s="23"/>
      <c r="MSA25" s="23"/>
      <c r="MSB25" s="23"/>
      <c r="MSC25" s="23"/>
      <c r="MSD25" s="23"/>
      <c r="MSE25" s="24"/>
      <c r="MSF25" s="14"/>
      <c r="MSG25" s="23"/>
      <c r="MSH25" s="23"/>
      <c r="MSI25" s="23"/>
      <c r="MSJ25" s="23"/>
      <c r="MSK25" s="23"/>
      <c r="MSL25" s="23"/>
      <c r="MSM25" s="24"/>
      <c r="MSN25" s="14"/>
      <c r="MSO25" s="23"/>
      <c r="MSP25" s="23"/>
      <c r="MSQ25" s="23"/>
      <c r="MSR25" s="23"/>
      <c r="MSS25" s="23"/>
      <c r="MST25" s="23"/>
      <c r="MSU25" s="24"/>
      <c r="MSV25" s="14"/>
      <c r="MSW25" s="23"/>
      <c r="MSX25" s="23"/>
      <c r="MSY25" s="23"/>
      <c r="MSZ25" s="23"/>
      <c r="MTA25" s="23"/>
      <c r="MTB25" s="23"/>
      <c r="MTC25" s="24"/>
      <c r="MTD25" s="14"/>
      <c r="MTE25" s="23"/>
      <c r="MTF25" s="23"/>
      <c r="MTG25" s="23"/>
      <c r="MTH25" s="23"/>
      <c r="MTI25" s="23"/>
      <c r="MTJ25" s="23"/>
      <c r="MTK25" s="24"/>
      <c r="MTL25" s="14"/>
      <c r="MTM25" s="23"/>
      <c r="MTN25" s="23"/>
      <c r="MTO25" s="23"/>
      <c r="MTP25" s="23"/>
      <c r="MTQ25" s="23"/>
      <c r="MTR25" s="23"/>
      <c r="MTS25" s="24"/>
      <c r="MTT25" s="14"/>
      <c r="MTU25" s="23"/>
      <c r="MTV25" s="23"/>
      <c r="MTW25" s="23"/>
      <c r="MTX25" s="23"/>
      <c r="MTY25" s="23"/>
      <c r="MTZ25" s="23"/>
      <c r="MUA25" s="24"/>
      <c r="MUB25" s="14"/>
      <c r="MUC25" s="23"/>
      <c r="MUD25" s="23"/>
      <c r="MUE25" s="23"/>
      <c r="MUF25" s="23"/>
      <c r="MUG25" s="23"/>
      <c r="MUH25" s="23"/>
      <c r="MUI25" s="24"/>
      <c r="MUJ25" s="14"/>
      <c r="MUK25" s="23"/>
      <c r="MUL25" s="23"/>
      <c r="MUM25" s="23"/>
      <c r="MUN25" s="23"/>
      <c r="MUO25" s="23"/>
      <c r="MUP25" s="23"/>
      <c r="MUQ25" s="24"/>
      <c r="MUR25" s="14"/>
      <c r="MUS25" s="23"/>
      <c r="MUT25" s="23"/>
      <c r="MUU25" s="23"/>
      <c r="MUV25" s="23"/>
      <c r="MUW25" s="23"/>
      <c r="MUX25" s="23"/>
      <c r="MUY25" s="24"/>
      <c r="MUZ25" s="14"/>
      <c r="MVA25" s="23"/>
      <c r="MVB25" s="23"/>
      <c r="MVC25" s="23"/>
      <c r="MVD25" s="23"/>
      <c r="MVE25" s="23"/>
      <c r="MVF25" s="23"/>
      <c r="MVG25" s="24"/>
      <c r="MVH25" s="14"/>
      <c r="MVI25" s="23"/>
      <c r="MVJ25" s="23"/>
      <c r="MVK25" s="23"/>
      <c r="MVL25" s="23"/>
      <c r="MVM25" s="23"/>
      <c r="MVN25" s="23"/>
      <c r="MVO25" s="24"/>
      <c r="MVP25" s="14"/>
      <c r="MVQ25" s="23"/>
      <c r="MVR25" s="23"/>
      <c r="MVS25" s="23"/>
      <c r="MVT25" s="23"/>
      <c r="MVU25" s="23"/>
      <c r="MVV25" s="23"/>
      <c r="MVW25" s="24"/>
      <c r="MVX25" s="14"/>
      <c r="MVY25" s="23"/>
      <c r="MVZ25" s="23"/>
      <c r="MWA25" s="23"/>
      <c r="MWB25" s="23"/>
      <c r="MWC25" s="23"/>
      <c r="MWD25" s="23"/>
      <c r="MWE25" s="24"/>
      <c r="MWF25" s="14"/>
      <c r="MWG25" s="23"/>
      <c r="MWH25" s="23"/>
      <c r="MWI25" s="23"/>
      <c r="MWJ25" s="23"/>
      <c r="MWK25" s="23"/>
      <c r="MWL25" s="23"/>
      <c r="MWM25" s="24"/>
      <c r="MWN25" s="14"/>
      <c r="MWO25" s="23"/>
      <c r="MWP25" s="23"/>
      <c r="MWQ25" s="23"/>
      <c r="MWR25" s="23"/>
      <c r="MWS25" s="23"/>
      <c r="MWT25" s="23"/>
      <c r="MWU25" s="24"/>
      <c r="MWV25" s="14"/>
      <c r="MWW25" s="23"/>
      <c r="MWX25" s="23"/>
      <c r="MWY25" s="23"/>
      <c r="MWZ25" s="23"/>
      <c r="MXA25" s="23"/>
      <c r="MXB25" s="23"/>
      <c r="MXC25" s="24"/>
      <c r="MXD25" s="14"/>
      <c r="MXE25" s="23"/>
      <c r="MXF25" s="23"/>
      <c r="MXG25" s="23"/>
      <c r="MXH25" s="23"/>
      <c r="MXI25" s="23"/>
      <c r="MXJ25" s="23"/>
      <c r="MXK25" s="24"/>
      <c r="MXL25" s="14"/>
      <c r="MXM25" s="23"/>
      <c r="MXN25" s="23"/>
      <c r="MXO25" s="23"/>
      <c r="MXP25" s="23"/>
      <c r="MXQ25" s="23"/>
      <c r="MXR25" s="23"/>
      <c r="MXS25" s="24"/>
      <c r="MXT25" s="14"/>
      <c r="MXU25" s="23"/>
      <c r="MXV25" s="23"/>
      <c r="MXW25" s="23"/>
      <c r="MXX25" s="23"/>
      <c r="MXY25" s="23"/>
      <c r="MXZ25" s="23"/>
      <c r="MYA25" s="24"/>
      <c r="MYB25" s="14"/>
      <c r="MYC25" s="23"/>
      <c r="MYD25" s="23"/>
      <c r="MYE25" s="23"/>
      <c r="MYF25" s="23"/>
      <c r="MYG25" s="23"/>
      <c r="MYH25" s="23"/>
      <c r="MYI25" s="24"/>
      <c r="MYJ25" s="14"/>
      <c r="MYK25" s="23"/>
      <c r="MYL25" s="23"/>
      <c r="MYM25" s="23"/>
      <c r="MYN25" s="23"/>
      <c r="MYO25" s="23"/>
      <c r="MYP25" s="23"/>
      <c r="MYQ25" s="24"/>
      <c r="MYR25" s="14"/>
      <c r="MYS25" s="23"/>
      <c r="MYT25" s="23"/>
      <c r="MYU25" s="23"/>
      <c r="MYV25" s="23"/>
      <c r="MYW25" s="23"/>
      <c r="MYX25" s="23"/>
      <c r="MYY25" s="24"/>
      <c r="MYZ25" s="14"/>
      <c r="MZA25" s="23"/>
      <c r="MZB25" s="23"/>
      <c r="MZC25" s="23"/>
      <c r="MZD25" s="23"/>
      <c r="MZE25" s="23"/>
      <c r="MZF25" s="23"/>
      <c r="MZG25" s="24"/>
      <c r="MZH25" s="14"/>
      <c r="MZI25" s="23"/>
      <c r="MZJ25" s="23"/>
      <c r="MZK25" s="23"/>
      <c r="MZL25" s="23"/>
      <c r="MZM25" s="23"/>
      <c r="MZN25" s="23"/>
      <c r="MZO25" s="24"/>
      <c r="MZP25" s="14"/>
      <c r="MZQ25" s="23"/>
      <c r="MZR25" s="23"/>
      <c r="MZS25" s="23"/>
      <c r="MZT25" s="23"/>
      <c r="MZU25" s="23"/>
      <c r="MZV25" s="23"/>
      <c r="MZW25" s="24"/>
      <c r="MZX25" s="14"/>
      <c r="MZY25" s="23"/>
      <c r="MZZ25" s="23"/>
      <c r="NAA25" s="23"/>
      <c r="NAB25" s="23"/>
      <c r="NAC25" s="23"/>
      <c r="NAD25" s="23"/>
      <c r="NAE25" s="24"/>
      <c r="NAF25" s="14"/>
      <c r="NAG25" s="23"/>
      <c r="NAH25" s="23"/>
      <c r="NAI25" s="23"/>
      <c r="NAJ25" s="23"/>
      <c r="NAK25" s="23"/>
      <c r="NAL25" s="23"/>
      <c r="NAM25" s="24"/>
      <c r="NAN25" s="14"/>
      <c r="NAO25" s="23"/>
      <c r="NAP25" s="23"/>
      <c r="NAQ25" s="23"/>
      <c r="NAR25" s="23"/>
      <c r="NAS25" s="23"/>
      <c r="NAT25" s="23"/>
      <c r="NAU25" s="24"/>
      <c r="NAV25" s="14"/>
      <c r="NAW25" s="23"/>
      <c r="NAX25" s="23"/>
      <c r="NAY25" s="23"/>
      <c r="NAZ25" s="23"/>
      <c r="NBA25" s="23"/>
      <c r="NBB25" s="23"/>
      <c r="NBC25" s="24"/>
      <c r="NBD25" s="14"/>
      <c r="NBE25" s="23"/>
      <c r="NBF25" s="23"/>
      <c r="NBG25" s="23"/>
      <c r="NBH25" s="23"/>
      <c r="NBI25" s="23"/>
      <c r="NBJ25" s="23"/>
      <c r="NBK25" s="24"/>
      <c r="NBL25" s="14"/>
      <c r="NBM25" s="23"/>
      <c r="NBN25" s="23"/>
      <c r="NBO25" s="23"/>
      <c r="NBP25" s="23"/>
      <c r="NBQ25" s="23"/>
      <c r="NBR25" s="23"/>
      <c r="NBS25" s="24"/>
      <c r="NBT25" s="14"/>
      <c r="NBU25" s="23"/>
      <c r="NBV25" s="23"/>
      <c r="NBW25" s="23"/>
      <c r="NBX25" s="23"/>
      <c r="NBY25" s="23"/>
      <c r="NBZ25" s="23"/>
      <c r="NCA25" s="24"/>
      <c r="NCB25" s="14"/>
      <c r="NCC25" s="23"/>
      <c r="NCD25" s="23"/>
      <c r="NCE25" s="23"/>
      <c r="NCF25" s="23"/>
      <c r="NCG25" s="23"/>
      <c r="NCH25" s="23"/>
      <c r="NCI25" s="24"/>
      <c r="NCJ25" s="14"/>
      <c r="NCK25" s="23"/>
      <c r="NCL25" s="23"/>
      <c r="NCM25" s="23"/>
      <c r="NCN25" s="23"/>
      <c r="NCO25" s="23"/>
      <c r="NCP25" s="23"/>
      <c r="NCQ25" s="24"/>
      <c r="NCR25" s="14"/>
      <c r="NCS25" s="23"/>
      <c r="NCT25" s="23"/>
      <c r="NCU25" s="23"/>
      <c r="NCV25" s="23"/>
      <c r="NCW25" s="23"/>
      <c r="NCX25" s="23"/>
      <c r="NCY25" s="24"/>
      <c r="NCZ25" s="14"/>
      <c r="NDA25" s="23"/>
      <c r="NDB25" s="23"/>
      <c r="NDC25" s="23"/>
      <c r="NDD25" s="23"/>
      <c r="NDE25" s="23"/>
      <c r="NDF25" s="23"/>
      <c r="NDG25" s="24"/>
      <c r="NDH25" s="14"/>
      <c r="NDI25" s="23"/>
      <c r="NDJ25" s="23"/>
      <c r="NDK25" s="23"/>
      <c r="NDL25" s="23"/>
      <c r="NDM25" s="23"/>
      <c r="NDN25" s="23"/>
      <c r="NDO25" s="24"/>
      <c r="NDP25" s="14"/>
      <c r="NDQ25" s="23"/>
      <c r="NDR25" s="23"/>
      <c r="NDS25" s="23"/>
      <c r="NDT25" s="23"/>
      <c r="NDU25" s="23"/>
      <c r="NDV25" s="23"/>
      <c r="NDW25" s="24"/>
      <c r="NDX25" s="14"/>
      <c r="NDY25" s="23"/>
      <c r="NDZ25" s="23"/>
      <c r="NEA25" s="23"/>
      <c r="NEB25" s="23"/>
      <c r="NEC25" s="23"/>
      <c r="NED25" s="23"/>
      <c r="NEE25" s="24"/>
      <c r="NEF25" s="14"/>
      <c r="NEG25" s="23"/>
      <c r="NEH25" s="23"/>
      <c r="NEI25" s="23"/>
      <c r="NEJ25" s="23"/>
      <c r="NEK25" s="23"/>
      <c r="NEL25" s="23"/>
      <c r="NEM25" s="24"/>
      <c r="NEN25" s="14"/>
      <c r="NEO25" s="23"/>
      <c r="NEP25" s="23"/>
      <c r="NEQ25" s="23"/>
      <c r="NER25" s="23"/>
      <c r="NES25" s="23"/>
      <c r="NET25" s="23"/>
      <c r="NEU25" s="24"/>
      <c r="NEV25" s="14"/>
      <c r="NEW25" s="23"/>
      <c r="NEX25" s="23"/>
      <c r="NEY25" s="23"/>
      <c r="NEZ25" s="23"/>
      <c r="NFA25" s="23"/>
      <c r="NFB25" s="23"/>
      <c r="NFC25" s="24"/>
      <c r="NFD25" s="14"/>
      <c r="NFE25" s="23"/>
      <c r="NFF25" s="23"/>
      <c r="NFG25" s="23"/>
      <c r="NFH25" s="23"/>
      <c r="NFI25" s="23"/>
      <c r="NFJ25" s="23"/>
      <c r="NFK25" s="24"/>
      <c r="NFL25" s="14"/>
      <c r="NFM25" s="23"/>
      <c r="NFN25" s="23"/>
      <c r="NFO25" s="23"/>
      <c r="NFP25" s="23"/>
      <c r="NFQ25" s="23"/>
      <c r="NFR25" s="23"/>
      <c r="NFS25" s="24"/>
      <c r="NFT25" s="14"/>
      <c r="NFU25" s="23"/>
      <c r="NFV25" s="23"/>
      <c r="NFW25" s="23"/>
      <c r="NFX25" s="23"/>
      <c r="NFY25" s="23"/>
      <c r="NFZ25" s="23"/>
      <c r="NGA25" s="24"/>
      <c r="NGB25" s="14"/>
      <c r="NGC25" s="23"/>
      <c r="NGD25" s="23"/>
      <c r="NGE25" s="23"/>
      <c r="NGF25" s="23"/>
      <c r="NGG25" s="23"/>
      <c r="NGH25" s="23"/>
      <c r="NGI25" s="24"/>
      <c r="NGJ25" s="14"/>
      <c r="NGK25" s="23"/>
      <c r="NGL25" s="23"/>
      <c r="NGM25" s="23"/>
      <c r="NGN25" s="23"/>
      <c r="NGO25" s="23"/>
      <c r="NGP25" s="23"/>
      <c r="NGQ25" s="24"/>
      <c r="NGR25" s="14"/>
      <c r="NGS25" s="23"/>
      <c r="NGT25" s="23"/>
      <c r="NGU25" s="23"/>
      <c r="NGV25" s="23"/>
      <c r="NGW25" s="23"/>
      <c r="NGX25" s="23"/>
      <c r="NGY25" s="24"/>
      <c r="NGZ25" s="14"/>
      <c r="NHA25" s="23"/>
      <c r="NHB25" s="23"/>
      <c r="NHC25" s="23"/>
      <c r="NHD25" s="23"/>
      <c r="NHE25" s="23"/>
      <c r="NHF25" s="23"/>
      <c r="NHG25" s="24"/>
      <c r="NHH25" s="14"/>
      <c r="NHI25" s="23"/>
      <c r="NHJ25" s="23"/>
      <c r="NHK25" s="23"/>
      <c r="NHL25" s="23"/>
      <c r="NHM25" s="23"/>
      <c r="NHN25" s="23"/>
      <c r="NHO25" s="24"/>
      <c r="NHP25" s="14"/>
      <c r="NHQ25" s="23"/>
      <c r="NHR25" s="23"/>
      <c r="NHS25" s="23"/>
      <c r="NHT25" s="23"/>
      <c r="NHU25" s="23"/>
      <c r="NHV25" s="23"/>
      <c r="NHW25" s="24"/>
      <c r="NHX25" s="14"/>
      <c r="NHY25" s="23"/>
      <c r="NHZ25" s="23"/>
      <c r="NIA25" s="23"/>
      <c r="NIB25" s="23"/>
      <c r="NIC25" s="23"/>
      <c r="NID25" s="23"/>
      <c r="NIE25" s="24"/>
      <c r="NIF25" s="14"/>
      <c r="NIG25" s="23"/>
      <c r="NIH25" s="23"/>
      <c r="NII25" s="23"/>
      <c r="NIJ25" s="23"/>
      <c r="NIK25" s="23"/>
      <c r="NIL25" s="23"/>
      <c r="NIM25" s="24"/>
      <c r="NIN25" s="14"/>
      <c r="NIO25" s="23"/>
      <c r="NIP25" s="23"/>
      <c r="NIQ25" s="23"/>
      <c r="NIR25" s="23"/>
      <c r="NIS25" s="23"/>
      <c r="NIT25" s="23"/>
      <c r="NIU25" s="24"/>
      <c r="NIV25" s="14"/>
      <c r="NIW25" s="23"/>
      <c r="NIX25" s="23"/>
      <c r="NIY25" s="23"/>
      <c r="NIZ25" s="23"/>
      <c r="NJA25" s="23"/>
      <c r="NJB25" s="23"/>
      <c r="NJC25" s="24"/>
      <c r="NJD25" s="14"/>
      <c r="NJE25" s="23"/>
      <c r="NJF25" s="23"/>
      <c r="NJG25" s="23"/>
      <c r="NJH25" s="23"/>
      <c r="NJI25" s="23"/>
      <c r="NJJ25" s="23"/>
      <c r="NJK25" s="24"/>
      <c r="NJL25" s="14"/>
      <c r="NJM25" s="23"/>
      <c r="NJN25" s="23"/>
      <c r="NJO25" s="23"/>
      <c r="NJP25" s="23"/>
      <c r="NJQ25" s="23"/>
      <c r="NJR25" s="23"/>
      <c r="NJS25" s="24"/>
      <c r="NJT25" s="14"/>
      <c r="NJU25" s="23"/>
      <c r="NJV25" s="23"/>
      <c r="NJW25" s="23"/>
      <c r="NJX25" s="23"/>
      <c r="NJY25" s="23"/>
      <c r="NJZ25" s="23"/>
      <c r="NKA25" s="24"/>
      <c r="NKB25" s="14"/>
      <c r="NKC25" s="23"/>
      <c r="NKD25" s="23"/>
      <c r="NKE25" s="23"/>
      <c r="NKF25" s="23"/>
      <c r="NKG25" s="23"/>
      <c r="NKH25" s="23"/>
      <c r="NKI25" s="24"/>
      <c r="NKJ25" s="14"/>
      <c r="NKK25" s="23"/>
      <c r="NKL25" s="23"/>
      <c r="NKM25" s="23"/>
      <c r="NKN25" s="23"/>
      <c r="NKO25" s="23"/>
      <c r="NKP25" s="23"/>
      <c r="NKQ25" s="24"/>
      <c r="NKR25" s="14"/>
      <c r="NKS25" s="23"/>
      <c r="NKT25" s="23"/>
      <c r="NKU25" s="23"/>
      <c r="NKV25" s="23"/>
      <c r="NKW25" s="23"/>
      <c r="NKX25" s="23"/>
      <c r="NKY25" s="24"/>
      <c r="NKZ25" s="14"/>
      <c r="NLA25" s="23"/>
      <c r="NLB25" s="23"/>
      <c r="NLC25" s="23"/>
      <c r="NLD25" s="23"/>
      <c r="NLE25" s="23"/>
      <c r="NLF25" s="23"/>
      <c r="NLG25" s="24"/>
      <c r="NLH25" s="14"/>
      <c r="NLI25" s="23"/>
      <c r="NLJ25" s="23"/>
      <c r="NLK25" s="23"/>
      <c r="NLL25" s="23"/>
      <c r="NLM25" s="23"/>
      <c r="NLN25" s="23"/>
      <c r="NLO25" s="24"/>
      <c r="NLP25" s="14"/>
      <c r="NLQ25" s="23"/>
      <c r="NLR25" s="23"/>
      <c r="NLS25" s="23"/>
      <c r="NLT25" s="23"/>
      <c r="NLU25" s="23"/>
      <c r="NLV25" s="23"/>
      <c r="NLW25" s="24"/>
      <c r="NLX25" s="14"/>
      <c r="NLY25" s="23"/>
      <c r="NLZ25" s="23"/>
      <c r="NMA25" s="23"/>
      <c r="NMB25" s="23"/>
      <c r="NMC25" s="23"/>
      <c r="NMD25" s="23"/>
      <c r="NME25" s="24"/>
      <c r="NMF25" s="14"/>
      <c r="NMG25" s="23"/>
      <c r="NMH25" s="23"/>
      <c r="NMI25" s="23"/>
      <c r="NMJ25" s="23"/>
      <c r="NMK25" s="23"/>
      <c r="NML25" s="23"/>
      <c r="NMM25" s="24"/>
      <c r="NMN25" s="14"/>
      <c r="NMO25" s="23"/>
      <c r="NMP25" s="23"/>
      <c r="NMQ25" s="23"/>
      <c r="NMR25" s="23"/>
      <c r="NMS25" s="23"/>
      <c r="NMT25" s="23"/>
      <c r="NMU25" s="24"/>
      <c r="NMV25" s="14"/>
      <c r="NMW25" s="23"/>
      <c r="NMX25" s="23"/>
      <c r="NMY25" s="23"/>
      <c r="NMZ25" s="23"/>
      <c r="NNA25" s="23"/>
      <c r="NNB25" s="23"/>
      <c r="NNC25" s="24"/>
      <c r="NND25" s="14"/>
      <c r="NNE25" s="23"/>
      <c r="NNF25" s="23"/>
      <c r="NNG25" s="23"/>
      <c r="NNH25" s="23"/>
      <c r="NNI25" s="23"/>
      <c r="NNJ25" s="23"/>
      <c r="NNK25" s="24"/>
      <c r="NNL25" s="14"/>
      <c r="NNM25" s="23"/>
      <c r="NNN25" s="23"/>
      <c r="NNO25" s="23"/>
      <c r="NNP25" s="23"/>
      <c r="NNQ25" s="23"/>
      <c r="NNR25" s="23"/>
      <c r="NNS25" s="24"/>
      <c r="NNT25" s="14"/>
      <c r="NNU25" s="23"/>
      <c r="NNV25" s="23"/>
      <c r="NNW25" s="23"/>
      <c r="NNX25" s="23"/>
      <c r="NNY25" s="23"/>
      <c r="NNZ25" s="23"/>
      <c r="NOA25" s="24"/>
      <c r="NOB25" s="14"/>
      <c r="NOC25" s="23"/>
      <c r="NOD25" s="23"/>
      <c r="NOE25" s="23"/>
      <c r="NOF25" s="23"/>
      <c r="NOG25" s="23"/>
      <c r="NOH25" s="23"/>
      <c r="NOI25" s="24"/>
      <c r="NOJ25" s="14"/>
      <c r="NOK25" s="23"/>
      <c r="NOL25" s="23"/>
      <c r="NOM25" s="23"/>
      <c r="NON25" s="23"/>
      <c r="NOO25" s="23"/>
      <c r="NOP25" s="23"/>
      <c r="NOQ25" s="24"/>
      <c r="NOR25" s="14"/>
      <c r="NOS25" s="23"/>
      <c r="NOT25" s="23"/>
      <c r="NOU25" s="23"/>
      <c r="NOV25" s="23"/>
      <c r="NOW25" s="23"/>
      <c r="NOX25" s="23"/>
      <c r="NOY25" s="24"/>
      <c r="NOZ25" s="14"/>
      <c r="NPA25" s="23"/>
      <c r="NPB25" s="23"/>
      <c r="NPC25" s="23"/>
      <c r="NPD25" s="23"/>
      <c r="NPE25" s="23"/>
      <c r="NPF25" s="23"/>
      <c r="NPG25" s="24"/>
      <c r="NPH25" s="14"/>
      <c r="NPI25" s="23"/>
      <c r="NPJ25" s="23"/>
      <c r="NPK25" s="23"/>
      <c r="NPL25" s="23"/>
      <c r="NPM25" s="23"/>
      <c r="NPN25" s="23"/>
      <c r="NPO25" s="24"/>
      <c r="NPP25" s="14"/>
      <c r="NPQ25" s="23"/>
      <c r="NPR25" s="23"/>
      <c r="NPS25" s="23"/>
      <c r="NPT25" s="23"/>
      <c r="NPU25" s="23"/>
      <c r="NPV25" s="23"/>
      <c r="NPW25" s="24"/>
      <c r="NPX25" s="14"/>
      <c r="NPY25" s="23"/>
      <c r="NPZ25" s="23"/>
      <c r="NQA25" s="23"/>
      <c r="NQB25" s="23"/>
      <c r="NQC25" s="23"/>
      <c r="NQD25" s="23"/>
      <c r="NQE25" s="24"/>
      <c r="NQF25" s="14"/>
      <c r="NQG25" s="23"/>
      <c r="NQH25" s="23"/>
      <c r="NQI25" s="23"/>
      <c r="NQJ25" s="23"/>
      <c r="NQK25" s="23"/>
      <c r="NQL25" s="23"/>
      <c r="NQM25" s="24"/>
      <c r="NQN25" s="14"/>
      <c r="NQO25" s="23"/>
      <c r="NQP25" s="23"/>
      <c r="NQQ25" s="23"/>
      <c r="NQR25" s="23"/>
      <c r="NQS25" s="23"/>
      <c r="NQT25" s="23"/>
      <c r="NQU25" s="24"/>
      <c r="NQV25" s="14"/>
      <c r="NQW25" s="23"/>
      <c r="NQX25" s="23"/>
      <c r="NQY25" s="23"/>
      <c r="NQZ25" s="23"/>
      <c r="NRA25" s="23"/>
      <c r="NRB25" s="23"/>
      <c r="NRC25" s="24"/>
      <c r="NRD25" s="14"/>
      <c r="NRE25" s="23"/>
      <c r="NRF25" s="23"/>
      <c r="NRG25" s="23"/>
      <c r="NRH25" s="23"/>
      <c r="NRI25" s="23"/>
      <c r="NRJ25" s="23"/>
      <c r="NRK25" s="24"/>
      <c r="NRL25" s="14"/>
      <c r="NRM25" s="23"/>
      <c r="NRN25" s="23"/>
      <c r="NRO25" s="23"/>
      <c r="NRP25" s="23"/>
      <c r="NRQ25" s="23"/>
      <c r="NRR25" s="23"/>
      <c r="NRS25" s="24"/>
      <c r="NRT25" s="14"/>
      <c r="NRU25" s="23"/>
      <c r="NRV25" s="23"/>
      <c r="NRW25" s="23"/>
      <c r="NRX25" s="23"/>
      <c r="NRY25" s="23"/>
      <c r="NRZ25" s="23"/>
      <c r="NSA25" s="24"/>
      <c r="NSB25" s="14"/>
      <c r="NSC25" s="23"/>
      <c r="NSD25" s="23"/>
      <c r="NSE25" s="23"/>
      <c r="NSF25" s="23"/>
      <c r="NSG25" s="23"/>
      <c r="NSH25" s="23"/>
      <c r="NSI25" s="24"/>
      <c r="NSJ25" s="14"/>
      <c r="NSK25" s="23"/>
      <c r="NSL25" s="23"/>
      <c r="NSM25" s="23"/>
      <c r="NSN25" s="23"/>
      <c r="NSO25" s="23"/>
      <c r="NSP25" s="23"/>
      <c r="NSQ25" s="24"/>
      <c r="NSR25" s="14"/>
      <c r="NSS25" s="23"/>
      <c r="NST25" s="23"/>
      <c r="NSU25" s="23"/>
      <c r="NSV25" s="23"/>
      <c r="NSW25" s="23"/>
      <c r="NSX25" s="23"/>
      <c r="NSY25" s="24"/>
      <c r="NSZ25" s="14"/>
      <c r="NTA25" s="23"/>
      <c r="NTB25" s="23"/>
      <c r="NTC25" s="23"/>
      <c r="NTD25" s="23"/>
      <c r="NTE25" s="23"/>
      <c r="NTF25" s="23"/>
      <c r="NTG25" s="24"/>
      <c r="NTH25" s="14"/>
      <c r="NTI25" s="23"/>
      <c r="NTJ25" s="23"/>
      <c r="NTK25" s="23"/>
      <c r="NTL25" s="23"/>
      <c r="NTM25" s="23"/>
      <c r="NTN25" s="23"/>
      <c r="NTO25" s="24"/>
      <c r="NTP25" s="14"/>
      <c r="NTQ25" s="23"/>
      <c r="NTR25" s="23"/>
      <c r="NTS25" s="23"/>
      <c r="NTT25" s="23"/>
      <c r="NTU25" s="23"/>
      <c r="NTV25" s="23"/>
      <c r="NTW25" s="24"/>
      <c r="NTX25" s="14"/>
      <c r="NTY25" s="23"/>
      <c r="NTZ25" s="23"/>
      <c r="NUA25" s="23"/>
      <c r="NUB25" s="23"/>
      <c r="NUC25" s="23"/>
      <c r="NUD25" s="23"/>
      <c r="NUE25" s="24"/>
      <c r="NUF25" s="14"/>
      <c r="NUG25" s="23"/>
      <c r="NUH25" s="23"/>
      <c r="NUI25" s="23"/>
      <c r="NUJ25" s="23"/>
      <c r="NUK25" s="23"/>
      <c r="NUL25" s="23"/>
      <c r="NUM25" s="24"/>
      <c r="NUN25" s="14"/>
      <c r="NUO25" s="23"/>
      <c r="NUP25" s="23"/>
      <c r="NUQ25" s="23"/>
      <c r="NUR25" s="23"/>
      <c r="NUS25" s="23"/>
      <c r="NUT25" s="23"/>
      <c r="NUU25" s="24"/>
      <c r="NUV25" s="14"/>
      <c r="NUW25" s="23"/>
      <c r="NUX25" s="23"/>
      <c r="NUY25" s="23"/>
      <c r="NUZ25" s="23"/>
      <c r="NVA25" s="23"/>
      <c r="NVB25" s="23"/>
      <c r="NVC25" s="24"/>
      <c r="NVD25" s="14"/>
      <c r="NVE25" s="23"/>
      <c r="NVF25" s="23"/>
      <c r="NVG25" s="23"/>
      <c r="NVH25" s="23"/>
      <c r="NVI25" s="23"/>
      <c r="NVJ25" s="23"/>
      <c r="NVK25" s="24"/>
      <c r="NVL25" s="14"/>
      <c r="NVM25" s="23"/>
      <c r="NVN25" s="23"/>
      <c r="NVO25" s="23"/>
      <c r="NVP25" s="23"/>
      <c r="NVQ25" s="23"/>
      <c r="NVR25" s="23"/>
      <c r="NVS25" s="24"/>
      <c r="NVT25" s="14"/>
      <c r="NVU25" s="23"/>
      <c r="NVV25" s="23"/>
      <c r="NVW25" s="23"/>
      <c r="NVX25" s="23"/>
      <c r="NVY25" s="23"/>
      <c r="NVZ25" s="23"/>
      <c r="NWA25" s="24"/>
      <c r="NWB25" s="14"/>
      <c r="NWC25" s="23"/>
      <c r="NWD25" s="23"/>
      <c r="NWE25" s="23"/>
      <c r="NWF25" s="23"/>
      <c r="NWG25" s="23"/>
      <c r="NWH25" s="23"/>
      <c r="NWI25" s="24"/>
      <c r="NWJ25" s="14"/>
      <c r="NWK25" s="23"/>
      <c r="NWL25" s="23"/>
      <c r="NWM25" s="23"/>
      <c r="NWN25" s="23"/>
      <c r="NWO25" s="23"/>
      <c r="NWP25" s="23"/>
      <c r="NWQ25" s="24"/>
      <c r="NWR25" s="14"/>
      <c r="NWS25" s="23"/>
      <c r="NWT25" s="23"/>
      <c r="NWU25" s="23"/>
      <c r="NWV25" s="23"/>
      <c r="NWW25" s="23"/>
      <c r="NWX25" s="23"/>
      <c r="NWY25" s="24"/>
      <c r="NWZ25" s="14"/>
      <c r="NXA25" s="23"/>
      <c r="NXB25" s="23"/>
      <c r="NXC25" s="23"/>
      <c r="NXD25" s="23"/>
      <c r="NXE25" s="23"/>
      <c r="NXF25" s="23"/>
      <c r="NXG25" s="24"/>
      <c r="NXH25" s="14"/>
      <c r="NXI25" s="23"/>
      <c r="NXJ25" s="23"/>
      <c r="NXK25" s="23"/>
      <c r="NXL25" s="23"/>
      <c r="NXM25" s="23"/>
      <c r="NXN25" s="23"/>
      <c r="NXO25" s="24"/>
      <c r="NXP25" s="14"/>
      <c r="NXQ25" s="23"/>
      <c r="NXR25" s="23"/>
      <c r="NXS25" s="23"/>
      <c r="NXT25" s="23"/>
      <c r="NXU25" s="23"/>
      <c r="NXV25" s="23"/>
      <c r="NXW25" s="24"/>
      <c r="NXX25" s="14"/>
      <c r="NXY25" s="23"/>
      <c r="NXZ25" s="23"/>
      <c r="NYA25" s="23"/>
      <c r="NYB25" s="23"/>
      <c r="NYC25" s="23"/>
      <c r="NYD25" s="23"/>
      <c r="NYE25" s="24"/>
      <c r="NYF25" s="14"/>
      <c r="NYG25" s="23"/>
      <c r="NYH25" s="23"/>
      <c r="NYI25" s="23"/>
      <c r="NYJ25" s="23"/>
      <c r="NYK25" s="23"/>
      <c r="NYL25" s="23"/>
      <c r="NYM25" s="24"/>
      <c r="NYN25" s="14"/>
      <c r="NYO25" s="23"/>
      <c r="NYP25" s="23"/>
      <c r="NYQ25" s="23"/>
      <c r="NYR25" s="23"/>
      <c r="NYS25" s="23"/>
      <c r="NYT25" s="23"/>
      <c r="NYU25" s="24"/>
      <c r="NYV25" s="14"/>
      <c r="NYW25" s="23"/>
      <c r="NYX25" s="23"/>
      <c r="NYY25" s="23"/>
      <c r="NYZ25" s="23"/>
      <c r="NZA25" s="23"/>
      <c r="NZB25" s="23"/>
      <c r="NZC25" s="24"/>
      <c r="NZD25" s="14"/>
      <c r="NZE25" s="23"/>
      <c r="NZF25" s="23"/>
      <c r="NZG25" s="23"/>
      <c r="NZH25" s="23"/>
      <c r="NZI25" s="23"/>
      <c r="NZJ25" s="23"/>
      <c r="NZK25" s="24"/>
      <c r="NZL25" s="14"/>
      <c r="NZM25" s="23"/>
      <c r="NZN25" s="23"/>
      <c r="NZO25" s="23"/>
      <c r="NZP25" s="23"/>
      <c r="NZQ25" s="23"/>
      <c r="NZR25" s="23"/>
      <c r="NZS25" s="24"/>
      <c r="NZT25" s="14"/>
      <c r="NZU25" s="23"/>
      <c r="NZV25" s="23"/>
      <c r="NZW25" s="23"/>
      <c r="NZX25" s="23"/>
      <c r="NZY25" s="23"/>
      <c r="NZZ25" s="23"/>
      <c r="OAA25" s="24"/>
      <c r="OAB25" s="14"/>
      <c r="OAC25" s="23"/>
      <c r="OAD25" s="23"/>
      <c r="OAE25" s="23"/>
      <c r="OAF25" s="23"/>
      <c r="OAG25" s="23"/>
      <c r="OAH25" s="23"/>
      <c r="OAI25" s="24"/>
      <c r="OAJ25" s="14"/>
      <c r="OAK25" s="23"/>
      <c r="OAL25" s="23"/>
      <c r="OAM25" s="23"/>
      <c r="OAN25" s="23"/>
      <c r="OAO25" s="23"/>
      <c r="OAP25" s="23"/>
      <c r="OAQ25" s="24"/>
      <c r="OAR25" s="14"/>
      <c r="OAS25" s="23"/>
      <c r="OAT25" s="23"/>
      <c r="OAU25" s="23"/>
      <c r="OAV25" s="23"/>
      <c r="OAW25" s="23"/>
      <c r="OAX25" s="23"/>
      <c r="OAY25" s="24"/>
      <c r="OAZ25" s="14"/>
      <c r="OBA25" s="23"/>
      <c r="OBB25" s="23"/>
      <c r="OBC25" s="23"/>
      <c r="OBD25" s="23"/>
      <c r="OBE25" s="23"/>
      <c r="OBF25" s="23"/>
      <c r="OBG25" s="24"/>
      <c r="OBH25" s="14"/>
      <c r="OBI25" s="23"/>
      <c r="OBJ25" s="23"/>
      <c r="OBK25" s="23"/>
      <c r="OBL25" s="23"/>
      <c r="OBM25" s="23"/>
      <c r="OBN25" s="23"/>
      <c r="OBO25" s="24"/>
      <c r="OBP25" s="14"/>
      <c r="OBQ25" s="23"/>
      <c r="OBR25" s="23"/>
      <c r="OBS25" s="23"/>
      <c r="OBT25" s="23"/>
      <c r="OBU25" s="23"/>
      <c r="OBV25" s="23"/>
      <c r="OBW25" s="24"/>
      <c r="OBX25" s="14"/>
      <c r="OBY25" s="23"/>
      <c r="OBZ25" s="23"/>
      <c r="OCA25" s="23"/>
      <c r="OCB25" s="23"/>
      <c r="OCC25" s="23"/>
      <c r="OCD25" s="23"/>
      <c r="OCE25" s="24"/>
      <c r="OCF25" s="14"/>
      <c r="OCG25" s="23"/>
      <c r="OCH25" s="23"/>
      <c r="OCI25" s="23"/>
      <c r="OCJ25" s="23"/>
      <c r="OCK25" s="23"/>
      <c r="OCL25" s="23"/>
      <c r="OCM25" s="24"/>
      <c r="OCN25" s="14"/>
      <c r="OCO25" s="23"/>
      <c r="OCP25" s="23"/>
      <c r="OCQ25" s="23"/>
      <c r="OCR25" s="23"/>
      <c r="OCS25" s="23"/>
      <c r="OCT25" s="23"/>
      <c r="OCU25" s="24"/>
      <c r="OCV25" s="14"/>
      <c r="OCW25" s="23"/>
      <c r="OCX25" s="23"/>
      <c r="OCY25" s="23"/>
      <c r="OCZ25" s="23"/>
      <c r="ODA25" s="23"/>
      <c r="ODB25" s="23"/>
      <c r="ODC25" s="24"/>
      <c r="ODD25" s="14"/>
      <c r="ODE25" s="23"/>
      <c r="ODF25" s="23"/>
      <c r="ODG25" s="23"/>
      <c r="ODH25" s="23"/>
      <c r="ODI25" s="23"/>
      <c r="ODJ25" s="23"/>
      <c r="ODK25" s="24"/>
      <c r="ODL25" s="14"/>
      <c r="ODM25" s="23"/>
      <c r="ODN25" s="23"/>
      <c r="ODO25" s="23"/>
      <c r="ODP25" s="23"/>
      <c r="ODQ25" s="23"/>
      <c r="ODR25" s="23"/>
      <c r="ODS25" s="24"/>
      <c r="ODT25" s="14"/>
      <c r="ODU25" s="23"/>
      <c r="ODV25" s="23"/>
      <c r="ODW25" s="23"/>
      <c r="ODX25" s="23"/>
      <c r="ODY25" s="23"/>
      <c r="ODZ25" s="23"/>
      <c r="OEA25" s="24"/>
      <c r="OEB25" s="14"/>
      <c r="OEC25" s="23"/>
      <c r="OED25" s="23"/>
      <c r="OEE25" s="23"/>
      <c r="OEF25" s="23"/>
      <c r="OEG25" s="23"/>
      <c r="OEH25" s="23"/>
      <c r="OEI25" s="24"/>
      <c r="OEJ25" s="14"/>
      <c r="OEK25" s="23"/>
      <c r="OEL25" s="23"/>
      <c r="OEM25" s="23"/>
      <c r="OEN25" s="23"/>
      <c r="OEO25" s="23"/>
      <c r="OEP25" s="23"/>
      <c r="OEQ25" s="24"/>
      <c r="OER25" s="14"/>
      <c r="OES25" s="23"/>
      <c r="OET25" s="23"/>
      <c r="OEU25" s="23"/>
      <c r="OEV25" s="23"/>
      <c r="OEW25" s="23"/>
      <c r="OEX25" s="23"/>
      <c r="OEY25" s="24"/>
      <c r="OEZ25" s="14"/>
      <c r="OFA25" s="23"/>
      <c r="OFB25" s="23"/>
      <c r="OFC25" s="23"/>
      <c r="OFD25" s="23"/>
      <c r="OFE25" s="23"/>
      <c r="OFF25" s="23"/>
      <c r="OFG25" s="24"/>
      <c r="OFH25" s="14"/>
      <c r="OFI25" s="23"/>
      <c r="OFJ25" s="23"/>
      <c r="OFK25" s="23"/>
      <c r="OFL25" s="23"/>
      <c r="OFM25" s="23"/>
      <c r="OFN25" s="23"/>
      <c r="OFO25" s="24"/>
      <c r="OFP25" s="14"/>
      <c r="OFQ25" s="23"/>
      <c r="OFR25" s="23"/>
      <c r="OFS25" s="23"/>
      <c r="OFT25" s="23"/>
      <c r="OFU25" s="23"/>
      <c r="OFV25" s="23"/>
      <c r="OFW25" s="24"/>
      <c r="OFX25" s="14"/>
      <c r="OFY25" s="23"/>
      <c r="OFZ25" s="23"/>
      <c r="OGA25" s="23"/>
      <c r="OGB25" s="23"/>
      <c r="OGC25" s="23"/>
      <c r="OGD25" s="23"/>
      <c r="OGE25" s="24"/>
      <c r="OGF25" s="14"/>
      <c r="OGG25" s="23"/>
      <c r="OGH25" s="23"/>
      <c r="OGI25" s="23"/>
      <c r="OGJ25" s="23"/>
      <c r="OGK25" s="23"/>
      <c r="OGL25" s="23"/>
      <c r="OGM25" s="24"/>
      <c r="OGN25" s="14"/>
      <c r="OGO25" s="23"/>
      <c r="OGP25" s="23"/>
      <c r="OGQ25" s="23"/>
      <c r="OGR25" s="23"/>
      <c r="OGS25" s="23"/>
      <c r="OGT25" s="23"/>
      <c r="OGU25" s="24"/>
      <c r="OGV25" s="14"/>
      <c r="OGW25" s="23"/>
      <c r="OGX25" s="23"/>
      <c r="OGY25" s="23"/>
      <c r="OGZ25" s="23"/>
      <c r="OHA25" s="23"/>
      <c r="OHB25" s="23"/>
      <c r="OHC25" s="24"/>
      <c r="OHD25" s="14"/>
      <c r="OHE25" s="23"/>
      <c r="OHF25" s="23"/>
      <c r="OHG25" s="23"/>
      <c r="OHH25" s="23"/>
      <c r="OHI25" s="23"/>
      <c r="OHJ25" s="23"/>
      <c r="OHK25" s="24"/>
      <c r="OHL25" s="14"/>
      <c r="OHM25" s="23"/>
      <c r="OHN25" s="23"/>
      <c r="OHO25" s="23"/>
      <c r="OHP25" s="23"/>
      <c r="OHQ25" s="23"/>
      <c r="OHR25" s="23"/>
      <c r="OHS25" s="24"/>
      <c r="OHT25" s="14"/>
      <c r="OHU25" s="23"/>
      <c r="OHV25" s="23"/>
      <c r="OHW25" s="23"/>
      <c r="OHX25" s="23"/>
      <c r="OHY25" s="23"/>
      <c r="OHZ25" s="23"/>
      <c r="OIA25" s="24"/>
      <c r="OIB25" s="14"/>
      <c r="OIC25" s="23"/>
      <c r="OID25" s="23"/>
      <c r="OIE25" s="23"/>
      <c r="OIF25" s="23"/>
      <c r="OIG25" s="23"/>
      <c r="OIH25" s="23"/>
      <c r="OII25" s="24"/>
      <c r="OIJ25" s="14"/>
      <c r="OIK25" s="23"/>
      <c r="OIL25" s="23"/>
      <c r="OIM25" s="23"/>
      <c r="OIN25" s="23"/>
      <c r="OIO25" s="23"/>
      <c r="OIP25" s="23"/>
      <c r="OIQ25" s="24"/>
      <c r="OIR25" s="14"/>
      <c r="OIS25" s="23"/>
      <c r="OIT25" s="23"/>
      <c r="OIU25" s="23"/>
      <c r="OIV25" s="23"/>
      <c r="OIW25" s="23"/>
      <c r="OIX25" s="23"/>
      <c r="OIY25" s="24"/>
      <c r="OIZ25" s="14"/>
      <c r="OJA25" s="23"/>
      <c r="OJB25" s="23"/>
      <c r="OJC25" s="23"/>
      <c r="OJD25" s="23"/>
      <c r="OJE25" s="23"/>
      <c r="OJF25" s="23"/>
      <c r="OJG25" s="24"/>
      <c r="OJH25" s="14"/>
      <c r="OJI25" s="23"/>
      <c r="OJJ25" s="23"/>
      <c r="OJK25" s="23"/>
      <c r="OJL25" s="23"/>
      <c r="OJM25" s="23"/>
      <c r="OJN25" s="23"/>
      <c r="OJO25" s="24"/>
      <c r="OJP25" s="14"/>
      <c r="OJQ25" s="23"/>
      <c r="OJR25" s="23"/>
      <c r="OJS25" s="23"/>
      <c r="OJT25" s="23"/>
      <c r="OJU25" s="23"/>
      <c r="OJV25" s="23"/>
      <c r="OJW25" s="24"/>
      <c r="OJX25" s="14"/>
      <c r="OJY25" s="23"/>
      <c r="OJZ25" s="23"/>
      <c r="OKA25" s="23"/>
      <c r="OKB25" s="23"/>
      <c r="OKC25" s="23"/>
      <c r="OKD25" s="23"/>
      <c r="OKE25" s="24"/>
      <c r="OKF25" s="14"/>
      <c r="OKG25" s="23"/>
      <c r="OKH25" s="23"/>
      <c r="OKI25" s="23"/>
      <c r="OKJ25" s="23"/>
      <c r="OKK25" s="23"/>
      <c r="OKL25" s="23"/>
      <c r="OKM25" s="24"/>
      <c r="OKN25" s="14"/>
      <c r="OKO25" s="23"/>
      <c r="OKP25" s="23"/>
      <c r="OKQ25" s="23"/>
      <c r="OKR25" s="23"/>
      <c r="OKS25" s="23"/>
      <c r="OKT25" s="23"/>
      <c r="OKU25" s="24"/>
      <c r="OKV25" s="14"/>
      <c r="OKW25" s="23"/>
      <c r="OKX25" s="23"/>
      <c r="OKY25" s="23"/>
      <c r="OKZ25" s="23"/>
      <c r="OLA25" s="23"/>
      <c r="OLB25" s="23"/>
      <c r="OLC25" s="24"/>
      <c r="OLD25" s="14"/>
      <c r="OLE25" s="23"/>
      <c r="OLF25" s="23"/>
      <c r="OLG25" s="23"/>
      <c r="OLH25" s="23"/>
      <c r="OLI25" s="23"/>
      <c r="OLJ25" s="23"/>
      <c r="OLK25" s="24"/>
      <c r="OLL25" s="14"/>
      <c r="OLM25" s="23"/>
      <c r="OLN25" s="23"/>
      <c r="OLO25" s="23"/>
      <c r="OLP25" s="23"/>
      <c r="OLQ25" s="23"/>
      <c r="OLR25" s="23"/>
      <c r="OLS25" s="24"/>
      <c r="OLT25" s="14"/>
      <c r="OLU25" s="23"/>
      <c r="OLV25" s="23"/>
      <c r="OLW25" s="23"/>
      <c r="OLX25" s="23"/>
      <c r="OLY25" s="23"/>
      <c r="OLZ25" s="23"/>
      <c r="OMA25" s="24"/>
      <c r="OMB25" s="14"/>
      <c r="OMC25" s="23"/>
      <c r="OMD25" s="23"/>
      <c r="OME25" s="23"/>
      <c r="OMF25" s="23"/>
      <c r="OMG25" s="23"/>
      <c r="OMH25" s="23"/>
      <c r="OMI25" s="24"/>
      <c r="OMJ25" s="14"/>
      <c r="OMK25" s="23"/>
      <c r="OML25" s="23"/>
      <c r="OMM25" s="23"/>
      <c r="OMN25" s="23"/>
      <c r="OMO25" s="23"/>
      <c r="OMP25" s="23"/>
      <c r="OMQ25" s="24"/>
      <c r="OMR25" s="14"/>
      <c r="OMS25" s="23"/>
      <c r="OMT25" s="23"/>
      <c r="OMU25" s="23"/>
      <c r="OMV25" s="23"/>
      <c r="OMW25" s="23"/>
      <c r="OMX25" s="23"/>
      <c r="OMY25" s="24"/>
      <c r="OMZ25" s="14"/>
      <c r="ONA25" s="23"/>
      <c r="ONB25" s="23"/>
      <c r="ONC25" s="23"/>
      <c r="OND25" s="23"/>
      <c r="ONE25" s="23"/>
      <c r="ONF25" s="23"/>
      <c r="ONG25" s="24"/>
      <c r="ONH25" s="14"/>
      <c r="ONI25" s="23"/>
      <c r="ONJ25" s="23"/>
      <c r="ONK25" s="23"/>
      <c r="ONL25" s="23"/>
      <c r="ONM25" s="23"/>
      <c r="ONN25" s="23"/>
      <c r="ONO25" s="24"/>
      <c r="ONP25" s="14"/>
      <c r="ONQ25" s="23"/>
      <c r="ONR25" s="23"/>
      <c r="ONS25" s="23"/>
      <c r="ONT25" s="23"/>
      <c r="ONU25" s="23"/>
      <c r="ONV25" s="23"/>
      <c r="ONW25" s="24"/>
      <c r="ONX25" s="14"/>
      <c r="ONY25" s="23"/>
      <c r="ONZ25" s="23"/>
      <c r="OOA25" s="23"/>
      <c r="OOB25" s="23"/>
      <c r="OOC25" s="23"/>
      <c r="OOD25" s="23"/>
      <c r="OOE25" s="24"/>
      <c r="OOF25" s="14"/>
      <c r="OOG25" s="23"/>
      <c r="OOH25" s="23"/>
      <c r="OOI25" s="23"/>
      <c r="OOJ25" s="23"/>
      <c r="OOK25" s="23"/>
      <c r="OOL25" s="23"/>
      <c r="OOM25" s="24"/>
      <c r="OON25" s="14"/>
      <c r="OOO25" s="23"/>
      <c r="OOP25" s="23"/>
      <c r="OOQ25" s="23"/>
      <c r="OOR25" s="23"/>
      <c r="OOS25" s="23"/>
      <c r="OOT25" s="23"/>
      <c r="OOU25" s="24"/>
      <c r="OOV25" s="14"/>
      <c r="OOW25" s="23"/>
      <c r="OOX25" s="23"/>
      <c r="OOY25" s="23"/>
      <c r="OOZ25" s="23"/>
      <c r="OPA25" s="23"/>
      <c r="OPB25" s="23"/>
      <c r="OPC25" s="24"/>
      <c r="OPD25" s="14"/>
      <c r="OPE25" s="23"/>
      <c r="OPF25" s="23"/>
      <c r="OPG25" s="23"/>
      <c r="OPH25" s="23"/>
      <c r="OPI25" s="23"/>
      <c r="OPJ25" s="23"/>
      <c r="OPK25" s="24"/>
      <c r="OPL25" s="14"/>
      <c r="OPM25" s="23"/>
      <c r="OPN25" s="23"/>
      <c r="OPO25" s="23"/>
      <c r="OPP25" s="23"/>
      <c r="OPQ25" s="23"/>
      <c r="OPR25" s="23"/>
      <c r="OPS25" s="24"/>
      <c r="OPT25" s="14"/>
      <c r="OPU25" s="23"/>
      <c r="OPV25" s="23"/>
      <c r="OPW25" s="23"/>
      <c r="OPX25" s="23"/>
      <c r="OPY25" s="23"/>
      <c r="OPZ25" s="23"/>
      <c r="OQA25" s="24"/>
      <c r="OQB25" s="14"/>
      <c r="OQC25" s="23"/>
      <c r="OQD25" s="23"/>
      <c r="OQE25" s="23"/>
      <c r="OQF25" s="23"/>
      <c r="OQG25" s="23"/>
      <c r="OQH25" s="23"/>
      <c r="OQI25" s="24"/>
      <c r="OQJ25" s="14"/>
      <c r="OQK25" s="23"/>
      <c r="OQL25" s="23"/>
      <c r="OQM25" s="23"/>
      <c r="OQN25" s="23"/>
      <c r="OQO25" s="23"/>
      <c r="OQP25" s="23"/>
      <c r="OQQ25" s="24"/>
      <c r="OQR25" s="14"/>
      <c r="OQS25" s="23"/>
      <c r="OQT25" s="23"/>
      <c r="OQU25" s="23"/>
      <c r="OQV25" s="23"/>
      <c r="OQW25" s="23"/>
      <c r="OQX25" s="23"/>
      <c r="OQY25" s="24"/>
      <c r="OQZ25" s="14"/>
      <c r="ORA25" s="23"/>
      <c r="ORB25" s="23"/>
      <c r="ORC25" s="23"/>
      <c r="ORD25" s="23"/>
      <c r="ORE25" s="23"/>
      <c r="ORF25" s="23"/>
      <c r="ORG25" s="24"/>
      <c r="ORH25" s="14"/>
      <c r="ORI25" s="23"/>
      <c r="ORJ25" s="23"/>
      <c r="ORK25" s="23"/>
      <c r="ORL25" s="23"/>
      <c r="ORM25" s="23"/>
      <c r="ORN25" s="23"/>
      <c r="ORO25" s="24"/>
      <c r="ORP25" s="14"/>
      <c r="ORQ25" s="23"/>
      <c r="ORR25" s="23"/>
      <c r="ORS25" s="23"/>
      <c r="ORT25" s="23"/>
      <c r="ORU25" s="23"/>
      <c r="ORV25" s="23"/>
      <c r="ORW25" s="24"/>
      <c r="ORX25" s="14"/>
      <c r="ORY25" s="23"/>
      <c r="ORZ25" s="23"/>
      <c r="OSA25" s="23"/>
      <c r="OSB25" s="23"/>
      <c r="OSC25" s="23"/>
      <c r="OSD25" s="23"/>
      <c r="OSE25" s="24"/>
      <c r="OSF25" s="14"/>
      <c r="OSG25" s="23"/>
      <c r="OSH25" s="23"/>
      <c r="OSI25" s="23"/>
      <c r="OSJ25" s="23"/>
      <c r="OSK25" s="23"/>
      <c r="OSL25" s="23"/>
      <c r="OSM25" s="24"/>
      <c r="OSN25" s="14"/>
      <c r="OSO25" s="23"/>
      <c r="OSP25" s="23"/>
      <c r="OSQ25" s="23"/>
      <c r="OSR25" s="23"/>
      <c r="OSS25" s="23"/>
      <c r="OST25" s="23"/>
      <c r="OSU25" s="24"/>
      <c r="OSV25" s="14"/>
      <c r="OSW25" s="23"/>
      <c r="OSX25" s="23"/>
      <c r="OSY25" s="23"/>
      <c r="OSZ25" s="23"/>
      <c r="OTA25" s="23"/>
      <c r="OTB25" s="23"/>
      <c r="OTC25" s="24"/>
      <c r="OTD25" s="14"/>
      <c r="OTE25" s="23"/>
      <c r="OTF25" s="23"/>
      <c r="OTG25" s="23"/>
      <c r="OTH25" s="23"/>
      <c r="OTI25" s="23"/>
      <c r="OTJ25" s="23"/>
      <c r="OTK25" s="24"/>
      <c r="OTL25" s="14"/>
      <c r="OTM25" s="23"/>
      <c r="OTN25" s="23"/>
      <c r="OTO25" s="23"/>
      <c r="OTP25" s="23"/>
      <c r="OTQ25" s="23"/>
      <c r="OTR25" s="23"/>
      <c r="OTS25" s="24"/>
      <c r="OTT25" s="14"/>
      <c r="OTU25" s="23"/>
      <c r="OTV25" s="23"/>
      <c r="OTW25" s="23"/>
      <c r="OTX25" s="23"/>
      <c r="OTY25" s="23"/>
      <c r="OTZ25" s="23"/>
      <c r="OUA25" s="24"/>
      <c r="OUB25" s="14"/>
      <c r="OUC25" s="23"/>
      <c r="OUD25" s="23"/>
      <c r="OUE25" s="23"/>
      <c r="OUF25" s="23"/>
      <c r="OUG25" s="23"/>
      <c r="OUH25" s="23"/>
      <c r="OUI25" s="24"/>
      <c r="OUJ25" s="14"/>
      <c r="OUK25" s="23"/>
      <c r="OUL25" s="23"/>
      <c r="OUM25" s="23"/>
      <c r="OUN25" s="23"/>
      <c r="OUO25" s="23"/>
      <c r="OUP25" s="23"/>
      <c r="OUQ25" s="24"/>
      <c r="OUR25" s="14"/>
      <c r="OUS25" s="23"/>
      <c r="OUT25" s="23"/>
      <c r="OUU25" s="23"/>
      <c r="OUV25" s="23"/>
      <c r="OUW25" s="23"/>
      <c r="OUX25" s="23"/>
      <c r="OUY25" s="24"/>
      <c r="OUZ25" s="14"/>
      <c r="OVA25" s="23"/>
      <c r="OVB25" s="23"/>
      <c r="OVC25" s="23"/>
      <c r="OVD25" s="23"/>
      <c r="OVE25" s="23"/>
      <c r="OVF25" s="23"/>
      <c r="OVG25" s="24"/>
      <c r="OVH25" s="14"/>
      <c r="OVI25" s="23"/>
      <c r="OVJ25" s="23"/>
      <c r="OVK25" s="23"/>
      <c r="OVL25" s="23"/>
      <c r="OVM25" s="23"/>
      <c r="OVN25" s="23"/>
      <c r="OVO25" s="24"/>
      <c r="OVP25" s="14"/>
      <c r="OVQ25" s="23"/>
      <c r="OVR25" s="23"/>
      <c r="OVS25" s="23"/>
      <c r="OVT25" s="23"/>
      <c r="OVU25" s="23"/>
      <c r="OVV25" s="23"/>
      <c r="OVW25" s="24"/>
      <c r="OVX25" s="14"/>
      <c r="OVY25" s="23"/>
      <c r="OVZ25" s="23"/>
      <c r="OWA25" s="23"/>
      <c r="OWB25" s="23"/>
      <c r="OWC25" s="23"/>
      <c r="OWD25" s="23"/>
      <c r="OWE25" s="24"/>
      <c r="OWF25" s="14"/>
      <c r="OWG25" s="23"/>
      <c r="OWH25" s="23"/>
      <c r="OWI25" s="23"/>
      <c r="OWJ25" s="23"/>
      <c r="OWK25" s="23"/>
      <c r="OWL25" s="23"/>
      <c r="OWM25" s="24"/>
      <c r="OWN25" s="14"/>
      <c r="OWO25" s="23"/>
      <c r="OWP25" s="23"/>
      <c r="OWQ25" s="23"/>
      <c r="OWR25" s="23"/>
      <c r="OWS25" s="23"/>
      <c r="OWT25" s="23"/>
      <c r="OWU25" s="24"/>
      <c r="OWV25" s="14"/>
      <c r="OWW25" s="23"/>
      <c r="OWX25" s="23"/>
      <c r="OWY25" s="23"/>
      <c r="OWZ25" s="23"/>
      <c r="OXA25" s="23"/>
      <c r="OXB25" s="23"/>
      <c r="OXC25" s="24"/>
      <c r="OXD25" s="14"/>
      <c r="OXE25" s="23"/>
      <c r="OXF25" s="23"/>
      <c r="OXG25" s="23"/>
      <c r="OXH25" s="23"/>
      <c r="OXI25" s="23"/>
      <c r="OXJ25" s="23"/>
      <c r="OXK25" s="24"/>
      <c r="OXL25" s="14"/>
      <c r="OXM25" s="23"/>
      <c r="OXN25" s="23"/>
      <c r="OXO25" s="23"/>
      <c r="OXP25" s="23"/>
      <c r="OXQ25" s="23"/>
      <c r="OXR25" s="23"/>
      <c r="OXS25" s="24"/>
      <c r="OXT25" s="14"/>
      <c r="OXU25" s="23"/>
      <c r="OXV25" s="23"/>
      <c r="OXW25" s="23"/>
      <c r="OXX25" s="23"/>
      <c r="OXY25" s="23"/>
      <c r="OXZ25" s="23"/>
      <c r="OYA25" s="24"/>
      <c r="OYB25" s="14"/>
      <c r="OYC25" s="23"/>
      <c r="OYD25" s="23"/>
      <c r="OYE25" s="23"/>
      <c r="OYF25" s="23"/>
      <c r="OYG25" s="23"/>
      <c r="OYH25" s="23"/>
      <c r="OYI25" s="24"/>
      <c r="OYJ25" s="14"/>
      <c r="OYK25" s="23"/>
      <c r="OYL25" s="23"/>
      <c r="OYM25" s="23"/>
      <c r="OYN25" s="23"/>
      <c r="OYO25" s="23"/>
      <c r="OYP25" s="23"/>
      <c r="OYQ25" s="24"/>
      <c r="OYR25" s="14"/>
      <c r="OYS25" s="23"/>
      <c r="OYT25" s="23"/>
      <c r="OYU25" s="23"/>
      <c r="OYV25" s="23"/>
      <c r="OYW25" s="23"/>
      <c r="OYX25" s="23"/>
      <c r="OYY25" s="24"/>
      <c r="OYZ25" s="14"/>
      <c r="OZA25" s="23"/>
      <c r="OZB25" s="23"/>
      <c r="OZC25" s="23"/>
      <c r="OZD25" s="23"/>
      <c r="OZE25" s="23"/>
      <c r="OZF25" s="23"/>
      <c r="OZG25" s="24"/>
      <c r="OZH25" s="14"/>
      <c r="OZI25" s="23"/>
      <c r="OZJ25" s="23"/>
      <c r="OZK25" s="23"/>
      <c r="OZL25" s="23"/>
      <c r="OZM25" s="23"/>
      <c r="OZN25" s="23"/>
      <c r="OZO25" s="24"/>
      <c r="OZP25" s="14"/>
      <c r="OZQ25" s="23"/>
      <c r="OZR25" s="23"/>
      <c r="OZS25" s="23"/>
      <c r="OZT25" s="23"/>
      <c r="OZU25" s="23"/>
      <c r="OZV25" s="23"/>
      <c r="OZW25" s="24"/>
      <c r="OZX25" s="14"/>
      <c r="OZY25" s="23"/>
      <c r="OZZ25" s="23"/>
      <c r="PAA25" s="23"/>
      <c r="PAB25" s="23"/>
      <c r="PAC25" s="23"/>
      <c r="PAD25" s="23"/>
      <c r="PAE25" s="24"/>
      <c r="PAF25" s="14"/>
      <c r="PAG25" s="23"/>
      <c r="PAH25" s="23"/>
      <c r="PAI25" s="23"/>
      <c r="PAJ25" s="23"/>
      <c r="PAK25" s="23"/>
      <c r="PAL25" s="23"/>
      <c r="PAM25" s="24"/>
      <c r="PAN25" s="14"/>
      <c r="PAO25" s="23"/>
      <c r="PAP25" s="23"/>
      <c r="PAQ25" s="23"/>
      <c r="PAR25" s="23"/>
      <c r="PAS25" s="23"/>
      <c r="PAT25" s="23"/>
      <c r="PAU25" s="24"/>
      <c r="PAV25" s="14"/>
      <c r="PAW25" s="23"/>
      <c r="PAX25" s="23"/>
      <c r="PAY25" s="23"/>
      <c r="PAZ25" s="23"/>
      <c r="PBA25" s="23"/>
      <c r="PBB25" s="23"/>
      <c r="PBC25" s="24"/>
      <c r="PBD25" s="14"/>
      <c r="PBE25" s="23"/>
      <c r="PBF25" s="23"/>
      <c r="PBG25" s="23"/>
      <c r="PBH25" s="23"/>
      <c r="PBI25" s="23"/>
      <c r="PBJ25" s="23"/>
      <c r="PBK25" s="24"/>
      <c r="PBL25" s="14"/>
      <c r="PBM25" s="23"/>
      <c r="PBN25" s="23"/>
      <c r="PBO25" s="23"/>
      <c r="PBP25" s="23"/>
      <c r="PBQ25" s="23"/>
      <c r="PBR25" s="23"/>
      <c r="PBS25" s="24"/>
      <c r="PBT25" s="14"/>
      <c r="PBU25" s="23"/>
      <c r="PBV25" s="23"/>
      <c r="PBW25" s="23"/>
      <c r="PBX25" s="23"/>
      <c r="PBY25" s="23"/>
      <c r="PBZ25" s="23"/>
      <c r="PCA25" s="24"/>
      <c r="PCB25" s="14"/>
      <c r="PCC25" s="23"/>
      <c r="PCD25" s="23"/>
      <c r="PCE25" s="23"/>
      <c r="PCF25" s="23"/>
      <c r="PCG25" s="23"/>
      <c r="PCH25" s="23"/>
      <c r="PCI25" s="24"/>
      <c r="PCJ25" s="14"/>
      <c r="PCK25" s="23"/>
      <c r="PCL25" s="23"/>
      <c r="PCM25" s="23"/>
      <c r="PCN25" s="23"/>
      <c r="PCO25" s="23"/>
      <c r="PCP25" s="23"/>
      <c r="PCQ25" s="24"/>
      <c r="PCR25" s="14"/>
      <c r="PCS25" s="23"/>
      <c r="PCT25" s="23"/>
      <c r="PCU25" s="23"/>
      <c r="PCV25" s="23"/>
      <c r="PCW25" s="23"/>
      <c r="PCX25" s="23"/>
      <c r="PCY25" s="24"/>
      <c r="PCZ25" s="14"/>
      <c r="PDA25" s="23"/>
      <c r="PDB25" s="23"/>
      <c r="PDC25" s="23"/>
      <c r="PDD25" s="23"/>
      <c r="PDE25" s="23"/>
      <c r="PDF25" s="23"/>
      <c r="PDG25" s="24"/>
      <c r="PDH25" s="14"/>
      <c r="PDI25" s="23"/>
      <c r="PDJ25" s="23"/>
      <c r="PDK25" s="23"/>
      <c r="PDL25" s="23"/>
      <c r="PDM25" s="23"/>
      <c r="PDN25" s="23"/>
      <c r="PDO25" s="24"/>
      <c r="PDP25" s="14"/>
      <c r="PDQ25" s="23"/>
      <c r="PDR25" s="23"/>
      <c r="PDS25" s="23"/>
      <c r="PDT25" s="23"/>
      <c r="PDU25" s="23"/>
      <c r="PDV25" s="23"/>
      <c r="PDW25" s="24"/>
      <c r="PDX25" s="14"/>
      <c r="PDY25" s="23"/>
      <c r="PDZ25" s="23"/>
      <c r="PEA25" s="23"/>
      <c r="PEB25" s="23"/>
      <c r="PEC25" s="23"/>
      <c r="PED25" s="23"/>
      <c r="PEE25" s="24"/>
      <c r="PEF25" s="14"/>
      <c r="PEG25" s="23"/>
      <c r="PEH25" s="23"/>
      <c r="PEI25" s="23"/>
      <c r="PEJ25" s="23"/>
      <c r="PEK25" s="23"/>
      <c r="PEL25" s="23"/>
      <c r="PEM25" s="24"/>
      <c r="PEN25" s="14"/>
      <c r="PEO25" s="23"/>
      <c r="PEP25" s="23"/>
      <c r="PEQ25" s="23"/>
      <c r="PER25" s="23"/>
      <c r="PES25" s="23"/>
      <c r="PET25" s="23"/>
      <c r="PEU25" s="24"/>
      <c r="PEV25" s="14"/>
      <c r="PEW25" s="23"/>
      <c r="PEX25" s="23"/>
      <c r="PEY25" s="23"/>
      <c r="PEZ25" s="23"/>
      <c r="PFA25" s="23"/>
      <c r="PFB25" s="23"/>
      <c r="PFC25" s="24"/>
      <c r="PFD25" s="14"/>
      <c r="PFE25" s="23"/>
      <c r="PFF25" s="23"/>
      <c r="PFG25" s="23"/>
      <c r="PFH25" s="23"/>
      <c r="PFI25" s="23"/>
      <c r="PFJ25" s="23"/>
      <c r="PFK25" s="24"/>
      <c r="PFL25" s="14"/>
      <c r="PFM25" s="23"/>
      <c r="PFN25" s="23"/>
      <c r="PFO25" s="23"/>
      <c r="PFP25" s="23"/>
      <c r="PFQ25" s="23"/>
      <c r="PFR25" s="23"/>
      <c r="PFS25" s="24"/>
      <c r="PFT25" s="14"/>
      <c r="PFU25" s="23"/>
      <c r="PFV25" s="23"/>
      <c r="PFW25" s="23"/>
      <c r="PFX25" s="23"/>
      <c r="PFY25" s="23"/>
      <c r="PFZ25" s="23"/>
      <c r="PGA25" s="24"/>
      <c r="PGB25" s="14"/>
      <c r="PGC25" s="23"/>
      <c r="PGD25" s="23"/>
      <c r="PGE25" s="23"/>
      <c r="PGF25" s="23"/>
      <c r="PGG25" s="23"/>
      <c r="PGH25" s="23"/>
      <c r="PGI25" s="24"/>
      <c r="PGJ25" s="14"/>
      <c r="PGK25" s="23"/>
      <c r="PGL25" s="23"/>
      <c r="PGM25" s="23"/>
      <c r="PGN25" s="23"/>
      <c r="PGO25" s="23"/>
      <c r="PGP25" s="23"/>
      <c r="PGQ25" s="24"/>
      <c r="PGR25" s="14"/>
      <c r="PGS25" s="23"/>
      <c r="PGT25" s="23"/>
      <c r="PGU25" s="23"/>
      <c r="PGV25" s="23"/>
      <c r="PGW25" s="23"/>
      <c r="PGX25" s="23"/>
      <c r="PGY25" s="24"/>
      <c r="PGZ25" s="14"/>
      <c r="PHA25" s="23"/>
      <c r="PHB25" s="23"/>
      <c r="PHC25" s="23"/>
      <c r="PHD25" s="23"/>
      <c r="PHE25" s="23"/>
      <c r="PHF25" s="23"/>
      <c r="PHG25" s="24"/>
      <c r="PHH25" s="14"/>
      <c r="PHI25" s="23"/>
      <c r="PHJ25" s="23"/>
      <c r="PHK25" s="23"/>
      <c r="PHL25" s="23"/>
      <c r="PHM25" s="23"/>
      <c r="PHN25" s="23"/>
      <c r="PHO25" s="24"/>
      <c r="PHP25" s="14"/>
      <c r="PHQ25" s="23"/>
      <c r="PHR25" s="23"/>
      <c r="PHS25" s="23"/>
      <c r="PHT25" s="23"/>
      <c r="PHU25" s="23"/>
      <c r="PHV25" s="23"/>
      <c r="PHW25" s="24"/>
      <c r="PHX25" s="14"/>
      <c r="PHY25" s="23"/>
      <c r="PHZ25" s="23"/>
      <c r="PIA25" s="23"/>
      <c r="PIB25" s="23"/>
      <c r="PIC25" s="23"/>
      <c r="PID25" s="23"/>
      <c r="PIE25" s="24"/>
      <c r="PIF25" s="14"/>
      <c r="PIG25" s="23"/>
      <c r="PIH25" s="23"/>
      <c r="PII25" s="23"/>
      <c r="PIJ25" s="23"/>
      <c r="PIK25" s="23"/>
      <c r="PIL25" s="23"/>
      <c r="PIM25" s="24"/>
      <c r="PIN25" s="14"/>
      <c r="PIO25" s="23"/>
      <c r="PIP25" s="23"/>
      <c r="PIQ25" s="23"/>
      <c r="PIR25" s="23"/>
      <c r="PIS25" s="23"/>
      <c r="PIT25" s="23"/>
      <c r="PIU25" s="24"/>
      <c r="PIV25" s="14"/>
      <c r="PIW25" s="23"/>
      <c r="PIX25" s="23"/>
      <c r="PIY25" s="23"/>
      <c r="PIZ25" s="23"/>
      <c r="PJA25" s="23"/>
      <c r="PJB25" s="23"/>
      <c r="PJC25" s="24"/>
      <c r="PJD25" s="14"/>
      <c r="PJE25" s="23"/>
      <c r="PJF25" s="23"/>
      <c r="PJG25" s="23"/>
      <c r="PJH25" s="23"/>
      <c r="PJI25" s="23"/>
      <c r="PJJ25" s="23"/>
      <c r="PJK25" s="24"/>
      <c r="PJL25" s="14"/>
      <c r="PJM25" s="23"/>
      <c r="PJN25" s="23"/>
      <c r="PJO25" s="23"/>
      <c r="PJP25" s="23"/>
      <c r="PJQ25" s="23"/>
      <c r="PJR25" s="23"/>
      <c r="PJS25" s="24"/>
      <c r="PJT25" s="14"/>
      <c r="PJU25" s="23"/>
      <c r="PJV25" s="23"/>
      <c r="PJW25" s="23"/>
      <c r="PJX25" s="23"/>
      <c r="PJY25" s="23"/>
      <c r="PJZ25" s="23"/>
      <c r="PKA25" s="24"/>
      <c r="PKB25" s="14"/>
      <c r="PKC25" s="23"/>
      <c r="PKD25" s="23"/>
      <c r="PKE25" s="23"/>
      <c r="PKF25" s="23"/>
      <c r="PKG25" s="23"/>
      <c r="PKH25" s="23"/>
      <c r="PKI25" s="24"/>
      <c r="PKJ25" s="14"/>
      <c r="PKK25" s="23"/>
      <c r="PKL25" s="23"/>
      <c r="PKM25" s="23"/>
      <c r="PKN25" s="23"/>
      <c r="PKO25" s="23"/>
      <c r="PKP25" s="23"/>
      <c r="PKQ25" s="24"/>
      <c r="PKR25" s="14"/>
      <c r="PKS25" s="23"/>
      <c r="PKT25" s="23"/>
      <c r="PKU25" s="23"/>
      <c r="PKV25" s="23"/>
      <c r="PKW25" s="23"/>
      <c r="PKX25" s="23"/>
      <c r="PKY25" s="24"/>
      <c r="PKZ25" s="14"/>
      <c r="PLA25" s="23"/>
      <c r="PLB25" s="23"/>
      <c r="PLC25" s="23"/>
      <c r="PLD25" s="23"/>
      <c r="PLE25" s="23"/>
      <c r="PLF25" s="23"/>
      <c r="PLG25" s="24"/>
      <c r="PLH25" s="14"/>
      <c r="PLI25" s="23"/>
      <c r="PLJ25" s="23"/>
      <c r="PLK25" s="23"/>
      <c r="PLL25" s="23"/>
      <c r="PLM25" s="23"/>
      <c r="PLN25" s="23"/>
      <c r="PLO25" s="24"/>
      <c r="PLP25" s="14"/>
      <c r="PLQ25" s="23"/>
      <c r="PLR25" s="23"/>
      <c r="PLS25" s="23"/>
      <c r="PLT25" s="23"/>
      <c r="PLU25" s="23"/>
      <c r="PLV25" s="23"/>
      <c r="PLW25" s="24"/>
      <c r="PLX25" s="14"/>
      <c r="PLY25" s="23"/>
      <c r="PLZ25" s="23"/>
      <c r="PMA25" s="23"/>
      <c r="PMB25" s="23"/>
      <c r="PMC25" s="23"/>
      <c r="PMD25" s="23"/>
      <c r="PME25" s="24"/>
      <c r="PMF25" s="14"/>
      <c r="PMG25" s="23"/>
      <c r="PMH25" s="23"/>
      <c r="PMI25" s="23"/>
      <c r="PMJ25" s="23"/>
      <c r="PMK25" s="23"/>
      <c r="PML25" s="23"/>
      <c r="PMM25" s="24"/>
      <c r="PMN25" s="14"/>
      <c r="PMO25" s="23"/>
      <c r="PMP25" s="23"/>
      <c r="PMQ25" s="23"/>
      <c r="PMR25" s="23"/>
      <c r="PMS25" s="23"/>
      <c r="PMT25" s="23"/>
      <c r="PMU25" s="24"/>
      <c r="PMV25" s="14"/>
      <c r="PMW25" s="23"/>
      <c r="PMX25" s="23"/>
      <c r="PMY25" s="23"/>
      <c r="PMZ25" s="23"/>
      <c r="PNA25" s="23"/>
      <c r="PNB25" s="23"/>
      <c r="PNC25" s="24"/>
      <c r="PND25" s="14"/>
      <c r="PNE25" s="23"/>
      <c r="PNF25" s="23"/>
      <c r="PNG25" s="23"/>
      <c r="PNH25" s="23"/>
      <c r="PNI25" s="23"/>
      <c r="PNJ25" s="23"/>
      <c r="PNK25" s="24"/>
      <c r="PNL25" s="14"/>
      <c r="PNM25" s="23"/>
      <c r="PNN25" s="23"/>
      <c r="PNO25" s="23"/>
      <c r="PNP25" s="23"/>
      <c r="PNQ25" s="23"/>
      <c r="PNR25" s="23"/>
      <c r="PNS25" s="24"/>
      <c r="PNT25" s="14"/>
      <c r="PNU25" s="23"/>
      <c r="PNV25" s="23"/>
      <c r="PNW25" s="23"/>
      <c r="PNX25" s="23"/>
      <c r="PNY25" s="23"/>
      <c r="PNZ25" s="23"/>
      <c r="POA25" s="24"/>
      <c r="POB25" s="14"/>
      <c r="POC25" s="23"/>
      <c r="POD25" s="23"/>
      <c r="POE25" s="23"/>
      <c r="POF25" s="23"/>
      <c r="POG25" s="23"/>
      <c r="POH25" s="23"/>
      <c r="POI25" s="24"/>
      <c r="POJ25" s="14"/>
      <c r="POK25" s="23"/>
      <c r="POL25" s="23"/>
      <c r="POM25" s="23"/>
      <c r="PON25" s="23"/>
      <c r="POO25" s="23"/>
      <c r="POP25" s="23"/>
      <c r="POQ25" s="24"/>
      <c r="POR25" s="14"/>
      <c r="POS25" s="23"/>
      <c r="POT25" s="23"/>
      <c r="POU25" s="23"/>
      <c r="POV25" s="23"/>
      <c r="POW25" s="23"/>
      <c r="POX25" s="23"/>
      <c r="POY25" s="24"/>
      <c r="POZ25" s="14"/>
      <c r="PPA25" s="23"/>
      <c r="PPB25" s="23"/>
      <c r="PPC25" s="23"/>
      <c r="PPD25" s="23"/>
      <c r="PPE25" s="23"/>
      <c r="PPF25" s="23"/>
      <c r="PPG25" s="24"/>
      <c r="PPH25" s="14"/>
      <c r="PPI25" s="23"/>
      <c r="PPJ25" s="23"/>
      <c r="PPK25" s="23"/>
      <c r="PPL25" s="23"/>
      <c r="PPM25" s="23"/>
      <c r="PPN25" s="23"/>
      <c r="PPO25" s="24"/>
      <c r="PPP25" s="14"/>
      <c r="PPQ25" s="23"/>
      <c r="PPR25" s="23"/>
      <c r="PPS25" s="23"/>
      <c r="PPT25" s="23"/>
      <c r="PPU25" s="23"/>
      <c r="PPV25" s="23"/>
      <c r="PPW25" s="24"/>
      <c r="PPX25" s="14"/>
      <c r="PPY25" s="23"/>
      <c r="PPZ25" s="23"/>
      <c r="PQA25" s="23"/>
      <c r="PQB25" s="23"/>
      <c r="PQC25" s="23"/>
      <c r="PQD25" s="23"/>
      <c r="PQE25" s="24"/>
      <c r="PQF25" s="14"/>
      <c r="PQG25" s="23"/>
      <c r="PQH25" s="23"/>
      <c r="PQI25" s="23"/>
      <c r="PQJ25" s="23"/>
      <c r="PQK25" s="23"/>
      <c r="PQL25" s="23"/>
      <c r="PQM25" s="24"/>
      <c r="PQN25" s="14"/>
      <c r="PQO25" s="23"/>
      <c r="PQP25" s="23"/>
      <c r="PQQ25" s="23"/>
      <c r="PQR25" s="23"/>
      <c r="PQS25" s="23"/>
      <c r="PQT25" s="23"/>
      <c r="PQU25" s="24"/>
      <c r="PQV25" s="14"/>
      <c r="PQW25" s="23"/>
      <c r="PQX25" s="23"/>
      <c r="PQY25" s="23"/>
      <c r="PQZ25" s="23"/>
      <c r="PRA25" s="23"/>
      <c r="PRB25" s="23"/>
      <c r="PRC25" s="24"/>
      <c r="PRD25" s="14"/>
      <c r="PRE25" s="23"/>
      <c r="PRF25" s="23"/>
      <c r="PRG25" s="23"/>
      <c r="PRH25" s="23"/>
      <c r="PRI25" s="23"/>
      <c r="PRJ25" s="23"/>
      <c r="PRK25" s="24"/>
      <c r="PRL25" s="14"/>
      <c r="PRM25" s="23"/>
      <c r="PRN25" s="23"/>
      <c r="PRO25" s="23"/>
      <c r="PRP25" s="23"/>
      <c r="PRQ25" s="23"/>
      <c r="PRR25" s="23"/>
      <c r="PRS25" s="24"/>
      <c r="PRT25" s="14"/>
      <c r="PRU25" s="23"/>
      <c r="PRV25" s="23"/>
      <c r="PRW25" s="23"/>
      <c r="PRX25" s="23"/>
      <c r="PRY25" s="23"/>
      <c r="PRZ25" s="23"/>
      <c r="PSA25" s="24"/>
      <c r="PSB25" s="14"/>
      <c r="PSC25" s="23"/>
      <c r="PSD25" s="23"/>
      <c r="PSE25" s="23"/>
      <c r="PSF25" s="23"/>
      <c r="PSG25" s="23"/>
      <c r="PSH25" s="23"/>
      <c r="PSI25" s="24"/>
      <c r="PSJ25" s="14"/>
      <c r="PSK25" s="23"/>
      <c r="PSL25" s="23"/>
      <c r="PSM25" s="23"/>
      <c r="PSN25" s="23"/>
      <c r="PSO25" s="23"/>
      <c r="PSP25" s="23"/>
      <c r="PSQ25" s="24"/>
      <c r="PSR25" s="14"/>
      <c r="PSS25" s="23"/>
      <c r="PST25" s="23"/>
      <c r="PSU25" s="23"/>
      <c r="PSV25" s="23"/>
      <c r="PSW25" s="23"/>
      <c r="PSX25" s="23"/>
      <c r="PSY25" s="24"/>
      <c r="PSZ25" s="14"/>
      <c r="PTA25" s="23"/>
      <c r="PTB25" s="23"/>
      <c r="PTC25" s="23"/>
      <c r="PTD25" s="23"/>
      <c r="PTE25" s="23"/>
      <c r="PTF25" s="23"/>
      <c r="PTG25" s="24"/>
      <c r="PTH25" s="14"/>
      <c r="PTI25" s="23"/>
      <c r="PTJ25" s="23"/>
      <c r="PTK25" s="23"/>
      <c r="PTL25" s="23"/>
      <c r="PTM25" s="23"/>
      <c r="PTN25" s="23"/>
      <c r="PTO25" s="24"/>
      <c r="PTP25" s="14"/>
      <c r="PTQ25" s="23"/>
      <c r="PTR25" s="23"/>
      <c r="PTS25" s="23"/>
      <c r="PTT25" s="23"/>
      <c r="PTU25" s="23"/>
      <c r="PTV25" s="23"/>
      <c r="PTW25" s="24"/>
      <c r="PTX25" s="14"/>
      <c r="PTY25" s="23"/>
      <c r="PTZ25" s="23"/>
      <c r="PUA25" s="23"/>
      <c r="PUB25" s="23"/>
      <c r="PUC25" s="23"/>
      <c r="PUD25" s="23"/>
      <c r="PUE25" s="24"/>
      <c r="PUF25" s="14"/>
      <c r="PUG25" s="23"/>
      <c r="PUH25" s="23"/>
      <c r="PUI25" s="23"/>
      <c r="PUJ25" s="23"/>
      <c r="PUK25" s="23"/>
      <c r="PUL25" s="23"/>
      <c r="PUM25" s="24"/>
      <c r="PUN25" s="14"/>
      <c r="PUO25" s="23"/>
      <c r="PUP25" s="23"/>
      <c r="PUQ25" s="23"/>
      <c r="PUR25" s="23"/>
      <c r="PUS25" s="23"/>
      <c r="PUT25" s="23"/>
      <c r="PUU25" s="24"/>
      <c r="PUV25" s="14"/>
      <c r="PUW25" s="23"/>
      <c r="PUX25" s="23"/>
      <c r="PUY25" s="23"/>
      <c r="PUZ25" s="23"/>
      <c r="PVA25" s="23"/>
      <c r="PVB25" s="23"/>
      <c r="PVC25" s="24"/>
      <c r="PVD25" s="14"/>
      <c r="PVE25" s="23"/>
      <c r="PVF25" s="23"/>
      <c r="PVG25" s="23"/>
      <c r="PVH25" s="23"/>
      <c r="PVI25" s="23"/>
      <c r="PVJ25" s="23"/>
      <c r="PVK25" s="24"/>
      <c r="PVL25" s="14"/>
      <c r="PVM25" s="23"/>
      <c r="PVN25" s="23"/>
      <c r="PVO25" s="23"/>
      <c r="PVP25" s="23"/>
      <c r="PVQ25" s="23"/>
      <c r="PVR25" s="23"/>
      <c r="PVS25" s="24"/>
      <c r="PVT25" s="14"/>
      <c r="PVU25" s="23"/>
      <c r="PVV25" s="23"/>
      <c r="PVW25" s="23"/>
      <c r="PVX25" s="23"/>
      <c r="PVY25" s="23"/>
      <c r="PVZ25" s="23"/>
      <c r="PWA25" s="24"/>
      <c r="PWB25" s="14"/>
      <c r="PWC25" s="23"/>
      <c r="PWD25" s="23"/>
      <c r="PWE25" s="23"/>
      <c r="PWF25" s="23"/>
      <c r="PWG25" s="23"/>
      <c r="PWH25" s="23"/>
      <c r="PWI25" s="24"/>
      <c r="PWJ25" s="14"/>
      <c r="PWK25" s="23"/>
      <c r="PWL25" s="23"/>
      <c r="PWM25" s="23"/>
      <c r="PWN25" s="23"/>
      <c r="PWO25" s="23"/>
      <c r="PWP25" s="23"/>
      <c r="PWQ25" s="24"/>
      <c r="PWR25" s="14"/>
      <c r="PWS25" s="23"/>
      <c r="PWT25" s="23"/>
      <c r="PWU25" s="23"/>
      <c r="PWV25" s="23"/>
      <c r="PWW25" s="23"/>
      <c r="PWX25" s="23"/>
      <c r="PWY25" s="24"/>
      <c r="PWZ25" s="14"/>
      <c r="PXA25" s="23"/>
      <c r="PXB25" s="23"/>
      <c r="PXC25" s="23"/>
      <c r="PXD25" s="23"/>
      <c r="PXE25" s="23"/>
      <c r="PXF25" s="23"/>
      <c r="PXG25" s="24"/>
      <c r="PXH25" s="14"/>
      <c r="PXI25" s="23"/>
      <c r="PXJ25" s="23"/>
      <c r="PXK25" s="23"/>
      <c r="PXL25" s="23"/>
      <c r="PXM25" s="23"/>
      <c r="PXN25" s="23"/>
      <c r="PXO25" s="24"/>
      <c r="PXP25" s="14"/>
      <c r="PXQ25" s="23"/>
      <c r="PXR25" s="23"/>
      <c r="PXS25" s="23"/>
      <c r="PXT25" s="23"/>
      <c r="PXU25" s="23"/>
      <c r="PXV25" s="23"/>
      <c r="PXW25" s="24"/>
      <c r="PXX25" s="14"/>
      <c r="PXY25" s="23"/>
      <c r="PXZ25" s="23"/>
      <c r="PYA25" s="23"/>
      <c r="PYB25" s="23"/>
      <c r="PYC25" s="23"/>
      <c r="PYD25" s="23"/>
      <c r="PYE25" s="24"/>
      <c r="PYF25" s="14"/>
      <c r="PYG25" s="23"/>
      <c r="PYH25" s="23"/>
      <c r="PYI25" s="23"/>
      <c r="PYJ25" s="23"/>
      <c r="PYK25" s="23"/>
      <c r="PYL25" s="23"/>
      <c r="PYM25" s="24"/>
      <c r="PYN25" s="14"/>
      <c r="PYO25" s="23"/>
      <c r="PYP25" s="23"/>
      <c r="PYQ25" s="23"/>
      <c r="PYR25" s="23"/>
      <c r="PYS25" s="23"/>
      <c r="PYT25" s="23"/>
      <c r="PYU25" s="24"/>
      <c r="PYV25" s="14"/>
      <c r="PYW25" s="23"/>
      <c r="PYX25" s="23"/>
      <c r="PYY25" s="23"/>
      <c r="PYZ25" s="23"/>
      <c r="PZA25" s="23"/>
      <c r="PZB25" s="23"/>
      <c r="PZC25" s="24"/>
      <c r="PZD25" s="14"/>
      <c r="PZE25" s="23"/>
      <c r="PZF25" s="23"/>
      <c r="PZG25" s="23"/>
      <c r="PZH25" s="23"/>
      <c r="PZI25" s="23"/>
      <c r="PZJ25" s="23"/>
      <c r="PZK25" s="24"/>
      <c r="PZL25" s="14"/>
      <c r="PZM25" s="23"/>
      <c r="PZN25" s="23"/>
      <c r="PZO25" s="23"/>
      <c r="PZP25" s="23"/>
      <c r="PZQ25" s="23"/>
      <c r="PZR25" s="23"/>
      <c r="PZS25" s="24"/>
      <c r="PZT25" s="14"/>
      <c r="PZU25" s="23"/>
      <c r="PZV25" s="23"/>
      <c r="PZW25" s="23"/>
      <c r="PZX25" s="23"/>
      <c r="PZY25" s="23"/>
      <c r="PZZ25" s="23"/>
      <c r="QAA25" s="24"/>
      <c r="QAB25" s="14"/>
      <c r="QAC25" s="23"/>
      <c r="QAD25" s="23"/>
      <c r="QAE25" s="23"/>
      <c r="QAF25" s="23"/>
      <c r="QAG25" s="23"/>
      <c r="QAH25" s="23"/>
      <c r="QAI25" s="24"/>
      <c r="QAJ25" s="14"/>
      <c r="QAK25" s="23"/>
      <c r="QAL25" s="23"/>
      <c r="QAM25" s="23"/>
      <c r="QAN25" s="23"/>
      <c r="QAO25" s="23"/>
      <c r="QAP25" s="23"/>
      <c r="QAQ25" s="24"/>
      <c r="QAR25" s="14"/>
      <c r="QAS25" s="23"/>
      <c r="QAT25" s="23"/>
      <c r="QAU25" s="23"/>
      <c r="QAV25" s="23"/>
      <c r="QAW25" s="23"/>
      <c r="QAX25" s="23"/>
      <c r="QAY25" s="24"/>
      <c r="QAZ25" s="14"/>
      <c r="QBA25" s="23"/>
      <c r="QBB25" s="23"/>
      <c r="QBC25" s="23"/>
      <c r="QBD25" s="23"/>
      <c r="QBE25" s="23"/>
      <c r="QBF25" s="23"/>
      <c r="QBG25" s="24"/>
      <c r="QBH25" s="14"/>
      <c r="QBI25" s="23"/>
      <c r="QBJ25" s="23"/>
      <c r="QBK25" s="23"/>
      <c r="QBL25" s="23"/>
      <c r="QBM25" s="23"/>
      <c r="QBN25" s="23"/>
      <c r="QBO25" s="24"/>
      <c r="QBP25" s="14"/>
      <c r="QBQ25" s="23"/>
      <c r="QBR25" s="23"/>
      <c r="QBS25" s="23"/>
      <c r="QBT25" s="23"/>
      <c r="QBU25" s="23"/>
      <c r="QBV25" s="23"/>
      <c r="QBW25" s="24"/>
      <c r="QBX25" s="14"/>
      <c r="QBY25" s="23"/>
      <c r="QBZ25" s="23"/>
      <c r="QCA25" s="23"/>
      <c r="QCB25" s="23"/>
      <c r="QCC25" s="23"/>
      <c r="QCD25" s="23"/>
      <c r="QCE25" s="24"/>
      <c r="QCF25" s="14"/>
      <c r="QCG25" s="23"/>
      <c r="QCH25" s="23"/>
      <c r="QCI25" s="23"/>
      <c r="QCJ25" s="23"/>
      <c r="QCK25" s="23"/>
      <c r="QCL25" s="23"/>
      <c r="QCM25" s="24"/>
      <c r="QCN25" s="14"/>
      <c r="QCO25" s="23"/>
      <c r="QCP25" s="23"/>
      <c r="QCQ25" s="23"/>
      <c r="QCR25" s="23"/>
      <c r="QCS25" s="23"/>
      <c r="QCT25" s="23"/>
      <c r="QCU25" s="24"/>
      <c r="QCV25" s="14"/>
      <c r="QCW25" s="23"/>
      <c r="QCX25" s="23"/>
      <c r="QCY25" s="23"/>
      <c r="QCZ25" s="23"/>
      <c r="QDA25" s="23"/>
      <c r="QDB25" s="23"/>
      <c r="QDC25" s="24"/>
      <c r="QDD25" s="14"/>
      <c r="QDE25" s="23"/>
      <c r="QDF25" s="23"/>
      <c r="QDG25" s="23"/>
      <c r="QDH25" s="23"/>
      <c r="QDI25" s="23"/>
      <c r="QDJ25" s="23"/>
      <c r="QDK25" s="24"/>
      <c r="QDL25" s="14"/>
      <c r="QDM25" s="23"/>
      <c r="QDN25" s="23"/>
      <c r="QDO25" s="23"/>
      <c r="QDP25" s="23"/>
      <c r="QDQ25" s="23"/>
      <c r="QDR25" s="23"/>
      <c r="QDS25" s="24"/>
      <c r="QDT25" s="14"/>
      <c r="QDU25" s="23"/>
      <c r="QDV25" s="23"/>
      <c r="QDW25" s="23"/>
      <c r="QDX25" s="23"/>
      <c r="QDY25" s="23"/>
      <c r="QDZ25" s="23"/>
      <c r="QEA25" s="24"/>
      <c r="QEB25" s="14"/>
      <c r="QEC25" s="23"/>
      <c r="QED25" s="23"/>
      <c r="QEE25" s="23"/>
      <c r="QEF25" s="23"/>
      <c r="QEG25" s="23"/>
      <c r="QEH25" s="23"/>
      <c r="QEI25" s="24"/>
      <c r="QEJ25" s="14"/>
      <c r="QEK25" s="23"/>
      <c r="QEL25" s="23"/>
      <c r="QEM25" s="23"/>
      <c r="QEN25" s="23"/>
      <c r="QEO25" s="23"/>
      <c r="QEP25" s="23"/>
      <c r="QEQ25" s="24"/>
      <c r="QER25" s="14"/>
      <c r="QES25" s="23"/>
      <c r="QET25" s="23"/>
      <c r="QEU25" s="23"/>
      <c r="QEV25" s="23"/>
      <c r="QEW25" s="23"/>
      <c r="QEX25" s="23"/>
      <c r="QEY25" s="24"/>
      <c r="QEZ25" s="14"/>
      <c r="QFA25" s="23"/>
      <c r="QFB25" s="23"/>
      <c r="QFC25" s="23"/>
      <c r="QFD25" s="23"/>
      <c r="QFE25" s="23"/>
      <c r="QFF25" s="23"/>
      <c r="QFG25" s="24"/>
      <c r="QFH25" s="14"/>
      <c r="QFI25" s="23"/>
      <c r="QFJ25" s="23"/>
      <c r="QFK25" s="23"/>
      <c r="QFL25" s="23"/>
      <c r="QFM25" s="23"/>
      <c r="QFN25" s="23"/>
      <c r="QFO25" s="24"/>
      <c r="QFP25" s="14"/>
      <c r="QFQ25" s="23"/>
      <c r="QFR25" s="23"/>
      <c r="QFS25" s="23"/>
      <c r="QFT25" s="23"/>
      <c r="QFU25" s="23"/>
      <c r="QFV25" s="23"/>
      <c r="QFW25" s="24"/>
      <c r="QFX25" s="14"/>
      <c r="QFY25" s="23"/>
      <c r="QFZ25" s="23"/>
      <c r="QGA25" s="23"/>
      <c r="QGB25" s="23"/>
      <c r="QGC25" s="23"/>
      <c r="QGD25" s="23"/>
      <c r="QGE25" s="24"/>
      <c r="QGF25" s="14"/>
      <c r="QGG25" s="23"/>
      <c r="QGH25" s="23"/>
      <c r="QGI25" s="23"/>
      <c r="QGJ25" s="23"/>
      <c r="QGK25" s="23"/>
      <c r="QGL25" s="23"/>
      <c r="QGM25" s="24"/>
      <c r="QGN25" s="14"/>
      <c r="QGO25" s="23"/>
      <c r="QGP25" s="23"/>
      <c r="QGQ25" s="23"/>
      <c r="QGR25" s="23"/>
      <c r="QGS25" s="23"/>
      <c r="QGT25" s="23"/>
      <c r="QGU25" s="24"/>
      <c r="QGV25" s="14"/>
      <c r="QGW25" s="23"/>
      <c r="QGX25" s="23"/>
      <c r="QGY25" s="23"/>
      <c r="QGZ25" s="23"/>
      <c r="QHA25" s="23"/>
      <c r="QHB25" s="23"/>
      <c r="QHC25" s="24"/>
      <c r="QHD25" s="14"/>
      <c r="QHE25" s="23"/>
      <c r="QHF25" s="23"/>
      <c r="QHG25" s="23"/>
      <c r="QHH25" s="23"/>
      <c r="QHI25" s="23"/>
      <c r="QHJ25" s="23"/>
      <c r="QHK25" s="24"/>
      <c r="QHL25" s="14"/>
      <c r="QHM25" s="23"/>
      <c r="QHN25" s="23"/>
      <c r="QHO25" s="23"/>
      <c r="QHP25" s="23"/>
      <c r="QHQ25" s="23"/>
      <c r="QHR25" s="23"/>
      <c r="QHS25" s="24"/>
      <c r="QHT25" s="14"/>
      <c r="QHU25" s="23"/>
      <c r="QHV25" s="23"/>
      <c r="QHW25" s="23"/>
      <c r="QHX25" s="23"/>
      <c r="QHY25" s="23"/>
      <c r="QHZ25" s="23"/>
      <c r="QIA25" s="24"/>
      <c r="QIB25" s="14"/>
      <c r="QIC25" s="23"/>
      <c r="QID25" s="23"/>
      <c r="QIE25" s="23"/>
      <c r="QIF25" s="23"/>
      <c r="QIG25" s="23"/>
      <c r="QIH25" s="23"/>
      <c r="QII25" s="24"/>
      <c r="QIJ25" s="14"/>
      <c r="QIK25" s="23"/>
      <c r="QIL25" s="23"/>
      <c r="QIM25" s="23"/>
      <c r="QIN25" s="23"/>
      <c r="QIO25" s="23"/>
      <c r="QIP25" s="23"/>
      <c r="QIQ25" s="24"/>
      <c r="QIR25" s="14"/>
      <c r="QIS25" s="23"/>
      <c r="QIT25" s="23"/>
      <c r="QIU25" s="23"/>
      <c r="QIV25" s="23"/>
      <c r="QIW25" s="23"/>
      <c r="QIX25" s="23"/>
      <c r="QIY25" s="24"/>
      <c r="QIZ25" s="14"/>
      <c r="QJA25" s="23"/>
      <c r="QJB25" s="23"/>
      <c r="QJC25" s="23"/>
      <c r="QJD25" s="23"/>
      <c r="QJE25" s="23"/>
      <c r="QJF25" s="23"/>
      <c r="QJG25" s="24"/>
      <c r="QJH25" s="14"/>
      <c r="QJI25" s="23"/>
      <c r="QJJ25" s="23"/>
      <c r="QJK25" s="23"/>
      <c r="QJL25" s="23"/>
      <c r="QJM25" s="23"/>
      <c r="QJN25" s="23"/>
      <c r="QJO25" s="24"/>
      <c r="QJP25" s="14"/>
      <c r="QJQ25" s="23"/>
      <c r="QJR25" s="23"/>
      <c r="QJS25" s="23"/>
      <c r="QJT25" s="23"/>
      <c r="QJU25" s="23"/>
      <c r="QJV25" s="23"/>
      <c r="QJW25" s="24"/>
      <c r="QJX25" s="14"/>
      <c r="QJY25" s="23"/>
      <c r="QJZ25" s="23"/>
      <c r="QKA25" s="23"/>
      <c r="QKB25" s="23"/>
      <c r="QKC25" s="23"/>
      <c r="QKD25" s="23"/>
      <c r="QKE25" s="24"/>
      <c r="QKF25" s="14"/>
      <c r="QKG25" s="23"/>
      <c r="QKH25" s="23"/>
      <c r="QKI25" s="23"/>
      <c r="QKJ25" s="23"/>
      <c r="QKK25" s="23"/>
      <c r="QKL25" s="23"/>
      <c r="QKM25" s="24"/>
      <c r="QKN25" s="14"/>
      <c r="QKO25" s="23"/>
      <c r="QKP25" s="23"/>
      <c r="QKQ25" s="23"/>
      <c r="QKR25" s="23"/>
      <c r="QKS25" s="23"/>
      <c r="QKT25" s="23"/>
      <c r="QKU25" s="24"/>
      <c r="QKV25" s="14"/>
      <c r="QKW25" s="23"/>
      <c r="QKX25" s="23"/>
      <c r="QKY25" s="23"/>
      <c r="QKZ25" s="23"/>
      <c r="QLA25" s="23"/>
      <c r="QLB25" s="23"/>
      <c r="QLC25" s="24"/>
      <c r="QLD25" s="14"/>
      <c r="QLE25" s="23"/>
      <c r="QLF25" s="23"/>
      <c r="QLG25" s="23"/>
      <c r="QLH25" s="23"/>
      <c r="QLI25" s="23"/>
      <c r="QLJ25" s="23"/>
      <c r="QLK25" s="24"/>
      <c r="QLL25" s="14"/>
      <c r="QLM25" s="23"/>
      <c r="QLN25" s="23"/>
      <c r="QLO25" s="23"/>
      <c r="QLP25" s="23"/>
      <c r="QLQ25" s="23"/>
      <c r="QLR25" s="23"/>
      <c r="QLS25" s="24"/>
      <c r="QLT25" s="14"/>
      <c r="QLU25" s="23"/>
      <c r="QLV25" s="23"/>
      <c r="QLW25" s="23"/>
      <c r="QLX25" s="23"/>
      <c r="QLY25" s="23"/>
      <c r="QLZ25" s="23"/>
      <c r="QMA25" s="24"/>
      <c r="QMB25" s="14"/>
      <c r="QMC25" s="23"/>
      <c r="QMD25" s="23"/>
      <c r="QME25" s="23"/>
      <c r="QMF25" s="23"/>
      <c r="QMG25" s="23"/>
      <c r="QMH25" s="23"/>
      <c r="QMI25" s="24"/>
      <c r="QMJ25" s="14"/>
      <c r="QMK25" s="23"/>
      <c r="QML25" s="23"/>
      <c r="QMM25" s="23"/>
      <c r="QMN25" s="23"/>
      <c r="QMO25" s="23"/>
      <c r="QMP25" s="23"/>
      <c r="QMQ25" s="24"/>
      <c r="QMR25" s="14"/>
      <c r="QMS25" s="23"/>
      <c r="QMT25" s="23"/>
      <c r="QMU25" s="23"/>
      <c r="QMV25" s="23"/>
      <c r="QMW25" s="23"/>
      <c r="QMX25" s="23"/>
      <c r="QMY25" s="24"/>
      <c r="QMZ25" s="14"/>
      <c r="QNA25" s="23"/>
      <c r="QNB25" s="23"/>
      <c r="QNC25" s="23"/>
      <c r="QND25" s="23"/>
      <c r="QNE25" s="23"/>
      <c r="QNF25" s="23"/>
      <c r="QNG25" s="24"/>
      <c r="QNH25" s="14"/>
      <c r="QNI25" s="23"/>
      <c r="QNJ25" s="23"/>
      <c r="QNK25" s="23"/>
      <c r="QNL25" s="23"/>
      <c r="QNM25" s="23"/>
      <c r="QNN25" s="23"/>
      <c r="QNO25" s="24"/>
      <c r="QNP25" s="14"/>
      <c r="QNQ25" s="23"/>
      <c r="QNR25" s="23"/>
      <c r="QNS25" s="23"/>
      <c r="QNT25" s="23"/>
      <c r="QNU25" s="23"/>
      <c r="QNV25" s="23"/>
      <c r="QNW25" s="24"/>
      <c r="QNX25" s="14"/>
      <c r="QNY25" s="23"/>
      <c r="QNZ25" s="23"/>
      <c r="QOA25" s="23"/>
      <c r="QOB25" s="23"/>
      <c r="QOC25" s="23"/>
      <c r="QOD25" s="23"/>
      <c r="QOE25" s="24"/>
      <c r="QOF25" s="14"/>
      <c r="QOG25" s="23"/>
      <c r="QOH25" s="23"/>
      <c r="QOI25" s="23"/>
      <c r="QOJ25" s="23"/>
      <c r="QOK25" s="23"/>
      <c r="QOL25" s="23"/>
      <c r="QOM25" s="24"/>
      <c r="QON25" s="14"/>
      <c r="QOO25" s="23"/>
      <c r="QOP25" s="23"/>
      <c r="QOQ25" s="23"/>
      <c r="QOR25" s="23"/>
      <c r="QOS25" s="23"/>
      <c r="QOT25" s="23"/>
      <c r="QOU25" s="24"/>
      <c r="QOV25" s="14"/>
      <c r="QOW25" s="23"/>
      <c r="QOX25" s="23"/>
      <c r="QOY25" s="23"/>
      <c r="QOZ25" s="23"/>
      <c r="QPA25" s="23"/>
      <c r="QPB25" s="23"/>
      <c r="QPC25" s="24"/>
      <c r="QPD25" s="14"/>
      <c r="QPE25" s="23"/>
      <c r="QPF25" s="23"/>
      <c r="QPG25" s="23"/>
      <c r="QPH25" s="23"/>
      <c r="QPI25" s="23"/>
      <c r="QPJ25" s="23"/>
      <c r="QPK25" s="24"/>
      <c r="QPL25" s="14"/>
      <c r="QPM25" s="23"/>
      <c r="QPN25" s="23"/>
      <c r="QPO25" s="23"/>
      <c r="QPP25" s="23"/>
      <c r="QPQ25" s="23"/>
      <c r="QPR25" s="23"/>
      <c r="QPS25" s="24"/>
      <c r="QPT25" s="14"/>
      <c r="QPU25" s="23"/>
      <c r="QPV25" s="23"/>
      <c r="QPW25" s="23"/>
      <c r="QPX25" s="23"/>
      <c r="QPY25" s="23"/>
      <c r="QPZ25" s="23"/>
      <c r="QQA25" s="24"/>
      <c r="QQB25" s="14"/>
      <c r="QQC25" s="23"/>
      <c r="QQD25" s="23"/>
      <c r="QQE25" s="23"/>
      <c r="QQF25" s="23"/>
      <c r="QQG25" s="23"/>
      <c r="QQH25" s="23"/>
      <c r="QQI25" s="24"/>
      <c r="QQJ25" s="14"/>
      <c r="QQK25" s="23"/>
      <c r="QQL25" s="23"/>
      <c r="QQM25" s="23"/>
      <c r="QQN25" s="23"/>
      <c r="QQO25" s="23"/>
      <c r="QQP25" s="23"/>
      <c r="QQQ25" s="24"/>
      <c r="QQR25" s="14"/>
      <c r="QQS25" s="23"/>
      <c r="QQT25" s="23"/>
      <c r="QQU25" s="23"/>
      <c r="QQV25" s="23"/>
      <c r="QQW25" s="23"/>
      <c r="QQX25" s="23"/>
      <c r="QQY25" s="24"/>
      <c r="QQZ25" s="14"/>
      <c r="QRA25" s="23"/>
      <c r="QRB25" s="23"/>
      <c r="QRC25" s="23"/>
      <c r="QRD25" s="23"/>
      <c r="QRE25" s="23"/>
      <c r="QRF25" s="23"/>
      <c r="QRG25" s="24"/>
      <c r="QRH25" s="14"/>
      <c r="QRI25" s="23"/>
      <c r="QRJ25" s="23"/>
      <c r="QRK25" s="23"/>
      <c r="QRL25" s="23"/>
      <c r="QRM25" s="23"/>
      <c r="QRN25" s="23"/>
      <c r="QRO25" s="24"/>
      <c r="QRP25" s="14"/>
      <c r="QRQ25" s="23"/>
      <c r="QRR25" s="23"/>
      <c r="QRS25" s="23"/>
      <c r="QRT25" s="23"/>
      <c r="QRU25" s="23"/>
      <c r="QRV25" s="23"/>
      <c r="QRW25" s="24"/>
      <c r="QRX25" s="14"/>
      <c r="QRY25" s="23"/>
      <c r="QRZ25" s="23"/>
      <c r="QSA25" s="23"/>
      <c r="QSB25" s="23"/>
      <c r="QSC25" s="23"/>
      <c r="QSD25" s="23"/>
      <c r="QSE25" s="24"/>
      <c r="QSF25" s="14"/>
      <c r="QSG25" s="23"/>
      <c r="QSH25" s="23"/>
      <c r="QSI25" s="23"/>
      <c r="QSJ25" s="23"/>
      <c r="QSK25" s="23"/>
      <c r="QSL25" s="23"/>
      <c r="QSM25" s="24"/>
      <c r="QSN25" s="14"/>
      <c r="QSO25" s="23"/>
      <c r="QSP25" s="23"/>
      <c r="QSQ25" s="23"/>
      <c r="QSR25" s="23"/>
      <c r="QSS25" s="23"/>
      <c r="QST25" s="23"/>
      <c r="QSU25" s="24"/>
      <c r="QSV25" s="14"/>
      <c r="QSW25" s="23"/>
      <c r="QSX25" s="23"/>
      <c r="QSY25" s="23"/>
      <c r="QSZ25" s="23"/>
      <c r="QTA25" s="23"/>
      <c r="QTB25" s="23"/>
      <c r="QTC25" s="24"/>
      <c r="QTD25" s="14"/>
      <c r="QTE25" s="23"/>
      <c r="QTF25" s="23"/>
      <c r="QTG25" s="23"/>
      <c r="QTH25" s="23"/>
      <c r="QTI25" s="23"/>
      <c r="QTJ25" s="23"/>
      <c r="QTK25" s="24"/>
      <c r="QTL25" s="14"/>
      <c r="QTM25" s="23"/>
      <c r="QTN25" s="23"/>
      <c r="QTO25" s="23"/>
      <c r="QTP25" s="23"/>
      <c r="QTQ25" s="23"/>
      <c r="QTR25" s="23"/>
      <c r="QTS25" s="24"/>
      <c r="QTT25" s="14"/>
      <c r="QTU25" s="23"/>
      <c r="QTV25" s="23"/>
      <c r="QTW25" s="23"/>
      <c r="QTX25" s="23"/>
      <c r="QTY25" s="23"/>
      <c r="QTZ25" s="23"/>
      <c r="QUA25" s="24"/>
      <c r="QUB25" s="14"/>
      <c r="QUC25" s="23"/>
      <c r="QUD25" s="23"/>
      <c r="QUE25" s="23"/>
      <c r="QUF25" s="23"/>
      <c r="QUG25" s="23"/>
      <c r="QUH25" s="23"/>
      <c r="QUI25" s="24"/>
      <c r="QUJ25" s="14"/>
      <c r="QUK25" s="23"/>
      <c r="QUL25" s="23"/>
      <c r="QUM25" s="23"/>
      <c r="QUN25" s="23"/>
      <c r="QUO25" s="23"/>
      <c r="QUP25" s="23"/>
      <c r="QUQ25" s="24"/>
      <c r="QUR25" s="14"/>
      <c r="QUS25" s="23"/>
      <c r="QUT25" s="23"/>
      <c r="QUU25" s="23"/>
      <c r="QUV25" s="23"/>
      <c r="QUW25" s="23"/>
      <c r="QUX25" s="23"/>
      <c r="QUY25" s="24"/>
      <c r="QUZ25" s="14"/>
      <c r="QVA25" s="23"/>
      <c r="QVB25" s="23"/>
      <c r="QVC25" s="23"/>
      <c r="QVD25" s="23"/>
      <c r="QVE25" s="23"/>
      <c r="QVF25" s="23"/>
      <c r="QVG25" s="24"/>
      <c r="QVH25" s="14"/>
      <c r="QVI25" s="23"/>
      <c r="QVJ25" s="23"/>
      <c r="QVK25" s="23"/>
      <c r="QVL25" s="23"/>
      <c r="QVM25" s="23"/>
      <c r="QVN25" s="23"/>
      <c r="QVO25" s="24"/>
      <c r="QVP25" s="14"/>
      <c r="QVQ25" s="23"/>
      <c r="QVR25" s="23"/>
      <c r="QVS25" s="23"/>
      <c r="QVT25" s="23"/>
      <c r="QVU25" s="23"/>
      <c r="QVV25" s="23"/>
      <c r="QVW25" s="24"/>
      <c r="QVX25" s="14"/>
      <c r="QVY25" s="23"/>
      <c r="QVZ25" s="23"/>
      <c r="QWA25" s="23"/>
      <c r="QWB25" s="23"/>
      <c r="QWC25" s="23"/>
      <c r="QWD25" s="23"/>
      <c r="QWE25" s="24"/>
      <c r="QWF25" s="14"/>
      <c r="QWG25" s="23"/>
      <c r="QWH25" s="23"/>
      <c r="QWI25" s="23"/>
      <c r="QWJ25" s="23"/>
      <c r="QWK25" s="23"/>
      <c r="QWL25" s="23"/>
      <c r="QWM25" s="24"/>
      <c r="QWN25" s="14"/>
      <c r="QWO25" s="23"/>
      <c r="QWP25" s="23"/>
      <c r="QWQ25" s="23"/>
      <c r="QWR25" s="23"/>
      <c r="QWS25" s="23"/>
      <c r="QWT25" s="23"/>
      <c r="QWU25" s="24"/>
      <c r="QWV25" s="14"/>
      <c r="QWW25" s="23"/>
      <c r="QWX25" s="23"/>
      <c r="QWY25" s="23"/>
      <c r="QWZ25" s="23"/>
      <c r="QXA25" s="23"/>
      <c r="QXB25" s="23"/>
      <c r="QXC25" s="24"/>
      <c r="QXD25" s="14"/>
      <c r="QXE25" s="23"/>
      <c r="QXF25" s="23"/>
      <c r="QXG25" s="23"/>
      <c r="QXH25" s="23"/>
      <c r="QXI25" s="23"/>
      <c r="QXJ25" s="23"/>
      <c r="QXK25" s="24"/>
      <c r="QXL25" s="14"/>
      <c r="QXM25" s="23"/>
      <c r="QXN25" s="23"/>
      <c r="QXO25" s="23"/>
      <c r="QXP25" s="23"/>
      <c r="QXQ25" s="23"/>
      <c r="QXR25" s="23"/>
      <c r="QXS25" s="24"/>
      <c r="QXT25" s="14"/>
      <c r="QXU25" s="23"/>
      <c r="QXV25" s="23"/>
      <c r="QXW25" s="23"/>
      <c r="QXX25" s="23"/>
      <c r="QXY25" s="23"/>
      <c r="QXZ25" s="23"/>
      <c r="QYA25" s="24"/>
      <c r="QYB25" s="14"/>
      <c r="QYC25" s="23"/>
      <c r="QYD25" s="23"/>
      <c r="QYE25" s="23"/>
      <c r="QYF25" s="23"/>
      <c r="QYG25" s="23"/>
      <c r="QYH25" s="23"/>
      <c r="QYI25" s="24"/>
      <c r="QYJ25" s="14"/>
      <c r="QYK25" s="23"/>
      <c r="QYL25" s="23"/>
      <c r="QYM25" s="23"/>
      <c r="QYN25" s="23"/>
      <c r="QYO25" s="23"/>
      <c r="QYP25" s="23"/>
      <c r="QYQ25" s="24"/>
      <c r="QYR25" s="14"/>
      <c r="QYS25" s="23"/>
      <c r="QYT25" s="23"/>
      <c r="QYU25" s="23"/>
      <c r="QYV25" s="23"/>
      <c r="QYW25" s="23"/>
      <c r="QYX25" s="23"/>
      <c r="QYY25" s="24"/>
      <c r="QYZ25" s="14"/>
      <c r="QZA25" s="23"/>
      <c r="QZB25" s="23"/>
      <c r="QZC25" s="23"/>
      <c r="QZD25" s="23"/>
      <c r="QZE25" s="23"/>
      <c r="QZF25" s="23"/>
      <c r="QZG25" s="24"/>
      <c r="QZH25" s="14"/>
      <c r="QZI25" s="23"/>
      <c r="QZJ25" s="23"/>
      <c r="QZK25" s="23"/>
      <c r="QZL25" s="23"/>
      <c r="QZM25" s="23"/>
      <c r="QZN25" s="23"/>
      <c r="QZO25" s="24"/>
      <c r="QZP25" s="14"/>
      <c r="QZQ25" s="23"/>
      <c r="QZR25" s="23"/>
      <c r="QZS25" s="23"/>
      <c r="QZT25" s="23"/>
      <c r="QZU25" s="23"/>
      <c r="QZV25" s="23"/>
      <c r="QZW25" s="24"/>
      <c r="QZX25" s="14"/>
      <c r="QZY25" s="23"/>
      <c r="QZZ25" s="23"/>
      <c r="RAA25" s="23"/>
      <c r="RAB25" s="23"/>
      <c r="RAC25" s="23"/>
      <c r="RAD25" s="23"/>
      <c r="RAE25" s="24"/>
      <c r="RAF25" s="14"/>
      <c r="RAG25" s="23"/>
      <c r="RAH25" s="23"/>
      <c r="RAI25" s="23"/>
      <c r="RAJ25" s="23"/>
      <c r="RAK25" s="23"/>
      <c r="RAL25" s="23"/>
      <c r="RAM25" s="24"/>
      <c r="RAN25" s="14"/>
      <c r="RAO25" s="23"/>
      <c r="RAP25" s="23"/>
      <c r="RAQ25" s="23"/>
      <c r="RAR25" s="23"/>
      <c r="RAS25" s="23"/>
      <c r="RAT25" s="23"/>
      <c r="RAU25" s="24"/>
      <c r="RAV25" s="14"/>
      <c r="RAW25" s="23"/>
      <c r="RAX25" s="23"/>
      <c r="RAY25" s="23"/>
      <c r="RAZ25" s="23"/>
      <c r="RBA25" s="23"/>
      <c r="RBB25" s="23"/>
      <c r="RBC25" s="24"/>
      <c r="RBD25" s="14"/>
      <c r="RBE25" s="23"/>
      <c r="RBF25" s="23"/>
      <c r="RBG25" s="23"/>
      <c r="RBH25" s="23"/>
      <c r="RBI25" s="23"/>
      <c r="RBJ25" s="23"/>
      <c r="RBK25" s="24"/>
      <c r="RBL25" s="14"/>
      <c r="RBM25" s="23"/>
      <c r="RBN25" s="23"/>
      <c r="RBO25" s="23"/>
      <c r="RBP25" s="23"/>
      <c r="RBQ25" s="23"/>
      <c r="RBR25" s="23"/>
      <c r="RBS25" s="24"/>
      <c r="RBT25" s="14"/>
      <c r="RBU25" s="23"/>
      <c r="RBV25" s="23"/>
      <c r="RBW25" s="23"/>
      <c r="RBX25" s="23"/>
      <c r="RBY25" s="23"/>
      <c r="RBZ25" s="23"/>
      <c r="RCA25" s="24"/>
      <c r="RCB25" s="14"/>
      <c r="RCC25" s="23"/>
      <c r="RCD25" s="23"/>
      <c r="RCE25" s="23"/>
      <c r="RCF25" s="23"/>
      <c r="RCG25" s="23"/>
      <c r="RCH25" s="23"/>
      <c r="RCI25" s="24"/>
      <c r="RCJ25" s="14"/>
      <c r="RCK25" s="23"/>
      <c r="RCL25" s="23"/>
      <c r="RCM25" s="23"/>
      <c r="RCN25" s="23"/>
      <c r="RCO25" s="23"/>
      <c r="RCP25" s="23"/>
      <c r="RCQ25" s="24"/>
      <c r="RCR25" s="14"/>
      <c r="RCS25" s="23"/>
      <c r="RCT25" s="23"/>
      <c r="RCU25" s="23"/>
      <c r="RCV25" s="23"/>
      <c r="RCW25" s="23"/>
      <c r="RCX25" s="23"/>
      <c r="RCY25" s="24"/>
      <c r="RCZ25" s="14"/>
      <c r="RDA25" s="23"/>
      <c r="RDB25" s="23"/>
      <c r="RDC25" s="23"/>
      <c r="RDD25" s="23"/>
      <c r="RDE25" s="23"/>
      <c r="RDF25" s="23"/>
      <c r="RDG25" s="24"/>
      <c r="RDH25" s="14"/>
      <c r="RDI25" s="23"/>
      <c r="RDJ25" s="23"/>
      <c r="RDK25" s="23"/>
      <c r="RDL25" s="23"/>
      <c r="RDM25" s="23"/>
      <c r="RDN25" s="23"/>
      <c r="RDO25" s="24"/>
      <c r="RDP25" s="14"/>
      <c r="RDQ25" s="23"/>
      <c r="RDR25" s="23"/>
      <c r="RDS25" s="23"/>
      <c r="RDT25" s="23"/>
      <c r="RDU25" s="23"/>
      <c r="RDV25" s="23"/>
      <c r="RDW25" s="24"/>
      <c r="RDX25" s="14"/>
      <c r="RDY25" s="23"/>
      <c r="RDZ25" s="23"/>
      <c r="REA25" s="23"/>
      <c r="REB25" s="23"/>
      <c r="REC25" s="23"/>
      <c r="RED25" s="23"/>
      <c r="REE25" s="24"/>
      <c r="REF25" s="14"/>
      <c r="REG25" s="23"/>
      <c r="REH25" s="23"/>
      <c r="REI25" s="23"/>
      <c r="REJ25" s="23"/>
      <c r="REK25" s="23"/>
      <c r="REL25" s="23"/>
      <c r="REM25" s="24"/>
      <c r="REN25" s="14"/>
      <c r="REO25" s="23"/>
      <c r="REP25" s="23"/>
      <c r="REQ25" s="23"/>
      <c r="RER25" s="23"/>
      <c r="RES25" s="23"/>
      <c r="RET25" s="23"/>
      <c r="REU25" s="24"/>
      <c r="REV25" s="14"/>
      <c r="REW25" s="23"/>
      <c r="REX25" s="23"/>
      <c r="REY25" s="23"/>
      <c r="REZ25" s="23"/>
      <c r="RFA25" s="23"/>
      <c r="RFB25" s="23"/>
      <c r="RFC25" s="24"/>
      <c r="RFD25" s="14"/>
      <c r="RFE25" s="23"/>
      <c r="RFF25" s="23"/>
      <c r="RFG25" s="23"/>
      <c r="RFH25" s="23"/>
      <c r="RFI25" s="23"/>
      <c r="RFJ25" s="23"/>
      <c r="RFK25" s="24"/>
      <c r="RFL25" s="14"/>
      <c r="RFM25" s="23"/>
      <c r="RFN25" s="23"/>
      <c r="RFO25" s="23"/>
      <c r="RFP25" s="23"/>
      <c r="RFQ25" s="23"/>
      <c r="RFR25" s="23"/>
      <c r="RFS25" s="24"/>
      <c r="RFT25" s="14"/>
      <c r="RFU25" s="23"/>
      <c r="RFV25" s="23"/>
      <c r="RFW25" s="23"/>
      <c r="RFX25" s="23"/>
      <c r="RFY25" s="23"/>
      <c r="RFZ25" s="23"/>
      <c r="RGA25" s="24"/>
      <c r="RGB25" s="14"/>
      <c r="RGC25" s="23"/>
      <c r="RGD25" s="23"/>
      <c r="RGE25" s="23"/>
      <c r="RGF25" s="23"/>
      <c r="RGG25" s="23"/>
      <c r="RGH25" s="23"/>
      <c r="RGI25" s="24"/>
      <c r="RGJ25" s="14"/>
      <c r="RGK25" s="23"/>
      <c r="RGL25" s="23"/>
      <c r="RGM25" s="23"/>
      <c r="RGN25" s="23"/>
      <c r="RGO25" s="23"/>
      <c r="RGP25" s="23"/>
      <c r="RGQ25" s="24"/>
      <c r="RGR25" s="14"/>
      <c r="RGS25" s="23"/>
      <c r="RGT25" s="23"/>
      <c r="RGU25" s="23"/>
      <c r="RGV25" s="23"/>
      <c r="RGW25" s="23"/>
      <c r="RGX25" s="23"/>
      <c r="RGY25" s="24"/>
      <c r="RGZ25" s="14"/>
      <c r="RHA25" s="23"/>
      <c r="RHB25" s="23"/>
      <c r="RHC25" s="23"/>
      <c r="RHD25" s="23"/>
      <c r="RHE25" s="23"/>
      <c r="RHF25" s="23"/>
      <c r="RHG25" s="24"/>
      <c r="RHH25" s="14"/>
      <c r="RHI25" s="23"/>
      <c r="RHJ25" s="23"/>
      <c r="RHK25" s="23"/>
      <c r="RHL25" s="23"/>
      <c r="RHM25" s="23"/>
      <c r="RHN25" s="23"/>
      <c r="RHO25" s="24"/>
      <c r="RHP25" s="14"/>
      <c r="RHQ25" s="23"/>
      <c r="RHR25" s="23"/>
      <c r="RHS25" s="23"/>
      <c r="RHT25" s="23"/>
      <c r="RHU25" s="23"/>
      <c r="RHV25" s="23"/>
      <c r="RHW25" s="24"/>
      <c r="RHX25" s="14"/>
      <c r="RHY25" s="23"/>
      <c r="RHZ25" s="23"/>
      <c r="RIA25" s="23"/>
      <c r="RIB25" s="23"/>
      <c r="RIC25" s="23"/>
      <c r="RID25" s="23"/>
      <c r="RIE25" s="24"/>
      <c r="RIF25" s="14"/>
      <c r="RIG25" s="23"/>
      <c r="RIH25" s="23"/>
      <c r="RII25" s="23"/>
      <c r="RIJ25" s="23"/>
      <c r="RIK25" s="23"/>
      <c r="RIL25" s="23"/>
      <c r="RIM25" s="24"/>
      <c r="RIN25" s="14"/>
      <c r="RIO25" s="23"/>
      <c r="RIP25" s="23"/>
      <c r="RIQ25" s="23"/>
      <c r="RIR25" s="23"/>
      <c r="RIS25" s="23"/>
      <c r="RIT25" s="23"/>
      <c r="RIU25" s="24"/>
      <c r="RIV25" s="14"/>
      <c r="RIW25" s="23"/>
      <c r="RIX25" s="23"/>
      <c r="RIY25" s="23"/>
      <c r="RIZ25" s="23"/>
      <c r="RJA25" s="23"/>
      <c r="RJB25" s="23"/>
      <c r="RJC25" s="24"/>
      <c r="RJD25" s="14"/>
      <c r="RJE25" s="23"/>
      <c r="RJF25" s="23"/>
      <c r="RJG25" s="23"/>
      <c r="RJH25" s="23"/>
      <c r="RJI25" s="23"/>
      <c r="RJJ25" s="23"/>
      <c r="RJK25" s="24"/>
      <c r="RJL25" s="14"/>
      <c r="RJM25" s="23"/>
      <c r="RJN25" s="23"/>
      <c r="RJO25" s="23"/>
      <c r="RJP25" s="23"/>
      <c r="RJQ25" s="23"/>
      <c r="RJR25" s="23"/>
      <c r="RJS25" s="24"/>
      <c r="RJT25" s="14"/>
      <c r="RJU25" s="23"/>
      <c r="RJV25" s="23"/>
      <c r="RJW25" s="23"/>
      <c r="RJX25" s="23"/>
      <c r="RJY25" s="23"/>
      <c r="RJZ25" s="23"/>
      <c r="RKA25" s="24"/>
      <c r="RKB25" s="14"/>
      <c r="RKC25" s="23"/>
      <c r="RKD25" s="23"/>
      <c r="RKE25" s="23"/>
      <c r="RKF25" s="23"/>
      <c r="RKG25" s="23"/>
      <c r="RKH25" s="23"/>
      <c r="RKI25" s="24"/>
      <c r="RKJ25" s="14"/>
      <c r="RKK25" s="23"/>
      <c r="RKL25" s="23"/>
      <c r="RKM25" s="23"/>
      <c r="RKN25" s="23"/>
      <c r="RKO25" s="23"/>
      <c r="RKP25" s="23"/>
      <c r="RKQ25" s="24"/>
      <c r="RKR25" s="14"/>
      <c r="RKS25" s="23"/>
      <c r="RKT25" s="23"/>
      <c r="RKU25" s="23"/>
      <c r="RKV25" s="23"/>
      <c r="RKW25" s="23"/>
      <c r="RKX25" s="23"/>
      <c r="RKY25" s="24"/>
      <c r="RKZ25" s="14"/>
      <c r="RLA25" s="23"/>
      <c r="RLB25" s="23"/>
      <c r="RLC25" s="23"/>
      <c r="RLD25" s="23"/>
      <c r="RLE25" s="23"/>
      <c r="RLF25" s="23"/>
      <c r="RLG25" s="24"/>
      <c r="RLH25" s="14"/>
      <c r="RLI25" s="23"/>
      <c r="RLJ25" s="23"/>
      <c r="RLK25" s="23"/>
      <c r="RLL25" s="23"/>
      <c r="RLM25" s="23"/>
      <c r="RLN25" s="23"/>
      <c r="RLO25" s="24"/>
      <c r="RLP25" s="14"/>
      <c r="RLQ25" s="23"/>
      <c r="RLR25" s="23"/>
      <c r="RLS25" s="23"/>
      <c r="RLT25" s="23"/>
      <c r="RLU25" s="23"/>
      <c r="RLV25" s="23"/>
      <c r="RLW25" s="24"/>
      <c r="RLX25" s="14"/>
      <c r="RLY25" s="23"/>
      <c r="RLZ25" s="23"/>
      <c r="RMA25" s="23"/>
      <c r="RMB25" s="23"/>
      <c r="RMC25" s="23"/>
      <c r="RMD25" s="23"/>
      <c r="RME25" s="24"/>
      <c r="RMF25" s="14"/>
      <c r="RMG25" s="23"/>
      <c r="RMH25" s="23"/>
      <c r="RMI25" s="23"/>
      <c r="RMJ25" s="23"/>
      <c r="RMK25" s="23"/>
      <c r="RML25" s="23"/>
      <c r="RMM25" s="24"/>
      <c r="RMN25" s="14"/>
      <c r="RMO25" s="23"/>
      <c r="RMP25" s="23"/>
      <c r="RMQ25" s="23"/>
      <c r="RMR25" s="23"/>
      <c r="RMS25" s="23"/>
      <c r="RMT25" s="23"/>
      <c r="RMU25" s="24"/>
      <c r="RMV25" s="14"/>
      <c r="RMW25" s="23"/>
      <c r="RMX25" s="23"/>
      <c r="RMY25" s="23"/>
      <c r="RMZ25" s="23"/>
      <c r="RNA25" s="23"/>
      <c r="RNB25" s="23"/>
      <c r="RNC25" s="24"/>
      <c r="RND25" s="14"/>
      <c r="RNE25" s="23"/>
      <c r="RNF25" s="23"/>
      <c r="RNG25" s="23"/>
      <c r="RNH25" s="23"/>
      <c r="RNI25" s="23"/>
      <c r="RNJ25" s="23"/>
      <c r="RNK25" s="24"/>
      <c r="RNL25" s="14"/>
      <c r="RNM25" s="23"/>
      <c r="RNN25" s="23"/>
      <c r="RNO25" s="23"/>
      <c r="RNP25" s="23"/>
      <c r="RNQ25" s="23"/>
      <c r="RNR25" s="23"/>
      <c r="RNS25" s="24"/>
      <c r="RNT25" s="14"/>
      <c r="RNU25" s="23"/>
      <c r="RNV25" s="23"/>
      <c r="RNW25" s="23"/>
      <c r="RNX25" s="23"/>
      <c r="RNY25" s="23"/>
      <c r="RNZ25" s="23"/>
      <c r="ROA25" s="24"/>
      <c r="ROB25" s="14"/>
      <c r="ROC25" s="23"/>
      <c r="ROD25" s="23"/>
      <c r="ROE25" s="23"/>
      <c r="ROF25" s="23"/>
      <c r="ROG25" s="23"/>
      <c r="ROH25" s="23"/>
      <c r="ROI25" s="24"/>
      <c r="ROJ25" s="14"/>
      <c r="ROK25" s="23"/>
      <c r="ROL25" s="23"/>
      <c r="ROM25" s="23"/>
      <c r="RON25" s="23"/>
      <c r="ROO25" s="23"/>
      <c r="ROP25" s="23"/>
      <c r="ROQ25" s="24"/>
      <c r="ROR25" s="14"/>
      <c r="ROS25" s="23"/>
      <c r="ROT25" s="23"/>
      <c r="ROU25" s="23"/>
      <c r="ROV25" s="23"/>
      <c r="ROW25" s="23"/>
      <c r="ROX25" s="23"/>
      <c r="ROY25" s="24"/>
      <c r="ROZ25" s="14"/>
      <c r="RPA25" s="23"/>
      <c r="RPB25" s="23"/>
      <c r="RPC25" s="23"/>
      <c r="RPD25" s="23"/>
      <c r="RPE25" s="23"/>
      <c r="RPF25" s="23"/>
      <c r="RPG25" s="24"/>
      <c r="RPH25" s="14"/>
      <c r="RPI25" s="23"/>
      <c r="RPJ25" s="23"/>
      <c r="RPK25" s="23"/>
      <c r="RPL25" s="23"/>
      <c r="RPM25" s="23"/>
      <c r="RPN25" s="23"/>
      <c r="RPO25" s="24"/>
      <c r="RPP25" s="14"/>
      <c r="RPQ25" s="23"/>
      <c r="RPR25" s="23"/>
      <c r="RPS25" s="23"/>
      <c r="RPT25" s="23"/>
      <c r="RPU25" s="23"/>
      <c r="RPV25" s="23"/>
      <c r="RPW25" s="24"/>
      <c r="RPX25" s="14"/>
      <c r="RPY25" s="23"/>
      <c r="RPZ25" s="23"/>
      <c r="RQA25" s="23"/>
      <c r="RQB25" s="23"/>
      <c r="RQC25" s="23"/>
      <c r="RQD25" s="23"/>
      <c r="RQE25" s="24"/>
      <c r="RQF25" s="14"/>
      <c r="RQG25" s="23"/>
      <c r="RQH25" s="23"/>
      <c r="RQI25" s="23"/>
      <c r="RQJ25" s="23"/>
      <c r="RQK25" s="23"/>
      <c r="RQL25" s="23"/>
      <c r="RQM25" s="24"/>
      <c r="RQN25" s="14"/>
      <c r="RQO25" s="23"/>
      <c r="RQP25" s="23"/>
      <c r="RQQ25" s="23"/>
      <c r="RQR25" s="23"/>
      <c r="RQS25" s="23"/>
      <c r="RQT25" s="23"/>
      <c r="RQU25" s="24"/>
      <c r="RQV25" s="14"/>
      <c r="RQW25" s="23"/>
      <c r="RQX25" s="23"/>
      <c r="RQY25" s="23"/>
      <c r="RQZ25" s="23"/>
      <c r="RRA25" s="23"/>
      <c r="RRB25" s="23"/>
      <c r="RRC25" s="24"/>
      <c r="RRD25" s="14"/>
      <c r="RRE25" s="23"/>
      <c r="RRF25" s="23"/>
      <c r="RRG25" s="23"/>
      <c r="RRH25" s="23"/>
      <c r="RRI25" s="23"/>
      <c r="RRJ25" s="23"/>
      <c r="RRK25" s="24"/>
      <c r="RRL25" s="14"/>
      <c r="RRM25" s="23"/>
      <c r="RRN25" s="23"/>
      <c r="RRO25" s="23"/>
      <c r="RRP25" s="23"/>
      <c r="RRQ25" s="23"/>
      <c r="RRR25" s="23"/>
      <c r="RRS25" s="24"/>
      <c r="RRT25" s="14"/>
      <c r="RRU25" s="23"/>
      <c r="RRV25" s="23"/>
      <c r="RRW25" s="23"/>
      <c r="RRX25" s="23"/>
      <c r="RRY25" s="23"/>
      <c r="RRZ25" s="23"/>
      <c r="RSA25" s="24"/>
      <c r="RSB25" s="14"/>
      <c r="RSC25" s="23"/>
      <c r="RSD25" s="23"/>
      <c r="RSE25" s="23"/>
      <c r="RSF25" s="23"/>
      <c r="RSG25" s="23"/>
      <c r="RSH25" s="23"/>
      <c r="RSI25" s="24"/>
      <c r="RSJ25" s="14"/>
      <c r="RSK25" s="23"/>
      <c r="RSL25" s="23"/>
      <c r="RSM25" s="23"/>
      <c r="RSN25" s="23"/>
      <c r="RSO25" s="23"/>
      <c r="RSP25" s="23"/>
      <c r="RSQ25" s="24"/>
      <c r="RSR25" s="14"/>
      <c r="RSS25" s="23"/>
      <c r="RST25" s="23"/>
      <c r="RSU25" s="23"/>
      <c r="RSV25" s="23"/>
      <c r="RSW25" s="23"/>
      <c r="RSX25" s="23"/>
      <c r="RSY25" s="24"/>
      <c r="RSZ25" s="14"/>
      <c r="RTA25" s="23"/>
      <c r="RTB25" s="23"/>
      <c r="RTC25" s="23"/>
      <c r="RTD25" s="23"/>
      <c r="RTE25" s="23"/>
      <c r="RTF25" s="23"/>
      <c r="RTG25" s="24"/>
      <c r="RTH25" s="14"/>
      <c r="RTI25" s="23"/>
      <c r="RTJ25" s="23"/>
      <c r="RTK25" s="23"/>
      <c r="RTL25" s="23"/>
      <c r="RTM25" s="23"/>
      <c r="RTN25" s="23"/>
      <c r="RTO25" s="24"/>
      <c r="RTP25" s="14"/>
      <c r="RTQ25" s="23"/>
      <c r="RTR25" s="23"/>
      <c r="RTS25" s="23"/>
      <c r="RTT25" s="23"/>
      <c r="RTU25" s="23"/>
      <c r="RTV25" s="23"/>
      <c r="RTW25" s="24"/>
      <c r="RTX25" s="14"/>
      <c r="RTY25" s="23"/>
      <c r="RTZ25" s="23"/>
      <c r="RUA25" s="23"/>
      <c r="RUB25" s="23"/>
      <c r="RUC25" s="23"/>
      <c r="RUD25" s="23"/>
      <c r="RUE25" s="24"/>
      <c r="RUF25" s="14"/>
      <c r="RUG25" s="23"/>
      <c r="RUH25" s="23"/>
      <c r="RUI25" s="23"/>
      <c r="RUJ25" s="23"/>
      <c r="RUK25" s="23"/>
      <c r="RUL25" s="23"/>
      <c r="RUM25" s="24"/>
      <c r="RUN25" s="14"/>
      <c r="RUO25" s="23"/>
      <c r="RUP25" s="23"/>
      <c r="RUQ25" s="23"/>
      <c r="RUR25" s="23"/>
      <c r="RUS25" s="23"/>
      <c r="RUT25" s="23"/>
      <c r="RUU25" s="24"/>
      <c r="RUV25" s="14"/>
      <c r="RUW25" s="23"/>
      <c r="RUX25" s="23"/>
      <c r="RUY25" s="23"/>
      <c r="RUZ25" s="23"/>
      <c r="RVA25" s="23"/>
      <c r="RVB25" s="23"/>
      <c r="RVC25" s="24"/>
      <c r="RVD25" s="14"/>
      <c r="RVE25" s="23"/>
      <c r="RVF25" s="23"/>
      <c r="RVG25" s="23"/>
      <c r="RVH25" s="23"/>
      <c r="RVI25" s="23"/>
      <c r="RVJ25" s="23"/>
      <c r="RVK25" s="24"/>
      <c r="RVL25" s="14"/>
      <c r="RVM25" s="23"/>
      <c r="RVN25" s="23"/>
      <c r="RVO25" s="23"/>
      <c r="RVP25" s="23"/>
      <c r="RVQ25" s="23"/>
      <c r="RVR25" s="23"/>
      <c r="RVS25" s="24"/>
      <c r="RVT25" s="14"/>
      <c r="RVU25" s="23"/>
      <c r="RVV25" s="23"/>
      <c r="RVW25" s="23"/>
      <c r="RVX25" s="23"/>
      <c r="RVY25" s="23"/>
      <c r="RVZ25" s="23"/>
      <c r="RWA25" s="24"/>
      <c r="RWB25" s="14"/>
      <c r="RWC25" s="23"/>
      <c r="RWD25" s="23"/>
      <c r="RWE25" s="23"/>
      <c r="RWF25" s="23"/>
      <c r="RWG25" s="23"/>
      <c r="RWH25" s="23"/>
      <c r="RWI25" s="24"/>
      <c r="RWJ25" s="14"/>
      <c r="RWK25" s="23"/>
      <c r="RWL25" s="23"/>
      <c r="RWM25" s="23"/>
      <c r="RWN25" s="23"/>
      <c r="RWO25" s="23"/>
      <c r="RWP25" s="23"/>
      <c r="RWQ25" s="24"/>
      <c r="RWR25" s="14"/>
      <c r="RWS25" s="23"/>
      <c r="RWT25" s="23"/>
      <c r="RWU25" s="23"/>
      <c r="RWV25" s="23"/>
      <c r="RWW25" s="23"/>
      <c r="RWX25" s="23"/>
      <c r="RWY25" s="24"/>
      <c r="RWZ25" s="14"/>
      <c r="RXA25" s="23"/>
      <c r="RXB25" s="23"/>
      <c r="RXC25" s="23"/>
      <c r="RXD25" s="23"/>
      <c r="RXE25" s="23"/>
      <c r="RXF25" s="23"/>
      <c r="RXG25" s="24"/>
      <c r="RXH25" s="14"/>
      <c r="RXI25" s="23"/>
      <c r="RXJ25" s="23"/>
      <c r="RXK25" s="23"/>
      <c r="RXL25" s="23"/>
      <c r="RXM25" s="23"/>
      <c r="RXN25" s="23"/>
      <c r="RXO25" s="24"/>
      <c r="RXP25" s="14"/>
      <c r="RXQ25" s="23"/>
      <c r="RXR25" s="23"/>
      <c r="RXS25" s="23"/>
      <c r="RXT25" s="23"/>
      <c r="RXU25" s="23"/>
      <c r="RXV25" s="23"/>
      <c r="RXW25" s="24"/>
      <c r="RXX25" s="14"/>
      <c r="RXY25" s="23"/>
      <c r="RXZ25" s="23"/>
      <c r="RYA25" s="23"/>
      <c r="RYB25" s="23"/>
      <c r="RYC25" s="23"/>
      <c r="RYD25" s="23"/>
      <c r="RYE25" s="24"/>
      <c r="RYF25" s="14"/>
      <c r="RYG25" s="23"/>
      <c r="RYH25" s="23"/>
      <c r="RYI25" s="23"/>
      <c r="RYJ25" s="23"/>
      <c r="RYK25" s="23"/>
      <c r="RYL25" s="23"/>
      <c r="RYM25" s="24"/>
      <c r="RYN25" s="14"/>
      <c r="RYO25" s="23"/>
      <c r="RYP25" s="23"/>
      <c r="RYQ25" s="23"/>
      <c r="RYR25" s="23"/>
      <c r="RYS25" s="23"/>
      <c r="RYT25" s="23"/>
      <c r="RYU25" s="24"/>
      <c r="RYV25" s="14"/>
      <c r="RYW25" s="23"/>
      <c r="RYX25" s="23"/>
      <c r="RYY25" s="23"/>
      <c r="RYZ25" s="23"/>
      <c r="RZA25" s="23"/>
      <c r="RZB25" s="23"/>
      <c r="RZC25" s="24"/>
      <c r="RZD25" s="14"/>
      <c r="RZE25" s="23"/>
      <c r="RZF25" s="23"/>
      <c r="RZG25" s="23"/>
      <c r="RZH25" s="23"/>
      <c r="RZI25" s="23"/>
      <c r="RZJ25" s="23"/>
      <c r="RZK25" s="24"/>
      <c r="RZL25" s="14"/>
      <c r="RZM25" s="23"/>
      <c r="RZN25" s="23"/>
      <c r="RZO25" s="23"/>
      <c r="RZP25" s="23"/>
      <c r="RZQ25" s="23"/>
      <c r="RZR25" s="23"/>
      <c r="RZS25" s="24"/>
      <c r="RZT25" s="14"/>
      <c r="RZU25" s="23"/>
      <c r="RZV25" s="23"/>
      <c r="RZW25" s="23"/>
      <c r="RZX25" s="23"/>
      <c r="RZY25" s="23"/>
      <c r="RZZ25" s="23"/>
      <c r="SAA25" s="24"/>
      <c r="SAB25" s="14"/>
      <c r="SAC25" s="23"/>
      <c r="SAD25" s="23"/>
      <c r="SAE25" s="23"/>
      <c r="SAF25" s="23"/>
      <c r="SAG25" s="23"/>
      <c r="SAH25" s="23"/>
      <c r="SAI25" s="24"/>
      <c r="SAJ25" s="14"/>
      <c r="SAK25" s="23"/>
      <c r="SAL25" s="23"/>
      <c r="SAM25" s="23"/>
      <c r="SAN25" s="23"/>
      <c r="SAO25" s="23"/>
      <c r="SAP25" s="23"/>
      <c r="SAQ25" s="24"/>
      <c r="SAR25" s="14"/>
      <c r="SAS25" s="23"/>
      <c r="SAT25" s="23"/>
      <c r="SAU25" s="23"/>
      <c r="SAV25" s="23"/>
      <c r="SAW25" s="23"/>
      <c r="SAX25" s="23"/>
      <c r="SAY25" s="24"/>
      <c r="SAZ25" s="14"/>
      <c r="SBA25" s="23"/>
      <c r="SBB25" s="23"/>
      <c r="SBC25" s="23"/>
      <c r="SBD25" s="23"/>
      <c r="SBE25" s="23"/>
      <c r="SBF25" s="23"/>
      <c r="SBG25" s="24"/>
      <c r="SBH25" s="14"/>
      <c r="SBI25" s="23"/>
      <c r="SBJ25" s="23"/>
      <c r="SBK25" s="23"/>
      <c r="SBL25" s="23"/>
      <c r="SBM25" s="23"/>
      <c r="SBN25" s="23"/>
      <c r="SBO25" s="24"/>
      <c r="SBP25" s="14"/>
      <c r="SBQ25" s="23"/>
      <c r="SBR25" s="23"/>
      <c r="SBS25" s="23"/>
      <c r="SBT25" s="23"/>
      <c r="SBU25" s="23"/>
      <c r="SBV25" s="23"/>
      <c r="SBW25" s="24"/>
      <c r="SBX25" s="14"/>
      <c r="SBY25" s="23"/>
      <c r="SBZ25" s="23"/>
      <c r="SCA25" s="23"/>
      <c r="SCB25" s="23"/>
      <c r="SCC25" s="23"/>
      <c r="SCD25" s="23"/>
      <c r="SCE25" s="24"/>
      <c r="SCF25" s="14"/>
      <c r="SCG25" s="23"/>
      <c r="SCH25" s="23"/>
      <c r="SCI25" s="23"/>
      <c r="SCJ25" s="23"/>
      <c r="SCK25" s="23"/>
      <c r="SCL25" s="23"/>
      <c r="SCM25" s="24"/>
      <c r="SCN25" s="14"/>
      <c r="SCO25" s="23"/>
      <c r="SCP25" s="23"/>
      <c r="SCQ25" s="23"/>
      <c r="SCR25" s="23"/>
      <c r="SCS25" s="23"/>
      <c r="SCT25" s="23"/>
      <c r="SCU25" s="24"/>
      <c r="SCV25" s="14"/>
      <c r="SCW25" s="23"/>
      <c r="SCX25" s="23"/>
      <c r="SCY25" s="23"/>
      <c r="SCZ25" s="23"/>
      <c r="SDA25" s="23"/>
      <c r="SDB25" s="23"/>
      <c r="SDC25" s="24"/>
      <c r="SDD25" s="14"/>
      <c r="SDE25" s="23"/>
      <c r="SDF25" s="23"/>
      <c r="SDG25" s="23"/>
      <c r="SDH25" s="23"/>
      <c r="SDI25" s="23"/>
      <c r="SDJ25" s="23"/>
      <c r="SDK25" s="24"/>
      <c r="SDL25" s="14"/>
      <c r="SDM25" s="23"/>
      <c r="SDN25" s="23"/>
      <c r="SDO25" s="23"/>
      <c r="SDP25" s="23"/>
      <c r="SDQ25" s="23"/>
      <c r="SDR25" s="23"/>
      <c r="SDS25" s="24"/>
      <c r="SDT25" s="14"/>
      <c r="SDU25" s="23"/>
      <c r="SDV25" s="23"/>
      <c r="SDW25" s="23"/>
      <c r="SDX25" s="23"/>
      <c r="SDY25" s="23"/>
      <c r="SDZ25" s="23"/>
      <c r="SEA25" s="24"/>
      <c r="SEB25" s="14"/>
      <c r="SEC25" s="23"/>
      <c r="SED25" s="23"/>
      <c r="SEE25" s="23"/>
      <c r="SEF25" s="23"/>
      <c r="SEG25" s="23"/>
      <c r="SEH25" s="23"/>
      <c r="SEI25" s="24"/>
      <c r="SEJ25" s="14"/>
      <c r="SEK25" s="23"/>
      <c r="SEL25" s="23"/>
      <c r="SEM25" s="23"/>
      <c r="SEN25" s="23"/>
      <c r="SEO25" s="23"/>
      <c r="SEP25" s="23"/>
      <c r="SEQ25" s="24"/>
      <c r="SER25" s="14"/>
      <c r="SES25" s="23"/>
      <c r="SET25" s="23"/>
      <c r="SEU25" s="23"/>
      <c r="SEV25" s="23"/>
      <c r="SEW25" s="23"/>
      <c r="SEX25" s="23"/>
      <c r="SEY25" s="24"/>
      <c r="SEZ25" s="14"/>
      <c r="SFA25" s="23"/>
      <c r="SFB25" s="23"/>
      <c r="SFC25" s="23"/>
      <c r="SFD25" s="23"/>
      <c r="SFE25" s="23"/>
      <c r="SFF25" s="23"/>
      <c r="SFG25" s="24"/>
      <c r="SFH25" s="14"/>
      <c r="SFI25" s="23"/>
      <c r="SFJ25" s="23"/>
      <c r="SFK25" s="23"/>
      <c r="SFL25" s="23"/>
      <c r="SFM25" s="23"/>
      <c r="SFN25" s="23"/>
      <c r="SFO25" s="24"/>
      <c r="SFP25" s="14"/>
      <c r="SFQ25" s="23"/>
      <c r="SFR25" s="23"/>
      <c r="SFS25" s="23"/>
      <c r="SFT25" s="23"/>
      <c r="SFU25" s="23"/>
      <c r="SFV25" s="23"/>
      <c r="SFW25" s="24"/>
      <c r="SFX25" s="14"/>
      <c r="SFY25" s="23"/>
      <c r="SFZ25" s="23"/>
      <c r="SGA25" s="23"/>
      <c r="SGB25" s="23"/>
      <c r="SGC25" s="23"/>
      <c r="SGD25" s="23"/>
      <c r="SGE25" s="24"/>
      <c r="SGF25" s="14"/>
      <c r="SGG25" s="23"/>
      <c r="SGH25" s="23"/>
      <c r="SGI25" s="23"/>
      <c r="SGJ25" s="23"/>
      <c r="SGK25" s="23"/>
      <c r="SGL25" s="23"/>
      <c r="SGM25" s="24"/>
      <c r="SGN25" s="14"/>
      <c r="SGO25" s="23"/>
      <c r="SGP25" s="23"/>
      <c r="SGQ25" s="23"/>
      <c r="SGR25" s="23"/>
      <c r="SGS25" s="23"/>
      <c r="SGT25" s="23"/>
      <c r="SGU25" s="24"/>
      <c r="SGV25" s="14"/>
      <c r="SGW25" s="23"/>
      <c r="SGX25" s="23"/>
      <c r="SGY25" s="23"/>
      <c r="SGZ25" s="23"/>
      <c r="SHA25" s="23"/>
      <c r="SHB25" s="23"/>
      <c r="SHC25" s="24"/>
      <c r="SHD25" s="14"/>
      <c r="SHE25" s="23"/>
      <c r="SHF25" s="23"/>
      <c r="SHG25" s="23"/>
      <c r="SHH25" s="23"/>
      <c r="SHI25" s="23"/>
      <c r="SHJ25" s="23"/>
      <c r="SHK25" s="24"/>
      <c r="SHL25" s="14"/>
      <c r="SHM25" s="23"/>
      <c r="SHN25" s="23"/>
      <c r="SHO25" s="23"/>
      <c r="SHP25" s="23"/>
      <c r="SHQ25" s="23"/>
      <c r="SHR25" s="23"/>
      <c r="SHS25" s="24"/>
      <c r="SHT25" s="14"/>
      <c r="SHU25" s="23"/>
      <c r="SHV25" s="23"/>
      <c r="SHW25" s="23"/>
      <c r="SHX25" s="23"/>
      <c r="SHY25" s="23"/>
      <c r="SHZ25" s="23"/>
      <c r="SIA25" s="24"/>
      <c r="SIB25" s="14"/>
      <c r="SIC25" s="23"/>
      <c r="SID25" s="23"/>
      <c r="SIE25" s="23"/>
      <c r="SIF25" s="23"/>
      <c r="SIG25" s="23"/>
      <c r="SIH25" s="23"/>
      <c r="SII25" s="24"/>
      <c r="SIJ25" s="14"/>
      <c r="SIK25" s="23"/>
      <c r="SIL25" s="23"/>
      <c r="SIM25" s="23"/>
      <c r="SIN25" s="23"/>
      <c r="SIO25" s="23"/>
      <c r="SIP25" s="23"/>
      <c r="SIQ25" s="24"/>
      <c r="SIR25" s="14"/>
      <c r="SIS25" s="23"/>
      <c r="SIT25" s="23"/>
      <c r="SIU25" s="23"/>
      <c r="SIV25" s="23"/>
      <c r="SIW25" s="23"/>
      <c r="SIX25" s="23"/>
      <c r="SIY25" s="24"/>
      <c r="SIZ25" s="14"/>
      <c r="SJA25" s="23"/>
      <c r="SJB25" s="23"/>
      <c r="SJC25" s="23"/>
      <c r="SJD25" s="23"/>
      <c r="SJE25" s="23"/>
      <c r="SJF25" s="23"/>
      <c r="SJG25" s="24"/>
      <c r="SJH25" s="14"/>
      <c r="SJI25" s="23"/>
      <c r="SJJ25" s="23"/>
      <c r="SJK25" s="23"/>
      <c r="SJL25" s="23"/>
      <c r="SJM25" s="23"/>
      <c r="SJN25" s="23"/>
      <c r="SJO25" s="24"/>
      <c r="SJP25" s="14"/>
      <c r="SJQ25" s="23"/>
      <c r="SJR25" s="23"/>
      <c r="SJS25" s="23"/>
      <c r="SJT25" s="23"/>
      <c r="SJU25" s="23"/>
      <c r="SJV25" s="23"/>
      <c r="SJW25" s="24"/>
      <c r="SJX25" s="14"/>
      <c r="SJY25" s="23"/>
      <c r="SJZ25" s="23"/>
      <c r="SKA25" s="23"/>
      <c r="SKB25" s="23"/>
      <c r="SKC25" s="23"/>
      <c r="SKD25" s="23"/>
      <c r="SKE25" s="24"/>
      <c r="SKF25" s="14"/>
      <c r="SKG25" s="23"/>
      <c r="SKH25" s="23"/>
      <c r="SKI25" s="23"/>
      <c r="SKJ25" s="23"/>
      <c r="SKK25" s="23"/>
      <c r="SKL25" s="23"/>
      <c r="SKM25" s="24"/>
      <c r="SKN25" s="14"/>
      <c r="SKO25" s="23"/>
      <c r="SKP25" s="23"/>
      <c r="SKQ25" s="23"/>
      <c r="SKR25" s="23"/>
      <c r="SKS25" s="23"/>
      <c r="SKT25" s="23"/>
      <c r="SKU25" s="24"/>
      <c r="SKV25" s="14"/>
      <c r="SKW25" s="23"/>
      <c r="SKX25" s="23"/>
      <c r="SKY25" s="23"/>
      <c r="SKZ25" s="23"/>
      <c r="SLA25" s="23"/>
      <c r="SLB25" s="23"/>
      <c r="SLC25" s="24"/>
      <c r="SLD25" s="14"/>
      <c r="SLE25" s="23"/>
      <c r="SLF25" s="23"/>
      <c r="SLG25" s="23"/>
      <c r="SLH25" s="23"/>
      <c r="SLI25" s="23"/>
      <c r="SLJ25" s="23"/>
      <c r="SLK25" s="24"/>
      <c r="SLL25" s="14"/>
      <c r="SLM25" s="23"/>
      <c r="SLN25" s="23"/>
      <c r="SLO25" s="23"/>
      <c r="SLP25" s="23"/>
      <c r="SLQ25" s="23"/>
      <c r="SLR25" s="23"/>
      <c r="SLS25" s="24"/>
      <c r="SLT25" s="14"/>
      <c r="SLU25" s="23"/>
      <c r="SLV25" s="23"/>
      <c r="SLW25" s="23"/>
      <c r="SLX25" s="23"/>
      <c r="SLY25" s="23"/>
      <c r="SLZ25" s="23"/>
      <c r="SMA25" s="24"/>
      <c r="SMB25" s="14"/>
      <c r="SMC25" s="23"/>
      <c r="SMD25" s="23"/>
      <c r="SME25" s="23"/>
      <c r="SMF25" s="23"/>
      <c r="SMG25" s="23"/>
      <c r="SMH25" s="23"/>
      <c r="SMI25" s="24"/>
      <c r="SMJ25" s="14"/>
      <c r="SMK25" s="23"/>
      <c r="SML25" s="23"/>
      <c r="SMM25" s="23"/>
      <c r="SMN25" s="23"/>
      <c r="SMO25" s="23"/>
      <c r="SMP25" s="23"/>
      <c r="SMQ25" s="24"/>
      <c r="SMR25" s="14"/>
      <c r="SMS25" s="23"/>
      <c r="SMT25" s="23"/>
      <c r="SMU25" s="23"/>
      <c r="SMV25" s="23"/>
      <c r="SMW25" s="23"/>
      <c r="SMX25" s="23"/>
      <c r="SMY25" s="24"/>
      <c r="SMZ25" s="14"/>
      <c r="SNA25" s="23"/>
      <c r="SNB25" s="23"/>
      <c r="SNC25" s="23"/>
      <c r="SND25" s="23"/>
      <c r="SNE25" s="23"/>
      <c r="SNF25" s="23"/>
      <c r="SNG25" s="24"/>
      <c r="SNH25" s="14"/>
      <c r="SNI25" s="23"/>
      <c r="SNJ25" s="23"/>
      <c r="SNK25" s="23"/>
      <c r="SNL25" s="23"/>
      <c r="SNM25" s="23"/>
      <c r="SNN25" s="23"/>
      <c r="SNO25" s="24"/>
      <c r="SNP25" s="14"/>
      <c r="SNQ25" s="23"/>
      <c r="SNR25" s="23"/>
      <c r="SNS25" s="23"/>
      <c r="SNT25" s="23"/>
      <c r="SNU25" s="23"/>
      <c r="SNV25" s="23"/>
      <c r="SNW25" s="24"/>
      <c r="SNX25" s="14"/>
      <c r="SNY25" s="23"/>
      <c r="SNZ25" s="23"/>
      <c r="SOA25" s="23"/>
      <c r="SOB25" s="23"/>
      <c r="SOC25" s="23"/>
      <c r="SOD25" s="23"/>
      <c r="SOE25" s="24"/>
      <c r="SOF25" s="14"/>
      <c r="SOG25" s="23"/>
      <c r="SOH25" s="23"/>
      <c r="SOI25" s="23"/>
      <c r="SOJ25" s="23"/>
      <c r="SOK25" s="23"/>
      <c r="SOL25" s="23"/>
      <c r="SOM25" s="24"/>
      <c r="SON25" s="14"/>
      <c r="SOO25" s="23"/>
      <c r="SOP25" s="23"/>
      <c r="SOQ25" s="23"/>
      <c r="SOR25" s="23"/>
      <c r="SOS25" s="23"/>
      <c r="SOT25" s="23"/>
      <c r="SOU25" s="24"/>
      <c r="SOV25" s="14"/>
      <c r="SOW25" s="23"/>
      <c r="SOX25" s="23"/>
      <c r="SOY25" s="23"/>
      <c r="SOZ25" s="23"/>
      <c r="SPA25" s="23"/>
      <c r="SPB25" s="23"/>
      <c r="SPC25" s="24"/>
      <c r="SPD25" s="14"/>
      <c r="SPE25" s="23"/>
      <c r="SPF25" s="23"/>
      <c r="SPG25" s="23"/>
      <c r="SPH25" s="23"/>
      <c r="SPI25" s="23"/>
      <c r="SPJ25" s="23"/>
      <c r="SPK25" s="24"/>
      <c r="SPL25" s="14"/>
      <c r="SPM25" s="23"/>
      <c r="SPN25" s="23"/>
      <c r="SPO25" s="23"/>
      <c r="SPP25" s="23"/>
      <c r="SPQ25" s="23"/>
      <c r="SPR25" s="23"/>
      <c r="SPS25" s="24"/>
      <c r="SPT25" s="14"/>
      <c r="SPU25" s="23"/>
      <c r="SPV25" s="23"/>
      <c r="SPW25" s="23"/>
      <c r="SPX25" s="23"/>
      <c r="SPY25" s="23"/>
      <c r="SPZ25" s="23"/>
      <c r="SQA25" s="24"/>
      <c r="SQB25" s="14"/>
      <c r="SQC25" s="23"/>
      <c r="SQD25" s="23"/>
      <c r="SQE25" s="23"/>
      <c r="SQF25" s="23"/>
      <c r="SQG25" s="23"/>
      <c r="SQH25" s="23"/>
      <c r="SQI25" s="24"/>
      <c r="SQJ25" s="14"/>
      <c r="SQK25" s="23"/>
      <c r="SQL25" s="23"/>
      <c r="SQM25" s="23"/>
      <c r="SQN25" s="23"/>
      <c r="SQO25" s="23"/>
      <c r="SQP25" s="23"/>
      <c r="SQQ25" s="24"/>
      <c r="SQR25" s="14"/>
      <c r="SQS25" s="23"/>
      <c r="SQT25" s="23"/>
      <c r="SQU25" s="23"/>
      <c r="SQV25" s="23"/>
      <c r="SQW25" s="23"/>
      <c r="SQX25" s="23"/>
      <c r="SQY25" s="24"/>
      <c r="SQZ25" s="14"/>
      <c r="SRA25" s="23"/>
      <c r="SRB25" s="23"/>
      <c r="SRC25" s="23"/>
      <c r="SRD25" s="23"/>
      <c r="SRE25" s="23"/>
      <c r="SRF25" s="23"/>
      <c r="SRG25" s="24"/>
      <c r="SRH25" s="14"/>
      <c r="SRI25" s="23"/>
      <c r="SRJ25" s="23"/>
      <c r="SRK25" s="23"/>
      <c r="SRL25" s="23"/>
      <c r="SRM25" s="23"/>
      <c r="SRN25" s="23"/>
      <c r="SRO25" s="24"/>
      <c r="SRP25" s="14"/>
      <c r="SRQ25" s="23"/>
      <c r="SRR25" s="23"/>
      <c r="SRS25" s="23"/>
      <c r="SRT25" s="23"/>
      <c r="SRU25" s="23"/>
      <c r="SRV25" s="23"/>
      <c r="SRW25" s="24"/>
      <c r="SRX25" s="14"/>
      <c r="SRY25" s="23"/>
      <c r="SRZ25" s="23"/>
      <c r="SSA25" s="23"/>
      <c r="SSB25" s="23"/>
      <c r="SSC25" s="23"/>
      <c r="SSD25" s="23"/>
      <c r="SSE25" s="24"/>
      <c r="SSF25" s="14"/>
      <c r="SSG25" s="23"/>
      <c r="SSH25" s="23"/>
      <c r="SSI25" s="23"/>
      <c r="SSJ25" s="23"/>
      <c r="SSK25" s="23"/>
      <c r="SSL25" s="23"/>
      <c r="SSM25" s="24"/>
      <c r="SSN25" s="14"/>
      <c r="SSO25" s="23"/>
      <c r="SSP25" s="23"/>
      <c r="SSQ25" s="23"/>
      <c r="SSR25" s="23"/>
      <c r="SSS25" s="23"/>
      <c r="SST25" s="23"/>
      <c r="SSU25" s="24"/>
      <c r="SSV25" s="14"/>
      <c r="SSW25" s="23"/>
      <c r="SSX25" s="23"/>
      <c r="SSY25" s="23"/>
      <c r="SSZ25" s="23"/>
      <c r="STA25" s="23"/>
      <c r="STB25" s="23"/>
      <c r="STC25" s="24"/>
      <c r="STD25" s="14"/>
      <c r="STE25" s="23"/>
      <c r="STF25" s="23"/>
      <c r="STG25" s="23"/>
      <c r="STH25" s="23"/>
      <c r="STI25" s="23"/>
      <c r="STJ25" s="23"/>
      <c r="STK25" s="24"/>
      <c r="STL25" s="14"/>
      <c r="STM25" s="23"/>
      <c r="STN25" s="23"/>
      <c r="STO25" s="23"/>
      <c r="STP25" s="23"/>
      <c r="STQ25" s="23"/>
      <c r="STR25" s="23"/>
      <c r="STS25" s="24"/>
      <c r="STT25" s="14"/>
      <c r="STU25" s="23"/>
      <c r="STV25" s="23"/>
      <c r="STW25" s="23"/>
      <c r="STX25" s="23"/>
      <c r="STY25" s="23"/>
      <c r="STZ25" s="23"/>
      <c r="SUA25" s="24"/>
      <c r="SUB25" s="14"/>
      <c r="SUC25" s="23"/>
      <c r="SUD25" s="23"/>
      <c r="SUE25" s="23"/>
      <c r="SUF25" s="23"/>
      <c r="SUG25" s="23"/>
      <c r="SUH25" s="23"/>
      <c r="SUI25" s="24"/>
      <c r="SUJ25" s="14"/>
      <c r="SUK25" s="23"/>
      <c r="SUL25" s="23"/>
      <c r="SUM25" s="23"/>
      <c r="SUN25" s="23"/>
      <c r="SUO25" s="23"/>
      <c r="SUP25" s="23"/>
      <c r="SUQ25" s="24"/>
      <c r="SUR25" s="14"/>
      <c r="SUS25" s="23"/>
      <c r="SUT25" s="23"/>
      <c r="SUU25" s="23"/>
      <c r="SUV25" s="23"/>
      <c r="SUW25" s="23"/>
      <c r="SUX25" s="23"/>
      <c r="SUY25" s="24"/>
      <c r="SUZ25" s="14"/>
      <c r="SVA25" s="23"/>
      <c r="SVB25" s="23"/>
      <c r="SVC25" s="23"/>
      <c r="SVD25" s="23"/>
      <c r="SVE25" s="23"/>
      <c r="SVF25" s="23"/>
      <c r="SVG25" s="24"/>
      <c r="SVH25" s="14"/>
      <c r="SVI25" s="23"/>
      <c r="SVJ25" s="23"/>
      <c r="SVK25" s="23"/>
      <c r="SVL25" s="23"/>
      <c r="SVM25" s="23"/>
      <c r="SVN25" s="23"/>
      <c r="SVO25" s="24"/>
      <c r="SVP25" s="14"/>
      <c r="SVQ25" s="23"/>
      <c r="SVR25" s="23"/>
      <c r="SVS25" s="23"/>
      <c r="SVT25" s="23"/>
      <c r="SVU25" s="23"/>
      <c r="SVV25" s="23"/>
      <c r="SVW25" s="24"/>
      <c r="SVX25" s="14"/>
      <c r="SVY25" s="23"/>
      <c r="SVZ25" s="23"/>
      <c r="SWA25" s="23"/>
      <c r="SWB25" s="23"/>
      <c r="SWC25" s="23"/>
      <c r="SWD25" s="23"/>
      <c r="SWE25" s="24"/>
      <c r="SWF25" s="14"/>
      <c r="SWG25" s="23"/>
      <c r="SWH25" s="23"/>
      <c r="SWI25" s="23"/>
      <c r="SWJ25" s="23"/>
      <c r="SWK25" s="23"/>
      <c r="SWL25" s="23"/>
      <c r="SWM25" s="24"/>
      <c r="SWN25" s="14"/>
      <c r="SWO25" s="23"/>
      <c r="SWP25" s="23"/>
      <c r="SWQ25" s="23"/>
      <c r="SWR25" s="23"/>
      <c r="SWS25" s="23"/>
      <c r="SWT25" s="23"/>
      <c r="SWU25" s="24"/>
      <c r="SWV25" s="14"/>
      <c r="SWW25" s="23"/>
      <c r="SWX25" s="23"/>
      <c r="SWY25" s="23"/>
      <c r="SWZ25" s="23"/>
      <c r="SXA25" s="23"/>
      <c r="SXB25" s="23"/>
      <c r="SXC25" s="24"/>
      <c r="SXD25" s="14"/>
      <c r="SXE25" s="23"/>
      <c r="SXF25" s="23"/>
      <c r="SXG25" s="23"/>
      <c r="SXH25" s="23"/>
      <c r="SXI25" s="23"/>
      <c r="SXJ25" s="23"/>
      <c r="SXK25" s="24"/>
      <c r="SXL25" s="14"/>
      <c r="SXM25" s="23"/>
      <c r="SXN25" s="23"/>
      <c r="SXO25" s="23"/>
      <c r="SXP25" s="23"/>
      <c r="SXQ25" s="23"/>
      <c r="SXR25" s="23"/>
      <c r="SXS25" s="24"/>
      <c r="SXT25" s="14"/>
      <c r="SXU25" s="23"/>
      <c r="SXV25" s="23"/>
      <c r="SXW25" s="23"/>
      <c r="SXX25" s="23"/>
      <c r="SXY25" s="23"/>
      <c r="SXZ25" s="23"/>
      <c r="SYA25" s="24"/>
      <c r="SYB25" s="14"/>
      <c r="SYC25" s="23"/>
      <c r="SYD25" s="23"/>
      <c r="SYE25" s="23"/>
      <c r="SYF25" s="23"/>
      <c r="SYG25" s="23"/>
      <c r="SYH25" s="23"/>
      <c r="SYI25" s="24"/>
      <c r="SYJ25" s="14"/>
      <c r="SYK25" s="23"/>
      <c r="SYL25" s="23"/>
      <c r="SYM25" s="23"/>
      <c r="SYN25" s="23"/>
      <c r="SYO25" s="23"/>
      <c r="SYP25" s="23"/>
      <c r="SYQ25" s="24"/>
      <c r="SYR25" s="14"/>
      <c r="SYS25" s="23"/>
      <c r="SYT25" s="23"/>
      <c r="SYU25" s="23"/>
      <c r="SYV25" s="23"/>
      <c r="SYW25" s="23"/>
      <c r="SYX25" s="23"/>
      <c r="SYY25" s="24"/>
      <c r="SYZ25" s="14"/>
      <c r="SZA25" s="23"/>
      <c r="SZB25" s="23"/>
      <c r="SZC25" s="23"/>
      <c r="SZD25" s="23"/>
      <c r="SZE25" s="23"/>
      <c r="SZF25" s="23"/>
      <c r="SZG25" s="24"/>
      <c r="SZH25" s="14"/>
      <c r="SZI25" s="23"/>
      <c r="SZJ25" s="23"/>
      <c r="SZK25" s="23"/>
      <c r="SZL25" s="23"/>
      <c r="SZM25" s="23"/>
      <c r="SZN25" s="23"/>
      <c r="SZO25" s="24"/>
      <c r="SZP25" s="14"/>
      <c r="SZQ25" s="23"/>
      <c r="SZR25" s="23"/>
      <c r="SZS25" s="23"/>
      <c r="SZT25" s="23"/>
      <c r="SZU25" s="23"/>
      <c r="SZV25" s="23"/>
      <c r="SZW25" s="24"/>
      <c r="SZX25" s="14"/>
      <c r="SZY25" s="23"/>
      <c r="SZZ25" s="23"/>
      <c r="TAA25" s="23"/>
      <c r="TAB25" s="23"/>
      <c r="TAC25" s="23"/>
      <c r="TAD25" s="23"/>
      <c r="TAE25" s="24"/>
      <c r="TAF25" s="14"/>
      <c r="TAG25" s="23"/>
      <c r="TAH25" s="23"/>
      <c r="TAI25" s="23"/>
      <c r="TAJ25" s="23"/>
      <c r="TAK25" s="23"/>
      <c r="TAL25" s="23"/>
      <c r="TAM25" s="24"/>
      <c r="TAN25" s="14"/>
      <c r="TAO25" s="23"/>
      <c r="TAP25" s="23"/>
      <c r="TAQ25" s="23"/>
      <c r="TAR25" s="23"/>
      <c r="TAS25" s="23"/>
      <c r="TAT25" s="23"/>
      <c r="TAU25" s="24"/>
      <c r="TAV25" s="14"/>
      <c r="TAW25" s="23"/>
      <c r="TAX25" s="23"/>
      <c r="TAY25" s="23"/>
      <c r="TAZ25" s="23"/>
      <c r="TBA25" s="23"/>
      <c r="TBB25" s="23"/>
      <c r="TBC25" s="24"/>
      <c r="TBD25" s="14"/>
      <c r="TBE25" s="23"/>
      <c r="TBF25" s="23"/>
      <c r="TBG25" s="23"/>
      <c r="TBH25" s="23"/>
      <c r="TBI25" s="23"/>
      <c r="TBJ25" s="23"/>
      <c r="TBK25" s="24"/>
      <c r="TBL25" s="14"/>
      <c r="TBM25" s="23"/>
      <c r="TBN25" s="23"/>
      <c r="TBO25" s="23"/>
      <c r="TBP25" s="23"/>
      <c r="TBQ25" s="23"/>
      <c r="TBR25" s="23"/>
      <c r="TBS25" s="24"/>
      <c r="TBT25" s="14"/>
      <c r="TBU25" s="23"/>
      <c r="TBV25" s="23"/>
      <c r="TBW25" s="23"/>
      <c r="TBX25" s="23"/>
      <c r="TBY25" s="23"/>
      <c r="TBZ25" s="23"/>
      <c r="TCA25" s="24"/>
      <c r="TCB25" s="14"/>
      <c r="TCC25" s="23"/>
      <c r="TCD25" s="23"/>
      <c r="TCE25" s="23"/>
      <c r="TCF25" s="23"/>
      <c r="TCG25" s="23"/>
      <c r="TCH25" s="23"/>
      <c r="TCI25" s="24"/>
      <c r="TCJ25" s="14"/>
      <c r="TCK25" s="23"/>
      <c r="TCL25" s="23"/>
      <c r="TCM25" s="23"/>
      <c r="TCN25" s="23"/>
      <c r="TCO25" s="23"/>
      <c r="TCP25" s="23"/>
      <c r="TCQ25" s="24"/>
      <c r="TCR25" s="14"/>
      <c r="TCS25" s="23"/>
      <c r="TCT25" s="23"/>
      <c r="TCU25" s="23"/>
      <c r="TCV25" s="23"/>
      <c r="TCW25" s="23"/>
      <c r="TCX25" s="23"/>
      <c r="TCY25" s="24"/>
      <c r="TCZ25" s="14"/>
      <c r="TDA25" s="23"/>
      <c r="TDB25" s="23"/>
      <c r="TDC25" s="23"/>
      <c r="TDD25" s="23"/>
      <c r="TDE25" s="23"/>
      <c r="TDF25" s="23"/>
      <c r="TDG25" s="24"/>
      <c r="TDH25" s="14"/>
      <c r="TDI25" s="23"/>
      <c r="TDJ25" s="23"/>
      <c r="TDK25" s="23"/>
      <c r="TDL25" s="23"/>
      <c r="TDM25" s="23"/>
      <c r="TDN25" s="23"/>
      <c r="TDO25" s="24"/>
      <c r="TDP25" s="14"/>
      <c r="TDQ25" s="23"/>
      <c r="TDR25" s="23"/>
      <c r="TDS25" s="23"/>
      <c r="TDT25" s="23"/>
      <c r="TDU25" s="23"/>
      <c r="TDV25" s="23"/>
      <c r="TDW25" s="24"/>
      <c r="TDX25" s="14"/>
      <c r="TDY25" s="23"/>
      <c r="TDZ25" s="23"/>
      <c r="TEA25" s="23"/>
      <c r="TEB25" s="23"/>
      <c r="TEC25" s="23"/>
      <c r="TED25" s="23"/>
      <c r="TEE25" s="24"/>
      <c r="TEF25" s="14"/>
      <c r="TEG25" s="23"/>
      <c r="TEH25" s="23"/>
      <c r="TEI25" s="23"/>
      <c r="TEJ25" s="23"/>
      <c r="TEK25" s="23"/>
      <c r="TEL25" s="23"/>
      <c r="TEM25" s="24"/>
      <c r="TEN25" s="14"/>
      <c r="TEO25" s="23"/>
      <c r="TEP25" s="23"/>
      <c r="TEQ25" s="23"/>
      <c r="TER25" s="23"/>
      <c r="TES25" s="23"/>
      <c r="TET25" s="23"/>
      <c r="TEU25" s="24"/>
      <c r="TEV25" s="14"/>
      <c r="TEW25" s="23"/>
      <c r="TEX25" s="23"/>
      <c r="TEY25" s="23"/>
      <c r="TEZ25" s="23"/>
      <c r="TFA25" s="23"/>
      <c r="TFB25" s="23"/>
      <c r="TFC25" s="24"/>
      <c r="TFD25" s="14"/>
      <c r="TFE25" s="23"/>
      <c r="TFF25" s="23"/>
      <c r="TFG25" s="23"/>
      <c r="TFH25" s="23"/>
      <c r="TFI25" s="23"/>
      <c r="TFJ25" s="23"/>
      <c r="TFK25" s="24"/>
      <c r="TFL25" s="14"/>
      <c r="TFM25" s="23"/>
      <c r="TFN25" s="23"/>
      <c r="TFO25" s="23"/>
      <c r="TFP25" s="23"/>
      <c r="TFQ25" s="23"/>
      <c r="TFR25" s="23"/>
      <c r="TFS25" s="24"/>
      <c r="TFT25" s="14"/>
      <c r="TFU25" s="23"/>
      <c r="TFV25" s="23"/>
      <c r="TFW25" s="23"/>
      <c r="TFX25" s="23"/>
      <c r="TFY25" s="23"/>
      <c r="TFZ25" s="23"/>
      <c r="TGA25" s="24"/>
      <c r="TGB25" s="14"/>
      <c r="TGC25" s="23"/>
      <c r="TGD25" s="23"/>
      <c r="TGE25" s="23"/>
      <c r="TGF25" s="23"/>
      <c r="TGG25" s="23"/>
      <c r="TGH25" s="23"/>
      <c r="TGI25" s="24"/>
      <c r="TGJ25" s="14"/>
      <c r="TGK25" s="23"/>
      <c r="TGL25" s="23"/>
      <c r="TGM25" s="23"/>
      <c r="TGN25" s="23"/>
      <c r="TGO25" s="23"/>
      <c r="TGP25" s="23"/>
      <c r="TGQ25" s="24"/>
      <c r="TGR25" s="14"/>
      <c r="TGS25" s="23"/>
      <c r="TGT25" s="23"/>
      <c r="TGU25" s="23"/>
      <c r="TGV25" s="23"/>
      <c r="TGW25" s="23"/>
      <c r="TGX25" s="23"/>
      <c r="TGY25" s="24"/>
      <c r="TGZ25" s="14"/>
      <c r="THA25" s="23"/>
      <c r="THB25" s="23"/>
      <c r="THC25" s="23"/>
      <c r="THD25" s="23"/>
      <c r="THE25" s="23"/>
      <c r="THF25" s="23"/>
      <c r="THG25" s="24"/>
      <c r="THH25" s="14"/>
      <c r="THI25" s="23"/>
      <c r="THJ25" s="23"/>
      <c r="THK25" s="23"/>
      <c r="THL25" s="23"/>
      <c r="THM25" s="23"/>
      <c r="THN25" s="23"/>
      <c r="THO25" s="24"/>
      <c r="THP25" s="14"/>
      <c r="THQ25" s="23"/>
      <c r="THR25" s="23"/>
      <c r="THS25" s="23"/>
      <c r="THT25" s="23"/>
      <c r="THU25" s="23"/>
      <c r="THV25" s="23"/>
      <c r="THW25" s="24"/>
      <c r="THX25" s="14"/>
      <c r="THY25" s="23"/>
      <c r="THZ25" s="23"/>
      <c r="TIA25" s="23"/>
      <c r="TIB25" s="23"/>
      <c r="TIC25" s="23"/>
      <c r="TID25" s="23"/>
      <c r="TIE25" s="24"/>
      <c r="TIF25" s="14"/>
      <c r="TIG25" s="23"/>
      <c r="TIH25" s="23"/>
      <c r="TII25" s="23"/>
      <c r="TIJ25" s="23"/>
      <c r="TIK25" s="23"/>
      <c r="TIL25" s="23"/>
      <c r="TIM25" s="24"/>
      <c r="TIN25" s="14"/>
      <c r="TIO25" s="23"/>
      <c r="TIP25" s="23"/>
      <c r="TIQ25" s="23"/>
      <c r="TIR25" s="23"/>
      <c r="TIS25" s="23"/>
      <c r="TIT25" s="23"/>
      <c r="TIU25" s="24"/>
      <c r="TIV25" s="14"/>
      <c r="TIW25" s="23"/>
      <c r="TIX25" s="23"/>
      <c r="TIY25" s="23"/>
      <c r="TIZ25" s="23"/>
      <c r="TJA25" s="23"/>
      <c r="TJB25" s="23"/>
      <c r="TJC25" s="24"/>
      <c r="TJD25" s="14"/>
      <c r="TJE25" s="23"/>
      <c r="TJF25" s="23"/>
      <c r="TJG25" s="23"/>
      <c r="TJH25" s="23"/>
      <c r="TJI25" s="23"/>
      <c r="TJJ25" s="23"/>
      <c r="TJK25" s="24"/>
      <c r="TJL25" s="14"/>
      <c r="TJM25" s="23"/>
      <c r="TJN25" s="23"/>
      <c r="TJO25" s="23"/>
      <c r="TJP25" s="23"/>
      <c r="TJQ25" s="23"/>
      <c r="TJR25" s="23"/>
      <c r="TJS25" s="24"/>
      <c r="TJT25" s="14"/>
      <c r="TJU25" s="23"/>
      <c r="TJV25" s="23"/>
      <c r="TJW25" s="23"/>
      <c r="TJX25" s="23"/>
      <c r="TJY25" s="23"/>
      <c r="TJZ25" s="23"/>
      <c r="TKA25" s="24"/>
      <c r="TKB25" s="14"/>
      <c r="TKC25" s="23"/>
      <c r="TKD25" s="23"/>
      <c r="TKE25" s="23"/>
      <c r="TKF25" s="23"/>
      <c r="TKG25" s="23"/>
      <c r="TKH25" s="23"/>
      <c r="TKI25" s="24"/>
      <c r="TKJ25" s="14"/>
      <c r="TKK25" s="23"/>
      <c r="TKL25" s="23"/>
      <c r="TKM25" s="23"/>
      <c r="TKN25" s="23"/>
      <c r="TKO25" s="23"/>
      <c r="TKP25" s="23"/>
      <c r="TKQ25" s="24"/>
      <c r="TKR25" s="14"/>
      <c r="TKS25" s="23"/>
      <c r="TKT25" s="23"/>
      <c r="TKU25" s="23"/>
      <c r="TKV25" s="23"/>
      <c r="TKW25" s="23"/>
      <c r="TKX25" s="23"/>
      <c r="TKY25" s="24"/>
      <c r="TKZ25" s="14"/>
      <c r="TLA25" s="23"/>
      <c r="TLB25" s="23"/>
      <c r="TLC25" s="23"/>
      <c r="TLD25" s="23"/>
      <c r="TLE25" s="23"/>
      <c r="TLF25" s="23"/>
      <c r="TLG25" s="24"/>
      <c r="TLH25" s="14"/>
      <c r="TLI25" s="23"/>
      <c r="TLJ25" s="23"/>
      <c r="TLK25" s="23"/>
      <c r="TLL25" s="23"/>
      <c r="TLM25" s="23"/>
      <c r="TLN25" s="23"/>
      <c r="TLO25" s="24"/>
      <c r="TLP25" s="14"/>
      <c r="TLQ25" s="23"/>
      <c r="TLR25" s="23"/>
      <c r="TLS25" s="23"/>
      <c r="TLT25" s="23"/>
      <c r="TLU25" s="23"/>
      <c r="TLV25" s="23"/>
      <c r="TLW25" s="24"/>
      <c r="TLX25" s="14"/>
      <c r="TLY25" s="23"/>
      <c r="TLZ25" s="23"/>
      <c r="TMA25" s="23"/>
      <c r="TMB25" s="23"/>
      <c r="TMC25" s="23"/>
      <c r="TMD25" s="23"/>
      <c r="TME25" s="24"/>
      <c r="TMF25" s="14"/>
      <c r="TMG25" s="23"/>
      <c r="TMH25" s="23"/>
      <c r="TMI25" s="23"/>
      <c r="TMJ25" s="23"/>
      <c r="TMK25" s="23"/>
      <c r="TML25" s="23"/>
      <c r="TMM25" s="24"/>
      <c r="TMN25" s="14"/>
      <c r="TMO25" s="23"/>
      <c r="TMP25" s="23"/>
      <c r="TMQ25" s="23"/>
      <c r="TMR25" s="23"/>
      <c r="TMS25" s="23"/>
      <c r="TMT25" s="23"/>
      <c r="TMU25" s="24"/>
      <c r="TMV25" s="14"/>
      <c r="TMW25" s="23"/>
      <c r="TMX25" s="23"/>
      <c r="TMY25" s="23"/>
      <c r="TMZ25" s="23"/>
      <c r="TNA25" s="23"/>
      <c r="TNB25" s="23"/>
      <c r="TNC25" s="24"/>
      <c r="TND25" s="14"/>
      <c r="TNE25" s="23"/>
      <c r="TNF25" s="23"/>
      <c r="TNG25" s="23"/>
      <c r="TNH25" s="23"/>
      <c r="TNI25" s="23"/>
      <c r="TNJ25" s="23"/>
      <c r="TNK25" s="24"/>
      <c r="TNL25" s="14"/>
      <c r="TNM25" s="23"/>
      <c r="TNN25" s="23"/>
      <c r="TNO25" s="23"/>
      <c r="TNP25" s="23"/>
      <c r="TNQ25" s="23"/>
      <c r="TNR25" s="23"/>
      <c r="TNS25" s="24"/>
      <c r="TNT25" s="14"/>
      <c r="TNU25" s="23"/>
      <c r="TNV25" s="23"/>
      <c r="TNW25" s="23"/>
      <c r="TNX25" s="23"/>
      <c r="TNY25" s="23"/>
      <c r="TNZ25" s="23"/>
      <c r="TOA25" s="24"/>
      <c r="TOB25" s="14"/>
      <c r="TOC25" s="23"/>
      <c r="TOD25" s="23"/>
      <c r="TOE25" s="23"/>
      <c r="TOF25" s="23"/>
      <c r="TOG25" s="23"/>
      <c r="TOH25" s="23"/>
      <c r="TOI25" s="24"/>
      <c r="TOJ25" s="14"/>
      <c r="TOK25" s="23"/>
      <c r="TOL25" s="23"/>
      <c r="TOM25" s="23"/>
      <c r="TON25" s="23"/>
      <c r="TOO25" s="23"/>
      <c r="TOP25" s="23"/>
      <c r="TOQ25" s="24"/>
      <c r="TOR25" s="14"/>
      <c r="TOS25" s="23"/>
      <c r="TOT25" s="23"/>
      <c r="TOU25" s="23"/>
      <c r="TOV25" s="23"/>
      <c r="TOW25" s="23"/>
      <c r="TOX25" s="23"/>
      <c r="TOY25" s="24"/>
      <c r="TOZ25" s="14"/>
      <c r="TPA25" s="23"/>
      <c r="TPB25" s="23"/>
      <c r="TPC25" s="23"/>
      <c r="TPD25" s="23"/>
      <c r="TPE25" s="23"/>
      <c r="TPF25" s="23"/>
      <c r="TPG25" s="24"/>
      <c r="TPH25" s="14"/>
      <c r="TPI25" s="23"/>
      <c r="TPJ25" s="23"/>
      <c r="TPK25" s="23"/>
      <c r="TPL25" s="23"/>
      <c r="TPM25" s="23"/>
      <c r="TPN25" s="23"/>
      <c r="TPO25" s="24"/>
      <c r="TPP25" s="14"/>
      <c r="TPQ25" s="23"/>
      <c r="TPR25" s="23"/>
      <c r="TPS25" s="23"/>
      <c r="TPT25" s="23"/>
      <c r="TPU25" s="23"/>
      <c r="TPV25" s="23"/>
      <c r="TPW25" s="24"/>
      <c r="TPX25" s="14"/>
      <c r="TPY25" s="23"/>
      <c r="TPZ25" s="23"/>
      <c r="TQA25" s="23"/>
      <c r="TQB25" s="23"/>
      <c r="TQC25" s="23"/>
      <c r="TQD25" s="23"/>
      <c r="TQE25" s="24"/>
      <c r="TQF25" s="14"/>
      <c r="TQG25" s="23"/>
      <c r="TQH25" s="23"/>
      <c r="TQI25" s="23"/>
      <c r="TQJ25" s="23"/>
      <c r="TQK25" s="23"/>
      <c r="TQL25" s="23"/>
      <c r="TQM25" s="24"/>
      <c r="TQN25" s="14"/>
      <c r="TQO25" s="23"/>
      <c r="TQP25" s="23"/>
      <c r="TQQ25" s="23"/>
      <c r="TQR25" s="23"/>
      <c r="TQS25" s="23"/>
      <c r="TQT25" s="23"/>
      <c r="TQU25" s="24"/>
      <c r="TQV25" s="14"/>
      <c r="TQW25" s="23"/>
      <c r="TQX25" s="23"/>
      <c r="TQY25" s="23"/>
      <c r="TQZ25" s="23"/>
      <c r="TRA25" s="23"/>
      <c r="TRB25" s="23"/>
      <c r="TRC25" s="24"/>
      <c r="TRD25" s="14"/>
      <c r="TRE25" s="23"/>
      <c r="TRF25" s="23"/>
      <c r="TRG25" s="23"/>
      <c r="TRH25" s="23"/>
      <c r="TRI25" s="23"/>
      <c r="TRJ25" s="23"/>
      <c r="TRK25" s="24"/>
      <c r="TRL25" s="14"/>
      <c r="TRM25" s="23"/>
      <c r="TRN25" s="23"/>
      <c r="TRO25" s="23"/>
      <c r="TRP25" s="23"/>
      <c r="TRQ25" s="23"/>
      <c r="TRR25" s="23"/>
      <c r="TRS25" s="24"/>
      <c r="TRT25" s="14"/>
      <c r="TRU25" s="23"/>
      <c r="TRV25" s="23"/>
      <c r="TRW25" s="23"/>
      <c r="TRX25" s="23"/>
      <c r="TRY25" s="23"/>
      <c r="TRZ25" s="23"/>
      <c r="TSA25" s="24"/>
      <c r="TSB25" s="14"/>
      <c r="TSC25" s="23"/>
      <c r="TSD25" s="23"/>
      <c r="TSE25" s="23"/>
      <c r="TSF25" s="23"/>
      <c r="TSG25" s="23"/>
      <c r="TSH25" s="23"/>
      <c r="TSI25" s="24"/>
      <c r="TSJ25" s="14"/>
      <c r="TSK25" s="23"/>
      <c r="TSL25" s="23"/>
      <c r="TSM25" s="23"/>
      <c r="TSN25" s="23"/>
      <c r="TSO25" s="23"/>
      <c r="TSP25" s="23"/>
      <c r="TSQ25" s="24"/>
      <c r="TSR25" s="14"/>
      <c r="TSS25" s="23"/>
      <c r="TST25" s="23"/>
      <c r="TSU25" s="23"/>
      <c r="TSV25" s="23"/>
      <c r="TSW25" s="23"/>
      <c r="TSX25" s="23"/>
      <c r="TSY25" s="24"/>
      <c r="TSZ25" s="14"/>
      <c r="TTA25" s="23"/>
      <c r="TTB25" s="23"/>
      <c r="TTC25" s="23"/>
      <c r="TTD25" s="23"/>
      <c r="TTE25" s="23"/>
      <c r="TTF25" s="23"/>
      <c r="TTG25" s="24"/>
      <c r="TTH25" s="14"/>
      <c r="TTI25" s="23"/>
      <c r="TTJ25" s="23"/>
      <c r="TTK25" s="23"/>
      <c r="TTL25" s="23"/>
      <c r="TTM25" s="23"/>
      <c r="TTN25" s="23"/>
      <c r="TTO25" s="24"/>
      <c r="TTP25" s="14"/>
      <c r="TTQ25" s="23"/>
      <c r="TTR25" s="23"/>
      <c r="TTS25" s="23"/>
      <c r="TTT25" s="23"/>
      <c r="TTU25" s="23"/>
      <c r="TTV25" s="23"/>
      <c r="TTW25" s="24"/>
      <c r="TTX25" s="14"/>
      <c r="TTY25" s="23"/>
      <c r="TTZ25" s="23"/>
      <c r="TUA25" s="23"/>
      <c r="TUB25" s="23"/>
      <c r="TUC25" s="23"/>
      <c r="TUD25" s="23"/>
      <c r="TUE25" s="24"/>
      <c r="TUF25" s="14"/>
      <c r="TUG25" s="23"/>
      <c r="TUH25" s="23"/>
      <c r="TUI25" s="23"/>
      <c r="TUJ25" s="23"/>
      <c r="TUK25" s="23"/>
      <c r="TUL25" s="23"/>
      <c r="TUM25" s="24"/>
      <c r="TUN25" s="14"/>
      <c r="TUO25" s="23"/>
      <c r="TUP25" s="23"/>
      <c r="TUQ25" s="23"/>
      <c r="TUR25" s="23"/>
      <c r="TUS25" s="23"/>
      <c r="TUT25" s="23"/>
      <c r="TUU25" s="24"/>
      <c r="TUV25" s="14"/>
      <c r="TUW25" s="23"/>
      <c r="TUX25" s="23"/>
      <c r="TUY25" s="23"/>
      <c r="TUZ25" s="23"/>
      <c r="TVA25" s="23"/>
      <c r="TVB25" s="23"/>
      <c r="TVC25" s="24"/>
      <c r="TVD25" s="14"/>
      <c r="TVE25" s="23"/>
      <c r="TVF25" s="23"/>
      <c r="TVG25" s="23"/>
      <c r="TVH25" s="23"/>
      <c r="TVI25" s="23"/>
      <c r="TVJ25" s="23"/>
      <c r="TVK25" s="24"/>
      <c r="TVL25" s="14"/>
      <c r="TVM25" s="23"/>
      <c r="TVN25" s="23"/>
      <c r="TVO25" s="23"/>
      <c r="TVP25" s="23"/>
      <c r="TVQ25" s="23"/>
      <c r="TVR25" s="23"/>
      <c r="TVS25" s="24"/>
      <c r="TVT25" s="14"/>
      <c r="TVU25" s="23"/>
      <c r="TVV25" s="23"/>
      <c r="TVW25" s="23"/>
      <c r="TVX25" s="23"/>
      <c r="TVY25" s="23"/>
      <c r="TVZ25" s="23"/>
      <c r="TWA25" s="24"/>
      <c r="TWB25" s="14"/>
      <c r="TWC25" s="23"/>
      <c r="TWD25" s="23"/>
      <c r="TWE25" s="23"/>
      <c r="TWF25" s="23"/>
      <c r="TWG25" s="23"/>
      <c r="TWH25" s="23"/>
      <c r="TWI25" s="24"/>
      <c r="TWJ25" s="14"/>
      <c r="TWK25" s="23"/>
      <c r="TWL25" s="23"/>
      <c r="TWM25" s="23"/>
      <c r="TWN25" s="23"/>
      <c r="TWO25" s="23"/>
      <c r="TWP25" s="23"/>
      <c r="TWQ25" s="24"/>
      <c r="TWR25" s="14"/>
      <c r="TWS25" s="23"/>
      <c r="TWT25" s="23"/>
      <c r="TWU25" s="23"/>
      <c r="TWV25" s="23"/>
      <c r="TWW25" s="23"/>
      <c r="TWX25" s="23"/>
      <c r="TWY25" s="24"/>
      <c r="TWZ25" s="14"/>
      <c r="TXA25" s="23"/>
      <c r="TXB25" s="23"/>
      <c r="TXC25" s="23"/>
      <c r="TXD25" s="23"/>
      <c r="TXE25" s="23"/>
      <c r="TXF25" s="23"/>
      <c r="TXG25" s="24"/>
      <c r="TXH25" s="14"/>
      <c r="TXI25" s="23"/>
      <c r="TXJ25" s="23"/>
      <c r="TXK25" s="23"/>
      <c r="TXL25" s="23"/>
      <c r="TXM25" s="23"/>
      <c r="TXN25" s="23"/>
      <c r="TXO25" s="24"/>
      <c r="TXP25" s="14"/>
      <c r="TXQ25" s="23"/>
      <c r="TXR25" s="23"/>
      <c r="TXS25" s="23"/>
      <c r="TXT25" s="23"/>
      <c r="TXU25" s="23"/>
      <c r="TXV25" s="23"/>
      <c r="TXW25" s="24"/>
      <c r="TXX25" s="14"/>
      <c r="TXY25" s="23"/>
      <c r="TXZ25" s="23"/>
      <c r="TYA25" s="23"/>
      <c r="TYB25" s="23"/>
      <c r="TYC25" s="23"/>
      <c r="TYD25" s="23"/>
      <c r="TYE25" s="24"/>
      <c r="TYF25" s="14"/>
      <c r="TYG25" s="23"/>
      <c r="TYH25" s="23"/>
      <c r="TYI25" s="23"/>
      <c r="TYJ25" s="23"/>
      <c r="TYK25" s="23"/>
      <c r="TYL25" s="23"/>
      <c r="TYM25" s="24"/>
      <c r="TYN25" s="14"/>
      <c r="TYO25" s="23"/>
      <c r="TYP25" s="23"/>
      <c r="TYQ25" s="23"/>
      <c r="TYR25" s="23"/>
      <c r="TYS25" s="23"/>
      <c r="TYT25" s="23"/>
      <c r="TYU25" s="24"/>
      <c r="TYV25" s="14"/>
      <c r="TYW25" s="23"/>
      <c r="TYX25" s="23"/>
      <c r="TYY25" s="23"/>
      <c r="TYZ25" s="23"/>
      <c r="TZA25" s="23"/>
      <c r="TZB25" s="23"/>
      <c r="TZC25" s="24"/>
      <c r="TZD25" s="14"/>
      <c r="TZE25" s="23"/>
      <c r="TZF25" s="23"/>
      <c r="TZG25" s="23"/>
      <c r="TZH25" s="23"/>
      <c r="TZI25" s="23"/>
      <c r="TZJ25" s="23"/>
      <c r="TZK25" s="24"/>
      <c r="TZL25" s="14"/>
      <c r="TZM25" s="23"/>
      <c r="TZN25" s="23"/>
      <c r="TZO25" s="23"/>
      <c r="TZP25" s="23"/>
      <c r="TZQ25" s="23"/>
      <c r="TZR25" s="23"/>
      <c r="TZS25" s="24"/>
      <c r="TZT25" s="14"/>
      <c r="TZU25" s="23"/>
      <c r="TZV25" s="23"/>
      <c r="TZW25" s="23"/>
      <c r="TZX25" s="23"/>
      <c r="TZY25" s="23"/>
      <c r="TZZ25" s="23"/>
      <c r="UAA25" s="24"/>
      <c r="UAB25" s="14"/>
      <c r="UAC25" s="23"/>
      <c r="UAD25" s="23"/>
      <c r="UAE25" s="23"/>
      <c r="UAF25" s="23"/>
      <c r="UAG25" s="23"/>
      <c r="UAH25" s="23"/>
      <c r="UAI25" s="24"/>
      <c r="UAJ25" s="14"/>
      <c r="UAK25" s="23"/>
      <c r="UAL25" s="23"/>
      <c r="UAM25" s="23"/>
      <c r="UAN25" s="23"/>
      <c r="UAO25" s="23"/>
      <c r="UAP25" s="23"/>
      <c r="UAQ25" s="24"/>
      <c r="UAR25" s="14"/>
      <c r="UAS25" s="23"/>
      <c r="UAT25" s="23"/>
      <c r="UAU25" s="23"/>
      <c r="UAV25" s="23"/>
      <c r="UAW25" s="23"/>
      <c r="UAX25" s="23"/>
      <c r="UAY25" s="24"/>
      <c r="UAZ25" s="14"/>
      <c r="UBA25" s="23"/>
      <c r="UBB25" s="23"/>
      <c r="UBC25" s="23"/>
      <c r="UBD25" s="23"/>
      <c r="UBE25" s="23"/>
      <c r="UBF25" s="23"/>
      <c r="UBG25" s="24"/>
      <c r="UBH25" s="14"/>
      <c r="UBI25" s="23"/>
      <c r="UBJ25" s="23"/>
      <c r="UBK25" s="23"/>
      <c r="UBL25" s="23"/>
      <c r="UBM25" s="23"/>
      <c r="UBN25" s="23"/>
      <c r="UBO25" s="24"/>
      <c r="UBP25" s="14"/>
      <c r="UBQ25" s="23"/>
      <c r="UBR25" s="23"/>
      <c r="UBS25" s="23"/>
      <c r="UBT25" s="23"/>
      <c r="UBU25" s="23"/>
      <c r="UBV25" s="23"/>
      <c r="UBW25" s="24"/>
      <c r="UBX25" s="14"/>
      <c r="UBY25" s="23"/>
      <c r="UBZ25" s="23"/>
      <c r="UCA25" s="23"/>
      <c r="UCB25" s="23"/>
      <c r="UCC25" s="23"/>
      <c r="UCD25" s="23"/>
      <c r="UCE25" s="24"/>
      <c r="UCF25" s="14"/>
      <c r="UCG25" s="23"/>
      <c r="UCH25" s="23"/>
      <c r="UCI25" s="23"/>
      <c r="UCJ25" s="23"/>
      <c r="UCK25" s="23"/>
      <c r="UCL25" s="23"/>
      <c r="UCM25" s="24"/>
      <c r="UCN25" s="14"/>
      <c r="UCO25" s="23"/>
      <c r="UCP25" s="23"/>
      <c r="UCQ25" s="23"/>
      <c r="UCR25" s="23"/>
      <c r="UCS25" s="23"/>
      <c r="UCT25" s="23"/>
      <c r="UCU25" s="24"/>
      <c r="UCV25" s="14"/>
      <c r="UCW25" s="23"/>
      <c r="UCX25" s="23"/>
      <c r="UCY25" s="23"/>
      <c r="UCZ25" s="23"/>
      <c r="UDA25" s="23"/>
      <c r="UDB25" s="23"/>
      <c r="UDC25" s="24"/>
      <c r="UDD25" s="14"/>
      <c r="UDE25" s="23"/>
      <c r="UDF25" s="23"/>
      <c r="UDG25" s="23"/>
      <c r="UDH25" s="23"/>
      <c r="UDI25" s="23"/>
      <c r="UDJ25" s="23"/>
      <c r="UDK25" s="24"/>
      <c r="UDL25" s="14"/>
      <c r="UDM25" s="23"/>
      <c r="UDN25" s="23"/>
      <c r="UDO25" s="23"/>
      <c r="UDP25" s="23"/>
      <c r="UDQ25" s="23"/>
      <c r="UDR25" s="23"/>
      <c r="UDS25" s="24"/>
      <c r="UDT25" s="14"/>
      <c r="UDU25" s="23"/>
      <c r="UDV25" s="23"/>
      <c r="UDW25" s="23"/>
      <c r="UDX25" s="23"/>
      <c r="UDY25" s="23"/>
      <c r="UDZ25" s="23"/>
      <c r="UEA25" s="24"/>
      <c r="UEB25" s="14"/>
      <c r="UEC25" s="23"/>
      <c r="UED25" s="23"/>
      <c r="UEE25" s="23"/>
      <c r="UEF25" s="23"/>
      <c r="UEG25" s="23"/>
      <c r="UEH25" s="23"/>
      <c r="UEI25" s="24"/>
      <c r="UEJ25" s="14"/>
      <c r="UEK25" s="23"/>
      <c r="UEL25" s="23"/>
      <c r="UEM25" s="23"/>
      <c r="UEN25" s="23"/>
      <c r="UEO25" s="23"/>
      <c r="UEP25" s="23"/>
      <c r="UEQ25" s="24"/>
      <c r="UER25" s="14"/>
      <c r="UES25" s="23"/>
      <c r="UET25" s="23"/>
      <c r="UEU25" s="23"/>
      <c r="UEV25" s="23"/>
      <c r="UEW25" s="23"/>
      <c r="UEX25" s="23"/>
      <c r="UEY25" s="24"/>
      <c r="UEZ25" s="14"/>
      <c r="UFA25" s="23"/>
      <c r="UFB25" s="23"/>
      <c r="UFC25" s="23"/>
      <c r="UFD25" s="23"/>
      <c r="UFE25" s="23"/>
      <c r="UFF25" s="23"/>
      <c r="UFG25" s="24"/>
      <c r="UFH25" s="14"/>
      <c r="UFI25" s="23"/>
      <c r="UFJ25" s="23"/>
      <c r="UFK25" s="23"/>
      <c r="UFL25" s="23"/>
      <c r="UFM25" s="23"/>
      <c r="UFN25" s="23"/>
      <c r="UFO25" s="24"/>
      <c r="UFP25" s="14"/>
      <c r="UFQ25" s="23"/>
      <c r="UFR25" s="23"/>
      <c r="UFS25" s="23"/>
      <c r="UFT25" s="23"/>
      <c r="UFU25" s="23"/>
      <c r="UFV25" s="23"/>
      <c r="UFW25" s="24"/>
      <c r="UFX25" s="14"/>
      <c r="UFY25" s="23"/>
      <c r="UFZ25" s="23"/>
      <c r="UGA25" s="23"/>
      <c r="UGB25" s="23"/>
      <c r="UGC25" s="23"/>
      <c r="UGD25" s="23"/>
      <c r="UGE25" s="24"/>
      <c r="UGF25" s="14"/>
      <c r="UGG25" s="23"/>
      <c r="UGH25" s="23"/>
      <c r="UGI25" s="23"/>
      <c r="UGJ25" s="23"/>
      <c r="UGK25" s="23"/>
      <c r="UGL25" s="23"/>
      <c r="UGM25" s="24"/>
      <c r="UGN25" s="14"/>
      <c r="UGO25" s="23"/>
      <c r="UGP25" s="23"/>
      <c r="UGQ25" s="23"/>
      <c r="UGR25" s="23"/>
      <c r="UGS25" s="23"/>
      <c r="UGT25" s="23"/>
      <c r="UGU25" s="24"/>
      <c r="UGV25" s="14"/>
      <c r="UGW25" s="23"/>
      <c r="UGX25" s="23"/>
      <c r="UGY25" s="23"/>
      <c r="UGZ25" s="23"/>
      <c r="UHA25" s="23"/>
      <c r="UHB25" s="23"/>
      <c r="UHC25" s="24"/>
      <c r="UHD25" s="14"/>
      <c r="UHE25" s="23"/>
      <c r="UHF25" s="23"/>
      <c r="UHG25" s="23"/>
      <c r="UHH25" s="23"/>
      <c r="UHI25" s="23"/>
      <c r="UHJ25" s="23"/>
      <c r="UHK25" s="24"/>
      <c r="UHL25" s="14"/>
      <c r="UHM25" s="23"/>
      <c r="UHN25" s="23"/>
      <c r="UHO25" s="23"/>
      <c r="UHP25" s="23"/>
      <c r="UHQ25" s="23"/>
      <c r="UHR25" s="23"/>
      <c r="UHS25" s="24"/>
      <c r="UHT25" s="14"/>
      <c r="UHU25" s="23"/>
      <c r="UHV25" s="23"/>
      <c r="UHW25" s="23"/>
      <c r="UHX25" s="23"/>
      <c r="UHY25" s="23"/>
      <c r="UHZ25" s="23"/>
      <c r="UIA25" s="24"/>
      <c r="UIB25" s="14"/>
      <c r="UIC25" s="23"/>
      <c r="UID25" s="23"/>
      <c r="UIE25" s="23"/>
      <c r="UIF25" s="23"/>
      <c r="UIG25" s="23"/>
      <c r="UIH25" s="23"/>
      <c r="UII25" s="24"/>
      <c r="UIJ25" s="14"/>
      <c r="UIK25" s="23"/>
      <c r="UIL25" s="23"/>
      <c r="UIM25" s="23"/>
      <c r="UIN25" s="23"/>
      <c r="UIO25" s="23"/>
      <c r="UIP25" s="23"/>
      <c r="UIQ25" s="24"/>
      <c r="UIR25" s="14"/>
      <c r="UIS25" s="23"/>
      <c r="UIT25" s="23"/>
      <c r="UIU25" s="23"/>
      <c r="UIV25" s="23"/>
      <c r="UIW25" s="23"/>
      <c r="UIX25" s="23"/>
      <c r="UIY25" s="24"/>
      <c r="UIZ25" s="14"/>
      <c r="UJA25" s="23"/>
      <c r="UJB25" s="23"/>
      <c r="UJC25" s="23"/>
      <c r="UJD25" s="23"/>
      <c r="UJE25" s="23"/>
      <c r="UJF25" s="23"/>
      <c r="UJG25" s="24"/>
      <c r="UJH25" s="14"/>
      <c r="UJI25" s="23"/>
      <c r="UJJ25" s="23"/>
      <c r="UJK25" s="23"/>
      <c r="UJL25" s="23"/>
      <c r="UJM25" s="23"/>
      <c r="UJN25" s="23"/>
      <c r="UJO25" s="24"/>
      <c r="UJP25" s="14"/>
      <c r="UJQ25" s="23"/>
      <c r="UJR25" s="23"/>
      <c r="UJS25" s="23"/>
      <c r="UJT25" s="23"/>
      <c r="UJU25" s="23"/>
      <c r="UJV25" s="23"/>
      <c r="UJW25" s="24"/>
      <c r="UJX25" s="14"/>
      <c r="UJY25" s="23"/>
      <c r="UJZ25" s="23"/>
      <c r="UKA25" s="23"/>
      <c r="UKB25" s="23"/>
      <c r="UKC25" s="23"/>
      <c r="UKD25" s="23"/>
      <c r="UKE25" s="24"/>
      <c r="UKF25" s="14"/>
      <c r="UKG25" s="23"/>
      <c r="UKH25" s="23"/>
      <c r="UKI25" s="23"/>
      <c r="UKJ25" s="23"/>
      <c r="UKK25" s="23"/>
      <c r="UKL25" s="23"/>
      <c r="UKM25" s="24"/>
      <c r="UKN25" s="14"/>
      <c r="UKO25" s="23"/>
      <c r="UKP25" s="23"/>
      <c r="UKQ25" s="23"/>
      <c r="UKR25" s="23"/>
      <c r="UKS25" s="23"/>
      <c r="UKT25" s="23"/>
      <c r="UKU25" s="24"/>
      <c r="UKV25" s="14"/>
      <c r="UKW25" s="23"/>
      <c r="UKX25" s="23"/>
      <c r="UKY25" s="23"/>
      <c r="UKZ25" s="23"/>
      <c r="ULA25" s="23"/>
      <c r="ULB25" s="23"/>
      <c r="ULC25" s="24"/>
      <c r="ULD25" s="14"/>
      <c r="ULE25" s="23"/>
      <c r="ULF25" s="23"/>
      <c r="ULG25" s="23"/>
      <c r="ULH25" s="23"/>
      <c r="ULI25" s="23"/>
      <c r="ULJ25" s="23"/>
      <c r="ULK25" s="24"/>
      <c r="ULL25" s="14"/>
      <c r="ULM25" s="23"/>
      <c r="ULN25" s="23"/>
      <c r="ULO25" s="23"/>
      <c r="ULP25" s="23"/>
      <c r="ULQ25" s="23"/>
      <c r="ULR25" s="23"/>
      <c r="ULS25" s="24"/>
      <c r="ULT25" s="14"/>
      <c r="ULU25" s="23"/>
      <c r="ULV25" s="23"/>
      <c r="ULW25" s="23"/>
      <c r="ULX25" s="23"/>
      <c r="ULY25" s="23"/>
      <c r="ULZ25" s="23"/>
      <c r="UMA25" s="24"/>
      <c r="UMB25" s="14"/>
      <c r="UMC25" s="23"/>
      <c r="UMD25" s="23"/>
      <c r="UME25" s="23"/>
      <c r="UMF25" s="23"/>
      <c r="UMG25" s="23"/>
      <c r="UMH25" s="23"/>
      <c r="UMI25" s="24"/>
      <c r="UMJ25" s="14"/>
      <c r="UMK25" s="23"/>
      <c r="UML25" s="23"/>
      <c r="UMM25" s="23"/>
      <c r="UMN25" s="23"/>
      <c r="UMO25" s="23"/>
      <c r="UMP25" s="23"/>
      <c r="UMQ25" s="24"/>
      <c r="UMR25" s="14"/>
      <c r="UMS25" s="23"/>
      <c r="UMT25" s="23"/>
      <c r="UMU25" s="23"/>
      <c r="UMV25" s="23"/>
      <c r="UMW25" s="23"/>
      <c r="UMX25" s="23"/>
      <c r="UMY25" s="24"/>
      <c r="UMZ25" s="14"/>
      <c r="UNA25" s="23"/>
      <c r="UNB25" s="23"/>
      <c r="UNC25" s="23"/>
      <c r="UND25" s="23"/>
      <c r="UNE25" s="23"/>
      <c r="UNF25" s="23"/>
      <c r="UNG25" s="24"/>
      <c r="UNH25" s="14"/>
      <c r="UNI25" s="23"/>
      <c r="UNJ25" s="23"/>
      <c r="UNK25" s="23"/>
      <c r="UNL25" s="23"/>
      <c r="UNM25" s="23"/>
      <c r="UNN25" s="23"/>
      <c r="UNO25" s="24"/>
      <c r="UNP25" s="14"/>
      <c r="UNQ25" s="23"/>
      <c r="UNR25" s="23"/>
      <c r="UNS25" s="23"/>
      <c r="UNT25" s="23"/>
      <c r="UNU25" s="23"/>
      <c r="UNV25" s="23"/>
      <c r="UNW25" s="24"/>
      <c r="UNX25" s="14"/>
      <c r="UNY25" s="23"/>
      <c r="UNZ25" s="23"/>
      <c r="UOA25" s="23"/>
      <c r="UOB25" s="23"/>
      <c r="UOC25" s="23"/>
      <c r="UOD25" s="23"/>
      <c r="UOE25" s="24"/>
      <c r="UOF25" s="14"/>
      <c r="UOG25" s="23"/>
      <c r="UOH25" s="23"/>
      <c r="UOI25" s="23"/>
      <c r="UOJ25" s="23"/>
      <c r="UOK25" s="23"/>
      <c r="UOL25" s="23"/>
      <c r="UOM25" s="24"/>
      <c r="UON25" s="14"/>
      <c r="UOO25" s="23"/>
      <c r="UOP25" s="23"/>
      <c r="UOQ25" s="23"/>
      <c r="UOR25" s="23"/>
      <c r="UOS25" s="23"/>
      <c r="UOT25" s="23"/>
      <c r="UOU25" s="24"/>
      <c r="UOV25" s="14"/>
      <c r="UOW25" s="23"/>
      <c r="UOX25" s="23"/>
      <c r="UOY25" s="23"/>
      <c r="UOZ25" s="23"/>
      <c r="UPA25" s="23"/>
      <c r="UPB25" s="23"/>
      <c r="UPC25" s="24"/>
      <c r="UPD25" s="14"/>
      <c r="UPE25" s="23"/>
      <c r="UPF25" s="23"/>
      <c r="UPG25" s="23"/>
      <c r="UPH25" s="23"/>
      <c r="UPI25" s="23"/>
      <c r="UPJ25" s="23"/>
      <c r="UPK25" s="24"/>
      <c r="UPL25" s="14"/>
      <c r="UPM25" s="23"/>
      <c r="UPN25" s="23"/>
      <c r="UPO25" s="23"/>
      <c r="UPP25" s="23"/>
      <c r="UPQ25" s="23"/>
      <c r="UPR25" s="23"/>
      <c r="UPS25" s="24"/>
      <c r="UPT25" s="14"/>
      <c r="UPU25" s="23"/>
      <c r="UPV25" s="23"/>
      <c r="UPW25" s="23"/>
      <c r="UPX25" s="23"/>
      <c r="UPY25" s="23"/>
      <c r="UPZ25" s="23"/>
      <c r="UQA25" s="24"/>
      <c r="UQB25" s="14"/>
      <c r="UQC25" s="23"/>
      <c r="UQD25" s="23"/>
      <c r="UQE25" s="23"/>
      <c r="UQF25" s="23"/>
      <c r="UQG25" s="23"/>
      <c r="UQH25" s="23"/>
      <c r="UQI25" s="24"/>
      <c r="UQJ25" s="14"/>
      <c r="UQK25" s="23"/>
      <c r="UQL25" s="23"/>
      <c r="UQM25" s="23"/>
      <c r="UQN25" s="23"/>
      <c r="UQO25" s="23"/>
      <c r="UQP25" s="23"/>
      <c r="UQQ25" s="24"/>
      <c r="UQR25" s="14"/>
      <c r="UQS25" s="23"/>
      <c r="UQT25" s="23"/>
      <c r="UQU25" s="23"/>
      <c r="UQV25" s="23"/>
      <c r="UQW25" s="23"/>
      <c r="UQX25" s="23"/>
      <c r="UQY25" s="24"/>
      <c r="UQZ25" s="14"/>
      <c r="URA25" s="23"/>
      <c r="URB25" s="23"/>
      <c r="URC25" s="23"/>
      <c r="URD25" s="23"/>
      <c r="URE25" s="23"/>
      <c r="URF25" s="23"/>
      <c r="URG25" s="24"/>
      <c r="URH25" s="14"/>
      <c r="URI25" s="23"/>
      <c r="URJ25" s="23"/>
      <c r="URK25" s="23"/>
      <c r="URL25" s="23"/>
      <c r="URM25" s="23"/>
      <c r="URN25" s="23"/>
      <c r="URO25" s="24"/>
      <c r="URP25" s="14"/>
      <c r="URQ25" s="23"/>
      <c r="URR25" s="23"/>
      <c r="URS25" s="23"/>
      <c r="URT25" s="23"/>
      <c r="URU25" s="23"/>
      <c r="URV25" s="23"/>
      <c r="URW25" s="24"/>
      <c r="URX25" s="14"/>
      <c r="URY25" s="23"/>
      <c r="URZ25" s="23"/>
      <c r="USA25" s="23"/>
      <c r="USB25" s="23"/>
      <c r="USC25" s="23"/>
      <c r="USD25" s="23"/>
      <c r="USE25" s="24"/>
      <c r="USF25" s="14"/>
      <c r="USG25" s="23"/>
      <c r="USH25" s="23"/>
      <c r="USI25" s="23"/>
      <c r="USJ25" s="23"/>
      <c r="USK25" s="23"/>
      <c r="USL25" s="23"/>
      <c r="USM25" s="24"/>
      <c r="USN25" s="14"/>
      <c r="USO25" s="23"/>
      <c r="USP25" s="23"/>
      <c r="USQ25" s="23"/>
      <c r="USR25" s="23"/>
      <c r="USS25" s="23"/>
      <c r="UST25" s="23"/>
      <c r="USU25" s="24"/>
      <c r="USV25" s="14"/>
      <c r="USW25" s="23"/>
      <c r="USX25" s="23"/>
      <c r="USY25" s="23"/>
      <c r="USZ25" s="23"/>
      <c r="UTA25" s="23"/>
      <c r="UTB25" s="23"/>
      <c r="UTC25" s="24"/>
      <c r="UTD25" s="14"/>
      <c r="UTE25" s="23"/>
      <c r="UTF25" s="23"/>
      <c r="UTG25" s="23"/>
      <c r="UTH25" s="23"/>
      <c r="UTI25" s="23"/>
      <c r="UTJ25" s="23"/>
      <c r="UTK25" s="24"/>
      <c r="UTL25" s="14"/>
      <c r="UTM25" s="23"/>
      <c r="UTN25" s="23"/>
      <c r="UTO25" s="23"/>
      <c r="UTP25" s="23"/>
      <c r="UTQ25" s="23"/>
      <c r="UTR25" s="23"/>
      <c r="UTS25" s="24"/>
      <c r="UTT25" s="14"/>
      <c r="UTU25" s="23"/>
      <c r="UTV25" s="23"/>
      <c r="UTW25" s="23"/>
      <c r="UTX25" s="23"/>
      <c r="UTY25" s="23"/>
      <c r="UTZ25" s="23"/>
      <c r="UUA25" s="24"/>
      <c r="UUB25" s="14"/>
      <c r="UUC25" s="23"/>
      <c r="UUD25" s="23"/>
      <c r="UUE25" s="23"/>
      <c r="UUF25" s="23"/>
      <c r="UUG25" s="23"/>
      <c r="UUH25" s="23"/>
      <c r="UUI25" s="24"/>
      <c r="UUJ25" s="14"/>
      <c r="UUK25" s="23"/>
      <c r="UUL25" s="23"/>
      <c r="UUM25" s="23"/>
      <c r="UUN25" s="23"/>
      <c r="UUO25" s="23"/>
      <c r="UUP25" s="23"/>
      <c r="UUQ25" s="24"/>
      <c r="UUR25" s="14"/>
      <c r="UUS25" s="23"/>
      <c r="UUT25" s="23"/>
      <c r="UUU25" s="23"/>
      <c r="UUV25" s="23"/>
      <c r="UUW25" s="23"/>
      <c r="UUX25" s="23"/>
      <c r="UUY25" s="24"/>
      <c r="UUZ25" s="14"/>
      <c r="UVA25" s="23"/>
      <c r="UVB25" s="23"/>
      <c r="UVC25" s="23"/>
      <c r="UVD25" s="23"/>
      <c r="UVE25" s="23"/>
      <c r="UVF25" s="23"/>
      <c r="UVG25" s="24"/>
      <c r="UVH25" s="14"/>
      <c r="UVI25" s="23"/>
      <c r="UVJ25" s="23"/>
      <c r="UVK25" s="23"/>
      <c r="UVL25" s="23"/>
      <c r="UVM25" s="23"/>
      <c r="UVN25" s="23"/>
      <c r="UVO25" s="24"/>
      <c r="UVP25" s="14"/>
      <c r="UVQ25" s="23"/>
      <c r="UVR25" s="23"/>
      <c r="UVS25" s="23"/>
      <c r="UVT25" s="23"/>
      <c r="UVU25" s="23"/>
      <c r="UVV25" s="23"/>
      <c r="UVW25" s="24"/>
      <c r="UVX25" s="14"/>
      <c r="UVY25" s="23"/>
      <c r="UVZ25" s="23"/>
      <c r="UWA25" s="23"/>
      <c r="UWB25" s="23"/>
      <c r="UWC25" s="23"/>
      <c r="UWD25" s="23"/>
      <c r="UWE25" s="24"/>
      <c r="UWF25" s="14"/>
      <c r="UWG25" s="23"/>
      <c r="UWH25" s="23"/>
      <c r="UWI25" s="23"/>
      <c r="UWJ25" s="23"/>
      <c r="UWK25" s="23"/>
      <c r="UWL25" s="23"/>
      <c r="UWM25" s="24"/>
      <c r="UWN25" s="14"/>
      <c r="UWO25" s="23"/>
      <c r="UWP25" s="23"/>
      <c r="UWQ25" s="23"/>
      <c r="UWR25" s="23"/>
      <c r="UWS25" s="23"/>
      <c r="UWT25" s="23"/>
      <c r="UWU25" s="24"/>
      <c r="UWV25" s="14"/>
      <c r="UWW25" s="23"/>
      <c r="UWX25" s="23"/>
      <c r="UWY25" s="23"/>
      <c r="UWZ25" s="23"/>
      <c r="UXA25" s="23"/>
      <c r="UXB25" s="23"/>
      <c r="UXC25" s="24"/>
      <c r="UXD25" s="14"/>
      <c r="UXE25" s="23"/>
      <c r="UXF25" s="23"/>
      <c r="UXG25" s="23"/>
      <c r="UXH25" s="23"/>
      <c r="UXI25" s="23"/>
      <c r="UXJ25" s="23"/>
      <c r="UXK25" s="24"/>
      <c r="UXL25" s="14"/>
      <c r="UXM25" s="23"/>
      <c r="UXN25" s="23"/>
      <c r="UXO25" s="23"/>
      <c r="UXP25" s="23"/>
      <c r="UXQ25" s="23"/>
      <c r="UXR25" s="23"/>
      <c r="UXS25" s="24"/>
      <c r="UXT25" s="14"/>
      <c r="UXU25" s="23"/>
      <c r="UXV25" s="23"/>
      <c r="UXW25" s="23"/>
      <c r="UXX25" s="23"/>
      <c r="UXY25" s="23"/>
      <c r="UXZ25" s="23"/>
      <c r="UYA25" s="24"/>
      <c r="UYB25" s="14"/>
      <c r="UYC25" s="23"/>
      <c r="UYD25" s="23"/>
      <c r="UYE25" s="23"/>
      <c r="UYF25" s="23"/>
      <c r="UYG25" s="23"/>
      <c r="UYH25" s="23"/>
      <c r="UYI25" s="24"/>
      <c r="UYJ25" s="14"/>
      <c r="UYK25" s="23"/>
      <c r="UYL25" s="23"/>
      <c r="UYM25" s="23"/>
      <c r="UYN25" s="23"/>
      <c r="UYO25" s="23"/>
      <c r="UYP25" s="23"/>
      <c r="UYQ25" s="24"/>
      <c r="UYR25" s="14"/>
      <c r="UYS25" s="23"/>
      <c r="UYT25" s="23"/>
      <c r="UYU25" s="23"/>
      <c r="UYV25" s="23"/>
      <c r="UYW25" s="23"/>
      <c r="UYX25" s="23"/>
      <c r="UYY25" s="24"/>
      <c r="UYZ25" s="14"/>
      <c r="UZA25" s="23"/>
      <c r="UZB25" s="23"/>
      <c r="UZC25" s="23"/>
      <c r="UZD25" s="23"/>
      <c r="UZE25" s="23"/>
      <c r="UZF25" s="23"/>
      <c r="UZG25" s="24"/>
      <c r="UZH25" s="14"/>
      <c r="UZI25" s="23"/>
      <c r="UZJ25" s="23"/>
      <c r="UZK25" s="23"/>
      <c r="UZL25" s="23"/>
      <c r="UZM25" s="23"/>
      <c r="UZN25" s="23"/>
      <c r="UZO25" s="24"/>
      <c r="UZP25" s="14"/>
      <c r="UZQ25" s="23"/>
      <c r="UZR25" s="23"/>
      <c r="UZS25" s="23"/>
      <c r="UZT25" s="23"/>
      <c r="UZU25" s="23"/>
      <c r="UZV25" s="23"/>
      <c r="UZW25" s="24"/>
      <c r="UZX25" s="14"/>
      <c r="UZY25" s="23"/>
      <c r="UZZ25" s="23"/>
      <c r="VAA25" s="23"/>
      <c r="VAB25" s="23"/>
      <c r="VAC25" s="23"/>
      <c r="VAD25" s="23"/>
      <c r="VAE25" s="24"/>
      <c r="VAF25" s="14"/>
      <c r="VAG25" s="23"/>
      <c r="VAH25" s="23"/>
      <c r="VAI25" s="23"/>
      <c r="VAJ25" s="23"/>
      <c r="VAK25" s="23"/>
      <c r="VAL25" s="23"/>
      <c r="VAM25" s="24"/>
      <c r="VAN25" s="14"/>
      <c r="VAO25" s="23"/>
      <c r="VAP25" s="23"/>
      <c r="VAQ25" s="23"/>
      <c r="VAR25" s="23"/>
      <c r="VAS25" s="23"/>
      <c r="VAT25" s="23"/>
      <c r="VAU25" s="24"/>
      <c r="VAV25" s="14"/>
      <c r="VAW25" s="23"/>
      <c r="VAX25" s="23"/>
      <c r="VAY25" s="23"/>
      <c r="VAZ25" s="23"/>
      <c r="VBA25" s="23"/>
      <c r="VBB25" s="23"/>
      <c r="VBC25" s="24"/>
      <c r="VBD25" s="14"/>
      <c r="VBE25" s="23"/>
      <c r="VBF25" s="23"/>
      <c r="VBG25" s="23"/>
      <c r="VBH25" s="23"/>
      <c r="VBI25" s="23"/>
      <c r="VBJ25" s="23"/>
      <c r="VBK25" s="24"/>
      <c r="VBL25" s="14"/>
      <c r="VBM25" s="23"/>
      <c r="VBN25" s="23"/>
      <c r="VBO25" s="23"/>
      <c r="VBP25" s="23"/>
      <c r="VBQ25" s="23"/>
      <c r="VBR25" s="23"/>
      <c r="VBS25" s="24"/>
      <c r="VBT25" s="14"/>
      <c r="VBU25" s="23"/>
      <c r="VBV25" s="23"/>
      <c r="VBW25" s="23"/>
      <c r="VBX25" s="23"/>
      <c r="VBY25" s="23"/>
      <c r="VBZ25" s="23"/>
      <c r="VCA25" s="24"/>
      <c r="VCB25" s="14"/>
      <c r="VCC25" s="23"/>
      <c r="VCD25" s="23"/>
      <c r="VCE25" s="23"/>
      <c r="VCF25" s="23"/>
      <c r="VCG25" s="23"/>
      <c r="VCH25" s="23"/>
      <c r="VCI25" s="24"/>
      <c r="VCJ25" s="14"/>
      <c r="VCK25" s="23"/>
      <c r="VCL25" s="23"/>
      <c r="VCM25" s="23"/>
      <c r="VCN25" s="23"/>
      <c r="VCO25" s="23"/>
      <c r="VCP25" s="23"/>
      <c r="VCQ25" s="24"/>
      <c r="VCR25" s="14"/>
      <c r="VCS25" s="23"/>
      <c r="VCT25" s="23"/>
      <c r="VCU25" s="23"/>
      <c r="VCV25" s="23"/>
      <c r="VCW25" s="23"/>
      <c r="VCX25" s="23"/>
      <c r="VCY25" s="24"/>
      <c r="VCZ25" s="14"/>
      <c r="VDA25" s="23"/>
      <c r="VDB25" s="23"/>
      <c r="VDC25" s="23"/>
      <c r="VDD25" s="23"/>
      <c r="VDE25" s="23"/>
      <c r="VDF25" s="23"/>
      <c r="VDG25" s="24"/>
      <c r="VDH25" s="14"/>
      <c r="VDI25" s="23"/>
      <c r="VDJ25" s="23"/>
      <c r="VDK25" s="23"/>
      <c r="VDL25" s="23"/>
      <c r="VDM25" s="23"/>
      <c r="VDN25" s="23"/>
      <c r="VDO25" s="24"/>
      <c r="VDP25" s="14"/>
      <c r="VDQ25" s="23"/>
      <c r="VDR25" s="23"/>
      <c r="VDS25" s="23"/>
      <c r="VDT25" s="23"/>
      <c r="VDU25" s="23"/>
      <c r="VDV25" s="23"/>
      <c r="VDW25" s="24"/>
      <c r="VDX25" s="14"/>
      <c r="VDY25" s="23"/>
      <c r="VDZ25" s="23"/>
      <c r="VEA25" s="23"/>
      <c r="VEB25" s="23"/>
      <c r="VEC25" s="23"/>
      <c r="VED25" s="23"/>
      <c r="VEE25" s="24"/>
      <c r="VEF25" s="14"/>
      <c r="VEG25" s="23"/>
      <c r="VEH25" s="23"/>
      <c r="VEI25" s="23"/>
      <c r="VEJ25" s="23"/>
      <c r="VEK25" s="23"/>
      <c r="VEL25" s="23"/>
      <c r="VEM25" s="24"/>
      <c r="VEN25" s="14"/>
      <c r="VEO25" s="23"/>
      <c r="VEP25" s="23"/>
      <c r="VEQ25" s="23"/>
      <c r="VER25" s="23"/>
      <c r="VES25" s="23"/>
      <c r="VET25" s="23"/>
      <c r="VEU25" s="24"/>
      <c r="VEV25" s="14"/>
      <c r="VEW25" s="23"/>
      <c r="VEX25" s="23"/>
      <c r="VEY25" s="23"/>
      <c r="VEZ25" s="23"/>
      <c r="VFA25" s="23"/>
      <c r="VFB25" s="23"/>
      <c r="VFC25" s="24"/>
      <c r="VFD25" s="14"/>
      <c r="VFE25" s="23"/>
      <c r="VFF25" s="23"/>
      <c r="VFG25" s="23"/>
      <c r="VFH25" s="23"/>
      <c r="VFI25" s="23"/>
      <c r="VFJ25" s="23"/>
      <c r="VFK25" s="24"/>
      <c r="VFL25" s="14"/>
      <c r="VFM25" s="23"/>
      <c r="VFN25" s="23"/>
      <c r="VFO25" s="23"/>
      <c r="VFP25" s="23"/>
      <c r="VFQ25" s="23"/>
      <c r="VFR25" s="23"/>
      <c r="VFS25" s="24"/>
      <c r="VFT25" s="14"/>
      <c r="VFU25" s="23"/>
      <c r="VFV25" s="23"/>
      <c r="VFW25" s="23"/>
      <c r="VFX25" s="23"/>
      <c r="VFY25" s="23"/>
      <c r="VFZ25" s="23"/>
      <c r="VGA25" s="24"/>
      <c r="VGB25" s="14"/>
      <c r="VGC25" s="23"/>
      <c r="VGD25" s="23"/>
      <c r="VGE25" s="23"/>
      <c r="VGF25" s="23"/>
      <c r="VGG25" s="23"/>
      <c r="VGH25" s="23"/>
      <c r="VGI25" s="24"/>
      <c r="VGJ25" s="14"/>
      <c r="VGK25" s="23"/>
      <c r="VGL25" s="23"/>
      <c r="VGM25" s="23"/>
      <c r="VGN25" s="23"/>
      <c r="VGO25" s="23"/>
      <c r="VGP25" s="23"/>
      <c r="VGQ25" s="24"/>
      <c r="VGR25" s="14"/>
      <c r="VGS25" s="23"/>
      <c r="VGT25" s="23"/>
      <c r="VGU25" s="23"/>
      <c r="VGV25" s="23"/>
      <c r="VGW25" s="23"/>
      <c r="VGX25" s="23"/>
      <c r="VGY25" s="24"/>
      <c r="VGZ25" s="14"/>
      <c r="VHA25" s="23"/>
      <c r="VHB25" s="23"/>
      <c r="VHC25" s="23"/>
      <c r="VHD25" s="23"/>
      <c r="VHE25" s="23"/>
      <c r="VHF25" s="23"/>
      <c r="VHG25" s="24"/>
      <c r="VHH25" s="14"/>
      <c r="VHI25" s="23"/>
      <c r="VHJ25" s="23"/>
      <c r="VHK25" s="23"/>
      <c r="VHL25" s="23"/>
      <c r="VHM25" s="23"/>
      <c r="VHN25" s="23"/>
      <c r="VHO25" s="24"/>
      <c r="VHP25" s="14"/>
      <c r="VHQ25" s="23"/>
      <c r="VHR25" s="23"/>
      <c r="VHS25" s="23"/>
      <c r="VHT25" s="23"/>
      <c r="VHU25" s="23"/>
      <c r="VHV25" s="23"/>
      <c r="VHW25" s="24"/>
      <c r="VHX25" s="14"/>
      <c r="VHY25" s="23"/>
      <c r="VHZ25" s="23"/>
      <c r="VIA25" s="23"/>
      <c r="VIB25" s="23"/>
      <c r="VIC25" s="23"/>
      <c r="VID25" s="23"/>
      <c r="VIE25" s="24"/>
      <c r="VIF25" s="14"/>
      <c r="VIG25" s="23"/>
      <c r="VIH25" s="23"/>
      <c r="VII25" s="23"/>
      <c r="VIJ25" s="23"/>
      <c r="VIK25" s="23"/>
      <c r="VIL25" s="23"/>
      <c r="VIM25" s="24"/>
      <c r="VIN25" s="14"/>
      <c r="VIO25" s="23"/>
      <c r="VIP25" s="23"/>
      <c r="VIQ25" s="23"/>
      <c r="VIR25" s="23"/>
      <c r="VIS25" s="23"/>
      <c r="VIT25" s="23"/>
      <c r="VIU25" s="24"/>
      <c r="VIV25" s="14"/>
      <c r="VIW25" s="23"/>
      <c r="VIX25" s="23"/>
      <c r="VIY25" s="23"/>
      <c r="VIZ25" s="23"/>
      <c r="VJA25" s="23"/>
      <c r="VJB25" s="23"/>
      <c r="VJC25" s="24"/>
      <c r="VJD25" s="14"/>
      <c r="VJE25" s="23"/>
      <c r="VJF25" s="23"/>
      <c r="VJG25" s="23"/>
      <c r="VJH25" s="23"/>
      <c r="VJI25" s="23"/>
      <c r="VJJ25" s="23"/>
      <c r="VJK25" s="24"/>
      <c r="VJL25" s="14"/>
      <c r="VJM25" s="23"/>
      <c r="VJN25" s="23"/>
      <c r="VJO25" s="23"/>
      <c r="VJP25" s="23"/>
      <c r="VJQ25" s="23"/>
      <c r="VJR25" s="23"/>
      <c r="VJS25" s="24"/>
      <c r="VJT25" s="14"/>
      <c r="VJU25" s="23"/>
      <c r="VJV25" s="23"/>
      <c r="VJW25" s="23"/>
      <c r="VJX25" s="23"/>
      <c r="VJY25" s="23"/>
      <c r="VJZ25" s="23"/>
      <c r="VKA25" s="24"/>
      <c r="VKB25" s="14"/>
      <c r="VKC25" s="23"/>
      <c r="VKD25" s="23"/>
      <c r="VKE25" s="23"/>
      <c r="VKF25" s="23"/>
      <c r="VKG25" s="23"/>
      <c r="VKH25" s="23"/>
      <c r="VKI25" s="24"/>
      <c r="VKJ25" s="14"/>
      <c r="VKK25" s="23"/>
      <c r="VKL25" s="23"/>
      <c r="VKM25" s="23"/>
      <c r="VKN25" s="23"/>
      <c r="VKO25" s="23"/>
      <c r="VKP25" s="23"/>
      <c r="VKQ25" s="24"/>
      <c r="VKR25" s="14"/>
      <c r="VKS25" s="23"/>
      <c r="VKT25" s="23"/>
      <c r="VKU25" s="23"/>
      <c r="VKV25" s="23"/>
      <c r="VKW25" s="23"/>
      <c r="VKX25" s="23"/>
      <c r="VKY25" s="24"/>
      <c r="VKZ25" s="14"/>
      <c r="VLA25" s="23"/>
      <c r="VLB25" s="23"/>
      <c r="VLC25" s="23"/>
      <c r="VLD25" s="23"/>
      <c r="VLE25" s="23"/>
      <c r="VLF25" s="23"/>
      <c r="VLG25" s="24"/>
      <c r="VLH25" s="14"/>
      <c r="VLI25" s="23"/>
      <c r="VLJ25" s="23"/>
      <c r="VLK25" s="23"/>
      <c r="VLL25" s="23"/>
      <c r="VLM25" s="23"/>
      <c r="VLN25" s="23"/>
      <c r="VLO25" s="24"/>
      <c r="VLP25" s="14"/>
      <c r="VLQ25" s="23"/>
      <c r="VLR25" s="23"/>
      <c r="VLS25" s="23"/>
      <c r="VLT25" s="23"/>
      <c r="VLU25" s="23"/>
      <c r="VLV25" s="23"/>
      <c r="VLW25" s="24"/>
      <c r="VLX25" s="14"/>
      <c r="VLY25" s="23"/>
      <c r="VLZ25" s="23"/>
      <c r="VMA25" s="23"/>
      <c r="VMB25" s="23"/>
      <c r="VMC25" s="23"/>
      <c r="VMD25" s="23"/>
      <c r="VME25" s="24"/>
      <c r="VMF25" s="14"/>
      <c r="VMG25" s="23"/>
      <c r="VMH25" s="23"/>
      <c r="VMI25" s="23"/>
      <c r="VMJ25" s="23"/>
      <c r="VMK25" s="23"/>
      <c r="VML25" s="23"/>
      <c r="VMM25" s="24"/>
      <c r="VMN25" s="14"/>
      <c r="VMO25" s="23"/>
      <c r="VMP25" s="23"/>
      <c r="VMQ25" s="23"/>
      <c r="VMR25" s="23"/>
      <c r="VMS25" s="23"/>
      <c r="VMT25" s="23"/>
      <c r="VMU25" s="24"/>
      <c r="VMV25" s="14"/>
      <c r="VMW25" s="23"/>
      <c r="VMX25" s="23"/>
      <c r="VMY25" s="23"/>
      <c r="VMZ25" s="23"/>
      <c r="VNA25" s="23"/>
      <c r="VNB25" s="23"/>
      <c r="VNC25" s="24"/>
      <c r="VND25" s="14"/>
      <c r="VNE25" s="23"/>
      <c r="VNF25" s="23"/>
      <c r="VNG25" s="23"/>
      <c r="VNH25" s="23"/>
      <c r="VNI25" s="23"/>
      <c r="VNJ25" s="23"/>
      <c r="VNK25" s="24"/>
      <c r="VNL25" s="14"/>
      <c r="VNM25" s="23"/>
      <c r="VNN25" s="23"/>
      <c r="VNO25" s="23"/>
      <c r="VNP25" s="23"/>
      <c r="VNQ25" s="23"/>
      <c r="VNR25" s="23"/>
      <c r="VNS25" s="24"/>
      <c r="VNT25" s="14"/>
      <c r="VNU25" s="23"/>
      <c r="VNV25" s="23"/>
      <c r="VNW25" s="23"/>
      <c r="VNX25" s="23"/>
      <c r="VNY25" s="23"/>
      <c r="VNZ25" s="23"/>
      <c r="VOA25" s="24"/>
      <c r="VOB25" s="14"/>
      <c r="VOC25" s="23"/>
      <c r="VOD25" s="23"/>
      <c r="VOE25" s="23"/>
      <c r="VOF25" s="23"/>
      <c r="VOG25" s="23"/>
      <c r="VOH25" s="23"/>
      <c r="VOI25" s="24"/>
      <c r="VOJ25" s="14"/>
      <c r="VOK25" s="23"/>
      <c r="VOL25" s="23"/>
      <c r="VOM25" s="23"/>
      <c r="VON25" s="23"/>
      <c r="VOO25" s="23"/>
      <c r="VOP25" s="23"/>
      <c r="VOQ25" s="24"/>
      <c r="VOR25" s="14"/>
      <c r="VOS25" s="23"/>
      <c r="VOT25" s="23"/>
      <c r="VOU25" s="23"/>
      <c r="VOV25" s="23"/>
      <c r="VOW25" s="23"/>
      <c r="VOX25" s="23"/>
      <c r="VOY25" s="24"/>
      <c r="VOZ25" s="14"/>
      <c r="VPA25" s="23"/>
      <c r="VPB25" s="23"/>
      <c r="VPC25" s="23"/>
      <c r="VPD25" s="23"/>
      <c r="VPE25" s="23"/>
      <c r="VPF25" s="23"/>
      <c r="VPG25" s="24"/>
      <c r="VPH25" s="14"/>
      <c r="VPI25" s="23"/>
      <c r="VPJ25" s="23"/>
      <c r="VPK25" s="23"/>
      <c r="VPL25" s="23"/>
      <c r="VPM25" s="23"/>
      <c r="VPN25" s="23"/>
      <c r="VPO25" s="24"/>
      <c r="VPP25" s="14"/>
      <c r="VPQ25" s="23"/>
      <c r="VPR25" s="23"/>
      <c r="VPS25" s="23"/>
      <c r="VPT25" s="23"/>
      <c r="VPU25" s="23"/>
      <c r="VPV25" s="23"/>
      <c r="VPW25" s="24"/>
      <c r="VPX25" s="14"/>
      <c r="VPY25" s="23"/>
      <c r="VPZ25" s="23"/>
      <c r="VQA25" s="23"/>
      <c r="VQB25" s="23"/>
      <c r="VQC25" s="23"/>
      <c r="VQD25" s="23"/>
      <c r="VQE25" s="24"/>
      <c r="VQF25" s="14"/>
      <c r="VQG25" s="23"/>
      <c r="VQH25" s="23"/>
      <c r="VQI25" s="23"/>
      <c r="VQJ25" s="23"/>
      <c r="VQK25" s="23"/>
      <c r="VQL25" s="23"/>
      <c r="VQM25" s="24"/>
      <c r="VQN25" s="14"/>
      <c r="VQO25" s="23"/>
      <c r="VQP25" s="23"/>
      <c r="VQQ25" s="23"/>
      <c r="VQR25" s="23"/>
      <c r="VQS25" s="23"/>
      <c r="VQT25" s="23"/>
      <c r="VQU25" s="24"/>
      <c r="VQV25" s="14"/>
      <c r="VQW25" s="23"/>
      <c r="VQX25" s="23"/>
      <c r="VQY25" s="23"/>
      <c r="VQZ25" s="23"/>
      <c r="VRA25" s="23"/>
      <c r="VRB25" s="23"/>
      <c r="VRC25" s="24"/>
      <c r="VRD25" s="14"/>
      <c r="VRE25" s="23"/>
      <c r="VRF25" s="23"/>
      <c r="VRG25" s="23"/>
      <c r="VRH25" s="23"/>
      <c r="VRI25" s="23"/>
      <c r="VRJ25" s="23"/>
      <c r="VRK25" s="24"/>
      <c r="VRL25" s="14"/>
      <c r="VRM25" s="23"/>
      <c r="VRN25" s="23"/>
      <c r="VRO25" s="23"/>
      <c r="VRP25" s="23"/>
      <c r="VRQ25" s="23"/>
      <c r="VRR25" s="23"/>
      <c r="VRS25" s="24"/>
      <c r="VRT25" s="14"/>
      <c r="VRU25" s="23"/>
      <c r="VRV25" s="23"/>
      <c r="VRW25" s="23"/>
      <c r="VRX25" s="23"/>
      <c r="VRY25" s="23"/>
      <c r="VRZ25" s="23"/>
      <c r="VSA25" s="24"/>
      <c r="VSB25" s="14"/>
      <c r="VSC25" s="23"/>
      <c r="VSD25" s="23"/>
      <c r="VSE25" s="23"/>
      <c r="VSF25" s="23"/>
      <c r="VSG25" s="23"/>
      <c r="VSH25" s="23"/>
      <c r="VSI25" s="24"/>
      <c r="VSJ25" s="14"/>
      <c r="VSK25" s="23"/>
      <c r="VSL25" s="23"/>
      <c r="VSM25" s="23"/>
      <c r="VSN25" s="23"/>
      <c r="VSO25" s="23"/>
      <c r="VSP25" s="23"/>
      <c r="VSQ25" s="24"/>
      <c r="VSR25" s="14"/>
      <c r="VSS25" s="23"/>
      <c r="VST25" s="23"/>
      <c r="VSU25" s="23"/>
      <c r="VSV25" s="23"/>
      <c r="VSW25" s="23"/>
      <c r="VSX25" s="23"/>
      <c r="VSY25" s="24"/>
      <c r="VSZ25" s="14"/>
      <c r="VTA25" s="23"/>
      <c r="VTB25" s="23"/>
      <c r="VTC25" s="23"/>
      <c r="VTD25" s="23"/>
      <c r="VTE25" s="23"/>
      <c r="VTF25" s="23"/>
      <c r="VTG25" s="24"/>
      <c r="VTH25" s="14"/>
      <c r="VTI25" s="23"/>
      <c r="VTJ25" s="23"/>
      <c r="VTK25" s="23"/>
      <c r="VTL25" s="23"/>
      <c r="VTM25" s="23"/>
      <c r="VTN25" s="23"/>
      <c r="VTO25" s="24"/>
      <c r="VTP25" s="14"/>
      <c r="VTQ25" s="23"/>
      <c r="VTR25" s="23"/>
      <c r="VTS25" s="23"/>
      <c r="VTT25" s="23"/>
      <c r="VTU25" s="23"/>
      <c r="VTV25" s="23"/>
      <c r="VTW25" s="24"/>
      <c r="VTX25" s="14"/>
      <c r="VTY25" s="23"/>
      <c r="VTZ25" s="23"/>
      <c r="VUA25" s="23"/>
      <c r="VUB25" s="23"/>
      <c r="VUC25" s="23"/>
      <c r="VUD25" s="23"/>
      <c r="VUE25" s="24"/>
      <c r="VUF25" s="14"/>
      <c r="VUG25" s="23"/>
      <c r="VUH25" s="23"/>
      <c r="VUI25" s="23"/>
      <c r="VUJ25" s="23"/>
      <c r="VUK25" s="23"/>
      <c r="VUL25" s="23"/>
      <c r="VUM25" s="24"/>
      <c r="VUN25" s="14"/>
      <c r="VUO25" s="23"/>
      <c r="VUP25" s="23"/>
      <c r="VUQ25" s="23"/>
      <c r="VUR25" s="23"/>
      <c r="VUS25" s="23"/>
      <c r="VUT25" s="23"/>
      <c r="VUU25" s="24"/>
      <c r="VUV25" s="14"/>
      <c r="VUW25" s="23"/>
      <c r="VUX25" s="23"/>
      <c r="VUY25" s="23"/>
      <c r="VUZ25" s="23"/>
      <c r="VVA25" s="23"/>
      <c r="VVB25" s="23"/>
      <c r="VVC25" s="24"/>
      <c r="VVD25" s="14"/>
      <c r="VVE25" s="23"/>
      <c r="VVF25" s="23"/>
      <c r="VVG25" s="23"/>
      <c r="VVH25" s="23"/>
      <c r="VVI25" s="23"/>
      <c r="VVJ25" s="23"/>
      <c r="VVK25" s="24"/>
      <c r="VVL25" s="14"/>
      <c r="VVM25" s="23"/>
      <c r="VVN25" s="23"/>
      <c r="VVO25" s="23"/>
      <c r="VVP25" s="23"/>
      <c r="VVQ25" s="23"/>
      <c r="VVR25" s="23"/>
      <c r="VVS25" s="24"/>
      <c r="VVT25" s="14"/>
      <c r="VVU25" s="23"/>
      <c r="VVV25" s="23"/>
      <c r="VVW25" s="23"/>
      <c r="VVX25" s="23"/>
      <c r="VVY25" s="23"/>
      <c r="VVZ25" s="23"/>
      <c r="VWA25" s="24"/>
      <c r="VWB25" s="14"/>
      <c r="VWC25" s="23"/>
      <c r="VWD25" s="23"/>
      <c r="VWE25" s="23"/>
      <c r="VWF25" s="23"/>
      <c r="VWG25" s="23"/>
      <c r="VWH25" s="23"/>
      <c r="VWI25" s="24"/>
      <c r="VWJ25" s="14"/>
      <c r="VWK25" s="23"/>
      <c r="VWL25" s="23"/>
      <c r="VWM25" s="23"/>
      <c r="VWN25" s="23"/>
      <c r="VWO25" s="23"/>
      <c r="VWP25" s="23"/>
      <c r="VWQ25" s="24"/>
      <c r="VWR25" s="14"/>
      <c r="VWS25" s="23"/>
      <c r="VWT25" s="23"/>
      <c r="VWU25" s="23"/>
      <c r="VWV25" s="23"/>
      <c r="VWW25" s="23"/>
      <c r="VWX25" s="23"/>
      <c r="VWY25" s="24"/>
      <c r="VWZ25" s="14"/>
      <c r="VXA25" s="23"/>
      <c r="VXB25" s="23"/>
      <c r="VXC25" s="23"/>
      <c r="VXD25" s="23"/>
      <c r="VXE25" s="23"/>
      <c r="VXF25" s="23"/>
      <c r="VXG25" s="24"/>
      <c r="VXH25" s="14"/>
      <c r="VXI25" s="23"/>
      <c r="VXJ25" s="23"/>
      <c r="VXK25" s="23"/>
      <c r="VXL25" s="23"/>
      <c r="VXM25" s="23"/>
      <c r="VXN25" s="23"/>
      <c r="VXO25" s="24"/>
      <c r="VXP25" s="14"/>
      <c r="VXQ25" s="23"/>
      <c r="VXR25" s="23"/>
      <c r="VXS25" s="23"/>
      <c r="VXT25" s="23"/>
      <c r="VXU25" s="23"/>
      <c r="VXV25" s="23"/>
      <c r="VXW25" s="24"/>
      <c r="VXX25" s="14"/>
      <c r="VXY25" s="23"/>
      <c r="VXZ25" s="23"/>
      <c r="VYA25" s="23"/>
      <c r="VYB25" s="23"/>
      <c r="VYC25" s="23"/>
      <c r="VYD25" s="23"/>
      <c r="VYE25" s="24"/>
      <c r="VYF25" s="14"/>
      <c r="VYG25" s="23"/>
      <c r="VYH25" s="23"/>
      <c r="VYI25" s="23"/>
      <c r="VYJ25" s="23"/>
      <c r="VYK25" s="23"/>
      <c r="VYL25" s="23"/>
      <c r="VYM25" s="24"/>
      <c r="VYN25" s="14"/>
      <c r="VYO25" s="23"/>
      <c r="VYP25" s="23"/>
      <c r="VYQ25" s="23"/>
      <c r="VYR25" s="23"/>
      <c r="VYS25" s="23"/>
      <c r="VYT25" s="23"/>
      <c r="VYU25" s="24"/>
      <c r="VYV25" s="14"/>
      <c r="VYW25" s="23"/>
      <c r="VYX25" s="23"/>
      <c r="VYY25" s="23"/>
      <c r="VYZ25" s="23"/>
      <c r="VZA25" s="23"/>
      <c r="VZB25" s="23"/>
      <c r="VZC25" s="24"/>
      <c r="VZD25" s="14"/>
      <c r="VZE25" s="23"/>
      <c r="VZF25" s="23"/>
      <c r="VZG25" s="23"/>
      <c r="VZH25" s="23"/>
      <c r="VZI25" s="23"/>
      <c r="VZJ25" s="23"/>
      <c r="VZK25" s="24"/>
      <c r="VZL25" s="14"/>
      <c r="VZM25" s="23"/>
      <c r="VZN25" s="23"/>
      <c r="VZO25" s="23"/>
      <c r="VZP25" s="23"/>
      <c r="VZQ25" s="23"/>
      <c r="VZR25" s="23"/>
      <c r="VZS25" s="24"/>
      <c r="VZT25" s="14"/>
      <c r="VZU25" s="23"/>
      <c r="VZV25" s="23"/>
      <c r="VZW25" s="23"/>
      <c r="VZX25" s="23"/>
      <c r="VZY25" s="23"/>
      <c r="VZZ25" s="23"/>
      <c r="WAA25" s="24"/>
      <c r="WAB25" s="14"/>
      <c r="WAC25" s="23"/>
      <c r="WAD25" s="23"/>
      <c r="WAE25" s="23"/>
      <c r="WAF25" s="23"/>
      <c r="WAG25" s="23"/>
      <c r="WAH25" s="23"/>
      <c r="WAI25" s="24"/>
      <c r="WAJ25" s="14"/>
      <c r="WAK25" s="23"/>
      <c r="WAL25" s="23"/>
      <c r="WAM25" s="23"/>
      <c r="WAN25" s="23"/>
      <c r="WAO25" s="23"/>
      <c r="WAP25" s="23"/>
      <c r="WAQ25" s="24"/>
      <c r="WAR25" s="14"/>
      <c r="WAS25" s="23"/>
      <c r="WAT25" s="23"/>
      <c r="WAU25" s="23"/>
      <c r="WAV25" s="23"/>
      <c r="WAW25" s="23"/>
      <c r="WAX25" s="23"/>
      <c r="WAY25" s="24"/>
      <c r="WAZ25" s="14"/>
      <c r="WBA25" s="23"/>
      <c r="WBB25" s="23"/>
      <c r="WBC25" s="23"/>
      <c r="WBD25" s="23"/>
      <c r="WBE25" s="23"/>
      <c r="WBF25" s="23"/>
      <c r="WBG25" s="24"/>
      <c r="WBH25" s="14"/>
      <c r="WBI25" s="23"/>
      <c r="WBJ25" s="23"/>
      <c r="WBK25" s="23"/>
      <c r="WBL25" s="23"/>
      <c r="WBM25" s="23"/>
      <c r="WBN25" s="23"/>
      <c r="WBO25" s="24"/>
      <c r="WBP25" s="14"/>
      <c r="WBQ25" s="23"/>
      <c r="WBR25" s="23"/>
      <c r="WBS25" s="23"/>
      <c r="WBT25" s="23"/>
      <c r="WBU25" s="23"/>
      <c r="WBV25" s="23"/>
      <c r="WBW25" s="24"/>
      <c r="WBX25" s="14"/>
      <c r="WBY25" s="23"/>
      <c r="WBZ25" s="23"/>
      <c r="WCA25" s="23"/>
      <c r="WCB25" s="23"/>
      <c r="WCC25" s="23"/>
      <c r="WCD25" s="23"/>
      <c r="WCE25" s="24"/>
      <c r="WCF25" s="14"/>
      <c r="WCG25" s="23"/>
      <c r="WCH25" s="23"/>
      <c r="WCI25" s="23"/>
      <c r="WCJ25" s="23"/>
      <c r="WCK25" s="23"/>
      <c r="WCL25" s="23"/>
      <c r="WCM25" s="24"/>
      <c r="WCN25" s="14"/>
      <c r="WCO25" s="23"/>
      <c r="WCP25" s="23"/>
      <c r="WCQ25" s="23"/>
      <c r="WCR25" s="23"/>
      <c r="WCS25" s="23"/>
      <c r="WCT25" s="23"/>
      <c r="WCU25" s="24"/>
      <c r="WCV25" s="14"/>
      <c r="WCW25" s="23"/>
      <c r="WCX25" s="23"/>
      <c r="WCY25" s="23"/>
      <c r="WCZ25" s="23"/>
      <c r="WDA25" s="23"/>
      <c r="WDB25" s="23"/>
      <c r="WDC25" s="24"/>
      <c r="WDD25" s="14"/>
      <c r="WDE25" s="23"/>
      <c r="WDF25" s="23"/>
      <c r="WDG25" s="23"/>
      <c r="WDH25" s="23"/>
      <c r="WDI25" s="23"/>
      <c r="WDJ25" s="23"/>
      <c r="WDK25" s="24"/>
      <c r="WDL25" s="14"/>
      <c r="WDM25" s="23"/>
      <c r="WDN25" s="23"/>
      <c r="WDO25" s="23"/>
      <c r="WDP25" s="23"/>
      <c r="WDQ25" s="23"/>
      <c r="WDR25" s="23"/>
      <c r="WDS25" s="24"/>
      <c r="WDT25" s="14"/>
      <c r="WDU25" s="23"/>
      <c r="WDV25" s="23"/>
      <c r="WDW25" s="23"/>
      <c r="WDX25" s="23"/>
      <c r="WDY25" s="23"/>
      <c r="WDZ25" s="23"/>
      <c r="WEA25" s="24"/>
      <c r="WEB25" s="14"/>
      <c r="WEC25" s="23"/>
      <c r="WED25" s="23"/>
      <c r="WEE25" s="23"/>
      <c r="WEF25" s="23"/>
      <c r="WEG25" s="23"/>
      <c r="WEH25" s="23"/>
      <c r="WEI25" s="24"/>
      <c r="WEJ25" s="14"/>
      <c r="WEK25" s="23"/>
      <c r="WEL25" s="23"/>
      <c r="WEM25" s="23"/>
      <c r="WEN25" s="23"/>
      <c r="WEO25" s="23"/>
      <c r="WEP25" s="23"/>
      <c r="WEQ25" s="24"/>
      <c r="WER25" s="14"/>
      <c r="WES25" s="23"/>
      <c r="WET25" s="23"/>
      <c r="WEU25" s="23"/>
      <c r="WEV25" s="23"/>
      <c r="WEW25" s="23"/>
      <c r="WEX25" s="23"/>
      <c r="WEY25" s="24"/>
      <c r="WEZ25" s="14"/>
      <c r="WFA25" s="23"/>
      <c r="WFB25" s="23"/>
      <c r="WFC25" s="23"/>
      <c r="WFD25" s="23"/>
      <c r="WFE25" s="23"/>
      <c r="WFF25" s="23"/>
      <c r="WFG25" s="24"/>
      <c r="WFH25" s="14"/>
      <c r="WFI25" s="23"/>
      <c r="WFJ25" s="23"/>
      <c r="WFK25" s="23"/>
      <c r="WFL25" s="23"/>
      <c r="WFM25" s="23"/>
      <c r="WFN25" s="23"/>
      <c r="WFO25" s="24"/>
      <c r="WFP25" s="14"/>
      <c r="WFQ25" s="23"/>
      <c r="WFR25" s="23"/>
      <c r="WFS25" s="23"/>
      <c r="WFT25" s="23"/>
      <c r="WFU25" s="23"/>
      <c r="WFV25" s="23"/>
      <c r="WFW25" s="24"/>
      <c r="WFX25" s="14"/>
      <c r="WFY25" s="23"/>
      <c r="WFZ25" s="23"/>
      <c r="WGA25" s="23"/>
      <c r="WGB25" s="23"/>
      <c r="WGC25" s="23"/>
      <c r="WGD25" s="23"/>
      <c r="WGE25" s="24"/>
      <c r="WGF25" s="14"/>
      <c r="WGG25" s="23"/>
      <c r="WGH25" s="23"/>
      <c r="WGI25" s="23"/>
      <c r="WGJ25" s="23"/>
      <c r="WGK25" s="23"/>
      <c r="WGL25" s="23"/>
      <c r="WGM25" s="24"/>
      <c r="WGN25" s="14"/>
      <c r="WGO25" s="23"/>
      <c r="WGP25" s="23"/>
      <c r="WGQ25" s="23"/>
      <c r="WGR25" s="23"/>
      <c r="WGS25" s="23"/>
      <c r="WGT25" s="23"/>
      <c r="WGU25" s="24"/>
      <c r="WGV25" s="14"/>
      <c r="WGW25" s="23"/>
      <c r="WGX25" s="23"/>
      <c r="WGY25" s="23"/>
      <c r="WGZ25" s="23"/>
      <c r="WHA25" s="23"/>
      <c r="WHB25" s="23"/>
      <c r="WHC25" s="24"/>
      <c r="WHD25" s="14"/>
      <c r="WHE25" s="23"/>
      <c r="WHF25" s="23"/>
      <c r="WHG25" s="23"/>
      <c r="WHH25" s="23"/>
      <c r="WHI25" s="23"/>
      <c r="WHJ25" s="23"/>
      <c r="WHK25" s="24"/>
      <c r="WHL25" s="14"/>
      <c r="WHM25" s="23"/>
      <c r="WHN25" s="23"/>
      <c r="WHO25" s="23"/>
      <c r="WHP25" s="23"/>
      <c r="WHQ25" s="23"/>
      <c r="WHR25" s="23"/>
      <c r="WHS25" s="24"/>
      <c r="WHT25" s="14"/>
      <c r="WHU25" s="23"/>
      <c r="WHV25" s="23"/>
      <c r="WHW25" s="23"/>
      <c r="WHX25" s="23"/>
      <c r="WHY25" s="23"/>
      <c r="WHZ25" s="23"/>
      <c r="WIA25" s="24"/>
      <c r="WIB25" s="14"/>
      <c r="WIC25" s="23"/>
      <c r="WID25" s="23"/>
      <c r="WIE25" s="23"/>
      <c r="WIF25" s="23"/>
      <c r="WIG25" s="23"/>
      <c r="WIH25" s="23"/>
      <c r="WII25" s="24"/>
      <c r="WIJ25" s="14"/>
      <c r="WIK25" s="23"/>
      <c r="WIL25" s="23"/>
      <c r="WIM25" s="23"/>
      <c r="WIN25" s="23"/>
      <c r="WIO25" s="23"/>
      <c r="WIP25" s="23"/>
      <c r="WIQ25" s="24"/>
      <c r="WIR25" s="14"/>
      <c r="WIS25" s="23"/>
      <c r="WIT25" s="23"/>
      <c r="WIU25" s="23"/>
      <c r="WIV25" s="23"/>
      <c r="WIW25" s="23"/>
      <c r="WIX25" s="23"/>
      <c r="WIY25" s="24"/>
      <c r="WIZ25" s="14"/>
      <c r="WJA25" s="23"/>
      <c r="WJB25" s="23"/>
      <c r="WJC25" s="23"/>
      <c r="WJD25" s="23"/>
      <c r="WJE25" s="23"/>
      <c r="WJF25" s="23"/>
      <c r="WJG25" s="24"/>
      <c r="WJH25" s="14"/>
      <c r="WJI25" s="23"/>
      <c r="WJJ25" s="23"/>
      <c r="WJK25" s="23"/>
      <c r="WJL25" s="23"/>
      <c r="WJM25" s="23"/>
      <c r="WJN25" s="23"/>
      <c r="WJO25" s="24"/>
      <c r="WJP25" s="14"/>
      <c r="WJQ25" s="23"/>
      <c r="WJR25" s="23"/>
      <c r="WJS25" s="23"/>
      <c r="WJT25" s="23"/>
      <c r="WJU25" s="23"/>
      <c r="WJV25" s="23"/>
      <c r="WJW25" s="24"/>
      <c r="WJX25" s="14"/>
      <c r="WJY25" s="23"/>
      <c r="WJZ25" s="23"/>
      <c r="WKA25" s="23"/>
      <c r="WKB25" s="23"/>
      <c r="WKC25" s="23"/>
      <c r="WKD25" s="23"/>
      <c r="WKE25" s="24"/>
      <c r="WKF25" s="14"/>
      <c r="WKG25" s="23"/>
      <c r="WKH25" s="23"/>
      <c r="WKI25" s="23"/>
      <c r="WKJ25" s="23"/>
      <c r="WKK25" s="23"/>
      <c r="WKL25" s="23"/>
      <c r="WKM25" s="24"/>
      <c r="WKN25" s="14"/>
      <c r="WKO25" s="23"/>
      <c r="WKP25" s="23"/>
      <c r="WKQ25" s="23"/>
      <c r="WKR25" s="23"/>
      <c r="WKS25" s="23"/>
      <c r="WKT25" s="23"/>
      <c r="WKU25" s="24"/>
      <c r="WKV25" s="14"/>
      <c r="WKW25" s="23"/>
      <c r="WKX25" s="23"/>
      <c r="WKY25" s="23"/>
      <c r="WKZ25" s="23"/>
      <c r="WLA25" s="23"/>
      <c r="WLB25" s="23"/>
      <c r="WLC25" s="24"/>
      <c r="WLD25" s="14"/>
      <c r="WLE25" s="23"/>
      <c r="WLF25" s="23"/>
      <c r="WLG25" s="23"/>
      <c r="WLH25" s="23"/>
      <c r="WLI25" s="23"/>
      <c r="WLJ25" s="23"/>
      <c r="WLK25" s="24"/>
      <c r="WLL25" s="14"/>
      <c r="WLM25" s="23"/>
      <c r="WLN25" s="23"/>
      <c r="WLO25" s="23"/>
      <c r="WLP25" s="23"/>
      <c r="WLQ25" s="23"/>
      <c r="WLR25" s="23"/>
      <c r="WLS25" s="24"/>
      <c r="WLT25" s="14"/>
      <c r="WLU25" s="23"/>
      <c r="WLV25" s="23"/>
      <c r="WLW25" s="23"/>
      <c r="WLX25" s="23"/>
      <c r="WLY25" s="23"/>
      <c r="WLZ25" s="23"/>
      <c r="WMA25" s="24"/>
      <c r="WMB25" s="14"/>
      <c r="WMC25" s="23"/>
      <c r="WMD25" s="23"/>
      <c r="WME25" s="23"/>
      <c r="WMF25" s="23"/>
      <c r="WMG25" s="23"/>
      <c r="WMH25" s="23"/>
      <c r="WMI25" s="24"/>
      <c r="WMJ25" s="14"/>
      <c r="WMK25" s="23"/>
      <c r="WML25" s="23"/>
      <c r="WMM25" s="23"/>
      <c r="WMN25" s="23"/>
      <c r="WMO25" s="23"/>
      <c r="WMP25" s="23"/>
      <c r="WMQ25" s="24"/>
      <c r="WMR25" s="14"/>
      <c r="WMS25" s="23"/>
      <c r="WMT25" s="23"/>
      <c r="WMU25" s="23"/>
      <c r="WMV25" s="23"/>
      <c r="WMW25" s="23"/>
      <c r="WMX25" s="23"/>
      <c r="WMY25" s="24"/>
      <c r="WMZ25" s="14"/>
      <c r="WNA25" s="23"/>
      <c r="WNB25" s="23"/>
      <c r="WNC25" s="23"/>
      <c r="WND25" s="23"/>
      <c r="WNE25" s="23"/>
      <c r="WNF25" s="23"/>
      <c r="WNG25" s="24"/>
      <c r="WNH25" s="14"/>
      <c r="WNI25" s="23"/>
      <c r="WNJ25" s="23"/>
      <c r="WNK25" s="23"/>
      <c r="WNL25" s="23"/>
      <c r="WNM25" s="23"/>
      <c r="WNN25" s="23"/>
      <c r="WNO25" s="24"/>
      <c r="WNP25" s="14"/>
      <c r="WNQ25" s="23"/>
      <c r="WNR25" s="23"/>
      <c r="WNS25" s="23"/>
      <c r="WNT25" s="23"/>
      <c r="WNU25" s="23"/>
      <c r="WNV25" s="23"/>
      <c r="WNW25" s="24"/>
      <c r="WNX25" s="14"/>
      <c r="WNY25" s="23"/>
      <c r="WNZ25" s="23"/>
      <c r="WOA25" s="23"/>
      <c r="WOB25" s="23"/>
      <c r="WOC25" s="23"/>
      <c r="WOD25" s="23"/>
      <c r="WOE25" s="24"/>
      <c r="WOF25" s="14"/>
      <c r="WOG25" s="23"/>
      <c r="WOH25" s="23"/>
      <c r="WOI25" s="23"/>
      <c r="WOJ25" s="23"/>
      <c r="WOK25" s="23"/>
      <c r="WOL25" s="23"/>
      <c r="WOM25" s="24"/>
      <c r="WON25" s="14"/>
      <c r="WOO25" s="23"/>
      <c r="WOP25" s="23"/>
      <c r="WOQ25" s="23"/>
      <c r="WOR25" s="23"/>
      <c r="WOS25" s="23"/>
      <c r="WOT25" s="23"/>
      <c r="WOU25" s="24"/>
      <c r="WOV25" s="14"/>
      <c r="WOW25" s="23"/>
      <c r="WOX25" s="23"/>
      <c r="WOY25" s="23"/>
      <c r="WOZ25" s="23"/>
      <c r="WPA25" s="23"/>
      <c r="WPB25" s="23"/>
      <c r="WPC25" s="24"/>
      <c r="WPD25" s="14"/>
      <c r="WPE25" s="23"/>
      <c r="WPF25" s="23"/>
      <c r="WPG25" s="23"/>
      <c r="WPH25" s="23"/>
      <c r="WPI25" s="23"/>
      <c r="WPJ25" s="23"/>
      <c r="WPK25" s="24"/>
      <c r="WPL25" s="14"/>
      <c r="WPM25" s="23"/>
      <c r="WPN25" s="23"/>
      <c r="WPO25" s="23"/>
      <c r="WPP25" s="23"/>
      <c r="WPQ25" s="23"/>
      <c r="WPR25" s="23"/>
      <c r="WPS25" s="24"/>
      <c r="WPT25" s="14"/>
      <c r="WPU25" s="23"/>
      <c r="WPV25" s="23"/>
      <c r="WPW25" s="23"/>
      <c r="WPX25" s="23"/>
      <c r="WPY25" s="23"/>
      <c r="WPZ25" s="23"/>
      <c r="WQA25" s="24"/>
      <c r="WQB25" s="14"/>
      <c r="WQC25" s="23"/>
      <c r="WQD25" s="23"/>
      <c r="WQE25" s="23"/>
      <c r="WQF25" s="23"/>
      <c r="WQG25" s="23"/>
      <c r="WQH25" s="23"/>
      <c r="WQI25" s="24"/>
      <c r="WQJ25" s="14"/>
      <c r="WQK25" s="23"/>
      <c r="WQL25" s="23"/>
      <c r="WQM25" s="23"/>
      <c r="WQN25" s="23"/>
      <c r="WQO25" s="23"/>
      <c r="WQP25" s="23"/>
      <c r="WQQ25" s="24"/>
      <c r="WQR25" s="14"/>
      <c r="WQS25" s="23"/>
      <c r="WQT25" s="23"/>
      <c r="WQU25" s="23"/>
      <c r="WQV25" s="23"/>
      <c r="WQW25" s="23"/>
      <c r="WQX25" s="23"/>
      <c r="WQY25" s="24"/>
      <c r="WQZ25" s="14"/>
      <c r="WRA25" s="23"/>
      <c r="WRB25" s="23"/>
      <c r="WRC25" s="23"/>
      <c r="WRD25" s="23"/>
      <c r="WRE25" s="23"/>
      <c r="WRF25" s="23"/>
      <c r="WRG25" s="24"/>
      <c r="WRH25" s="14"/>
      <c r="WRI25" s="23"/>
      <c r="WRJ25" s="23"/>
      <c r="WRK25" s="23"/>
      <c r="WRL25" s="23"/>
      <c r="WRM25" s="23"/>
      <c r="WRN25" s="23"/>
      <c r="WRO25" s="24"/>
      <c r="WRP25" s="14"/>
      <c r="WRQ25" s="23"/>
      <c r="WRR25" s="23"/>
      <c r="WRS25" s="23"/>
      <c r="WRT25" s="23"/>
      <c r="WRU25" s="23"/>
      <c r="WRV25" s="23"/>
      <c r="WRW25" s="24"/>
      <c r="WRX25" s="14"/>
      <c r="WRY25" s="23"/>
      <c r="WRZ25" s="23"/>
      <c r="WSA25" s="23"/>
      <c r="WSB25" s="23"/>
      <c r="WSC25" s="23"/>
      <c r="WSD25" s="23"/>
      <c r="WSE25" s="24"/>
      <c r="WSF25" s="14"/>
      <c r="WSG25" s="23"/>
      <c r="WSH25" s="23"/>
      <c r="WSI25" s="23"/>
      <c r="WSJ25" s="23"/>
      <c r="WSK25" s="23"/>
      <c r="WSL25" s="23"/>
      <c r="WSM25" s="24"/>
      <c r="WSN25" s="14"/>
      <c r="WSO25" s="23"/>
      <c r="WSP25" s="23"/>
      <c r="WSQ25" s="23"/>
      <c r="WSR25" s="23"/>
      <c r="WSS25" s="23"/>
      <c r="WST25" s="23"/>
      <c r="WSU25" s="24"/>
      <c r="WSV25" s="14"/>
      <c r="WSW25" s="23"/>
      <c r="WSX25" s="23"/>
      <c r="WSY25" s="23"/>
      <c r="WSZ25" s="23"/>
      <c r="WTA25" s="23"/>
      <c r="WTB25" s="23"/>
      <c r="WTC25" s="24"/>
      <c r="WTD25" s="14"/>
      <c r="WTE25" s="23"/>
      <c r="WTF25" s="23"/>
      <c r="WTG25" s="23"/>
      <c r="WTH25" s="23"/>
      <c r="WTI25" s="23"/>
      <c r="WTJ25" s="23"/>
      <c r="WTK25" s="24"/>
      <c r="WTL25" s="14"/>
      <c r="WTM25" s="23"/>
      <c r="WTN25" s="23"/>
      <c r="WTO25" s="23"/>
      <c r="WTP25" s="23"/>
      <c r="WTQ25" s="23"/>
      <c r="WTR25" s="23"/>
      <c r="WTS25" s="24"/>
      <c r="WTT25" s="14"/>
      <c r="WTU25" s="23"/>
      <c r="WTV25" s="23"/>
      <c r="WTW25" s="23"/>
      <c r="WTX25" s="23"/>
      <c r="WTY25" s="23"/>
      <c r="WTZ25" s="23"/>
      <c r="WUA25" s="24"/>
      <c r="WUB25" s="14"/>
      <c r="WUC25" s="23"/>
      <c r="WUD25" s="23"/>
      <c r="WUE25" s="23"/>
      <c r="WUF25" s="23"/>
      <c r="WUG25" s="23"/>
      <c r="WUH25" s="23"/>
      <c r="WUI25" s="24"/>
      <c r="WUJ25" s="14"/>
      <c r="WUK25" s="23"/>
      <c r="WUL25" s="23"/>
      <c r="WUM25" s="23"/>
      <c r="WUN25" s="23"/>
      <c r="WUO25" s="23"/>
      <c r="WUP25" s="23"/>
      <c r="WUQ25" s="24"/>
      <c r="WUR25" s="14"/>
      <c r="WUS25" s="23"/>
      <c r="WUT25" s="23"/>
      <c r="WUU25" s="23"/>
      <c r="WUV25" s="23"/>
      <c r="WUW25" s="23"/>
      <c r="WUX25" s="23"/>
      <c r="WUY25" s="24"/>
      <c r="WUZ25" s="14"/>
      <c r="WVA25" s="23"/>
      <c r="WVB25" s="23"/>
      <c r="WVC25" s="23"/>
      <c r="WVD25" s="23"/>
      <c r="WVE25" s="23"/>
      <c r="WVF25" s="23"/>
      <c r="WVG25" s="24"/>
      <c r="WVH25" s="14"/>
      <c r="WVI25" s="23"/>
      <c r="WVJ25" s="23"/>
      <c r="WVK25" s="23"/>
      <c r="WVL25" s="23"/>
      <c r="WVM25" s="23"/>
      <c r="WVN25" s="23"/>
      <c r="WVO25" s="24"/>
      <c r="WVP25" s="14"/>
      <c r="WVQ25" s="23"/>
      <c r="WVR25" s="23"/>
      <c r="WVS25" s="23"/>
      <c r="WVT25" s="23"/>
      <c r="WVU25" s="23"/>
      <c r="WVV25" s="23"/>
      <c r="WVW25" s="24"/>
      <c r="WVX25" s="14"/>
      <c r="WVY25" s="23"/>
      <c r="WVZ25" s="23"/>
      <c r="WWA25" s="23"/>
      <c r="WWB25" s="23"/>
      <c r="WWC25" s="23"/>
      <c r="WWD25" s="23"/>
      <c r="WWE25" s="24"/>
      <c r="WWF25" s="14"/>
      <c r="WWG25" s="23"/>
      <c r="WWH25" s="23"/>
      <c r="WWI25" s="23"/>
      <c r="WWJ25" s="23"/>
      <c r="WWK25" s="23"/>
      <c r="WWL25" s="23"/>
      <c r="WWM25" s="24"/>
      <c r="WWN25" s="14"/>
      <c r="WWO25" s="23"/>
      <c r="WWP25" s="23"/>
      <c r="WWQ25" s="23"/>
      <c r="WWR25" s="23"/>
      <c r="WWS25" s="23"/>
      <c r="WWT25" s="23"/>
      <c r="WWU25" s="24"/>
      <c r="WWV25" s="14"/>
      <c r="WWW25" s="23"/>
      <c r="WWX25" s="23"/>
      <c r="WWY25" s="23"/>
      <c r="WWZ25" s="23"/>
      <c r="WXA25" s="23"/>
      <c r="WXB25" s="23"/>
      <c r="WXC25" s="24"/>
      <c r="WXD25" s="14"/>
      <c r="WXE25" s="23"/>
      <c r="WXF25" s="23"/>
      <c r="WXG25" s="23"/>
      <c r="WXH25" s="23"/>
      <c r="WXI25" s="23"/>
      <c r="WXJ25" s="23"/>
      <c r="WXK25" s="24"/>
      <c r="WXL25" s="14"/>
      <c r="WXM25" s="23"/>
      <c r="WXN25" s="23"/>
      <c r="WXO25" s="23"/>
      <c r="WXP25" s="23"/>
      <c r="WXQ25" s="23"/>
      <c r="WXR25" s="23"/>
      <c r="WXS25" s="24"/>
      <c r="WXT25" s="14"/>
      <c r="WXU25" s="23"/>
      <c r="WXV25" s="23"/>
      <c r="WXW25" s="23"/>
      <c r="WXX25" s="23"/>
      <c r="WXY25" s="23"/>
      <c r="WXZ25" s="23"/>
      <c r="WYA25" s="24"/>
      <c r="WYB25" s="14"/>
      <c r="WYC25" s="23"/>
      <c r="WYD25" s="23"/>
      <c r="WYE25" s="23"/>
      <c r="WYF25" s="23"/>
      <c r="WYG25" s="23"/>
      <c r="WYH25" s="23"/>
      <c r="WYI25" s="24"/>
      <c r="WYJ25" s="14"/>
      <c r="WYK25" s="23"/>
      <c r="WYL25" s="23"/>
      <c r="WYM25" s="23"/>
      <c r="WYN25" s="23"/>
      <c r="WYO25" s="23"/>
      <c r="WYP25" s="23"/>
      <c r="WYQ25" s="24"/>
      <c r="WYR25" s="14"/>
      <c r="WYS25" s="23"/>
      <c r="WYT25" s="23"/>
      <c r="WYU25" s="23"/>
      <c r="WYV25" s="23"/>
      <c r="WYW25" s="23"/>
      <c r="WYX25" s="23"/>
      <c r="WYY25" s="24"/>
      <c r="WYZ25" s="14"/>
      <c r="WZA25" s="23"/>
      <c r="WZB25" s="23"/>
      <c r="WZC25" s="23"/>
      <c r="WZD25" s="23"/>
      <c r="WZE25" s="23"/>
      <c r="WZF25" s="23"/>
      <c r="WZG25" s="24"/>
      <c r="WZH25" s="14"/>
      <c r="WZI25" s="23"/>
      <c r="WZJ25" s="23"/>
      <c r="WZK25" s="23"/>
      <c r="WZL25" s="23"/>
      <c r="WZM25" s="23"/>
      <c r="WZN25" s="23"/>
      <c r="WZO25" s="24"/>
      <c r="WZP25" s="14"/>
      <c r="WZQ25" s="23"/>
      <c r="WZR25" s="23"/>
      <c r="WZS25" s="23"/>
      <c r="WZT25" s="23"/>
      <c r="WZU25" s="23"/>
      <c r="WZV25" s="23"/>
      <c r="WZW25" s="24"/>
      <c r="WZX25" s="14"/>
      <c r="WZY25" s="23"/>
      <c r="WZZ25" s="23"/>
      <c r="XAA25" s="23"/>
      <c r="XAB25" s="23"/>
      <c r="XAC25" s="23"/>
      <c r="XAD25" s="23"/>
      <c r="XAE25" s="24"/>
      <c r="XAF25" s="14"/>
      <c r="XAG25" s="23"/>
      <c r="XAH25" s="23"/>
      <c r="XAI25" s="23"/>
      <c r="XAJ25" s="23"/>
      <c r="XAK25" s="23"/>
      <c r="XAL25" s="23"/>
      <c r="XAM25" s="24"/>
      <c r="XAN25" s="14"/>
      <c r="XAO25" s="23"/>
      <c r="XAP25" s="23"/>
      <c r="XAQ25" s="23"/>
      <c r="XAR25" s="23"/>
      <c r="XAS25" s="23"/>
      <c r="XAT25" s="23"/>
      <c r="XAU25" s="24"/>
      <c r="XAV25" s="14"/>
      <c r="XAW25" s="23"/>
      <c r="XAX25" s="23"/>
      <c r="XAY25" s="23"/>
      <c r="XAZ25" s="23"/>
      <c r="XBA25" s="23"/>
      <c r="XBB25" s="23"/>
      <c r="XBC25" s="24"/>
      <c r="XBD25" s="14"/>
      <c r="XBE25" s="23"/>
      <c r="XBF25" s="23"/>
      <c r="XBG25" s="23"/>
      <c r="XBH25" s="23"/>
      <c r="XBI25" s="23"/>
      <c r="XBJ25" s="23"/>
      <c r="XBK25" s="24"/>
      <c r="XBL25" s="14"/>
      <c r="XBM25" s="23"/>
      <c r="XBN25" s="23"/>
      <c r="XBO25" s="23"/>
      <c r="XBP25" s="23"/>
      <c r="XBQ25" s="23"/>
      <c r="XBR25" s="23"/>
      <c r="XBS25" s="24"/>
      <c r="XBT25" s="14"/>
      <c r="XBU25" s="23"/>
      <c r="XBV25" s="23"/>
      <c r="XBW25" s="23"/>
      <c r="XBX25" s="23"/>
      <c r="XBY25" s="23"/>
      <c r="XBZ25" s="23"/>
      <c r="XCA25" s="24"/>
      <c r="XCB25" s="14"/>
      <c r="XCC25" s="23"/>
      <c r="XCD25" s="23"/>
      <c r="XCE25" s="23"/>
      <c r="XCF25" s="23"/>
      <c r="XCG25" s="23"/>
      <c r="XCH25" s="23"/>
      <c r="XCI25" s="24"/>
      <c r="XCJ25" s="14"/>
      <c r="XCK25" s="23"/>
      <c r="XCL25" s="23"/>
      <c r="XCM25" s="23"/>
      <c r="XCN25" s="23"/>
      <c r="XCO25" s="23"/>
      <c r="XCP25" s="23"/>
      <c r="XCQ25" s="24"/>
      <c r="XCR25" s="14"/>
      <c r="XCS25" s="23"/>
      <c r="XCT25" s="23"/>
      <c r="XCU25" s="23"/>
      <c r="XCV25" s="23"/>
      <c r="XCW25" s="23"/>
      <c r="XCX25" s="23"/>
      <c r="XCY25" s="24"/>
      <c r="XCZ25" s="14"/>
      <c r="XDA25" s="23"/>
      <c r="XDB25" s="23"/>
      <c r="XDC25" s="23"/>
      <c r="XDD25" s="23"/>
      <c r="XDE25" s="23"/>
      <c r="XDF25" s="23"/>
    </row>
    <row r="26" spans="1:16364" hidden="1">
      <c r="B26" s="16" t="s">
        <v>110</v>
      </c>
      <c r="C26" s="19" t="s">
        <v>65</v>
      </c>
      <c r="D26" s="10">
        <f>+'30-06-2022'!D26</f>
        <v>-51</v>
      </c>
      <c r="E26" s="10">
        <f>+'30-06-2022'!E26</f>
        <v>-36</v>
      </c>
      <c r="F26" s="10">
        <f>+'30-06-2022'!F26</f>
        <v>-15</v>
      </c>
      <c r="G26" s="10">
        <v>0</v>
      </c>
      <c r="H26" s="10">
        <v>0</v>
      </c>
      <c r="I26" s="10">
        <v>0</v>
      </c>
      <c r="J26" s="10">
        <v>0</v>
      </c>
      <c r="K26" s="63" t="str">
        <f>+'30-06-2022'!K26</f>
        <v>ns</v>
      </c>
    </row>
    <row r="27" spans="1:16364" hidden="1" outlineLevel="1">
      <c r="B27" s="16" t="s">
        <v>4</v>
      </c>
      <c r="C27" s="19" t="s">
        <v>66</v>
      </c>
      <c r="D27" s="10">
        <f>+'30-06-2022'!D27</f>
        <v>0</v>
      </c>
      <c r="E27" s="10">
        <f>+'30-06-2022'!E27</f>
        <v>0</v>
      </c>
      <c r="F27" s="10">
        <f>+'30-06-2022'!F27</f>
        <v>0</v>
      </c>
      <c r="G27" s="10">
        <f>+'30-06-2022'!G27</f>
        <v>0</v>
      </c>
      <c r="H27" s="10">
        <f>+'30-06-2022'!H27</f>
        <v>0</v>
      </c>
      <c r="I27" s="10">
        <f>+'30-06-2022'!I27</f>
        <v>0</v>
      </c>
      <c r="J27" s="10">
        <f>+'30-06-2022'!J27</f>
        <v>0</v>
      </c>
      <c r="K27" s="63" t="s">
        <v>114</v>
      </c>
    </row>
    <row r="28" spans="1:16364" s="53" customFormat="1" collapsed="1">
      <c r="A28" s="1"/>
      <c r="B28" s="21" t="s">
        <v>42</v>
      </c>
      <c r="C28" s="52" t="s">
        <v>67</v>
      </c>
      <c r="D28" s="15">
        <f>+'30-06-2022'!D28</f>
        <v>18326</v>
      </c>
      <c r="E28" s="15">
        <f>+'30-06-2022'!E28</f>
        <v>6690</v>
      </c>
      <c r="F28" s="15">
        <f>+'30-06-2022'!F28</f>
        <v>11636</v>
      </c>
      <c r="G28" s="15">
        <f>+'30-06-2022'!G28</f>
        <v>12217</v>
      </c>
      <c r="H28" s="15">
        <f>+'30-06-2022'!H28</f>
        <v>6544</v>
      </c>
      <c r="I28" s="15">
        <f>+'30-06-2022'!I28</f>
        <v>5673</v>
      </c>
      <c r="J28" s="15">
        <f>+'30-06-2022'!J28</f>
        <v>6109</v>
      </c>
      <c r="K28" s="64">
        <f>+'30-06-2022'!K28</f>
        <v>0.50004092657771948</v>
      </c>
      <c r="L28" s="23"/>
      <c r="M28" s="23"/>
      <c r="N28" s="23"/>
      <c r="O28" s="24"/>
      <c r="P28" s="14"/>
      <c r="Q28" s="23"/>
      <c r="R28" s="23"/>
      <c r="S28" s="23"/>
      <c r="T28" s="23"/>
      <c r="U28" s="23"/>
      <c r="V28" s="23"/>
      <c r="W28" s="24"/>
      <c r="X28" s="14"/>
      <c r="Y28" s="23"/>
      <c r="Z28" s="23"/>
      <c r="AA28" s="23"/>
      <c r="AB28" s="23"/>
      <c r="AC28" s="23"/>
      <c r="AD28" s="23"/>
      <c r="AE28" s="24"/>
      <c r="AF28" s="14"/>
      <c r="AG28" s="23"/>
      <c r="AH28" s="23"/>
      <c r="AI28" s="23"/>
      <c r="AJ28" s="23"/>
      <c r="AK28" s="23"/>
      <c r="AL28" s="23"/>
      <c r="AM28" s="24"/>
      <c r="AN28" s="14"/>
      <c r="AO28" s="23"/>
      <c r="AP28" s="23"/>
      <c r="AQ28" s="23"/>
      <c r="AR28" s="23"/>
      <c r="AS28" s="23"/>
      <c r="AT28" s="23"/>
      <c r="AU28" s="24"/>
      <c r="AV28" s="14"/>
      <c r="AW28" s="23"/>
      <c r="AX28" s="23"/>
      <c r="AY28" s="23"/>
      <c r="AZ28" s="23"/>
      <c r="BA28" s="23"/>
      <c r="BB28" s="23"/>
      <c r="BC28" s="24"/>
      <c r="BD28" s="14"/>
      <c r="BE28" s="23"/>
      <c r="BF28" s="23"/>
      <c r="BG28" s="23"/>
      <c r="BH28" s="23"/>
      <c r="BI28" s="23"/>
      <c r="BJ28" s="23"/>
      <c r="BK28" s="24"/>
      <c r="BL28" s="14"/>
      <c r="BM28" s="23"/>
      <c r="BN28" s="23"/>
      <c r="BO28" s="23"/>
      <c r="BP28" s="23"/>
      <c r="BQ28" s="23"/>
      <c r="BR28" s="23"/>
      <c r="BS28" s="24"/>
      <c r="BT28" s="14"/>
      <c r="BU28" s="23"/>
      <c r="BV28" s="23"/>
      <c r="BW28" s="23"/>
      <c r="BX28" s="23"/>
      <c r="BY28" s="23"/>
      <c r="BZ28" s="23"/>
      <c r="CA28" s="24"/>
      <c r="CB28" s="14"/>
      <c r="CC28" s="23"/>
      <c r="CD28" s="23"/>
      <c r="CE28" s="23"/>
      <c r="CF28" s="23"/>
      <c r="CG28" s="23"/>
      <c r="CH28" s="23"/>
      <c r="CI28" s="24"/>
      <c r="CJ28" s="14"/>
      <c r="CK28" s="23"/>
      <c r="CL28" s="23"/>
      <c r="CM28" s="23"/>
      <c r="CN28" s="23"/>
      <c r="CO28" s="23"/>
      <c r="CP28" s="23"/>
      <c r="CQ28" s="24"/>
      <c r="CR28" s="14"/>
      <c r="CS28" s="23"/>
      <c r="CT28" s="23"/>
      <c r="CU28" s="23"/>
      <c r="CV28" s="23"/>
      <c r="CW28" s="23"/>
      <c r="CX28" s="23"/>
      <c r="CY28" s="24"/>
      <c r="CZ28" s="14"/>
      <c r="DA28" s="23"/>
      <c r="DB28" s="23"/>
      <c r="DC28" s="23"/>
      <c r="DD28" s="23"/>
      <c r="DE28" s="23"/>
      <c r="DF28" s="23"/>
      <c r="DG28" s="24"/>
      <c r="DH28" s="14"/>
      <c r="DI28" s="23"/>
      <c r="DJ28" s="23"/>
      <c r="DK28" s="23"/>
      <c r="DL28" s="23"/>
      <c r="DM28" s="23"/>
      <c r="DN28" s="23"/>
      <c r="DO28" s="24"/>
      <c r="DP28" s="14"/>
      <c r="DQ28" s="23"/>
      <c r="DR28" s="23"/>
      <c r="DS28" s="23"/>
      <c r="DT28" s="23"/>
      <c r="DU28" s="23"/>
      <c r="DV28" s="23"/>
      <c r="DW28" s="24"/>
      <c r="DX28" s="14"/>
      <c r="DY28" s="23"/>
      <c r="DZ28" s="23"/>
      <c r="EA28" s="23"/>
      <c r="EB28" s="23"/>
      <c r="EC28" s="23"/>
      <c r="ED28" s="23"/>
      <c r="EE28" s="24"/>
      <c r="EF28" s="14"/>
      <c r="EG28" s="23"/>
      <c r="EH28" s="23"/>
      <c r="EI28" s="23"/>
      <c r="EJ28" s="23"/>
      <c r="EK28" s="23"/>
      <c r="EL28" s="23"/>
      <c r="EM28" s="24"/>
      <c r="EN28" s="14"/>
      <c r="EO28" s="23"/>
      <c r="EP28" s="23"/>
      <c r="EQ28" s="23"/>
      <c r="ER28" s="23"/>
      <c r="ES28" s="23"/>
      <c r="ET28" s="23"/>
      <c r="EU28" s="24"/>
      <c r="EV28" s="14"/>
      <c r="EW28" s="23"/>
      <c r="EX28" s="23"/>
      <c r="EY28" s="23"/>
      <c r="EZ28" s="23"/>
      <c r="FA28" s="23"/>
      <c r="FB28" s="23"/>
      <c r="FC28" s="24"/>
      <c r="FD28" s="14"/>
      <c r="FE28" s="23"/>
      <c r="FF28" s="23"/>
      <c r="FG28" s="23"/>
      <c r="FH28" s="23"/>
      <c r="FI28" s="23"/>
      <c r="FJ28" s="23"/>
      <c r="FK28" s="24"/>
      <c r="FL28" s="14"/>
      <c r="FM28" s="23"/>
      <c r="FN28" s="23"/>
      <c r="FO28" s="23"/>
      <c r="FP28" s="23"/>
      <c r="FQ28" s="23"/>
      <c r="FR28" s="23"/>
      <c r="FS28" s="24"/>
      <c r="FT28" s="14"/>
      <c r="FU28" s="23"/>
      <c r="FV28" s="23"/>
      <c r="FW28" s="23"/>
      <c r="FX28" s="23"/>
      <c r="FY28" s="23"/>
      <c r="FZ28" s="23"/>
      <c r="GA28" s="24"/>
      <c r="GB28" s="14"/>
      <c r="GC28" s="23"/>
      <c r="GD28" s="23"/>
      <c r="GE28" s="23"/>
      <c r="GF28" s="23"/>
      <c r="GG28" s="23"/>
      <c r="GH28" s="23"/>
      <c r="GI28" s="24"/>
      <c r="GJ28" s="14"/>
      <c r="GK28" s="23"/>
      <c r="GL28" s="23"/>
      <c r="GM28" s="23"/>
      <c r="GN28" s="23"/>
      <c r="GO28" s="23"/>
      <c r="GP28" s="23"/>
      <c r="GQ28" s="24"/>
      <c r="GR28" s="14"/>
      <c r="GS28" s="23"/>
      <c r="GT28" s="23"/>
      <c r="GU28" s="23"/>
      <c r="GV28" s="23"/>
      <c r="GW28" s="23"/>
      <c r="GX28" s="23"/>
      <c r="GY28" s="24"/>
      <c r="GZ28" s="14"/>
      <c r="HA28" s="23"/>
      <c r="HB28" s="23"/>
      <c r="HC28" s="23"/>
      <c r="HD28" s="23"/>
      <c r="HE28" s="23"/>
      <c r="HF28" s="23"/>
      <c r="HG28" s="24"/>
      <c r="HH28" s="14"/>
      <c r="HI28" s="23"/>
      <c r="HJ28" s="23"/>
      <c r="HK28" s="23"/>
      <c r="HL28" s="23"/>
      <c r="HM28" s="23"/>
      <c r="HN28" s="23"/>
      <c r="HO28" s="24"/>
      <c r="HP28" s="14"/>
      <c r="HQ28" s="23"/>
      <c r="HR28" s="23"/>
      <c r="HS28" s="23"/>
      <c r="HT28" s="23"/>
      <c r="HU28" s="23"/>
      <c r="HV28" s="23"/>
      <c r="HW28" s="24"/>
      <c r="HX28" s="14"/>
      <c r="HY28" s="23"/>
      <c r="HZ28" s="23"/>
      <c r="IA28" s="23"/>
      <c r="IB28" s="23"/>
      <c r="IC28" s="23"/>
      <c r="ID28" s="23"/>
      <c r="IE28" s="24"/>
      <c r="IF28" s="14"/>
      <c r="IG28" s="23"/>
      <c r="IH28" s="23"/>
      <c r="II28" s="23"/>
      <c r="IJ28" s="23"/>
      <c r="IK28" s="23"/>
      <c r="IL28" s="23"/>
      <c r="IM28" s="24"/>
      <c r="IN28" s="14"/>
      <c r="IO28" s="23"/>
      <c r="IP28" s="23"/>
      <c r="IQ28" s="23"/>
      <c r="IR28" s="23"/>
      <c r="IS28" s="23"/>
      <c r="IT28" s="23"/>
      <c r="IU28" s="24"/>
      <c r="IV28" s="14"/>
      <c r="IW28" s="23"/>
      <c r="IX28" s="23"/>
      <c r="IY28" s="23"/>
      <c r="IZ28" s="23"/>
      <c r="JA28" s="23"/>
      <c r="JB28" s="23"/>
      <c r="JC28" s="24"/>
      <c r="JD28" s="14"/>
      <c r="JE28" s="23"/>
      <c r="JF28" s="23"/>
      <c r="JG28" s="23"/>
      <c r="JH28" s="23"/>
      <c r="JI28" s="23"/>
      <c r="JJ28" s="23"/>
      <c r="JK28" s="24"/>
      <c r="JL28" s="14"/>
      <c r="JM28" s="23"/>
      <c r="JN28" s="23"/>
      <c r="JO28" s="23"/>
      <c r="JP28" s="23"/>
      <c r="JQ28" s="23"/>
      <c r="JR28" s="23"/>
      <c r="JS28" s="24"/>
      <c r="JT28" s="14"/>
      <c r="JU28" s="23"/>
      <c r="JV28" s="23"/>
      <c r="JW28" s="23"/>
      <c r="JX28" s="23"/>
      <c r="JY28" s="23"/>
      <c r="JZ28" s="23"/>
      <c r="KA28" s="24"/>
      <c r="KB28" s="14"/>
      <c r="KC28" s="23"/>
      <c r="KD28" s="23"/>
      <c r="KE28" s="23"/>
      <c r="KF28" s="23"/>
      <c r="KG28" s="23"/>
      <c r="KH28" s="23"/>
      <c r="KI28" s="24"/>
      <c r="KJ28" s="14"/>
      <c r="KK28" s="23"/>
      <c r="KL28" s="23"/>
      <c r="KM28" s="23"/>
      <c r="KN28" s="23"/>
      <c r="KO28" s="23"/>
      <c r="KP28" s="23"/>
      <c r="KQ28" s="24"/>
      <c r="KR28" s="14"/>
      <c r="KS28" s="23"/>
      <c r="KT28" s="23"/>
      <c r="KU28" s="23"/>
      <c r="KV28" s="23"/>
      <c r="KW28" s="23"/>
      <c r="KX28" s="23"/>
      <c r="KY28" s="24"/>
      <c r="KZ28" s="14"/>
      <c r="LA28" s="23"/>
      <c r="LB28" s="23"/>
      <c r="LC28" s="23"/>
      <c r="LD28" s="23"/>
      <c r="LE28" s="23"/>
      <c r="LF28" s="23"/>
      <c r="LG28" s="24"/>
      <c r="LH28" s="14"/>
      <c r="LI28" s="23"/>
      <c r="LJ28" s="23"/>
      <c r="LK28" s="23"/>
      <c r="LL28" s="23"/>
      <c r="LM28" s="23"/>
      <c r="LN28" s="23"/>
      <c r="LO28" s="24"/>
      <c r="LP28" s="14"/>
      <c r="LQ28" s="23"/>
      <c r="LR28" s="23"/>
      <c r="LS28" s="23"/>
      <c r="LT28" s="23"/>
      <c r="LU28" s="23"/>
      <c r="LV28" s="23"/>
      <c r="LW28" s="24"/>
      <c r="LX28" s="14"/>
      <c r="LY28" s="23"/>
      <c r="LZ28" s="23"/>
      <c r="MA28" s="23"/>
      <c r="MB28" s="23"/>
      <c r="MC28" s="23"/>
      <c r="MD28" s="23"/>
      <c r="ME28" s="24"/>
      <c r="MF28" s="14"/>
      <c r="MG28" s="23"/>
      <c r="MH28" s="23"/>
      <c r="MI28" s="23"/>
      <c r="MJ28" s="23"/>
      <c r="MK28" s="23"/>
      <c r="ML28" s="23"/>
      <c r="MM28" s="24"/>
      <c r="MN28" s="14"/>
      <c r="MO28" s="23"/>
      <c r="MP28" s="23"/>
      <c r="MQ28" s="23"/>
      <c r="MR28" s="23"/>
      <c r="MS28" s="23"/>
      <c r="MT28" s="23"/>
      <c r="MU28" s="24"/>
      <c r="MV28" s="14"/>
      <c r="MW28" s="23"/>
      <c r="MX28" s="23"/>
      <c r="MY28" s="23"/>
      <c r="MZ28" s="23"/>
      <c r="NA28" s="23"/>
      <c r="NB28" s="23"/>
      <c r="NC28" s="24"/>
      <c r="ND28" s="14"/>
      <c r="NE28" s="23"/>
      <c r="NF28" s="23"/>
      <c r="NG28" s="23"/>
      <c r="NH28" s="23"/>
      <c r="NI28" s="23"/>
      <c r="NJ28" s="23"/>
      <c r="NK28" s="24"/>
      <c r="NL28" s="14"/>
      <c r="NM28" s="23"/>
      <c r="NN28" s="23"/>
      <c r="NO28" s="23"/>
      <c r="NP28" s="23"/>
      <c r="NQ28" s="23"/>
      <c r="NR28" s="23"/>
      <c r="NS28" s="24"/>
      <c r="NT28" s="14"/>
      <c r="NU28" s="23"/>
      <c r="NV28" s="23"/>
      <c r="NW28" s="23"/>
      <c r="NX28" s="23"/>
      <c r="NY28" s="23"/>
      <c r="NZ28" s="23"/>
      <c r="OA28" s="24"/>
      <c r="OB28" s="14"/>
      <c r="OC28" s="23"/>
      <c r="OD28" s="23"/>
      <c r="OE28" s="23"/>
      <c r="OF28" s="23"/>
      <c r="OG28" s="23"/>
      <c r="OH28" s="23"/>
      <c r="OI28" s="24"/>
      <c r="OJ28" s="14"/>
      <c r="OK28" s="23"/>
      <c r="OL28" s="23"/>
      <c r="OM28" s="23"/>
      <c r="ON28" s="23"/>
      <c r="OO28" s="23"/>
      <c r="OP28" s="23"/>
      <c r="OQ28" s="24"/>
      <c r="OR28" s="14"/>
      <c r="OS28" s="23"/>
      <c r="OT28" s="23"/>
      <c r="OU28" s="23"/>
      <c r="OV28" s="23"/>
      <c r="OW28" s="23"/>
      <c r="OX28" s="23"/>
      <c r="OY28" s="24"/>
      <c r="OZ28" s="14"/>
      <c r="PA28" s="23"/>
      <c r="PB28" s="23"/>
      <c r="PC28" s="23"/>
      <c r="PD28" s="23"/>
      <c r="PE28" s="23"/>
      <c r="PF28" s="23"/>
      <c r="PG28" s="24"/>
      <c r="PH28" s="14"/>
      <c r="PI28" s="23"/>
      <c r="PJ28" s="23"/>
      <c r="PK28" s="23"/>
      <c r="PL28" s="23"/>
      <c r="PM28" s="23"/>
      <c r="PN28" s="23"/>
      <c r="PO28" s="24"/>
      <c r="PP28" s="14"/>
      <c r="PQ28" s="23"/>
      <c r="PR28" s="23"/>
      <c r="PS28" s="23"/>
      <c r="PT28" s="23"/>
      <c r="PU28" s="23"/>
      <c r="PV28" s="23"/>
      <c r="PW28" s="24"/>
      <c r="PX28" s="14"/>
      <c r="PY28" s="23"/>
      <c r="PZ28" s="23"/>
      <c r="QA28" s="23"/>
      <c r="QB28" s="23"/>
      <c r="QC28" s="23"/>
      <c r="QD28" s="23"/>
      <c r="QE28" s="24"/>
      <c r="QF28" s="14"/>
      <c r="QG28" s="23"/>
      <c r="QH28" s="23"/>
      <c r="QI28" s="23"/>
      <c r="QJ28" s="23"/>
      <c r="QK28" s="23"/>
      <c r="QL28" s="23"/>
      <c r="QM28" s="24"/>
      <c r="QN28" s="14"/>
      <c r="QO28" s="23"/>
      <c r="QP28" s="23"/>
      <c r="QQ28" s="23"/>
      <c r="QR28" s="23"/>
      <c r="QS28" s="23"/>
      <c r="QT28" s="23"/>
      <c r="QU28" s="24"/>
      <c r="QV28" s="14"/>
      <c r="QW28" s="23"/>
      <c r="QX28" s="23"/>
      <c r="QY28" s="23"/>
      <c r="QZ28" s="23"/>
      <c r="RA28" s="23"/>
      <c r="RB28" s="23"/>
      <c r="RC28" s="24"/>
      <c r="RD28" s="14"/>
      <c r="RE28" s="23"/>
      <c r="RF28" s="23"/>
      <c r="RG28" s="23"/>
      <c r="RH28" s="23"/>
      <c r="RI28" s="23"/>
      <c r="RJ28" s="23"/>
      <c r="RK28" s="24"/>
      <c r="RL28" s="14"/>
      <c r="RM28" s="23"/>
      <c r="RN28" s="23"/>
      <c r="RO28" s="23"/>
      <c r="RP28" s="23"/>
      <c r="RQ28" s="23"/>
      <c r="RR28" s="23"/>
      <c r="RS28" s="24"/>
      <c r="RT28" s="14"/>
      <c r="RU28" s="23"/>
      <c r="RV28" s="23"/>
      <c r="RW28" s="23"/>
      <c r="RX28" s="23"/>
      <c r="RY28" s="23"/>
      <c r="RZ28" s="23"/>
      <c r="SA28" s="24"/>
      <c r="SB28" s="14"/>
      <c r="SC28" s="23"/>
      <c r="SD28" s="23"/>
      <c r="SE28" s="23"/>
      <c r="SF28" s="23"/>
      <c r="SG28" s="23"/>
      <c r="SH28" s="23"/>
      <c r="SI28" s="24"/>
      <c r="SJ28" s="14"/>
      <c r="SK28" s="23"/>
      <c r="SL28" s="23"/>
      <c r="SM28" s="23"/>
      <c r="SN28" s="23"/>
      <c r="SO28" s="23"/>
      <c r="SP28" s="23"/>
      <c r="SQ28" s="24"/>
      <c r="SR28" s="14"/>
      <c r="SS28" s="23"/>
      <c r="ST28" s="23"/>
      <c r="SU28" s="23"/>
      <c r="SV28" s="23"/>
      <c r="SW28" s="23"/>
      <c r="SX28" s="23"/>
      <c r="SY28" s="24"/>
      <c r="SZ28" s="14"/>
      <c r="TA28" s="23"/>
      <c r="TB28" s="23"/>
      <c r="TC28" s="23"/>
      <c r="TD28" s="23"/>
      <c r="TE28" s="23"/>
      <c r="TF28" s="23"/>
      <c r="TG28" s="24"/>
      <c r="TH28" s="14"/>
      <c r="TI28" s="23"/>
      <c r="TJ28" s="23"/>
      <c r="TK28" s="23"/>
      <c r="TL28" s="23"/>
      <c r="TM28" s="23"/>
      <c r="TN28" s="23"/>
      <c r="TO28" s="24"/>
      <c r="TP28" s="14"/>
      <c r="TQ28" s="23"/>
      <c r="TR28" s="23"/>
      <c r="TS28" s="23"/>
      <c r="TT28" s="23"/>
      <c r="TU28" s="23"/>
      <c r="TV28" s="23"/>
      <c r="TW28" s="24"/>
      <c r="TX28" s="14"/>
      <c r="TY28" s="23"/>
      <c r="TZ28" s="23"/>
      <c r="UA28" s="23"/>
      <c r="UB28" s="23"/>
      <c r="UC28" s="23"/>
      <c r="UD28" s="23"/>
      <c r="UE28" s="24"/>
      <c r="UF28" s="14"/>
      <c r="UG28" s="23"/>
      <c r="UH28" s="23"/>
      <c r="UI28" s="23"/>
      <c r="UJ28" s="23"/>
      <c r="UK28" s="23"/>
      <c r="UL28" s="23"/>
      <c r="UM28" s="24"/>
      <c r="UN28" s="14"/>
      <c r="UO28" s="23"/>
      <c r="UP28" s="23"/>
      <c r="UQ28" s="23"/>
      <c r="UR28" s="23"/>
      <c r="US28" s="23"/>
      <c r="UT28" s="23"/>
      <c r="UU28" s="24"/>
      <c r="UV28" s="14"/>
      <c r="UW28" s="23"/>
      <c r="UX28" s="23"/>
      <c r="UY28" s="23"/>
      <c r="UZ28" s="23"/>
      <c r="VA28" s="23"/>
      <c r="VB28" s="23"/>
      <c r="VC28" s="24"/>
      <c r="VD28" s="14"/>
      <c r="VE28" s="23"/>
      <c r="VF28" s="23"/>
      <c r="VG28" s="23"/>
      <c r="VH28" s="23"/>
      <c r="VI28" s="23"/>
      <c r="VJ28" s="23"/>
      <c r="VK28" s="24"/>
      <c r="VL28" s="14"/>
      <c r="VM28" s="23"/>
      <c r="VN28" s="23"/>
      <c r="VO28" s="23"/>
      <c r="VP28" s="23"/>
      <c r="VQ28" s="23"/>
      <c r="VR28" s="23"/>
      <c r="VS28" s="24"/>
      <c r="VT28" s="14"/>
      <c r="VU28" s="23"/>
      <c r="VV28" s="23"/>
      <c r="VW28" s="23"/>
      <c r="VX28" s="23"/>
      <c r="VY28" s="23"/>
      <c r="VZ28" s="23"/>
      <c r="WA28" s="24"/>
      <c r="WB28" s="14"/>
      <c r="WC28" s="23"/>
      <c r="WD28" s="23"/>
      <c r="WE28" s="23"/>
      <c r="WF28" s="23"/>
      <c r="WG28" s="23"/>
      <c r="WH28" s="23"/>
      <c r="WI28" s="24"/>
      <c r="WJ28" s="14"/>
      <c r="WK28" s="23"/>
      <c r="WL28" s="23"/>
      <c r="WM28" s="23"/>
      <c r="WN28" s="23"/>
      <c r="WO28" s="23"/>
      <c r="WP28" s="23"/>
      <c r="WQ28" s="24"/>
      <c r="WR28" s="14"/>
      <c r="WS28" s="23"/>
      <c r="WT28" s="23"/>
      <c r="WU28" s="23"/>
      <c r="WV28" s="23"/>
      <c r="WW28" s="23"/>
      <c r="WX28" s="23"/>
      <c r="WY28" s="24"/>
      <c r="WZ28" s="14"/>
      <c r="XA28" s="23"/>
      <c r="XB28" s="23"/>
      <c r="XC28" s="23"/>
      <c r="XD28" s="23"/>
      <c r="XE28" s="23"/>
      <c r="XF28" s="23"/>
      <c r="XG28" s="24"/>
      <c r="XH28" s="14"/>
      <c r="XI28" s="23"/>
      <c r="XJ28" s="23"/>
      <c r="XK28" s="23"/>
      <c r="XL28" s="23"/>
      <c r="XM28" s="23"/>
      <c r="XN28" s="23"/>
      <c r="XO28" s="24"/>
      <c r="XP28" s="14"/>
      <c r="XQ28" s="23"/>
      <c r="XR28" s="23"/>
      <c r="XS28" s="23"/>
      <c r="XT28" s="23"/>
      <c r="XU28" s="23"/>
      <c r="XV28" s="23"/>
      <c r="XW28" s="24"/>
      <c r="XX28" s="14"/>
      <c r="XY28" s="23"/>
      <c r="XZ28" s="23"/>
      <c r="YA28" s="23"/>
      <c r="YB28" s="23"/>
      <c r="YC28" s="23"/>
      <c r="YD28" s="23"/>
      <c r="YE28" s="24"/>
      <c r="YF28" s="14"/>
      <c r="YG28" s="23"/>
      <c r="YH28" s="23"/>
      <c r="YI28" s="23"/>
      <c r="YJ28" s="23"/>
      <c r="YK28" s="23"/>
      <c r="YL28" s="23"/>
      <c r="YM28" s="24"/>
      <c r="YN28" s="14"/>
      <c r="YO28" s="23"/>
      <c r="YP28" s="23"/>
      <c r="YQ28" s="23"/>
      <c r="YR28" s="23"/>
      <c r="YS28" s="23"/>
      <c r="YT28" s="23"/>
      <c r="YU28" s="24"/>
      <c r="YV28" s="14"/>
      <c r="YW28" s="23"/>
      <c r="YX28" s="23"/>
      <c r="YY28" s="23"/>
      <c r="YZ28" s="23"/>
      <c r="ZA28" s="23"/>
      <c r="ZB28" s="23"/>
      <c r="ZC28" s="24"/>
      <c r="ZD28" s="14"/>
      <c r="ZE28" s="23"/>
      <c r="ZF28" s="23"/>
      <c r="ZG28" s="23"/>
      <c r="ZH28" s="23"/>
      <c r="ZI28" s="23"/>
      <c r="ZJ28" s="23"/>
      <c r="ZK28" s="24"/>
      <c r="ZL28" s="14"/>
      <c r="ZM28" s="23"/>
      <c r="ZN28" s="23"/>
      <c r="ZO28" s="23"/>
      <c r="ZP28" s="23"/>
      <c r="ZQ28" s="23"/>
      <c r="ZR28" s="23"/>
      <c r="ZS28" s="24"/>
      <c r="ZT28" s="14"/>
      <c r="ZU28" s="23"/>
      <c r="ZV28" s="23"/>
      <c r="ZW28" s="23"/>
      <c r="ZX28" s="23"/>
      <c r="ZY28" s="23"/>
      <c r="ZZ28" s="23"/>
      <c r="AAA28" s="24"/>
      <c r="AAB28" s="14"/>
      <c r="AAC28" s="23"/>
      <c r="AAD28" s="23"/>
      <c r="AAE28" s="23"/>
      <c r="AAF28" s="23"/>
      <c r="AAG28" s="23"/>
      <c r="AAH28" s="23"/>
      <c r="AAI28" s="24"/>
      <c r="AAJ28" s="14"/>
      <c r="AAK28" s="23"/>
      <c r="AAL28" s="23"/>
      <c r="AAM28" s="23"/>
      <c r="AAN28" s="23"/>
      <c r="AAO28" s="23"/>
      <c r="AAP28" s="23"/>
      <c r="AAQ28" s="24"/>
      <c r="AAR28" s="14"/>
      <c r="AAS28" s="23"/>
      <c r="AAT28" s="23"/>
      <c r="AAU28" s="23"/>
      <c r="AAV28" s="23"/>
      <c r="AAW28" s="23"/>
      <c r="AAX28" s="23"/>
      <c r="AAY28" s="24"/>
      <c r="AAZ28" s="14"/>
      <c r="ABA28" s="23"/>
      <c r="ABB28" s="23"/>
      <c r="ABC28" s="23"/>
      <c r="ABD28" s="23"/>
      <c r="ABE28" s="23"/>
      <c r="ABF28" s="23"/>
      <c r="ABG28" s="24"/>
      <c r="ABH28" s="14"/>
      <c r="ABI28" s="23"/>
      <c r="ABJ28" s="23"/>
      <c r="ABK28" s="23"/>
      <c r="ABL28" s="23"/>
      <c r="ABM28" s="23"/>
      <c r="ABN28" s="23"/>
      <c r="ABO28" s="24"/>
      <c r="ABP28" s="14"/>
      <c r="ABQ28" s="23"/>
      <c r="ABR28" s="23"/>
      <c r="ABS28" s="23"/>
      <c r="ABT28" s="23"/>
      <c r="ABU28" s="23"/>
      <c r="ABV28" s="23"/>
      <c r="ABW28" s="24"/>
      <c r="ABX28" s="14"/>
      <c r="ABY28" s="23"/>
      <c r="ABZ28" s="23"/>
      <c r="ACA28" s="23"/>
      <c r="ACB28" s="23"/>
      <c r="ACC28" s="23"/>
      <c r="ACD28" s="23"/>
      <c r="ACE28" s="24"/>
      <c r="ACF28" s="14"/>
      <c r="ACG28" s="23"/>
      <c r="ACH28" s="23"/>
      <c r="ACI28" s="23"/>
      <c r="ACJ28" s="23"/>
      <c r="ACK28" s="23"/>
      <c r="ACL28" s="23"/>
      <c r="ACM28" s="24"/>
      <c r="ACN28" s="14"/>
      <c r="ACO28" s="23"/>
      <c r="ACP28" s="23"/>
      <c r="ACQ28" s="23"/>
      <c r="ACR28" s="23"/>
      <c r="ACS28" s="23"/>
      <c r="ACT28" s="23"/>
      <c r="ACU28" s="24"/>
      <c r="ACV28" s="14"/>
      <c r="ACW28" s="23"/>
      <c r="ACX28" s="23"/>
      <c r="ACY28" s="23"/>
      <c r="ACZ28" s="23"/>
      <c r="ADA28" s="23"/>
      <c r="ADB28" s="23"/>
      <c r="ADC28" s="24"/>
      <c r="ADD28" s="14"/>
      <c r="ADE28" s="23"/>
      <c r="ADF28" s="23"/>
      <c r="ADG28" s="23"/>
      <c r="ADH28" s="23"/>
      <c r="ADI28" s="23"/>
      <c r="ADJ28" s="23"/>
      <c r="ADK28" s="24"/>
      <c r="ADL28" s="14"/>
      <c r="ADM28" s="23"/>
      <c r="ADN28" s="23"/>
      <c r="ADO28" s="23"/>
      <c r="ADP28" s="23"/>
      <c r="ADQ28" s="23"/>
      <c r="ADR28" s="23"/>
      <c r="ADS28" s="24"/>
      <c r="ADT28" s="14"/>
      <c r="ADU28" s="23"/>
      <c r="ADV28" s="23"/>
      <c r="ADW28" s="23"/>
      <c r="ADX28" s="23"/>
      <c r="ADY28" s="23"/>
      <c r="ADZ28" s="23"/>
      <c r="AEA28" s="24"/>
      <c r="AEB28" s="14"/>
      <c r="AEC28" s="23"/>
      <c r="AED28" s="23"/>
      <c r="AEE28" s="23"/>
      <c r="AEF28" s="23"/>
      <c r="AEG28" s="23"/>
      <c r="AEH28" s="23"/>
      <c r="AEI28" s="24"/>
      <c r="AEJ28" s="14"/>
      <c r="AEK28" s="23"/>
      <c r="AEL28" s="23"/>
      <c r="AEM28" s="23"/>
      <c r="AEN28" s="23"/>
      <c r="AEO28" s="23"/>
      <c r="AEP28" s="23"/>
      <c r="AEQ28" s="24"/>
      <c r="AER28" s="14"/>
      <c r="AES28" s="23"/>
      <c r="AET28" s="23"/>
      <c r="AEU28" s="23"/>
      <c r="AEV28" s="23"/>
      <c r="AEW28" s="23"/>
      <c r="AEX28" s="23"/>
      <c r="AEY28" s="24"/>
      <c r="AEZ28" s="14"/>
      <c r="AFA28" s="23"/>
      <c r="AFB28" s="23"/>
      <c r="AFC28" s="23"/>
      <c r="AFD28" s="23"/>
      <c r="AFE28" s="23"/>
      <c r="AFF28" s="23"/>
      <c r="AFG28" s="24"/>
      <c r="AFH28" s="14"/>
      <c r="AFI28" s="23"/>
      <c r="AFJ28" s="23"/>
      <c r="AFK28" s="23"/>
      <c r="AFL28" s="23"/>
      <c r="AFM28" s="23"/>
      <c r="AFN28" s="23"/>
      <c r="AFO28" s="24"/>
      <c r="AFP28" s="14"/>
      <c r="AFQ28" s="23"/>
      <c r="AFR28" s="23"/>
      <c r="AFS28" s="23"/>
      <c r="AFT28" s="23"/>
      <c r="AFU28" s="23"/>
      <c r="AFV28" s="23"/>
      <c r="AFW28" s="24"/>
      <c r="AFX28" s="14"/>
      <c r="AFY28" s="23"/>
      <c r="AFZ28" s="23"/>
      <c r="AGA28" s="23"/>
      <c r="AGB28" s="23"/>
      <c r="AGC28" s="23"/>
      <c r="AGD28" s="23"/>
      <c r="AGE28" s="24"/>
      <c r="AGF28" s="14"/>
      <c r="AGG28" s="23"/>
      <c r="AGH28" s="23"/>
      <c r="AGI28" s="23"/>
      <c r="AGJ28" s="23"/>
      <c r="AGK28" s="23"/>
      <c r="AGL28" s="23"/>
      <c r="AGM28" s="24"/>
      <c r="AGN28" s="14"/>
      <c r="AGO28" s="23"/>
      <c r="AGP28" s="23"/>
      <c r="AGQ28" s="23"/>
      <c r="AGR28" s="23"/>
      <c r="AGS28" s="23"/>
      <c r="AGT28" s="23"/>
      <c r="AGU28" s="24"/>
      <c r="AGV28" s="14"/>
      <c r="AGW28" s="23"/>
      <c r="AGX28" s="23"/>
      <c r="AGY28" s="23"/>
      <c r="AGZ28" s="23"/>
      <c r="AHA28" s="23"/>
      <c r="AHB28" s="23"/>
      <c r="AHC28" s="24"/>
      <c r="AHD28" s="14"/>
      <c r="AHE28" s="23"/>
      <c r="AHF28" s="23"/>
      <c r="AHG28" s="23"/>
      <c r="AHH28" s="23"/>
      <c r="AHI28" s="23"/>
      <c r="AHJ28" s="23"/>
      <c r="AHK28" s="24"/>
      <c r="AHL28" s="14"/>
      <c r="AHM28" s="23"/>
      <c r="AHN28" s="23"/>
      <c r="AHO28" s="23"/>
      <c r="AHP28" s="23"/>
      <c r="AHQ28" s="23"/>
      <c r="AHR28" s="23"/>
      <c r="AHS28" s="24"/>
      <c r="AHT28" s="14"/>
      <c r="AHU28" s="23"/>
      <c r="AHV28" s="23"/>
      <c r="AHW28" s="23"/>
      <c r="AHX28" s="23"/>
      <c r="AHY28" s="23"/>
      <c r="AHZ28" s="23"/>
      <c r="AIA28" s="24"/>
      <c r="AIB28" s="14"/>
      <c r="AIC28" s="23"/>
      <c r="AID28" s="23"/>
      <c r="AIE28" s="23"/>
      <c r="AIF28" s="23"/>
      <c r="AIG28" s="23"/>
      <c r="AIH28" s="23"/>
      <c r="AII28" s="24"/>
      <c r="AIJ28" s="14"/>
      <c r="AIK28" s="23"/>
      <c r="AIL28" s="23"/>
      <c r="AIM28" s="23"/>
      <c r="AIN28" s="23"/>
      <c r="AIO28" s="23"/>
      <c r="AIP28" s="23"/>
      <c r="AIQ28" s="24"/>
      <c r="AIR28" s="14"/>
      <c r="AIS28" s="23"/>
      <c r="AIT28" s="23"/>
      <c r="AIU28" s="23"/>
      <c r="AIV28" s="23"/>
      <c r="AIW28" s="23"/>
      <c r="AIX28" s="23"/>
      <c r="AIY28" s="24"/>
      <c r="AIZ28" s="14"/>
      <c r="AJA28" s="23"/>
      <c r="AJB28" s="23"/>
      <c r="AJC28" s="23"/>
      <c r="AJD28" s="23"/>
      <c r="AJE28" s="23"/>
      <c r="AJF28" s="23"/>
      <c r="AJG28" s="24"/>
      <c r="AJH28" s="14"/>
      <c r="AJI28" s="23"/>
      <c r="AJJ28" s="23"/>
      <c r="AJK28" s="23"/>
      <c r="AJL28" s="23"/>
      <c r="AJM28" s="23"/>
      <c r="AJN28" s="23"/>
      <c r="AJO28" s="24"/>
      <c r="AJP28" s="14"/>
      <c r="AJQ28" s="23"/>
      <c r="AJR28" s="23"/>
      <c r="AJS28" s="23"/>
      <c r="AJT28" s="23"/>
      <c r="AJU28" s="23"/>
      <c r="AJV28" s="23"/>
      <c r="AJW28" s="24"/>
      <c r="AJX28" s="14"/>
      <c r="AJY28" s="23"/>
      <c r="AJZ28" s="23"/>
      <c r="AKA28" s="23"/>
      <c r="AKB28" s="23"/>
      <c r="AKC28" s="23"/>
      <c r="AKD28" s="23"/>
      <c r="AKE28" s="24"/>
      <c r="AKF28" s="14"/>
      <c r="AKG28" s="23"/>
      <c r="AKH28" s="23"/>
      <c r="AKI28" s="23"/>
      <c r="AKJ28" s="23"/>
      <c r="AKK28" s="23"/>
      <c r="AKL28" s="23"/>
      <c r="AKM28" s="24"/>
      <c r="AKN28" s="14"/>
      <c r="AKO28" s="23"/>
      <c r="AKP28" s="23"/>
      <c r="AKQ28" s="23"/>
      <c r="AKR28" s="23"/>
      <c r="AKS28" s="23"/>
      <c r="AKT28" s="23"/>
      <c r="AKU28" s="24"/>
      <c r="AKV28" s="14"/>
      <c r="AKW28" s="23"/>
      <c r="AKX28" s="23"/>
      <c r="AKY28" s="23"/>
      <c r="AKZ28" s="23"/>
      <c r="ALA28" s="23"/>
      <c r="ALB28" s="23"/>
      <c r="ALC28" s="24"/>
      <c r="ALD28" s="14"/>
      <c r="ALE28" s="23"/>
      <c r="ALF28" s="23"/>
      <c r="ALG28" s="23"/>
      <c r="ALH28" s="23"/>
      <c r="ALI28" s="23"/>
      <c r="ALJ28" s="23"/>
      <c r="ALK28" s="24"/>
      <c r="ALL28" s="14"/>
      <c r="ALM28" s="23"/>
      <c r="ALN28" s="23"/>
      <c r="ALO28" s="23"/>
      <c r="ALP28" s="23"/>
      <c r="ALQ28" s="23"/>
      <c r="ALR28" s="23"/>
      <c r="ALS28" s="24"/>
      <c r="ALT28" s="14"/>
      <c r="ALU28" s="23"/>
      <c r="ALV28" s="23"/>
      <c r="ALW28" s="23"/>
      <c r="ALX28" s="23"/>
      <c r="ALY28" s="23"/>
      <c r="ALZ28" s="23"/>
      <c r="AMA28" s="24"/>
      <c r="AMB28" s="14"/>
      <c r="AMC28" s="23"/>
      <c r="AMD28" s="23"/>
      <c r="AME28" s="23"/>
      <c r="AMF28" s="23"/>
      <c r="AMG28" s="23"/>
      <c r="AMH28" s="23"/>
      <c r="AMI28" s="24"/>
      <c r="AMJ28" s="14"/>
      <c r="AMK28" s="23"/>
      <c r="AML28" s="23"/>
      <c r="AMM28" s="23"/>
      <c r="AMN28" s="23"/>
      <c r="AMO28" s="23"/>
      <c r="AMP28" s="23"/>
      <c r="AMQ28" s="24"/>
      <c r="AMR28" s="14"/>
      <c r="AMS28" s="23"/>
      <c r="AMT28" s="23"/>
      <c r="AMU28" s="23"/>
      <c r="AMV28" s="23"/>
      <c r="AMW28" s="23"/>
      <c r="AMX28" s="23"/>
      <c r="AMY28" s="24"/>
      <c r="AMZ28" s="14"/>
      <c r="ANA28" s="23"/>
      <c r="ANB28" s="23"/>
      <c r="ANC28" s="23"/>
      <c r="AND28" s="23"/>
      <c r="ANE28" s="23"/>
      <c r="ANF28" s="23"/>
      <c r="ANG28" s="24"/>
      <c r="ANH28" s="14"/>
      <c r="ANI28" s="23"/>
      <c r="ANJ28" s="23"/>
      <c r="ANK28" s="23"/>
      <c r="ANL28" s="23"/>
      <c r="ANM28" s="23"/>
      <c r="ANN28" s="23"/>
      <c r="ANO28" s="24"/>
      <c r="ANP28" s="14"/>
      <c r="ANQ28" s="23"/>
      <c r="ANR28" s="23"/>
      <c r="ANS28" s="23"/>
      <c r="ANT28" s="23"/>
      <c r="ANU28" s="23"/>
      <c r="ANV28" s="23"/>
      <c r="ANW28" s="24"/>
      <c r="ANX28" s="14"/>
      <c r="ANY28" s="23"/>
      <c r="ANZ28" s="23"/>
      <c r="AOA28" s="23"/>
      <c r="AOB28" s="23"/>
      <c r="AOC28" s="23"/>
      <c r="AOD28" s="23"/>
      <c r="AOE28" s="24"/>
      <c r="AOF28" s="14"/>
      <c r="AOG28" s="23"/>
      <c r="AOH28" s="23"/>
      <c r="AOI28" s="23"/>
      <c r="AOJ28" s="23"/>
      <c r="AOK28" s="23"/>
      <c r="AOL28" s="23"/>
      <c r="AOM28" s="24"/>
      <c r="AON28" s="14"/>
      <c r="AOO28" s="23"/>
      <c r="AOP28" s="23"/>
      <c r="AOQ28" s="23"/>
      <c r="AOR28" s="23"/>
      <c r="AOS28" s="23"/>
      <c r="AOT28" s="23"/>
      <c r="AOU28" s="24"/>
      <c r="AOV28" s="14"/>
      <c r="AOW28" s="23"/>
      <c r="AOX28" s="23"/>
      <c r="AOY28" s="23"/>
      <c r="AOZ28" s="23"/>
      <c r="APA28" s="23"/>
      <c r="APB28" s="23"/>
      <c r="APC28" s="24"/>
      <c r="APD28" s="14"/>
      <c r="APE28" s="23"/>
      <c r="APF28" s="23"/>
      <c r="APG28" s="23"/>
      <c r="APH28" s="23"/>
      <c r="API28" s="23"/>
      <c r="APJ28" s="23"/>
      <c r="APK28" s="24"/>
      <c r="APL28" s="14"/>
      <c r="APM28" s="23"/>
      <c r="APN28" s="23"/>
      <c r="APO28" s="23"/>
      <c r="APP28" s="23"/>
      <c r="APQ28" s="23"/>
      <c r="APR28" s="23"/>
      <c r="APS28" s="24"/>
      <c r="APT28" s="14"/>
      <c r="APU28" s="23"/>
      <c r="APV28" s="23"/>
      <c r="APW28" s="23"/>
      <c r="APX28" s="23"/>
      <c r="APY28" s="23"/>
      <c r="APZ28" s="23"/>
      <c r="AQA28" s="24"/>
      <c r="AQB28" s="14"/>
      <c r="AQC28" s="23"/>
      <c r="AQD28" s="23"/>
      <c r="AQE28" s="23"/>
      <c r="AQF28" s="23"/>
      <c r="AQG28" s="23"/>
      <c r="AQH28" s="23"/>
      <c r="AQI28" s="24"/>
      <c r="AQJ28" s="14"/>
      <c r="AQK28" s="23"/>
      <c r="AQL28" s="23"/>
      <c r="AQM28" s="23"/>
      <c r="AQN28" s="23"/>
      <c r="AQO28" s="23"/>
      <c r="AQP28" s="23"/>
      <c r="AQQ28" s="24"/>
      <c r="AQR28" s="14"/>
      <c r="AQS28" s="23"/>
      <c r="AQT28" s="23"/>
      <c r="AQU28" s="23"/>
      <c r="AQV28" s="23"/>
      <c r="AQW28" s="23"/>
      <c r="AQX28" s="23"/>
      <c r="AQY28" s="24"/>
      <c r="AQZ28" s="14"/>
      <c r="ARA28" s="23"/>
      <c r="ARB28" s="23"/>
      <c r="ARC28" s="23"/>
      <c r="ARD28" s="23"/>
      <c r="ARE28" s="23"/>
      <c r="ARF28" s="23"/>
      <c r="ARG28" s="24"/>
      <c r="ARH28" s="14"/>
      <c r="ARI28" s="23"/>
      <c r="ARJ28" s="23"/>
      <c r="ARK28" s="23"/>
      <c r="ARL28" s="23"/>
      <c r="ARM28" s="23"/>
      <c r="ARN28" s="23"/>
      <c r="ARO28" s="24"/>
      <c r="ARP28" s="14"/>
      <c r="ARQ28" s="23"/>
      <c r="ARR28" s="23"/>
      <c r="ARS28" s="23"/>
      <c r="ART28" s="23"/>
      <c r="ARU28" s="23"/>
      <c r="ARV28" s="23"/>
      <c r="ARW28" s="24"/>
      <c r="ARX28" s="14"/>
      <c r="ARY28" s="23"/>
      <c r="ARZ28" s="23"/>
      <c r="ASA28" s="23"/>
      <c r="ASB28" s="23"/>
      <c r="ASC28" s="23"/>
      <c r="ASD28" s="23"/>
      <c r="ASE28" s="24"/>
      <c r="ASF28" s="14"/>
      <c r="ASG28" s="23"/>
      <c r="ASH28" s="23"/>
      <c r="ASI28" s="23"/>
      <c r="ASJ28" s="23"/>
      <c r="ASK28" s="23"/>
      <c r="ASL28" s="23"/>
      <c r="ASM28" s="24"/>
      <c r="ASN28" s="14"/>
      <c r="ASO28" s="23"/>
      <c r="ASP28" s="23"/>
      <c r="ASQ28" s="23"/>
      <c r="ASR28" s="23"/>
      <c r="ASS28" s="23"/>
      <c r="AST28" s="23"/>
      <c r="ASU28" s="24"/>
      <c r="ASV28" s="14"/>
      <c r="ASW28" s="23"/>
      <c r="ASX28" s="23"/>
      <c r="ASY28" s="23"/>
      <c r="ASZ28" s="23"/>
      <c r="ATA28" s="23"/>
      <c r="ATB28" s="23"/>
      <c r="ATC28" s="24"/>
      <c r="ATD28" s="14"/>
      <c r="ATE28" s="23"/>
      <c r="ATF28" s="23"/>
      <c r="ATG28" s="23"/>
      <c r="ATH28" s="23"/>
      <c r="ATI28" s="23"/>
      <c r="ATJ28" s="23"/>
      <c r="ATK28" s="24"/>
      <c r="ATL28" s="14"/>
      <c r="ATM28" s="23"/>
      <c r="ATN28" s="23"/>
      <c r="ATO28" s="23"/>
      <c r="ATP28" s="23"/>
      <c r="ATQ28" s="23"/>
      <c r="ATR28" s="23"/>
      <c r="ATS28" s="24"/>
      <c r="ATT28" s="14"/>
      <c r="ATU28" s="23"/>
      <c r="ATV28" s="23"/>
      <c r="ATW28" s="23"/>
      <c r="ATX28" s="23"/>
      <c r="ATY28" s="23"/>
      <c r="ATZ28" s="23"/>
      <c r="AUA28" s="24"/>
      <c r="AUB28" s="14"/>
      <c r="AUC28" s="23"/>
      <c r="AUD28" s="23"/>
      <c r="AUE28" s="23"/>
      <c r="AUF28" s="23"/>
      <c r="AUG28" s="23"/>
      <c r="AUH28" s="23"/>
      <c r="AUI28" s="24"/>
      <c r="AUJ28" s="14"/>
      <c r="AUK28" s="23"/>
      <c r="AUL28" s="23"/>
      <c r="AUM28" s="23"/>
      <c r="AUN28" s="23"/>
      <c r="AUO28" s="23"/>
      <c r="AUP28" s="23"/>
      <c r="AUQ28" s="24"/>
      <c r="AUR28" s="14"/>
      <c r="AUS28" s="23"/>
      <c r="AUT28" s="23"/>
      <c r="AUU28" s="23"/>
      <c r="AUV28" s="23"/>
      <c r="AUW28" s="23"/>
      <c r="AUX28" s="23"/>
      <c r="AUY28" s="24"/>
      <c r="AUZ28" s="14"/>
      <c r="AVA28" s="23"/>
      <c r="AVB28" s="23"/>
      <c r="AVC28" s="23"/>
      <c r="AVD28" s="23"/>
      <c r="AVE28" s="23"/>
      <c r="AVF28" s="23"/>
      <c r="AVG28" s="24"/>
      <c r="AVH28" s="14"/>
      <c r="AVI28" s="23"/>
      <c r="AVJ28" s="23"/>
      <c r="AVK28" s="23"/>
      <c r="AVL28" s="23"/>
      <c r="AVM28" s="23"/>
      <c r="AVN28" s="23"/>
      <c r="AVO28" s="24"/>
      <c r="AVP28" s="14"/>
      <c r="AVQ28" s="23"/>
      <c r="AVR28" s="23"/>
      <c r="AVS28" s="23"/>
      <c r="AVT28" s="23"/>
      <c r="AVU28" s="23"/>
      <c r="AVV28" s="23"/>
      <c r="AVW28" s="24"/>
      <c r="AVX28" s="14"/>
      <c r="AVY28" s="23"/>
      <c r="AVZ28" s="23"/>
      <c r="AWA28" s="23"/>
      <c r="AWB28" s="23"/>
      <c r="AWC28" s="23"/>
      <c r="AWD28" s="23"/>
      <c r="AWE28" s="24"/>
      <c r="AWF28" s="14"/>
      <c r="AWG28" s="23"/>
      <c r="AWH28" s="23"/>
      <c r="AWI28" s="23"/>
      <c r="AWJ28" s="23"/>
      <c r="AWK28" s="23"/>
      <c r="AWL28" s="23"/>
      <c r="AWM28" s="24"/>
      <c r="AWN28" s="14"/>
      <c r="AWO28" s="23"/>
      <c r="AWP28" s="23"/>
      <c r="AWQ28" s="23"/>
      <c r="AWR28" s="23"/>
      <c r="AWS28" s="23"/>
      <c r="AWT28" s="23"/>
      <c r="AWU28" s="24"/>
      <c r="AWV28" s="14"/>
      <c r="AWW28" s="23"/>
      <c r="AWX28" s="23"/>
      <c r="AWY28" s="23"/>
      <c r="AWZ28" s="23"/>
      <c r="AXA28" s="23"/>
      <c r="AXB28" s="23"/>
      <c r="AXC28" s="24"/>
      <c r="AXD28" s="14"/>
      <c r="AXE28" s="23"/>
      <c r="AXF28" s="23"/>
      <c r="AXG28" s="23"/>
      <c r="AXH28" s="23"/>
      <c r="AXI28" s="23"/>
      <c r="AXJ28" s="23"/>
      <c r="AXK28" s="24"/>
      <c r="AXL28" s="14"/>
      <c r="AXM28" s="23"/>
      <c r="AXN28" s="23"/>
      <c r="AXO28" s="23"/>
      <c r="AXP28" s="23"/>
      <c r="AXQ28" s="23"/>
      <c r="AXR28" s="23"/>
      <c r="AXS28" s="24"/>
      <c r="AXT28" s="14"/>
      <c r="AXU28" s="23"/>
      <c r="AXV28" s="23"/>
      <c r="AXW28" s="23"/>
      <c r="AXX28" s="23"/>
      <c r="AXY28" s="23"/>
      <c r="AXZ28" s="23"/>
      <c r="AYA28" s="24"/>
      <c r="AYB28" s="14"/>
      <c r="AYC28" s="23"/>
      <c r="AYD28" s="23"/>
      <c r="AYE28" s="23"/>
      <c r="AYF28" s="23"/>
      <c r="AYG28" s="23"/>
      <c r="AYH28" s="23"/>
      <c r="AYI28" s="24"/>
      <c r="AYJ28" s="14"/>
      <c r="AYK28" s="23"/>
      <c r="AYL28" s="23"/>
      <c r="AYM28" s="23"/>
      <c r="AYN28" s="23"/>
      <c r="AYO28" s="23"/>
      <c r="AYP28" s="23"/>
      <c r="AYQ28" s="24"/>
      <c r="AYR28" s="14"/>
      <c r="AYS28" s="23"/>
      <c r="AYT28" s="23"/>
      <c r="AYU28" s="23"/>
      <c r="AYV28" s="23"/>
      <c r="AYW28" s="23"/>
      <c r="AYX28" s="23"/>
      <c r="AYY28" s="24"/>
      <c r="AYZ28" s="14"/>
      <c r="AZA28" s="23"/>
      <c r="AZB28" s="23"/>
      <c r="AZC28" s="23"/>
      <c r="AZD28" s="23"/>
      <c r="AZE28" s="23"/>
      <c r="AZF28" s="23"/>
      <c r="AZG28" s="24"/>
      <c r="AZH28" s="14"/>
      <c r="AZI28" s="23"/>
      <c r="AZJ28" s="23"/>
      <c r="AZK28" s="23"/>
      <c r="AZL28" s="23"/>
      <c r="AZM28" s="23"/>
      <c r="AZN28" s="23"/>
      <c r="AZO28" s="24"/>
      <c r="AZP28" s="14"/>
      <c r="AZQ28" s="23"/>
      <c r="AZR28" s="23"/>
      <c r="AZS28" s="23"/>
      <c r="AZT28" s="23"/>
      <c r="AZU28" s="23"/>
      <c r="AZV28" s="23"/>
      <c r="AZW28" s="24"/>
      <c r="AZX28" s="14"/>
      <c r="AZY28" s="23"/>
      <c r="AZZ28" s="23"/>
      <c r="BAA28" s="23"/>
      <c r="BAB28" s="23"/>
      <c r="BAC28" s="23"/>
      <c r="BAD28" s="23"/>
      <c r="BAE28" s="24"/>
      <c r="BAF28" s="14"/>
      <c r="BAG28" s="23"/>
      <c r="BAH28" s="23"/>
      <c r="BAI28" s="23"/>
      <c r="BAJ28" s="23"/>
      <c r="BAK28" s="23"/>
      <c r="BAL28" s="23"/>
      <c r="BAM28" s="24"/>
      <c r="BAN28" s="14"/>
      <c r="BAO28" s="23"/>
      <c r="BAP28" s="23"/>
      <c r="BAQ28" s="23"/>
      <c r="BAR28" s="23"/>
      <c r="BAS28" s="23"/>
      <c r="BAT28" s="23"/>
      <c r="BAU28" s="24"/>
      <c r="BAV28" s="14"/>
      <c r="BAW28" s="23"/>
      <c r="BAX28" s="23"/>
      <c r="BAY28" s="23"/>
      <c r="BAZ28" s="23"/>
      <c r="BBA28" s="23"/>
      <c r="BBB28" s="23"/>
      <c r="BBC28" s="24"/>
      <c r="BBD28" s="14"/>
      <c r="BBE28" s="23"/>
      <c r="BBF28" s="23"/>
      <c r="BBG28" s="23"/>
      <c r="BBH28" s="23"/>
      <c r="BBI28" s="23"/>
      <c r="BBJ28" s="23"/>
      <c r="BBK28" s="24"/>
      <c r="BBL28" s="14"/>
      <c r="BBM28" s="23"/>
      <c r="BBN28" s="23"/>
      <c r="BBO28" s="23"/>
      <c r="BBP28" s="23"/>
      <c r="BBQ28" s="23"/>
      <c r="BBR28" s="23"/>
      <c r="BBS28" s="24"/>
      <c r="BBT28" s="14"/>
      <c r="BBU28" s="23"/>
      <c r="BBV28" s="23"/>
      <c r="BBW28" s="23"/>
      <c r="BBX28" s="23"/>
      <c r="BBY28" s="23"/>
      <c r="BBZ28" s="23"/>
      <c r="BCA28" s="24"/>
      <c r="BCB28" s="14"/>
      <c r="BCC28" s="23"/>
      <c r="BCD28" s="23"/>
      <c r="BCE28" s="23"/>
      <c r="BCF28" s="23"/>
      <c r="BCG28" s="23"/>
      <c r="BCH28" s="23"/>
      <c r="BCI28" s="24"/>
      <c r="BCJ28" s="14"/>
      <c r="BCK28" s="23"/>
      <c r="BCL28" s="23"/>
      <c r="BCM28" s="23"/>
      <c r="BCN28" s="23"/>
      <c r="BCO28" s="23"/>
      <c r="BCP28" s="23"/>
      <c r="BCQ28" s="24"/>
      <c r="BCR28" s="14"/>
      <c r="BCS28" s="23"/>
      <c r="BCT28" s="23"/>
      <c r="BCU28" s="23"/>
      <c r="BCV28" s="23"/>
      <c r="BCW28" s="23"/>
      <c r="BCX28" s="23"/>
      <c r="BCY28" s="24"/>
      <c r="BCZ28" s="14"/>
      <c r="BDA28" s="23"/>
      <c r="BDB28" s="23"/>
      <c r="BDC28" s="23"/>
      <c r="BDD28" s="23"/>
      <c r="BDE28" s="23"/>
      <c r="BDF28" s="23"/>
      <c r="BDG28" s="24"/>
      <c r="BDH28" s="14"/>
      <c r="BDI28" s="23"/>
      <c r="BDJ28" s="23"/>
      <c r="BDK28" s="23"/>
      <c r="BDL28" s="23"/>
      <c r="BDM28" s="23"/>
      <c r="BDN28" s="23"/>
      <c r="BDO28" s="24"/>
      <c r="BDP28" s="14"/>
      <c r="BDQ28" s="23"/>
      <c r="BDR28" s="23"/>
      <c r="BDS28" s="23"/>
      <c r="BDT28" s="23"/>
      <c r="BDU28" s="23"/>
      <c r="BDV28" s="23"/>
      <c r="BDW28" s="24"/>
      <c r="BDX28" s="14"/>
      <c r="BDY28" s="23"/>
      <c r="BDZ28" s="23"/>
      <c r="BEA28" s="23"/>
      <c r="BEB28" s="23"/>
      <c r="BEC28" s="23"/>
      <c r="BED28" s="23"/>
      <c r="BEE28" s="24"/>
      <c r="BEF28" s="14"/>
      <c r="BEG28" s="23"/>
      <c r="BEH28" s="23"/>
      <c r="BEI28" s="23"/>
      <c r="BEJ28" s="23"/>
      <c r="BEK28" s="23"/>
      <c r="BEL28" s="23"/>
      <c r="BEM28" s="24"/>
      <c r="BEN28" s="14"/>
      <c r="BEO28" s="23"/>
      <c r="BEP28" s="23"/>
      <c r="BEQ28" s="23"/>
      <c r="BER28" s="23"/>
      <c r="BES28" s="23"/>
      <c r="BET28" s="23"/>
      <c r="BEU28" s="24"/>
      <c r="BEV28" s="14"/>
      <c r="BEW28" s="23"/>
      <c r="BEX28" s="23"/>
      <c r="BEY28" s="23"/>
      <c r="BEZ28" s="23"/>
      <c r="BFA28" s="23"/>
      <c r="BFB28" s="23"/>
      <c r="BFC28" s="24"/>
      <c r="BFD28" s="14"/>
      <c r="BFE28" s="23"/>
      <c r="BFF28" s="23"/>
      <c r="BFG28" s="23"/>
      <c r="BFH28" s="23"/>
      <c r="BFI28" s="23"/>
      <c r="BFJ28" s="23"/>
      <c r="BFK28" s="24"/>
      <c r="BFL28" s="14"/>
      <c r="BFM28" s="23"/>
      <c r="BFN28" s="23"/>
      <c r="BFO28" s="23"/>
      <c r="BFP28" s="23"/>
      <c r="BFQ28" s="23"/>
      <c r="BFR28" s="23"/>
      <c r="BFS28" s="24"/>
      <c r="BFT28" s="14"/>
      <c r="BFU28" s="23"/>
      <c r="BFV28" s="23"/>
      <c r="BFW28" s="23"/>
      <c r="BFX28" s="23"/>
      <c r="BFY28" s="23"/>
      <c r="BFZ28" s="23"/>
      <c r="BGA28" s="24"/>
      <c r="BGB28" s="14"/>
      <c r="BGC28" s="23"/>
      <c r="BGD28" s="23"/>
      <c r="BGE28" s="23"/>
      <c r="BGF28" s="23"/>
      <c r="BGG28" s="23"/>
      <c r="BGH28" s="23"/>
      <c r="BGI28" s="24"/>
      <c r="BGJ28" s="14"/>
      <c r="BGK28" s="23"/>
      <c r="BGL28" s="23"/>
      <c r="BGM28" s="23"/>
      <c r="BGN28" s="23"/>
      <c r="BGO28" s="23"/>
      <c r="BGP28" s="23"/>
      <c r="BGQ28" s="24"/>
      <c r="BGR28" s="14"/>
      <c r="BGS28" s="23"/>
      <c r="BGT28" s="23"/>
      <c r="BGU28" s="23"/>
      <c r="BGV28" s="23"/>
      <c r="BGW28" s="23"/>
      <c r="BGX28" s="23"/>
      <c r="BGY28" s="24"/>
      <c r="BGZ28" s="14"/>
      <c r="BHA28" s="23"/>
      <c r="BHB28" s="23"/>
      <c r="BHC28" s="23"/>
      <c r="BHD28" s="23"/>
      <c r="BHE28" s="23"/>
      <c r="BHF28" s="23"/>
      <c r="BHG28" s="24"/>
      <c r="BHH28" s="14"/>
      <c r="BHI28" s="23"/>
      <c r="BHJ28" s="23"/>
      <c r="BHK28" s="23"/>
      <c r="BHL28" s="23"/>
      <c r="BHM28" s="23"/>
      <c r="BHN28" s="23"/>
      <c r="BHO28" s="24"/>
      <c r="BHP28" s="14"/>
      <c r="BHQ28" s="23"/>
      <c r="BHR28" s="23"/>
      <c r="BHS28" s="23"/>
      <c r="BHT28" s="23"/>
      <c r="BHU28" s="23"/>
      <c r="BHV28" s="23"/>
      <c r="BHW28" s="24"/>
      <c r="BHX28" s="14"/>
      <c r="BHY28" s="23"/>
      <c r="BHZ28" s="23"/>
      <c r="BIA28" s="23"/>
      <c r="BIB28" s="23"/>
      <c r="BIC28" s="23"/>
      <c r="BID28" s="23"/>
      <c r="BIE28" s="24"/>
      <c r="BIF28" s="14"/>
      <c r="BIG28" s="23"/>
      <c r="BIH28" s="23"/>
      <c r="BII28" s="23"/>
      <c r="BIJ28" s="23"/>
      <c r="BIK28" s="23"/>
      <c r="BIL28" s="23"/>
      <c r="BIM28" s="24"/>
      <c r="BIN28" s="14"/>
      <c r="BIO28" s="23"/>
      <c r="BIP28" s="23"/>
      <c r="BIQ28" s="23"/>
      <c r="BIR28" s="23"/>
      <c r="BIS28" s="23"/>
      <c r="BIT28" s="23"/>
      <c r="BIU28" s="24"/>
      <c r="BIV28" s="14"/>
      <c r="BIW28" s="23"/>
      <c r="BIX28" s="23"/>
      <c r="BIY28" s="23"/>
      <c r="BIZ28" s="23"/>
      <c r="BJA28" s="23"/>
      <c r="BJB28" s="23"/>
      <c r="BJC28" s="24"/>
      <c r="BJD28" s="14"/>
      <c r="BJE28" s="23"/>
      <c r="BJF28" s="23"/>
      <c r="BJG28" s="23"/>
      <c r="BJH28" s="23"/>
      <c r="BJI28" s="23"/>
      <c r="BJJ28" s="23"/>
      <c r="BJK28" s="24"/>
      <c r="BJL28" s="14"/>
      <c r="BJM28" s="23"/>
      <c r="BJN28" s="23"/>
      <c r="BJO28" s="23"/>
      <c r="BJP28" s="23"/>
      <c r="BJQ28" s="23"/>
      <c r="BJR28" s="23"/>
      <c r="BJS28" s="24"/>
      <c r="BJT28" s="14"/>
      <c r="BJU28" s="23"/>
      <c r="BJV28" s="23"/>
      <c r="BJW28" s="23"/>
      <c r="BJX28" s="23"/>
      <c r="BJY28" s="23"/>
      <c r="BJZ28" s="23"/>
      <c r="BKA28" s="24"/>
      <c r="BKB28" s="14"/>
      <c r="BKC28" s="23"/>
      <c r="BKD28" s="23"/>
      <c r="BKE28" s="23"/>
      <c r="BKF28" s="23"/>
      <c r="BKG28" s="23"/>
      <c r="BKH28" s="23"/>
      <c r="BKI28" s="24"/>
      <c r="BKJ28" s="14"/>
      <c r="BKK28" s="23"/>
      <c r="BKL28" s="23"/>
      <c r="BKM28" s="23"/>
      <c r="BKN28" s="23"/>
      <c r="BKO28" s="23"/>
      <c r="BKP28" s="23"/>
      <c r="BKQ28" s="24"/>
      <c r="BKR28" s="14"/>
      <c r="BKS28" s="23"/>
      <c r="BKT28" s="23"/>
      <c r="BKU28" s="23"/>
      <c r="BKV28" s="23"/>
      <c r="BKW28" s="23"/>
      <c r="BKX28" s="23"/>
      <c r="BKY28" s="24"/>
      <c r="BKZ28" s="14"/>
      <c r="BLA28" s="23"/>
      <c r="BLB28" s="23"/>
      <c r="BLC28" s="23"/>
      <c r="BLD28" s="23"/>
      <c r="BLE28" s="23"/>
      <c r="BLF28" s="23"/>
      <c r="BLG28" s="24"/>
      <c r="BLH28" s="14"/>
      <c r="BLI28" s="23"/>
      <c r="BLJ28" s="23"/>
      <c r="BLK28" s="23"/>
      <c r="BLL28" s="23"/>
      <c r="BLM28" s="23"/>
      <c r="BLN28" s="23"/>
      <c r="BLO28" s="24"/>
      <c r="BLP28" s="14"/>
      <c r="BLQ28" s="23"/>
      <c r="BLR28" s="23"/>
      <c r="BLS28" s="23"/>
      <c r="BLT28" s="23"/>
      <c r="BLU28" s="23"/>
      <c r="BLV28" s="23"/>
      <c r="BLW28" s="24"/>
      <c r="BLX28" s="14"/>
      <c r="BLY28" s="23"/>
      <c r="BLZ28" s="23"/>
      <c r="BMA28" s="23"/>
      <c r="BMB28" s="23"/>
      <c r="BMC28" s="23"/>
      <c r="BMD28" s="23"/>
      <c r="BME28" s="24"/>
      <c r="BMF28" s="14"/>
      <c r="BMG28" s="23"/>
      <c r="BMH28" s="23"/>
      <c r="BMI28" s="23"/>
      <c r="BMJ28" s="23"/>
      <c r="BMK28" s="23"/>
      <c r="BML28" s="23"/>
      <c r="BMM28" s="24"/>
      <c r="BMN28" s="14"/>
      <c r="BMO28" s="23"/>
      <c r="BMP28" s="23"/>
      <c r="BMQ28" s="23"/>
      <c r="BMR28" s="23"/>
      <c r="BMS28" s="23"/>
      <c r="BMT28" s="23"/>
      <c r="BMU28" s="24"/>
      <c r="BMV28" s="14"/>
      <c r="BMW28" s="23"/>
      <c r="BMX28" s="23"/>
      <c r="BMY28" s="23"/>
      <c r="BMZ28" s="23"/>
      <c r="BNA28" s="23"/>
      <c r="BNB28" s="23"/>
      <c r="BNC28" s="24"/>
      <c r="BND28" s="14"/>
      <c r="BNE28" s="23"/>
      <c r="BNF28" s="23"/>
      <c r="BNG28" s="23"/>
      <c r="BNH28" s="23"/>
      <c r="BNI28" s="23"/>
      <c r="BNJ28" s="23"/>
      <c r="BNK28" s="24"/>
      <c r="BNL28" s="14"/>
      <c r="BNM28" s="23"/>
      <c r="BNN28" s="23"/>
      <c r="BNO28" s="23"/>
      <c r="BNP28" s="23"/>
      <c r="BNQ28" s="23"/>
      <c r="BNR28" s="23"/>
      <c r="BNS28" s="24"/>
      <c r="BNT28" s="14"/>
      <c r="BNU28" s="23"/>
      <c r="BNV28" s="23"/>
      <c r="BNW28" s="23"/>
      <c r="BNX28" s="23"/>
      <c r="BNY28" s="23"/>
      <c r="BNZ28" s="23"/>
      <c r="BOA28" s="24"/>
      <c r="BOB28" s="14"/>
      <c r="BOC28" s="23"/>
      <c r="BOD28" s="23"/>
      <c r="BOE28" s="23"/>
      <c r="BOF28" s="23"/>
      <c r="BOG28" s="23"/>
      <c r="BOH28" s="23"/>
      <c r="BOI28" s="24"/>
      <c r="BOJ28" s="14"/>
      <c r="BOK28" s="23"/>
      <c r="BOL28" s="23"/>
      <c r="BOM28" s="23"/>
      <c r="BON28" s="23"/>
      <c r="BOO28" s="23"/>
      <c r="BOP28" s="23"/>
      <c r="BOQ28" s="24"/>
      <c r="BOR28" s="14"/>
      <c r="BOS28" s="23"/>
      <c r="BOT28" s="23"/>
      <c r="BOU28" s="23"/>
      <c r="BOV28" s="23"/>
      <c r="BOW28" s="23"/>
      <c r="BOX28" s="23"/>
      <c r="BOY28" s="24"/>
      <c r="BOZ28" s="14"/>
      <c r="BPA28" s="23"/>
      <c r="BPB28" s="23"/>
      <c r="BPC28" s="23"/>
      <c r="BPD28" s="23"/>
      <c r="BPE28" s="23"/>
      <c r="BPF28" s="23"/>
      <c r="BPG28" s="24"/>
      <c r="BPH28" s="14"/>
      <c r="BPI28" s="23"/>
      <c r="BPJ28" s="23"/>
      <c r="BPK28" s="23"/>
      <c r="BPL28" s="23"/>
      <c r="BPM28" s="23"/>
      <c r="BPN28" s="23"/>
      <c r="BPO28" s="24"/>
      <c r="BPP28" s="14"/>
      <c r="BPQ28" s="23"/>
      <c r="BPR28" s="23"/>
      <c r="BPS28" s="23"/>
      <c r="BPT28" s="23"/>
      <c r="BPU28" s="23"/>
      <c r="BPV28" s="23"/>
      <c r="BPW28" s="24"/>
      <c r="BPX28" s="14"/>
      <c r="BPY28" s="23"/>
      <c r="BPZ28" s="23"/>
      <c r="BQA28" s="23"/>
      <c r="BQB28" s="23"/>
      <c r="BQC28" s="23"/>
      <c r="BQD28" s="23"/>
      <c r="BQE28" s="24"/>
      <c r="BQF28" s="14"/>
      <c r="BQG28" s="23"/>
      <c r="BQH28" s="23"/>
      <c r="BQI28" s="23"/>
      <c r="BQJ28" s="23"/>
      <c r="BQK28" s="23"/>
      <c r="BQL28" s="23"/>
      <c r="BQM28" s="24"/>
      <c r="BQN28" s="14"/>
      <c r="BQO28" s="23"/>
      <c r="BQP28" s="23"/>
      <c r="BQQ28" s="23"/>
      <c r="BQR28" s="23"/>
      <c r="BQS28" s="23"/>
      <c r="BQT28" s="23"/>
      <c r="BQU28" s="24"/>
      <c r="BQV28" s="14"/>
      <c r="BQW28" s="23"/>
      <c r="BQX28" s="23"/>
      <c r="BQY28" s="23"/>
      <c r="BQZ28" s="23"/>
      <c r="BRA28" s="23"/>
      <c r="BRB28" s="23"/>
      <c r="BRC28" s="24"/>
      <c r="BRD28" s="14"/>
      <c r="BRE28" s="23"/>
      <c r="BRF28" s="23"/>
      <c r="BRG28" s="23"/>
      <c r="BRH28" s="23"/>
      <c r="BRI28" s="23"/>
      <c r="BRJ28" s="23"/>
      <c r="BRK28" s="24"/>
      <c r="BRL28" s="14"/>
      <c r="BRM28" s="23"/>
      <c r="BRN28" s="23"/>
      <c r="BRO28" s="23"/>
      <c r="BRP28" s="23"/>
      <c r="BRQ28" s="23"/>
      <c r="BRR28" s="23"/>
      <c r="BRS28" s="24"/>
      <c r="BRT28" s="14"/>
      <c r="BRU28" s="23"/>
      <c r="BRV28" s="23"/>
      <c r="BRW28" s="23"/>
      <c r="BRX28" s="23"/>
      <c r="BRY28" s="23"/>
      <c r="BRZ28" s="23"/>
      <c r="BSA28" s="24"/>
      <c r="BSB28" s="14"/>
      <c r="BSC28" s="23"/>
      <c r="BSD28" s="23"/>
      <c r="BSE28" s="23"/>
      <c r="BSF28" s="23"/>
      <c r="BSG28" s="23"/>
      <c r="BSH28" s="23"/>
      <c r="BSI28" s="24"/>
      <c r="BSJ28" s="14"/>
      <c r="BSK28" s="23"/>
      <c r="BSL28" s="23"/>
      <c r="BSM28" s="23"/>
      <c r="BSN28" s="23"/>
      <c r="BSO28" s="23"/>
      <c r="BSP28" s="23"/>
      <c r="BSQ28" s="24"/>
      <c r="BSR28" s="14"/>
      <c r="BSS28" s="23"/>
      <c r="BST28" s="23"/>
      <c r="BSU28" s="23"/>
      <c r="BSV28" s="23"/>
      <c r="BSW28" s="23"/>
      <c r="BSX28" s="23"/>
      <c r="BSY28" s="24"/>
      <c r="BSZ28" s="14"/>
      <c r="BTA28" s="23"/>
      <c r="BTB28" s="23"/>
      <c r="BTC28" s="23"/>
      <c r="BTD28" s="23"/>
      <c r="BTE28" s="23"/>
      <c r="BTF28" s="23"/>
      <c r="BTG28" s="24"/>
      <c r="BTH28" s="14"/>
      <c r="BTI28" s="23"/>
      <c r="BTJ28" s="23"/>
      <c r="BTK28" s="23"/>
      <c r="BTL28" s="23"/>
      <c r="BTM28" s="23"/>
      <c r="BTN28" s="23"/>
      <c r="BTO28" s="24"/>
      <c r="BTP28" s="14"/>
      <c r="BTQ28" s="23"/>
      <c r="BTR28" s="23"/>
      <c r="BTS28" s="23"/>
      <c r="BTT28" s="23"/>
      <c r="BTU28" s="23"/>
      <c r="BTV28" s="23"/>
      <c r="BTW28" s="24"/>
      <c r="BTX28" s="14"/>
      <c r="BTY28" s="23"/>
      <c r="BTZ28" s="23"/>
      <c r="BUA28" s="23"/>
      <c r="BUB28" s="23"/>
      <c r="BUC28" s="23"/>
      <c r="BUD28" s="23"/>
      <c r="BUE28" s="24"/>
      <c r="BUF28" s="14"/>
      <c r="BUG28" s="23"/>
      <c r="BUH28" s="23"/>
      <c r="BUI28" s="23"/>
      <c r="BUJ28" s="23"/>
      <c r="BUK28" s="23"/>
      <c r="BUL28" s="23"/>
      <c r="BUM28" s="24"/>
      <c r="BUN28" s="14"/>
      <c r="BUO28" s="23"/>
      <c r="BUP28" s="23"/>
      <c r="BUQ28" s="23"/>
      <c r="BUR28" s="23"/>
      <c r="BUS28" s="23"/>
      <c r="BUT28" s="23"/>
      <c r="BUU28" s="24"/>
      <c r="BUV28" s="14"/>
      <c r="BUW28" s="23"/>
      <c r="BUX28" s="23"/>
      <c r="BUY28" s="23"/>
      <c r="BUZ28" s="23"/>
      <c r="BVA28" s="23"/>
      <c r="BVB28" s="23"/>
      <c r="BVC28" s="24"/>
      <c r="BVD28" s="14"/>
      <c r="BVE28" s="23"/>
      <c r="BVF28" s="23"/>
      <c r="BVG28" s="23"/>
      <c r="BVH28" s="23"/>
      <c r="BVI28" s="23"/>
      <c r="BVJ28" s="23"/>
      <c r="BVK28" s="24"/>
      <c r="BVL28" s="14"/>
      <c r="BVM28" s="23"/>
      <c r="BVN28" s="23"/>
      <c r="BVO28" s="23"/>
      <c r="BVP28" s="23"/>
      <c r="BVQ28" s="23"/>
      <c r="BVR28" s="23"/>
      <c r="BVS28" s="24"/>
      <c r="BVT28" s="14"/>
      <c r="BVU28" s="23"/>
      <c r="BVV28" s="23"/>
      <c r="BVW28" s="23"/>
      <c r="BVX28" s="23"/>
      <c r="BVY28" s="23"/>
      <c r="BVZ28" s="23"/>
      <c r="BWA28" s="24"/>
      <c r="BWB28" s="14"/>
      <c r="BWC28" s="23"/>
      <c r="BWD28" s="23"/>
      <c r="BWE28" s="23"/>
      <c r="BWF28" s="23"/>
      <c r="BWG28" s="23"/>
      <c r="BWH28" s="23"/>
      <c r="BWI28" s="24"/>
      <c r="BWJ28" s="14"/>
      <c r="BWK28" s="23"/>
      <c r="BWL28" s="23"/>
      <c r="BWM28" s="23"/>
      <c r="BWN28" s="23"/>
      <c r="BWO28" s="23"/>
      <c r="BWP28" s="23"/>
      <c r="BWQ28" s="24"/>
      <c r="BWR28" s="14"/>
      <c r="BWS28" s="23"/>
      <c r="BWT28" s="23"/>
      <c r="BWU28" s="23"/>
      <c r="BWV28" s="23"/>
      <c r="BWW28" s="23"/>
      <c r="BWX28" s="23"/>
      <c r="BWY28" s="24"/>
      <c r="BWZ28" s="14"/>
      <c r="BXA28" s="23"/>
      <c r="BXB28" s="23"/>
      <c r="BXC28" s="23"/>
      <c r="BXD28" s="23"/>
      <c r="BXE28" s="23"/>
      <c r="BXF28" s="23"/>
      <c r="BXG28" s="24"/>
      <c r="BXH28" s="14"/>
      <c r="BXI28" s="23"/>
      <c r="BXJ28" s="23"/>
      <c r="BXK28" s="23"/>
      <c r="BXL28" s="23"/>
      <c r="BXM28" s="23"/>
      <c r="BXN28" s="23"/>
      <c r="BXO28" s="24"/>
      <c r="BXP28" s="14"/>
      <c r="BXQ28" s="23"/>
      <c r="BXR28" s="23"/>
      <c r="BXS28" s="23"/>
      <c r="BXT28" s="23"/>
      <c r="BXU28" s="23"/>
      <c r="BXV28" s="23"/>
      <c r="BXW28" s="24"/>
      <c r="BXX28" s="14"/>
      <c r="BXY28" s="23"/>
      <c r="BXZ28" s="23"/>
      <c r="BYA28" s="23"/>
      <c r="BYB28" s="23"/>
      <c r="BYC28" s="23"/>
      <c r="BYD28" s="23"/>
      <c r="BYE28" s="24"/>
      <c r="BYF28" s="14"/>
      <c r="BYG28" s="23"/>
      <c r="BYH28" s="23"/>
      <c r="BYI28" s="23"/>
      <c r="BYJ28" s="23"/>
      <c r="BYK28" s="23"/>
      <c r="BYL28" s="23"/>
      <c r="BYM28" s="24"/>
      <c r="BYN28" s="14"/>
      <c r="BYO28" s="23"/>
      <c r="BYP28" s="23"/>
      <c r="BYQ28" s="23"/>
      <c r="BYR28" s="23"/>
      <c r="BYS28" s="23"/>
      <c r="BYT28" s="23"/>
      <c r="BYU28" s="24"/>
      <c r="BYV28" s="14"/>
      <c r="BYW28" s="23"/>
      <c r="BYX28" s="23"/>
      <c r="BYY28" s="23"/>
      <c r="BYZ28" s="23"/>
      <c r="BZA28" s="23"/>
      <c r="BZB28" s="23"/>
      <c r="BZC28" s="24"/>
      <c r="BZD28" s="14"/>
      <c r="BZE28" s="23"/>
      <c r="BZF28" s="23"/>
      <c r="BZG28" s="23"/>
      <c r="BZH28" s="23"/>
      <c r="BZI28" s="23"/>
      <c r="BZJ28" s="23"/>
      <c r="BZK28" s="24"/>
      <c r="BZL28" s="14"/>
      <c r="BZM28" s="23"/>
      <c r="BZN28" s="23"/>
      <c r="BZO28" s="23"/>
      <c r="BZP28" s="23"/>
      <c r="BZQ28" s="23"/>
      <c r="BZR28" s="23"/>
      <c r="BZS28" s="24"/>
      <c r="BZT28" s="14"/>
      <c r="BZU28" s="23"/>
      <c r="BZV28" s="23"/>
      <c r="BZW28" s="23"/>
      <c r="BZX28" s="23"/>
      <c r="BZY28" s="23"/>
      <c r="BZZ28" s="23"/>
      <c r="CAA28" s="24"/>
      <c r="CAB28" s="14"/>
      <c r="CAC28" s="23"/>
      <c r="CAD28" s="23"/>
      <c r="CAE28" s="23"/>
      <c r="CAF28" s="23"/>
      <c r="CAG28" s="23"/>
      <c r="CAH28" s="23"/>
      <c r="CAI28" s="24"/>
      <c r="CAJ28" s="14"/>
      <c r="CAK28" s="23"/>
      <c r="CAL28" s="23"/>
      <c r="CAM28" s="23"/>
      <c r="CAN28" s="23"/>
      <c r="CAO28" s="23"/>
      <c r="CAP28" s="23"/>
      <c r="CAQ28" s="24"/>
      <c r="CAR28" s="14"/>
      <c r="CAS28" s="23"/>
      <c r="CAT28" s="23"/>
      <c r="CAU28" s="23"/>
      <c r="CAV28" s="23"/>
      <c r="CAW28" s="23"/>
      <c r="CAX28" s="23"/>
      <c r="CAY28" s="24"/>
      <c r="CAZ28" s="14"/>
      <c r="CBA28" s="23"/>
      <c r="CBB28" s="23"/>
      <c r="CBC28" s="23"/>
      <c r="CBD28" s="23"/>
      <c r="CBE28" s="23"/>
      <c r="CBF28" s="23"/>
      <c r="CBG28" s="24"/>
      <c r="CBH28" s="14"/>
      <c r="CBI28" s="23"/>
      <c r="CBJ28" s="23"/>
      <c r="CBK28" s="23"/>
      <c r="CBL28" s="23"/>
      <c r="CBM28" s="23"/>
      <c r="CBN28" s="23"/>
      <c r="CBO28" s="24"/>
      <c r="CBP28" s="14"/>
      <c r="CBQ28" s="23"/>
      <c r="CBR28" s="23"/>
      <c r="CBS28" s="23"/>
      <c r="CBT28" s="23"/>
      <c r="CBU28" s="23"/>
      <c r="CBV28" s="23"/>
      <c r="CBW28" s="24"/>
      <c r="CBX28" s="14"/>
      <c r="CBY28" s="23"/>
      <c r="CBZ28" s="23"/>
      <c r="CCA28" s="23"/>
      <c r="CCB28" s="23"/>
      <c r="CCC28" s="23"/>
      <c r="CCD28" s="23"/>
      <c r="CCE28" s="24"/>
      <c r="CCF28" s="14"/>
      <c r="CCG28" s="23"/>
      <c r="CCH28" s="23"/>
      <c r="CCI28" s="23"/>
      <c r="CCJ28" s="23"/>
      <c r="CCK28" s="23"/>
      <c r="CCL28" s="23"/>
      <c r="CCM28" s="24"/>
      <c r="CCN28" s="14"/>
      <c r="CCO28" s="23"/>
      <c r="CCP28" s="23"/>
      <c r="CCQ28" s="23"/>
      <c r="CCR28" s="23"/>
      <c r="CCS28" s="23"/>
      <c r="CCT28" s="23"/>
      <c r="CCU28" s="24"/>
      <c r="CCV28" s="14"/>
      <c r="CCW28" s="23"/>
      <c r="CCX28" s="23"/>
      <c r="CCY28" s="23"/>
      <c r="CCZ28" s="23"/>
      <c r="CDA28" s="23"/>
      <c r="CDB28" s="23"/>
      <c r="CDC28" s="24"/>
      <c r="CDD28" s="14"/>
      <c r="CDE28" s="23"/>
      <c r="CDF28" s="23"/>
      <c r="CDG28" s="23"/>
      <c r="CDH28" s="23"/>
      <c r="CDI28" s="23"/>
      <c r="CDJ28" s="23"/>
      <c r="CDK28" s="24"/>
      <c r="CDL28" s="14"/>
      <c r="CDM28" s="23"/>
      <c r="CDN28" s="23"/>
      <c r="CDO28" s="23"/>
      <c r="CDP28" s="23"/>
      <c r="CDQ28" s="23"/>
      <c r="CDR28" s="23"/>
      <c r="CDS28" s="24"/>
      <c r="CDT28" s="14"/>
      <c r="CDU28" s="23"/>
      <c r="CDV28" s="23"/>
      <c r="CDW28" s="23"/>
      <c r="CDX28" s="23"/>
      <c r="CDY28" s="23"/>
      <c r="CDZ28" s="23"/>
      <c r="CEA28" s="24"/>
      <c r="CEB28" s="14"/>
      <c r="CEC28" s="23"/>
      <c r="CED28" s="23"/>
      <c r="CEE28" s="23"/>
      <c r="CEF28" s="23"/>
      <c r="CEG28" s="23"/>
      <c r="CEH28" s="23"/>
      <c r="CEI28" s="24"/>
      <c r="CEJ28" s="14"/>
      <c r="CEK28" s="23"/>
      <c r="CEL28" s="23"/>
      <c r="CEM28" s="23"/>
      <c r="CEN28" s="23"/>
      <c r="CEO28" s="23"/>
      <c r="CEP28" s="23"/>
      <c r="CEQ28" s="24"/>
      <c r="CER28" s="14"/>
      <c r="CES28" s="23"/>
      <c r="CET28" s="23"/>
      <c r="CEU28" s="23"/>
      <c r="CEV28" s="23"/>
      <c r="CEW28" s="23"/>
      <c r="CEX28" s="23"/>
      <c r="CEY28" s="24"/>
      <c r="CEZ28" s="14"/>
      <c r="CFA28" s="23"/>
      <c r="CFB28" s="23"/>
      <c r="CFC28" s="23"/>
      <c r="CFD28" s="23"/>
      <c r="CFE28" s="23"/>
      <c r="CFF28" s="23"/>
      <c r="CFG28" s="24"/>
      <c r="CFH28" s="14"/>
      <c r="CFI28" s="23"/>
      <c r="CFJ28" s="23"/>
      <c r="CFK28" s="23"/>
      <c r="CFL28" s="23"/>
      <c r="CFM28" s="23"/>
      <c r="CFN28" s="23"/>
      <c r="CFO28" s="24"/>
      <c r="CFP28" s="14"/>
      <c r="CFQ28" s="23"/>
      <c r="CFR28" s="23"/>
      <c r="CFS28" s="23"/>
      <c r="CFT28" s="23"/>
      <c r="CFU28" s="23"/>
      <c r="CFV28" s="23"/>
      <c r="CFW28" s="24"/>
      <c r="CFX28" s="14"/>
      <c r="CFY28" s="23"/>
      <c r="CFZ28" s="23"/>
      <c r="CGA28" s="23"/>
      <c r="CGB28" s="23"/>
      <c r="CGC28" s="23"/>
      <c r="CGD28" s="23"/>
      <c r="CGE28" s="24"/>
      <c r="CGF28" s="14"/>
      <c r="CGG28" s="23"/>
      <c r="CGH28" s="23"/>
      <c r="CGI28" s="23"/>
      <c r="CGJ28" s="23"/>
      <c r="CGK28" s="23"/>
      <c r="CGL28" s="23"/>
      <c r="CGM28" s="24"/>
      <c r="CGN28" s="14"/>
      <c r="CGO28" s="23"/>
      <c r="CGP28" s="23"/>
      <c r="CGQ28" s="23"/>
      <c r="CGR28" s="23"/>
      <c r="CGS28" s="23"/>
      <c r="CGT28" s="23"/>
      <c r="CGU28" s="24"/>
      <c r="CGV28" s="14"/>
      <c r="CGW28" s="23"/>
      <c r="CGX28" s="23"/>
      <c r="CGY28" s="23"/>
      <c r="CGZ28" s="23"/>
      <c r="CHA28" s="23"/>
      <c r="CHB28" s="23"/>
      <c r="CHC28" s="24"/>
      <c r="CHD28" s="14"/>
      <c r="CHE28" s="23"/>
      <c r="CHF28" s="23"/>
      <c r="CHG28" s="23"/>
      <c r="CHH28" s="23"/>
      <c r="CHI28" s="23"/>
      <c r="CHJ28" s="23"/>
      <c r="CHK28" s="24"/>
      <c r="CHL28" s="14"/>
      <c r="CHM28" s="23"/>
      <c r="CHN28" s="23"/>
      <c r="CHO28" s="23"/>
      <c r="CHP28" s="23"/>
      <c r="CHQ28" s="23"/>
      <c r="CHR28" s="23"/>
      <c r="CHS28" s="24"/>
      <c r="CHT28" s="14"/>
      <c r="CHU28" s="23"/>
      <c r="CHV28" s="23"/>
      <c r="CHW28" s="23"/>
      <c r="CHX28" s="23"/>
      <c r="CHY28" s="23"/>
      <c r="CHZ28" s="23"/>
      <c r="CIA28" s="24"/>
      <c r="CIB28" s="14"/>
      <c r="CIC28" s="23"/>
      <c r="CID28" s="23"/>
      <c r="CIE28" s="23"/>
      <c r="CIF28" s="23"/>
      <c r="CIG28" s="23"/>
      <c r="CIH28" s="23"/>
      <c r="CII28" s="24"/>
      <c r="CIJ28" s="14"/>
      <c r="CIK28" s="23"/>
      <c r="CIL28" s="23"/>
      <c r="CIM28" s="23"/>
      <c r="CIN28" s="23"/>
      <c r="CIO28" s="23"/>
      <c r="CIP28" s="23"/>
      <c r="CIQ28" s="24"/>
      <c r="CIR28" s="14"/>
      <c r="CIS28" s="23"/>
      <c r="CIT28" s="23"/>
      <c r="CIU28" s="23"/>
      <c r="CIV28" s="23"/>
      <c r="CIW28" s="23"/>
      <c r="CIX28" s="23"/>
      <c r="CIY28" s="24"/>
      <c r="CIZ28" s="14"/>
      <c r="CJA28" s="23"/>
      <c r="CJB28" s="23"/>
      <c r="CJC28" s="23"/>
      <c r="CJD28" s="23"/>
      <c r="CJE28" s="23"/>
      <c r="CJF28" s="23"/>
      <c r="CJG28" s="24"/>
      <c r="CJH28" s="14"/>
      <c r="CJI28" s="23"/>
      <c r="CJJ28" s="23"/>
      <c r="CJK28" s="23"/>
      <c r="CJL28" s="23"/>
      <c r="CJM28" s="23"/>
      <c r="CJN28" s="23"/>
      <c r="CJO28" s="24"/>
      <c r="CJP28" s="14"/>
      <c r="CJQ28" s="23"/>
      <c r="CJR28" s="23"/>
      <c r="CJS28" s="23"/>
      <c r="CJT28" s="23"/>
      <c r="CJU28" s="23"/>
      <c r="CJV28" s="23"/>
      <c r="CJW28" s="24"/>
      <c r="CJX28" s="14"/>
      <c r="CJY28" s="23"/>
      <c r="CJZ28" s="23"/>
      <c r="CKA28" s="23"/>
      <c r="CKB28" s="23"/>
      <c r="CKC28" s="23"/>
      <c r="CKD28" s="23"/>
      <c r="CKE28" s="24"/>
      <c r="CKF28" s="14"/>
      <c r="CKG28" s="23"/>
      <c r="CKH28" s="23"/>
      <c r="CKI28" s="23"/>
      <c r="CKJ28" s="23"/>
      <c r="CKK28" s="23"/>
      <c r="CKL28" s="23"/>
      <c r="CKM28" s="24"/>
      <c r="CKN28" s="14"/>
      <c r="CKO28" s="23"/>
      <c r="CKP28" s="23"/>
      <c r="CKQ28" s="23"/>
      <c r="CKR28" s="23"/>
      <c r="CKS28" s="23"/>
      <c r="CKT28" s="23"/>
      <c r="CKU28" s="24"/>
      <c r="CKV28" s="14"/>
      <c r="CKW28" s="23"/>
      <c r="CKX28" s="23"/>
      <c r="CKY28" s="23"/>
      <c r="CKZ28" s="23"/>
      <c r="CLA28" s="23"/>
      <c r="CLB28" s="23"/>
      <c r="CLC28" s="24"/>
      <c r="CLD28" s="14"/>
      <c r="CLE28" s="23"/>
      <c r="CLF28" s="23"/>
      <c r="CLG28" s="23"/>
      <c r="CLH28" s="23"/>
      <c r="CLI28" s="23"/>
      <c r="CLJ28" s="23"/>
      <c r="CLK28" s="24"/>
      <c r="CLL28" s="14"/>
      <c r="CLM28" s="23"/>
      <c r="CLN28" s="23"/>
      <c r="CLO28" s="23"/>
      <c r="CLP28" s="23"/>
      <c r="CLQ28" s="23"/>
      <c r="CLR28" s="23"/>
      <c r="CLS28" s="24"/>
      <c r="CLT28" s="14"/>
      <c r="CLU28" s="23"/>
      <c r="CLV28" s="23"/>
      <c r="CLW28" s="23"/>
      <c r="CLX28" s="23"/>
      <c r="CLY28" s="23"/>
      <c r="CLZ28" s="23"/>
      <c r="CMA28" s="24"/>
      <c r="CMB28" s="14"/>
      <c r="CMC28" s="23"/>
      <c r="CMD28" s="23"/>
      <c r="CME28" s="23"/>
      <c r="CMF28" s="23"/>
      <c r="CMG28" s="23"/>
      <c r="CMH28" s="23"/>
      <c r="CMI28" s="24"/>
      <c r="CMJ28" s="14"/>
      <c r="CMK28" s="23"/>
      <c r="CML28" s="23"/>
      <c r="CMM28" s="23"/>
      <c r="CMN28" s="23"/>
      <c r="CMO28" s="23"/>
      <c r="CMP28" s="23"/>
      <c r="CMQ28" s="24"/>
      <c r="CMR28" s="14"/>
      <c r="CMS28" s="23"/>
      <c r="CMT28" s="23"/>
      <c r="CMU28" s="23"/>
      <c r="CMV28" s="23"/>
      <c r="CMW28" s="23"/>
      <c r="CMX28" s="23"/>
      <c r="CMY28" s="24"/>
      <c r="CMZ28" s="14"/>
      <c r="CNA28" s="23"/>
      <c r="CNB28" s="23"/>
      <c r="CNC28" s="23"/>
      <c r="CND28" s="23"/>
      <c r="CNE28" s="23"/>
      <c r="CNF28" s="23"/>
      <c r="CNG28" s="24"/>
      <c r="CNH28" s="14"/>
      <c r="CNI28" s="23"/>
      <c r="CNJ28" s="23"/>
      <c r="CNK28" s="23"/>
      <c r="CNL28" s="23"/>
      <c r="CNM28" s="23"/>
      <c r="CNN28" s="23"/>
      <c r="CNO28" s="24"/>
      <c r="CNP28" s="14"/>
      <c r="CNQ28" s="23"/>
      <c r="CNR28" s="23"/>
      <c r="CNS28" s="23"/>
      <c r="CNT28" s="23"/>
      <c r="CNU28" s="23"/>
      <c r="CNV28" s="23"/>
      <c r="CNW28" s="24"/>
      <c r="CNX28" s="14"/>
      <c r="CNY28" s="23"/>
      <c r="CNZ28" s="23"/>
      <c r="COA28" s="23"/>
      <c r="COB28" s="23"/>
      <c r="COC28" s="23"/>
      <c r="COD28" s="23"/>
      <c r="COE28" s="24"/>
      <c r="COF28" s="14"/>
      <c r="COG28" s="23"/>
      <c r="COH28" s="23"/>
      <c r="COI28" s="23"/>
      <c r="COJ28" s="23"/>
      <c r="COK28" s="23"/>
      <c r="COL28" s="23"/>
      <c r="COM28" s="24"/>
      <c r="CON28" s="14"/>
      <c r="COO28" s="23"/>
      <c r="COP28" s="23"/>
      <c r="COQ28" s="23"/>
      <c r="COR28" s="23"/>
      <c r="COS28" s="23"/>
      <c r="COT28" s="23"/>
      <c r="COU28" s="24"/>
      <c r="COV28" s="14"/>
      <c r="COW28" s="23"/>
      <c r="COX28" s="23"/>
      <c r="COY28" s="23"/>
      <c r="COZ28" s="23"/>
      <c r="CPA28" s="23"/>
      <c r="CPB28" s="23"/>
      <c r="CPC28" s="24"/>
      <c r="CPD28" s="14"/>
      <c r="CPE28" s="23"/>
      <c r="CPF28" s="23"/>
      <c r="CPG28" s="23"/>
      <c r="CPH28" s="23"/>
      <c r="CPI28" s="23"/>
      <c r="CPJ28" s="23"/>
      <c r="CPK28" s="24"/>
      <c r="CPL28" s="14"/>
      <c r="CPM28" s="23"/>
      <c r="CPN28" s="23"/>
      <c r="CPO28" s="23"/>
      <c r="CPP28" s="23"/>
      <c r="CPQ28" s="23"/>
      <c r="CPR28" s="23"/>
      <c r="CPS28" s="24"/>
      <c r="CPT28" s="14"/>
      <c r="CPU28" s="23"/>
      <c r="CPV28" s="23"/>
      <c r="CPW28" s="23"/>
      <c r="CPX28" s="23"/>
      <c r="CPY28" s="23"/>
      <c r="CPZ28" s="23"/>
      <c r="CQA28" s="24"/>
      <c r="CQB28" s="14"/>
      <c r="CQC28" s="23"/>
      <c r="CQD28" s="23"/>
      <c r="CQE28" s="23"/>
      <c r="CQF28" s="23"/>
      <c r="CQG28" s="23"/>
      <c r="CQH28" s="23"/>
      <c r="CQI28" s="24"/>
      <c r="CQJ28" s="14"/>
      <c r="CQK28" s="23"/>
      <c r="CQL28" s="23"/>
      <c r="CQM28" s="23"/>
      <c r="CQN28" s="23"/>
      <c r="CQO28" s="23"/>
      <c r="CQP28" s="23"/>
      <c r="CQQ28" s="24"/>
      <c r="CQR28" s="14"/>
      <c r="CQS28" s="23"/>
      <c r="CQT28" s="23"/>
      <c r="CQU28" s="23"/>
      <c r="CQV28" s="23"/>
      <c r="CQW28" s="23"/>
      <c r="CQX28" s="23"/>
      <c r="CQY28" s="24"/>
      <c r="CQZ28" s="14"/>
      <c r="CRA28" s="23"/>
      <c r="CRB28" s="23"/>
      <c r="CRC28" s="23"/>
      <c r="CRD28" s="23"/>
      <c r="CRE28" s="23"/>
      <c r="CRF28" s="23"/>
      <c r="CRG28" s="24"/>
      <c r="CRH28" s="14"/>
      <c r="CRI28" s="23"/>
      <c r="CRJ28" s="23"/>
      <c r="CRK28" s="23"/>
      <c r="CRL28" s="23"/>
      <c r="CRM28" s="23"/>
      <c r="CRN28" s="23"/>
      <c r="CRO28" s="24"/>
      <c r="CRP28" s="14"/>
      <c r="CRQ28" s="23"/>
      <c r="CRR28" s="23"/>
      <c r="CRS28" s="23"/>
      <c r="CRT28" s="23"/>
      <c r="CRU28" s="23"/>
      <c r="CRV28" s="23"/>
      <c r="CRW28" s="24"/>
      <c r="CRX28" s="14"/>
      <c r="CRY28" s="23"/>
      <c r="CRZ28" s="23"/>
      <c r="CSA28" s="23"/>
      <c r="CSB28" s="23"/>
      <c r="CSC28" s="23"/>
      <c r="CSD28" s="23"/>
      <c r="CSE28" s="24"/>
      <c r="CSF28" s="14"/>
      <c r="CSG28" s="23"/>
      <c r="CSH28" s="23"/>
      <c r="CSI28" s="23"/>
      <c r="CSJ28" s="23"/>
      <c r="CSK28" s="23"/>
      <c r="CSL28" s="23"/>
      <c r="CSM28" s="24"/>
      <c r="CSN28" s="14"/>
      <c r="CSO28" s="23"/>
      <c r="CSP28" s="23"/>
      <c r="CSQ28" s="23"/>
      <c r="CSR28" s="23"/>
      <c r="CSS28" s="23"/>
      <c r="CST28" s="23"/>
      <c r="CSU28" s="24"/>
      <c r="CSV28" s="14"/>
      <c r="CSW28" s="23"/>
      <c r="CSX28" s="23"/>
      <c r="CSY28" s="23"/>
      <c r="CSZ28" s="23"/>
      <c r="CTA28" s="23"/>
      <c r="CTB28" s="23"/>
      <c r="CTC28" s="24"/>
      <c r="CTD28" s="14"/>
      <c r="CTE28" s="23"/>
      <c r="CTF28" s="23"/>
      <c r="CTG28" s="23"/>
      <c r="CTH28" s="23"/>
      <c r="CTI28" s="23"/>
      <c r="CTJ28" s="23"/>
      <c r="CTK28" s="24"/>
      <c r="CTL28" s="14"/>
      <c r="CTM28" s="23"/>
      <c r="CTN28" s="23"/>
      <c r="CTO28" s="23"/>
      <c r="CTP28" s="23"/>
      <c r="CTQ28" s="23"/>
      <c r="CTR28" s="23"/>
      <c r="CTS28" s="24"/>
      <c r="CTT28" s="14"/>
      <c r="CTU28" s="23"/>
      <c r="CTV28" s="23"/>
      <c r="CTW28" s="23"/>
      <c r="CTX28" s="23"/>
      <c r="CTY28" s="23"/>
      <c r="CTZ28" s="23"/>
      <c r="CUA28" s="24"/>
      <c r="CUB28" s="14"/>
      <c r="CUC28" s="23"/>
      <c r="CUD28" s="23"/>
      <c r="CUE28" s="23"/>
      <c r="CUF28" s="23"/>
      <c r="CUG28" s="23"/>
      <c r="CUH28" s="23"/>
      <c r="CUI28" s="24"/>
      <c r="CUJ28" s="14"/>
      <c r="CUK28" s="23"/>
      <c r="CUL28" s="23"/>
      <c r="CUM28" s="23"/>
      <c r="CUN28" s="23"/>
      <c r="CUO28" s="23"/>
      <c r="CUP28" s="23"/>
      <c r="CUQ28" s="24"/>
      <c r="CUR28" s="14"/>
      <c r="CUS28" s="23"/>
      <c r="CUT28" s="23"/>
      <c r="CUU28" s="23"/>
      <c r="CUV28" s="23"/>
      <c r="CUW28" s="23"/>
      <c r="CUX28" s="23"/>
      <c r="CUY28" s="24"/>
      <c r="CUZ28" s="14"/>
      <c r="CVA28" s="23"/>
      <c r="CVB28" s="23"/>
      <c r="CVC28" s="23"/>
      <c r="CVD28" s="23"/>
      <c r="CVE28" s="23"/>
      <c r="CVF28" s="23"/>
      <c r="CVG28" s="24"/>
      <c r="CVH28" s="14"/>
      <c r="CVI28" s="23"/>
      <c r="CVJ28" s="23"/>
      <c r="CVK28" s="23"/>
      <c r="CVL28" s="23"/>
      <c r="CVM28" s="23"/>
      <c r="CVN28" s="23"/>
      <c r="CVO28" s="24"/>
      <c r="CVP28" s="14"/>
      <c r="CVQ28" s="23"/>
      <c r="CVR28" s="23"/>
      <c r="CVS28" s="23"/>
      <c r="CVT28" s="23"/>
      <c r="CVU28" s="23"/>
      <c r="CVV28" s="23"/>
      <c r="CVW28" s="24"/>
      <c r="CVX28" s="14"/>
      <c r="CVY28" s="23"/>
      <c r="CVZ28" s="23"/>
      <c r="CWA28" s="23"/>
      <c r="CWB28" s="23"/>
      <c r="CWC28" s="23"/>
      <c r="CWD28" s="23"/>
      <c r="CWE28" s="24"/>
      <c r="CWF28" s="14"/>
      <c r="CWG28" s="23"/>
      <c r="CWH28" s="23"/>
      <c r="CWI28" s="23"/>
      <c r="CWJ28" s="23"/>
      <c r="CWK28" s="23"/>
      <c r="CWL28" s="23"/>
      <c r="CWM28" s="24"/>
      <c r="CWN28" s="14"/>
      <c r="CWO28" s="23"/>
      <c r="CWP28" s="23"/>
      <c r="CWQ28" s="23"/>
      <c r="CWR28" s="23"/>
      <c r="CWS28" s="23"/>
      <c r="CWT28" s="23"/>
      <c r="CWU28" s="24"/>
      <c r="CWV28" s="14"/>
      <c r="CWW28" s="23"/>
      <c r="CWX28" s="23"/>
      <c r="CWY28" s="23"/>
      <c r="CWZ28" s="23"/>
      <c r="CXA28" s="23"/>
      <c r="CXB28" s="23"/>
      <c r="CXC28" s="24"/>
      <c r="CXD28" s="14"/>
      <c r="CXE28" s="23"/>
      <c r="CXF28" s="23"/>
      <c r="CXG28" s="23"/>
      <c r="CXH28" s="23"/>
      <c r="CXI28" s="23"/>
      <c r="CXJ28" s="23"/>
      <c r="CXK28" s="24"/>
      <c r="CXL28" s="14"/>
      <c r="CXM28" s="23"/>
      <c r="CXN28" s="23"/>
      <c r="CXO28" s="23"/>
      <c r="CXP28" s="23"/>
      <c r="CXQ28" s="23"/>
      <c r="CXR28" s="23"/>
      <c r="CXS28" s="24"/>
      <c r="CXT28" s="14"/>
      <c r="CXU28" s="23"/>
      <c r="CXV28" s="23"/>
      <c r="CXW28" s="23"/>
      <c r="CXX28" s="23"/>
      <c r="CXY28" s="23"/>
      <c r="CXZ28" s="23"/>
      <c r="CYA28" s="24"/>
      <c r="CYB28" s="14"/>
      <c r="CYC28" s="23"/>
      <c r="CYD28" s="23"/>
      <c r="CYE28" s="23"/>
      <c r="CYF28" s="23"/>
      <c r="CYG28" s="23"/>
      <c r="CYH28" s="23"/>
      <c r="CYI28" s="24"/>
      <c r="CYJ28" s="14"/>
      <c r="CYK28" s="23"/>
      <c r="CYL28" s="23"/>
      <c r="CYM28" s="23"/>
      <c r="CYN28" s="23"/>
      <c r="CYO28" s="23"/>
      <c r="CYP28" s="23"/>
      <c r="CYQ28" s="24"/>
      <c r="CYR28" s="14"/>
      <c r="CYS28" s="23"/>
      <c r="CYT28" s="23"/>
      <c r="CYU28" s="23"/>
      <c r="CYV28" s="23"/>
      <c r="CYW28" s="23"/>
      <c r="CYX28" s="23"/>
      <c r="CYY28" s="24"/>
      <c r="CYZ28" s="14"/>
      <c r="CZA28" s="23"/>
      <c r="CZB28" s="23"/>
      <c r="CZC28" s="23"/>
      <c r="CZD28" s="23"/>
      <c r="CZE28" s="23"/>
      <c r="CZF28" s="23"/>
      <c r="CZG28" s="24"/>
      <c r="CZH28" s="14"/>
      <c r="CZI28" s="23"/>
      <c r="CZJ28" s="23"/>
      <c r="CZK28" s="23"/>
      <c r="CZL28" s="23"/>
      <c r="CZM28" s="23"/>
      <c r="CZN28" s="23"/>
      <c r="CZO28" s="24"/>
      <c r="CZP28" s="14"/>
      <c r="CZQ28" s="23"/>
      <c r="CZR28" s="23"/>
      <c r="CZS28" s="23"/>
      <c r="CZT28" s="23"/>
      <c r="CZU28" s="23"/>
      <c r="CZV28" s="23"/>
      <c r="CZW28" s="24"/>
      <c r="CZX28" s="14"/>
      <c r="CZY28" s="23"/>
      <c r="CZZ28" s="23"/>
      <c r="DAA28" s="23"/>
      <c r="DAB28" s="23"/>
      <c r="DAC28" s="23"/>
      <c r="DAD28" s="23"/>
      <c r="DAE28" s="24"/>
      <c r="DAF28" s="14"/>
      <c r="DAG28" s="23"/>
      <c r="DAH28" s="23"/>
      <c r="DAI28" s="23"/>
      <c r="DAJ28" s="23"/>
      <c r="DAK28" s="23"/>
      <c r="DAL28" s="23"/>
      <c r="DAM28" s="24"/>
      <c r="DAN28" s="14"/>
      <c r="DAO28" s="23"/>
      <c r="DAP28" s="23"/>
      <c r="DAQ28" s="23"/>
      <c r="DAR28" s="23"/>
      <c r="DAS28" s="23"/>
      <c r="DAT28" s="23"/>
      <c r="DAU28" s="24"/>
      <c r="DAV28" s="14"/>
      <c r="DAW28" s="23"/>
      <c r="DAX28" s="23"/>
      <c r="DAY28" s="23"/>
      <c r="DAZ28" s="23"/>
      <c r="DBA28" s="23"/>
      <c r="DBB28" s="23"/>
      <c r="DBC28" s="24"/>
      <c r="DBD28" s="14"/>
      <c r="DBE28" s="23"/>
      <c r="DBF28" s="23"/>
      <c r="DBG28" s="23"/>
      <c r="DBH28" s="23"/>
      <c r="DBI28" s="23"/>
      <c r="DBJ28" s="23"/>
      <c r="DBK28" s="24"/>
      <c r="DBL28" s="14"/>
      <c r="DBM28" s="23"/>
      <c r="DBN28" s="23"/>
      <c r="DBO28" s="23"/>
      <c r="DBP28" s="23"/>
      <c r="DBQ28" s="23"/>
      <c r="DBR28" s="23"/>
      <c r="DBS28" s="24"/>
      <c r="DBT28" s="14"/>
      <c r="DBU28" s="23"/>
      <c r="DBV28" s="23"/>
      <c r="DBW28" s="23"/>
      <c r="DBX28" s="23"/>
      <c r="DBY28" s="23"/>
      <c r="DBZ28" s="23"/>
      <c r="DCA28" s="24"/>
      <c r="DCB28" s="14"/>
      <c r="DCC28" s="23"/>
      <c r="DCD28" s="23"/>
      <c r="DCE28" s="23"/>
      <c r="DCF28" s="23"/>
      <c r="DCG28" s="23"/>
      <c r="DCH28" s="23"/>
      <c r="DCI28" s="24"/>
      <c r="DCJ28" s="14"/>
      <c r="DCK28" s="23"/>
      <c r="DCL28" s="23"/>
      <c r="DCM28" s="23"/>
      <c r="DCN28" s="23"/>
      <c r="DCO28" s="23"/>
      <c r="DCP28" s="23"/>
      <c r="DCQ28" s="24"/>
      <c r="DCR28" s="14"/>
      <c r="DCS28" s="23"/>
      <c r="DCT28" s="23"/>
      <c r="DCU28" s="23"/>
      <c r="DCV28" s="23"/>
      <c r="DCW28" s="23"/>
      <c r="DCX28" s="23"/>
      <c r="DCY28" s="24"/>
      <c r="DCZ28" s="14"/>
      <c r="DDA28" s="23"/>
      <c r="DDB28" s="23"/>
      <c r="DDC28" s="23"/>
      <c r="DDD28" s="23"/>
      <c r="DDE28" s="23"/>
      <c r="DDF28" s="23"/>
      <c r="DDG28" s="24"/>
      <c r="DDH28" s="14"/>
      <c r="DDI28" s="23"/>
      <c r="DDJ28" s="23"/>
      <c r="DDK28" s="23"/>
      <c r="DDL28" s="23"/>
      <c r="DDM28" s="23"/>
      <c r="DDN28" s="23"/>
      <c r="DDO28" s="24"/>
      <c r="DDP28" s="14"/>
      <c r="DDQ28" s="23"/>
      <c r="DDR28" s="23"/>
      <c r="DDS28" s="23"/>
      <c r="DDT28" s="23"/>
      <c r="DDU28" s="23"/>
      <c r="DDV28" s="23"/>
      <c r="DDW28" s="24"/>
      <c r="DDX28" s="14"/>
      <c r="DDY28" s="23"/>
      <c r="DDZ28" s="23"/>
      <c r="DEA28" s="23"/>
      <c r="DEB28" s="23"/>
      <c r="DEC28" s="23"/>
      <c r="DED28" s="23"/>
      <c r="DEE28" s="24"/>
      <c r="DEF28" s="14"/>
      <c r="DEG28" s="23"/>
      <c r="DEH28" s="23"/>
      <c r="DEI28" s="23"/>
      <c r="DEJ28" s="23"/>
      <c r="DEK28" s="23"/>
      <c r="DEL28" s="23"/>
      <c r="DEM28" s="24"/>
      <c r="DEN28" s="14"/>
      <c r="DEO28" s="23"/>
      <c r="DEP28" s="23"/>
      <c r="DEQ28" s="23"/>
      <c r="DER28" s="23"/>
      <c r="DES28" s="23"/>
      <c r="DET28" s="23"/>
      <c r="DEU28" s="24"/>
      <c r="DEV28" s="14"/>
      <c r="DEW28" s="23"/>
      <c r="DEX28" s="23"/>
      <c r="DEY28" s="23"/>
      <c r="DEZ28" s="23"/>
      <c r="DFA28" s="23"/>
      <c r="DFB28" s="23"/>
      <c r="DFC28" s="24"/>
      <c r="DFD28" s="14"/>
      <c r="DFE28" s="23"/>
      <c r="DFF28" s="23"/>
      <c r="DFG28" s="23"/>
      <c r="DFH28" s="23"/>
      <c r="DFI28" s="23"/>
      <c r="DFJ28" s="23"/>
      <c r="DFK28" s="24"/>
      <c r="DFL28" s="14"/>
      <c r="DFM28" s="23"/>
      <c r="DFN28" s="23"/>
      <c r="DFO28" s="23"/>
      <c r="DFP28" s="23"/>
      <c r="DFQ28" s="23"/>
      <c r="DFR28" s="23"/>
      <c r="DFS28" s="24"/>
      <c r="DFT28" s="14"/>
      <c r="DFU28" s="23"/>
      <c r="DFV28" s="23"/>
      <c r="DFW28" s="23"/>
      <c r="DFX28" s="23"/>
      <c r="DFY28" s="23"/>
      <c r="DFZ28" s="23"/>
      <c r="DGA28" s="24"/>
      <c r="DGB28" s="14"/>
      <c r="DGC28" s="23"/>
      <c r="DGD28" s="23"/>
      <c r="DGE28" s="23"/>
      <c r="DGF28" s="23"/>
      <c r="DGG28" s="23"/>
      <c r="DGH28" s="23"/>
      <c r="DGI28" s="24"/>
      <c r="DGJ28" s="14"/>
      <c r="DGK28" s="23"/>
      <c r="DGL28" s="23"/>
      <c r="DGM28" s="23"/>
      <c r="DGN28" s="23"/>
      <c r="DGO28" s="23"/>
      <c r="DGP28" s="23"/>
      <c r="DGQ28" s="24"/>
      <c r="DGR28" s="14"/>
      <c r="DGS28" s="23"/>
      <c r="DGT28" s="23"/>
      <c r="DGU28" s="23"/>
      <c r="DGV28" s="23"/>
      <c r="DGW28" s="23"/>
      <c r="DGX28" s="23"/>
      <c r="DGY28" s="24"/>
      <c r="DGZ28" s="14"/>
      <c r="DHA28" s="23"/>
      <c r="DHB28" s="23"/>
      <c r="DHC28" s="23"/>
      <c r="DHD28" s="23"/>
      <c r="DHE28" s="23"/>
      <c r="DHF28" s="23"/>
      <c r="DHG28" s="24"/>
      <c r="DHH28" s="14"/>
      <c r="DHI28" s="23"/>
      <c r="DHJ28" s="23"/>
      <c r="DHK28" s="23"/>
      <c r="DHL28" s="23"/>
      <c r="DHM28" s="23"/>
      <c r="DHN28" s="23"/>
      <c r="DHO28" s="24"/>
      <c r="DHP28" s="14"/>
      <c r="DHQ28" s="23"/>
      <c r="DHR28" s="23"/>
      <c r="DHS28" s="23"/>
      <c r="DHT28" s="23"/>
      <c r="DHU28" s="23"/>
      <c r="DHV28" s="23"/>
      <c r="DHW28" s="24"/>
      <c r="DHX28" s="14"/>
      <c r="DHY28" s="23"/>
      <c r="DHZ28" s="23"/>
      <c r="DIA28" s="23"/>
      <c r="DIB28" s="23"/>
      <c r="DIC28" s="23"/>
      <c r="DID28" s="23"/>
      <c r="DIE28" s="24"/>
      <c r="DIF28" s="14"/>
      <c r="DIG28" s="23"/>
      <c r="DIH28" s="23"/>
      <c r="DII28" s="23"/>
      <c r="DIJ28" s="23"/>
      <c r="DIK28" s="23"/>
      <c r="DIL28" s="23"/>
      <c r="DIM28" s="24"/>
      <c r="DIN28" s="14"/>
      <c r="DIO28" s="23"/>
      <c r="DIP28" s="23"/>
      <c r="DIQ28" s="23"/>
      <c r="DIR28" s="23"/>
      <c r="DIS28" s="23"/>
      <c r="DIT28" s="23"/>
      <c r="DIU28" s="24"/>
      <c r="DIV28" s="14"/>
      <c r="DIW28" s="23"/>
      <c r="DIX28" s="23"/>
      <c r="DIY28" s="23"/>
      <c r="DIZ28" s="23"/>
      <c r="DJA28" s="23"/>
      <c r="DJB28" s="23"/>
      <c r="DJC28" s="24"/>
      <c r="DJD28" s="14"/>
      <c r="DJE28" s="23"/>
      <c r="DJF28" s="23"/>
      <c r="DJG28" s="23"/>
      <c r="DJH28" s="23"/>
      <c r="DJI28" s="23"/>
      <c r="DJJ28" s="23"/>
      <c r="DJK28" s="24"/>
      <c r="DJL28" s="14"/>
      <c r="DJM28" s="23"/>
      <c r="DJN28" s="23"/>
      <c r="DJO28" s="23"/>
      <c r="DJP28" s="23"/>
      <c r="DJQ28" s="23"/>
      <c r="DJR28" s="23"/>
      <c r="DJS28" s="24"/>
      <c r="DJT28" s="14"/>
      <c r="DJU28" s="23"/>
      <c r="DJV28" s="23"/>
      <c r="DJW28" s="23"/>
      <c r="DJX28" s="23"/>
      <c r="DJY28" s="23"/>
      <c r="DJZ28" s="23"/>
      <c r="DKA28" s="24"/>
      <c r="DKB28" s="14"/>
      <c r="DKC28" s="23"/>
      <c r="DKD28" s="23"/>
      <c r="DKE28" s="23"/>
      <c r="DKF28" s="23"/>
      <c r="DKG28" s="23"/>
      <c r="DKH28" s="23"/>
      <c r="DKI28" s="24"/>
      <c r="DKJ28" s="14"/>
      <c r="DKK28" s="23"/>
      <c r="DKL28" s="23"/>
      <c r="DKM28" s="23"/>
      <c r="DKN28" s="23"/>
      <c r="DKO28" s="23"/>
      <c r="DKP28" s="23"/>
      <c r="DKQ28" s="24"/>
      <c r="DKR28" s="14"/>
      <c r="DKS28" s="23"/>
      <c r="DKT28" s="23"/>
      <c r="DKU28" s="23"/>
      <c r="DKV28" s="23"/>
      <c r="DKW28" s="23"/>
      <c r="DKX28" s="23"/>
      <c r="DKY28" s="24"/>
      <c r="DKZ28" s="14"/>
      <c r="DLA28" s="23"/>
      <c r="DLB28" s="23"/>
      <c r="DLC28" s="23"/>
      <c r="DLD28" s="23"/>
      <c r="DLE28" s="23"/>
      <c r="DLF28" s="23"/>
      <c r="DLG28" s="24"/>
      <c r="DLH28" s="14"/>
      <c r="DLI28" s="23"/>
      <c r="DLJ28" s="23"/>
      <c r="DLK28" s="23"/>
      <c r="DLL28" s="23"/>
      <c r="DLM28" s="23"/>
      <c r="DLN28" s="23"/>
      <c r="DLO28" s="24"/>
      <c r="DLP28" s="14"/>
      <c r="DLQ28" s="23"/>
      <c r="DLR28" s="23"/>
      <c r="DLS28" s="23"/>
      <c r="DLT28" s="23"/>
      <c r="DLU28" s="23"/>
      <c r="DLV28" s="23"/>
      <c r="DLW28" s="24"/>
      <c r="DLX28" s="14"/>
      <c r="DLY28" s="23"/>
      <c r="DLZ28" s="23"/>
      <c r="DMA28" s="23"/>
      <c r="DMB28" s="23"/>
      <c r="DMC28" s="23"/>
      <c r="DMD28" s="23"/>
      <c r="DME28" s="24"/>
      <c r="DMF28" s="14"/>
      <c r="DMG28" s="23"/>
      <c r="DMH28" s="23"/>
      <c r="DMI28" s="23"/>
      <c r="DMJ28" s="23"/>
      <c r="DMK28" s="23"/>
      <c r="DML28" s="23"/>
      <c r="DMM28" s="24"/>
      <c r="DMN28" s="14"/>
      <c r="DMO28" s="23"/>
      <c r="DMP28" s="23"/>
      <c r="DMQ28" s="23"/>
      <c r="DMR28" s="23"/>
      <c r="DMS28" s="23"/>
      <c r="DMT28" s="23"/>
      <c r="DMU28" s="24"/>
      <c r="DMV28" s="14"/>
      <c r="DMW28" s="23"/>
      <c r="DMX28" s="23"/>
      <c r="DMY28" s="23"/>
      <c r="DMZ28" s="23"/>
      <c r="DNA28" s="23"/>
      <c r="DNB28" s="23"/>
      <c r="DNC28" s="24"/>
      <c r="DND28" s="14"/>
      <c r="DNE28" s="23"/>
      <c r="DNF28" s="23"/>
      <c r="DNG28" s="23"/>
      <c r="DNH28" s="23"/>
      <c r="DNI28" s="23"/>
      <c r="DNJ28" s="23"/>
      <c r="DNK28" s="24"/>
      <c r="DNL28" s="14"/>
      <c r="DNM28" s="23"/>
      <c r="DNN28" s="23"/>
      <c r="DNO28" s="23"/>
      <c r="DNP28" s="23"/>
      <c r="DNQ28" s="23"/>
      <c r="DNR28" s="23"/>
      <c r="DNS28" s="24"/>
      <c r="DNT28" s="14"/>
      <c r="DNU28" s="23"/>
      <c r="DNV28" s="23"/>
      <c r="DNW28" s="23"/>
      <c r="DNX28" s="23"/>
      <c r="DNY28" s="23"/>
      <c r="DNZ28" s="23"/>
      <c r="DOA28" s="24"/>
      <c r="DOB28" s="14"/>
      <c r="DOC28" s="23"/>
      <c r="DOD28" s="23"/>
      <c r="DOE28" s="23"/>
      <c r="DOF28" s="23"/>
      <c r="DOG28" s="23"/>
      <c r="DOH28" s="23"/>
      <c r="DOI28" s="24"/>
      <c r="DOJ28" s="14"/>
      <c r="DOK28" s="23"/>
      <c r="DOL28" s="23"/>
      <c r="DOM28" s="23"/>
      <c r="DON28" s="23"/>
      <c r="DOO28" s="23"/>
      <c r="DOP28" s="23"/>
      <c r="DOQ28" s="24"/>
      <c r="DOR28" s="14"/>
      <c r="DOS28" s="23"/>
      <c r="DOT28" s="23"/>
      <c r="DOU28" s="23"/>
      <c r="DOV28" s="23"/>
      <c r="DOW28" s="23"/>
      <c r="DOX28" s="23"/>
      <c r="DOY28" s="24"/>
      <c r="DOZ28" s="14"/>
      <c r="DPA28" s="23"/>
      <c r="DPB28" s="23"/>
      <c r="DPC28" s="23"/>
      <c r="DPD28" s="23"/>
      <c r="DPE28" s="23"/>
      <c r="DPF28" s="23"/>
      <c r="DPG28" s="24"/>
      <c r="DPH28" s="14"/>
      <c r="DPI28" s="23"/>
      <c r="DPJ28" s="23"/>
      <c r="DPK28" s="23"/>
      <c r="DPL28" s="23"/>
      <c r="DPM28" s="23"/>
      <c r="DPN28" s="23"/>
      <c r="DPO28" s="24"/>
      <c r="DPP28" s="14"/>
      <c r="DPQ28" s="23"/>
      <c r="DPR28" s="23"/>
      <c r="DPS28" s="23"/>
      <c r="DPT28" s="23"/>
      <c r="DPU28" s="23"/>
      <c r="DPV28" s="23"/>
      <c r="DPW28" s="24"/>
      <c r="DPX28" s="14"/>
      <c r="DPY28" s="23"/>
      <c r="DPZ28" s="23"/>
      <c r="DQA28" s="23"/>
      <c r="DQB28" s="23"/>
      <c r="DQC28" s="23"/>
      <c r="DQD28" s="23"/>
      <c r="DQE28" s="24"/>
      <c r="DQF28" s="14"/>
      <c r="DQG28" s="23"/>
      <c r="DQH28" s="23"/>
      <c r="DQI28" s="23"/>
      <c r="DQJ28" s="23"/>
      <c r="DQK28" s="23"/>
      <c r="DQL28" s="23"/>
      <c r="DQM28" s="24"/>
      <c r="DQN28" s="14"/>
      <c r="DQO28" s="23"/>
      <c r="DQP28" s="23"/>
      <c r="DQQ28" s="23"/>
      <c r="DQR28" s="23"/>
      <c r="DQS28" s="23"/>
      <c r="DQT28" s="23"/>
      <c r="DQU28" s="24"/>
      <c r="DQV28" s="14"/>
      <c r="DQW28" s="23"/>
      <c r="DQX28" s="23"/>
      <c r="DQY28" s="23"/>
      <c r="DQZ28" s="23"/>
      <c r="DRA28" s="23"/>
      <c r="DRB28" s="23"/>
      <c r="DRC28" s="24"/>
      <c r="DRD28" s="14"/>
      <c r="DRE28" s="23"/>
      <c r="DRF28" s="23"/>
      <c r="DRG28" s="23"/>
      <c r="DRH28" s="23"/>
      <c r="DRI28" s="23"/>
      <c r="DRJ28" s="23"/>
      <c r="DRK28" s="24"/>
      <c r="DRL28" s="14"/>
      <c r="DRM28" s="23"/>
      <c r="DRN28" s="23"/>
      <c r="DRO28" s="23"/>
      <c r="DRP28" s="23"/>
      <c r="DRQ28" s="23"/>
      <c r="DRR28" s="23"/>
      <c r="DRS28" s="24"/>
      <c r="DRT28" s="14"/>
      <c r="DRU28" s="23"/>
      <c r="DRV28" s="23"/>
      <c r="DRW28" s="23"/>
      <c r="DRX28" s="23"/>
      <c r="DRY28" s="23"/>
      <c r="DRZ28" s="23"/>
      <c r="DSA28" s="24"/>
      <c r="DSB28" s="14"/>
      <c r="DSC28" s="23"/>
      <c r="DSD28" s="23"/>
      <c r="DSE28" s="23"/>
      <c r="DSF28" s="23"/>
      <c r="DSG28" s="23"/>
      <c r="DSH28" s="23"/>
      <c r="DSI28" s="24"/>
      <c r="DSJ28" s="14"/>
      <c r="DSK28" s="23"/>
      <c r="DSL28" s="23"/>
      <c r="DSM28" s="23"/>
      <c r="DSN28" s="23"/>
      <c r="DSO28" s="23"/>
      <c r="DSP28" s="23"/>
      <c r="DSQ28" s="24"/>
      <c r="DSR28" s="14"/>
      <c r="DSS28" s="23"/>
      <c r="DST28" s="23"/>
      <c r="DSU28" s="23"/>
      <c r="DSV28" s="23"/>
      <c r="DSW28" s="23"/>
      <c r="DSX28" s="23"/>
      <c r="DSY28" s="24"/>
      <c r="DSZ28" s="14"/>
      <c r="DTA28" s="23"/>
      <c r="DTB28" s="23"/>
      <c r="DTC28" s="23"/>
      <c r="DTD28" s="23"/>
      <c r="DTE28" s="23"/>
      <c r="DTF28" s="23"/>
      <c r="DTG28" s="24"/>
      <c r="DTH28" s="14"/>
      <c r="DTI28" s="23"/>
      <c r="DTJ28" s="23"/>
      <c r="DTK28" s="23"/>
      <c r="DTL28" s="23"/>
      <c r="DTM28" s="23"/>
      <c r="DTN28" s="23"/>
      <c r="DTO28" s="24"/>
      <c r="DTP28" s="14"/>
      <c r="DTQ28" s="23"/>
      <c r="DTR28" s="23"/>
      <c r="DTS28" s="23"/>
      <c r="DTT28" s="23"/>
      <c r="DTU28" s="23"/>
      <c r="DTV28" s="23"/>
      <c r="DTW28" s="24"/>
      <c r="DTX28" s="14"/>
      <c r="DTY28" s="23"/>
      <c r="DTZ28" s="23"/>
      <c r="DUA28" s="23"/>
      <c r="DUB28" s="23"/>
      <c r="DUC28" s="23"/>
      <c r="DUD28" s="23"/>
      <c r="DUE28" s="24"/>
      <c r="DUF28" s="14"/>
      <c r="DUG28" s="23"/>
      <c r="DUH28" s="23"/>
      <c r="DUI28" s="23"/>
      <c r="DUJ28" s="23"/>
      <c r="DUK28" s="23"/>
      <c r="DUL28" s="23"/>
      <c r="DUM28" s="24"/>
      <c r="DUN28" s="14"/>
      <c r="DUO28" s="23"/>
      <c r="DUP28" s="23"/>
      <c r="DUQ28" s="23"/>
      <c r="DUR28" s="23"/>
      <c r="DUS28" s="23"/>
      <c r="DUT28" s="23"/>
      <c r="DUU28" s="24"/>
      <c r="DUV28" s="14"/>
      <c r="DUW28" s="23"/>
      <c r="DUX28" s="23"/>
      <c r="DUY28" s="23"/>
      <c r="DUZ28" s="23"/>
      <c r="DVA28" s="23"/>
      <c r="DVB28" s="23"/>
      <c r="DVC28" s="24"/>
      <c r="DVD28" s="14"/>
      <c r="DVE28" s="23"/>
      <c r="DVF28" s="23"/>
      <c r="DVG28" s="23"/>
      <c r="DVH28" s="23"/>
      <c r="DVI28" s="23"/>
      <c r="DVJ28" s="23"/>
      <c r="DVK28" s="24"/>
      <c r="DVL28" s="14"/>
      <c r="DVM28" s="23"/>
      <c r="DVN28" s="23"/>
      <c r="DVO28" s="23"/>
      <c r="DVP28" s="23"/>
      <c r="DVQ28" s="23"/>
      <c r="DVR28" s="23"/>
      <c r="DVS28" s="24"/>
      <c r="DVT28" s="14"/>
      <c r="DVU28" s="23"/>
      <c r="DVV28" s="23"/>
      <c r="DVW28" s="23"/>
      <c r="DVX28" s="23"/>
      <c r="DVY28" s="23"/>
      <c r="DVZ28" s="23"/>
      <c r="DWA28" s="24"/>
      <c r="DWB28" s="14"/>
      <c r="DWC28" s="23"/>
      <c r="DWD28" s="23"/>
      <c r="DWE28" s="23"/>
      <c r="DWF28" s="23"/>
      <c r="DWG28" s="23"/>
      <c r="DWH28" s="23"/>
      <c r="DWI28" s="24"/>
      <c r="DWJ28" s="14"/>
      <c r="DWK28" s="23"/>
      <c r="DWL28" s="23"/>
      <c r="DWM28" s="23"/>
      <c r="DWN28" s="23"/>
      <c r="DWO28" s="23"/>
      <c r="DWP28" s="23"/>
      <c r="DWQ28" s="24"/>
      <c r="DWR28" s="14"/>
      <c r="DWS28" s="23"/>
      <c r="DWT28" s="23"/>
      <c r="DWU28" s="23"/>
      <c r="DWV28" s="23"/>
      <c r="DWW28" s="23"/>
      <c r="DWX28" s="23"/>
      <c r="DWY28" s="24"/>
      <c r="DWZ28" s="14"/>
      <c r="DXA28" s="23"/>
      <c r="DXB28" s="23"/>
      <c r="DXC28" s="23"/>
      <c r="DXD28" s="23"/>
      <c r="DXE28" s="23"/>
      <c r="DXF28" s="23"/>
      <c r="DXG28" s="24"/>
      <c r="DXH28" s="14"/>
      <c r="DXI28" s="23"/>
      <c r="DXJ28" s="23"/>
      <c r="DXK28" s="23"/>
      <c r="DXL28" s="23"/>
      <c r="DXM28" s="23"/>
      <c r="DXN28" s="23"/>
      <c r="DXO28" s="24"/>
      <c r="DXP28" s="14"/>
      <c r="DXQ28" s="23"/>
      <c r="DXR28" s="23"/>
      <c r="DXS28" s="23"/>
      <c r="DXT28" s="23"/>
      <c r="DXU28" s="23"/>
      <c r="DXV28" s="23"/>
      <c r="DXW28" s="24"/>
      <c r="DXX28" s="14"/>
      <c r="DXY28" s="23"/>
      <c r="DXZ28" s="23"/>
      <c r="DYA28" s="23"/>
      <c r="DYB28" s="23"/>
      <c r="DYC28" s="23"/>
      <c r="DYD28" s="23"/>
      <c r="DYE28" s="24"/>
      <c r="DYF28" s="14"/>
      <c r="DYG28" s="23"/>
      <c r="DYH28" s="23"/>
      <c r="DYI28" s="23"/>
      <c r="DYJ28" s="23"/>
      <c r="DYK28" s="23"/>
      <c r="DYL28" s="23"/>
      <c r="DYM28" s="24"/>
      <c r="DYN28" s="14"/>
      <c r="DYO28" s="23"/>
      <c r="DYP28" s="23"/>
      <c r="DYQ28" s="23"/>
      <c r="DYR28" s="23"/>
      <c r="DYS28" s="23"/>
      <c r="DYT28" s="23"/>
      <c r="DYU28" s="24"/>
      <c r="DYV28" s="14"/>
      <c r="DYW28" s="23"/>
      <c r="DYX28" s="23"/>
      <c r="DYY28" s="23"/>
      <c r="DYZ28" s="23"/>
      <c r="DZA28" s="23"/>
      <c r="DZB28" s="23"/>
      <c r="DZC28" s="24"/>
      <c r="DZD28" s="14"/>
      <c r="DZE28" s="23"/>
      <c r="DZF28" s="23"/>
      <c r="DZG28" s="23"/>
      <c r="DZH28" s="23"/>
      <c r="DZI28" s="23"/>
      <c r="DZJ28" s="23"/>
      <c r="DZK28" s="24"/>
      <c r="DZL28" s="14"/>
      <c r="DZM28" s="23"/>
      <c r="DZN28" s="23"/>
      <c r="DZO28" s="23"/>
      <c r="DZP28" s="23"/>
      <c r="DZQ28" s="23"/>
      <c r="DZR28" s="23"/>
      <c r="DZS28" s="24"/>
      <c r="DZT28" s="14"/>
      <c r="DZU28" s="23"/>
      <c r="DZV28" s="23"/>
      <c r="DZW28" s="23"/>
      <c r="DZX28" s="23"/>
      <c r="DZY28" s="23"/>
      <c r="DZZ28" s="23"/>
      <c r="EAA28" s="24"/>
      <c r="EAB28" s="14"/>
      <c r="EAC28" s="23"/>
      <c r="EAD28" s="23"/>
      <c r="EAE28" s="23"/>
      <c r="EAF28" s="23"/>
      <c r="EAG28" s="23"/>
      <c r="EAH28" s="23"/>
      <c r="EAI28" s="24"/>
      <c r="EAJ28" s="14"/>
      <c r="EAK28" s="23"/>
      <c r="EAL28" s="23"/>
      <c r="EAM28" s="23"/>
      <c r="EAN28" s="23"/>
      <c r="EAO28" s="23"/>
      <c r="EAP28" s="23"/>
      <c r="EAQ28" s="24"/>
      <c r="EAR28" s="14"/>
      <c r="EAS28" s="23"/>
      <c r="EAT28" s="23"/>
      <c r="EAU28" s="23"/>
      <c r="EAV28" s="23"/>
      <c r="EAW28" s="23"/>
      <c r="EAX28" s="23"/>
      <c r="EAY28" s="24"/>
      <c r="EAZ28" s="14"/>
      <c r="EBA28" s="23"/>
      <c r="EBB28" s="23"/>
      <c r="EBC28" s="23"/>
      <c r="EBD28" s="23"/>
      <c r="EBE28" s="23"/>
      <c r="EBF28" s="23"/>
      <c r="EBG28" s="24"/>
      <c r="EBH28" s="14"/>
      <c r="EBI28" s="23"/>
      <c r="EBJ28" s="23"/>
      <c r="EBK28" s="23"/>
      <c r="EBL28" s="23"/>
      <c r="EBM28" s="23"/>
      <c r="EBN28" s="23"/>
      <c r="EBO28" s="24"/>
      <c r="EBP28" s="14"/>
      <c r="EBQ28" s="23"/>
      <c r="EBR28" s="23"/>
      <c r="EBS28" s="23"/>
      <c r="EBT28" s="23"/>
      <c r="EBU28" s="23"/>
      <c r="EBV28" s="23"/>
      <c r="EBW28" s="24"/>
      <c r="EBX28" s="14"/>
      <c r="EBY28" s="23"/>
      <c r="EBZ28" s="23"/>
      <c r="ECA28" s="23"/>
      <c r="ECB28" s="23"/>
      <c r="ECC28" s="23"/>
      <c r="ECD28" s="23"/>
      <c r="ECE28" s="24"/>
      <c r="ECF28" s="14"/>
      <c r="ECG28" s="23"/>
      <c r="ECH28" s="23"/>
      <c r="ECI28" s="23"/>
      <c r="ECJ28" s="23"/>
      <c r="ECK28" s="23"/>
      <c r="ECL28" s="23"/>
      <c r="ECM28" s="24"/>
      <c r="ECN28" s="14"/>
      <c r="ECO28" s="23"/>
      <c r="ECP28" s="23"/>
      <c r="ECQ28" s="23"/>
      <c r="ECR28" s="23"/>
      <c r="ECS28" s="23"/>
      <c r="ECT28" s="23"/>
      <c r="ECU28" s="24"/>
      <c r="ECV28" s="14"/>
      <c r="ECW28" s="23"/>
      <c r="ECX28" s="23"/>
      <c r="ECY28" s="23"/>
      <c r="ECZ28" s="23"/>
      <c r="EDA28" s="23"/>
      <c r="EDB28" s="23"/>
      <c r="EDC28" s="24"/>
      <c r="EDD28" s="14"/>
      <c r="EDE28" s="23"/>
      <c r="EDF28" s="23"/>
      <c r="EDG28" s="23"/>
      <c r="EDH28" s="23"/>
      <c r="EDI28" s="23"/>
      <c r="EDJ28" s="23"/>
      <c r="EDK28" s="24"/>
      <c r="EDL28" s="14"/>
      <c r="EDM28" s="23"/>
      <c r="EDN28" s="23"/>
      <c r="EDO28" s="23"/>
      <c r="EDP28" s="23"/>
      <c r="EDQ28" s="23"/>
      <c r="EDR28" s="23"/>
      <c r="EDS28" s="24"/>
      <c r="EDT28" s="14"/>
      <c r="EDU28" s="23"/>
      <c r="EDV28" s="23"/>
      <c r="EDW28" s="23"/>
      <c r="EDX28" s="23"/>
      <c r="EDY28" s="23"/>
      <c r="EDZ28" s="23"/>
      <c r="EEA28" s="24"/>
      <c r="EEB28" s="14"/>
      <c r="EEC28" s="23"/>
      <c r="EED28" s="23"/>
      <c r="EEE28" s="23"/>
      <c r="EEF28" s="23"/>
      <c r="EEG28" s="23"/>
      <c r="EEH28" s="23"/>
      <c r="EEI28" s="24"/>
      <c r="EEJ28" s="14"/>
      <c r="EEK28" s="23"/>
      <c r="EEL28" s="23"/>
      <c r="EEM28" s="23"/>
      <c r="EEN28" s="23"/>
      <c r="EEO28" s="23"/>
      <c r="EEP28" s="23"/>
      <c r="EEQ28" s="24"/>
      <c r="EER28" s="14"/>
      <c r="EES28" s="23"/>
      <c r="EET28" s="23"/>
      <c r="EEU28" s="23"/>
      <c r="EEV28" s="23"/>
      <c r="EEW28" s="23"/>
      <c r="EEX28" s="23"/>
      <c r="EEY28" s="24"/>
      <c r="EEZ28" s="14"/>
      <c r="EFA28" s="23"/>
      <c r="EFB28" s="23"/>
      <c r="EFC28" s="23"/>
      <c r="EFD28" s="23"/>
      <c r="EFE28" s="23"/>
      <c r="EFF28" s="23"/>
      <c r="EFG28" s="24"/>
      <c r="EFH28" s="14"/>
      <c r="EFI28" s="23"/>
      <c r="EFJ28" s="23"/>
      <c r="EFK28" s="23"/>
      <c r="EFL28" s="23"/>
      <c r="EFM28" s="23"/>
      <c r="EFN28" s="23"/>
      <c r="EFO28" s="24"/>
      <c r="EFP28" s="14"/>
      <c r="EFQ28" s="23"/>
      <c r="EFR28" s="23"/>
      <c r="EFS28" s="23"/>
      <c r="EFT28" s="23"/>
      <c r="EFU28" s="23"/>
      <c r="EFV28" s="23"/>
      <c r="EFW28" s="24"/>
      <c r="EFX28" s="14"/>
      <c r="EFY28" s="23"/>
      <c r="EFZ28" s="23"/>
      <c r="EGA28" s="23"/>
      <c r="EGB28" s="23"/>
      <c r="EGC28" s="23"/>
      <c r="EGD28" s="23"/>
      <c r="EGE28" s="24"/>
      <c r="EGF28" s="14"/>
      <c r="EGG28" s="23"/>
      <c r="EGH28" s="23"/>
      <c r="EGI28" s="23"/>
      <c r="EGJ28" s="23"/>
      <c r="EGK28" s="23"/>
      <c r="EGL28" s="23"/>
      <c r="EGM28" s="24"/>
      <c r="EGN28" s="14"/>
      <c r="EGO28" s="23"/>
      <c r="EGP28" s="23"/>
      <c r="EGQ28" s="23"/>
      <c r="EGR28" s="23"/>
      <c r="EGS28" s="23"/>
      <c r="EGT28" s="23"/>
      <c r="EGU28" s="24"/>
      <c r="EGV28" s="14"/>
      <c r="EGW28" s="23"/>
      <c r="EGX28" s="23"/>
      <c r="EGY28" s="23"/>
      <c r="EGZ28" s="23"/>
      <c r="EHA28" s="23"/>
      <c r="EHB28" s="23"/>
      <c r="EHC28" s="24"/>
      <c r="EHD28" s="14"/>
      <c r="EHE28" s="23"/>
      <c r="EHF28" s="23"/>
      <c r="EHG28" s="23"/>
      <c r="EHH28" s="23"/>
      <c r="EHI28" s="23"/>
      <c r="EHJ28" s="23"/>
      <c r="EHK28" s="24"/>
      <c r="EHL28" s="14"/>
      <c r="EHM28" s="23"/>
      <c r="EHN28" s="23"/>
      <c r="EHO28" s="23"/>
      <c r="EHP28" s="23"/>
      <c r="EHQ28" s="23"/>
      <c r="EHR28" s="23"/>
      <c r="EHS28" s="24"/>
      <c r="EHT28" s="14"/>
      <c r="EHU28" s="23"/>
      <c r="EHV28" s="23"/>
      <c r="EHW28" s="23"/>
      <c r="EHX28" s="23"/>
      <c r="EHY28" s="23"/>
      <c r="EHZ28" s="23"/>
      <c r="EIA28" s="24"/>
      <c r="EIB28" s="14"/>
      <c r="EIC28" s="23"/>
      <c r="EID28" s="23"/>
      <c r="EIE28" s="23"/>
      <c r="EIF28" s="23"/>
      <c r="EIG28" s="23"/>
      <c r="EIH28" s="23"/>
      <c r="EII28" s="24"/>
      <c r="EIJ28" s="14"/>
      <c r="EIK28" s="23"/>
      <c r="EIL28" s="23"/>
      <c r="EIM28" s="23"/>
      <c r="EIN28" s="23"/>
      <c r="EIO28" s="23"/>
      <c r="EIP28" s="23"/>
      <c r="EIQ28" s="24"/>
      <c r="EIR28" s="14"/>
      <c r="EIS28" s="23"/>
      <c r="EIT28" s="23"/>
      <c r="EIU28" s="23"/>
      <c r="EIV28" s="23"/>
      <c r="EIW28" s="23"/>
      <c r="EIX28" s="23"/>
      <c r="EIY28" s="24"/>
      <c r="EIZ28" s="14"/>
      <c r="EJA28" s="23"/>
      <c r="EJB28" s="23"/>
      <c r="EJC28" s="23"/>
      <c r="EJD28" s="23"/>
      <c r="EJE28" s="23"/>
      <c r="EJF28" s="23"/>
      <c r="EJG28" s="24"/>
      <c r="EJH28" s="14"/>
      <c r="EJI28" s="23"/>
      <c r="EJJ28" s="23"/>
      <c r="EJK28" s="23"/>
      <c r="EJL28" s="23"/>
      <c r="EJM28" s="23"/>
      <c r="EJN28" s="23"/>
      <c r="EJO28" s="24"/>
      <c r="EJP28" s="14"/>
      <c r="EJQ28" s="23"/>
      <c r="EJR28" s="23"/>
      <c r="EJS28" s="23"/>
      <c r="EJT28" s="23"/>
      <c r="EJU28" s="23"/>
      <c r="EJV28" s="23"/>
      <c r="EJW28" s="24"/>
      <c r="EJX28" s="14"/>
      <c r="EJY28" s="23"/>
      <c r="EJZ28" s="23"/>
      <c r="EKA28" s="23"/>
      <c r="EKB28" s="23"/>
      <c r="EKC28" s="23"/>
      <c r="EKD28" s="23"/>
      <c r="EKE28" s="24"/>
      <c r="EKF28" s="14"/>
      <c r="EKG28" s="23"/>
      <c r="EKH28" s="23"/>
      <c r="EKI28" s="23"/>
      <c r="EKJ28" s="23"/>
      <c r="EKK28" s="23"/>
      <c r="EKL28" s="23"/>
      <c r="EKM28" s="24"/>
      <c r="EKN28" s="14"/>
      <c r="EKO28" s="23"/>
      <c r="EKP28" s="23"/>
      <c r="EKQ28" s="23"/>
      <c r="EKR28" s="23"/>
      <c r="EKS28" s="23"/>
      <c r="EKT28" s="23"/>
      <c r="EKU28" s="24"/>
      <c r="EKV28" s="14"/>
      <c r="EKW28" s="23"/>
      <c r="EKX28" s="23"/>
      <c r="EKY28" s="23"/>
      <c r="EKZ28" s="23"/>
      <c r="ELA28" s="23"/>
      <c r="ELB28" s="23"/>
      <c r="ELC28" s="24"/>
      <c r="ELD28" s="14"/>
      <c r="ELE28" s="23"/>
      <c r="ELF28" s="23"/>
      <c r="ELG28" s="23"/>
      <c r="ELH28" s="23"/>
      <c r="ELI28" s="23"/>
      <c r="ELJ28" s="23"/>
      <c r="ELK28" s="24"/>
      <c r="ELL28" s="14"/>
      <c r="ELM28" s="23"/>
      <c r="ELN28" s="23"/>
      <c r="ELO28" s="23"/>
      <c r="ELP28" s="23"/>
      <c r="ELQ28" s="23"/>
      <c r="ELR28" s="23"/>
      <c r="ELS28" s="24"/>
      <c r="ELT28" s="14"/>
      <c r="ELU28" s="23"/>
      <c r="ELV28" s="23"/>
      <c r="ELW28" s="23"/>
      <c r="ELX28" s="23"/>
      <c r="ELY28" s="23"/>
      <c r="ELZ28" s="23"/>
      <c r="EMA28" s="24"/>
      <c r="EMB28" s="14"/>
      <c r="EMC28" s="23"/>
      <c r="EMD28" s="23"/>
      <c r="EME28" s="23"/>
      <c r="EMF28" s="23"/>
      <c r="EMG28" s="23"/>
      <c r="EMH28" s="23"/>
      <c r="EMI28" s="24"/>
      <c r="EMJ28" s="14"/>
      <c r="EMK28" s="23"/>
      <c r="EML28" s="23"/>
      <c r="EMM28" s="23"/>
      <c r="EMN28" s="23"/>
      <c r="EMO28" s="23"/>
      <c r="EMP28" s="23"/>
      <c r="EMQ28" s="24"/>
      <c r="EMR28" s="14"/>
      <c r="EMS28" s="23"/>
      <c r="EMT28" s="23"/>
      <c r="EMU28" s="23"/>
      <c r="EMV28" s="23"/>
      <c r="EMW28" s="23"/>
      <c r="EMX28" s="23"/>
      <c r="EMY28" s="24"/>
      <c r="EMZ28" s="14"/>
      <c r="ENA28" s="23"/>
      <c r="ENB28" s="23"/>
      <c r="ENC28" s="23"/>
      <c r="END28" s="23"/>
      <c r="ENE28" s="23"/>
      <c r="ENF28" s="23"/>
      <c r="ENG28" s="24"/>
      <c r="ENH28" s="14"/>
      <c r="ENI28" s="23"/>
      <c r="ENJ28" s="23"/>
      <c r="ENK28" s="23"/>
      <c r="ENL28" s="23"/>
      <c r="ENM28" s="23"/>
      <c r="ENN28" s="23"/>
      <c r="ENO28" s="24"/>
      <c r="ENP28" s="14"/>
      <c r="ENQ28" s="23"/>
      <c r="ENR28" s="23"/>
      <c r="ENS28" s="23"/>
      <c r="ENT28" s="23"/>
      <c r="ENU28" s="23"/>
      <c r="ENV28" s="23"/>
      <c r="ENW28" s="24"/>
      <c r="ENX28" s="14"/>
      <c r="ENY28" s="23"/>
      <c r="ENZ28" s="23"/>
      <c r="EOA28" s="23"/>
      <c r="EOB28" s="23"/>
      <c r="EOC28" s="23"/>
      <c r="EOD28" s="23"/>
      <c r="EOE28" s="24"/>
      <c r="EOF28" s="14"/>
      <c r="EOG28" s="23"/>
      <c r="EOH28" s="23"/>
      <c r="EOI28" s="23"/>
      <c r="EOJ28" s="23"/>
      <c r="EOK28" s="23"/>
      <c r="EOL28" s="23"/>
      <c r="EOM28" s="24"/>
      <c r="EON28" s="14"/>
      <c r="EOO28" s="23"/>
      <c r="EOP28" s="23"/>
      <c r="EOQ28" s="23"/>
      <c r="EOR28" s="23"/>
      <c r="EOS28" s="23"/>
      <c r="EOT28" s="23"/>
      <c r="EOU28" s="24"/>
      <c r="EOV28" s="14"/>
      <c r="EOW28" s="23"/>
      <c r="EOX28" s="23"/>
      <c r="EOY28" s="23"/>
      <c r="EOZ28" s="23"/>
      <c r="EPA28" s="23"/>
      <c r="EPB28" s="23"/>
      <c r="EPC28" s="24"/>
      <c r="EPD28" s="14"/>
      <c r="EPE28" s="23"/>
      <c r="EPF28" s="23"/>
      <c r="EPG28" s="23"/>
      <c r="EPH28" s="23"/>
      <c r="EPI28" s="23"/>
      <c r="EPJ28" s="23"/>
      <c r="EPK28" s="24"/>
      <c r="EPL28" s="14"/>
      <c r="EPM28" s="23"/>
      <c r="EPN28" s="23"/>
      <c r="EPO28" s="23"/>
      <c r="EPP28" s="23"/>
      <c r="EPQ28" s="23"/>
      <c r="EPR28" s="23"/>
      <c r="EPS28" s="24"/>
      <c r="EPT28" s="14"/>
      <c r="EPU28" s="23"/>
      <c r="EPV28" s="23"/>
      <c r="EPW28" s="23"/>
      <c r="EPX28" s="23"/>
      <c r="EPY28" s="23"/>
      <c r="EPZ28" s="23"/>
      <c r="EQA28" s="24"/>
      <c r="EQB28" s="14"/>
      <c r="EQC28" s="23"/>
      <c r="EQD28" s="23"/>
      <c r="EQE28" s="23"/>
      <c r="EQF28" s="23"/>
      <c r="EQG28" s="23"/>
      <c r="EQH28" s="23"/>
      <c r="EQI28" s="24"/>
      <c r="EQJ28" s="14"/>
      <c r="EQK28" s="23"/>
      <c r="EQL28" s="23"/>
      <c r="EQM28" s="23"/>
      <c r="EQN28" s="23"/>
      <c r="EQO28" s="23"/>
      <c r="EQP28" s="23"/>
      <c r="EQQ28" s="24"/>
      <c r="EQR28" s="14"/>
      <c r="EQS28" s="23"/>
      <c r="EQT28" s="23"/>
      <c r="EQU28" s="23"/>
      <c r="EQV28" s="23"/>
      <c r="EQW28" s="23"/>
      <c r="EQX28" s="23"/>
      <c r="EQY28" s="24"/>
      <c r="EQZ28" s="14"/>
      <c r="ERA28" s="23"/>
      <c r="ERB28" s="23"/>
      <c r="ERC28" s="23"/>
      <c r="ERD28" s="23"/>
      <c r="ERE28" s="23"/>
      <c r="ERF28" s="23"/>
      <c r="ERG28" s="24"/>
      <c r="ERH28" s="14"/>
      <c r="ERI28" s="23"/>
      <c r="ERJ28" s="23"/>
      <c r="ERK28" s="23"/>
      <c r="ERL28" s="23"/>
      <c r="ERM28" s="23"/>
      <c r="ERN28" s="23"/>
      <c r="ERO28" s="24"/>
      <c r="ERP28" s="14"/>
      <c r="ERQ28" s="23"/>
      <c r="ERR28" s="23"/>
      <c r="ERS28" s="23"/>
      <c r="ERT28" s="23"/>
      <c r="ERU28" s="23"/>
      <c r="ERV28" s="23"/>
      <c r="ERW28" s="24"/>
      <c r="ERX28" s="14"/>
      <c r="ERY28" s="23"/>
      <c r="ERZ28" s="23"/>
      <c r="ESA28" s="23"/>
      <c r="ESB28" s="23"/>
      <c r="ESC28" s="23"/>
      <c r="ESD28" s="23"/>
      <c r="ESE28" s="24"/>
      <c r="ESF28" s="14"/>
      <c r="ESG28" s="23"/>
      <c r="ESH28" s="23"/>
      <c r="ESI28" s="23"/>
      <c r="ESJ28" s="23"/>
      <c r="ESK28" s="23"/>
      <c r="ESL28" s="23"/>
      <c r="ESM28" s="24"/>
      <c r="ESN28" s="14"/>
      <c r="ESO28" s="23"/>
      <c r="ESP28" s="23"/>
      <c r="ESQ28" s="23"/>
      <c r="ESR28" s="23"/>
      <c r="ESS28" s="23"/>
      <c r="EST28" s="23"/>
      <c r="ESU28" s="24"/>
      <c r="ESV28" s="14"/>
      <c r="ESW28" s="23"/>
      <c r="ESX28" s="23"/>
      <c r="ESY28" s="23"/>
      <c r="ESZ28" s="23"/>
      <c r="ETA28" s="23"/>
      <c r="ETB28" s="23"/>
      <c r="ETC28" s="24"/>
      <c r="ETD28" s="14"/>
      <c r="ETE28" s="23"/>
      <c r="ETF28" s="23"/>
      <c r="ETG28" s="23"/>
      <c r="ETH28" s="23"/>
      <c r="ETI28" s="23"/>
      <c r="ETJ28" s="23"/>
      <c r="ETK28" s="24"/>
      <c r="ETL28" s="14"/>
      <c r="ETM28" s="23"/>
      <c r="ETN28" s="23"/>
      <c r="ETO28" s="23"/>
      <c r="ETP28" s="23"/>
      <c r="ETQ28" s="23"/>
      <c r="ETR28" s="23"/>
      <c r="ETS28" s="24"/>
      <c r="ETT28" s="14"/>
      <c r="ETU28" s="23"/>
      <c r="ETV28" s="23"/>
      <c r="ETW28" s="23"/>
      <c r="ETX28" s="23"/>
      <c r="ETY28" s="23"/>
      <c r="ETZ28" s="23"/>
      <c r="EUA28" s="24"/>
      <c r="EUB28" s="14"/>
      <c r="EUC28" s="23"/>
      <c r="EUD28" s="23"/>
      <c r="EUE28" s="23"/>
      <c r="EUF28" s="23"/>
      <c r="EUG28" s="23"/>
      <c r="EUH28" s="23"/>
      <c r="EUI28" s="24"/>
      <c r="EUJ28" s="14"/>
      <c r="EUK28" s="23"/>
      <c r="EUL28" s="23"/>
      <c r="EUM28" s="23"/>
      <c r="EUN28" s="23"/>
      <c r="EUO28" s="23"/>
      <c r="EUP28" s="23"/>
      <c r="EUQ28" s="24"/>
      <c r="EUR28" s="14"/>
      <c r="EUS28" s="23"/>
      <c r="EUT28" s="23"/>
      <c r="EUU28" s="23"/>
      <c r="EUV28" s="23"/>
      <c r="EUW28" s="23"/>
      <c r="EUX28" s="23"/>
      <c r="EUY28" s="24"/>
      <c r="EUZ28" s="14"/>
      <c r="EVA28" s="23"/>
      <c r="EVB28" s="23"/>
      <c r="EVC28" s="23"/>
      <c r="EVD28" s="23"/>
      <c r="EVE28" s="23"/>
      <c r="EVF28" s="23"/>
      <c r="EVG28" s="24"/>
      <c r="EVH28" s="14"/>
      <c r="EVI28" s="23"/>
      <c r="EVJ28" s="23"/>
      <c r="EVK28" s="23"/>
      <c r="EVL28" s="23"/>
      <c r="EVM28" s="23"/>
      <c r="EVN28" s="23"/>
      <c r="EVO28" s="24"/>
      <c r="EVP28" s="14"/>
      <c r="EVQ28" s="23"/>
      <c r="EVR28" s="23"/>
      <c r="EVS28" s="23"/>
      <c r="EVT28" s="23"/>
      <c r="EVU28" s="23"/>
      <c r="EVV28" s="23"/>
      <c r="EVW28" s="24"/>
      <c r="EVX28" s="14"/>
      <c r="EVY28" s="23"/>
      <c r="EVZ28" s="23"/>
      <c r="EWA28" s="23"/>
      <c r="EWB28" s="23"/>
      <c r="EWC28" s="23"/>
      <c r="EWD28" s="23"/>
      <c r="EWE28" s="24"/>
      <c r="EWF28" s="14"/>
      <c r="EWG28" s="23"/>
      <c r="EWH28" s="23"/>
      <c r="EWI28" s="23"/>
      <c r="EWJ28" s="23"/>
      <c r="EWK28" s="23"/>
      <c r="EWL28" s="23"/>
      <c r="EWM28" s="24"/>
      <c r="EWN28" s="14"/>
      <c r="EWO28" s="23"/>
      <c r="EWP28" s="23"/>
      <c r="EWQ28" s="23"/>
      <c r="EWR28" s="23"/>
      <c r="EWS28" s="23"/>
      <c r="EWT28" s="23"/>
      <c r="EWU28" s="24"/>
      <c r="EWV28" s="14"/>
      <c r="EWW28" s="23"/>
      <c r="EWX28" s="23"/>
      <c r="EWY28" s="23"/>
      <c r="EWZ28" s="23"/>
      <c r="EXA28" s="23"/>
      <c r="EXB28" s="23"/>
      <c r="EXC28" s="24"/>
      <c r="EXD28" s="14"/>
      <c r="EXE28" s="23"/>
      <c r="EXF28" s="23"/>
      <c r="EXG28" s="23"/>
      <c r="EXH28" s="23"/>
      <c r="EXI28" s="23"/>
      <c r="EXJ28" s="23"/>
      <c r="EXK28" s="24"/>
      <c r="EXL28" s="14"/>
      <c r="EXM28" s="23"/>
      <c r="EXN28" s="23"/>
      <c r="EXO28" s="23"/>
      <c r="EXP28" s="23"/>
      <c r="EXQ28" s="23"/>
      <c r="EXR28" s="23"/>
      <c r="EXS28" s="24"/>
      <c r="EXT28" s="14"/>
      <c r="EXU28" s="23"/>
      <c r="EXV28" s="23"/>
      <c r="EXW28" s="23"/>
      <c r="EXX28" s="23"/>
      <c r="EXY28" s="23"/>
      <c r="EXZ28" s="23"/>
      <c r="EYA28" s="24"/>
      <c r="EYB28" s="14"/>
      <c r="EYC28" s="23"/>
      <c r="EYD28" s="23"/>
      <c r="EYE28" s="23"/>
      <c r="EYF28" s="23"/>
      <c r="EYG28" s="23"/>
      <c r="EYH28" s="23"/>
      <c r="EYI28" s="24"/>
      <c r="EYJ28" s="14"/>
      <c r="EYK28" s="23"/>
      <c r="EYL28" s="23"/>
      <c r="EYM28" s="23"/>
      <c r="EYN28" s="23"/>
      <c r="EYO28" s="23"/>
      <c r="EYP28" s="23"/>
      <c r="EYQ28" s="24"/>
      <c r="EYR28" s="14"/>
      <c r="EYS28" s="23"/>
      <c r="EYT28" s="23"/>
      <c r="EYU28" s="23"/>
      <c r="EYV28" s="23"/>
      <c r="EYW28" s="23"/>
      <c r="EYX28" s="23"/>
      <c r="EYY28" s="24"/>
      <c r="EYZ28" s="14"/>
      <c r="EZA28" s="23"/>
      <c r="EZB28" s="23"/>
      <c r="EZC28" s="23"/>
      <c r="EZD28" s="23"/>
      <c r="EZE28" s="23"/>
      <c r="EZF28" s="23"/>
      <c r="EZG28" s="24"/>
      <c r="EZH28" s="14"/>
      <c r="EZI28" s="23"/>
      <c r="EZJ28" s="23"/>
      <c r="EZK28" s="23"/>
      <c r="EZL28" s="23"/>
      <c r="EZM28" s="23"/>
      <c r="EZN28" s="23"/>
      <c r="EZO28" s="24"/>
      <c r="EZP28" s="14"/>
      <c r="EZQ28" s="23"/>
      <c r="EZR28" s="23"/>
      <c r="EZS28" s="23"/>
      <c r="EZT28" s="23"/>
      <c r="EZU28" s="23"/>
      <c r="EZV28" s="23"/>
      <c r="EZW28" s="24"/>
      <c r="EZX28" s="14"/>
      <c r="EZY28" s="23"/>
      <c r="EZZ28" s="23"/>
      <c r="FAA28" s="23"/>
      <c r="FAB28" s="23"/>
      <c r="FAC28" s="23"/>
      <c r="FAD28" s="23"/>
      <c r="FAE28" s="24"/>
      <c r="FAF28" s="14"/>
      <c r="FAG28" s="23"/>
      <c r="FAH28" s="23"/>
      <c r="FAI28" s="23"/>
      <c r="FAJ28" s="23"/>
      <c r="FAK28" s="23"/>
      <c r="FAL28" s="23"/>
      <c r="FAM28" s="24"/>
      <c r="FAN28" s="14"/>
      <c r="FAO28" s="23"/>
      <c r="FAP28" s="23"/>
      <c r="FAQ28" s="23"/>
      <c r="FAR28" s="23"/>
      <c r="FAS28" s="23"/>
      <c r="FAT28" s="23"/>
      <c r="FAU28" s="24"/>
      <c r="FAV28" s="14"/>
      <c r="FAW28" s="23"/>
      <c r="FAX28" s="23"/>
      <c r="FAY28" s="23"/>
      <c r="FAZ28" s="23"/>
      <c r="FBA28" s="23"/>
      <c r="FBB28" s="23"/>
      <c r="FBC28" s="24"/>
      <c r="FBD28" s="14"/>
      <c r="FBE28" s="23"/>
      <c r="FBF28" s="23"/>
      <c r="FBG28" s="23"/>
      <c r="FBH28" s="23"/>
      <c r="FBI28" s="23"/>
      <c r="FBJ28" s="23"/>
      <c r="FBK28" s="24"/>
      <c r="FBL28" s="14"/>
      <c r="FBM28" s="23"/>
      <c r="FBN28" s="23"/>
      <c r="FBO28" s="23"/>
      <c r="FBP28" s="23"/>
      <c r="FBQ28" s="23"/>
      <c r="FBR28" s="23"/>
      <c r="FBS28" s="24"/>
      <c r="FBT28" s="14"/>
      <c r="FBU28" s="23"/>
      <c r="FBV28" s="23"/>
      <c r="FBW28" s="23"/>
      <c r="FBX28" s="23"/>
      <c r="FBY28" s="23"/>
      <c r="FBZ28" s="23"/>
      <c r="FCA28" s="24"/>
      <c r="FCB28" s="14"/>
      <c r="FCC28" s="23"/>
      <c r="FCD28" s="23"/>
      <c r="FCE28" s="23"/>
      <c r="FCF28" s="23"/>
      <c r="FCG28" s="23"/>
      <c r="FCH28" s="23"/>
      <c r="FCI28" s="24"/>
      <c r="FCJ28" s="14"/>
      <c r="FCK28" s="23"/>
      <c r="FCL28" s="23"/>
      <c r="FCM28" s="23"/>
      <c r="FCN28" s="23"/>
      <c r="FCO28" s="23"/>
      <c r="FCP28" s="23"/>
      <c r="FCQ28" s="24"/>
      <c r="FCR28" s="14"/>
      <c r="FCS28" s="23"/>
      <c r="FCT28" s="23"/>
      <c r="FCU28" s="23"/>
      <c r="FCV28" s="23"/>
      <c r="FCW28" s="23"/>
      <c r="FCX28" s="23"/>
      <c r="FCY28" s="24"/>
      <c r="FCZ28" s="14"/>
      <c r="FDA28" s="23"/>
      <c r="FDB28" s="23"/>
      <c r="FDC28" s="23"/>
      <c r="FDD28" s="23"/>
      <c r="FDE28" s="23"/>
      <c r="FDF28" s="23"/>
      <c r="FDG28" s="24"/>
      <c r="FDH28" s="14"/>
      <c r="FDI28" s="23"/>
      <c r="FDJ28" s="23"/>
      <c r="FDK28" s="23"/>
      <c r="FDL28" s="23"/>
      <c r="FDM28" s="23"/>
      <c r="FDN28" s="23"/>
      <c r="FDO28" s="24"/>
      <c r="FDP28" s="14"/>
      <c r="FDQ28" s="23"/>
      <c r="FDR28" s="23"/>
      <c r="FDS28" s="23"/>
      <c r="FDT28" s="23"/>
      <c r="FDU28" s="23"/>
      <c r="FDV28" s="23"/>
      <c r="FDW28" s="24"/>
      <c r="FDX28" s="14"/>
      <c r="FDY28" s="23"/>
      <c r="FDZ28" s="23"/>
      <c r="FEA28" s="23"/>
      <c r="FEB28" s="23"/>
      <c r="FEC28" s="23"/>
      <c r="FED28" s="23"/>
      <c r="FEE28" s="24"/>
      <c r="FEF28" s="14"/>
      <c r="FEG28" s="23"/>
      <c r="FEH28" s="23"/>
      <c r="FEI28" s="23"/>
      <c r="FEJ28" s="23"/>
      <c r="FEK28" s="23"/>
      <c r="FEL28" s="23"/>
      <c r="FEM28" s="24"/>
      <c r="FEN28" s="14"/>
      <c r="FEO28" s="23"/>
      <c r="FEP28" s="23"/>
      <c r="FEQ28" s="23"/>
      <c r="FER28" s="23"/>
      <c r="FES28" s="23"/>
      <c r="FET28" s="23"/>
      <c r="FEU28" s="24"/>
      <c r="FEV28" s="14"/>
      <c r="FEW28" s="23"/>
      <c r="FEX28" s="23"/>
      <c r="FEY28" s="23"/>
      <c r="FEZ28" s="23"/>
      <c r="FFA28" s="23"/>
      <c r="FFB28" s="23"/>
      <c r="FFC28" s="24"/>
      <c r="FFD28" s="14"/>
      <c r="FFE28" s="23"/>
      <c r="FFF28" s="23"/>
      <c r="FFG28" s="23"/>
      <c r="FFH28" s="23"/>
      <c r="FFI28" s="23"/>
      <c r="FFJ28" s="23"/>
      <c r="FFK28" s="24"/>
      <c r="FFL28" s="14"/>
      <c r="FFM28" s="23"/>
      <c r="FFN28" s="23"/>
      <c r="FFO28" s="23"/>
      <c r="FFP28" s="23"/>
      <c r="FFQ28" s="23"/>
      <c r="FFR28" s="23"/>
      <c r="FFS28" s="24"/>
      <c r="FFT28" s="14"/>
      <c r="FFU28" s="23"/>
      <c r="FFV28" s="23"/>
      <c r="FFW28" s="23"/>
      <c r="FFX28" s="23"/>
      <c r="FFY28" s="23"/>
      <c r="FFZ28" s="23"/>
      <c r="FGA28" s="24"/>
      <c r="FGB28" s="14"/>
      <c r="FGC28" s="23"/>
      <c r="FGD28" s="23"/>
      <c r="FGE28" s="23"/>
      <c r="FGF28" s="23"/>
      <c r="FGG28" s="23"/>
      <c r="FGH28" s="23"/>
      <c r="FGI28" s="24"/>
      <c r="FGJ28" s="14"/>
      <c r="FGK28" s="23"/>
      <c r="FGL28" s="23"/>
      <c r="FGM28" s="23"/>
      <c r="FGN28" s="23"/>
      <c r="FGO28" s="23"/>
      <c r="FGP28" s="23"/>
      <c r="FGQ28" s="24"/>
      <c r="FGR28" s="14"/>
      <c r="FGS28" s="23"/>
      <c r="FGT28" s="23"/>
      <c r="FGU28" s="23"/>
      <c r="FGV28" s="23"/>
      <c r="FGW28" s="23"/>
      <c r="FGX28" s="23"/>
      <c r="FGY28" s="24"/>
      <c r="FGZ28" s="14"/>
      <c r="FHA28" s="23"/>
      <c r="FHB28" s="23"/>
      <c r="FHC28" s="23"/>
      <c r="FHD28" s="23"/>
      <c r="FHE28" s="23"/>
      <c r="FHF28" s="23"/>
      <c r="FHG28" s="24"/>
      <c r="FHH28" s="14"/>
      <c r="FHI28" s="23"/>
      <c r="FHJ28" s="23"/>
      <c r="FHK28" s="23"/>
      <c r="FHL28" s="23"/>
      <c r="FHM28" s="23"/>
      <c r="FHN28" s="23"/>
      <c r="FHO28" s="24"/>
      <c r="FHP28" s="14"/>
      <c r="FHQ28" s="23"/>
      <c r="FHR28" s="23"/>
      <c r="FHS28" s="23"/>
      <c r="FHT28" s="23"/>
      <c r="FHU28" s="23"/>
      <c r="FHV28" s="23"/>
      <c r="FHW28" s="24"/>
      <c r="FHX28" s="14"/>
      <c r="FHY28" s="23"/>
      <c r="FHZ28" s="23"/>
      <c r="FIA28" s="23"/>
      <c r="FIB28" s="23"/>
      <c r="FIC28" s="23"/>
      <c r="FID28" s="23"/>
      <c r="FIE28" s="24"/>
      <c r="FIF28" s="14"/>
      <c r="FIG28" s="23"/>
      <c r="FIH28" s="23"/>
      <c r="FII28" s="23"/>
      <c r="FIJ28" s="23"/>
      <c r="FIK28" s="23"/>
      <c r="FIL28" s="23"/>
      <c r="FIM28" s="24"/>
      <c r="FIN28" s="14"/>
      <c r="FIO28" s="23"/>
      <c r="FIP28" s="23"/>
      <c r="FIQ28" s="23"/>
      <c r="FIR28" s="23"/>
      <c r="FIS28" s="23"/>
      <c r="FIT28" s="23"/>
      <c r="FIU28" s="24"/>
      <c r="FIV28" s="14"/>
      <c r="FIW28" s="23"/>
      <c r="FIX28" s="23"/>
      <c r="FIY28" s="23"/>
      <c r="FIZ28" s="23"/>
      <c r="FJA28" s="23"/>
      <c r="FJB28" s="23"/>
      <c r="FJC28" s="24"/>
      <c r="FJD28" s="14"/>
      <c r="FJE28" s="23"/>
      <c r="FJF28" s="23"/>
      <c r="FJG28" s="23"/>
      <c r="FJH28" s="23"/>
      <c r="FJI28" s="23"/>
      <c r="FJJ28" s="23"/>
      <c r="FJK28" s="24"/>
      <c r="FJL28" s="14"/>
      <c r="FJM28" s="23"/>
      <c r="FJN28" s="23"/>
      <c r="FJO28" s="23"/>
      <c r="FJP28" s="23"/>
      <c r="FJQ28" s="23"/>
      <c r="FJR28" s="23"/>
      <c r="FJS28" s="24"/>
      <c r="FJT28" s="14"/>
      <c r="FJU28" s="23"/>
      <c r="FJV28" s="23"/>
      <c r="FJW28" s="23"/>
      <c r="FJX28" s="23"/>
      <c r="FJY28" s="23"/>
      <c r="FJZ28" s="23"/>
      <c r="FKA28" s="24"/>
      <c r="FKB28" s="14"/>
      <c r="FKC28" s="23"/>
      <c r="FKD28" s="23"/>
      <c r="FKE28" s="23"/>
      <c r="FKF28" s="23"/>
      <c r="FKG28" s="23"/>
      <c r="FKH28" s="23"/>
      <c r="FKI28" s="24"/>
      <c r="FKJ28" s="14"/>
      <c r="FKK28" s="23"/>
      <c r="FKL28" s="23"/>
      <c r="FKM28" s="23"/>
      <c r="FKN28" s="23"/>
      <c r="FKO28" s="23"/>
      <c r="FKP28" s="23"/>
      <c r="FKQ28" s="24"/>
      <c r="FKR28" s="14"/>
      <c r="FKS28" s="23"/>
      <c r="FKT28" s="23"/>
      <c r="FKU28" s="23"/>
      <c r="FKV28" s="23"/>
      <c r="FKW28" s="23"/>
      <c r="FKX28" s="23"/>
      <c r="FKY28" s="24"/>
      <c r="FKZ28" s="14"/>
      <c r="FLA28" s="23"/>
      <c r="FLB28" s="23"/>
      <c r="FLC28" s="23"/>
      <c r="FLD28" s="23"/>
      <c r="FLE28" s="23"/>
      <c r="FLF28" s="23"/>
      <c r="FLG28" s="24"/>
      <c r="FLH28" s="14"/>
      <c r="FLI28" s="23"/>
      <c r="FLJ28" s="23"/>
      <c r="FLK28" s="23"/>
      <c r="FLL28" s="23"/>
      <c r="FLM28" s="23"/>
      <c r="FLN28" s="23"/>
      <c r="FLO28" s="24"/>
      <c r="FLP28" s="14"/>
      <c r="FLQ28" s="23"/>
      <c r="FLR28" s="23"/>
      <c r="FLS28" s="23"/>
      <c r="FLT28" s="23"/>
      <c r="FLU28" s="23"/>
      <c r="FLV28" s="23"/>
      <c r="FLW28" s="24"/>
      <c r="FLX28" s="14"/>
      <c r="FLY28" s="23"/>
      <c r="FLZ28" s="23"/>
      <c r="FMA28" s="23"/>
      <c r="FMB28" s="23"/>
      <c r="FMC28" s="23"/>
      <c r="FMD28" s="23"/>
      <c r="FME28" s="24"/>
      <c r="FMF28" s="14"/>
      <c r="FMG28" s="23"/>
      <c r="FMH28" s="23"/>
      <c r="FMI28" s="23"/>
      <c r="FMJ28" s="23"/>
      <c r="FMK28" s="23"/>
      <c r="FML28" s="23"/>
      <c r="FMM28" s="24"/>
      <c r="FMN28" s="14"/>
      <c r="FMO28" s="23"/>
      <c r="FMP28" s="23"/>
      <c r="FMQ28" s="23"/>
      <c r="FMR28" s="23"/>
      <c r="FMS28" s="23"/>
      <c r="FMT28" s="23"/>
      <c r="FMU28" s="24"/>
      <c r="FMV28" s="14"/>
      <c r="FMW28" s="23"/>
      <c r="FMX28" s="23"/>
      <c r="FMY28" s="23"/>
      <c r="FMZ28" s="23"/>
      <c r="FNA28" s="23"/>
      <c r="FNB28" s="23"/>
      <c r="FNC28" s="24"/>
      <c r="FND28" s="14"/>
      <c r="FNE28" s="23"/>
      <c r="FNF28" s="23"/>
      <c r="FNG28" s="23"/>
      <c r="FNH28" s="23"/>
      <c r="FNI28" s="23"/>
      <c r="FNJ28" s="23"/>
      <c r="FNK28" s="24"/>
      <c r="FNL28" s="14"/>
      <c r="FNM28" s="23"/>
      <c r="FNN28" s="23"/>
      <c r="FNO28" s="23"/>
      <c r="FNP28" s="23"/>
      <c r="FNQ28" s="23"/>
      <c r="FNR28" s="23"/>
      <c r="FNS28" s="24"/>
      <c r="FNT28" s="14"/>
      <c r="FNU28" s="23"/>
      <c r="FNV28" s="23"/>
      <c r="FNW28" s="23"/>
      <c r="FNX28" s="23"/>
      <c r="FNY28" s="23"/>
      <c r="FNZ28" s="23"/>
      <c r="FOA28" s="24"/>
      <c r="FOB28" s="14"/>
      <c r="FOC28" s="23"/>
      <c r="FOD28" s="23"/>
      <c r="FOE28" s="23"/>
      <c r="FOF28" s="23"/>
      <c r="FOG28" s="23"/>
      <c r="FOH28" s="23"/>
      <c r="FOI28" s="24"/>
      <c r="FOJ28" s="14"/>
      <c r="FOK28" s="23"/>
      <c r="FOL28" s="23"/>
      <c r="FOM28" s="23"/>
      <c r="FON28" s="23"/>
      <c r="FOO28" s="23"/>
      <c r="FOP28" s="23"/>
      <c r="FOQ28" s="24"/>
      <c r="FOR28" s="14"/>
      <c r="FOS28" s="23"/>
      <c r="FOT28" s="23"/>
      <c r="FOU28" s="23"/>
      <c r="FOV28" s="23"/>
      <c r="FOW28" s="23"/>
      <c r="FOX28" s="23"/>
      <c r="FOY28" s="24"/>
      <c r="FOZ28" s="14"/>
      <c r="FPA28" s="23"/>
      <c r="FPB28" s="23"/>
      <c r="FPC28" s="23"/>
      <c r="FPD28" s="23"/>
      <c r="FPE28" s="23"/>
      <c r="FPF28" s="23"/>
      <c r="FPG28" s="24"/>
      <c r="FPH28" s="14"/>
      <c r="FPI28" s="23"/>
      <c r="FPJ28" s="23"/>
      <c r="FPK28" s="23"/>
      <c r="FPL28" s="23"/>
      <c r="FPM28" s="23"/>
      <c r="FPN28" s="23"/>
      <c r="FPO28" s="24"/>
      <c r="FPP28" s="14"/>
      <c r="FPQ28" s="23"/>
      <c r="FPR28" s="23"/>
      <c r="FPS28" s="23"/>
      <c r="FPT28" s="23"/>
      <c r="FPU28" s="23"/>
      <c r="FPV28" s="23"/>
      <c r="FPW28" s="24"/>
      <c r="FPX28" s="14"/>
      <c r="FPY28" s="23"/>
      <c r="FPZ28" s="23"/>
      <c r="FQA28" s="23"/>
      <c r="FQB28" s="23"/>
      <c r="FQC28" s="23"/>
      <c r="FQD28" s="23"/>
      <c r="FQE28" s="24"/>
      <c r="FQF28" s="14"/>
      <c r="FQG28" s="23"/>
      <c r="FQH28" s="23"/>
      <c r="FQI28" s="23"/>
      <c r="FQJ28" s="23"/>
      <c r="FQK28" s="23"/>
      <c r="FQL28" s="23"/>
      <c r="FQM28" s="24"/>
      <c r="FQN28" s="14"/>
      <c r="FQO28" s="23"/>
      <c r="FQP28" s="23"/>
      <c r="FQQ28" s="23"/>
      <c r="FQR28" s="23"/>
      <c r="FQS28" s="23"/>
      <c r="FQT28" s="23"/>
      <c r="FQU28" s="24"/>
      <c r="FQV28" s="14"/>
      <c r="FQW28" s="23"/>
      <c r="FQX28" s="23"/>
      <c r="FQY28" s="23"/>
      <c r="FQZ28" s="23"/>
      <c r="FRA28" s="23"/>
      <c r="FRB28" s="23"/>
      <c r="FRC28" s="24"/>
      <c r="FRD28" s="14"/>
      <c r="FRE28" s="23"/>
      <c r="FRF28" s="23"/>
      <c r="FRG28" s="23"/>
      <c r="FRH28" s="23"/>
      <c r="FRI28" s="23"/>
      <c r="FRJ28" s="23"/>
      <c r="FRK28" s="24"/>
      <c r="FRL28" s="14"/>
      <c r="FRM28" s="23"/>
      <c r="FRN28" s="23"/>
      <c r="FRO28" s="23"/>
      <c r="FRP28" s="23"/>
      <c r="FRQ28" s="23"/>
      <c r="FRR28" s="23"/>
      <c r="FRS28" s="24"/>
      <c r="FRT28" s="14"/>
      <c r="FRU28" s="23"/>
      <c r="FRV28" s="23"/>
      <c r="FRW28" s="23"/>
      <c r="FRX28" s="23"/>
      <c r="FRY28" s="23"/>
      <c r="FRZ28" s="23"/>
      <c r="FSA28" s="24"/>
      <c r="FSB28" s="14"/>
      <c r="FSC28" s="23"/>
      <c r="FSD28" s="23"/>
      <c r="FSE28" s="23"/>
      <c r="FSF28" s="23"/>
      <c r="FSG28" s="23"/>
      <c r="FSH28" s="23"/>
      <c r="FSI28" s="24"/>
      <c r="FSJ28" s="14"/>
      <c r="FSK28" s="23"/>
      <c r="FSL28" s="23"/>
      <c r="FSM28" s="23"/>
      <c r="FSN28" s="23"/>
      <c r="FSO28" s="23"/>
      <c r="FSP28" s="23"/>
      <c r="FSQ28" s="24"/>
      <c r="FSR28" s="14"/>
      <c r="FSS28" s="23"/>
      <c r="FST28" s="23"/>
      <c r="FSU28" s="23"/>
      <c r="FSV28" s="23"/>
      <c r="FSW28" s="23"/>
      <c r="FSX28" s="23"/>
      <c r="FSY28" s="24"/>
      <c r="FSZ28" s="14"/>
      <c r="FTA28" s="23"/>
      <c r="FTB28" s="23"/>
      <c r="FTC28" s="23"/>
      <c r="FTD28" s="23"/>
      <c r="FTE28" s="23"/>
      <c r="FTF28" s="23"/>
      <c r="FTG28" s="24"/>
      <c r="FTH28" s="14"/>
      <c r="FTI28" s="23"/>
      <c r="FTJ28" s="23"/>
      <c r="FTK28" s="23"/>
      <c r="FTL28" s="23"/>
      <c r="FTM28" s="23"/>
      <c r="FTN28" s="23"/>
      <c r="FTO28" s="24"/>
      <c r="FTP28" s="14"/>
      <c r="FTQ28" s="23"/>
      <c r="FTR28" s="23"/>
      <c r="FTS28" s="23"/>
      <c r="FTT28" s="23"/>
      <c r="FTU28" s="23"/>
      <c r="FTV28" s="23"/>
      <c r="FTW28" s="24"/>
      <c r="FTX28" s="14"/>
      <c r="FTY28" s="23"/>
      <c r="FTZ28" s="23"/>
      <c r="FUA28" s="23"/>
      <c r="FUB28" s="23"/>
      <c r="FUC28" s="23"/>
      <c r="FUD28" s="23"/>
      <c r="FUE28" s="24"/>
      <c r="FUF28" s="14"/>
      <c r="FUG28" s="23"/>
      <c r="FUH28" s="23"/>
      <c r="FUI28" s="23"/>
      <c r="FUJ28" s="23"/>
      <c r="FUK28" s="23"/>
      <c r="FUL28" s="23"/>
      <c r="FUM28" s="24"/>
      <c r="FUN28" s="14"/>
      <c r="FUO28" s="23"/>
      <c r="FUP28" s="23"/>
      <c r="FUQ28" s="23"/>
      <c r="FUR28" s="23"/>
      <c r="FUS28" s="23"/>
      <c r="FUT28" s="23"/>
      <c r="FUU28" s="24"/>
      <c r="FUV28" s="14"/>
      <c r="FUW28" s="23"/>
      <c r="FUX28" s="23"/>
      <c r="FUY28" s="23"/>
      <c r="FUZ28" s="23"/>
      <c r="FVA28" s="23"/>
      <c r="FVB28" s="23"/>
      <c r="FVC28" s="24"/>
      <c r="FVD28" s="14"/>
      <c r="FVE28" s="23"/>
      <c r="FVF28" s="23"/>
      <c r="FVG28" s="23"/>
      <c r="FVH28" s="23"/>
      <c r="FVI28" s="23"/>
      <c r="FVJ28" s="23"/>
      <c r="FVK28" s="24"/>
      <c r="FVL28" s="14"/>
      <c r="FVM28" s="23"/>
      <c r="FVN28" s="23"/>
      <c r="FVO28" s="23"/>
      <c r="FVP28" s="23"/>
      <c r="FVQ28" s="23"/>
      <c r="FVR28" s="23"/>
      <c r="FVS28" s="24"/>
      <c r="FVT28" s="14"/>
      <c r="FVU28" s="23"/>
      <c r="FVV28" s="23"/>
      <c r="FVW28" s="23"/>
      <c r="FVX28" s="23"/>
      <c r="FVY28" s="23"/>
      <c r="FVZ28" s="23"/>
      <c r="FWA28" s="24"/>
      <c r="FWB28" s="14"/>
      <c r="FWC28" s="23"/>
      <c r="FWD28" s="23"/>
      <c r="FWE28" s="23"/>
      <c r="FWF28" s="23"/>
      <c r="FWG28" s="23"/>
      <c r="FWH28" s="23"/>
      <c r="FWI28" s="24"/>
      <c r="FWJ28" s="14"/>
      <c r="FWK28" s="23"/>
      <c r="FWL28" s="23"/>
      <c r="FWM28" s="23"/>
      <c r="FWN28" s="23"/>
      <c r="FWO28" s="23"/>
      <c r="FWP28" s="23"/>
      <c r="FWQ28" s="24"/>
      <c r="FWR28" s="14"/>
      <c r="FWS28" s="23"/>
      <c r="FWT28" s="23"/>
      <c r="FWU28" s="23"/>
      <c r="FWV28" s="23"/>
      <c r="FWW28" s="23"/>
      <c r="FWX28" s="23"/>
      <c r="FWY28" s="24"/>
      <c r="FWZ28" s="14"/>
      <c r="FXA28" s="23"/>
      <c r="FXB28" s="23"/>
      <c r="FXC28" s="23"/>
      <c r="FXD28" s="23"/>
      <c r="FXE28" s="23"/>
      <c r="FXF28" s="23"/>
      <c r="FXG28" s="24"/>
      <c r="FXH28" s="14"/>
      <c r="FXI28" s="23"/>
      <c r="FXJ28" s="23"/>
      <c r="FXK28" s="23"/>
      <c r="FXL28" s="23"/>
      <c r="FXM28" s="23"/>
      <c r="FXN28" s="23"/>
      <c r="FXO28" s="24"/>
      <c r="FXP28" s="14"/>
      <c r="FXQ28" s="23"/>
      <c r="FXR28" s="23"/>
      <c r="FXS28" s="23"/>
      <c r="FXT28" s="23"/>
      <c r="FXU28" s="23"/>
      <c r="FXV28" s="23"/>
      <c r="FXW28" s="24"/>
      <c r="FXX28" s="14"/>
      <c r="FXY28" s="23"/>
      <c r="FXZ28" s="23"/>
      <c r="FYA28" s="23"/>
      <c r="FYB28" s="23"/>
      <c r="FYC28" s="23"/>
      <c r="FYD28" s="23"/>
      <c r="FYE28" s="24"/>
      <c r="FYF28" s="14"/>
      <c r="FYG28" s="23"/>
      <c r="FYH28" s="23"/>
      <c r="FYI28" s="23"/>
      <c r="FYJ28" s="23"/>
      <c r="FYK28" s="23"/>
      <c r="FYL28" s="23"/>
      <c r="FYM28" s="24"/>
      <c r="FYN28" s="14"/>
      <c r="FYO28" s="23"/>
      <c r="FYP28" s="23"/>
      <c r="FYQ28" s="23"/>
      <c r="FYR28" s="23"/>
      <c r="FYS28" s="23"/>
      <c r="FYT28" s="23"/>
      <c r="FYU28" s="24"/>
      <c r="FYV28" s="14"/>
      <c r="FYW28" s="23"/>
      <c r="FYX28" s="23"/>
      <c r="FYY28" s="23"/>
      <c r="FYZ28" s="23"/>
      <c r="FZA28" s="23"/>
      <c r="FZB28" s="23"/>
      <c r="FZC28" s="24"/>
      <c r="FZD28" s="14"/>
      <c r="FZE28" s="23"/>
      <c r="FZF28" s="23"/>
      <c r="FZG28" s="23"/>
      <c r="FZH28" s="23"/>
      <c r="FZI28" s="23"/>
      <c r="FZJ28" s="23"/>
      <c r="FZK28" s="24"/>
      <c r="FZL28" s="14"/>
      <c r="FZM28" s="23"/>
      <c r="FZN28" s="23"/>
      <c r="FZO28" s="23"/>
      <c r="FZP28" s="23"/>
      <c r="FZQ28" s="23"/>
      <c r="FZR28" s="23"/>
      <c r="FZS28" s="24"/>
      <c r="FZT28" s="14"/>
      <c r="FZU28" s="23"/>
      <c r="FZV28" s="23"/>
      <c r="FZW28" s="23"/>
      <c r="FZX28" s="23"/>
      <c r="FZY28" s="23"/>
      <c r="FZZ28" s="23"/>
      <c r="GAA28" s="24"/>
      <c r="GAB28" s="14"/>
      <c r="GAC28" s="23"/>
      <c r="GAD28" s="23"/>
      <c r="GAE28" s="23"/>
      <c r="GAF28" s="23"/>
      <c r="GAG28" s="23"/>
      <c r="GAH28" s="23"/>
      <c r="GAI28" s="24"/>
      <c r="GAJ28" s="14"/>
      <c r="GAK28" s="23"/>
      <c r="GAL28" s="23"/>
      <c r="GAM28" s="23"/>
      <c r="GAN28" s="23"/>
      <c r="GAO28" s="23"/>
      <c r="GAP28" s="23"/>
      <c r="GAQ28" s="24"/>
      <c r="GAR28" s="14"/>
      <c r="GAS28" s="23"/>
      <c r="GAT28" s="23"/>
      <c r="GAU28" s="23"/>
      <c r="GAV28" s="23"/>
      <c r="GAW28" s="23"/>
      <c r="GAX28" s="23"/>
      <c r="GAY28" s="24"/>
      <c r="GAZ28" s="14"/>
      <c r="GBA28" s="23"/>
      <c r="GBB28" s="23"/>
      <c r="GBC28" s="23"/>
      <c r="GBD28" s="23"/>
      <c r="GBE28" s="23"/>
      <c r="GBF28" s="23"/>
      <c r="GBG28" s="24"/>
      <c r="GBH28" s="14"/>
      <c r="GBI28" s="23"/>
      <c r="GBJ28" s="23"/>
      <c r="GBK28" s="23"/>
      <c r="GBL28" s="23"/>
      <c r="GBM28" s="23"/>
      <c r="GBN28" s="23"/>
      <c r="GBO28" s="24"/>
      <c r="GBP28" s="14"/>
      <c r="GBQ28" s="23"/>
      <c r="GBR28" s="23"/>
      <c r="GBS28" s="23"/>
      <c r="GBT28" s="23"/>
      <c r="GBU28" s="23"/>
      <c r="GBV28" s="23"/>
      <c r="GBW28" s="24"/>
      <c r="GBX28" s="14"/>
      <c r="GBY28" s="23"/>
      <c r="GBZ28" s="23"/>
      <c r="GCA28" s="23"/>
      <c r="GCB28" s="23"/>
      <c r="GCC28" s="23"/>
      <c r="GCD28" s="23"/>
      <c r="GCE28" s="24"/>
      <c r="GCF28" s="14"/>
      <c r="GCG28" s="23"/>
      <c r="GCH28" s="23"/>
      <c r="GCI28" s="23"/>
      <c r="GCJ28" s="23"/>
      <c r="GCK28" s="23"/>
      <c r="GCL28" s="23"/>
      <c r="GCM28" s="24"/>
      <c r="GCN28" s="14"/>
      <c r="GCO28" s="23"/>
      <c r="GCP28" s="23"/>
      <c r="GCQ28" s="23"/>
      <c r="GCR28" s="23"/>
      <c r="GCS28" s="23"/>
      <c r="GCT28" s="23"/>
      <c r="GCU28" s="24"/>
      <c r="GCV28" s="14"/>
      <c r="GCW28" s="23"/>
      <c r="GCX28" s="23"/>
      <c r="GCY28" s="23"/>
      <c r="GCZ28" s="23"/>
      <c r="GDA28" s="23"/>
      <c r="GDB28" s="23"/>
      <c r="GDC28" s="24"/>
      <c r="GDD28" s="14"/>
      <c r="GDE28" s="23"/>
      <c r="GDF28" s="23"/>
      <c r="GDG28" s="23"/>
      <c r="GDH28" s="23"/>
      <c r="GDI28" s="23"/>
      <c r="GDJ28" s="23"/>
      <c r="GDK28" s="24"/>
      <c r="GDL28" s="14"/>
      <c r="GDM28" s="23"/>
      <c r="GDN28" s="23"/>
      <c r="GDO28" s="23"/>
      <c r="GDP28" s="23"/>
      <c r="GDQ28" s="23"/>
      <c r="GDR28" s="23"/>
      <c r="GDS28" s="24"/>
      <c r="GDT28" s="14"/>
      <c r="GDU28" s="23"/>
      <c r="GDV28" s="23"/>
      <c r="GDW28" s="23"/>
      <c r="GDX28" s="23"/>
      <c r="GDY28" s="23"/>
      <c r="GDZ28" s="23"/>
      <c r="GEA28" s="24"/>
      <c r="GEB28" s="14"/>
      <c r="GEC28" s="23"/>
      <c r="GED28" s="23"/>
      <c r="GEE28" s="23"/>
      <c r="GEF28" s="23"/>
      <c r="GEG28" s="23"/>
      <c r="GEH28" s="23"/>
      <c r="GEI28" s="24"/>
      <c r="GEJ28" s="14"/>
      <c r="GEK28" s="23"/>
      <c r="GEL28" s="23"/>
      <c r="GEM28" s="23"/>
      <c r="GEN28" s="23"/>
      <c r="GEO28" s="23"/>
      <c r="GEP28" s="23"/>
      <c r="GEQ28" s="24"/>
      <c r="GER28" s="14"/>
      <c r="GES28" s="23"/>
      <c r="GET28" s="23"/>
      <c r="GEU28" s="23"/>
      <c r="GEV28" s="23"/>
      <c r="GEW28" s="23"/>
      <c r="GEX28" s="23"/>
      <c r="GEY28" s="24"/>
      <c r="GEZ28" s="14"/>
      <c r="GFA28" s="23"/>
      <c r="GFB28" s="23"/>
      <c r="GFC28" s="23"/>
      <c r="GFD28" s="23"/>
      <c r="GFE28" s="23"/>
      <c r="GFF28" s="23"/>
      <c r="GFG28" s="24"/>
      <c r="GFH28" s="14"/>
      <c r="GFI28" s="23"/>
      <c r="GFJ28" s="23"/>
      <c r="GFK28" s="23"/>
      <c r="GFL28" s="23"/>
      <c r="GFM28" s="23"/>
      <c r="GFN28" s="23"/>
      <c r="GFO28" s="24"/>
      <c r="GFP28" s="14"/>
      <c r="GFQ28" s="23"/>
      <c r="GFR28" s="23"/>
      <c r="GFS28" s="23"/>
      <c r="GFT28" s="23"/>
      <c r="GFU28" s="23"/>
      <c r="GFV28" s="23"/>
      <c r="GFW28" s="24"/>
      <c r="GFX28" s="14"/>
      <c r="GFY28" s="23"/>
      <c r="GFZ28" s="23"/>
      <c r="GGA28" s="23"/>
      <c r="GGB28" s="23"/>
      <c r="GGC28" s="23"/>
      <c r="GGD28" s="23"/>
      <c r="GGE28" s="24"/>
      <c r="GGF28" s="14"/>
      <c r="GGG28" s="23"/>
      <c r="GGH28" s="23"/>
      <c r="GGI28" s="23"/>
      <c r="GGJ28" s="23"/>
      <c r="GGK28" s="23"/>
      <c r="GGL28" s="23"/>
      <c r="GGM28" s="24"/>
      <c r="GGN28" s="14"/>
      <c r="GGO28" s="23"/>
      <c r="GGP28" s="23"/>
      <c r="GGQ28" s="23"/>
      <c r="GGR28" s="23"/>
      <c r="GGS28" s="23"/>
      <c r="GGT28" s="23"/>
      <c r="GGU28" s="24"/>
      <c r="GGV28" s="14"/>
      <c r="GGW28" s="23"/>
      <c r="GGX28" s="23"/>
      <c r="GGY28" s="23"/>
      <c r="GGZ28" s="23"/>
      <c r="GHA28" s="23"/>
      <c r="GHB28" s="23"/>
      <c r="GHC28" s="24"/>
      <c r="GHD28" s="14"/>
      <c r="GHE28" s="23"/>
      <c r="GHF28" s="23"/>
      <c r="GHG28" s="23"/>
      <c r="GHH28" s="23"/>
      <c r="GHI28" s="23"/>
      <c r="GHJ28" s="23"/>
      <c r="GHK28" s="24"/>
      <c r="GHL28" s="14"/>
      <c r="GHM28" s="23"/>
      <c r="GHN28" s="23"/>
      <c r="GHO28" s="23"/>
      <c r="GHP28" s="23"/>
      <c r="GHQ28" s="23"/>
      <c r="GHR28" s="23"/>
      <c r="GHS28" s="24"/>
      <c r="GHT28" s="14"/>
      <c r="GHU28" s="23"/>
      <c r="GHV28" s="23"/>
      <c r="GHW28" s="23"/>
      <c r="GHX28" s="23"/>
      <c r="GHY28" s="23"/>
      <c r="GHZ28" s="23"/>
      <c r="GIA28" s="24"/>
      <c r="GIB28" s="14"/>
      <c r="GIC28" s="23"/>
      <c r="GID28" s="23"/>
      <c r="GIE28" s="23"/>
      <c r="GIF28" s="23"/>
      <c r="GIG28" s="23"/>
      <c r="GIH28" s="23"/>
      <c r="GII28" s="24"/>
      <c r="GIJ28" s="14"/>
      <c r="GIK28" s="23"/>
      <c r="GIL28" s="23"/>
      <c r="GIM28" s="23"/>
      <c r="GIN28" s="23"/>
      <c r="GIO28" s="23"/>
      <c r="GIP28" s="23"/>
      <c r="GIQ28" s="24"/>
      <c r="GIR28" s="14"/>
      <c r="GIS28" s="23"/>
      <c r="GIT28" s="23"/>
      <c r="GIU28" s="23"/>
      <c r="GIV28" s="23"/>
      <c r="GIW28" s="23"/>
      <c r="GIX28" s="23"/>
      <c r="GIY28" s="24"/>
      <c r="GIZ28" s="14"/>
      <c r="GJA28" s="23"/>
      <c r="GJB28" s="23"/>
      <c r="GJC28" s="23"/>
      <c r="GJD28" s="23"/>
      <c r="GJE28" s="23"/>
      <c r="GJF28" s="23"/>
      <c r="GJG28" s="24"/>
      <c r="GJH28" s="14"/>
      <c r="GJI28" s="23"/>
      <c r="GJJ28" s="23"/>
      <c r="GJK28" s="23"/>
      <c r="GJL28" s="23"/>
      <c r="GJM28" s="23"/>
      <c r="GJN28" s="23"/>
      <c r="GJO28" s="24"/>
      <c r="GJP28" s="14"/>
      <c r="GJQ28" s="23"/>
      <c r="GJR28" s="23"/>
      <c r="GJS28" s="23"/>
      <c r="GJT28" s="23"/>
      <c r="GJU28" s="23"/>
      <c r="GJV28" s="23"/>
      <c r="GJW28" s="24"/>
      <c r="GJX28" s="14"/>
      <c r="GJY28" s="23"/>
      <c r="GJZ28" s="23"/>
      <c r="GKA28" s="23"/>
      <c r="GKB28" s="23"/>
      <c r="GKC28" s="23"/>
      <c r="GKD28" s="23"/>
      <c r="GKE28" s="24"/>
      <c r="GKF28" s="14"/>
      <c r="GKG28" s="23"/>
      <c r="GKH28" s="23"/>
      <c r="GKI28" s="23"/>
      <c r="GKJ28" s="23"/>
      <c r="GKK28" s="23"/>
      <c r="GKL28" s="23"/>
      <c r="GKM28" s="24"/>
      <c r="GKN28" s="14"/>
      <c r="GKO28" s="23"/>
      <c r="GKP28" s="23"/>
      <c r="GKQ28" s="23"/>
      <c r="GKR28" s="23"/>
      <c r="GKS28" s="23"/>
      <c r="GKT28" s="23"/>
      <c r="GKU28" s="24"/>
      <c r="GKV28" s="14"/>
      <c r="GKW28" s="23"/>
      <c r="GKX28" s="23"/>
      <c r="GKY28" s="23"/>
      <c r="GKZ28" s="23"/>
      <c r="GLA28" s="23"/>
      <c r="GLB28" s="23"/>
      <c r="GLC28" s="24"/>
      <c r="GLD28" s="14"/>
      <c r="GLE28" s="23"/>
      <c r="GLF28" s="23"/>
      <c r="GLG28" s="23"/>
      <c r="GLH28" s="23"/>
      <c r="GLI28" s="23"/>
      <c r="GLJ28" s="23"/>
      <c r="GLK28" s="24"/>
      <c r="GLL28" s="14"/>
      <c r="GLM28" s="23"/>
      <c r="GLN28" s="23"/>
      <c r="GLO28" s="23"/>
      <c r="GLP28" s="23"/>
      <c r="GLQ28" s="23"/>
      <c r="GLR28" s="23"/>
      <c r="GLS28" s="24"/>
      <c r="GLT28" s="14"/>
      <c r="GLU28" s="23"/>
      <c r="GLV28" s="23"/>
      <c r="GLW28" s="23"/>
      <c r="GLX28" s="23"/>
      <c r="GLY28" s="23"/>
      <c r="GLZ28" s="23"/>
      <c r="GMA28" s="24"/>
      <c r="GMB28" s="14"/>
      <c r="GMC28" s="23"/>
      <c r="GMD28" s="23"/>
      <c r="GME28" s="23"/>
      <c r="GMF28" s="23"/>
      <c r="GMG28" s="23"/>
      <c r="GMH28" s="23"/>
      <c r="GMI28" s="24"/>
      <c r="GMJ28" s="14"/>
      <c r="GMK28" s="23"/>
      <c r="GML28" s="23"/>
      <c r="GMM28" s="23"/>
      <c r="GMN28" s="23"/>
      <c r="GMO28" s="23"/>
      <c r="GMP28" s="23"/>
      <c r="GMQ28" s="24"/>
      <c r="GMR28" s="14"/>
      <c r="GMS28" s="23"/>
      <c r="GMT28" s="23"/>
      <c r="GMU28" s="23"/>
      <c r="GMV28" s="23"/>
      <c r="GMW28" s="23"/>
      <c r="GMX28" s="23"/>
      <c r="GMY28" s="24"/>
      <c r="GMZ28" s="14"/>
      <c r="GNA28" s="23"/>
      <c r="GNB28" s="23"/>
      <c r="GNC28" s="23"/>
      <c r="GND28" s="23"/>
      <c r="GNE28" s="23"/>
      <c r="GNF28" s="23"/>
      <c r="GNG28" s="24"/>
      <c r="GNH28" s="14"/>
      <c r="GNI28" s="23"/>
      <c r="GNJ28" s="23"/>
      <c r="GNK28" s="23"/>
      <c r="GNL28" s="23"/>
      <c r="GNM28" s="23"/>
      <c r="GNN28" s="23"/>
      <c r="GNO28" s="24"/>
      <c r="GNP28" s="14"/>
      <c r="GNQ28" s="23"/>
      <c r="GNR28" s="23"/>
      <c r="GNS28" s="23"/>
      <c r="GNT28" s="23"/>
      <c r="GNU28" s="23"/>
      <c r="GNV28" s="23"/>
      <c r="GNW28" s="24"/>
      <c r="GNX28" s="14"/>
      <c r="GNY28" s="23"/>
      <c r="GNZ28" s="23"/>
      <c r="GOA28" s="23"/>
      <c r="GOB28" s="23"/>
      <c r="GOC28" s="23"/>
      <c r="GOD28" s="23"/>
      <c r="GOE28" s="24"/>
      <c r="GOF28" s="14"/>
      <c r="GOG28" s="23"/>
      <c r="GOH28" s="23"/>
      <c r="GOI28" s="23"/>
      <c r="GOJ28" s="23"/>
      <c r="GOK28" s="23"/>
      <c r="GOL28" s="23"/>
      <c r="GOM28" s="24"/>
      <c r="GON28" s="14"/>
      <c r="GOO28" s="23"/>
      <c r="GOP28" s="23"/>
      <c r="GOQ28" s="23"/>
      <c r="GOR28" s="23"/>
      <c r="GOS28" s="23"/>
      <c r="GOT28" s="23"/>
      <c r="GOU28" s="24"/>
      <c r="GOV28" s="14"/>
      <c r="GOW28" s="23"/>
      <c r="GOX28" s="23"/>
      <c r="GOY28" s="23"/>
      <c r="GOZ28" s="23"/>
      <c r="GPA28" s="23"/>
      <c r="GPB28" s="23"/>
      <c r="GPC28" s="24"/>
      <c r="GPD28" s="14"/>
      <c r="GPE28" s="23"/>
      <c r="GPF28" s="23"/>
      <c r="GPG28" s="23"/>
      <c r="GPH28" s="23"/>
      <c r="GPI28" s="23"/>
      <c r="GPJ28" s="23"/>
      <c r="GPK28" s="24"/>
      <c r="GPL28" s="14"/>
      <c r="GPM28" s="23"/>
      <c r="GPN28" s="23"/>
      <c r="GPO28" s="23"/>
      <c r="GPP28" s="23"/>
      <c r="GPQ28" s="23"/>
      <c r="GPR28" s="23"/>
      <c r="GPS28" s="24"/>
      <c r="GPT28" s="14"/>
      <c r="GPU28" s="23"/>
      <c r="GPV28" s="23"/>
      <c r="GPW28" s="23"/>
      <c r="GPX28" s="23"/>
      <c r="GPY28" s="23"/>
      <c r="GPZ28" s="23"/>
      <c r="GQA28" s="24"/>
      <c r="GQB28" s="14"/>
      <c r="GQC28" s="23"/>
      <c r="GQD28" s="23"/>
      <c r="GQE28" s="23"/>
      <c r="GQF28" s="23"/>
      <c r="GQG28" s="23"/>
      <c r="GQH28" s="23"/>
      <c r="GQI28" s="24"/>
      <c r="GQJ28" s="14"/>
      <c r="GQK28" s="23"/>
      <c r="GQL28" s="23"/>
      <c r="GQM28" s="23"/>
      <c r="GQN28" s="23"/>
      <c r="GQO28" s="23"/>
      <c r="GQP28" s="23"/>
      <c r="GQQ28" s="24"/>
      <c r="GQR28" s="14"/>
      <c r="GQS28" s="23"/>
      <c r="GQT28" s="23"/>
      <c r="GQU28" s="23"/>
      <c r="GQV28" s="23"/>
      <c r="GQW28" s="23"/>
      <c r="GQX28" s="23"/>
      <c r="GQY28" s="24"/>
      <c r="GQZ28" s="14"/>
      <c r="GRA28" s="23"/>
      <c r="GRB28" s="23"/>
      <c r="GRC28" s="23"/>
      <c r="GRD28" s="23"/>
      <c r="GRE28" s="23"/>
      <c r="GRF28" s="23"/>
      <c r="GRG28" s="24"/>
      <c r="GRH28" s="14"/>
      <c r="GRI28" s="23"/>
      <c r="GRJ28" s="23"/>
      <c r="GRK28" s="23"/>
      <c r="GRL28" s="23"/>
      <c r="GRM28" s="23"/>
      <c r="GRN28" s="23"/>
      <c r="GRO28" s="24"/>
      <c r="GRP28" s="14"/>
      <c r="GRQ28" s="23"/>
      <c r="GRR28" s="23"/>
      <c r="GRS28" s="23"/>
      <c r="GRT28" s="23"/>
      <c r="GRU28" s="23"/>
      <c r="GRV28" s="23"/>
      <c r="GRW28" s="24"/>
      <c r="GRX28" s="14"/>
      <c r="GRY28" s="23"/>
      <c r="GRZ28" s="23"/>
      <c r="GSA28" s="23"/>
      <c r="GSB28" s="23"/>
      <c r="GSC28" s="23"/>
      <c r="GSD28" s="23"/>
      <c r="GSE28" s="24"/>
      <c r="GSF28" s="14"/>
      <c r="GSG28" s="23"/>
      <c r="GSH28" s="23"/>
      <c r="GSI28" s="23"/>
      <c r="GSJ28" s="23"/>
      <c r="GSK28" s="23"/>
      <c r="GSL28" s="23"/>
      <c r="GSM28" s="24"/>
      <c r="GSN28" s="14"/>
      <c r="GSO28" s="23"/>
      <c r="GSP28" s="23"/>
      <c r="GSQ28" s="23"/>
      <c r="GSR28" s="23"/>
      <c r="GSS28" s="23"/>
      <c r="GST28" s="23"/>
      <c r="GSU28" s="24"/>
      <c r="GSV28" s="14"/>
      <c r="GSW28" s="23"/>
      <c r="GSX28" s="23"/>
      <c r="GSY28" s="23"/>
      <c r="GSZ28" s="23"/>
      <c r="GTA28" s="23"/>
      <c r="GTB28" s="23"/>
      <c r="GTC28" s="24"/>
      <c r="GTD28" s="14"/>
      <c r="GTE28" s="23"/>
      <c r="GTF28" s="23"/>
      <c r="GTG28" s="23"/>
      <c r="GTH28" s="23"/>
      <c r="GTI28" s="23"/>
      <c r="GTJ28" s="23"/>
      <c r="GTK28" s="24"/>
      <c r="GTL28" s="14"/>
      <c r="GTM28" s="23"/>
      <c r="GTN28" s="23"/>
      <c r="GTO28" s="23"/>
      <c r="GTP28" s="23"/>
      <c r="GTQ28" s="23"/>
      <c r="GTR28" s="23"/>
      <c r="GTS28" s="24"/>
      <c r="GTT28" s="14"/>
      <c r="GTU28" s="23"/>
      <c r="GTV28" s="23"/>
      <c r="GTW28" s="23"/>
      <c r="GTX28" s="23"/>
      <c r="GTY28" s="23"/>
      <c r="GTZ28" s="23"/>
      <c r="GUA28" s="24"/>
      <c r="GUB28" s="14"/>
      <c r="GUC28" s="23"/>
      <c r="GUD28" s="23"/>
      <c r="GUE28" s="23"/>
      <c r="GUF28" s="23"/>
      <c r="GUG28" s="23"/>
      <c r="GUH28" s="23"/>
      <c r="GUI28" s="24"/>
      <c r="GUJ28" s="14"/>
      <c r="GUK28" s="23"/>
      <c r="GUL28" s="23"/>
      <c r="GUM28" s="23"/>
      <c r="GUN28" s="23"/>
      <c r="GUO28" s="23"/>
      <c r="GUP28" s="23"/>
      <c r="GUQ28" s="24"/>
      <c r="GUR28" s="14"/>
      <c r="GUS28" s="23"/>
      <c r="GUT28" s="23"/>
      <c r="GUU28" s="23"/>
      <c r="GUV28" s="23"/>
      <c r="GUW28" s="23"/>
      <c r="GUX28" s="23"/>
      <c r="GUY28" s="24"/>
      <c r="GUZ28" s="14"/>
      <c r="GVA28" s="23"/>
      <c r="GVB28" s="23"/>
      <c r="GVC28" s="23"/>
      <c r="GVD28" s="23"/>
      <c r="GVE28" s="23"/>
      <c r="GVF28" s="23"/>
      <c r="GVG28" s="24"/>
      <c r="GVH28" s="14"/>
      <c r="GVI28" s="23"/>
      <c r="GVJ28" s="23"/>
      <c r="GVK28" s="23"/>
      <c r="GVL28" s="23"/>
      <c r="GVM28" s="23"/>
      <c r="GVN28" s="23"/>
      <c r="GVO28" s="24"/>
      <c r="GVP28" s="14"/>
      <c r="GVQ28" s="23"/>
      <c r="GVR28" s="23"/>
      <c r="GVS28" s="23"/>
      <c r="GVT28" s="23"/>
      <c r="GVU28" s="23"/>
      <c r="GVV28" s="23"/>
      <c r="GVW28" s="24"/>
      <c r="GVX28" s="14"/>
      <c r="GVY28" s="23"/>
      <c r="GVZ28" s="23"/>
      <c r="GWA28" s="23"/>
      <c r="GWB28" s="23"/>
      <c r="GWC28" s="23"/>
      <c r="GWD28" s="23"/>
      <c r="GWE28" s="24"/>
      <c r="GWF28" s="14"/>
      <c r="GWG28" s="23"/>
      <c r="GWH28" s="23"/>
      <c r="GWI28" s="23"/>
      <c r="GWJ28" s="23"/>
      <c r="GWK28" s="23"/>
      <c r="GWL28" s="23"/>
      <c r="GWM28" s="24"/>
      <c r="GWN28" s="14"/>
      <c r="GWO28" s="23"/>
      <c r="GWP28" s="23"/>
      <c r="GWQ28" s="23"/>
      <c r="GWR28" s="23"/>
      <c r="GWS28" s="23"/>
      <c r="GWT28" s="23"/>
      <c r="GWU28" s="24"/>
      <c r="GWV28" s="14"/>
      <c r="GWW28" s="23"/>
      <c r="GWX28" s="23"/>
      <c r="GWY28" s="23"/>
      <c r="GWZ28" s="23"/>
      <c r="GXA28" s="23"/>
      <c r="GXB28" s="23"/>
      <c r="GXC28" s="24"/>
      <c r="GXD28" s="14"/>
      <c r="GXE28" s="23"/>
      <c r="GXF28" s="23"/>
      <c r="GXG28" s="23"/>
      <c r="GXH28" s="23"/>
      <c r="GXI28" s="23"/>
      <c r="GXJ28" s="23"/>
      <c r="GXK28" s="24"/>
      <c r="GXL28" s="14"/>
      <c r="GXM28" s="23"/>
      <c r="GXN28" s="23"/>
      <c r="GXO28" s="23"/>
      <c r="GXP28" s="23"/>
      <c r="GXQ28" s="23"/>
      <c r="GXR28" s="23"/>
      <c r="GXS28" s="24"/>
      <c r="GXT28" s="14"/>
      <c r="GXU28" s="23"/>
      <c r="GXV28" s="23"/>
      <c r="GXW28" s="23"/>
      <c r="GXX28" s="23"/>
      <c r="GXY28" s="23"/>
      <c r="GXZ28" s="23"/>
      <c r="GYA28" s="24"/>
      <c r="GYB28" s="14"/>
      <c r="GYC28" s="23"/>
      <c r="GYD28" s="23"/>
      <c r="GYE28" s="23"/>
      <c r="GYF28" s="23"/>
      <c r="GYG28" s="23"/>
      <c r="GYH28" s="23"/>
      <c r="GYI28" s="24"/>
      <c r="GYJ28" s="14"/>
      <c r="GYK28" s="23"/>
      <c r="GYL28" s="23"/>
      <c r="GYM28" s="23"/>
      <c r="GYN28" s="23"/>
      <c r="GYO28" s="23"/>
      <c r="GYP28" s="23"/>
      <c r="GYQ28" s="24"/>
      <c r="GYR28" s="14"/>
      <c r="GYS28" s="23"/>
      <c r="GYT28" s="23"/>
      <c r="GYU28" s="23"/>
      <c r="GYV28" s="23"/>
      <c r="GYW28" s="23"/>
      <c r="GYX28" s="23"/>
      <c r="GYY28" s="24"/>
      <c r="GYZ28" s="14"/>
      <c r="GZA28" s="23"/>
      <c r="GZB28" s="23"/>
      <c r="GZC28" s="23"/>
      <c r="GZD28" s="23"/>
      <c r="GZE28" s="23"/>
      <c r="GZF28" s="23"/>
      <c r="GZG28" s="24"/>
      <c r="GZH28" s="14"/>
      <c r="GZI28" s="23"/>
      <c r="GZJ28" s="23"/>
      <c r="GZK28" s="23"/>
      <c r="GZL28" s="23"/>
      <c r="GZM28" s="23"/>
      <c r="GZN28" s="23"/>
      <c r="GZO28" s="24"/>
      <c r="GZP28" s="14"/>
      <c r="GZQ28" s="23"/>
      <c r="GZR28" s="23"/>
      <c r="GZS28" s="23"/>
      <c r="GZT28" s="23"/>
      <c r="GZU28" s="23"/>
      <c r="GZV28" s="23"/>
      <c r="GZW28" s="24"/>
      <c r="GZX28" s="14"/>
      <c r="GZY28" s="23"/>
      <c r="GZZ28" s="23"/>
      <c r="HAA28" s="23"/>
      <c r="HAB28" s="23"/>
      <c r="HAC28" s="23"/>
      <c r="HAD28" s="23"/>
      <c r="HAE28" s="24"/>
      <c r="HAF28" s="14"/>
      <c r="HAG28" s="23"/>
      <c r="HAH28" s="23"/>
      <c r="HAI28" s="23"/>
      <c r="HAJ28" s="23"/>
      <c r="HAK28" s="23"/>
      <c r="HAL28" s="23"/>
      <c r="HAM28" s="24"/>
      <c r="HAN28" s="14"/>
      <c r="HAO28" s="23"/>
      <c r="HAP28" s="23"/>
      <c r="HAQ28" s="23"/>
      <c r="HAR28" s="23"/>
      <c r="HAS28" s="23"/>
      <c r="HAT28" s="23"/>
      <c r="HAU28" s="24"/>
      <c r="HAV28" s="14"/>
      <c r="HAW28" s="23"/>
      <c r="HAX28" s="23"/>
      <c r="HAY28" s="23"/>
      <c r="HAZ28" s="23"/>
      <c r="HBA28" s="23"/>
      <c r="HBB28" s="23"/>
      <c r="HBC28" s="24"/>
      <c r="HBD28" s="14"/>
      <c r="HBE28" s="23"/>
      <c r="HBF28" s="23"/>
      <c r="HBG28" s="23"/>
      <c r="HBH28" s="23"/>
      <c r="HBI28" s="23"/>
      <c r="HBJ28" s="23"/>
      <c r="HBK28" s="24"/>
      <c r="HBL28" s="14"/>
      <c r="HBM28" s="23"/>
      <c r="HBN28" s="23"/>
      <c r="HBO28" s="23"/>
      <c r="HBP28" s="23"/>
      <c r="HBQ28" s="23"/>
      <c r="HBR28" s="23"/>
      <c r="HBS28" s="24"/>
      <c r="HBT28" s="14"/>
      <c r="HBU28" s="23"/>
      <c r="HBV28" s="23"/>
      <c r="HBW28" s="23"/>
      <c r="HBX28" s="23"/>
      <c r="HBY28" s="23"/>
      <c r="HBZ28" s="23"/>
      <c r="HCA28" s="24"/>
      <c r="HCB28" s="14"/>
      <c r="HCC28" s="23"/>
      <c r="HCD28" s="23"/>
      <c r="HCE28" s="23"/>
      <c r="HCF28" s="23"/>
      <c r="HCG28" s="23"/>
      <c r="HCH28" s="23"/>
      <c r="HCI28" s="24"/>
      <c r="HCJ28" s="14"/>
      <c r="HCK28" s="23"/>
      <c r="HCL28" s="23"/>
      <c r="HCM28" s="23"/>
      <c r="HCN28" s="23"/>
      <c r="HCO28" s="23"/>
      <c r="HCP28" s="23"/>
      <c r="HCQ28" s="24"/>
      <c r="HCR28" s="14"/>
      <c r="HCS28" s="23"/>
      <c r="HCT28" s="23"/>
      <c r="HCU28" s="23"/>
      <c r="HCV28" s="23"/>
      <c r="HCW28" s="23"/>
      <c r="HCX28" s="23"/>
      <c r="HCY28" s="24"/>
      <c r="HCZ28" s="14"/>
      <c r="HDA28" s="23"/>
      <c r="HDB28" s="23"/>
      <c r="HDC28" s="23"/>
      <c r="HDD28" s="23"/>
      <c r="HDE28" s="23"/>
      <c r="HDF28" s="23"/>
      <c r="HDG28" s="24"/>
      <c r="HDH28" s="14"/>
      <c r="HDI28" s="23"/>
      <c r="HDJ28" s="23"/>
      <c r="HDK28" s="23"/>
      <c r="HDL28" s="23"/>
      <c r="HDM28" s="23"/>
      <c r="HDN28" s="23"/>
      <c r="HDO28" s="24"/>
      <c r="HDP28" s="14"/>
      <c r="HDQ28" s="23"/>
      <c r="HDR28" s="23"/>
      <c r="HDS28" s="23"/>
      <c r="HDT28" s="23"/>
      <c r="HDU28" s="23"/>
      <c r="HDV28" s="23"/>
      <c r="HDW28" s="24"/>
      <c r="HDX28" s="14"/>
      <c r="HDY28" s="23"/>
      <c r="HDZ28" s="23"/>
      <c r="HEA28" s="23"/>
      <c r="HEB28" s="23"/>
      <c r="HEC28" s="23"/>
      <c r="HED28" s="23"/>
      <c r="HEE28" s="24"/>
      <c r="HEF28" s="14"/>
      <c r="HEG28" s="23"/>
      <c r="HEH28" s="23"/>
      <c r="HEI28" s="23"/>
      <c r="HEJ28" s="23"/>
      <c r="HEK28" s="23"/>
      <c r="HEL28" s="23"/>
      <c r="HEM28" s="24"/>
      <c r="HEN28" s="14"/>
      <c r="HEO28" s="23"/>
      <c r="HEP28" s="23"/>
      <c r="HEQ28" s="23"/>
      <c r="HER28" s="23"/>
      <c r="HES28" s="23"/>
      <c r="HET28" s="23"/>
      <c r="HEU28" s="24"/>
      <c r="HEV28" s="14"/>
      <c r="HEW28" s="23"/>
      <c r="HEX28" s="23"/>
      <c r="HEY28" s="23"/>
      <c r="HEZ28" s="23"/>
      <c r="HFA28" s="23"/>
      <c r="HFB28" s="23"/>
      <c r="HFC28" s="24"/>
      <c r="HFD28" s="14"/>
      <c r="HFE28" s="23"/>
      <c r="HFF28" s="23"/>
      <c r="HFG28" s="23"/>
      <c r="HFH28" s="23"/>
      <c r="HFI28" s="23"/>
      <c r="HFJ28" s="23"/>
      <c r="HFK28" s="24"/>
      <c r="HFL28" s="14"/>
      <c r="HFM28" s="23"/>
      <c r="HFN28" s="23"/>
      <c r="HFO28" s="23"/>
      <c r="HFP28" s="23"/>
      <c r="HFQ28" s="23"/>
      <c r="HFR28" s="23"/>
      <c r="HFS28" s="24"/>
      <c r="HFT28" s="14"/>
      <c r="HFU28" s="23"/>
      <c r="HFV28" s="23"/>
      <c r="HFW28" s="23"/>
      <c r="HFX28" s="23"/>
      <c r="HFY28" s="23"/>
      <c r="HFZ28" s="23"/>
      <c r="HGA28" s="24"/>
      <c r="HGB28" s="14"/>
      <c r="HGC28" s="23"/>
      <c r="HGD28" s="23"/>
      <c r="HGE28" s="23"/>
      <c r="HGF28" s="23"/>
      <c r="HGG28" s="23"/>
      <c r="HGH28" s="23"/>
      <c r="HGI28" s="24"/>
      <c r="HGJ28" s="14"/>
      <c r="HGK28" s="23"/>
      <c r="HGL28" s="23"/>
      <c r="HGM28" s="23"/>
      <c r="HGN28" s="23"/>
      <c r="HGO28" s="23"/>
      <c r="HGP28" s="23"/>
      <c r="HGQ28" s="24"/>
      <c r="HGR28" s="14"/>
      <c r="HGS28" s="23"/>
      <c r="HGT28" s="23"/>
      <c r="HGU28" s="23"/>
      <c r="HGV28" s="23"/>
      <c r="HGW28" s="23"/>
      <c r="HGX28" s="23"/>
      <c r="HGY28" s="24"/>
      <c r="HGZ28" s="14"/>
      <c r="HHA28" s="23"/>
      <c r="HHB28" s="23"/>
      <c r="HHC28" s="23"/>
      <c r="HHD28" s="23"/>
      <c r="HHE28" s="23"/>
      <c r="HHF28" s="23"/>
      <c r="HHG28" s="24"/>
      <c r="HHH28" s="14"/>
      <c r="HHI28" s="23"/>
      <c r="HHJ28" s="23"/>
      <c r="HHK28" s="23"/>
      <c r="HHL28" s="23"/>
      <c r="HHM28" s="23"/>
      <c r="HHN28" s="23"/>
      <c r="HHO28" s="24"/>
      <c r="HHP28" s="14"/>
      <c r="HHQ28" s="23"/>
      <c r="HHR28" s="23"/>
      <c r="HHS28" s="23"/>
      <c r="HHT28" s="23"/>
      <c r="HHU28" s="23"/>
      <c r="HHV28" s="23"/>
      <c r="HHW28" s="24"/>
      <c r="HHX28" s="14"/>
      <c r="HHY28" s="23"/>
      <c r="HHZ28" s="23"/>
      <c r="HIA28" s="23"/>
      <c r="HIB28" s="23"/>
      <c r="HIC28" s="23"/>
      <c r="HID28" s="23"/>
      <c r="HIE28" s="24"/>
      <c r="HIF28" s="14"/>
      <c r="HIG28" s="23"/>
      <c r="HIH28" s="23"/>
      <c r="HII28" s="23"/>
      <c r="HIJ28" s="23"/>
      <c r="HIK28" s="23"/>
      <c r="HIL28" s="23"/>
      <c r="HIM28" s="24"/>
      <c r="HIN28" s="14"/>
      <c r="HIO28" s="23"/>
      <c r="HIP28" s="23"/>
      <c r="HIQ28" s="23"/>
      <c r="HIR28" s="23"/>
      <c r="HIS28" s="23"/>
      <c r="HIT28" s="23"/>
      <c r="HIU28" s="24"/>
      <c r="HIV28" s="14"/>
      <c r="HIW28" s="23"/>
      <c r="HIX28" s="23"/>
      <c r="HIY28" s="23"/>
      <c r="HIZ28" s="23"/>
      <c r="HJA28" s="23"/>
      <c r="HJB28" s="23"/>
      <c r="HJC28" s="24"/>
      <c r="HJD28" s="14"/>
      <c r="HJE28" s="23"/>
      <c r="HJF28" s="23"/>
      <c r="HJG28" s="23"/>
      <c r="HJH28" s="23"/>
      <c r="HJI28" s="23"/>
      <c r="HJJ28" s="23"/>
      <c r="HJK28" s="24"/>
      <c r="HJL28" s="14"/>
      <c r="HJM28" s="23"/>
      <c r="HJN28" s="23"/>
      <c r="HJO28" s="23"/>
      <c r="HJP28" s="23"/>
      <c r="HJQ28" s="23"/>
      <c r="HJR28" s="23"/>
      <c r="HJS28" s="24"/>
      <c r="HJT28" s="14"/>
      <c r="HJU28" s="23"/>
      <c r="HJV28" s="23"/>
      <c r="HJW28" s="23"/>
      <c r="HJX28" s="23"/>
      <c r="HJY28" s="23"/>
      <c r="HJZ28" s="23"/>
      <c r="HKA28" s="24"/>
      <c r="HKB28" s="14"/>
      <c r="HKC28" s="23"/>
      <c r="HKD28" s="23"/>
      <c r="HKE28" s="23"/>
      <c r="HKF28" s="23"/>
      <c r="HKG28" s="23"/>
      <c r="HKH28" s="23"/>
      <c r="HKI28" s="24"/>
      <c r="HKJ28" s="14"/>
      <c r="HKK28" s="23"/>
      <c r="HKL28" s="23"/>
      <c r="HKM28" s="23"/>
      <c r="HKN28" s="23"/>
      <c r="HKO28" s="23"/>
      <c r="HKP28" s="23"/>
      <c r="HKQ28" s="24"/>
      <c r="HKR28" s="14"/>
      <c r="HKS28" s="23"/>
      <c r="HKT28" s="23"/>
      <c r="HKU28" s="23"/>
      <c r="HKV28" s="23"/>
      <c r="HKW28" s="23"/>
      <c r="HKX28" s="23"/>
      <c r="HKY28" s="24"/>
      <c r="HKZ28" s="14"/>
      <c r="HLA28" s="23"/>
      <c r="HLB28" s="23"/>
      <c r="HLC28" s="23"/>
      <c r="HLD28" s="23"/>
      <c r="HLE28" s="23"/>
      <c r="HLF28" s="23"/>
      <c r="HLG28" s="24"/>
      <c r="HLH28" s="14"/>
      <c r="HLI28" s="23"/>
      <c r="HLJ28" s="23"/>
      <c r="HLK28" s="23"/>
      <c r="HLL28" s="23"/>
      <c r="HLM28" s="23"/>
      <c r="HLN28" s="23"/>
      <c r="HLO28" s="24"/>
      <c r="HLP28" s="14"/>
      <c r="HLQ28" s="23"/>
      <c r="HLR28" s="23"/>
      <c r="HLS28" s="23"/>
      <c r="HLT28" s="23"/>
      <c r="HLU28" s="23"/>
      <c r="HLV28" s="23"/>
      <c r="HLW28" s="24"/>
      <c r="HLX28" s="14"/>
      <c r="HLY28" s="23"/>
      <c r="HLZ28" s="23"/>
      <c r="HMA28" s="23"/>
      <c r="HMB28" s="23"/>
      <c r="HMC28" s="23"/>
      <c r="HMD28" s="23"/>
      <c r="HME28" s="24"/>
      <c r="HMF28" s="14"/>
      <c r="HMG28" s="23"/>
      <c r="HMH28" s="23"/>
      <c r="HMI28" s="23"/>
      <c r="HMJ28" s="23"/>
      <c r="HMK28" s="23"/>
      <c r="HML28" s="23"/>
      <c r="HMM28" s="24"/>
      <c r="HMN28" s="14"/>
      <c r="HMO28" s="23"/>
      <c r="HMP28" s="23"/>
      <c r="HMQ28" s="23"/>
      <c r="HMR28" s="23"/>
      <c r="HMS28" s="23"/>
      <c r="HMT28" s="23"/>
      <c r="HMU28" s="24"/>
      <c r="HMV28" s="14"/>
      <c r="HMW28" s="23"/>
      <c r="HMX28" s="23"/>
      <c r="HMY28" s="23"/>
      <c r="HMZ28" s="23"/>
      <c r="HNA28" s="23"/>
      <c r="HNB28" s="23"/>
      <c r="HNC28" s="24"/>
      <c r="HND28" s="14"/>
      <c r="HNE28" s="23"/>
      <c r="HNF28" s="23"/>
      <c r="HNG28" s="23"/>
      <c r="HNH28" s="23"/>
      <c r="HNI28" s="23"/>
      <c r="HNJ28" s="23"/>
      <c r="HNK28" s="24"/>
      <c r="HNL28" s="14"/>
      <c r="HNM28" s="23"/>
      <c r="HNN28" s="23"/>
      <c r="HNO28" s="23"/>
      <c r="HNP28" s="23"/>
      <c r="HNQ28" s="23"/>
      <c r="HNR28" s="23"/>
      <c r="HNS28" s="24"/>
      <c r="HNT28" s="14"/>
      <c r="HNU28" s="23"/>
      <c r="HNV28" s="23"/>
      <c r="HNW28" s="23"/>
      <c r="HNX28" s="23"/>
      <c r="HNY28" s="23"/>
      <c r="HNZ28" s="23"/>
      <c r="HOA28" s="24"/>
      <c r="HOB28" s="14"/>
      <c r="HOC28" s="23"/>
      <c r="HOD28" s="23"/>
      <c r="HOE28" s="23"/>
      <c r="HOF28" s="23"/>
      <c r="HOG28" s="23"/>
      <c r="HOH28" s="23"/>
      <c r="HOI28" s="24"/>
      <c r="HOJ28" s="14"/>
      <c r="HOK28" s="23"/>
      <c r="HOL28" s="23"/>
      <c r="HOM28" s="23"/>
      <c r="HON28" s="23"/>
      <c r="HOO28" s="23"/>
      <c r="HOP28" s="23"/>
      <c r="HOQ28" s="24"/>
      <c r="HOR28" s="14"/>
      <c r="HOS28" s="23"/>
      <c r="HOT28" s="23"/>
      <c r="HOU28" s="23"/>
      <c r="HOV28" s="23"/>
      <c r="HOW28" s="23"/>
      <c r="HOX28" s="23"/>
      <c r="HOY28" s="24"/>
      <c r="HOZ28" s="14"/>
      <c r="HPA28" s="23"/>
      <c r="HPB28" s="23"/>
      <c r="HPC28" s="23"/>
      <c r="HPD28" s="23"/>
      <c r="HPE28" s="23"/>
      <c r="HPF28" s="23"/>
      <c r="HPG28" s="24"/>
      <c r="HPH28" s="14"/>
      <c r="HPI28" s="23"/>
      <c r="HPJ28" s="23"/>
      <c r="HPK28" s="23"/>
      <c r="HPL28" s="23"/>
      <c r="HPM28" s="23"/>
      <c r="HPN28" s="23"/>
      <c r="HPO28" s="24"/>
      <c r="HPP28" s="14"/>
      <c r="HPQ28" s="23"/>
      <c r="HPR28" s="23"/>
      <c r="HPS28" s="23"/>
      <c r="HPT28" s="23"/>
      <c r="HPU28" s="23"/>
      <c r="HPV28" s="23"/>
      <c r="HPW28" s="24"/>
      <c r="HPX28" s="14"/>
      <c r="HPY28" s="23"/>
      <c r="HPZ28" s="23"/>
      <c r="HQA28" s="23"/>
      <c r="HQB28" s="23"/>
      <c r="HQC28" s="23"/>
      <c r="HQD28" s="23"/>
      <c r="HQE28" s="24"/>
      <c r="HQF28" s="14"/>
      <c r="HQG28" s="23"/>
      <c r="HQH28" s="23"/>
      <c r="HQI28" s="23"/>
      <c r="HQJ28" s="23"/>
      <c r="HQK28" s="23"/>
      <c r="HQL28" s="23"/>
      <c r="HQM28" s="24"/>
      <c r="HQN28" s="14"/>
      <c r="HQO28" s="23"/>
      <c r="HQP28" s="23"/>
      <c r="HQQ28" s="23"/>
      <c r="HQR28" s="23"/>
      <c r="HQS28" s="23"/>
      <c r="HQT28" s="23"/>
      <c r="HQU28" s="24"/>
      <c r="HQV28" s="14"/>
      <c r="HQW28" s="23"/>
      <c r="HQX28" s="23"/>
      <c r="HQY28" s="23"/>
      <c r="HQZ28" s="23"/>
      <c r="HRA28" s="23"/>
      <c r="HRB28" s="23"/>
      <c r="HRC28" s="24"/>
      <c r="HRD28" s="14"/>
      <c r="HRE28" s="23"/>
      <c r="HRF28" s="23"/>
      <c r="HRG28" s="23"/>
      <c r="HRH28" s="23"/>
      <c r="HRI28" s="23"/>
      <c r="HRJ28" s="23"/>
      <c r="HRK28" s="24"/>
      <c r="HRL28" s="14"/>
      <c r="HRM28" s="23"/>
      <c r="HRN28" s="23"/>
      <c r="HRO28" s="23"/>
      <c r="HRP28" s="23"/>
      <c r="HRQ28" s="23"/>
      <c r="HRR28" s="23"/>
      <c r="HRS28" s="24"/>
      <c r="HRT28" s="14"/>
      <c r="HRU28" s="23"/>
      <c r="HRV28" s="23"/>
      <c r="HRW28" s="23"/>
      <c r="HRX28" s="23"/>
      <c r="HRY28" s="23"/>
      <c r="HRZ28" s="23"/>
      <c r="HSA28" s="24"/>
      <c r="HSB28" s="14"/>
      <c r="HSC28" s="23"/>
      <c r="HSD28" s="23"/>
      <c r="HSE28" s="23"/>
      <c r="HSF28" s="23"/>
      <c r="HSG28" s="23"/>
      <c r="HSH28" s="23"/>
      <c r="HSI28" s="24"/>
      <c r="HSJ28" s="14"/>
      <c r="HSK28" s="23"/>
      <c r="HSL28" s="23"/>
      <c r="HSM28" s="23"/>
      <c r="HSN28" s="23"/>
      <c r="HSO28" s="23"/>
      <c r="HSP28" s="23"/>
      <c r="HSQ28" s="24"/>
      <c r="HSR28" s="14"/>
      <c r="HSS28" s="23"/>
      <c r="HST28" s="23"/>
      <c r="HSU28" s="23"/>
      <c r="HSV28" s="23"/>
      <c r="HSW28" s="23"/>
      <c r="HSX28" s="23"/>
      <c r="HSY28" s="24"/>
      <c r="HSZ28" s="14"/>
      <c r="HTA28" s="23"/>
      <c r="HTB28" s="23"/>
      <c r="HTC28" s="23"/>
      <c r="HTD28" s="23"/>
      <c r="HTE28" s="23"/>
      <c r="HTF28" s="23"/>
      <c r="HTG28" s="24"/>
      <c r="HTH28" s="14"/>
      <c r="HTI28" s="23"/>
      <c r="HTJ28" s="23"/>
      <c r="HTK28" s="23"/>
      <c r="HTL28" s="23"/>
      <c r="HTM28" s="23"/>
      <c r="HTN28" s="23"/>
      <c r="HTO28" s="24"/>
      <c r="HTP28" s="14"/>
      <c r="HTQ28" s="23"/>
      <c r="HTR28" s="23"/>
      <c r="HTS28" s="23"/>
      <c r="HTT28" s="23"/>
      <c r="HTU28" s="23"/>
      <c r="HTV28" s="23"/>
      <c r="HTW28" s="24"/>
      <c r="HTX28" s="14"/>
      <c r="HTY28" s="23"/>
      <c r="HTZ28" s="23"/>
      <c r="HUA28" s="23"/>
      <c r="HUB28" s="23"/>
      <c r="HUC28" s="23"/>
      <c r="HUD28" s="23"/>
      <c r="HUE28" s="24"/>
      <c r="HUF28" s="14"/>
      <c r="HUG28" s="23"/>
      <c r="HUH28" s="23"/>
      <c r="HUI28" s="23"/>
      <c r="HUJ28" s="23"/>
      <c r="HUK28" s="23"/>
      <c r="HUL28" s="23"/>
      <c r="HUM28" s="24"/>
      <c r="HUN28" s="14"/>
      <c r="HUO28" s="23"/>
      <c r="HUP28" s="23"/>
      <c r="HUQ28" s="23"/>
      <c r="HUR28" s="23"/>
      <c r="HUS28" s="23"/>
      <c r="HUT28" s="23"/>
      <c r="HUU28" s="24"/>
      <c r="HUV28" s="14"/>
      <c r="HUW28" s="23"/>
      <c r="HUX28" s="23"/>
      <c r="HUY28" s="23"/>
      <c r="HUZ28" s="23"/>
      <c r="HVA28" s="23"/>
      <c r="HVB28" s="23"/>
      <c r="HVC28" s="24"/>
      <c r="HVD28" s="14"/>
      <c r="HVE28" s="23"/>
      <c r="HVF28" s="23"/>
      <c r="HVG28" s="23"/>
      <c r="HVH28" s="23"/>
      <c r="HVI28" s="23"/>
      <c r="HVJ28" s="23"/>
      <c r="HVK28" s="24"/>
      <c r="HVL28" s="14"/>
      <c r="HVM28" s="23"/>
      <c r="HVN28" s="23"/>
      <c r="HVO28" s="23"/>
      <c r="HVP28" s="23"/>
      <c r="HVQ28" s="23"/>
      <c r="HVR28" s="23"/>
      <c r="HVS28" s="24"/>
      <c r="HVT28" s="14"/>
      <c r="HVU28" s="23"/>
      <c r="HVV28" s="23"/>
      <c r="HVW28" s="23"/>
      <c r="HVX28" s="23"/>
      <c r="HVY28" s="23"/>
      <c r="HVZ28" s="23"/>
      <c r="HWA28" s="24"/>
      <c r="HWB28" s="14"/>
      <c r="HWC28" s="23"/>
      <c r="HWD28" s="23"/>
      <c r="HWE28" s="23"/>
      <c r="HWF28" s="23"/>
      <c r="HWG28" s="23"/>
      <c r="HWH28" s="23"/>
      <c r="HWI28" s="24"/>
      <c r="HWJ28" s="14"/>
      <c r="HWK28" s="23"/>
      <c r="HWL28" s="23"/>
      <c r="HWM28" s="23"/>
      <c r="HWN28" s="23"/>
      <c r="HWO28" s="23"/>
      <c r="HWP28" s="23"/>
      <c r="HWQ28" s="24"/>
      <c r="HWR28" s="14"/>
      <c r="HWS28" s="23"/>
      <c r="HWT28" s="23"/>
      <c r="HWU28" s="23"/>
      <c r="HWV28" s="23"/>
      <c r="HWW28" s="23"/>
      <c r="HWX28" s="23"/>
      <c r="HWY28" s="24"/>
      <c r="HWZ28" s="14"/>
      <c r="HXA28" s="23"/>
      <c r="HXB28" s="23"/>
      <c r="HXC28" s="23"/>
      <c r="HXD28" s="23"/>
      <c r="HXE28" s="23"/>
      <c r="HXF28" s="23"/>
      <c r="HXG28" s="24"/>
      <c r="HXH28" s="14"/>
      <c r="HXI28" s="23"/>
      <c r="HXJ28" s="23"/>
      <c r="HXK28" s="23"/>
      <c r="HXL28" s="23"/>
      <c r="HXM28" s="23"/>
      <c r="HXN28" s="23"/>
      <c r="HXO28" s="24"/>
      <c r="HXP28" s="14"/>
      <c r="HXQ28" s="23"/>
      <c r="HXR28" s="23"/>
      <c r="HXS28" s="23"/>
      <c r="HXT28" s="23"/>
      <c r="HXU28" s="23"/>
      <c r="HXV28" s="23"/>
      <c r="HXW28" s="24"/>
      <c r="HXX28" s="14"/>
      <c r="HXY28" s="23"/>
      <c r="HXZ28" s="23"/>
      <c r="HYA28" s="23"/>
      <c r="HYB28" s="23"/>
      <c r="HYC28" s="23"/>
      <c r="HYD28" s="23"/>
      <c r="HYE28" s="24"/>
      <c r="HYF28" s="14"/>
      <c r="HYG28" s="23"/>
      <c r="HYH28" s="23"/>
      <c r="HYI28" s="23"/>
      <c r="HYJ28" s="23"/>
      <c r="HYK28" s="23"/>
      <c r="HYL28" s="23"/>
      <c r="HYM28" s="24"/>
      <c r="HYN28" s="14"/>
      <c r="HYO28" s="23"/>
      <c r="HYP28" s="23"/>
      <c r="HYQ28" s="23"/>
      <c r="HYR28" s="23"/>
      <c r="HYS28" s="23"/>
      <c r="HYT28" s="23"/>
      <c r="HYU28" s="24"/>
      <c r="HYV28" s="14"/>
      <c r="HYW28" s="23"/>
      <c r="HYX28" s="23"/>
      <c r="HYY28" s="23"/>
      <c r="HYZ28" s="23"/>
      <c r="HZA28" s="23"/>
      <c r="HZB28" s="23"/>
      <c r="HZC28" s="24"/>
      <c r="HZD28" s="14"/>
      <c r="HZE28" s="23"/>
      <c r="HZF28" s="23"/>
      <c r="HZG28" s="23"/>
      <c r="HZH28" s="23"/>
      <c r="HZI28" s="23"/>
      <c r="HZJ28" s="23"/>
      <c r="HZK28" s="24"/>
      <c r="HZL28" s="14"/>
      <c r="HZM28" s="23"/>
      <c r="HZN28" s="23"/>
      <c r="HZO28" s="23"/>
      <c r="HZP28" s="23"/>
      <c r="HZQ28" s="23"/>
      <c r="HZR28" s="23"/>
      <c r="HZS28" s="24"/>
      <c r="HZT28" s="14"/>
      <c r="HZU28" s="23"/>
      <c r="HZV28" s="23"/>
      <c r="HZW28" s="23"/>
      <c r="HZX28" s="23"/>
      <c r="HZY28" s="23"/>
      <c r="HZZ28" s="23"/>
      <c r="IAA28" s="24"/>
      <c r="IAB28" s="14"/>
      <c r="IAC28" s="23"/>
      <c r="IAD28" s="23"/>
      <c r="IAE28" s="23"/>
      <c r="IAF28" s="23"/>
      <c r="IAG28" s="23"/>
      <c r="IAH28" s="23"/>
      <c r="IAI28" s="24"/>
      <c r="IAJ28" s="14"/>
      <c r="IAK28" s="23"/>
      <c r="IAL28" s="23"/>
      <c r="IAM28" s="23"/>
      <c r="IAN28" s="23"/>
      <c r="IAO28" s="23"/>
      <c r="IAP28" s="23"/>
      <c r="IAQ28" s="24"/>
      <c r="IAR28" s="14"/>
      <c r="IAS28" s="23"/>
      <c r="IAT28" s="23"/>
      <c r="IAU28" s="23"/>
      <c r="IAV28" s="23"/>
      <c r="IAW28" s="23"/>
      <c r="IAX28" s="23"/>
      <c r="IAY28" s="24"/>
      <c r="IAZ28" s="14"/>
      <c r="IBA28" s="23"/>
      <c r="IBB28" s="23"/>
      <c r="IBC28" s="23"/>
      <c r="IBD28" s="23"/>
      <c r="IBE28" s="23"/>
      <c r="IBF28" s="23"/>
      <c r="IBG28" s="24"/>
      <c r="IBH28" s="14"/>
      <c r="IBI28" s="23"/>
      <c r="IBJ28" s="23"/>
      <c r="IBK28" s="23"/>
      <c r="IBL28" s="23"/>
      <c r="IBM28" s="23"/>
      <c r="IBN28" s="23"/>
      <c r="IBO28" s="24"/>
      <c r="IBP28" s="14"/>
      <c r="IBQ28" s="23"/>
      <c r="IBR28" s="23"/>
      <c r="IBS28" s="23"/>
      <c r="IBT28" s="23"/>
      <c r="IBU28" s="23"/>
      <c r="IBV28" s="23"/>
      <c r="IBW28" s="24"/>
      <c r="IBX28" s="14"/>
      <c r="IBY28" s="23"/>
      <c r="IBZ28" s="23"/>
      <c r="ICA28" s="23"/>
      <c r="ICB28" s="23"/>
      <c r="ICC28" s="23"/>
      <c r="ICD28" s="23"/>
      <c r="ICE28" s="24"/>
      <c r="ICF28" s="14"/>
      <c r="ICG28" s="23"/>
      <c r="ICH28" s="23"/>
      <c r="ICI28" s="23"/>
      <c r="ICJ28" s="23"/>
      <c r="ICK28" s="23"/>
      <c r="ICL28" s="23"/>
      <c r="ICM28" s="24"/>
      <c r="ICN28" s="14"/>
      <c r="ICO28" s="23"/>
      <c r="ICP28" s="23"/>
      <c r="ICQ28" s="23"/>
      <c r="ICR28" s="23"/>
      <c r="ICS28" s="23"/>
      <c r="ICT28" s="23"/>
      <c r="ICU28" s="24"/>
      <c r="ICV28" s="14"/>
      <c r="ICW28" s="23"/>
      <c r="ICX28" s="23"/>
      <c r="ICY28" s="23"/>
      <c r="ICZ28" s="23"/>
      <c r="IDA28" s="23"/>
      <c r="IDB28" s="23"/>
      <c r="IDC28" s="24"/>
      <c r="IDD28" s="14"/>
      <c r="IDE28" s="23"/>
      <c r="IDF28" s="23"/>
      <c r="IDG28" s="23"/>
      <c r="IDH28" s="23"/>
      <c r="IDI28" s="23"/>
      <c r="IDJ28" s="23"/>
      <c r="IDK28" s="24"/>
      <c r="IDL28" s="14"/>
      <c r="IDM28" s="23"/>
      <c r="IDN28" s="23"/>
      <c r="IDO28" s="23"/>
      <c r="IDP28" s="23"/>
      <c r="IDQ28" s="23"/>
      <c r="IDR28" s="23"/>
      <c r="IDS28" s="24"/>
      <c r="IDT28" s="14"/>
      <c r="IDU28" s="23"/>
      <c r="IDV28" s="23"/>
      <c r="IDW28" s="23"/>
      <c r="IDX28" s="23"/>
      <c r="IDY28" s="23"/>
      <c r="IDZ28" s="23"/>
      <c r="IEA28" s="24"/>
      <c r="IEB28" s="14"/>
      <c r="IEC28" s="23"/>
      <c r="IED28" s="23"/>
      <c r="IEE28" s="23"/>
      <c r="IEF28" s="23"/>
      <c r="IEG28" s="23"/>
      <c r="IEH28" s="23"/>
      <c r="IEI28" s="24"/>
      <c r="IEJ28" s="14"/>
      <c r="IEK28" s="23"/>
      <c r="IEL28" s="23"/>
      <c r="IEM28" s="23"/>
      <c r="IEN28" s="23"/>
      <c r="IEO28" s="23"/>
      <c r="IEP28" s="23"/>
      <c r="IEQ28" s="24"/>
      <c r="IER28" s="14"/>
      <c r="IES28" s="23"/>
      <c r="IET28" s="23"/>
      <c r="IEU28" s="23"/>
      <c r="IEV28" s="23"/>
      <c r="IEW28" s="23"/>
      <c r="IEX28" s="23"/>
      <c r="IEY28" s="24"/>
      <c r="IEZ28" s="14"/>
      <c r="IFA28" s="23"/>
      <c r="IFB28" s="23"/>
      <c r="IFC28" s="23"/>
      <c r="IFD28" s="23"/>
      <c r="IFE28" s="23"/>
      <c r="IFF28" s="23"/>
      <c r="IFG28" s="24"/>
      <c r="IFH28" s="14"/>
      <c r="IFI28" s="23"/>
      <c r="IFJ28" s="23"/>
      <c r="IFK28" s="23"/>
      <c r="IFL28" s="23"/>
      <c r="IFM28" s="23"/>
      <c r="IFN28" s="23"/>
      <c r="IFO28" s="24"/>
      <c r="IFP28" s="14"/>
      <c r="IFQ28" s="23"/>
      <c r="IFR28" s="23"/>
      <c r="IFS28" s="23"/>
      <c r="IFT28" s="23"/>
      <c r="IFU28" s="23"/>
      <c r="IFV28" s="23"/>
      <c r="IFW28" s="24"/>
      <c r="IFX28" s="14"/>
      <c r="IFY28" s="23"/>
      <c r="IFZ28" s="23"/>
      <c r="IGA28" s="23"/>
      <c r="IGB28" s="23"/>
      <c r="IGC28" s="23"/>
      <c r="IGD28" s="23"/>
      <c r="IGE28" s="24"/>
      <c r="IGF28" s="14"/>
      <c r="IGG28" s="23"/>
      <c r="IGH28" s="23"/>
      <c r="IGI28" s="23"/>
      <c r="IGJ28" s="23"/>
      <c r="IGK28" s="23"/>
      <c r="IGL28" s="23"/>
      <c r="IGM28" s="24"/>
      <c r="IGN28" s="14"/>
      <c r="IGO28" s="23"/>
      <c r="IGP28" s="23"/>
      <c r="IGQ28" s="23"/>
      <c r="IGR28" s="23"/>
      <c r="IGS28" s="23"/>
      <c r="IGT28" s="23"/>
      <c r="IGU28" s="24"/>
      <c r="IGV28" s="14"/>
      <c r="IGW28" s="23"/>
      <c r="IGX28" s="23"/>
      <c r="IGY28" s="23"/>
      <c r="IGZ28" s="23"/>
      <c r="IHA28" s="23"/>
      <c r="IHB28" s="23"/>
      <c r="IHC28" s="24"/>
      <c r="IHD28" s="14"/>
      <c r="IHE28" s="23"/>
      <c r="IHF28" s="23"/>
      <c r="IHG28" s="23"/>
      <c r="IHH28" s="23"/>
      <c r="IHI28" s="23"/>
      <c r="IHJ28" s="23"/>
      <c r="IHK28" s="24"/>
      <c r="IHL28" s="14"/>
      <c r="IHM28" s="23"/>
      <c r="IHN28" s="23"/>
      <c r="IHO28" s="23"/>
      <c r="IHP28" s="23"/>
      <c r="IHQ28" s="23"/>
      <c r="IHR28" s="23"/>
      <c r="IHS28" s="24"/>
      <c r="IHT28" s="14"/>
      <c r="IHU28" s="23"/>
      <c r="IHV28" s="23"/>
      <c r="IHW28" s="23"/>
      <c r="IHX28" s="23"/>
      <c r="IHY28" s="23"/>
      <c r="IHZ28" s="23"/>
      <c r="IIA28" s="24"/>
      <c r="IIB28" s="14"/>
      <c r="IIC28" s="23"/>
      <c r="IID28" s="23"/>
      <c r="IIE28" s="23"/>
      <c r="IIF28" s="23"/>
      <c r="IIG28" s="23"/>
      <c r="IIH28" s="23"/>
      <c r="III28" s="24"/>
      <c r="IIJ28" s="14"/>
      <c r="IIK28" s="23"/>
      <c r="IIL28" s="23"/>
      <c r="IIM28" s="23"/>
      <c r="IIN28" s="23"/>
      <c r="IIO28" s="23"/>
      <c r="IIP28" s="23"/>
      <c r="IIQ28" s="24"/>
      <c r="IIR28" s="14"/>
      <c r="IIS28" s="23"/>
      <c r="IIT28" s="23"/>
      <c r="IIU28" s="23"/>
      <c r="IIV28" s="23"/>
      <c r="IIW28" s="23"/>
      <c r="IIX28" s="23"/>
      <c r="IIY28" s="24"/>
      <c r="IIZ28" s="14"/>
      <c r="IJA28" s="23"/>
      <c r="IJB28" s="23"/>
      <c r="IJC28" s="23"/>
      <c r="IJD28" s="23"/>
      <c r="IJE28" s="23"/>
      <c r="IJF28" s="23"/>
      <c r="IJG28" s="24"/>
      <c r="IJH28" s="14"/>
      <c r="IJI28" s="23"/>
      <c r="IJJ28" s="23"/>
      <c r="IJK28" s="23"/>
      <c r="IJL28" s="23"/>
      <c r="IJM28" s="23"/>
      <c r="IJN28" s="23"/>
      <c r="IJO28" s="24"/>
      <c r="IJP28" s="14"/>
      <c r="IJQ28" s="23"/>
      <c r="IJR28" s="23"/>
      <c r="IJS28" s="23"/>
      <c r="IJT28" s="23"/>
      <c r="IJU28" s="23"/>
      <c r="IJV28" s="23"/>
      <c r="IJW28" s="24"/>
      <c r="IJX28" s="14"/>
      <c r="IJY28" s="23"/>
      <c r="IJZ28" s="23"/>
      <c r="IKA28" s="23"/>
      <c r="IKB28" s="23"/>
      <c r="IKC28" s="23"/>
      <c r="IKD28" s="23"/>
      <c r="IKE28" s="24"/>
      <c r="IKF28" s="14"/>
      <c r="IKG28" s="23"/>
      <c r="IKH28" s="23"/>
      <c r="IKI28" s="23"/>
      <c r="IKJ28" s="23"/>
      <c r="IKK28" s="23"/>
      <c r="IKL28" s="23"/>
      <c r="IKM28" s="24"/>
      <c r="IKN28" s="14"/>
      <c r="IKO28" s="23"/>
      <c r="IKP28" s="23"/>
      <c r="IKQ28" s="23"/>
      <c r="IKR28" s="23"/>
      <c r="IKS28" s="23"/>
      <c r="IKT28" s="23"/>
      <c r="IKU28" s="24"/>
      <c r="IKV28" s="14"/>
      <c r="IKW28" s="23"/>
      <c r="IKX28" s="23"/>
      <c r="IKY28" s="23"/>
      <c r="IKZ28" s="23"/>
      <c r="ILA28" s="23"/>
      <c r="ILB28" s="23"/>
      <c r="ILC28" s="24"/>
      <c r="ILD28" s="14"/>
      <c r="ILE28" s="23"/>
      <c r="ILF28" s="23"/>
      <c r="ILG28" s="23"/>
      <c r="ILH28" s="23"/>
      <c r="ILI28" s="23"/>
      <c r="ILJ28" s="23"/>
      <c r="ILK28" s="24"/>
      <c r="ILL28" s="14"/>
      <c r="ILM28" s="23"/>
      <c r="ILN28" s="23"/>
      <c r="ILO28" s="23"/>
      <c r="ILP28" s="23"/>
      <c r="ILQ28" s="23"/>
      <c r="ILR28" s="23"/>
      <c r="ILS28" s="24"/>
      <c r="ILT28" s="14"/>
      <c r="ILU28" s="23"/>
      <c r="ILV28" s="23"/>
      <c r="ILW28" s="23"/>
      <c r="ILX28" s="23"/>
      <c r="ILY28" s="23"/>
      <c r="ILZ28" s="23"/>
      <c r="IMA28" s="24"/>
      <c r="IMB28" s="14"/>
      <c r="IMC28" s="23"/>
      <c r="IMD28" s="23"/>
      <c r="IME28" s="23"/>
      <c r="IMF28" s="23"/>
      <c r="IMG28" s="23"/>
      <c r="IMH28" s="23"/>
      <c r="IMI28" s="24"/>
      <c r="IMJ28" s="14"/>
      <c r="IMK28" s="23"/>
      <c r="IML28" s="23"/>
      <c r="IMM28" s="23"/>
      <c r="IMN28" s="23"/>
      <c r="IMO28" s="23"/>
      <c r="IMP28" s="23"/>
      <c r="IMQ28" s="24"/>
      <c r="IMR28" s="14"/>
      <c r="IMS28" s="23"/>
      <c r="IMT28" s="23"/>
      <c r="IMU28" s="23"/>
      <c r="IMV28" s="23"/>
      <c r="IMW28" s="23"/>
      <c r="IMX28" s="23"/>
      <c r="IMY28" s="24"/>
      <c r="IMZ28" s="14"/>
      <c r="INA28" s="23"/>
      <c r="INB28" s="23"/>
      <c r="INC28" s="23"/>
      <c r="IND28" s="23"/>
      <c r="INE28" s="23"/>
      <c r="INF28" s="23"/>
      <c r="ING28" s="24"/>
      <c r="INH28" s="14"/>
      <c r="INI28" s="23"/>
      <c r="INJ28" s="23"/>
      <c r="INK28" s="23"/>
      <c r="INL28" s="23"/>
      <c r="INM28" s="23"/>
      <c r="INN28" s="23"/>
      <c r="INO28" s="24"/>
      <c r="INP28" s="14"/>
      <c r="INQ28" s="23"/>
      <c r="INR28" s="23"/>
      <c r="INS28" s="23"/>
      <c r="INT28" s="23"/>
      <c r="INU28" s="23"/>
      <c r="INV28" s="23"/>
      <c r="INW28" s="24"/>
      <c r="INX28" s="14"/>
      <c r="INY28" s="23"/>
      <c r="INZ28" s="23"/>
      <c r="IOA28" s="23"/>
      <c r="IOB28" s="23"/>
      <c r="IOC28" s="23"/>
      <c r="IOD28" s="23"/>
      <c r="IOE28" s="24"/>
      <c r="IOF28" s="14"/>
      <c r="IOG28" s="23"/>
      <c r="IOH28" s="23"/>
      <c r="IOI28" s="23"/>
      <c r="IOJ28" s="23"/>
      <c r="IOK28" s="23"/>
      <c r="IOL28" s="23"/>
      <c r="IOM28" s="24"/>
      <c r="ION28" s="14"/>
      <c r="IOO28" s="23"/>
      <c r="IOP28" s="23"/>
      <c r="IOQ28" s="23"/>
      <c r="IOR28" s="23"/>
      <c r="IOS28" s="23"/>
      <c r="IOT28" s="23"/>
      <c r="IOU28" s="24"/>
      <c r="IOV28" s="14"/>
      <c r="IOW28" s="23"/>
      <c r="IOX28" s="23"/>
      <c r="IOY28" s="23"/>
      <c r="IOZ28" s="23"/>
      <c r="IPA28" s="23"/>
      <c r="IPB28" s="23"/>
      <c r="IPC28" s="24"/>
      <c r="IPD28" s="14"/>
      <c r="IPE28" s="23"/>
      <c r="IPF28" s="23"/>
      <c r="IPG28" s="23"/>
      <c r="IPH28" s="23"/>
      <c r="IPI28" s="23"/>
      <c r="IPJ28" s="23"/>
      <c r="IPK28" s="24"/>
      <c r="IPL28" s="14"/>
      <c r="IPM28" s="23"/>
      <c r="IPN28" s="23"/>
      <c r="IPO28" s="23"/>
      <c r="IPP28" s="23"/>
      <c r="IPQ28" s="23"/>
      <c r="IPR28" s="23"/>
      <c r="IPS28" s="24"/>
      <c r="IPT28" s="14"/>
      <c r="IPU28" s="23"/>
      <c r="IPV28" s="23"/>
      <c r="IPW28" s="23"/>
      <c r="IPX28" s="23"/>
      <c r="IPY28" s="23"/>
      <c r="IPZ28" s="23"/>
      <c r="IQA28" s="24"/>
      <c r="IQB28" s="14"/>
      <c r="IQC28" s="23"/>
      <c r="IQD28" s="23"/>
      <c r="IQE28" s="23"/>
      <c r="IQF28" s="23"/>
      <c r="IQG28" s="23"/>
      <c r="IQH28" s="23"/>
      <c r="IQI28" s="24"/>
      <c r="IQJ28" s="14"/>
      <c r="IQK28" s="23"/>
      <c r="IQL28" s="23"/>
      <c r="IQM28" s="23"/>
      <c r="IQN28" s="23"/>
      <c r="IQO28" s="23"/>
      <c r="IQP28" s="23"/>
      <c r="IQQ28" s="24"/>
      <c r="IQR28" s="14"/>
      <c r="IQS28" s="23"/>
      <c r="IQT28" s="23"/>
      <c r="IQU28" s="23"/>
      <c r="IQV28" s="23"/>
      <c r="IQW28" s="23"/>
      <c r="IQX28" s="23"/>
      <c r="IQY28" s="24"/>
      <c r="IQZ28" s="14"/>
      <c r="IRA28" s="23"/>
      <c r="IRB28" s="23"/>
      <c r="IRC28" s="23"/>
      <c r="IRD28" s="23"/>
      <c r="IRE28" s="23"/>
      <c r="IRF28" s="23"/>
      <c r="IRG28" s="24"/>
      <c r="IRH28" s="14"/>
      <c r="IRI28" s="23"/>
      <c r="IRJ28" s="23"/>
      <c r="IRK28" s="23"/>
      <c r="IRL28" s="23"/>
      <c r="IRM28" s="23"/>
      <c r="IRN28" s="23"/>
      <c r="IRO28" s="24"/>
      <c r="IRP28" s="14"/>
      <c r="IRQ28" s="23"/>
      <c r="IRR28" s="23"/>
      <c r="IRS28" s="23"/>
      <c r="IRT28" s="23"/>
      <c r="IRU28" s="23"/>
      <c r="IRV28" s="23"/>
      <c r="IRW28" s="24"/>
      <c r="IRX28" s="14"/>
      <c r="IRY28" s="23"/>
      <c r="IRZ28" s="23"/>
      <c r="ISA28" s="23"/>
      <c r="ISB28" s="23"/>
      <c r="ISC28" s="23"/>
      <c r="ISD28" s="23"/>
      <c r="ISE28" s="24"/>
      <c r="ISF28" s="14"/>
      <c r="ISG28" s="23"/>
      <c r="ISH28" s="23"/>
      <c r="ISI28" s="23"/>
      <c r="ISJ28" s="23"/>
      <c r="ISK28" s="23"/>
      <c r="ISL28" s="23"/>
      <c r="ISM28" s="24"/>
      <c r="ISN28" s="14"/>
      <c r="ISO28" s="23"/>
      <c r="ISP28" s="23"/>
      <c r="ISQ28" s="23"/>
      <c r="ISR28" s="23"/>
      <c r="ISS28" s="23"/>
      <c r="IST28" s="23"/>
      <c r="ISU28" s="24"/>
      <c r="ISV28" s="14"/>
      <c r="ISW28" s="23"/>
      <c r="ISX28" s="23"/>
      <c r="ISY28" s="23"/>
      <c r="ISZ28" s="23"/>
      <c r="ITA28" s="23"/>
      <c r="ITB28" s="23"/>
      <c r="ITC28" s="24"/>
      <c r="ITD28" s="14"/>
      <c r="ITE28" s="23"/>
      <c r="ITF28" s="23"/>
      <c r="ITG28" s="23"/>
      <c r="ITH28" s="23"/>
      <c r="ITI28" s="23"/>
      <c r="ITJ28" s="23"/>
      <c r="ITK28" s="24"/>
      <c r="ITL28" s="14"/>
      <c r="ITM28" s="23"/>
      <c r="ITN28" s="23"/>
      <c r="ITO28" s="23"/>
      <c r="ITP28" s="23"/>
      <c r="ITQ28" s="23"/>
      <c r="ITR28" s="23"/>
      <c r="ITS28" s="24"/>
      <c r="ITT28" s="14"/>
      <c r="ITU28" s="23"/>
      <c r="ITV28" s="23"/>
      <c r="ITW28" s="23"/>
      <c r="ITX28" s="23"/>
      <c r="ITY28" s="23"/>
      <c r="ITZ28" s="23"/>
      <c r="IUA28" s="24"/>
      <c r="IUB28" s="14"/>
      <c r="IUC28" s="23"/>
      <c r="IUD28" s="23"/>
      <c r="IUE28" s="23"/>
      <c r="IUF28" s="23"/>
      <c r="IUG28" s="23"/>
      <c r="IUH28" s="23"/>
      <c r="IUI28" s="24"/>
      <c r="IUJ28" s="14"/>
      <c r="IUK28" s="23"/>
      <c r="IUL28" s="23"/>
      <c r="IUM28" s="23"/>
      <c r="IUN28" s="23"/>
      <c r="IUO28" s="23"/>
      <c r="IUP28" s="23"/>
      <c r="IUQ28" s="24"/>
      <c r="IUR28" s="14"/>
      <c r="IUS28" s="23"/>
      <c r="IUT28" s="23"/>
      <c r="IUU28" s="23"/>
      <c r="IUV28" s="23"/>
      <c r="IUW28" s="23"/>
      <c r="IUX28" s="23"/>
      <c r="IUY28" s="24"/>
      <c r="IUZ28" s="14"/>
      <c r="IVA28" s="23"/>
      <c r="IVB28" s="23"/>
      <c r="IVC28" s="23"/>
      <c r="IVD28" s="23"/>
      <c r="IVE28" s="23"/>
      <c r="IVF28" s="23"/>
      <c r="IVG28" s="24"/>
      <c r="IVH28" s="14"/>
      <c r="IVI28" s="23"/>
      <c r="IVJ28" s="23"/>
      <c r="IVK28" s="23"/>
      <c r="IVL28" s="23"/>
      <c r="IVM28" s="23"/>
      <c r="IVN28" s="23"/>
      <c r="IVO28" s="24"/>
      <c r="IVP28" s="14"/>
      <c r="IVQ28" s="23"/>
      <c r="IVR28" s="23"/>
      <c r="IVS28" s="23"/>
      <c r="IVT28" s="23"/>
      <c r="IVU28" s="23"/>
      <c r="IVV28" s="23"/>
      <c r="IVW28" s="24"/>
      <c r="IVX28" s="14"/>
      <c r="IVY28" s="23"/>
      <c r="IVZ28" s="23"/>
      <c r="IWA28" s="23"/>
      <c r="IWB28" s="23"/>
      <c r="IWC28" s="23"/>
      <c r="IWD28" s="23"/>
      <c r="IWE28" s="24"/>
      <c r="IWF28" s="14"/>
      <c r="IWG28" s="23"/>
      <c r="IWH28" s="23"/>
      <c r="IWI28" s="23"/>
      <c r="IWJ28" s="23"/>
      <c r="IWK28" s="23"/>
      <c r="IWL28" s="23"/>
      <c r="IWM28" s="24"/>
      <c r="IWN28" s="14"/>
      <c r="IWO28" s="23"/>
      <c r="IWP28" s="23"/>
      <c r="IWQ28" s="23"/>
      <c r="IWR28" s="23"/>
      <c r="IWS28" s="23"/>
      <c r="IWT28" s="23"/>
      <c r="IWU28" s="24"/>
      <c r="IWV28" s="14"/>
      <c r="IWW28" s="23"/>
      <c r="IWX28" s="23"/>
      <c r="IWY28" s="23"/>
      <c r="IWZ28" s="23"/>
      <c r="IXA28" s="23"/>
      <c r="IXB28" s="23"/>
      <c r="IXC28" s="24"/>
      <c r="IXD28" s="14"/>
      <c r="IXE28" s="23"/>
      <c r="IXF28" s="23"/>
      <c r="IXG28" s="23"/>
      <c r="IXH28" s="23"/>
      <c r="IXI28" s="23"/>
      <c r="IXJ28" s="23"/>
      <c r="IXK28" s="24"/>
      <c r="IXL28" s="14"/>
      <c r="IXM28" s="23"/>
      <c r="IXN28" s="23"/>
      <c r="IXO28" s="23"/>
      <c r="IXP28" s="23"/>
      <c r="IXQ28" s="23"/>
      <c r="IXR28" s="23"/>
      <c r="IXS28" s="24"/>
      <c r="IXT28" s="14"/>
      <c r="IXU28" s="23"/>
      <c r="IXV28" s="23"/>
      <c r="IXW28" s="23"/>
      <c r="IXX28" s="23"/>
      <c r="IXY28" s="23"/>
      <c r="IXZ28" s="23"/>
      <c r="IYA28" s="24"/>
      <c r="IYB28" s="14"/>
      <c r="IYC28" s="23"/>
      <c r="IYD28" s="23"/>
      <c r="IYE28" s="23"/>
      <c r="IYF28" s="23"/>
      <c r="IYG28" s="23"/>
      <c r="IYH28" s="23"/>
      <c r="IYI28" s="24"/>
      <c r="IYJ28" s="14"/>
      <c r="IYK28" s="23"/>
      <c r="IYL28" s="23"/>
      <c r="IYM28" s="23"/>
      <c r="IYN28" s="23"/>
      <c r="IYO28" s="23"/>
      <c r="IYP28" s="23"/>
      <c r="IYQ28" s="24"/>
      <c r="IYR28" s="14"/>
      <c r="IYS28" s="23"/>
      <c r="IYT28" s="23"/>
      <c r="IYU28" s="23"/>
      <c r="IYV28" s="23"/>
      <c r="IYW28" s="23"/>
      <c r="IYX28" s="23"/>
      <c r="IYY28" s="24"/>
      <c r="IYZ28" s="14"/>
      <c r="IZA28" s="23"/>
      <c r="IZB28" s="23"/>
      <c r="IZC28" s="23"/>
      <c r="IZD28" s="23"/>
      <c r="IZE28" s="23"/>
      <c r="IZF28" s="23"/>
      <c r="IZG28" s="24"/>
      <c r="IZH28" s="14"/>
      <c r="IZI28" s="23"/>
      <c r="IZJ28" s="23"/>
      <c r="IZK28" s="23"/>
      <c r="IZL28" s="23"/>
      <c r="IZM28" s="23"/>
      <c r="IZN28" s="23"/>
      <c r="IZO28" s="24"/>
      <c r="IZP28" s="14"/>
      <c r="IZQ28" s="23"/>
      <c r="IZR28" s="23"/>
      <c r="IZS28" s="23"/>
      <c r="IZT28" s="23"/>
      <c r="IZU28" s="23"/>
      <c r="IZV28" s="23"/>
      <c r="IZW28" s="24"/>
      <c r="IZX28" s="14"/>
      <c r="IZY28" s="23"/>
      <c r="IZZ28" s="23"/>
      <c r="JAA28" s="23"/>
      <c r="JAB28" s="23"/>
      <c r="JAC28" s="23"/>
      <c r="JAD28" s="23"/>
      <c r="JAE28" s="24"/>
      <c r="JAF28" s="14"/>
      <c r="JAG28" s="23"/>
      <c r="JAH28" s="23"/>
      <c r="JAI28" s="23"/>
      <c r="JAJ28" s="23"/>
      <c r="JAK28" s="23"/>
      <c r="JAL28" s="23"/>
      <c r="JAM28" s="24"/>
      <c r="JAN28" s="14"/>
      <c r="JAO28" s="23"/>
      <c r="JAP28" s="23"/>
      <c r="JAQ28" s="23"/>
      <c r="JAR28" s="23"/>
      <c r="JAS28" s="23"/>
      <c r="JAT28" s="23"/>
      <c r="JAU28" s="24"/>
      <c r="JAV28" s="14"/>
      <c r="JAW28" s="23"/>
      <c r="JAX28" s="23"/>
      <c r="JAY28" s="23"/>
      <c r="JAZ28" s="23"/>
      <c r="JBA28" s="23"/>
      <c r="JBB28" s="23"/>
      <c r="JBC28" s="24"/>
      <c r="JBD28" s="14"/>
      <c r="JBE28" s="23"/>
      <c r="JBF28" s="23"/>
      <c r="JBG28" s="23"/>
      <c r="JBH28" s="23"/>
      <c r="JBI28" s="23"/>
      <c r="JBJ28" s="23"/>
      <c r="JBK28" s="24"/>
      <c r="JBL28" s="14"/>
      <c r="JBM28" s="23"/>
      <c r="JBN28" s="23"/>
      <c r="JBO28" s="23"/>
      <c r="JBP28" s="23"/>
      <c r="JBQ28" s="23"/>
      <c r="JBR28" s="23"/>
      <c r="JBS28" s="24"/>
      <c r="JBT28" s="14"/>
      <c r="JBU28" s="23"/>
      <c r="JBV28" s="23"/>
      <c r="JBW28" s="23"/>
      <c r="JBX28" s="23"/>
      <c r="JBY28" s="23"/>
      <c r="JBZ28" s="23"/>
      <c r="JCA28" s="24"/>
      <c r="JCB28" s="14"/>
      <c r="JCC28" s="23"/>
      <c r="JCD28" s="23"/>
      <c r="JCE28" s="23"/>
      <c r="JCF28" s="23"/>
      <c r="JCG28" s="23"/>
      <c r="JCH28" s="23"/>
      <c r="JCI28" s="24"/>
      <c r="JCJ28" s="14"/>
      <c r="JCK28" s="23"/>
      <c r="JCL28" s="23"/>
      <c r="JCM28" s="23"/>
      <c r="JCN28" s="23"/>
      <c r="JCO28" s="23"/>
      <c r="JCP28" s="23"/>
      <c r="JCQ28" s="24"/>
      <c r="JCR28" s="14"/>
      <c r="JCS28" s="23"/>
      <c r="JCT28" s="23"/>
      <c r="JCU28" s="23"/>
      <c r="JCV28" s="23"/>
      <c r="JCW28" s="23"/>
      <c r="JCX28" s="23"/>
      <c r="JCY28" s="24"/>
      <c r="JCZ28" s="14"/>
      <c r="JDA28" s="23"/>
      <c r="JDB28" s="23"/>
      <c r="JDC28" s="23"/>
      <c r="JDD28" s="23"/>
      <c r="JDE28" s="23"/>
      <c r="JDF28" s="23"/>
      <c r="JDG28" s="24"/>
      <c r="JDH28" s="14"/>
      <c r="JDI28" s="23"/>
      <c r="JDJ28" s="23"/>
      <c r="JDK28" s="23"/>
      <c r="JDL28" s="23"/>
      <c r="JDM28" s="23"/>
      <c r="JDN28" s="23"/>
      <c r="JDO28" s="24"/>
      <c r="JDP28" s="14"/>
      <c r="JDQ28" s="23"/>
      <c r="JDR28" s="23"/>
      <c r="JDS28" s="23"/>
      <c r="JDT28" s="23"/>
      <c r="JDU28" s="23"/>
      <c r="JDV28" s="23"/>
      <c r="JDW28" s="24"/>
      <c r="JDX28" s="14"/>
      <c r="JDY28" s="23"/>
      <c r="JDZ28" s="23"/>
      <c r="JEA28" s="23"/>
      <c r="JEB28" s="23"/>
      <c r="JEC28" s="23"/>
      <c r="JED28" s="23"/>
      <c r="JEE28" s="24"/>
      <c r="JEF28" s="14"/>
      <c r="JEG28" s="23"/>
      <c r="JEH28" s="23"/>
      <c r="JEI28" s="23"/>
      <c r="JEJ28" s="23"/>
      <c r="JEK28" s="23"/>
      <c r="JEL28" s="23"/>
      <c r="JEM28" s="24"/>
      <c r="JEN28" s="14"/>
      <c r="JEO28" s="23"/>
      <c r="JEP28" s="23"/>
      <c r="JEQ28" s="23"/>
      <c r="JER28" s="23"/>
      <c r="JES28" s="23"/>
      <c r="JET28" s="23"/>
      <c r="JEU28" s="24"/>
      <c r="JEV28" s="14"/>
      <c r="JEW28" s="23"/>
      <c r="JEX28" s="23"/>
      <c r="JEY28" s="23"/>
      <c r="JEZ28" s="23"/>
      <c r="JFA28" s="23"/>
      <c r="JFB28" s="23"/>
      <c r="JFC28" s="24"/>
      <c r="JFD28" s="14"/>
      <c r="JFE28" s="23"/>
      <c r="JFF28" s="23"/>
      <c r="JFG28" s="23"/>
      <c r="JFH28" s="23"/>
      <c r="JFI28" s="23"/>
      <c r="JFJ28" s="23"/>
      <c r="JFK28" s="24"/>
      <c r="JFL28" s="14"/>
      <c r="JFM28" s="23"/>
      <c r="JFN28" s="23"/>
      <c r="JFO28" s="23"/>
      <c r="JFP28" s="23"/>
      <c r="JFQ28" s="23"/>
      <c r="JFR28" s="23"/>
      <c r="JFS28" s="24"/>
      <c r="JFT28" s="14"/>
      <c r="JFU28" s="23"/>
      <c r="JFV28" s="23"/>
      <c r="JFW28" s="23"/>
      <c r="JFX28" s="23"/>
      <c r="JFY28" s="23"/>
      <c r="JFZ28" s="23"/>
      <c r="JGA28" s="24"/>
      <c r="JGB28" s="14"/>
      <c r="JGC28" s="23"/>
      <c r="JGD28" s="23"/>
      <c r="JGE28" s="23"/>
      <c r="JGF28" s="23"/>
      <c r="JGG28" s="23"/>
      <c r="JGH28" s="23"/>
      <c r="JGI28" s="24"/>
      <c r="JGJ28" s="14"/>
      <c r="JGK28" s="23"/>
      <c r="JGL28" s="23"/>
      <c r="JGM28" s="23"/>
      <c r="JGN28" s="23"/>
      <c r="JGO28" s="23"/>
      <c r="JGP28" s="23"/>
      <c r="JGQ28" s="24"/>
      <c r="JGR28" s="14"/>
      <c r="JGS28" s="23"/>
      <c r="JGT28" s="23"/>
      <c r="JGU28" s="23"/>
      <c r="JGV28" s="23"/>
      <c r="JGW28" s="23"/>
      <c r="JGX28" s="23"/>
      <c r="JGY28" s="24"/>
      <c r="JGZ28" s="14"/>
      <c r="JHA28" s="23"/>
      <c r="JHB28" s="23"/>
      <c r="JHC28" s="23"/>
      <c r="JHD28" s="23"/>
      <c r="JHE28" s="23"/>
      <c r="JHF28" s="23"/>
      <c r="JHG28" s="24"/>
      <c r="JHH28" s="14"/>
      <c r="JHI28" s="23"/>
      <c r="JHJ28" s="23"/>
      <c r="JHK28" s="23"/>
      <c r="JHL28" s="23"/>
      <c r="JHM28" s="23"/>
      <c r="JHN28" s="23"/>
      <c r="JHO28" s="24"/>
      <c r="JHP28" s="14"/>
      <c r="JHQ28" s="23"/>
      <c r="JHR28" s="23"/>
      <c r="JHS28" s="23"/>
      <c r="JHT28" s="23"/>
      <c r="JHU28" s="23"/>
      <c r="JHV28" s="23"/>
      <c r="JHW28" s="24"/>
      <c r="JHX28" s="14"/>
      <c r="JHY28" s="23"/>
      <c r="JHZ28" s="23"/>
      <c r="JIA28" s="23"/>
      <c r="JIB28" s="23"/>
      <c r="JIC28" s="23"/>
      <c r="JID28" s="23"/>
      <c r="JIE28" s="24"/>
      <c r="JIF28" s="14"/>
      <c r="JIG28" s="23"/>
      <c r="JIH28" s="23"/>
      <c r="JII28" s="23"/>
      <c r="JIJ28" s="23"/>
      <c r="JIK28" s="23"/>
      <c r="JIL28" s="23"/>
      <c r="JIM28" s="24"/>
      <c r="JIN28" s="14"/>
      <c r="JIO28" s="23"/>
      <c r="JIP28" s="23"/>
      <c r="JIQ28" s="23"/>
      <c r="JIR28" s="23"/>
      <c r="JIS28" s="23"/>
      <c r="JIT28" s="23"/>
      <c r="JIU28" s="24"/>
      <c r="JIV28" s="14"/>
      <c r="JIW28" s="23"/>
      <c r="JIX28" s="23"/>
      <c r="JIY28" s="23"/>
      <c r="JIZ28" s="23"/>
      <c r="JJA28" s="23"/>
      <c r="JJB28" s="23"/>
      <c r="JJC28" s="24"/>
      <c r="JJD28" s="14"/>
      <c r="JJE28" s="23"/>
      <c r="JJF28" s="23"/>
      <c r="JJG28" s="23"/>
      <c r="JJH28" s="23"/>
      <c r="JJI28" s="23"/>
      <c r="JJJ28" s="23"/>
      <c r="JJK28" s="24"/>
      <c r="JJL28" s="14"/>
      <c r="JJM28" s="23"/>
      <c r="JJN28" s="23"/>
      <c r="JJO28" s="23"/>
      <c r="JJP28" s="23"/>
      <c r="JJQ28" s="23"/>
      <c r="JJR28" s="23"/>
      <c r="JJS28" s="24"/>
      <c r="JJT28" s="14"/>
      <c r="JJU28" s="23"/>
      <c r="JJV28" s="23"/>
      <c r="JJW28" s="23"/>
      <c r="JJX28" s="23"/>
      <c r="JJY28" s="23"/>
      <c r="JJZ28" s="23"/>
      <c r="JKA28" s="24"/>
      <c r="JKB28" s="14"/>
      <c r="JKC28" s="23"/>
      <c r="JKD28" s="23"/>
      <c r="JKE28" s="23"/>
      <c r="JKF28" s="23"/>
      <c r="JKG28" s="23"/>
      <c r="JKH28" s="23"/>
      <c r="JKI28" s="24"/>
      <c r="JKJ28" s="14"/>
      <c r="JKK28" s="23"/>
      <c r="JKL28" s="23"/>
      <c r="JKM28" s="23"/>
      <c r="JKN28" s="23"/>
      <c r="JKO28" s="23"/>
      <c r="JKP28" s="23"/>
      <c r="JKQ28" s="24"/>
      <c r="JKR28" s="14"/>
      <c r="JKS28" s="23"/>
      <c r="JKT28" s="23"/>
      <c r="JKU28" s="23"/>
      <c r="JKV28" s="23"/>
      <c r="JKW28" s="23"/>
      <c r="JKX28" s="23"/>
      <c r="JKY28" s="24"/>
      <c r="JKZ28" s="14"/>
      <c r="JLA28" s="23"/>
      <c r="JLB28" s="23"/>
      <c r="JLC28" s="23"/>
      <c r="JLD28" s="23"/>
      <c r="JLE28" s="23"/>
      <c r="JLF28" s="23"/>
      <c r="JLG28" s="24"/>
      <c r="JLH28" s="14"/>
      <c r="JLI28" s="23"/>
      <c r="JLJ28" s="23"/>
      <c r="JLK28" s="23"/>
      <c r="JLL28" s="23"/>
      <c r="JLM28" s="23"/>
      <c r="JLN28" s="23"/>
      <c r="JLO28" s="24"/>
      <c r="JLP28" s="14"/>
      <c r="JLQ28" s="23"/>
      <c r="JLR28" s="23"/>
      <c r="JLS28" s="23"/>
      <c r="JLT28" s="23"/>
      <c r="JLU28" s="23"/>
      <c r="JLV28" s="23"/>
      <c r="JLW28" s="24"/>
      <c r="JLX28" s="14"/>
      <c r="JLY28" s="23"/>
      <c r="JLZ28" s="23"/>
      <c r="JMA28" s="23"/>
      <c r="JMB28" s="23"/>
      <c r="JMC28" s="23"/>
      <c r="JMD28" s="23"/>
      <c r="JME28" s="24"/>
      <c r="JMF28" s="14"/>
      <c r="JMG28" s="23"/>
      <c r="JMH28" s="23"/>
      <c r="JMI28" s="23"/>
      <c r="JMJ28" s="23"/>
      <c r="JMK28" s="23"/>
      <c r="JML28" s="23"/>
      <c r="JMM28" s="24"/>
      <c r="JMN28" s="14"/>
      <c r="JMO28" s="23"/>
      <c r="JMP28" s="23"/>
      <c r="JMQ28" s="23"/>
      <c r="JMR28" s="23"/>
      <c r="JMS28" s="23"/>
      <c r="JMT28" s="23"/>
      <c r="JMU28" s="24"/>
      <c r="JMV28" s="14"/>
      <c r="JMW28" s="23"/>
      <c r="JMX28" s="23"/>
      <c r="JMY28" s="23"/>
      <c r="JMZ28" s="23"/>
      <c r="JNA28" s="23"/>
      <c r="JNB28" s="23"/>
      <c r="JNC28" s="24"/>
      <c r="JND28" s="14"/>
      <c r="JNE28" s="23"/>
      <c r="JNF28" s="23"/>
      <c r="JNG28" s="23"/>
      <c r="JNH28" s="23"/>
      <c r="JNI28" s="23"/>
      <c r="JNJ28" s="23"/>
      <c r="JNK28" s="24"/>
      <c r="JNL28" s="14"/>
      <c r="JNM28" s="23"/>
      <c r="JNN28" s="23"/>
      <c r="JNO28" s="23"/>
      <c r="JNP28" s="23"/>
      <c r="JNQ28" s="23"/>
      <c r="JNR28" s="23"/>
      <c r="JNS28" s="24"/>
      <c r="JNT28" s="14"/>
      <c r="JNU28" s="23"/>
      <c r="JNV28" s="23"/>
      <c r="JNW28" s="23"/>
      <c r="JNX28" s="23"/>
      <c r="JNY28" s="23"/>
      <c r="JNZ28" s="23"/>
      <c r="JOA28" s="24"/>
      <c r="JOB28" s="14"/>
      <c r="JOC28" s="23"/>
      <c r="JOD28" s="23"/>
      <c r="JOE28" s="23"/>
      <c r="JOF28" s="23"/>
      <c r="JOG28" s="23"/>
      <c r="JOH28" s="23"/>
      <c r="JOI28" s="24"/>
      <c r="JOJ28" s="14"/>
      <c r="JOK28" s="23"/>
      <c r="JOL28" s="23"/>
      <c r="JOM28" s="23"/>
      <c r="JON28" s="23"/>
      <c r="JOO28" s="23"/>
      <c r="JOP28" s="23"/>
      <c r="JOQ28" s="24"/>
      <c r="JOR28" s="14"/>
      <c r="JOS28" s="23"/>
      <c r="JOT28" s="23"/>
      <c r="JOU28" s="23"/>
      <c r="JOV28" s="23"/>
      <c r="JOW28" s="23"/>
      <c r="JOX28" s="23"/>
      <c r="JOY28" s="24"/>
      <c r="JOZ28" s="14"/>
      <c r="JPA28" s="23"/>
      <c r="JPB28" s="23"/>
      <c r="JPC28" s="23"/>
      <c r="JPD28" s="23"/>
      <c r="JPE28" s="23"/>
      <c r="JPF28" s="23"/>
      <c r="JPG28" s="24"/>
      <c r="JPH28" s="14"/>
      <c r="JPI28" s="23"/>
      <c r="JPJ28" s="23"/>
      <c r="JPK28" s="23"/>
      <c r="JPL28" s="23"/>
      <c r="JPM28" s="23"/>
      <c r="JPN28" s="23"/>
      <c r="JPO28" s="24"/>
      <c r="JPP28" s="14"/>
      <c r="JPQ28" s="23"/>
      <c r="JPR28" s="23"/>
      <c r="JPS28" s="23"/>
      <c r="JPT28" s="23"/>
      <c r="JPU28" s="23"/>
      <c r="JPV28" s="23"/>
      <c r="JPW28" s="24"/>
      <c r="JPX28" s="14"/>
      <c r="JPY28" s="23"/>
      <c r="JPZ28" s="23"/>
      <c r="JQA28" s="23"/>
      <c r="JQB28" s="23"/>
      <c r="JQC28" s="23"/>
      <c r="JQD28" s="23"/>
      <c r="JQE28" s="24"/>
      <c r="JQF28" s="14"/>
      <c r="JQG28" s="23"/>
      <c r="JQH28" s="23"/>
      <c r="JQI28" s="23"/>
      <c r="JQJ28" s="23"/>
      <c r="JQK28" s="23"/>
      <c r="JQL28" s="23"/>
      <c r="JQM28" s="24"/>
      <c r="JQN28" s="14"/>
      <c r="JQO28" s="23"/>
      <c r="JQP28" s="23"/>
      <c r="JQQ28" s="23"/>
      <c r="JQR28" s="23"/>
      <c r="JQS28" s="23"/>
      <c r="JQT28" s="23"/>
      <c r="JQU28" s="24"/>
      <c r="JQV28" s="14"/>
      <c r="JQW28" s="23"/>
      <c r="JQX28" s="23"/>
      <c r="JQY28" s="23"/>
      <c r="JQZ28" s="23"/>
      <c r="JRA28" s="23"/>
      <c r="JRB28" s="23"/>
      <c r="JRC28" s="24"/>
      <c r="JRD28" s="14"/>
      <c r="JRE28" s="23"/>
      <c r="JRF28" s="23"/>
      <c r="JRG28" s="23"/>
      <c r="JRH28" s="23"/>
      <c r="JRI28" s="23"/>
      <c r="JRJ28" s="23"/>
      <c r="JRK28" s="24"/>
      <c r="JRL28" s="14"/>
      <c r="JRM28" s="23"/>
      <c r="JRN28" s="23"/>
      <c r="JRO28" s="23"/>
      <c r="JRP28" s="23"/>
      <c r="JRQ28" s="23"/>
      <c r="JRR28" s="23"/>
      <c r="JRS28" s="24"/>
      <c r="JRT28" s="14"/>
      <c r="JRU28" s="23"/>
      <c r="JRV28" s="23"/>
      <c r="JRW28" s="23"/>
      <c r="JRX28" s="23"/>
      <c r="JRY28" s="23"/>
      <c r="JRZ28" s="23"/>
      <c r="JSA28" s="24"/>
      <c r="JSB28" s="14"/>
      <c r="JSC28" s="23"/>
      <c r="JSD28" s="23"/>
      <c r="JSE28" s="23"/>
      <c r="JSF28" s="23"/>
      <c r="JSG28" s="23"/>
      <c r="JSH28" s="23"/>
      <c r="JSI28" s="24"/>
      <c r="JSJ28" s="14"/>
      <c r="JSK28" s="23"/>
      <c r="JSL28" s="23"/>
      <c r="JSM28" s="23"/>
      <c r="JSN28" s="23"/>
      <c r="JSO28" s="23"/>
      <c r="JSP28" s="23"/>
      <c r="JSQ28" s="24"/>
      <c r="JSR28" s="14"/>
      <c r="JSS28" s="23"/>
      <c r="JST28" s="23"/>
      <c r="JSU28" s="23"/>
      <c r="JSV28" s="23"/>
      <c r="JSW28" s="23"/>
      <c r="JSX28" s="23"/>
      <c r="JSY28" s="24"/>
      <c r="JSZ28" s="14"/>
      <c r="JTA28" s="23"/>
      <c r="JTB28" s="23"/>
      <c r="JTC28" s="23"/>
      <c r="JTD28" s="23"/>
      <c r="JTE28" s="23"/>
      <c r="JTF28" s="23"/>
      <c r="JTG28" s="24"/>
      <c r="JTH28" s="14"/>
      <c r="JTI28" s="23"/>
      <c r="JTJ28" s="23"/>
      <c r="JTK28" s="23"/>
      <c r="JTL28" s="23"/>
      <c r="JTM28" s="23"/>
      <c r="JTN28" s="23"/>
      <c r="JTO28" s="24"/>
      <c r="JTP28" s="14"/>
      <c r="JTQ28" s="23"/>
      <c r="JTR28" s="23"/>
      <c r="JTS28" s="23"/>
      <c r="JTT28" s="23"/>
      <c r="JTU28" s="23"/>
      <c r="JTV28" s="23"/>
      <c r="JTW28" s="24"/>
      <c r="JTX28" s="14"/>
      <c r="JTY28" s="23"/>
      <c r="JTZ28" s="23"/>
      <c r="JUA28" s="23"/>
      <c r="JUB28" s="23"/>
      <c r="JUC28" s="23"/>
      <c r="JUD28" s="23"/>
      <c r="JUE28" s="24"/>
      <c r="JUF28" s="14"/>
      <c r="JUG28" s="23"/>
      <c r="JUH28" s="23"/>
      <c r="JUI28" s="23"/>
      <c r="JUJ28" s="23"/>
      <c r="JUK28" s="23"/>
      <c r="JUL28" s="23"/>
      <c r="JUM28" s="24"/>
      <c r="JUN28" s="14"/>
      <c r="JUO28" s="23"/>
      <c r="JUP28" s="23"/>
      <c r="JUQ28" s="23"/>
      <c r="JUR28" s="23"/>
      <c r="JUS28" s="23"/>
      <c r="JUT28" s="23"/>
      <c r="JUU28" s="24"/>
      <c r="JUV28" s="14"/>
      <c r="JUW28" s="23"/>
      <c r="JUX28" s="23"/>
      <c r="JUY28" s="23"/>
      <c r="JUZ28" s="23"/>
      <c r="JVA28" s="23"/>
      <c r="JVB28" s="23"/>
      <c r="JVC28" s="24"/>
      <c r="JVD28" s="14"/>
      <c r="JVE28" s="23"/>
      <c r="JVF28" s="23"/>
      <c r="JVG28" s="23"/>
      <c r="JVH28" s="23"/>
      <c r="JVI28" s="23"/>
      <c r="JVJ28" s="23"/>
      <c r="JVK28" s="24"/>
      <c r="JVL28" s="14"/>
      <c r="JVM28" s="23"/>
      <c r="JVN28" s="23"/>
      <c r="JVO28" s="23"/>
      <c r="JVP28" s="23"/>
      <c r="JVQ28" s="23"/>
      <c r="JVR28" s="23"/>
      <c r="JVS28" s="24"/>
      <c r="JVT28" s="14"/>
      <c r="JVU28" s="23"/>
      <c r="JVV28" s="23"/>
      <c r="JVW28" s="23"/>
      <c r="JVX28" s="23"/>
      <c r="JVY28" s="23"/>
      <c r="JVZ28" s="23"/>
      <c r="JWA28" s="24"/>
      <c r="JWB28" s="14"/>
      <c r="JWC28" s="23"/>
      <c r="JWD28" s="23"/>
      <c r="JWE28" s="23"/>
      <c r="JWF28" s="23"/>
      <c r="JWG28" s="23"/>
      <c r="JWH28" s="23"/>
      <c r="JWI28" s="24"/>
      <c r="JWJ28" s="14"/>
      <c r="JWK28" s="23"/>
      <c r="JWL28" s="23"/>
      <c r="JWM28" s="23"/>
      <c r="JWN28" s="23"/>
      <c r="JWO28" s="23"/>
      <c r="JWP28" s="23"/>
      <c r="JWQ28" s="24"/>
      <c r="JWR28" s="14"/>
      <c r="JWS28" s="23"/>
      <c r="JWT28" s="23"/>
      <c r="JWU28" s="23"/>
      <c r="JWV28" s="23"/>
      <c r="JWW28" s="23"/>
      <c r="JWX28" s="23"/>
      <c r="JWY28" s="24"/>
      <c r="JWZ28" s="14"/>
      <c r="JXA28" s="23"/>
      <c r="JXB28" s="23"/>
      <c r="JXC28" s="23"/>
      <c r="JXD28" s="23"/>
      <c r="JXE28" s="23"/>
      <c r="JXF28" s="23"/>
      <c r="JXG28" s="24"/>
      <c r="JXH28" s="14"/>
      <c r="JXI28" s="23"/>
      <c r="JXJ28" s="23"/>
      <c r="JXK28" s="23"/>
      <c r="JXL28" s="23"/>
      <c r="JXM28" s="23"/>
      <c r="JXN28" s="23"/>
      <c r="JXO28" s="24"/>
      <c r="JXP28" s="14"/>
      <c r="JXQ28" s="23"/>
      <c r="JXR28" s="23"/>
      <c r="JXS28" s="23"/>
      <c r="JXT28" s="23"/>
      <c r="JXU28" s="23"/>
      <c r="JXV28" s="23"/>
      <c r="JXW28" s="24"/>
      <c r="JXX28" s="14"/>
      <c r="JXY28" s="23"/>
      <c r="JXZ28" s="23"/>
      <c r="JYA28" s="23"/>
      <c r="JYB28" s="23"/>
      <c r="JYC28" s="23"/>
      <c r="JYD28" s="23"/>
      <c r="JYE28" s="24"/>
      <c r="JYF28" s="14"/>
      <c r="JYG28" s="23"/>
      <c r="JYH28" s="23"/>
      <c r="JYI28" s="23"/>
      <c r="JYJ28" s="23"/>
      <c r="JYK28" s="23"/>
      <c r="JYL28" s="23"/>
      <c r="JYM28" s="24"/>
      <c r="JYN28" s="14"/>
      <c r="JYO28" s="23"/>
      <c r="JYP28" s="23"/>
      <c r="JYQ28" s="23"/>
      <c r="JYR28" s="23"/>
      <c r="JYS28" s="23"/>
      <c r="JYT28" s="23"/>
      <c r="JYU28" s="24"/>
      <c r="JYV28" s="14"/>
      <c r="JYW28" s="23"/>
      <c r="JYX28" s="23"/>
      <c r="JYY28" s="23"/>
      <c r="JYZ28" s="23"/>
      <c r="JZA28" s="23"/>
      <c r="JZB28" s="23"/>
      <c r="JZC28" s="24"/>
      <c r="JZD28" s="14"/>
      <c r="JZE28" s="23"/>
      <c r="JZF28" s="23"/>
      <c r="JZG28" s="23"/>
      <c r="JZH28" s="23"/>
      <c r="JZI28" s="23"/>
      <c r="JZJ28" s="23"/>
      <c r="JZK28" s="24"/>
      <c r="JZL28" s="14"/>
      <c r="JZM28" s="23"/>
      <c r="JZN28" s="23"/>
      <c r="JZO28" s="23"/>
      <c r="JZP28" s="23"/>
      <c r="JZQ28" s="23"/>
      <c r="JZR28" s="23"/>
      <c r="JZS28" s="24"/>
      <c r="JZT28" s="14"/>
      <c r="JZU28" s="23"/>
      <c r="JZV28" s="23"/>
      <c r="JZW28" s="23"/>
      <c r="JZX28" s="23"/>
      <c r="JZY28" s="23"/>
      <c r="JZZ28" s="23"/>
      <c r="KAA28" s="24"/>
      <c r="KAB28" s="14"/>
      <c r="KAC28" s="23"/>
      <c r="KAD28" s="23"/>
      <c r="KAE28" s="23"/>
      <c r="KAF28" s="23"/>
      <c r="KAG28" s="23"/>
      <c r="KAH28" s="23"/>
      <c r="KAI28" s="24"/>
      <c r="KAJ28" s="14"/>
      <c r="KAK28" s="23"/>
      <c r="KAL28" s="23"/>
      <c r="KAM28" s="23"/>
      <c r="KAN28" s="23"/>
      <c r="KAO28" s="23"/>
      <c r="KAP28" s="23"/>
      <c r="KAQ28" s="24"/>
      <c r="KAR28" s="14"/>
      <c r="KAS28" s="23"/>
      <c r="KAT28" s="23"/>
      <c r="KAU28" s="23"/>
      <c r="KAV28" s="23"/>
      <c r="KAW28" s="23"/>
      <c r="KAX28" s="23"/>
      <c r="KAY28" s="24"/>
      <c r="KAZ28" s="14"/>
      <c r="KBA28" s="23"/>
      <c r="KBB28" s="23"/>
      <c r="KBC28" s="23"/>
      <c r="KBD28" s="23"/>
      <c r="KBE28" s="23"/>
      <c r="KBF28" s="23"/>
      <c r="KBG28" s="24"/>
      <c r="KBH28" s="14"/>
      <c r="KBI28" s="23"/>
      <c r="KBJ28" s="23"/>
      <c r="KBK28" s="23"/>
      <c r="KBL28" s="23"/>
      <c r="KBM28" s="23"/>
      <c r="KBN28" s="23"/>
      <c r="KBO28" s="24"/>
      <c r="KBP28" s="14"/>
      <c r="KBQ28" s="23"/>
      <c r="KBR28" s="23"/>
      <c r="KBS28" s="23"/>
      <c r="KBT28" s="23"/>
      <c r="KBU28" s="23"/>
      <c r="KBV28" s="23"/>
      <c r="KBW28" s="24"/>
      <c r="KBX28" s="14"/>
      <c r="KBY28" s="23"/>
      <c r="KBZ28" s="23"/>
      <c r="KCA28" s="23"/>
      <c r="KCB28" s="23"/>
      <c r="KCC28" s="23"/>
      <c r="KCD28" s="23"/>
      <c r="KCE28" s="24"/>
      <c r="KCF28" s="14"/>
      <c r="KCG28" s="23"/>
      <c r="KCH28" s="23"/>
      <c r="KCI28" s="23"/>
      <c r="KCJ28" s="23"/>
      <c r="KCK28" s="23"/>
      <c r="KCL28" s="23"/>
      <c r="KCM28" s="24"/>
      <c r="KCN28" s="14"/>
      <c r="KCO28" s="23"/>
      <c r="KCP28" s="23"/>
      <c r="KCQ28" s="23"/>
      <c r="KCR28" s="23"/>
      <c r="KCS28" s="23"/>
      <c r="KCT28" s="23"/>
      <c r="KCU28" s="24"/>
      <c r="KCV28" s="14"/>
      <c r="KCW28" s="23"/>
      <c r="KCX28" s="23"/>
      <c r="KCY28" s="23"/>
      <c r="KCZ28" s="23"/>
      <c r="KDA28" s="23"/>
      <c r="KDB28" s="23"/>
      <c r="KDC28" s="24"/>
      <c r="KDD28" s="14"/>
      <c r="KDE28" s="23"/>
      <c r="KDF28" s="23"/>
      <c r="KDG28" s="23"/>
      <c r="KDH28" s="23"/>
      <c r="KDI28" s="23"/>
      <c r="KDJ28" s="23"/>
      <c r="KDK28" s="24"/>
      <c r="KDL28" s="14"/>
      <c r="KDM28" s="23"/>
      <c r="KDN28" s="23"/>
      <c r="KDO28" s="23"/>
      <c r="KDP28" s="23"/>
      <c r="KDQ28" s="23"/>
      <c r="KDR28" s="23"/>
      <c r="KDS28" s="24"/>
      <c r="KDT28" s="14"/>
      <c r="KDU28" s="23"/>
      <c r="KDV28" s="23"/>
      <c r="KDW28" s="23"/>
      <c r="KDX28" s="23"/>
      <c r="KDY28" s="23"/>
      <c r="KDZ28" s="23"/>
      <c r="KEA28" s="24"/>
      <c r="KEB28" s="14"/>
      <c r="KEC28" s="23"/>
      <c r="KED28" s="23"/>
      <c r="KEE28" s="23"/>
      <c r="KEF28" s="23"/>
      <c r="KEG28" s="23"/>
      <c r="KEH28" s="23"/>
      <c r="KEI28" s="24"/>
      <c r="KEJ28" s="14"/>
      <c r="KEK28" s="23"/>
      <c r="KEL28" s="23"/>
      <c r="KEM28" s="23"/>
      <c r="KEN28" s="23"/>
      <c r="KEO28" s="23"/>
      <c r="KEP28" s="23"/>
      <c r="KEQ28" s="24"/>
      <c r="KER28" s="14"/>
      <c r="KES28" s="23"/>
      <c r="KET28" s="23"/>
      <c r="KEU28" s="23"/>
      <c r="KEV28" s="23"/>
      <c r="KEW28" s="23"/>
      <c r="KEX28" s="23"/>
      <c r="KEY28" s="24"/>
      <c r="KEZ28" s="14"/>
      <c r="KFA28" s="23"/>
      <c r="KFB28" s="23"/>
      <c r="KFC28" s="23"/>
      <c r="KFD28" s="23"/>
      <c r="KFE28" s="23"/>
      <c r="KFF28" s="23"/>
      <c r="KFG28" s="24"/>
      <c r="KFH28" s="14"/>
      <c r="KFI28" s="23"/>
      <c r="KFJ28" s="23"/>
      <c r="KFK28" s="23"/>
      <c r="KFL28" s="23"/>
      <c r="KFM28" s="23"/>
      <c r="KFN28" s="23"/>
      <c r="KFO28" s="24"/>
      <c r="KFP28" s="14"/>
      <c r="KFQ28" s="23"/>
      <c r="KFR28" s="23"/>
      <c r="KFS28" s="23"/>
      <c r="KFT28" s="23"/>
      <c r="KFU28" s="23"/>
      <c r="KFV28" s="23"/>
      <c r="KFW28" s="24"/>
      <c r="KFX28" s="14"/>
      <c r="KFY28" s="23"/>
      <c r="KFZ28" s="23"/>
      <c r="KGA28" s="23"/>
      <c r="KGB28" s="23"/>
      <c r="KGC28" s="23"/>
      <c r="KGD28" s="23"/>
      <c r="KGE28" s="24"/>
      <c r="KGF28" s="14"/>
      <c r="KGG28" s="23"/>
      <c r="KGH28" s="23"/>
      <c r="KGI28" s="23"/>
      <c r="KGJ28" s="23"/>
      <c r="KGK28" s="23"/>
      <c r="KGL28" s="23"/>
      <c r="KGM28" s="24"/>
      <c r="KGN28" s="14"/>
      <c r="KGO28" s="23"/>
      <c r="KGP28" s="23"/>
      <c r="KGQ28" s="23"/>
      <c r="KGR28" s="23"/>
      <c r="KGS28" s="23"/>
      <c r="KGT28" s="23"/>
      <c r="KGU28" s="24"/>
      <c r="KGV28" s="14"/>
      <c r="KGW28" s="23"/>
      <c r="KGX28" s="23"/>
      <c r="KGY28" s="23"/>
      <c r="KGZ28" s="23"/>
      <c r="KHA28" s="23"/>
      <c r="KHB28" s="23"/>
      <c r="KHC28" s="24"/>
      <c r="KHD28" s="14"/>
      <c r="KHE28" s="23"/>
      <c r="KHF28" s="23"/>
      <c r="KHG28" s="23"/>
      <c r="KHH28" s="23"/>
      <c r="KHI28" s="23"/>
      <c r="KHJ28" s="23"/>
      <c r="KHK28" s="24"/>
      <c r="KHL28" s="14"/>
      <c r="KHM28" s="23"/>
      <c r="KHN28" s="23"/>
      <c r="KHO28" s="23"/>
      <c r="KHP28" s="23"/>
      <c r="KHQ28" s="23"/>
      <c r="KHR28" s="23"/>
      <c r="KHS28" s="24"/>
      <c r="KHT28" s="14"/>
      <c r="KHU28" s="23"/>
      <c r="KHV28" s="23"/>
      <c r="KHW28" s="23"/>
      <c r="KHX28" s="23"/>
      <c r="KHY28" s="23"/>
      <c r="KHZ28" s="23"/>
      <c r="KIA28" s="24"/>
      <c r="KIB28" s="14"/>
      <c r="KIC28" s="23"/>
      <c r="KID28" s="23"/>
      <c r="KIE28" s="23"/>
      <c r="KIF28" s="23"/>
      <c r="KIG28" s="23"/>
      <c r="KIH28" s="23"/>
      <c r="KII28" s="24"/>
      <c r="KIJ28" s="14"/>
      <c r="KIK28" s="23"/>
      <c r="KIL28" s="23"/>
      <c r="KIM28" s="23"/>
      <c r="KIN28" s="23"/>
      <c r="KIO28" s="23"/>
      <c r="KIP28" s="23"/>
      <c r="KIQ28" s="24"/>
      <c r="KIR28" s="14"/>
      <c r="KIS28" s="23"/>
      <c r="KIT28" s="23"/>
      <c r="KIU28" s="23"/>
      <c r="KIV28" s="23"/>
      <c r="KIW28" s="23"/>
      <c r="KIX28" s="23"/>
      <c r="KIY28" s="24"/>
      <c r="KIZ28" s="14"/>
      <c r="KJA28" s="23"/>
      <c r="KJB28" s="23"/>
      <c r="KJC28" s="23"/>
      <c r="KJD28" s="23"/>
      <c r="KJE28" s="23"/>
      <c r="KJF28" s="23"/>
      <c r="KJG28" s="24"/>
      <c r="KJH28" s="14"/>
      <c r="KJI28" s="23"/>
      <c r="KJJ28" s="23"/>
      <c r="KJK28" s="23"/>
      <c r="KJL28" s="23"/>
      <c r="KJM28" s="23"/>
      <c r="KJN28" s="23"/>
      <c r="KJO28" s="24"/>
      <c r="KJP28" s="14"/>
      <c r="KJQ28" s="23"/>
      <c r="KJR28" s="23"/>
      <c r="KJS28" s="23"/>
      <c r="KJT28" s="23"/>
      <c r="KJU28" s="23"/>
      <c r="KJV28" s="23"/>
      <c r="KJW28" s="24"/>
      <c r="KJX28" s="14"/>
      <c r="KJY28" s="23"/>
      <c r="KJZ28" s="23"/>
      <c r="KKA28" s="23"/>
      <c r="KKB28" s="23"/>
      <c r="KKC28" s="23"/>
      <c r="KKD28" s="23"/>
      <c r="KKE28" s="24"/>
      <c r="KKF28" s="14"/>
      <c r="KKG28" s="23"/>
      <c r="KKH28" s="23"/>
      <c r="KKI28" s="23"/>
      <c r="KKJ28" s="23"/>
      <c r="KKK28" s="23"/>
      <c r="KKL28" s="23"/>
      <c r="KKM28" s="24"/>
      <c r="KKN28" s="14"/>
      <c r="KKO28" s="23"/>
      <c r="KKP28" s="23"/>
      <c r="KKQ28" s="23"/>
      <c r="KKR28" s="23"/>
      <c r="KKS28" s="23"/>
      <c r="KKT28" s="23"/>
      <c r="KKU28" s="24"/>
      <c r="KKV28" s="14"/>
      <c r="KKW28" s="23"/>
      <c r="KKX28" s="23"/>
      <c r="KKY28" s="23"/>
      <c r="KKZ28" s="23"/>
      <c r="KLA28" s="23"/>
      <c r="KLB28" s="23"/>
      <c r="KLC28" s="24"/>
      <c r="KLD28" s="14"/>
      <c r="KLE28" s="23"/>
      <c r="KLF28" s="23"/>
      <c r="KLG28" s="23"/>
      <c r="KLH28" s="23"/>
      <c r="KLI28" s="23"/>
      <c r="KLJ28" s="23"/>
      <c r="KLK28" s="24"/>
      <c r="KLL28" s="14"/>
      <c r="KLM28" s="23"/>
      <c r="KLN28" s="23"/>
      <c r="KLO28" s="23"/>
      <c r="KLP28" s="23"/>
      <c r="KLQ28" s="23"/>
      <c r="KLR28" s="23"/>
      <c r="KLS28" s="24"/>
      <c r="KLT28" s="14"/>
      <c r="KLU28" s="23"/>
      <c r="KLV28" s="23"/>
      <c r="KLW28" s="23"/>
      <c r="KLX28" s="23"/>
      <c r="KLY28" s="23"/>
      <c r="KLZ28" s="23"/>
      <c r="KMA28" s="24"/>
      <c r="KMB28" s="14"/>
      <c r="KMC28" s="23"/>
      <c r="KMD28" s="23"/>
      <c r="KME28" s="23"/>
      <c r="KMF28" s="23"/>
      <c r="KMG28" s="23"/>
      <c r="KMH28" s="23"/>
      <c r="KMI28" s="24"/>
      <c r="KMJ28" s="14"/>
      <c r="KMK28" s="23"/>
      <c r="KML28" s="23"/>
      <c r="KMM28" s="23"/>
      <c r="KMN28" s="23"/>
      <c r="KMO28" s="23"/>
      <c r="KMP28" s="23"/>
      <c r="KMQ28" s="24"/>
      <c r="KMR28" s="14"/>
      <c r="KMS28" s="23"/>
      <c r="KMT28" s="23"/>
      <c r="KMU28" s="23"/>
      <c r="KMV28" s="23"/>
      <c r="KMW28" s="23"/>
      <c r="KMX28" s="23"/>
      <c r="KMY28" s="24"/>
      <c r="KMZ28" s="14"/>
      <c r="KNA28" s="23"/>
      <c r="KNB28" s="23"/>
      <c r="KNC28" s="23"/>
      <c r="KND28" s="23"/>
      <c r="KNE28" s="23"/>
      <c r="KNF28" s="23"/>
      <c r="KNG28" s="24"/>
      <c r="KNH28" s="14"/>
      <c r="KNI28" s="23"/>
      <c r="KNJ28" s="23"/>
      <c r="KNK28" s="23"/>
      <c r="KNL28" s="23"/>
      <c r="KNM28" s="23"/>
      <c r="KNN28" s="23"/>
      <c r="KNO28" s="24"/>
      <c r="KNP28" s="14"/>
      <c r="KNQ28" s="23"/>
      <c r="KNR28" s="23"/>
      <c r="KNS28" s="23"/>
      <c r="KNT28" s="23"/>
      <c r="KNU28" s="23"/>
      <c r="KNV28" s="23"/>
      <c r="KNW28" s="24"/>
      <c r="KNX28" s="14"/>
      <c r="KNY28" s="23"/>
      <c r="KNZ28" s="23"/>
      <c r="KOA28" s="23"/>
      <c r="KOB28" s="23"/>
      <c r="KOC28" s="23"/>
      <c r="KOD28" s="23"/>
      <c r="KOE28" s="24"/>
      <c r="KOF28" s="14"/>
      <c r="KOG28" s="23"/>
      <c r="KOH28" s="23"/>
      <c r="KOI28" s="23"/>
      <c r="KOJ28" s="23"/>
      <c r="KOK28" s="23"/>
      <c r="KOL28" s="23"/>
      <c r="KOM28" s="24"/>
      <c r="KON28" s="14"/>
      <c r="KOO28" s="23"/>
      <c r="KOP28" s="23"/>
      <c r="KOQ28" s="23"/>
      <c r="KOR28" s="23"/>
      <c r="KOS28" s="23"/>
      <c r="KOT28" s="23"/>
      <c r="KOU28" s="24"/>
      <c r="KOV28" s="14"/>
      <c r="KOW28" s="23"/>
      <c r="KOX28" s="23"/>
      <c r="KOY28" s="23"/>
      <c r="KOZ28" s="23"/>
      <c r="KPA28" s="23"/>
      <c r="KPB28" s="23"/>
      <c r="KPC28" s="24"/>
      <c r="KPD28" s="14"/>
      <c r="KPE28" s="23"/>
      <c r="KPF28" s="23"/>
      <c r="KPG28" s="23"/>
      <c r="KPH28" s="23"/>
      <c r="KPI28" s="23"/>
      <c r="KPJ28" s="23"/>
      <c r="KPK28" s="24"/>
      <c r="KPL28" s="14"/>
      <c r="KPM28" s="23"/>
      <c r="KPN28" s="23"/>
      <c r="KPO28" s="23"/>
      <c r="KPP28" s="23"/>
      <c r="KPQ28" s="23"/>
      <c r="KPR28" s="23"/>
      <c r="KPS28" s="24"/>
      <c r="KPT28" s="14"/>
      <c r="KPU28" s="23"/>
      <c r="KPV28" s="23"/>
      <c r="KPW28" s="23"/>
      <c r="KPX28" s="23"/>
      <c r="KPY28" s="23"/>
      <c r="KPZ28" s="23"/>
      <c r="KQA28" s="24"/>
      <c r="KQB28" s="14"/>
      <c r="KQC28" s="23"/>
      <c r="KQD28" s="23"/>
      <c r="KQE28" s="23"/>
      <c r="KQF28" s="23"/>
      <c r="KQG28" s="23"/>
      <c r="KQH28" s="23"/>
      <c r="KQI28" s="24"/>
      <c r="KQJ28" s="14"/>
      <c r="KQK28" s="23"/>
      <c r="KQL28" s="23"/>
      <c r="KQM28" s="23"/>
      <c r="KQN28" s="23"/>
      <c r="KQO28" s="23"/>
      <c r="KQP28" s="23"/>
      <c r="KQQ28" s="24"/>
      <c r="KQR28" s="14"/>
      <c r="KQS28" s="23"/>
      <c r="KQT28" s="23"/>
      <c r="KQU28" s="23"/>
      <c r="KQV28" s="23"/>
      <c r="KQW28" s="23"/>
      <c r="KQX28" s="23"/>
      <c r="KQY28" s="24"/>
      <c r="KQZ28" s="14"/>
      <c r="KRA28" s="23"/>
      <c r="KRB28" s="23"/>
      <c r="KRC28" s="23"/>
      <c r="KRD28" s="23"/>
      <c r="KRE28" s="23"/>
      <c r="KRF28" s="23"/>
      <c r="KRG28" s="24"/>
      <c r="KRH28" s="14"/>
      <c r="KRI28" s="23"/>
      <c r="KRJ28" s="23"/>
      <c r="KRK28" s="23"/>
      <c r="KRL28" s="23"/>
      <c r="KRM28" s="23"/>
      <c r="KRN28" s="23"/>
      <c r="KRO28" s="24"/>
      <c r="KRP28" s="14"/>
      <c r="KRQ28" s="23"/>
      <c r="KRR28" s="23"/>
      <c r="KRS28" s="23"/>
      <c r="KRT28" s="23"/>
      <c r="KRU28" s="23"/>
      <c r="KRV28" s="23"/>
      <c r="KRW28" s="24"/>
      <c r="KRX28" s="14"/>
      <c r="KRY28" s="23"/>
      <c r="KRZ28" s="23"/>
      <c r="KSA28" s="23"/>
      <c r="KSB28" s="23"/>
      <c r="KSC28" s="23"/>
      <c r="KSD28" s="23"/>
      <c r="KSE28" s="24"/>
      <c r="KSF28" s="14"/>
      <c r="KSG28" s="23"/>
      <c r="KSH28" s="23"/>
      <c r="KSI28" s="23"/>
      <c r="KSJ28" s="23"/>
      <c r="KSK28" s="23"/>
      <c r="KSL28" s="23"/>
      <c r="KSM28" s="24"/>
      <c r="KSN28" s="14"/>
      <c r="KSO28" s="23"/>
      <c r="KSP28" s="23"/>
      <c r="KSQ28" s="23"/>
      <c r="KSR28" s="23"/>
      <c r="KSS28" s="23"/>
      <c r="KST28" s="23"/>
      <c r="KSU28" s="24"/>
      <c r="KSV28" s="14"/>
      <c r="KSW28" s="23"/>
      <c r="KSX28" s="23"/>
      <c r="KSY28" s="23"/>
      <c r="KSZ28" s="23"/>
      <c r="KTA28" s="23"/>
      <c r="KTB28" s="23"/>
      <c r="KTC28" s="24"/>
      <c r="KTD28" s="14"/>
      <c r="KTE28" s="23"/>
      <c r="KTF28" s="23"/>
      <c r="KTG28" s="23"/>
      <c r="KTH28" s="23"/>
      <c r="KTI28" s="23"/>
      <c r="KTJ28" s="23"/>
      <c r="KTK28" s="24"/>
      <c r="KTL28" s="14"/>
      <c r="KTM28" s="23"/>
      <c r="KTN28" s="23"/>
      <c r="KTO28" s="23"/>
      <c r="KTP28" s="23"/>
      <c r="KTQ28" s="23"/>
      <c r="KTR28" s="23"/>
      <c r="KTS28" s="24"/>
      <c r="KTT28" s="14"/>
      <c r="KTU28" s="23"/>
      <c r="KTV28" s="23"/>
      <c r="KTW28" s="23"/>
      <c r="KTX28" s="23"/>
      <c r="KTY28" s="23"/>
      <c r="KTZ28" s="23"/>
      <c r="KUA28" s="24"/>
      <c r="KUB28" s="14"/>
      <c r="KUC28" s="23"/>
      <c r="KUD28" s="23"/>
      <c r="KUE28" s="23"/>
      <c r="KUF28" s="23"/>
      <c r="KUG28" s="23"/>
      <c r="KUH28" s="23"/>
      <c r="KUI28" s="24"/>
      <c r="KUJ28" s="14"/>
      <c r="KUK28" s="23"/>
      <c r="KUL28" s="23"/>
      <c r="KUM28" s="23"/>
      <c r="KUN28" s="23"/>
      <c r="KUO28" s="23"/>
      <c r="KUP28" s="23"/>
      <c r="KUQ28" s="24"/>
      <c r="KUR28" s="14"/>
      <c r="KUS28" s="23"/>
      <c r="KUT28" s="23"/>
      <c r="KUU28" s="23"/>
      <c r="KUV28" s="23"/>
      <c r="KUW28" s="23"/>
      <c r="KUX28" s="23"/>
      <c r="KUY28" s="24"/>
      <c r="KUZ28" s="14"/>
      <c r="KVA28" s="23"/>
      <c r="KVB28" s="23"/>
      <c r="KVC28" s="23"/>
      <c r="KVD28" s="23"/>
      <c r="KVE28" s="23"/>
      <c r="KVF28" s="23"/>
      <c r="KVG28" s="24"/>
      <c r="KVH28" s="14"/>
      <c r="KVI28" s="23"/>
      <c r="KVJ28" s="23"/>
      <c r="KVK28" s="23"/>
      <c r="KVL28" s="23"/>
      <c r="KVM28" s="23"/>
      <c r="KVN28" s="23"/>
      <c r="KVO28" s="24"/>
      <c r="KVP28" s="14"/>
      <c r="KVQ28" s="23"/>
      <c r="KVR28" s="23"/>
      <c r="KVS28" s="23"/>
      <c r="KVT28" s="23"/>
      <c r="KVU28" s="23"/>
      <c r="KVV28" s="23"/>
      <c r="KVW28" s="24"/>
      <c r="KVX28" s="14"/>
      <c r="KVY28" s="23"/>
      <c r="KVZ28" s="23"/>
      <c r="KWA28" s="23"/>
      <c r="KWB28" s="23"/>
      <c r="KWC28" s="23"/>
      <c r="KWD28" s="23"/>
      <c r="KWE28" s="24"/>
      <c r="KWF28" s="14"/>
      <c r="KWG28" s="23"/>
      <c r="KWH28" s="23"/>
      <c r="KWI28" s="23"/>
      <c r="KWJ28" s="23"/>
      <c r="KWK28" s="23"/>
      <c r="KWL28" s="23"/>
      <c r="KWM28" s="24"/>
      <c r="KWN28" s="14"/>
      <c r="KWO28" s="23"/>
      <c r="KWP28" s="23"/>
      <c r="KWQ28" s="23"/>
      <c r="KWR28" s="23"/>
      <c r="KWS28" s="23"/>
      <c r="KWT28" s="23"/>
      <c r="KWU28" s="24"/>
      <c r="KWV28" s="14"/>
      <c r="KWW28" s="23"/>
      <c r="KWX28" s="23"/>
      <c r="KWY28" s="23"/>
      <c r="KWZ28" s="23"/>
      <c r="KXA28" s="23"/>
      <c r="KXB28" s="23"/>
      <c r="KXC28" s="24"/>
      <c r="KXD28" s="14"/>
      <c r="KXE28" s="23"/>
      <c r="KXF28" s="23"/>
      <c r="KXG28" s="23"/>
      <c r="KXH28" s="23"/>
      <c r="KXI28" s="23"/>
      <c r="KXJ28" s="23"/>
      <c r="KXK28" s="24"/>
      <c r="KXL28" s="14"/>
      <c r="KXM28" s="23"/>
      <c r="KXN28" s="23"/>
      <c r="KXO28" s="23"/>
      <c r="KXP28" s="23"/>
      <c r="KXQ28" s="23"/>
      <c r="KXR28" s="23"/>
      <c r="KXS28" s="24"/>
      <c r="KXT28" s="14"/>
      <c r="KXU28" s="23"/>
      <c r="KXV28" s="23"/>
      <c r="KXW28" s="23"/>
      <c r="KXX28" s="23"/>
      <c r="KXY28" s="23"/>
      <c r="KXZ28" s="23"/>
      <c r="KYA28" s="24"/>
      <c r="KYB28" s="14"/>
      <c r="KYC28" s="23"/>
      <c r="KYD28" s="23"/>
      <c r="KYE28" s="23"/>
      <c r="KYF28" s="23"/>
      <c r="KYG28" s="23"/>
      <c r="KYH28" s="23"/>
      <c r="KYI28" s="24"/>
      <c r="KYJ28" s="14"/>
      <c r="KYK28" s="23"/>
      <c r="KYL28" s="23"/>
      <c r="KYM28" s="23"/>
      <c r="KYN28" s="23"/>
      <c r="KYO28" s="23"/>
      <c r="KYP28" s="23"/>
      <c r="KYQ28" s="24"/>
      <c r="KYR28" s="14"/>
      <c r="KYS28" s="23"/>
      <c r="KYT28" s="23"/>
      <c r="KYU28" s="23"/>
      <c r="KYV28" s="23"/>
      <c r="KYW28" s="23"/>
      <c r="KYX28" s="23"/>
      <c r="KYY28" s="24"/>
      <c r="KYZ28" s="14"/>
      <c r="KZA28" s="23"/>
      <c r="KZB28" s="23"/>
      <c r="KZC28" s="23"/>
      <c r="KZD28" s="23"/>
      <c r="KZE28" s="23"/>
      <c r="KZF28" s="23"/>
      <c r="KZG28" s="24"/>
      <c r="KZH28" s="14"/>
      <c r="KZI28" s="23"/>
      <c r="KZJ28" s="23"/>
      <c r="KZK28" s="23"/>
      <c r="KZL28" s="23"/>
      <c r="KZM28" s="23"/>
      <c r="KZN28" s="23"/>
      <c r="KZO28" s="24"/>
      <c r="KZP28" s="14"/>
      <c r="KZQ28" s="23"/>
      <c r="KZR28" s="23"/>
      <c r="KZS28" s="23"/>
      <c r="KZT28" s="23"/>
      <c r="KZU28" s="23"/>
      <c r="KZV28" s="23"/>
      <c r="KZW28" s="24"/>
      <c r="KZX28" s="14"/>
      <c r="KZY28" s="23"/>
      <c r="KZZ28" s="23"/>
      <c r="LAA28" s="23"/>
      <c r="LAB28" s="23"/>
      <c r="LAC28" s="23"/>
      <c r="LAD28" s="23"/>
      <c r="LAE28" s="24"/>
      <c r="LAF28" s="14"/>
      <c r="LAG28" s="23"/>
      <c r="LAH28" s="23"/>
      <c r="LAI28" s="23"/>
      <c r="LAJ28" s="23"/>
      <c r="LAK28" s="23"/>
      <c r="LAL28" s="23"/>
      <c r="LAM28" s="24"/>
      <c r="LAN28" s="14"/>
      <c r="LAO28" s="23"/>
      <c r="LAP28" s="23"/>
      <c r="LAQ28" s="23"/>
      <c r="LAR28" s="23"/>
      <c r="LAS28" s="23"/>
      <c r="LAT28" s="23"/>
      <c r="LAU28" s="24"/>
      <c r="LAV28" s="14"/>
      <c r="LAW28" s="23"/>
      <c r="LAX28" s="23"/>
      <c r="LAY28" s="23"/>
      <c r="LAZ28" s="23"/>
      <c r="LBA28" s="23"/>
      <c r="LBB28" s="23"/>
      <c r="LBC28" s="24"/>
      <c r="LBD28" s="14"/>
      <c r="LBE28" s="23"/>
      <c r="LBF28" s="23"/>
      <c r="LBG28" s="23"/>
      <c r="LBH28" s="23"/>
      <c r="LBI28" s="23"/>
      <c r="LBJ28" s="23"/>
      <c r="LBK28" s="24"/>
      <c r="LBL28" s="14"/>
      <c r="LBM28" s="23"/>
      <c r="LBN28" s="23"/>
      <c r="LBO28" s="23"/>
      <c r="LBP28" s="23"/>
      <c r="LBQ28" s="23"/>
      <c r="LBR28" s="23"/>
      <c r="LBS28" s="24"/>
      <c r="LBT28" s="14"/>
      <c r="LBU28" s="23"/>
      <c r="LBV28" s="23"/>
      <c r="LBW28" s="23"/>
      <c r="LBX28" s="23"/>
      <c r="LBY28" s="23"/>
      <c r="LBZ28" s="23"/>
      <c r="LCA28" s="24"/>
      <c r="LCB28" s="14"/>
      <c r="LCC28" s="23"/>
      <c r="LCD28" s="23"/>
      <c r="LCE28" s="23"/>
      <c r="LCF28" s="23"/>
      <c r="LCG28" s="23"/>
      <c r="LCH28" s="23"/>
      <c r="LCI28" s="24"/>
      <c r="LCJ28" s="14"/>
      <c r="LCK28" s="23"/>
      <c r="LCL28" s="23"/>
      <c r="LCM28" s="23"/>
      <c r="LCN28" s="23"/>
      <c r="LCO28" s="23"/>
      <c r="LCP28" s="23"/>
      <c r="LCQ28" s="24"/>
      <c r="LCR28" s="14"/>
      <c r="LCS28" s="23"/>
      <c r="LCT28" s="23"/>
      <c r="LCU28" s="23"/>
      <c r="LCV28" s="23"/>
      <c r="LCW28" s="23"/>
      <c r="LCX28" s="23"/>
      <c r="LCY28" s="24"/>
      <c r="LCZ28" s="14"/>
      <c r="LDA28" s="23"/>
      <c r="LDB28" s="23"/>
      <c r="LDC28" s="23"/>
      <c r="LDD28" s="23"/>
      <c r="LDE28" s="23"/>
      <c r="LDF28" s="23"/>
      <c r="LDG28" s="24"/>
      <c r="LDH28" s="14"/>
      <c r="LDI28" s="23"/>
      <c r="LDJ28" s="23"/>
      <c r="LDK28" s="23"/>
      <c r="LDL28" s="23"/>
      <c r="LDM28" s="23"/>
      <c r="LDN28" s="23"/>
      <c r="LDO28" s="24"/>
      <c r="LDP28" s="14"/>
      <c r="LDQ28" s="23"/>
      <c r="LDR28" s="23"/>
      <c r="LDS28" s="23"/>
      <c r="LDT28" s="23"/>
      <c r="LDU28" s="23"/>
      <c r="LDV28" s="23"/>
      <c r="LDW28" s="24"/>
      <c r="LDX28" s="14"/>
      <c r="LDY28" s="23"/>
      <c r="LDZ28" s="23"/>
      <c r="LEA28" s="23"/>
      <c r="LEB28" s="23"/>
      <c r="LEC28" s="23"/>
      <c r="LED28" s="23"/>
      <c r="LEE28" s="24"/>
      <c r="LEF28" s="14"/>
      <c r="LEG28" s="23"/>
      <c r="LEH28" s="23"/>
      <c r="LEI28" s="23"/>
      <c r="LEJ28" s="23"/>
      <c r="LEK28" s="23"/>
      <c r="LEL28" s="23"/>
      <c r="LEM28" s="24"/>
      <c r="LEN28" s="14"/>
      <c r="LEO28" s="23"/>
      <c r="LEP28" s="23"/>
      <c r="LEQ28" s="23"/>
      <c r="LER28" s="23"/>
      <c r="LES28" s="23"/>
      <c r="LET28" s="23"/>
      <c r="LEU28" s="24"/>
      <c r="LEV28" s="14"/>
      <c r="LEW28" s="23"/>
      <c r="LEX28" s="23"/>
      <c r="LEY28" s="23"/>
      <c r="LEZ28" s="23"/>
      <c r="LFA28" s="23"/>
      <c r="LFB28" s="23"/>
      <c r="LFC28" s="24"/>
      <c r="LFD28" s="14"/>
      <c r="LFE28" s="23"/>
      <c r="LFF28" s="23"/>
      <c r="LFG28" s="23"/>
      <c r="LFH28" s="23"/>
      <c r="LFI28" s="23"/>
      <c r="LFJ28" s="23"/>
      <c r="LFK28" s="24"/>
      <c r="LFL28" s="14"/>
      <c r="LFM28" s="23"/>
      <c r="LFN28" s="23"/>
      <c r="LFO28" s="23"/>
      <c r="LFP28" s="23"/>
      <c r="LFQ28" s="23"/>
      <c r="LFR28" s="23"/>
      <c r="LFS28" s="24"/>
      <c r="LFT28" s="14"/>
      <c r="LFU28" s="23"/>
      <c r="LFV28" s="23"/>
      <c r="LFW28" s="23"/>
      <c r="LFX28" s="23"/>
      <c r="LFY28" s="23"/>
      <c r="LFZ28" s="23"/>
      <c r="LGA28" s="24"/>
      <c r="LGB28" s="14"/>
      <c r="LGC28" s="23"/>
      <c r="LGD28" s="23"/>
      <c r="LGE28" s="23"/>
      <c r="LGF28" s="23"/>
      <c r="LGG28" s="23"/>
      <c r="LGH28" s="23"/>
      <c r="LGI28" s="24"/>
      <c r="LGJ28" s="14"/>
      <c r="LGK28" s="23"/>
      <c r="LGL28" s="23"/>
      <c r="LGM28" s="23"/>
      <c r="LGN28" s="23"/>
      <c r="LGO28" s="23"/>
      <c r="LGP28" s="23"/>
      <c r="LGQ28" s="24"/>
      <c r="LGR28" s="14"/>
      <c r="LGS28" s="23"/>
      <c r="LGT28" s="23"/>
      <c r="LGU28" s="23"/>
      <c r="LGV28" s="23"/>
      <c r="LGW28" s="23"/>
      <c r="LGX28" s="23"/>
      <c r="LGY28" s="24"/>
      <c r="LGZ28" s="14"/>
      <c r="LHA28" s="23"/>
      <c r="LHB28" s="23"/>
      <c r="LHC28" s="23"/>
      <c r="LHD28" s="23"/>
      <c r="LHE28" s="23"/>
      <c r="LHF28" s="23"/>
      <c r="LHG28" s="24"/>
      <c r="LHH28" s="14"/>
      <c r="LHI28" s="23"/>
      <c r="LHJ28" s="23"/>
      <c r="LHK28" s="23"/>
      <c r="LHL28" s="23"/>
      <c r="LHM28" s="23"/>
      <c r="LHN28" s="23"/>
      <c r="LHO28" s="24"/>
      <c r="LHP28" s="14"/>
      <c r="LHQ28" s="23"/>
      <c r="LHR28" s="23"/>
      <c r="LHS28" s="23"/>
      <c r="LHT28" s="23"/>
      <c r="LHU28" s="23"/>
      <c r="LHV28" s="23"/>
      <c r="LHW28" s="24"/>
      <c r="LHX28" s="14"/>
      <c r="LHY28" s="23"/>
      <c r="LHZ28" s="23"/>
      <c r="LIA28" s="23"/>
      <c r="LIB28" s="23"/>
      <c r="LIC28" s="23"/>
      <c r="LID28" s="23"/>
      <c r="LIE28" s="24"/>
      <c r="LIF28" s="14"/>
      <c r="LIG28" s="23"/>
      <c r="LIH28" s="23"/>
      <c r="LII28" s="23"/>
      <c r="LIJ28" s="23"/>
      <c r="LIK28" s="23"/>
      <c r="LIL28" s="23"/>
      <c r="LIM28" s="24"/>
      <c r="LIN28" s="14"/>
      <c r="LIO28" s="23"/>
      <c r="LIP28" s="23"/>
      <c r="LIQ28" s="23"/>
      <c r="LIR28" s="23"/>
      <c r="LIS28" s="23"/>
      <c r="LIT28" s="23"/>
      <c r="LIU28" s="24"/>
      <c r="LIV28" s="14"/>
      <c r="LIW28" s="23"/>
      <c r="LIX28" s="23"/>
      <c r="LIY28" s="23"/>
      <c r="LIZ28" s="23"/>
      <c r="LJA28" s="23"/>
      <c r="LJB28" s="23"/>
      <c r="LJC28" s="24"/>
      <c r="LJD28" s="14"/>
      <c r="LJE28" s="23"/>
      <c r="LJF28" s="23"/>
      <c r="LJG28" s="23"/>
      <c r="LJH28" s="23"/>
      <c r="LJI28" s="23"/>
      <c r="LJJ28" s="23"/>
      <c r="LJK28" s="24"/>
      <c r="LJL28" s="14"/>
      <c r="LJM28" s="23"/>
      <c r="LJN28" s="23"/>
      <c r="LJO28" s="23"/>
      <c r="LJP28" s="23"/>
      <c r="LJQ28" s="23"/>
      <c r="LJR28" s="23"/>
      <c r="LJS28" s="24"/>
      <c r="LJT28" s="14"/>
      <c r="LJU28" s="23"/>
      <c r="LJV28" s="23"/>
      <c r="LJW28" s="23"/>
      <c r="LJX28" s="23"/>
      <c r="LJY28" s="23"/>
      <c r="LJZ28" s="23"/>
      <c r="LKA28" s="24"/>
      <c r="LKB28" s="14"/>
      <c r="LKC28" s="23"/>
      <c r="LKD28" s="23"/>
      <c r="LKE28" s="23"/>
      <c r="LKF28" s="23"/>
      <c r="LKG28" s="23"/>
      <c r="LKH28" s="23"/>
      <c r="LKI28" s="24"/>
      <c r="LKJ28" s="14"/>
      <c r="LKK28" s="23"/>
      <c r="LKL28" s="23"/>
      <c r="LKM28" s="23"/>
      <c r="LKN28" s="23"/>
      <c r="LKO28" s="23"/>
      <c r="LKP28" s="23"/>
      <c r="LKQ28" s="24"/>
      <c r="LKR28" s="14"/>
      <c r="LKS28" s="23"/>
      <c r="LKT28" s="23"/>
      <c r="LKU28" s="23"/>
      <c r="LKV28" s="23"/>
      <c r="LKW28" s="23"/>
      <c r="LKX28" s="23"/>
      <c r="LKY28" s="24"/>
      <c r="LKZ28" s="14"/>
      <c r="LLA28" s="23"/>
      <c r="LLB28" s="23"/>
      <c r="LLC28" s="23"/>
      <c r="LLD28" s="23"/>
      <c r="LLE28" s="23"/>
      <c r="LLF28" s="23"/>
      <c r="LLG28" s="24"/>
      <c r="LLH28" s="14"/>
      <c r="LLI28" s="23"/>
      <c r="LLJ28" s="23"/>
      <c r="LLK28" s="23"/>
      <c r="LLL28" s="23"/>
      <c r="LLM28" s="23"/>
      <c r="LLN28" s="23"/>
      <c r="LLO28" s="24"/>
      <c r="LLP28" s="14"/>
      <c r="LLQ28" s="23"/>
      <c r="LLR28" s="23"/>
      <c r="LLS28" s="23"/>
      <c r="LLT28" s="23"/>
      <c r="LLU28" s="23"/>
      <c r="LLV28" s="23"/>
      <c r="LLW28" s="24"/>
      <c r="LLX28" s="14"/>
      <c r="LLY28" s="23"/>
      <c r="LLZ28" s="23"/>
      <c r="LMA28" s="23"/>
      <c r="LMB28" s="23"/>
      <c r="LMC28" s="23"/>
      <c r="LMD28" s="23"/>
      <c r="LME28" s="24"/>
      <c r="LMF28" s="14"/>
      <c r="LMG28" s="23"/>
      <c r="LMH28" s="23"/>
      <c r="LMI28" s="23"/>
      <c r="LMJ28" s="23"/>
      <c r="LMK28" s="23"/>
      <c r="LML28" s="23"/>
      <c r="LMM28" s="24"/>
      <c r="LMN28" s="14"/>
      <c r="LMO28" s="23"/>
      <c r="LMP28" s="23"/>
      <c r="LMQ28" s="23"/>
      <c r="LMR28" s="23"/>
      <c r="LMS28" s="23"/>
      <c r="LMT28" s="23"/>
      <c r="LMU28" s="24"/>
      <c r="LMV28" s="14"/>
      <c r="LMW28" s="23"/>
      <c r="LMX28" s="23"/>
      <c r="LMY28" s="23"/>
      <c r="LMZ28" s="23"/>
      <c r="LNA28" s="23"/>
      <c r="LNB28" s="23"/>
      <c r="LNC28" s="24"/>
      <c r="LND28" s="14"/>
      <c r="LNE28" s="23"/>
      <c r="LNF28" s="23"/>
      <c r="LNG28" s="23"/>
      <c r="LNH28" s="23"/>
      <c r="LNI28" s="23"/>
      <c r="LNJ28" s="23"/>
      <c r="LNK28" s="24"/>
      <c r="LNL28" s="14"/>
      <c r="LNM28" s="23"/>
      <c r="LNN28" s="23"/>
      <c r="LNO28" s="23"/>
      <c r="LNP28" s="23"/>
      <c r="LNQ28" s="23"/>
      <c r="LNR28" s="23"/>
      <c r="LNS28" s="24"/>
      <c r="LNT28" s="14"/>
      <c r="LNU28" s="23"/>
      <c r="LNV28" s="23"/>
      <c r="LNW28" s="23"/>
      <c r="LNX28" s="23"/>
      <c r="LNY28" s="23"/>
      <c r="LNZ28" s="23"/>
      <c r="LOA28" s="24"/>
      <c r="LOB28" s="14"/>
      <c r="LOC28" s="23"/>
      <c r="LOD28" s="23"/>
      <c r="LOE28" s="23"/>
      <c r="LOF28" s="23"/>
      <c r="LOG28" s="23"/>
      <c r="LOH28" s="23"/>
      <c r="LOI28" s="24"/>
      <c r="LOJ28" s="14"/>
      <c r="LOK28" s="23"/>
      <c r="LOL28" s="23"/>
      <c r="LOM28" s="23"/>
      <c r="LON28" s="23"/>
      <c r="LOO28" s="23"/>
      <c r="LOP28" s="23"/>
      <c r="LOQ28" s="24"/>
      <c r="LOR28" s="14"/>
      <c r="LOS28" s="23"/>
      <c r="LOT28" s="23"/>
      <c r="LOU28" s="23"/>
      <c r="LOV28" s="23"/>
      <c r="LOW28" s="23"/>
      <c r="LOX28" s="23"/>
      <c r="LOY28" s="24"/>
      <c r="LOZ28" s="14"/>
      <c r="LPA28" s="23"/>
      <c r="LPB28" s="23"/>
      <c r="LPC28" s="23"/>
      <c r="LPD28" s="23"/>
      <c r="LPE28" s="23"/>
      <c r="LPF28" s="23"/>
      <c r="LPG28" s="24"/>
      <c r="LPH28" s="14"/>
      <c r="LPI28" s="23"/>
      <c r="LPJ28" s="23"/>
      <c r="LPK28" s="23"/>
      <c r="LPL28" s="23"/>
      <c r="LPM28" s="23"/>
      <c r="LPN28" s="23"/>
      <c r="LPO28" s="24"/>
      <c r="LPP28" s="14"/>
      <c r="LPQ28" s="23"/>
      <c r="LPR28" s="23"/>
      <c r="LPS28" s="23"/>
      <c r="LPT28" s="23"/>
      <c r="LPU28" s="23"/>
      <c r="LPV28" s="23"/>
      <c r="LPW28" s="24"/>
      <c r="LPX28" s="14"/>
      <c r="LPY28" s="23"/>
      <c r="LPZ28" s="23"/>
      <c r="LQA28" s="23"/>
      <c r="LQB28" s="23"/>
      <c r="LQC28" s="23"/>
      <c r="LQD28" s="23"/>
      <c r="LQE28" s="24"/>
      <c r="LQF28" s="14"/>
      <c r="LQG28" s="23"/>
      <c r="LQH28" s="23"/>
      <c r="LQI28" s="23"/>
      <c r="LQJ28" s="23"/>
      <c r="LQK28" s="23"/>
      <c r="LQL28" s="23"/>
      <c r="LQM28" s="24"/>
      <c r="LQN28" s="14"/>
      <c r="LQO28" s="23"/>
      <c r="LQP28" s="23"/>
      <c r="LQQ28" s="23"/>
      <c r="LQR28" s="23"/>
      <c r="LQS28" s="23"/>
      <c r="LQT28" s="23"/>
      <c r="LQU28" s="24"/>
      <c r="LQV28" s="14"/>
      <c r="LQW28" s="23"/>
      <c r="LQX28" s="23"/>
      <c r="LQY28" s="23"/>
      <c r="LQZ28" s="23"/>
      <c r="LRA28" s="23"/>
      <c r="LRB28" s="23"/>
      <c r="LRC28" s="24"/>
      <c r="LRD28" s="14"/>
      <c r="LRE28" s="23"/>
      <c r="LRF28" s="23"/>
      <c r="LRG28" s="23"/>
      <c r="LRH28" s="23"/>
      <c r="LRI28" s="23"/>
      <c r="LRJ28" s="23"/>
      <c r="LRK28" s="24"/>
      <c r="LRL28" s="14"/>
      <c r="LRM28" s="23"/>
      <c r="LRN28" s="23"/>
      <c r="LRO28" s="23"/>
      <c r="LRP28" s="23"/>
      <c r="LRQ28" s="23"/>
      <c r="LRR28" s="23"/>
      <c r="LRS28" s="24"/>
      <c r="LRT28" s="14"/>
      <c r="LRU28" s="23"/>
      <c r="LRV28" s="23"/>
      <c r="LRW28" s="23"/>
      <c r="LRX28" s="23"/>
      <c r="LRY28" s="23"/>
      <c r="LRZ28" s="23"/>
      <c r="LSA28" s="24"/>
      <c r="LSB28" s="14"/>
      <c r="LSC28" s="23"/>
      <c r="LSD28" s="23"/>
      <c r="LSE28" s="23"/>
      <c r="LSF28" s="23"/>
      <c r="LSG28" s="23"/>
      <c r="LSH28" s="23"/>
      <c r="LSI28" s="24"/>
      <c r="LSJ28" s="14"/>
      <c r="LSK28" s="23"/>
      <c r="LSL28" s="23"/>
      <c r="LSM28" s="23"/>
      <c r="LSN28" s="23"/>
      <c r="LSO28" s="23"/>
      <c r="LSP28" s="23"/>
      <c r="LSQ28" s="24"/>
      <c r="LSR28" s="14"/>
      <c r="LSS28" s="23"/>
      <c r="LST28" s="23"/>
      <c r="LSU28" s="23"/>
      <c r="LSV28" s="23"/>
      <c r="LSW28" s="23"/>
      <c r="LSX28" s="23"/>
      <c r="LSY28" s="24"/>
      <c r="LSZ28" s="14"/>
      <c r="LTA28" s="23"/>
      <c r="LTB28" s="23"/>
      <c r="LTC28" s="23"/>
      <c r="LTD28" s="23"/>
      <c r="LTE28" s="23"/>
      <c r="LTF28" s="23"/>
      <c r="LTG28" s="24"/>
      <c r="LTH28" s="14"/>
      <c r="LTI28" s="23"/>
      <c r="LTJ28" s="23"/>
      <c r="LTK28" s="23"/>
      <c r="LTL28" s="23"/>
      <c r="LTM28" s="23"/>
      <c r="LTN28" s="23"/>
      <c r="LTO28" s="24"/>
      <c r="LTP28" s="14"/>
      <c r="LTQ28" s="23"/>
      <c r="LTR28" s="23"/>
      <c r="LTS28" s="23"/>
      <c r="LTT28" s="23"/>
      <c r="LTU28" s="23"/>
      <c r="LTV28" s="23"/>
      <c r="LTW28" s="24"/>
      <c r="LTX28" s="14"/>
      <c r="LTY28" s="23"/>
      <c r="LTZ28" s="23"/>
      <c r="LUA28" s="23"/>
      <c r="LUB28" s="23"/>
      <c r="LUC28" s="23"/>
      <c r="LUD28" s="23"/>
      <c r="LUE28" s="24"/>
      <c r="LUF28" s="14"/>
      <c r="LUG28" s="23"/>
      <c r="LUH28" s="23"/>
      <c r="LUI28" s="23"/>
      <c r="LUJ28" s="23"/>
      <c r="LUK28" s="23"/>
      <c r="LUL28" s="23"/>
      <c r="LUM28" s="24"/>
      <c r="LUN28" s="14"/>
      <c r="LUO28" s="23"/>
      <c r="LUP28" s="23"/>
      <c r="LUQ28" s="23"/>
      <c r="LUR28" s="23"/>
      <c r="LUS28" s="23"/>
      <c r="LUT28" s="23"/>
      <c r="LUU28" s="24"/>
      <c r="LUV28" s="14"/>
      <c r="LUW28" s="23"/>
      <c r="LUX28" s="23"/>
      <c r="LUY28" s="23"/>
      <c r="LUZ28" s="23"/>
      <c r="LVA28" s="23"/>
      <c r="LVB28" s="23"/>
      <c r="LVC28" s="24"/>
      <c r="LVD28" s="14"/>
      <c r="LVE28" s="23"/>
      <c r="LVF28" s="23"/>
      <c r="LVG28" s="23"/>
      <c r="LVH28" s="23"/>
      <c r="LVI28" s="23"/>
      <c r="LVJ28" s="23"/>
      <c r="LVK28" s="24"/>
      <c r="LVL28" s="14"/>
      <c r="LVM28" s="23"/>
      <c r="LVN28" s="23"/>
      <c r="LVO28" s="23"/>
      <c r="LVP28" s="23"/>
      <c r="LVQ28" s="23"/>
      <c r="LVR28" s="23"/>
      <c r="LVS28" s="24"/>
      <c r="LVT28" s="14"/>
      <c r="LVU28" s="23"/>
      <c r="LVV28" s="23"/>
      <c r="LVW28" s="23"/>
      <c r="LVX28" s="23"/>
      <c r="LVY28" s="23"/>
      <c r="LVZ28" s="23"/>
      <c r="LWA28" s="24"/>
      <c r="LWB28" s="14"/>
      <c r="LWC28" s="23"/>
      <c r="LWD28" s="23"/>
      <c r="LWE28" s="23"/>
      <c r="LWF28" s="23"/>
      <c r="LWG28" s="23"/>
      <c r="LWH28" s="23"/>
      <c r="LWI28" s="24"/>
      <c r="LWJ28" s="14"/>
      <c r="LWK28" s="23"/>
      <c r="LWL28" s="23"/>
      <c r="LWM28" s="23"/>
      <c r="LWN28" s="23"/>
      <c r="LWO28" s="23"/>
      <c r="LWP28" s="23"/>
      <c r="LWQ28" s="24"/>
      <c r="LWR28" s="14"/>
      <c r="LWS28" s="23"/>
      <c r="LWT28" s="23"/>
      <c r="LWU28" s="23"/>
      <c r="LWV28" s="23"/>
      <c r="LWW28" s="23"/>
      <c r="LWX28" s="23"/>
      <c r="LWY28" s="24"/>
      <c r="LWZ28" s="14"/>
      <c r="LXA28" s="23"/>
      <c r="LXB28" s="23"/>
      <c r="LXC28" s="23"/>
      <c r="LXD28" s="23"/>
      <c r="LXE28" s="23"/>
      <c r="LXF28" s="23"/>
      <c r="LXG28" s="24"/>
      <c r="LXH28" s="14"/>
      <c r="LXI28" s="23"/>
      <c r="LXJ28" s="23"/>
      <c r="LXK28" s="23"/>
      <c r="LXL28" s="23"/>
      <c r="LXM28" s="23"/>
      <c r="LXN28" s="23"/>
      <c r="LXO28" s="24"/>
      <c r="LXP28" s="14"/>
      <c r="LXQ28" s="23"/>
      <c r="LXR28" s="23"/>
      <c r="LXS28" s="23"/>
      <c r="LXT28" s="23"/>
      <c r="LXU28" s="23"/>
      <c r="LXV28" s="23"/>
      <c r="LXW28" s="24"/>
      <c r="LXX28" s="14"/>
      <c r="LXY28" s="23"/>
      <c r="LXZ28" s="23"/>
      <c r="LYA28" s="23"/>
      <c r="LYB28" s="23"/>
      <c r="LYC28" s="23"/>
      <c r="LYD28" s="23"/>
      <c r="LYE28" s="24"/>
      <c r="LYF28" s="14"/>
      <c r="LYG28" s="23"/>
      <c r="LYH28" s="23"/>
      <c r="LYI28" s="23"/>
      <c r="LYJ28" s="23"/>
      <c r="LYK28" s="23"/>
      <c r="LYL28" s="23"/>
      <c r="LYM28" s="24"/>
      <c r="LYN28" s="14"/>
      <c r="LYO28" s="23"/>
      <c r="LYP28" s="23"/>
      <c r="LYQ28" s="23"/>
      <c r="LYR28" s="23"/>
      <c r="LYS28" s="23"/>
      <c r="LYT28" s="23"/>
      <c r="LYU28" s="24"/>
      <c r="LYV28" s="14"/>
      <c r="LYW28" s="23"/>
      <c r="LYX28" s="23"/>
      <c r="LYY28" s="23"/>
      <c r="LYZ28" s="23"/>
      <c r="LZA28" s="23"/>
      <c r="LZB28" s="23"/>
      <c r="LZC28" s="24"/>
      <c r="LZD28" s="14"/>
      <c r="LZE28" s="23"/>
      <c r="LZF28" s="23"/>
      <c r="LZG28" s="23"/>
      <c r="LZH28" s="23"/>
      <c r="LZI28" s="23"/>
      <c r="LZJ28" s="23"/>
      <c r="LZK28" s="24"/>
      <c r="LZL28" s="14"/>
      <c r="LZM28" s="23"/>
      <c r="LZN28" s="23"/>
      <c r="LZO28" s="23"/>
      <c r="LZP28" s="23"/>
      <c r="LZQ28" s="23"/>
      <c r="LZR28" s="23"/>
      <c r="LZS28" s="24"/>
      <c r="LZT28" s="14"/>
      <c r="LZU28" s="23"/>
      <c r="LZV28" s="23"/>
      <c r="LZW28" s="23"/>
      <c r="LZX28" s="23"/>
      <c r="LZY28" s="23"/>
      <c r="LZZ28" s="23"/>
      <c r="MAA28" s="24"/>
      <c r="MAB28" s="14"/>
      <c r="MAC28" s="23"/>
      <c r="MAD28" s="23"/>
      <c r="MAE28" s="23"/>
      <c r="MAF28" s="23"/>
      <c r="MAG28" s="23"/>
      <c r="MAH28" s="23"/>
      <c r="MAI28" s="24"/>
      <c r="MAJ28" s="14"/>
      <c r="MAK28" s="23"/>
      <c r="MAL28" s="23"/>
      <c r="MAM28" s="23"/>
      <c r="MAN28" s="23"/>
      <c r="MAO28" s="23"/>
      <c r="MAP28" s="23"/>
      <c r="MAQ28" s="24"/>
      <c r="MAR28" s="14"/>
      <c r="MAS28" s="23"/>
      <c r="MAT28" s="23"/>
      <c r="MAU28" s="23"/>
      <c r="MAV28" s="23"/>
      <c r="MAW28" s="23"/>
      <c r="MAX28" s="23"/>
      <c r="MAY28" s="24"/>
      <c r="MAZ28" s="14"/>
      <c r="MBA28" s="23"/>
      <c r="MBB28" s="23"/>
      <c r="MBC28" s="23"/>
      <c r="MBD28" s="23"/>
      <c r="MBE28" s="23"/>
      <c r="MBF28" s="23"/>
      <c r="MBG28" s="24"/>
      <c r="MBH28" s="14"/>
      <c r="MBI28" s="23"/>
      <c r="MBJ28" s="23"/>
      <c r="MBK28" s="23"/>
      <c r="MBL28" s="23"/>
      <c r="MBM28" s="23"/>
      <c r="MBN28" s="23"/>
      <c r="MBO28" s="24"/>
      <c r="MBP28" s="14"/>
      <c r="MBQ28" s="23"/>
      <c r="MBR28" s="23"/>
      <c r="MBS28" s="23"/>
      <c r="MBT28" s="23"/>
      <c r="MBU28" s="23"/>
      <c r="MBV28" s="23"/>
      <c r="MBW28" s="24"/>
      <c r="MBX28" s="14"/>
      <c r="MBY28" s="23"/>
      <c r="MBZ28" s="23"/>
      <c r="MCA28" s="23"/>
      <c r="MCB28" s="23"/>
      <c r="MCC28" s="23"/>
      <c r="MCD28" s="23"/>
      <c r="MCE28" s="24"/>
      <c r="MCF28" s="14"/>
      <c r="MCG28" s="23"/>
      <c r="MCH28" s="23"/>
      <c r="MCI28" s="23"/>
      <c r="MCJ28" s="23"/>
      <c r="MCK28" s="23"/>
      <c r="MCL28" s="23"/>
      <c r="MCM28" s="24"/>
      <c r="MCN28" s="14"/>
      <c r="MCO28" s="23"/>
      <c r="MCP28" s="23"/>
      <c r="MCQ28" s="23"/>
      <c r="MCR28" s="23"/>
      <c r="MCS28" s="23"/>
      <c r="MCT28" s="23"/>
      <c r="MCU28" s="24"/>
      <c r="MCV28" s="14"/>
      <c r="MCW28" s="23"/>
      <c r="MCX28" s="23"/>
      <c r="MCY28" s="23"/>
      <c r="MCZ28" s="23"/>
      <c r="MDA28" s="23"/>
      <c r="MDB28" s="23"/>
      <c r="MDC28" s="24"/>
      <c r="MDD28" s="14"/>
      <c r="MDE28" s="23"/>
      <c r="MDF28" s="23"/>
      <c r="MDG28" s="23"/>
      <c r="MDH28" s="23"/>
      <c r="MDI28" s="23"/>
      <c r="MDJ28" s="23"/>
      <c r="MDK28" s="24"/>
      <c r="MDL28" s="14"/>
      <c r="MDM28" s="23"/>
      <c r="MDN28" s="23"/>
      <c r="MDO28" s="23"/>
      <c r="MDP28" s="23"/>
      <c r="MDQ28" s="23"/>
      <c r="MDR28" s="23"/>
      <c r="MDS28" s="24"/>
      <c r="MDT28" s="14"/>
      <c r="MDU28" s="23"/>
      <c r="MDV28" s="23"/>
      <c r="MDW28" s="23"/>
      <c r="MDX28" s="23"/>
      <c r="MDY28" s="23"/>
      <c r="MDZ28" s="23"/>
      <c r="MEA28" s="24"/>
      <c r="MEB28" s="14"/>
      <c r="MEC28" s="23"/>
      <c r="MED28" s="23"/>
      <c r="MEE28" s="23"/>
      <c r="MEF28" s="23"/>
      <c r="MEG28" s="23"/>
      <c r="MEH28" s="23"/>
      <c r="MEI28" s="24"/>
      <c r="MEJ28" s="14"/>
      <c r="MEK28" s="23"/>
      <c r="MEL28" s="23"/>
      <c r="MEM28" s="23"/>
      <c r="MEN28" s="23"/>
      <c r="MEO28" s="23"/>
      <c r="MEP28" s="23"/>
      <c r="MEQ28" s="24"/>
      <c r="MER28" s="14"/>
      <c r="MES28" s="23"/>
      <c r="MET28" s="23"/>
      <c r="MEU28" s="23"/>
      <c r="MEV28" s="23"/>
      <c r="MEW28" s="23"/>
      <c r="MEX28" s="23"/>
      <c r="MEY28" s="24"/>
      <c r="MEZ28" s="14"/>
      <c r="MFA28" s="23"/>
      <c r="MFB28" s="23"/>
      <c r="MFC28" s="23"/>
      <c r="MFD28" s="23"/>
      <c r="MFE28" s="23"/>
      <c r="MFF28" s="23"/>
      <c r="MFG28" s="24"/>
      <c r="MFH28" s="14"/>
      <c r="MFI28" s="23"/>
      <c r="MFJ28" s="23"/>
      <c r="MFK28" s="23"/>
      <c r="MFL28" s="23"/>
      <c r="MFM28" s="23"/>
      <c r="MFN28" s="23"/>
      <c r="MFO28" s="24"/>
      <c r="MFP28" s="14"/>
      <c r="MFQ28" s="23"/>
      <c r="MFR28" s="23"/>
      <c r="MFS28" s="23"/>
      <c r="MFT28" s="23"/>
      <c r="MFU28" s="23"/>
      <c r="MFV28" s="23"/>
      <c r="MFW28" s="24"/>
      <c r="MFX28" s="14"/>
      <c r="MFY28" s="23"/>
      <c r="MFZ28" s="23"/>
      <c r="MGA28" s="23"/>
      <c r="MGB28" s="23"/>
      <c r="MGC28" s="23"/>
      <c r="MGD28" s="23"/>
      <c r="MGE28" s="24"/>
      <c r="MGF28" s="14"/>
      <c r="MGG28" s="23"/>
      <c r="MGH28" s="23"/>
      <c r="MGI28" s="23"/>
      <c r="MGJ28" s="23"/>
      <c r="MGK28" s="23"/>
      <c r="MGL28" s="23"/>
      <c r="MGM28" s="24"/>
      <c r="MGN28" s="14"/>
      <c r="MGO28" s="23"/>
      <c r="MGP28" s="23"/>
      <c r="MGQ28" s="23"/>
      <c r="MGR28" s="23"/>
      <c r="MGS28" s="23"/>
      <c r="MGT28" s="23"/>
      <c r="MGU28" s="24"/>
      <c r="MGV28" s="14"/>
      <c r="MGW28" s="23"/>
      <c r="MGX28" s="23"/>
      <c r="MGY28" s="23"/>
      <c r="MGZ28" s="23"/>
      <c r="MHA28" s="23"/>
      <c r="MHB28" s="23"/>
      <c r="MHC28" s="24"/>
      <c r="MHD28" s="14"/>
      <c r="MHE28" s="23"/>
      <c r="MHF28" s="23"/>
      <c r="MHG28" s="23"/>
      <c r="MHH28" s="23"/>
      <c r="MHI28" s="23"/>
      <c r="MHJ28" s="23"/>
      <c r="MHK28" s="24"/>
      <c r="MHL28" s="14"/>
      <c r="MHM28" s="23"/>
      <c r="MHN28" s="23"/>
      <c r="MHO28" s="23"/>
      <c r="MHP28" s="23"/>
      <c r="MHQ28" s="23"/>
      <c r="MHR28" s="23"/>
      <c r="MHS28" s="24"/>
      <c r="MHT28" s="14"/>
      <c r="MHU28" s="23"/>
      <c r="MHV28" s="23"/>
      <c r="MHW28" s="23"/>
      <c r="MHX28" s="23"/>
      <c r="MHY28" s="23"/>
      <c r="MHZ28" s="23"/>
      <c r="MIA28" s="24"/>
      <c r="MIB28" s="14"/>
      <c r="MIC28" s="23"/>
      <c r="MID28" s="23"/>
      <c r="MIE28" s="23"/>
      <c r="MIF28" s="23"/>
      <c r="MIG28" s="23"/>
      <c r="MIH28" s="23"/>
      <c r="MII28" s="24"/>
      <c r="MIJ28" s="14"/>
      <c r="MIK28" s="23"/>
      <c r="MIL28" s="23"/>
      <c r="MIM28" s="23"/>
      <c r="MIN28" s="23"/>
      <c r="MIO28" s="23"/>
      <c r="MIP28" s="23"/>
      <c r="MIQ28" s="24"/>
      <c r="MIR28" s="14"/>
      <c r="MIS28" s="23"/>
      <c r="MIT28" s="23"/>
      <c r="MIU28" s="23"/>
      <c r="MIV28" s="23"/>
      <c r="MIW28" s="23"/>
      <c r="MIX28" s="23"/>
      <c r="MIY28" s="24"/>
      <c r="MIZ28" s="14"/>
      <c r="MJA28" s="23"/>
      <c r="MJB28" s="23"/>
      <c r="MJC28" s="23"/>
      <c r="MJD28" s="23"/>
      <c r="MJE28" s="23"/>
      <c r="MJF28" s="23"/>
      <c r="MJG28" s="24"/>
      <c r="MJH28" s="14"/>
      <c r="MJI28" s="23"/>
      <c r="MJJ28" s="23"/>
      <c r="MJK28" s="23"/>
      <c r="MJL28" s="23"/>
      <c r="MJM28" s="23"/>
      <c r="MJN28" s="23"/>
      <c r="MJO28" s="24"/>
      <c r="MJP28" s="14"/>
      <c r="MJQ28" s="23"/>
      <c r="MJR28" s="23"/>
      <c r="MJS28" s="23"/>
      <c r="MJT28" s="23"/>
      <c r="MJU28" s="23"/>
      <c r="MJV28" s="23"/>
      <c r="MJW28" s="24"/>
      <c r="MJX28" s="14"/>
      <c r="MJY28" s="23"/>
      <c r="MJZ28" s="23"/>
      <c r="MKA28" s="23"/>
      <c r="MKB28" s="23"/>
      <c r="MKC28" s="23"/>
      <c r="MKD28" s="23"/>
      <c r="MKE28" s="24"/>
      <c r="MKF28" s="14"/>
      <c r="MKG28" s="23"/>
      <c r="MKH28" s="23"/>
      <c r="MKI28" s="23"/>
      <c r="MKJ28" s="23"/>
      <c r="MKK28" s="23"/>
      <c r="MKL28" s="23"/>
      <c r="MKM28" s="24"/>
      <c r="MKN28" s="14"/>
      <c r="MKO28" s="23"/>
      <c r="MKP28" s="23"/>
      <c r="MKQ28" s="23"/>
      <c r="MKR28" s="23"/>
      <c r="MKS28" s="23"/>
      <c r="MKT28" s="23"/>
      <c r="MKU28" s="24"/>
      <c r="MKV28" s="14"/>
      <c r="MKW28" s="23"/>
      <c r="MKX28" s="23"/>
      <c r="MKY28" s="23"/>
      <c r="MKZ28" s="23"/>
      <c r="MLA28" s="23"/>
      <c r="MLB28" s="23"/>
      <c r="MLC28" s="24"/>
      <c r="MLD28" s="14"/>
      <c r="MLE28" s="23"/>
      <c r="MLF28" s="23"/>
      <c r="MLG28" s="23"/>
      <c r="MLH28" s="23"/>
      <c r="MLI28" s="23"/>
      <c r="MLJ28" s="23"/>
      <c r="MLK28" s="24"/>
      <c r="MLL28" s="14"/>
      <c r="MLM28" s="23"/>
      <c r="MLN28" s="23"/>
      <c r="MLO28" s="23"/>
      <c r="MLP28" s="23"/>
      <c r="MLQ28" s="23"/>
      <c r="MLR28" s="23"/>
      <c r="MLS28" s="24"/>
      <c r="MLT28" s="14"/>
      <c r="MLU28" s="23"/>
      <c r="MLV28" s="23"/>
      <c r="MLW28" s="23"/>
      <c r="MLX28" s="23"/>
      <c r="MLY28" s="23"/>
      <c r="MLZ28" s="23"/>
      <c r="MMA28" s="24"/>
      <c r="MMB28" s="14"/>
      <c r="MMC28" s="23"/>
      <c r="MMD28" s="23"/>
      <c r="MME28" s="23"/>
      <c r="MMF28" s="23"/>
      <c r="MMG28" s="23"/>
      <c r="MMH28" s="23"/>
      <c r="MMI28" s="24"/>
      <c r="MMJ28" s="14"/>
      <c r="MMK28" s="23"/>
      <c r="MML28" s="23"/>
      <c r="MMM28" s="23"/>
      <c r="MMN28" s="23"/>
      <c r="MMO28" s="23"/>
      <c r="MMP28" s="23"/>
      <c r="MMQ28" s="24"/>
      <c r="MMR28" s="14"/>
      <c r="MMS28" s="23"/>
      <c r="MMT28" s="23"/>
      <c r="MMU28" s="23"/>
      <c r="MMV28" s="23"/>
      <c r="MMW28" s="23"/>
      <c r="MMX28" s="23"/>
      <c r="MMY28" s="24"/>
      <c r="MMZ28" s="14"/>
      <c r="MNA28" s="23"/>
      <c r="MNB28" s="23"/>
      <c r="MNC28" s="23"/>
      <c r="MND28" s="23"/>
      <c r="MNE28" s="23"/>
      <c r="MNF28" s="23"/>
      <c r="MNG28" s="24"/>
      <c r="MNH28" s="14"/>
      <c r="MNI28" s="23"/>
      <c r="MNJ28" s="23"/>
      <c r="MNK28" s="23"/>
      <c r="MNL28" s="23"/>
      <c r="MNM28" s="23"/>
      <c r="MNN28" s="23"/>
      <c r="MNO28" s="24"/>
      <c r="MNP28" s="14"/>
      <c r="MNQ28" s="23"/>
      <c r="MNR28" s="23"/>
      <c r="MNS28" s="23"/>
      <c r="MNT28" s="23"/>
      <c r="MNU28" s="23"/>
      <c r="MNV28" s="23"/>
      <c r="MNW28" s="24"/>
      <c r="MNX28" s="14"/>
      <c r="MNY28" s="23"/>
      <c r="MNZ28" s="23"/>
      <c r="MOA28" s="23"/>
      <c r="MOB28" s="23"/>
      <c r="MOC28" s="23"/>
      <c r="MOD28" s="23"/>
      <c r="MOE28" s="24"/>
      <c r="MOF28" s="14"/>
      <c r="MOG28" s="23"/>
      <c r="MOH28" s="23"/>
      <c r="MOI28" s="23"/>
      <c r="MOJ28" s="23"/>
      <c r="MOK28" s="23"/>
      <c r="MOL28" s="23"/>
      <c r="MOM28" s="24"/>
      <c r="MON28" s="14"/>
      <c r="MOO28" s="23"/>
      <c r="MOP28" s="23"/>
      <c r="MOQ28" s="23"/>
      <c r="MOR28" s="23"/>
      <c r="MOS28" s="23"/>
      <c r="MOT28" s="23"/>
      <c r="MOU28" s="24"/>
      <c r="MOV28" s="14"/>
      <c r="MOW28" s="23"/>
      <c r="MOX28" s="23"/>
      <c r="MOY28" s="23"/>
      <c r="MOZ28" s="23"/>
      <c r="MPA28" s="23"/>
      <c r="MPB28" s="23"/>
      <c r="MPC28" s="24"/>
      <c r="MPD28" s="14"/>
      <c r="MPE28" s="23"/>
      <c r="MPF28" s="23"/>
      <c r="MPG28" s="23"/>
      <c r="MPH28" s="23"/>
      <c r="MPI28" s="23"/>
      <c r="MPJ28" s="23"/>
      <c r="MPK28" s="24"/>
      <c r="MPL28" s="14"/>
      <c r="MPM28" s="23"/>
      <c r="MPN28" s="23"/>
      <c r="MPO28" s="23"/>
      <c r="MPP28" s="23"/>
      <c r="MPQ28" s="23"/>
      <c r="MPR28" s="23"/>
      <c r="MPS28" s="24"/>
      <c r="MPT28" s="14"/>
      <c r="MPU28" s="23"/>
      <c r="MPV28" s="23"/>
      <c r="MPW28" s="23"/>
      <c r="MPX28" s="23"/>
      <c r="MPY28" s="23"/>
      <c r="MPZ28" s="23"/>
      <c r="MQA28" s="24"/>
      <c r="MQB28" s="14"/>
      <c r="MQC28" s="23"/>
      <c r="MQD28" s="23"/>
      <c r="MQE28" s="23"/>
      <c r="MQF28" s="23"/>
      <c r="MQG28" s="23"/>
      <c r="MQH28" s="23"/>
      <c r="MQI28" s="24"/>
      <c r="MQJ28" s="14"/>
      <c r="MQK28" s="23"/>
      <c r="MQL28" s="23"/>
      <c r="MQM28" s="23"/>
      <c r="MQN28" s="23"/>
      <c r="MQO28" s="23"/>
      <c r="MQP28" s="23"/>
      <c r="MQQ28" s="24"/>
      <c r="MQR28" s="14"/>
      <c r="MQS28" s="23"/>
      <c r="MQT28" s="23"/>
      <c r="MQU28" s="23"/>
      <c r="MQV28" s="23"/>
      <c r="MQW28" s="23"/>
      <c r="MQX28" s="23"/>
      <c r="MQY28" s="24"/>
      <c r="MQZ28" s="14"/>
      <c r="MRA28" s="23"/>
      <c r="MRB28" s="23"/>
      <c r="MRC28" s="23"/>
      <c r="MRD28" s="23"/>
      <c r="MRE28" s="23"/>
      <c r="MRF28" s="23"/>
      <c r="MRG28" s="24"/>
      <c r="MRH28" s="14"/>
      <c r="MRI28" s="23"/>
      <c r="MRJ28" s="23"/>
      <c r="MRK28" s="23"/>
      <c r="MRL28" s="23"/>
      <c r="MRM28" s="23"/>
      <c r="MRN28" s="23"/>
      <c r="MRO28" s="24"/>
      <c r="MRP28" s="14"/>
      <c r="MRQ28" s="23"/>
      <c r="MRR28" s="23"/>
      <c r="MRS28" s="23"/>
      <c r="MRT28" s="23"/>
      <c r="MRU28" s="23"/>
      <c r="MRV28" s="23"/>
      <c r="MRW28" s="24"/>
      <c r="MRX28" s="14"/>
      <c r="MRY28" s="23"/>
      <c r="MRZ28" s="23"/>
      <c r="MSA28" s="23"/>
      <c r="MSB28" s="23"/>
      <c r="MSC28" s="23"/>
      <c r="MSD28" s="23"/>
      <c r="MSE28" s="24"/>
      <c r="MSF28" s="14"/>
      <c r="MSG28" s="23"/>
      <c r="MSH28" s="23"/>
      <c r="MSI28" s="23"/>
      <c r="MSJ28" s="23"/>
      <c r="MSK28" s="23"/>
      <c r="MSL28" s="23"/>
      <c r="MSM28" s="24"/>
      <c r="MSN28" s="14"/>
      <c r="MSO28" s="23"/>
      <c r="MSP28" s="23"/>
      <c r="MSQ28" s="23"/>
      <c r="MSR28" s="23"/>
      <c r="MSS28" s="23"/>
      <c r="MST28" s="23"/>
      <c r="MSU28" s="24"/>
      <c r="MSV28" s="14"/>
      <c r="MSW28" s="23"/>
      <c r="MSX28" s="23"/>
      <c r="MSY28" s="23"/>
      <c r="MSZ28" s="23"/>
      <c r="MTA28" s="23"/>
      <c r="MTB28" s="23"/>
      <c r="MTC28" s="24"/>
      <c r="MTD28" s="14"/>
      <c r="MTE28" s="23"/>
      <c r="MTF28" s="23"/>
      <c r="MTG28" s="23"/>
      <c r="MTH28" s="23"/>
      <c r="MTI28" s="23"/>
      <c r="MTJ28" s="23"/>
      <c r="MTK28" s="24"/>
      <c r="MTL28" s="14"/>
      <c r="MTM28" s="23"/>
      <c r="MTN28" s="23"/>
      <c r="MTO28" s="23"/>
      <c r="MTP28" s="23"/>
      <c r="MTQ28" s="23"/>
      <c r="MTR28" s="23"/>
      <c r="MTS28" s="24"/>
      <c r="MTT28" s="14"/>
      <c r="MTU28" s="23"/>
      <c r="MTV28" s="23"/>
      <c r="MTW28" s="23"/>
      <c r="MTX28" s="23"/>
      <c r="MTY28" s="23"/>
      <c r="MTZ28" s="23"/>
      <c r="MUA28" s="24"/>
      <c r="MUB28" s="14"/>
      <c r="MUC28" s="23"/>
      <c r="MUD28" s="23"/>
      <c r="MUE28" s="23"/>
      <c r="MUF28" s="23"/>
      <c r="MUG28" s="23"/>
      <c r="MUH28" s="23"/>
      <c r="MUI28" s="24"/>
      <c r="MUJ28" s="14"/>
      <c r="MUK28" s="23"/>
      <c r="MUL28" s="23"/>
      <c r="MUM28" s="23"/>
      <c r="MUN28" s="23"/>
      <c r="MUO28" s="23"/>
      <c r="MUP28" s="23"/>
      <c r="MUQ28" s="24"/>
      <c r="MUR28" s="14"/>
      <c r="MUS28" s="23"/>
      <c r="MUT28" s="23"/>
      <c r="MUU28" s="23"/>
      <c r="MUV28" s="23"/>
      <c r="MUW28" s="23"/>
      <c r="MUX28" s="23"/>
      <c r="MUY28" s="24"/>
      <c r="MUZ28" s="14"/>
      <c r="MVA28" s="23"/>
      <c r="MVB28" s="23"/>
      <c r="MVC28" s="23"/>
      <c r="MVD28" s="23"/>
      <c r="MVE28" s="23"/>
      <c r="MVF28" s="23"/>
      <c r="MVG28" s="24"/>
      <c r="MVH28" s="14"/>
      <c r="MVI28" s="23"/>
      <c r="MVJ28" s="23"/>
      <c r="MVK28" s="23"/>
      <c r="MVL28" s="23"/>
      <c r="MVM28" s="23"/>
      <c r="MVN28" s="23"/>
      <c r="MVO28" s="24"/>
      <c r="MVP28" s="14"/>
      <c r="MVQ28" s="23"/>
      <c r="MVR28" s="23"/>
      <c r="MVS28" s="23"/>
      <c r="MVT28" s="23"/>
      <c r="MVU28" s="23"/>
      <c r="MVV28" s="23"/>
      <c r="MVW28" s="24"/>
      <c r="MVX28" s="14"/>
      <c r="MVY28" s="23"/>
      <c r="MVZ28" s="23"/>
      <c r="MWA28" s="23"/>
      <c r="MWB28" s="23"/>
      <c r="MWC28" s="23"/>
      <c r="MWD28" s="23"/>
      <c r="MWE28" s="24"/>
      <c r="MWF28" s="14"/>
      <c r="MWG28" s="23"/>
      <c r="MWH28" s="23"/>
      <c r="MWI28" s="23"/>
      <c r="MWJ28" s="23"/>
      <c r="MWK28" s="23"/>
      <c r="MWL28" s="23"/>
      <c r="MWM28" s="24"/>
      <c r="MWN28" s="14"/>
      <c r="MWO28" s="23"/>
      <c r="MWP28" s="23"/>
      <c r="MWQ28" s="23"/>
      <c r="MWR28" s="23"/>
      <c r="MWS28" s="23"/>
      <c r="MWT28" s="23"/>
      <c r="MWU28" s="24"/>
      <c r="MWV28" s="14"/>
      <c r="MWW28" s="23"/>
      <c r="MWX28" s="23"/>
      <c r="MWY28" s="23"/>
      <c r="MWZ28" s="23"/>
      <c r="MXA28" s="23"/>
      <c r="MXB28" s="23"/>
      <c r="MXC28" s="24"/>
      <c r="MXD28" s="14"/>
      <c r="MXE28" s="23"/>
      <c r="MXF28" s="23"/>
      <c r="MXG28" s="23"/>
      <c r="MXH28" s="23"/>
      <c r="MXI28" s="23"/>
      <c r="MXJ28" s="23"/>
      <c r="MXK28" s="24"/>
      <c r="MXL28" s="14"/>
      <c r="MXM28" s="23"/>
      <c r="MXN28" s="23"/>
      <c r="MXO28" s="23"/>
      <c r="MXP28" s="23"/>
      <c r="MXQ28" s="23"/>
      <c r="MXR28" s="23"/>
      <c r="MXS28" s="24"/>
      <c r="MXT28" s="14"/>
      <c r="MXU28" s="23"/>
      <c r="MXV28" s="23"/>
      <c r="MXW28" s="23"/>
      <c r="MXX28" s="23"/>
      <c r="MXY28" s="23"/>
      <c r="MXZ28" s="23"/>
      <c r="MYA28" s="24"/>
      <c r="MYB28" s="14"/>
      <c r="MYC28" s="23"/>
      <c r="MYD28" s="23"/>
      <c r="MYE28" s="23"/>
      <c r="MYF28" s="23"/>
      <c r="MYG28" s="23"/>
      <c r="MYH28" s="23"/>
      <c r="MYI28" s="24"/>
      <c r="MYJ28" s="14"/>
      <c r="MYK28" s="23"/>
      <c r="MYL28" s="23"/>
      <c r="MYM28" s="23"/>
      <c r="MYN28" s="23"/>
      <c r="MYO28" s="23"/>
      <c r="MYP28" s="23"/>
      <c r="MYQ28" s="24"/>
      <c r="MYR28" s="14"/>
      <c r="MYS28" s="23"/>
      <c r="MYT28" s="23"/>
      <c r="MYU28" s="23"/>
      <c r="MYV28" s="23"/>
      <c r="MYW28" s="23"/>
      <c r="MYX28" s="23"/>
      <c r="MYY28" s="24"/>
      <c r="MYZ28" s="14"/>
      <c r="MZA28" s="23"/>
      <c r="MZB28" s="23"/>
      <c r="MZC28" s="23"/>
      <c r="MZD28" s="23"/>
      <c r="MZE28" s="23"/>
      <c r="MZF28" s="23"/>
      <c r="MZG28" s="24"/>
      <c r="MZH28" s="14"/>
      <c r="MZI28" s="23"/>
      <c r="MZJ28" s="23"/>
      <c r="MZK28" s="23"/>
      <c r="MZL28" s="23"/>
      <c r="MZM28" s="23"/>
      <c r="MZN28" s="23"/>
      <c r="MZO28" s="24"/>
      <c r="MZP28" s="14"/>
      <c r="MZQ28" s="23"/>
      <c r="MZR28" s="23"/>
      <c r="MZS28" s="23"/>
      <c r="MZT28" s="23"/>
      <c r="MZU28" s="23"/>
      <c r="MZV28" s="23"/>
      <c r="MZW28" s="24"/>
      <c r="MZX28" s="14"/>
      <c r="MZY28" s="23"/>
      <c r="MZZ28" s="23"/>
      <c r="NAA28" s="23"/>
      <c r="NAB28" s="23"/>
      <c r="NAC28" s="23"/>
      <c r="NAD28" s="23"/>
      <c r="NAE28" s="24"/>
      <c r="NAF28" s="14"/>
      <c r="NAG28" s="23"/>
      <c r="NAH28" s="23"/>
      <c r="NAI28" s="23"/>
      <c r="NAJ28" s="23"/>
      <c r="NAK28" s="23"/>
      <c r="NAL28" s="23"/>
      <c r="NAM28" s="24"/>
      <c r="NAN28" s="14"/>
      <c r="NAO28" s="23"/>
      <c r="NAP28" s="23"/>
      <c r="NAQ28" s="23"/>
      <c r="NAR28" s="23"/>
      <c r="NAS28" s="23"/>
      <c r="NAT28" s="23"/>
      <c r="NAU28" s="24"/>
      <c r="NAV28" s="14"/>
      <c r="NAW28" s="23"/>
      <c r="NAX28" s="23"/>
      <c r="NAY28" s="23"/>
      <c r="NAZ28" s="23"/>
      <c r="NBA28" s="23"/>
      <c r="NBB28" s="23"/>
      <c r="NBC28" s="24"/>
      <c r="NBD28" s="14"/>
      <c r="NBE28" s="23"/>
      <c r="NBF28" s="23"/>
      <c r="NBG28" s="23"/>
      <c r="NBH28" s="23"/>
      <c r="NBI28" s="23"/>
      <c r="NBJ28" s="23"/>
      <c r="NBK28" s="24"/>
      <c r="NBL28" s="14"/>
      <c r="NBM28" s="23"/>
      <c r="NBN28" s="23"/>
      <c r="NBO28" s="23"/>
      <c r="NBP28" s="23"/>
      <c r="NBQ28" s="23"/>
      <c r="NBR28" s="23"/>
      <c r="NBS28" s="24"/>
      <c r="NBT28" s="14"/>
      <c r="NBU28" s="23"/>
      <c r="NBV28" s="23"/>
      <c r="NBW28" s="23"/>
      <c r="NBX28" s="23"/>
      <c r="NBY28" s="23"/>
      <c r="NBZ28" s="23"/>
      <c r="NCA28" s="24"/>
      <c r="NCB28" s="14"/>
      <c r="NCC28" s="23"/>
      <c r="NCD28" s="23"/>
      <c r="NCE28" s="23"/>
      <c r="NCF28" s="23"/>
      <c r="NCG28" s="23"/>
      <c r="NCH28" s="23"/>
      <c r="NCI28" s="24"/>
      <c r="NCJ28" s="14"/>
      <c r="NCK28" s="23"/>
      <c r="NCL28" s="23"/>
      <c r="NCM28" s="23"/>
      <c r="NCN28" s="23"/>
      <c r="NCO28" s="23"/>
      <c r="NCP28" s="23"/>
      <c r="NCQ28" s="24"/>
      <c r="NCR28" s="14"/>
      <c r="NCS28" s="23"/>
      <c r="NCT28" s="23"/>
      <c r="NCU28" s="23"/>
      <c r="NCV28" s="23"/>
      <c r="NCW28" s="23"/>
      <c r="NCX28" s="23"/>
      <c r="NCY28" s="24"/>
      <c r="NCZ28" s="14"/>
      <c r="NDA28" s="23"/>
      <c r="NDB28" s="23"/>
      <c r="NDC28" s="23"/>
      <c r="NDD28" s="23"/>
      <c r="NDE28" s="23"/>
      <c r="NDF28" s="23"/>
      <c r="NDG28" s="24"/>
      <c r="NDH28" s="14"/>
      <c r="NDI28" s="23"/>
      <c r="NDJ28" s="23"/>
      <c r="NDK28" s="23"/>
      <c r="NDL28" s="23"/>
      <c r="NDM28" s="23"/>
      <c r="NDN28" s="23"/>
      <c r="NDO28" s="24"/>
      <c r="NDP28" s="14"/>
      <c r="NDQ28" s="23"/>
      <c r="NDR28" s="23"/>
      <c r="NDS28" s="23"/>
      <c r="NDT28" s="23"/>
      <c r="NDU28" s="23"/>
      <c r="NDV28" s="23"/>
      <c r="NDW28" s="24"/>
      <c r="NDX28" s="14"/>
      <c r="NDY28" s="23"/>
      <c r="NDZ28" s="23"/>
      <c r="NEA28" s="23"/>
      <c r="NEB28" s="23"/>
      <c r="NEC28" s="23"/>
      <c r="NED28" s="23"/>
      <c r="NEE28" s="24"/>
      <c r="NEF28" s="14"/>
      <c r="NEG28" s="23"/>
      <c r="NEH28" s="23"/>
      <c r="NEI28" s="23"/>
      <c r="NEJ28" s="23"/>
      <c r="NEK28" s="23"/>
      <c r="NEL28" s="23"/>
      <c r="NEM28" s="24"/>
      <c r="NEN28" s="14"/>
      <c r="NEO28" s="23"/>
      <c r="NEP28" s="23"/>
      <c r="NEQ28" s="23"/>
      <c r="NER28" s="23"/>
      <c r="NES28" s="23"/>
      <c r="NET28" s="23"/>
      <c r="NEU28" s="24"/>
      <c r="NEV28" s="14"/>
      <c r="NEW28" s="23"/>
      <c r="NEX28" s="23"/>
      <c r="NEY28" s="23"/>
      <c r="NEZ28" s="23"/>
      <c r="NFA28" s="23"/>
      <c r="NFB28" s="23"/>
      <c r="NFC28" s="24"/>
      <c r="NFD28" s="14"/>
      <c r="NFE28" s="23"/>
      <c r="NFF28" s="23"/>
      <c r="NFG28" s="23"/>
      <c r="NFH28" s="23"/>
      <c r="NFI28" s="23"/>
      <c r="NFJ28" s="23"/>
      <c r="NFK28" s="24"/>
      <c r="NFL28" s="14"/>
      <c r="NFM28" s="23"/>
      <c r="NFN28" s="23"/>
      <c r="NFO28" s="23"/>
      <c r="NFP28" s="23"/>
      <c r="NFQ28" s="23"/>
      <c r="NFR28" s="23"/>
      <c r="NFS28" s="24"/>
      <c r="NFT28" s="14"/>
      <c r="NFU28" s="23"/>
      <c r="NFV28" s="23"/>
      <c r="NFW28" s="23"/>
      <c r="NFX28" s="23"/>
      <c r="NFY28" s="23"/>
      <c r="NFZ28" s="23"/>
      <c r="NGA28" s="24"/>
      <c r="NGB28" s="14"/>
      <c r="NGC28" s="23"/>
      <c r="NGD28" s="23"/>
      <c r="NGE28" s="23"/>
      <c r="NGF28" s="23"/>
      <c r="NGG28" s="23"/>
      <c r="NGH28" s="23"/>
      <c r="NGI28" s="24"/>
      <c r="NGJ28" s="14"/>
      <c r="NGK28" s="23"/>
      <c r="NGL28" s="23"/>
      <c r="NGM28" s="23"/>
      <c r="NGN28" s="23"/>
      <c r="NGO28" s="23"/>
      <c r="NGP28" s="23"/>
      <c r="NGQ28" s="24"/>
      <c r="NGR28" s="14"/>
      <c r="NGS28" s="23"/>
      <c r="NGT28" s="23"/>
      <c r="NGU28" s="23"/>
      <c r="NGV28" s="23"/>
      <c r="NGW28" s="23"/>
      <c r="NGX28" s="23"/>
      <c r="NGY28" s="24"/>
      <c r="NGZ28" s="14"/>
      <c r="NHA28" s="23"/>
      <c r="NHB28" s="23"/>
      <c r="NHC28" s="23"/>
      <c r="NHD28" s="23"/>
      <c r="NHE28" s="23"/>
      <c r="NHF28" s="23"/>
      <c r="NHG28" s="24"/>
      <c r="NHH28" s="14"/>
      <c r="NHI28" s="23"/>
      <c r="NHJ28" s="23"/>
      <c r="NHK28" s="23"/>
      <c r="NHL28" s="23"/>
      <c r="NHM28" s="23"/>
      <c r="NHN28" s="23"/>
      <c r="NHO28" s="24"/>
      <c r="NHP28" s="14"/>
      <c r="NHQ28" s="23"/>
      <c r="NHR28" s="23"/>
      <c r="NHS28" s="23"/>
      <c r="NHT28" s="23"/>
      <c r="NHU28" s="23"/>
      <c r="NHV28" s="23"/>
      <c r="NHW28" s="24"/>
      <c r="NHX28" s="14"/>
      <c r="NHY28" s="23"/>
      <c r="NHZ28" s="23"/>
      <c r="NIA28" s="23"/>
      <c r="NIB28" s="23"/>
      <c r="NIC28" s="23"/>
      <c r="NID28" s="23"/>
      <c r="NIE28" s="24"/>
      <c r="NIF28" s="14"/>
      <c r="NIG28" s="23"/>
      <c r="NIH28" s="23"/>
      <c r="NII28" s="23"/>
      <c r="NIJ28" s="23"/>
      <c r="NIK28" s="23"/>
      <c r="NIL28" s="23"/>
      <c r="NIM28" s="24"/>
      <c r="NIN28" s="14"/>
      <c r="NIO28" s="23"/>
      <c r="NIP28" s="23"/>
      <c r="NIQ28" s="23"/>
      <c r="NIR28" s="23"/>
      <c r="NIS28" s="23"/>
      <c r="NIT28" s="23"/>
      <c r="NIU28" s="24"/>
      <c r="NIV28" s="14"/>
      <c r="NIW28" s="23"/>
      <c r="NIX28" s="23"/>
      <c r="NIY28" s="23"/>
      <c r="NIZ28" s="23"/>
      <c r="NJA28" s="23"/>
      <c r="NJB28" s="23"/>
      <c r="NJC28" s="24"/>
      <c r="NJD28" s="14"/>
      <c r="NJE28" s="23"/>
      <c r="NJF28" s="23"/>
      <c r="NJG28" s="23"/>
      <c r="NJH28" s="23"/>
      <c r="NJI28" s="23"/>
      <c r="NJJ28" s="23"/>
      <c r="NJK28" s="24"/>
      <c r="NJL28" s="14"/>
      <c r="NJM28" s="23"/>
      <c r="NJN28" s="23"/>
      <c r="NJO28" s="23"/>
      <c r="NJP28" s="23"/>
      <c r="NJQ28" s="23"/>
      <c r="NJR28" s="23"/>
      <c r="NJS28" s="24"/>
      <c r="NJT28" s="14"/>
      <c r="NJU28" s="23"/>
      <c r="NJV28" s="23"/>
      <c r="NJW28" s="23"/>
      <c r="NJX28" s="23"/>
      <c r="NJY28" s="23"/>
      <c r="NJZ28" s="23"/>
      <c r="NKA28" s="24"/>
      <c r="NKB28" s="14"/>
      <c r="NKC28" s="23"/>
      <c r="NKD28" s="23"/>
      <c r="NKE28" s="23"/>
      <c r="NKF28" s="23"/>
      <c r="NKG28" s="23"/>
      <c r="NKH28" s="23"/>
      <c r="NKI28" s="24"/>
      <c r="NKJ28" s="14"/>
      <c r="NKK28" s="23"/>
      <c r="NKL28" s="23"/>
      <c r="NKM28" s="23"/>
      <c r="NKN28" s="23"/>
      <c r="NKO28" s="23"/>
      <c r="NKP28" s="23"/>
      <c r="NKQ28" s="24"/>
      <c r="NKR28" s="14"/>
      <c r="NKS28" s="23"/>
      <c r="NKT28" s="23"/>
      <c r="NKU28" s="23"/>
      <c r="NKV28" s="23"/>
      <c r="NKW28" s="23"/>
      <c r="NKX28" s="23"/>
      <c r="NKY28" s="24"/>
      <c r="NKZ28" s="14"/>
      <c r="NLA28" s="23"/>
      <c r="NLB28" s="23"/>
      <c r="NLC28" s="23"/>
      <c r="NLD28" s="23"/>
      <c r="NLE28" s="23"/>
      <c r="NLF28" s="23"/>
      <c r="NLG28" s="24"/>
      <c r="NLH28" s="14"/>
      <c r="NLI28" s="23"/>
      <c r="NLJ28" s="23"/>
      <c r="NLK28" s="23"/>
      <c r="NLL28" s="23"/>
      <c r="NLM28" s="23"/>
      <c r="NLN28" s="23"/>
      <c r="NLO28" s="24"/>
      <c r="NLP28" s="14"/>
      <c r="NLQ28" s="23"/>
      <c r="NLR28" s="23"/>
      <c r="NLS28" s="23"/>
      <c r="NLT28" s="23"/>
      <c r="NLU28" s="23"/>
      <c r="NLV28" s="23"/>
      <c r="NLW28" s="24"/>
      <c r="NLX28" s="14"/>
      <c r="NLY28" s="23"/>
      <c r="NLZ28" s="23"/>
      <c r="NMA28" s="23"/>
      <c r="NMB28" s="23"/>
      <c r="NMC28" s="23"/>
      <c r="NMD28" s="23"/>
      <c r="NME28" s="24"/>
      <c r="NMF28" s="14"/>
      <c r="NMG28" s="23"/>
      <c r="NMH28" s="23"/>
      <c r="NMI28" s="23"/>
      <c r="NMJ28" s="23"/>
      <c r="NMK28" s="23"/>
      <c r="NML28" s="23"/>
      <c r="NMM28" s="24"/>
      <c r="NMN28" s="14"/>
      <c r="NMO28" s="23"/>
      <c r="NMP28" s="23"/>
      <c r="NMQ28" s="23"/>
      <c r="NMR28" s="23"/>
      <c r="NMS28" s="23"/>
      <c r="NMT28" s="23"/>
      <c r="NMU28" s="24"/>
      <c r="NMV28" s="14"/>
      <c r="NMW28" s="23"/>
      <c r="NMX28" s="23"/>
      <c r="NMY28" s="23"/>
      <c r="NMZ28" s="23"/>
      <c r="NNA28" s="23"/>
      <c r="NNB28" s="23"/>
      <c r="NNC28" s="24"/>
      <c r="NND28" s="14"/>
      <c r="NNE28" s="23"/>
      <c r="NNF28" s="23"/>
      <c r="NNG28" s="23"/>
      <c r="NNH28" s="23"/>
      <c r="NNI28" s="23"/>
      <c r="NNJ28" s="23"/>
      <c r="NNK28" s="24"/>
      <c r="NNL28" s="14"/>
      <c r="NNM28" s="23"/>
      <c r="NNN28" s="23"/>
      <c r="NNO28" s="23"/>
      <c r="NNP28" s="23"/>
      <c r="NNQ28" s="23"/>
      <c r="NNR28" s="23"/>
      <c r="NNS28" s="24"/>
      <c r="NNT28" s="14"/>
      <c r="NNU28" s="23"/>
      <c r="NNV28" s="23"/>
      <c r="NNW28" s="23"/>
      <c r="NNX28" s="23"/>
      <c r="NNY28" s="23"/>
      <c r="NNZ28" s="23"/>
      <c r="NOA28" s="24"/>
      <c r="NOB28" s="14"/>
      <c r="NOC28" s="23"/>
      <c r="NOD28" s="23"/>
      <c r="NOE28" s="23"/>
      <c r="NOF28" s="23"/>
      <c r="NOG28" s="23"/>
      <c r="NOH28" s="23"/>
      <c r="NOI28" s="24"/>
      <c r="NOJ28" s="14"/>
      <c r="NOK28" s="23"/>
      <c r="NOL28" s="23"/>
      <c r="NOM28" s="23"/>
      <c r="NON28" s="23"/>
      <c r="NOO28" s="23"/>
      <c r="NOP28" s="23"/>
      <c r="NOQ28" s="24"/>
      <c r="NOR28" s="14"/>
      <c r="NOS28" s="23"/>
      <c r="NOT28" s="23"/>
      <c r="NOU28" s="23"/>
      <c r="NOV28" s="23"/>
      <c r="NOW28" s="23"/>
      <c r="NOX28" s="23"/>
      <c r="NOY28" s="24"/>
      <c r="NOZ28" s="14"/>
      <c r="NPA28" s="23"/>
      <c r="NPB28" s="23"/>
      <c r="NPC28" s="23"/>
      <c r="NPD28" s="23"/>
      <c r="NPE28" s="23"/>
      <c r="NPF28" s="23"/>
      <c r="NPG28" s="24"/>
      <c r="NPH28" s="14"/>
      <c r="NPI28" s="23"/>
      <c r="NPJ28" s="23"/>
      <c r="NPK28" s="23"/>
      <c r="NPL28" s="23"/>
      <c r="NPM28" s="23"/>
      <c r="NPN28" s="23"/>
      <c r="NPO28" s="24"/>
      <c r="NPP28" s="14"/>
      <c r="NPQ28" s="23"/>
      <c r="NPR28" s="23"/>
      <c r="NPS28" s="23"/>
      <c r="NPT28" s="23"/>
      <c r="NPU28" s="23"/>
      <c r="NPV28" s="23"/>
      <c r="NPW28" s="24"/>
      <c r="NPX28" s="14"/>
      <c r="NPY28" s="23"/>
      <c r="NPZ28" s="23"/>
      <c r="NQA28" s="23"/>
      <c r="NQB28" s="23"/>
      <c r="NQC28" s="23"/>
      <c r="NQD28" s="23"/>
      <c r="NQE28" s="24"/>
      <c r="NQF28" s="14"/>
      <c r="NQG28" s="23"/>
      <c r="NQH28" s="23"/>
      <c r="NQI28" s="23"/>
      <c r="NQJ28" s="23"/>
      <c r="NQK28" s="23"/>
      <c r="NQL28" s="23"/>
      <c r="NQM28" s="24"/>
      <c r="NQN28" s="14"/>
      <c r="NQO28" s="23"/>
      <c r="NQP28" s="23"/>
      <c r="NQQ28" s="23"/>
      <c r="NQR28" s="23"/>
      <c r="NQS28" s="23"/>
      <c r="NQT28" s="23"/>
      <c r="NQU28" s="24"/>
      <c r="NQV28" s="14"/>
      <c r="NQW28" s="23"/>
      <c r="NQX28" s="23"/>
      <c r="NQY28" s="23"/>
      <c r="NQZ28" s="23"/>
      <c r="NRA28" s="23"/>
      <c r="NRB28" s="23"/>
      <c r="NRC28" s="24"/>
      <c r="NRD28" s="14"/>
      <c r="NRE28" s="23"/>
      <c r="NRF28" s="23"/>
      <c r="NRG28" s="23"/>
      <c r="NRH28" s="23"/>
      <c r="NRI28" s="23"/>
      <c r="NRJ28" s="23"/>
      <c r="NRK28" s="24"/>
      <c r="NRL28" s="14"/>
      <c r="NRM28" s="23"/>
      <c r="NRN28" s="23"/>
      <c r="NRO28" s="23"/>
      <c r="NRP28" s="23"/>
      <c r="NRQ28" s="23"/>
      <c r="NRR28" s="23"/>
      <c r="NRS28" s="24"/>
      <c r="NRT28" s="14"/>
      <c r="NRU28" s="23"/>
      <c r="NRV28" s="23"/>
      <c r="NRW28" s="23"/>
      <c r="NRX28" s="23"/>
      <c r="NRY28" s="23"/>
      <c r="NRZ28" s="23"/>
      <c r="NSA28" s="24"/>
      <c r="NSB28" s="14"/>
      <c r="NSC28" s="23"/>
      <c r="NSD28" s="23"/>
      <c r="NSE28" s="23"/>
      <c r="NSF28" s="23"/>
      <c r="NSG28" s="23"/>
      <c r="NSH28" s="23"/>
      <c r="NSI28" s="24"/>
      <c r="NSJ28" s="14"/>
      <c r="NSK28" s="23"/>
      <c r="NSL28" s="23"/>
      <c r="NSM28" s="23"/>
      <c r="NSN28" s="23"/>
      <c r="NSO28" s="23"/>
      <c r="NSP28" s="23"/>
      <c r="NSQ28" s="24"/>
      <c r="NSR28" s="14"/>
      <c r="NSS28" s="23"/>
      <c r="NST28" s="23"/>
      <c r="NSU28" s="23"/>
      <c r="NSV28" s="23"/>
      <c r="NSW28" s="23"/>
      <c r="NSX28" s="23"/>
      <c r="NSY28" s="24"/>
      <c r="NSZ28" s="14"/>
      <c r="NTA28" s="23"/>
      <c r="NTB28" s="23"/>
      <c r="NTC28" s="23"/>
      <c r="NTD28" s="23"/>
      <c r="NTE28" s="23"/>
      <c r="NTF28" s="23"/>
      <c r="NTG28" s="24"/>
      <c r="NTH28" s="14"/>
      <c r="NTI28" s="23"/>
      <c r="NTJ28" s="23"/>
      <c r="NTK28" s="23"/>
      <c r="NTL28" s="23"/>
      <c r="NTM28" s="23"/>
      <c r="NTN28" s="23"/>
      <c r="NTO28" s="24"/>
      <c r="NTP28" s="14"/>
      <c r="NTQ28" s="23"/>
      <c r="NTR28" s="23"/>
      <c r="NTS28" s="23"/>
      <c r="NTT28" s="23"/>
      <c r="NTU28" s="23"/>
      <c r="NTV28" s="23"/>
      <c r="NTW28" s="24"/>
      <c r="NTX28" s="14"/>
      <c r="NTY28" s="23"/>
      <c r="NTZ28" s="23"/>
      <c r="NUA28" s="23"/>
      <c r="NUB28" s="23"/>
      <c r="NUC28" s="23"/>
      <c r="NUD28" s="23"/>
      <c r="NUE28" s="24"/>
      <c r="NUF28" s="14"/>
      <c r="NUG28" s="23"/>
      <c r="NUH28" s="23"/>
      <c r="NUI28" s="23"/>
      <c r="NUJ28" s="23"/>
      <c r="NUK28" s="23"/>
      <c r="NUL28" s="23"/>
      <c r="NUM28" s="24"/>
      <c r="NUN28" s="14"/>
      <c r="NUO28" s="23"/>
      <c r="NUP28" s="23"/>
      <c r="NUQ28" s="23"/>
      <c r="NUR28" s="23"/>
      <c r="NUS28" s="23"/>
      <c r="NUT28" s="23"/>
      <c r="NUU28" s="24"/>
      <c r="NUV28" s="14"/>
      <c r="NUW28" s="23"/>
      <c r="NUX28" s="23"/>
      <c r="NUY28" s="23"/>
      <c r="NUZ28" s="23"/>
      <c r="NVA28" s="23"/>
      <c r="NVB28" s="23"/>
      <c r="NVC28" s="24"/>
      <c r="NVD28" s="14"/>
      <c r="NVE28" s="23"/>
      <c r="NVF28" s="23"/>
      <c r="NVG28" s="23"/>
      <c r="NVH28" s="23"/>
      <c r="NVI28" s="23"/>
      <c r="NVJ28" s="23"/>
      <c r="NVK28" s="24"/>
      <c r="NVL28" s="14"/>
      <c r="NVM28" s="23"/>
      <c r="NVN28" s="23"/>
      <c r="NVO28" s="23"/>
      <c r="NVP28" s="23"/>
      <c r="NVQ28" s="23"/>
      <c r="NVR28" s="23"/>
      <c r="NVS28" s="24"/>
      <c r="NVT28" s="14"/>
      <c r="NVU28" s="23"/>
      <c r="NVV28" s="23"/>
      <c r="NVW28" s="23"/>
      <c r="NVX28" s="23"/>
      <c r="NVY28" s="23"/>
      <c r="NVZ28" s="23"/>
      <c r="NWA28" s="24"/>
      <c r="NWB28" s="14"/>
      <c r="NWC28" s="23"/>
      <c r="NWD28" s="23"/>
      <c r="NWE28" s="23"/>
      <c r="NWF28" s="23"/>
      <c r="NWG28" s="23"/>
      <c r="NWH28" s="23"/>
      <c r="NWI28" s="24"/>
      <c r="NWJ28" s="14"/>
      <c r="NWK28" s="23"/>
      <c r="NWL28" s="23"/>
      <c r="NWM28" s="23"/>
      <c r="NWN28" s="23"/>
      <c r="NWO28" s="23"/>
      <c r="NWP28" s="23"/>
      <c r="NWQ28" s="24"/>
      <c r="NWR28" s="14"/>
      <c r="NWS28" s="23"/>
      <c r="NWT28" s="23"/>
      <c r="NWU28" s="23"/>
      <c r="NWV28" s="23"/>
      <c r="NWW28" s="23"/>
      <c r="NWX28" s="23"/>
      <c r="NWY28" s="24"/>
      <c r="NWZ28" s="14"/>
      <c r="NXA28" s="23"/>
      <c r="NXB28" s="23"/>
      <c r="NXC28" s="23"/>
      <c r="NXD28" s="23"/>
      <c r="NXE28" s="23"/>
      <c r="NXF28" s="23"/>
      <c r="NXG28" s="24"/>
      <c r="NXH28" s="14"/>
      <c r="NXI28" s="23"/>
      <c r="NXJ28" s="23"/>
      <c r="NXK28" s="23"/>
      <c r="NXL28" s="23"/>
      <c r="NXM28" s="23"/>
      <c r="NXN28" s="23"/>
      <c r="NXO28" s="24"/>
      <c r="NXP28" s="14"/>
      <c r="NXQ28" s="23"/>
      <c r="NXR28" s="23"/>
      <c r="NXS28" s="23"/>
      <c r="NXT28" s="23"/>
      <c r="NXU28" s="23"/>
      <c r="NXV28" s="23"/>
      <c r="NXW28" s="24"/>
      <c r="NXX28" s="14"/>
      <c r="NXY28" s="23"/>
      <c r="NXZ28" s="23"/>
      <c r="NYA28" s="23"/>
      <c r="NYB28" s="23"/>
      <c r="NYC28" s="23"/>
      <c r="NYD28" s="23"/>
      <c r="NYE28" s="24"/>
      <c r="NYF28" s="14"/>
      <c r="NYG28" s="23"/>
      <c r="NYH28" s="23"/>
      <c r="NYI28" s="23"/>
      <c r="NYJ28" s="23"/>
      <c r="NYK28" s="23"/>
      <c r="NYL28" s="23"/>
      <c r="NYM28" s="24"/>
      <c r="NYN28" s="14"/>
      <c r="NYO28" s="23"/>
      <c r="NYP28" s="23"/>
      <c r="NYQ28" s="23"/>
      <c r="NYR28" s="23"/>
      <c r="NYS28" s="23"/>
      <c r="NYT28" s="23"/>
      <c r="NYU28" s="24"/>
      <c r="NYV28" s="14"/>
      <c r="NYW28" s="23"/>
      <c r="NYX28" s="23"/>
      <c r="NYY28" s="23"/>
      <c r="NYZ28" s="23"/>
      <c r="NZA28" s="23"/>
      <c r="NZB28" s="23"/>
      <c r="NZC28" s="24"/>
      <c r="NZD28" s="14"/>
      <c r="NZE28" s="23"/>
      <c r="NZF28" s="23"/>
      <c r="NZG28" s="23"/>
      <c r="NZH28" s="23"/>
      <c r="NZI28" s="23"/>
      <c r="NZJ28" s="23"/>
      <c r="NZK28" s="24"/>
      <c r="NZL28" s="14"/>
      <c r="NZM28" s="23"/>
      <c r="NZN28" s="23"/>
      <c r="NZO28" s="23"/>
      <c r="NZP28" s="23"/>
      <c r="NZQ28" s="23"/>
      <c r="NZR28" s="23"/>
      <c r="NZS28" s="24"/>
      <c r="NZT28" s="14"/>
      <c r="NZU28" s="23"/>
      <c r="NZV28" s="23"/>
      <c r="NZW28" s="23"/>
      <c r="NZX28" s="23"/>
      <c r="NZY28" s="23"/>
      <c r="NZZ28" s="23"/>
      <c r="OAA28" s="24"/>
      <c r="OAB28" s="14"/>
      <c r="OAC28" s="23"/>
      <c r="OAD28" s="23"/>
      <c r="OAE28" s="23"/>
      <c r="OAF28" s="23"/>
      <c r="OAG28" s="23"/>
      <c r="OAH28" s="23"/>
      <c r="OAI28" s="24"/>
      <c r="OAJ28" s="14"/>
      <c r="OAK28" s="23"/>
      <c r="OAL28" s="23"/>
      <c r="OAM28" s="23"/>
      <c r="OAN28" s="23"/>
      <c r="OAO28" s="23"/>
      <c r="OAP28" s="23"/>
      <c r="OAQ28" s="24"/>
      <c r="OAR28" s="14"/>
      <c r="OAS28" s="23"/>
      <c r="OAT28" s="23"/>
      <c r="OAU28" s="23"/>
      <c r="OAV28" s="23"/>
      <c r="OAW28" s="23"/>
      <c r="OAX28" s="23"/>
      <c r="OAY28" s="24"/>
      <c r="OAZ28" s="14"/>
      <c r="OBA28" s="23"/>
      <c r="OBB28" s="23"/>
      <c r="OBC28" s="23"/>
      <c r="OBD28" s="23"/>
      <c r="OBE28" s="23"/>
      <c r="OBF28" s="23"/>
      <c r="OBG28" s="24"/>
      <c r="OBH28" s="14"/>
      <c r="OBI28" s="23"/>
      <c r="OBJ28" s="23"/>
      <c r="OBK28" s="23"/>
      <c r="OBL28" s="23"/>
      <c r="OBM28" s="23"/>
      <c r="OBN28" s="23"/>
      <c r="OBO28" s="24"/>
      <c r="OBP28" s="14"/>
      <c r="OBQ28" s="23"/>
      <c r="OBR28" s="23"/>
      <c r="OBS28" s="23"/>
      <c r="OBT28" s="23"/>
      <c r="OBU28" s="23"/>
      <c r="OBV28" s="23"/>
      <c r="OBW28" s="24"/>
      <c r="OBX28" s="14"/>
      <c r="OBY28" s="23"/>
      <c r="OBZ28" s="23"/>
      <c r="OCA28" s="23"/>
      <c r="OCB28" s="23"/>
      <c r="OCC28" s="23"/>
      <c r="OCD28" s="23"/>
      <c r="OCE28" s="24"/>
      <c r="OCF28" s="14"/>
      <c r="OCG28" s="23"/>
      <c r="OCH28" s="23"/>
      <c r="OCI28" s="23"/>
      <c r="OCJ28" s="23"/>
      <c r="OCK28" s="23"/>
      <c r="OCL28" s="23"/>
      <c r="OCM28" s="24"/>
      <c r="OCN28" s="14"/>
      <c r="OCO28" s="23"/>
      <c r="OCP28" s="23"/>
      <c r="OCQ28" s="23"/>
      <c r="OCR28" s="23"/>
      <c r="OCS28" s="23"/>
      <c r="OCT28" s="23"/>
      <c r="OCU28" s="24"/>
      <c r="OCV28" s="14"/>
      <c r="OCW28" s="23"/>
      <c r="OCX28" s="23"/>
      <c r="OCY28" s="23"/>
      <c r="OCZ28" s="23"/>
      <c r="ODA28" s="23"/>
      <c r="ODB28" s="23"/>
      <c r="ODC28" s="24"/>
      <c r="ODD28" s="14"/>
      <c r="ODE28" s="23"/>
      <c r="ODF28" s="23"/>
      <c r="ODG28" s="23"/>
      <c r="ODH28" s="23"/>
      <c r="ODI28" s="23"/>
      <c r="ODJ28" s="23"/>
      <c r="ODK28" s="24"/>
      <c r="ODL28" s="14"/>
      <c r="ODM28" s="23"/>
      <c r="ODN28" s="23"/>
      <c r="ODO28" s="23"/>
      <c r="ODP28" s="23"/>
      <c r="ODQ28" s="23"/>
      <c r="ODR28" s="23"/>
      <c r="ODS28" s="24"/>
      <c r="ODT28" s="14"/>
      <c r="ODU28" s="23"/>
      <c r="ODV28" s="23"/>
      <c r="ODW28" s="23"/>
      <c r="ODX28" s="23"/>
      <c r="ODY28" s="23"/>
      <c r="ODZ28" s="23"/>
      <c r="OEA28" s="24"/>
      <c r="OEB28" s="14"/>
      <c r="OEC28" s="23"/>
      <c r="OED28" s="23"/>
      <c r="OEE28" s="23"/>
      <c r="OEF28" s="23"/>
      <c r="OEG28" s="23"/>
      <c r="OEH28" s="23"/>
      <c r="OEI28" s="24"/>
      <c r="OEJ28" s="14"/>
      <c r="OEK28" s="23"/>
      <c r="OEL28" s="23"/>
      <c r="OEM28" s="23"/>
      <c r="OEN28" s="23"/>
      <c r="OEO28" s="23"/>
      <c r="OEP28" s="23"/>
      <c r="OEQ28" s="24"/>
      <c r="OER28" s="14"/>
      <c r="OES28" s="23"/>
      <c r="OET28" s="23"/>
      <c r="OEU28" s="23"/>
      <c r="OEV28" s="23"/>
      <c r="OEW28" s="23"/>
      <c r="OEX28" s="23"/>
      <c r="OEY28" s="24"/>
      <c r="OEZ28" s="14"/>
      <c r="OFA28" s="23"/>
      <c r="OFB28" s="23"/>
      <c r="OFC28" s="23"/>
      <c r="OFD28" s="23"/>
      <c r="OFE28" s="23"/>
      <c r="OFF28" s="23"/>
      <c r="OFG28" s="24"/>
      <c r="OFH28" s="14"/>
      <c r="OFI28" s="23"/>
      <c r="OFJ28" s="23"/>
      <c r="OFK28" s="23"/>
      <c r="OFL28" s="23"/>
      <c r="OFM28" s="23"/>
      <c r="OFN28" s="23"/>
      <c r="OFO28" s="24"/>
      <c r="OFP28" s="14"/>
      <c r="OFQ28" s="23"/>
      <c r="OFR28" s="23"/>
      <c r="OFS28" s="23"/>
      <c r="OFT28" s="23"/>
      <c r="OFU28" s="23"/>
      <c r="OFV28" s="23"/>
      <c r="OFW28" s="24"/>
      <c r="OFX28" s="14"/>
      <c r="OFY28" s="23"/>
      <c r="OFZ28" s="23"/>
      <c r="OGA28" s="23"/>
      <c r="OGB28" s="23"/>
      <c r="OGC28" s="23"/>
      <c r="OGD28" s="23"/>
      <c r="OGE28" s="24"/>
      <c r="OGF28" s="14"/>
      <c r="OGG28" s="23"/>
      <c r="OGH28" s="23"/>
      <c r="OGI28" s="23"/>
      <c r="OGJ28" s="23"/>
      <c r="OGK28" s="23"/>
      <c r="OGL28" s="23"/>
      <c r="OGM28" s="24"/>
      <c r="OGN28" s="14"/>
      <c r="OGO28" s="23"/>
      <c r="OGP28" s="23"/>
      <c r="OGQ28" s="23"/>
      <c r="OGR28" s="23"/>
      <c r="OGS28" s="23"/>
      <c r="OGT28" s="23"/>
      <c r="OGU28" s="24"/>
      <c r="OGV28" s="14"/>
      <c r="OGW28" s="23"/>
      <c r="OGX28" s="23"/>
      <c r="OGY28" s="23"/>
      <c r="OGZ28" s="23"/>
      <c r="OHA28" s="23"/>
      <c r="OHB28" s="23"/>
      <c r="OHC28" s="24"/>
      <c r="OHD28" s="14"/>
      <c r="OHE28" s="23"/>
      <c r="OHF28" s="23"/>
      <c r="OHG28" s="23"/>
      <c r="OHH28" s="23"/>
      <c r="OHI28" s="23"/>
      <c r="OHJ28" s="23"/>
      <c r="OHK28" s="24"/>
      <c r="OHL28" s="14"/>
      <c r="OHM28" s="23"/>
      <c r="OHN28" s="23"/>
      <c r="OHO28" s="23"/>
      <c r="OHP28" s="23"/>
      <c r="OHQ28" s="23"/>
      <c r="OHR28" s="23"/>
      <c r="OHS28" s="24"/>
      <c r="OHT28" s="14"/>
      <c r="OHU28" s="23"/>
      <c r="OHV28" s="23"/>
      <c r="OHW28" s="23"/>
      <c r="OHX28" s="23"/>
      <c r="OHY28" s="23"/>
      <c r="OHZ28" s="23"/>
      <c r="OIA28" s="24"/>
      <c r="OIB28" s="14"/>
      <c r="OIC28" s="23"/>
      <c r="OID28" s="23"/>
      <c r="OIE28" s="23"/>
      <c r="OIF28" s="23"/>
      <c r="OIG28" s="23"/>
      <c r="OIH28" s="23"/>
      <c r="OII28" s="24"/>
      <c r="OIJ28" s="14"/>
      <c r="OIK28" s="23"/>
      <c r="OIL28" s="23"/>
      <c r="OIM28" s="23"/>
      <c r="OIN28" s="23"/>
      <c r="OIO28" s="23"/>
      <c r="OIP28" s="23"/>
      <c r="OIQ28" s="24"/>
      <c r="OIR28" s="14"/>
      <c r="OIS28" s="23"/>
      <c r="OIT28" s="23"/>
      <c r="OIU28" s="23"/>
      <c r="OIV28" s="23"/>
      <c r="OIW28" s="23"/>
      <c r="OIX28" s="23"/>
      <c r="OIY28" s="24"/>
      <c r="OIZ28" s="14"/>
      <c r="OJA28" s="23"/>
      <c r="OJB28" s="23"/>
      <c r="OJC28" s="23"/>
      <c r="OJD28" s="23"/>
      <c r="OJE28" s="23"/>
      <c r="OJF28" s="23"/>
      <c r="OJG28" s="24"/>
      <c r="OJH28" s="14"/>
      <c r="OJI28" s="23"/>
      <c r="OJJ28" s="23"/>
      <c r="OJK28" s="23"/>
      <c r="OJL28" s="23"/>
      <c r="OJM28" s="23"/>
      <c r="OJN28" s="23"/>
      <c r="OJO28" s="24"/>
      <c r="OJP28" s="14"/>
      <c r="OJQ28" s="23"/>
      <c r="OJR28" s="23"/>
      <c r="OJS28" s="23"/>
      <c r="OJT28" s="23"/>
      <c r="OJU28" s="23"/>
      <c r="OJV28" s="23"/>
      <c r="OJW28" s="24"/>
      <c r="OJX28" s="14"/>
      <c r="OJY28" s="23"/>
      <c r="OJZ28" s="23"/>
      <c r="OKA28" s="23"/>
      <c r="OKB28" s="23"/>
      <c r="OKC28" s="23"/>
      <c r="OKD28" s="23"/>
      <c r="OKE28" s="24"/>
      <c r="OKF28" s="14"/>
      <c r="OKG28" s="23"/>
      <c r="OKH28" s="23"/>
      <c r="OKI28" s="23"/>
      <c r="OKJ28" s="23"/>
      <c r="OKK28" s="23"/>
      <c r="OKL28" s="23"/>
      <c r="OKM28" s="24"/>
      <c r="OKN28" s="14"/>
      <c r="OKO28" s="23"/>
      <c r="OKP28" s="23"/>
      <c r="OKQ28" s="23"/>
      <c r="OKR28" s="23"/>
      <c r="OKS28" s="23"/>
      <c r="OKT28" s="23"/>
      <c r="OKU28" s="24"/>
      <c r="OKV28" s="14"/>
      <c r="OKW28" s="23"/>
      <c r="OKX28" s="23"/>
      <c r="OKY28" s="23"/>
      <c r="OKZ28" s="23"/>
      <c r="OLA28" s="23"/>
      <c r="OLB28" s="23"/>
      <c r="OLC28" s="24"/>
      <c r="OLD28" s="14"/>
      <c r="OLE28" s="23"/>
      <c r="OLF28" s="23"/>
      <c r="OLG28" s="23"/>
      <c r="OLH28" s="23"/>
      <c r="OLI28" s="23"/>
      <c r="OLJ28" s="23"/>
      <c r="OLK28" s="24"/>
      <c r="OLL28" s="14"/>
      <c r="OLM28" s="23"/>
      <c r="OLN28" s="23"/>
      <c r="OLO28" s="23"/>
      <c r="OLP28" s="23"/>
      <c r="OLQ28" s="23"/>
      <c r="OLR28" s="23"/>
      <c r="OLS28" s="24"/>
      <c r="OLT28" s="14"/>
      <c r="OLU28" s="23"/>
      <c r="OLV28" s="23"/>
      <c r="OLW28" s="23"/>
      <c r="OLX28" s="23"/>
      <c r="OLY28" s="23"/>
      <c r="OLZ28" s="23"/>
      <c r="OMA28" s="24"/>
      <c r="OMB28" s="14"/>
      <c r="OMC28" s="23"/>
      <c r="OMD28" s="23"/>
      <c r="OME28" s="23"/>
      <c r="OMF28" s="23"/>
      <c r="OMG28" s="23"/>
      <c r="OMH28" s="23"/>
      <c r="OMI28" s="24"/>
      <c r="OMJ28" s="14"/>
      <c r="OMK28" s="23"/>
      <c r="OML28" s="23"/>
      <c r="OMM28" s="23"/>
      <c r="OMN28" s="23"/>
      <c r="OMO28" s="23"/>
      <c r="OMP28" s="23"/>
      <c r="OMQ28" s="24"/>
      <c r="OMR28" s="14"/>
      <c r="OMS28" s="23"/>
      <c r="OMT28" s="23"/>
      <c r="OMU28" s="23"/>
      <c r="OMV28" s="23"/>
      <c r="OMW28" s="23"/>
      <c r="OMX28" s="23"/>
      <c r="OMY28" s="24"/>
      <c r="OMZ28" s="14"/>
      <c r="ONA28" s="23"/>
      <c r="ONB28" s="23"/>
      <c r="ONC28" s="23"/>
      <c r="OND28" s="23"/>
      <c r="ONE28" s="23"/>
      <c r="ONF28" s="23"/>
      <c r="ONG28" s="24"/>
      <c r="ONH28" s="14"/>
      <c r="ONI28" s="23"/>
      <c r="ONJ28" s="23"/>
      <c r="ONK28" s="23"/>
      <c r="ONL28" s="23"/>
      <c r="ONM28" s="23"/>
      <c r="ONN28" s="23"/>
      <c r="ONO28" s="24"/>
      <c r="ONP28" s="14"/>
      <c r="ONQ28" s="23"/>
      <c r="ONR28" s="23"/>
      <c r="ONS28" s="23"/>
      <c r="ONT28" s="23"/>
      <c r="ONU28" s="23"/>
      <c r="ONV28" s="23"/>
      <c r="ONW28" s="24"/>
      <c r="ONX28" s="14"/>
      <c r="ONY28" s="23"/>
      <c r="ONZ28" s="23"/>
      <c r="OOA28" s="23"/>
      <c r="OOB28" s="23"/>
      <c r="OOC28" s="23"/>
      <c r="OOD28" s="23"/>
      <c r="OOE28" s="24"/>
      <c r="OOF28" s="14"/>
      <c r="OOG28" s="23"/>
      <c r="OOH28" s="23"/>
      <c r="OOI28" s="23"/>
      <c r="OOJ28" s="23"/>
      <c r="OOK28" s="23"/>
      <c r="OOL28" s="23"/>
      <c r="OOM28" s="24"/>
      <c r="OON28" s="14"/>
      <c r="OOO28" s="23"/>
      <c r="OOP28" s="23"/>
      <c r="OOQ28" s="23"/>
      <c r="OOR28" s="23"/>
      <c r="OOS28" s="23"/>
      <c r="OOT28" s="23"/>
      <c r="OOU28" s="24"/>
      <c r="OOV28" s="14"/>
      <c r="OOW28" s="23"/>
      <c r="OOX28" s="23"/>
      <c r="OOY28" s="23"/>
      <c r="OOZ28" s="23"/>
      <c r="OPA28" s="23"/>
      <c r="OPB28" s="23"/>
      <c r="OPC28" s="24"/>
      <c r="OPD28" s="14"/>
      <c r="OPE28" s="23"/>
      <c r="OPF28" s="23"/>
      <c r="OPG28" s="23"/>
      <c r="OPH28" s="23"/>
      <c r="OPI28" s="23"/>
      <c r="OPJ28" s="23"/>
      <c r="OPK28" s="24"/>
      <c r="OPL28" s="14"/>
      <c r="OPM28" s="23"/>
      <c r="OPN28" s="23"/>
      <c r="OPO28" s="23"/>
      <c r="OPP28" s="23"/>
      <c r="OPQ28" s="23"/>
      <c r="OPR28" s="23"/>
      <c r="OPS28" s="24"/>
      <c r="OPT28" s="14"/>
      <c r="OPU28" s="23"/>
      <c r="OPV28" s="23"/>
      <c r="OPW28" s="23"/>
      <c r="OPX28" s="23"/>
      <c r="OPY28" s="23"/>
      <c r="OPZ28" s="23"/>
      <c r="OQA28" s="24"/>
      <c r="OQB28" s="14"/>
      <c r="OQC28" s="23"/>
      <c r="OQD28" s="23"/>
      <c r="OQE28" s="23"/>
      <c r="OQF28" s="23"/>
      <c r="OQG28" s="23"/>
      <c r="OQH28" s="23"/>
      <c r="OQI28" s="24"/>
      <c r="OQJ28" s="14"/>
      <c r="OQK28" s="23"/>
      <c r="OQL28" s="23"/>
      <c r="OQM28" s="23"/>
      <c r="OQN28" s="23"/>
      <c r="OQO28" s="23"/>
      <c r="OQP28" s="23"/>
      <c r="OQQ28" s="24"/>
      <c r="OQR28" s="14"/>
      <c r="OQS28" s="23"/>
      <c r="OQT28" s="23"/>
      <c r="OQU28" s="23"/>
      <c r="OQV28" s="23"/>
      <c r="OQW28" s="23"/>
      <c r="OQX28" s="23"/>
      <c r="OQY28" s="24"/>
      <c r="OQZ28" s="14"/>
      <c r="ORA28" s="23"/>
      <c r="ORB28" s="23"/>
      <c r="ORC28" s="23"/>
      <c r="ORD28" s="23"/>
      <c r="ORE28" s="23"/>
      <c r="ORF28" s="23"/>
      <c r="ORG28" s="24"/>
      <c r="ORH28" s="14"/>
      <c r="ORI28" s="23"/>
      <c r="ORJ28" s="23"/>
      <c r="ORK28" s="23"/>
      <c r="ORL28" s="23"/>
      <c r="ORM28" s="23"/>
      <c r="ORN28" s="23"/>
      <c r="ORO28" s="24"/>
      <c r="ORP28" s="14"/>
      <c r="ORQ28" s="23"/>
      <c r="ORR28" s="23"/>
      <c r="ORS28" s="23"/>
      <c r="ORT28" s="23"/>
      <c r="ORU28" s="23"/>
      <c r="ORV28" s="23"/>
      <c r="ORW28" s="24"/>
      <c r="ORX28" s="14"/>
      <c r="ORY28" s="23"/>
      <c r="ORZ28" s="23"/>
      <c r="OSA28" s="23"/>
      <c r="OSB28" s="23"/>
      <c r="OSC28" s="23"/>
      <c r="OSD28" s="23"/>
      <c r="OSE28" s="24"/>
      <c r="OSF28" s="14"/>
      <c r="OSG28" s="23"/>
      <c r="OSH28" s="23"/>
      <c r="OSI28" s="23"/>
      <c r="OSJ28" s="23"/>
      <c r="OSK28" s="23"/>
      <c r="OSL28" s="23"/>
      <c r="OSM28" s="24"/>
      <c r="OSN28" s="14"/>
      <c r="OSO28" s="23"/>
      <c r="OSP28" s="23"/>
      <c r="OSQ28" s="23"/>
      <c r="OSR28" s="23"/>
      <c r="OSS28" s="23"/>
      <c r="OST28" s="23"/>
      <c r="OSU28" s="24"/>
      <c r="OSV28" s="14"/>
      <c r="OSW28" s="23"/>
      <c r="OSX28" s="23"/>
      <c r="OSY28" s="23"/>
      <c r="OSZ28" s="23"/>
      <c r="OTA28" s="23"/>
      <c r="OTB28" s="23"/>
      <c r="OTC28" s="24"/>
      <c r="OTD28" s="14"/>
      <c r="OTE28" s="23"/>
      <c r="OTF28" s="23"/>
      <c r="OTG28" s="23"/>
      <c r="OTH28" s="23"/>
      <c r="OTI28" s="23"/>
      <c r="OTJ28" s="23"/>
      <c r="OTK28" s="24"/>
      <c r="OTL28" s="14"/>
      <c r="OTM28" s="23"/>
      <c r="OTN28" s="23"/>
      <c r="OTO28" s="23"/>
      <c r="OTP28" s="23"/>
      <c r="OTQ28" s="23"/>
      <c r="OTR28" s="23"/>
      <c r="OTS28" s="24"/>
      <c r="OTT28" s="14"/>
      <c r="OTU28" s="23"/>
      <c r="OTV28" s="23"/>
      <c r="OTW28" s="23"/>
      <c r="OTX28" s="23"/>
      <c r="OTY28" s="23"/>
      <c r="OTZ28" s="23"/>
      <c r="OUA28" s="24"/>
      <c r="OUB28" s="14"/>
      <c r="OUC28" s="23"/>
      <c r="OUD28" s="23"/>
      <c r="OUE28" s="23"/>
      <c r="OUF28" s="23"/>
      <c r="OUG28" s="23"/>
      <c r="OUH28" s="23"/>
      <c r="OUI28" s="24"/>
      <c r="OUJ28" s="14"/>
      <c r="OUK28" s="23"/>
      <c r="OUL28" s="23"/>
      <c r="OUM28" s="23"/>
      <c r="OUN28" s="23"/>
      <c r="OUO28" s="23"/>
      <c r="OUP28" s="23"/>
      <c r="OUQ28" s="24"/>
      <c r="OUR28" s="14"/>
      <c r="OUS28" s="23"/>
      <c r="OUT28" s="23"/>
      <c r="OUU28" s="23"/>
      <c r="OUV28" s="23"/>
      <c r="OUW28" s="23"/>
      <c r="OUX28" s="23"/>
      <c r="OUY28" s="24"/>
      <c r="OUZ28" s="14"/>
      <c r="OVA28" s="23"/>
      <c r="OVB28" s="23"/>
      <c r="OVC28" s="23"/>
      <c r="OVD28" s="23"/>
      <c r="OVE28" s="23"/>
      <c r="OVF28" s="23"/>
      <c r="OVG28" s="24"/>
      <c r="OVH28" s="14"/>
      <c r="OVI28" s="23"/>
      <c r="OVJ28" s="23"/>
      <c r="OVK28" s="23"/>
      <c r="OVL28" s="23"/>
      <c r="OVM28" s="23"/>
      <c r="OVN28" s="23"/>
      <c r="OVO28" s="24"/>
      <c r="OVP28" s="14"/>
      <c r="OVQ28" s="23"/>
      <c r="OVR28" s="23"/>
      <c r="OVS28" s="23"/>
      <c r="OVT28" s="23"/>
      <c r="OVU28" s="23"/>
      <c r="OVV28" s="23"/>
      <c r="OVW28" s="24"/>
      <c r="OVX28" s="14"/>
      <c r="OVY28" s="23"/>
      <c r="OVZ28" s="23"/>
      <c r="OWA28" s="23"/>
      <c r="OWB28" s="23"/>
      <c r="OWC28" s="23"/>
      <c r="OWD28" s="23"/>
      <c r="OWE28" s="24"/>
      <c r="OWF28" s="14"/>
      <c r="OWG28" s="23"/>
      <c r="OWH28" s="23"/>
      <c r="OWI28" s="23"/>
      <c r="OWJ28" s="23"/>
      <c r="OWK28" s="23"/>
      <c r="OWL28" s="23"/>
      <c r="OWM28" s="24"/>
      <c r="OWN28" s="14"/>
      <c r="OWO28" s="23"/>
      <c r="OWP28" s="23"/>
      <c r="OWQ28" s="23"/>
      <c r="OWR28" s="23"/>
      <c r="OWS28" s="23"/>
      <c r="OWT28" s="23"/>
      <c r="OWU28" s="24"/>
      <c r="OWV28" s="14"/>
      <c r="OWW28" s="23"/>
      <c r="OWX28" s="23"/>
      <c r="OWY28" s="23"/>
      <c r="OWZ28" s="23"/>
      <c r="OXA28" s="23"/>
      <c r="OXB28" s="23"/>
      <c r="OXC28" s="24"/>
      <c r="OXD28" s="14"/>
      <c r="OXE28" s="23"/>
      <c r="OXF28" s="23"/>
      <c r="OXG28" s="23"/>
      <c r="OXH28" s="23"/>
      <c r="OXI28" s="23"/>
      <c r="OXJ28" s="23"/>
      <c r="OXK28" s="24"/>
      <c r="OXL28" s="14"/>
      <c r="OXM28" s="23"/>
      <c r="OXN28" s="23"/>
      <c r="OXO28" s="23"/>
      <c r="OXP28" s="23"/>
      <c r="OXQ28" s="23"/>
      <c r="OXR28" s="23"/>
      <c r="OXS28" s="24"/>
      <c r="OXT28" s="14"/>
      <c r="OXU28" s="23"/>
      <c r="OXV28" s="23"/>
      <c r="OXW28" s="23"/>
      <c r="OXX28" s="23"/>
      <c r="OXY28" s="23"/>
      <c r="OXZ28" s="23"/>
      <c r="OYA28" s="24"/>
      <c r="OYB28" s="14"/>
      <c r="OYC28" s="23"/>
      <c r="OYD28" s="23"/>
      <c r="OYE28" s="23"/>
      <c r="OYF28" s="23"/>
      <c r="OYG28" s="23"/>
      <c r="OYH28" s="23"/>
      <c r="OYI28" s="24"/>
      <c r="OYJ28" s="14"/>
      <c r="OYK28" s="23"/>
      <c r="OYL28" s="23"/>
      <c r="OYM28" s="23"/>
      <c r="OYN28" s="23"/>
      <c r="OYO28" s="23"/>
      <c r="OYP28" s="23"/>
      <c r="OYQ28" s="24"/>
      <c r="OYR28" s="14"/>
      <c r="OYS28" s="23"/>
      <c r="OYT28" s="23"/>
      <c r="OYU28" s="23"/>
      <c r="OYV28" s="23"/>
      <c r="OYW28" s="23"/>
      <c r="OYX28" s="23"/>
      <c r="OYY28" s="24"/>
      <c r="OYZ28" s="14"/>
      <c r="OZA28" s="23"/>
      <c r="OZB28" s="23"/>
      <c r="OZC28" s="23"/>
      <c r="OZD28" s="23"/>
      <c r="OZE28" s="23"/>
      <c r="OZF28" s="23"/>
      <c r="OZG28" s="24"/>
      <c r="OZH28" s="14"/>
      <c r="OZI28" s="23"/>
      <c r="OZJ28" s="23"/>
      <c r="OZK28" s="23"/>
      <c r="OZL28" s="23"/>
      <c r="OZM28" s="23"/>
      <c r="OZN28" s="23"/>
      <c r="OZO28" s="24"/>
      <c r="OZP28" s="14"/>
      <c r="OZQ28" s="23"/>
      <c r="OZR28" s="23"/>
      <c r="OZS28" s="23"/>
      <c r="OZT28" s="23"/>
      <c r="OZU28" s="23"/>
      <c r="OZV28" s="23"/>
      <c r="OZW28" s="24"/>
      <c r="OZX28" s="14"/>
      <c r="OZY28" s="23"/>
      <c r="OZZ28" s="23"/>
      <c r="PAA28" s="23"/>
      <c r="PAB28" s="23"/>
      <c r="PAC28" s="23"/>
      <c r="PAD28" s="23"/>
      <c r="PAE28" s="24"/>
      <c r="PAF28" s="14"/>
      <c r="PAG28" s="23"/>
      <c r="PAH28" s="23"/>
      <c r="PAI28" s="23"/>
      <c r="PAJ28" s="23"/>
      <c r="PAK28" s="23"/>
      <c r="PAL28" s="23"/>
      <c r="PAM28" s="24"/>
      <c r="PAN28" s="14"/>
      <c r="PAO28" s="23"/>
      <c r="PAP28" s="23"/>
      <c r="PAQ28" s="23"/>
      <c r="PAR28" s="23"/>
      <c r="PAS28" s="23"/>
      <c r="PAT28" s="23"/>
      <c r="PAU28" s="24"/>
      <c r="PAV28" s="14"/>
      <c r="PAW28" s="23"/>
      <c r="PAX28" s="23"/>
      <c r="PAY28" s="23"/>
      <c r="PAZ28" s="23"/>
      <c r="PBA28" s="23"/>
      <c r="PBB28" s="23"/>
      <c r="PBC28" s="24"/>
      <c r="PBD28" s="14"/>
      <c r="PBE28" s="23"/>
      <c r="PBF28" s="23"/>
      <c r="PBG28" s="23"/>
      <c r="PBH28" s="23"/>
      <c r="PBI28" s="23"/>
      <c r="PBJ28" s="23"/>
      <c r="PBK28" s="24"/>
      <c r="PBL28" s="14"/>
      <c r="PBM28" s="23"/>
      <c r="PBN28" s="23"/>
      <c r="PBO28" s="23"/>
      <c r="PBP28" s="23"/>
      <c r="PBQ28" s="23"/>
      <c r="PBR28" s="23"/>
      <c r="PBS28" s="24"/>
      <c r="PBT28" s="14"/>
      <c r="PBU28" s="23"/>
      <c r="PBV28" s="23"/>
      <c r="PBW28" s="23"/>
      <c r="PBX28" s="23"/>
      <c r="PBY28" s="23"/>
      <c r="PBZ28" s="23"/>
      <c r="PCA28" s="24"/>
      <c r="PCB28" s="14"/>
      <c r="PCC28" s="23"/>
      <c r="PCD28" s="23"/>
      <c r="PCE28" s="23"/>
      <c r="PCF28" s="23"/>
      <c r="PCG28" s="23"/>
      <c r="PCH28" s="23"/>
      <c r="PCI28" s="24"/>
      <c r="PCJ28" s="14"/>
      <c r="PCK28" s="23"/>
      <c r="PCL28" s="23"/>
      <c r="PCM28" s="23"/>
      <c r="PCN28" s="23"/>
      <c r="PCO28" s="23"/>
      <c r="PCP28" s="23"/>
      <c r="PCQ28" s="24"/>
      <c r="PCR28" s="14"/>
      <c r="PCS28" s="23"/>
      <c r="PCT28" s="23"/>
      <c r="PCU28" s="23"/>
      <c r="PCV28" s="23"/>
      <c r="PCW28" s="23"/>
      <c r="PCX28" s="23"/>
      <c r="PCY28" s="24"/>
      <c r="PCZ28" s="14"/>
      <c r="PDA28" s="23"/>
      <c r="PDB28" s="23"/>
      <c r="PDC28" s="23"/>
      <c r="PDD28" s="23"/>
      <c r="PDE28" s="23"/>
      <c r="PDF28" s="23"/>
      <c r="PDG28" s="24"/>
      <c r="PDH28" s="14"/>
      <c r="PDI28" s="23"/>
      <c r="PDJ28" s="23"/>
      <c r="PDK28" s="23"/>
      <c r="PDL28" s="23"/>
      <c r="PDM28" s="23"/>
      <c r="PDN28" s="23"/>
      <c r="PDO28" s="24"/>
      <c r="PDP28" s="14"/>
      <c r="PDQ28" s="23"/>
      <c r="PDR28" s="23"/>
      <c r="PDS28" s="23"/>
      <c r="PDT28" s="23"/>
      <c r="PDU28" s="23"/>
      <c r="PDV28" s="23"/>
      <c r="PDW28" s="24"/>
      <c r="PDX28" s="14"/>
      <c r="PDY28" s="23"/>
      <c r="PDZ28" s="23"/>
      <c r="PEA28" s="23"/>
      <c r="PEB28" s="23"/>
      <c r="PEC28" s="23"/>
      <c r="PED28" s="23"/>
      <c r="PEE28" s="24"/>
      <c r="PEF28" s="14"/>
      <c r="PEG28" s="23"/>
      <c r="PEH28" s="23"/>
      <c r="PEI28" s="23"/>
      <c r="PEJ28" s="23"/>
      <c r="PEK28" s="23"/>
      <c r="PEL28" s="23"/>
      <c r="PEM28" s="24"/>
      <c r="PEN28" s="14"/>
      <c r="PEO28" s="23"/>
      <c r="PEP28" s="23"/>
      <c r="PEQ28" s="23"/>
      <c r="PER28" s="23"/>
      <c r="PES28" s="23"/>
      <c r="PET28" s="23"/>
      <c r="PEU28" s="24"/>
      <c r="PEV28" s="14"/>
      <c r="PEW28" s="23"/>
      <c r="PEX28" s="23"/>
      <c r="PEY28" s="23"/>
      <c r="PEZ28" s="23"/>
      <c r="PFA28" s="23"/>
      <c r="PFB28" s="23"/>
      <c r="PFC28" s="24"/>
      <c r="PFD28" s="14"/>
      <c r="PFE28" s="23"/>
      <c r="PFF28" s="23"/>
      <c r="PFG28" s="23"/>
      <c r="PFH28" s="23"/>
      <c r="PFI28" s="23"/>
      <c r="PFJ28" s="23"/>
      <c r="PFK28" s="24"/>
      <c r="PFL28" s="14"/>
      <c r="PFM28" s="23"/>
      <c r="PFN28" s="23"/>
      <c r="PFO28" s="23"/>
      <c r="PFP28" s="23"/>
      <c r="PFQ28" s="23"/>
      <c r="PFR28" s="23"/>
      <c r="PFS28" s="24"/>
      <c r="PFT28" s="14"/>
      <c r="PFU28" s="23"/>
      <c r="PFV28" s="23"/>
      <c r="PFW28" s="23"/>
      <c r="PFX28" s="23"/>
      <c r="PFY28" s="23"/>
      <c r="PFZ28" s="23"/>
      <c r="PGA28" s="24"/>
      <c r="PGB28" s="14"/>
      <c r="PGC28" s="23"/>
      <c r="PGD28" s="23"/>
      <c r="PGE28" s="23"/>
      <c r="PGF28" s="23"/>
      <c r="PGG28" s="23"/>
      <c r="PGH28" s="23"/>
      <c r="PGI28" s="24"/>
      <c r="PGJ28" s="14"/>
      <c r="PGK28" s="23"/>
      <c r="PGL28" s="23"/>
      <c r="PGM28" s="23"/>
      <c r="PGN28" s="23"/>
      <c r="PGO28" s="23"/>
      <c r="PGP28" s="23"/>
      <c r="PGQ28" s="24"/>
      <c r="PGR28" s="14"/>
      <c r="PGS28" s="23"/>
      <c r="PGT28" s="23"/>
      <c r="PGU28" s="23"/>
      <c r="PGV28" s="23"/>
      <c r="PGW28" s="23"/>
      <c r="PGX28" s="23"/>
      <c r="PGY28" s="24"/>
      <c r="PGZ28" s="14"/>
      <c r="PHA28" s="23"/>
      <c r="PHB28" s="23"/>
      <c r="PHC28" s="23"/>
      <c r="PHD28" s="23"/>
      <c r="PHE28" s="23"/>
      <c r="PHF28" s="23"/>
      <c r="PHG28" s="24"/>
      <c r="PHH28" s="14"/>
      <c r="PHI28" s="23"/>
      <c r="PHJ28" s="23"/>
      <c r="PHK28" s="23"/>
      <c r="PHL28" s="23"/>
      <c r="PHM28" s="23"/>
      <c r="PHN28" s="23"/>
      <c r="PHO28" s="24"/>
      <c r="PHP28" s="14"/>
      <c r="PHQ28" s="23"/>
      <c r="PHR28" s="23"/>
      <c r="PHS28" s="23"/>
      <c r="PHT28" s="23"/>
      <c r="PHU28" s="23"/>
      <c r="PHV28" s="23"/>
      <c r="PHW28" s="24"/>
      <c r="PHX28" s="14"/>
      <c r="PHY28" s="23"/>
      <c r="PHZ28" s="23"/>
      <c r="PIA28" s="23"/>
      <c r="PIB28" s="23"/>
      <c r="PIC28" s="23"/>
      <c r="PID28" s="23"/>
      <c r="PIE28" s="24"/>
      <c r="PIF28" s="14"/>
      <c r="PIG28" s="23"/>
      <c r="PIH28" s="23"/>
      <c r="PII28" s="23"/>
      <c r="PIJ28" s="23"/>
      <c r="PIK28" s="23"/>
      <c r="PIL28" s="23"/>
      <c r="PIM28" s="24"/>
      <c r="PIN28" s="14"/>
      <c r="PIO28" s="23"/>
      <c r="PIP28" s="23"/>
      <c r="PIQ28" s="23"/>
      <c r="PIR28" s="23"/>
      <c r="PIS28" s="23"/>
      <c r="PIT28" s="23"/>
      <c r="PIU28" s="24"/>
      <c r="PIV28" s="14"/>
      <c r="PIW28" s="23"/>
      <c r="PIX28" s="23"/>
      <c r="PIY28" s="23"/>
      <c r="PIZ28" s="23"/>
      <c r="PJA28" s="23"/>
      <c r="PJB28" s="23"/>
      <c r="PJC28" s="24"/>
      <c r="PJD28" s="14"/>
      <c r="PJE28" s="23"/>
      <c r="PJF28" s="23"/>
      <c r="PJG28" s="23"/>
      <c r="PJH28" s="23"/>
      <c r="PJI28" s="23"/>
      <c r="PJJ28" s="23"/>
      <c r="PJK28" s="24"/>
      <c r="PJL28" s="14"/>
      <c r="PJM28" s="23"/>
      <c r="PJN28" s="23"/>
      <c r="PJO28" s="23"/>
      <c r="PJP28" s="23"/>
      <c r="PJQ28" s="23"/>
      <c r="PJR28" s="23"/>
      <c r="PJS28" s="24"/>
      <c r="PJT28" s="14"/>
      <c r="PJU28" s="23"/>
      <c r="PJV28" s="23"/>
      <c r="PJW28" s="23"/>
      <c r="PJX28" s="23"/>
      <c r="PJY28" s="23"/>
      <c r="PJZ28" s="23"/>
      <c r="PKA28" s="24"/>
      <c r="PKB28" s="14"/>
      <c r="PKC28" s="23"/>
      <c r="PKD28" s="23"/>
      <c r="PKE28" s="23"/>
      <c r="PKF28" s="23"/>
      <c r="PKG28" s="23"/>
      <c r="PKH28" s="23"/>
      <c r="PKI28" s="24"/>
      <c r="PKJ28" s="14"/>
      <c r="PKK28" s="23"/>
      <c r="PKL28" s="23"/>
      <c r="PKM28" s="23"/>
      <c r="PKN28" s="23"/>
      <c r="PKO28" s="23"/>
      <c r="PKP28" s="23"/>
      <c r="PKQ28" s="24"/>
      <c r="PKR28" s="14"/>
      <c r="PKS28" s="23"/>
      <c r="PKT28" s="23"/>
      <c r="PKU28" s="23"/>
      <c r="PKV28" s="23"/>
      <c r="PKW28" s="23"/>
      <c r="PKX28" s="23"/>
      <c r="PKY28" s="24"/>
      <c r="PKZ28" s="14"/>
      <c r="PLA28" s="23"/>
      <c r="PLB28" s="23"/>
      <c r="PLC28" s="23"/>
      <c r="PLD28" s="23"/>
      <c r="PLE28" s="23"/>
      <c r="PLF28" s="23"/>
      <c r="PLG28" s="24"/>
      <c r="PLH28" s="14"/>
      <c r="PLI28" s="23"/>
      <c r="PLJ28" s="23"/>
      <c r="PLK28" s="23"/>
      <c r="PLL28" s="23"/>
      <c r="PLM28" s="23"/>
      <c r="PLN28" s="23"/>
      <c r="PLO28" s="24"/>
      <c r="PLP28" s="14"/>
      <c r="PLQ28" s="23"/>
      <c r="PLR28" s="23"/>
      <c r="PLS28" s="23"/>
      <c r="PLT28" s="23"/>
      <c r="PLU28" s="23"/>
      <c r="PLV28" s="23"/>
      <c r="PLW28" s="24"/>
      <c r="PLX28" s="14"/>
      <c r="PLY28" s="23"/>
      <c r="PLZ28" s="23"/>
      <c r="PMA28" s="23"/>
      <c r="PMB28" s="23"/>
      <c r="PMC28" s="23"/>
      <c r="PMD28" s="23"/>
      <c r="PME28" s="24"/>
      <c r="PMF28" s="14"/>
      <c r="PMG28" s="23"/>
      <c r="PMH28" s="23"/>
      <c r="PMI28" s="23"/>
      <c r="PMJ28" s="23"/>
      <c r="PMK28" s="23"/>
      <c r="PML28" s="23"/>
      <c r="PMM28" s="24"/>
      <c r="PMN28" s="14"/>
      <c r="PMO28" s="23"/>
      <c r="PMP28" s="23"/>
      <c r="PMQ28" s="23"/>
      <c r="PMR28" s="23"/>
      <c r="PMS28" s="23"/>
      <c r="PMT28" s="23"/>
      <c r="PMU28" s="24"/>
      <c r="PMV28" s="14"/>
      <c r="PMW28" s="23"/>
      <c r="PMX28" s="23"/>
      <c r="PMY28" s="23"/>
      <c r="PMZ28" s="23"/>
      <c r="PNA28" s="23"/>
      <c r="PNB28" s="23"/>
      <c r="PNC28" s="24"/>
      <c r="PND28" s="14"/>
      <c r="PNE28" s="23"/>
      <c r="PNF28" s="23"/>
      <c r="PNG28" s="23"/>
      <c r="PNH28" s="23"/>
      <c r="PNI28" s="23"/>
      <c r="PNJ28" s="23"/>
      <c r="PNK28" s="24"/>
      <c r="PNL28" s="14"/>
      <c r="PNM28" s="23"/>
      <c r="PNN28" s="23"/>
      <c r="PNO28" s="23"/>
      <c r="PNP28" s="23"/>
      <c r="PNQ28" s="23"/>
      <c r="PNR28" s="23"/>
      <c r="PNS28" s="24"/>
      <c r="PNT28" s="14"/>
      <c r="PNU28" s="23"/>
      <c r="PNV28" s="23"/>
      <c r="PNW28" s="23"/>
      <c r="PNX28" s="23"/>
      <c r="PNY28" s="23"/>
      <c r="PNZ28" s="23"/>
      <c r="POA28" s="24"/>
      <c r="POB28" s="14"/>
      <c r="POC28" s="23"/>
      <c r="POD28" s="23"/>
      <c r="POE28" s="23"/>
      <c r="POF28" s="23"/>
      <c r="POG28" s="23"/>
      <c r="POH28" s="23"/>
      <c r="POI28" s="24"/>
      <c r="POJ28" s="14"/>
      <c r="POK28" s="23"/>
      <c r="POL28" s="23"/>
      <c r="POM28" s="23"/>
      <c r="PON28" s="23"/>
      <c r="POO28" s="23"/>
      <c r="POP28" s="23"/>
      <c r="POQ28" s="24"/>
      <c r="POR28" s="14"/>
      <c r="POS28" s="23"/>
      <c r="POT28" s="23"/>
      <c r="POU28" s="23"/>
      <c r="POV28" s="23"/>
      <c r="POW28" s="23"/>
      <c r="POX28" s="23"/>
      <c r="POY28" s="24"/>
      <c r="POZ28" s="14"/>
      <c r="PPA28" s="23"/>
      <c r="PPB28" s="23"/>
      <c r="PPC28" s="23"/>
      <c r="PPD28" s="23"/>
      <c r="PPE28" s="23"/>
      <c r="PPF28" s="23"/>
      <c r="PPG28" s="24"/>
      <c r="PPH28" s="14"/>
      <c r="PPI28" s="23"/>
      <c r="PPJ28" s="23"/>
      <c r="PPK28" s="23"/>
      <c r="PPL28" s="23"/>
      <c r="PPM28" s="23"/>
      <c r="PPN28" s="23"/>
      <c r="PPO28" s="24"/>
      <c r="PPP28" s="14"/>
      <c r="PPQ28" s="23"/>
      <c r="PPR28" s="23"/>
      <c r="PPS28" s="23"/>
      <c r="PPT28" s="23"/>
      <c r="PPU28" s="23"/>
      <c r="PPV28" s="23"/>
      <c r="PPW28" s="24"/>
      <c r="PPX28" s="14"/>
      <c r="PPY28" s="23"/>
      <c r="PPZ28" s="23"/>
      <c r="PQA28" s="23"/>
      <c r="PQB28" s="23"/>
      <c r="PQC28" s="23"/>
      <c r="PQD28" s="23"/>
      <c r="PQE28" s="24"/>
      <c r="PQF28" s="14"/>
      <c r="PQG28" s="23"/>
      <c r="PQH28" s="23"/>
      <c r="PQI28" s="23"/>
      <c r="PQJ28" s="23"/>
      <c r="PQK28" s="23"/>
      <c r="PQL28" s="23"/>
      <c r="PQM28" s="24"/>
      <c r="PQN28" s="14"/>
      <c r="PQO28" s="23"/>
      <c r="PQP28" s="23"/>
      <c r="PQQ28" s="23"/>
      <c r="PQR28" s="23"/>
      <c r="PQS28" s="23"/>
      <c r="PQT28" s="23"/>
      <c r="PQU28" s="24"/>
      <c r="PQV28" s="14"/>
      <c r="PQW28" s="23"/>
      <c r="PQX28" s="23"/>
      <c r="PQY28" s="23"/>
      <c r="PQZ28" s="23"/>
      <c r="PRA28" s="23"/>
      <c r="PRB28" s="23"/>
      <c r="PRC28" s="24"/>
      <c r="PRD28" s="14"/>
      <c r="PRE28" s="23"/>
      <c r="PRF28" s="23"/>
      <c r="PRG28" s="23"/>
      <c r="PRH28" s="23"/>
      <c r="PRI28" s="23"/>
      <c r="PRJ28" s="23"/>
      <c r="PRK28" s="24"/>
      <c r="PRL28" s="14"/>
      <c r="PRM28" s="23"/>
      <c r="PRN28" s="23"/>
      <c r="PRO28" s="23"/>
      <c r="PRP28" s="23"/>
      <c r="PRQ28" s="23"/>
      <c r="PRR28" s="23"/>
      <c r="PRS28" s="24"/>
      <c r="PRT28" s="14"/>
      <c r="PRU28" s="23"/>
      <c r="PRV28" s="23"/>
      <c r="PRW28" s="23"/>
      <c r="PRX28" s="23"/>
      <c r="PRY28" s="23"/>
      <c r="PRZ28" s="23"/>
      <c r="PSA28" s="24"/>
      <c r="PSB28" s="14"/>
      <c r="PSC28" s="23"/>
      <c r="PSD28" s="23"/>
      <c r="PSE28" s="23"/>
      <c r="PSF28" s="23"/>
      <c r="PSG28" s="23"/>
      <c r="PSH28" s="23"/>
      <c r="PSI28" s="24"/>
      <c r="PSJ28" s="14"/>
      <c r="PSK28" s="23"/>
      <c r="PSL28" s="23"/>
      <c r="PSM28" s="23"/>
      <c r="PSN28" s="23"/>
      <c r="PSO28" s="23"/>
      <c r="PSP28" s="23"/>
      <c r="PSQ28" s="24"/>
      <c r="PSR28" s="14"/>
      <c r="PSS28" s="23"/>
      <c r="PST28" s="23"/>
      <c r="PSU28" s="23"/>
      <c r="PSV28" s="23"/>
      <c r="PSW28" s="23"/>
      <c r="PSX28" s="23"/>
      <c r="PSY28" s="24"/>
      <c r="PSZ28" s="14"/>
      <c r="PTA28" s="23"/>
      <c r="PTB28" s="23"/>
      <c r="PTC28" s="23"/>
      <c r="PTD28" s="23"/>
      <c r="PTE28" s="23"/>
      <c r="PTF28" s="23"/>
      <c r="PTG28" s="24"/>
      <c r="PTH28" s="14"/>
      <c r="PTI28" s="23"/>
      <c r="PTJ28" s="23"/>
      <c r="PTK28" s="23"/>
      <c r="PTL28" s="23"/>
      <c r="PTM28" s="23"/>
      <c r="PTN28" s="23"/>
      <c r="PTO28" s="24"/>
      <c r="PTP28" s="14"/>
      <c r="PTQ28" s="23"/>
      <c r="PTR28" s="23"/>
      <c r="PTS28" s="23"/>
      <c r="PTT28" s="23"/>
      <c r="PTU28" s="23"/>
      <c r="PTV28" s="23"/>
      <c r="PTW28" s="24"/>
      <c r="PTX28" s="14"/>
      <c r="PTY28" s="23"/>
      <c r="PTZ28" s="23"/>
      <c r="PUA28" s="23"/>
      <c r="PUB28" s="23"/>
      <c r="PUC28" s="23"/>
      <c r="PUD28" s="23"/>
      <c r="PUE28" s="24"/>
      <c r="PUF28" s="14"/>
      <c r="PUG28" s="23"/>
      <c r="PUH28" s="23"/>
      <c r="PUI28" s="23"/>
      <c r="PUJ28" s="23"/>
      <c r="PUK28" s="23"/>
      <c r="PUL28" s="23"/>
      <c r="PUM28" s="24"/>
      <c r="PUN28" s="14"/>
      <c r="PUO28" s="23"/>
      <c r="PUP28" s="23"/>
      <c r="PUQ28" s="23"/>
      <c r="PUR28" s="23"/>
      <c r="PUS28" s="23"/>
      <c r="PUT28" s="23"/>
      <c r="PUU28" s="24"/>
      <c r="PUV28" s="14"/>
      <c r="PUW28" s="23"/>
      <c r="PUX28" s="23"/>
      <c r="PUY28" s="23"/>
      <c r="PUZ28" s="23"/>
      <c r="PVA28" s="23"/>
      <c r="PVB28" s="23"/>
      <c r="PVC28" s="24"/>
      <c r="PVD28" s="14"/>
      <c r="PVE28" s="23"/>
      <c r="PVF28" s="23"/>
      <c r="PVG28" s="23"/>
      <c r="PVH28" s="23"/>
      <c r="PVI28" s="23"/>
      <c r="PVJ28" s="23"/>
      <c r="PVK28" s="24"/>
      <c r="PVL28" s="14"/>
      <c r="PVM28" s="23"/>
      <c r="PVN28" s="23"/>
      <c r="PVO28" s="23"/>
      <c r="PVP28" s="23"/>
      <c r="PVQ28" s="23"/>
      <c r="PVR28" s="23"/>
      <c r="PVS28" s="24"/>
      <c r="PVT28" s="14"/>
      <c r="PVU28" s="23"/>
      <c r="PVV28" s="23"/>
      <c r="PVW28" s="23"/>
      <c r="PVX28" s="23"/>
      <c r="PVY28" s="23"/>
      <c r="PVZ28" s="23"/>
      <c r="PWA28" s="24"/>
      <c r="PWB28" s="14"/>
      <c r="PWC28" s="23"/>
      <c r="PWD28" s="23"/>
      <c r="PWE28" s="23"/>
      <c r="PWF28" s="23"/>
      <c r="PWG28" s="23"/>
      <c r="PWH28" s="23"/>
      <c r="PWI28" s="24"/>
      <c r="PWJ28" s="14"/>
      <c r="PWK28" s="23"/>
      <c r="PWL28" s="23"/>
      <c r="PWM28" s="23"/>
      <c r="PWN28" s="23"/>
      <c r="PWO28" s="23"/>
      <c r="PWP28" s="23"/>
      <c r="PWQ28" s="24"/>
      <c r="PWR28" s="14"/>
      <c r="PWS28" s="23"/>
      <c r="PWT28" s="23"/>
      <c r="PWU28" s="23"/>
      <c r="PWV28" s="23"/>
      <c r="PWW28" s="23"/>
      <c r="PWX28" s="23"/>
      <c r="PWY28" s="24"/>
      <c r="PWZ28" s="14"/>
      <c r="PXA28" s="23"/>
      <c r="PXB28" s="23"/>
      <c r="PXC28" s="23"/>
      <c r="PXD28" s="23"/>
      <c r="PXE28" s="23"/>
      <c r="PXF28" s="23"/>
      <c r="PXG28" s="24"/>
      <c r="PXH28" s="14"/>
      <c r="PXI28" s="23"/>
      <c r="PXJ28" s="23"/>
      <c r="PXK28" s="23"/>
      <c r="PXL28" s="23"/>
      <c r="PXM28" s="23"/>
      <c r="PXN28" s="23"/>
      <c r="PXO28" s="24"/>
      <c r="PXP28" s="14"/>
      <c r="PXQ28" s="23"/>
      <c r="PXR28" s="23"/>
      <c r="PXS28" s="23"/>
      <c r="PXT28" s="23"/>
      <c r="PXU28" s="23"/>
      <c r="PXV28" s="23"/>
      <c r="PXW28" s="24"/>
      <c r="PXX28" s="14"/>
      <c r="PXY28" s="23"/>
      <c r="PXZ28" s="23"/>
      <c r="PYA28" s="23"/>
      <c r="PYB28" s="23"/>
      <c r="PYC28" s="23"/>
      <c r="PYD28" s="23"/>
      <c r="PYE28" s="24"/>
      <c r="PYF28" s="14"/>
      <c r="PYG28" s="23"/>
      <c r="PYH28" s="23"/>
      <c r="PYI28" s="23"/>
      <c r="PYJ28" s="23"/>
      <c r="PYK28" s="23"/>
      <c r="PYL28" s="23"/>
      <c r="PYM28" s="24"/>
      <c r="PYN28" s="14"/>
      <c r="PYO28" s="23"/>
      <c r="PYP28" s="23"/>
      <c r="PYQ28" s="23"/>
      <c r="PYR28" s="23"/>
      <c r="PYS28" s="23"/>
      <c r="PYT28" s="23"/>
      <c r="PYU28" s="24"/>
      <c r="PYV28" s="14"/>
      <c r="PYW28" s="23"/>
      <c r="PYX28" s="23"/>
      <c r="PYY28" s="23"/>
      <c r="PYZ28" s="23"/>
      <c r="PZA28" s="23"/>
      <c r="PZB28" s="23"/>
      <c r="PZC28" s="24"/>
      <c r="PZD28" s="14"/>
      <c r="PZE28" s="23"/>
      <c r="PZF28" s="23"/>
      <c r="PZG28" s="23"/>
      <c r="PZH28" s="23"/>
      <c r="PZI28" s="23"/>
      <c r="PZJ28" s="23"/>
      <c r="PZK28" s="24"/>
      <c r="PZL28" s="14"/>
      <c r="PZM28" s="23"/>
      <c r="PZN28" s="23"/>
      <c r="PZO28" s="23"/>
      <c r="PZP28" s="23"/>
      <c r="PZQ28" s="23"/>
      <c r="PZR28" s="23"/>
      <c r="PZS28" s="24"/>
      <c r="PZT28" s="14"/>
      <c r="PZU28" s="23"/>
      <c r="PZV28" s="23"/>
      <c r="PZW28" s="23"/>
      <c r="PZX28" s="23"/>
      <c r="PZY28" s="23"/>
      <c r="PZZ28" s="23"/>
      <c r="QAA28" s="24"/>
      <c r="QAB28" s="14"/>
      <c r="QAC28" s="23"/>
      <c r="QAD28" s="23"/>
      <c r="QAE28" s="23"/>
      <c r="QAF28" s="23"/>
      <c r="QAG28" s="23"/>
      <c r="QAH28" s="23"/>
      <c r="QAI28" s="24"/>
      <c r="QAJ28" s="14"/>
      <c r="QAK28" s="23"/>
      <c r="QAL28" s="23"/>
      <c r="QAM28" s="23"/>
      <c r="QAN28" s="23"/>
      <c r="QAO28" s="23"/>
      <c r="QAP28" s="23"/>
      <c r="QAQ28" s="24"/>
      <c r="QAR28" s="14"/>
      <c r="QAS28" s="23"/>
      <c r="QAT28" s="23"/>
      <c r="QAU28" s="23"/>
      <c r="QAV28" s="23"/>
      <c r="QAW28" s="23"/>
      <c r="QAX28" s="23"/>
      <c r="QAY28" s="24"/>
      <c r="QAZ28" s="14"/>
      <c r="QBA28" s="23"/>
      <c r="QBB28" s="23"/>
      <c r="QBC28" s="23"/>
      <c r="QBD28" s="23"/>
      <c r="QBE28" s="23"/>
      <c r="QBF28" s="23"/>
      <c r="QBG28" s="24"/>
      <c r="QBH28" s="14"/>
      <c r="QBI28" s="23"/>
      <c r="QBJ28" s="23"/>
      <c r="QBK28" s="23"/>
      <c r="QBL28" s="23"/>
      <c r="QBM28" s="23"/>
      <c r="QBN28" s="23"/>
      <c r="QBO28" s="24"/>
      <c r="QBP28" s="14"/>
      <c r="QBQ28" s="23"/>
      <c r="QBR28" s="23"/>
      <c r="QBS28" s="23"/>
      <c r="QBT28" s="23"/>
      <c r="QBU28" s="23"/>
      <c r="QBV28" s="23"/>
      <c r="QBW28" s="24"/>
      <c r="QBX28" s="14"/>
      <c r="QBY28" s="23"/>
      <c r="QBZ28" s="23"/>
      <c r="QCA28" s="23"/>
      <c r="QCB28" s="23"/>
      <c r="QCC28" s="23"/>
      <c r="QCD28" s="23"/>
      <c r="QCE28" s="24"/>
      <c r="QCF28" s="14"/>
      <c r="QCG28" s="23"/>
      <c r="QCH28" s="23"/>
      <c r="QCI28" s="23"/>
      <c r="QCJ28" s="23"/>
      <c r="QCK28" s="23"/>
      <c r="QCL28" s="23"/>
      <c r="QCM28" s="24"/>
      <c r="QCN28" s="14"/>
      <c r="QCO28" s="23"/>
      <c r="QCP28" s="23"/>
      <c r="QCQ28" s="23"/>
      <c r="QCR28" s="23"/>
      <c r="QCS28" s="23"/>
      <c r="QCT28" s="23"/>
      <c r="QCU28" s="24"/>
      <c r="QCV28" s="14"/>
      <c r="QCW28" s="23"/>
      <c r="QCX28" s="23"/>
      <c r="QCY28" s="23"/>
      <c r="QCZ28" s="23"/>
      <c r="QDA28" s="23"/>
      <c r="QDB28" s="23"/>
      <c r="QDC28" s="24"/>
      <c r="QDD28" s="14"/>
      <c r="QDE28" s="23"/>
      <c r="QDF28" s="23"/>
      <c r="QDG28" s="23"/>
      <c r="QDH28" s="23"/>
      <c r="QDI28" s="23"/>
      <c r="QDJ28" s="23"/>
      <c r="QDK28" s="24"/>
      <c r="QDL28" s="14"/>
      <c r="QDM28" s="23"/>
      <c r="QDN28" s="23"/>
      <c r="QDO28" s="23"/>
      <c r="QDP28" s="23"/>
      <c r="QDQ28" s="23"/>
      <c r="QDR28" s="23"/>
      <c r="QDS28" s="24"/>
      <c r="QDT28" s="14"/>
      <c r="QDU28" s="23"/>
      <c r="QDV28" s="23"/>
      <c r="QDW28" s="23"/>
      <c r="QDX28" s="23"/>
      <c r="QDY28" s="23"/>
      <c r="QDZ28" s="23"/>
      <c r="QEA28" s="24"/>
      <c r="QEB28" s="14"/>
      <c r="QEC28" s="23"/>
      <c r="QED28" s="23"/>
      <c r="QEE28" s="23"/>
      <c r="QEF28" s="23"/>
      <c r="QEG28" s="23"/>
      <c r="QEH28" s="23"/>
      <c r="QEI28" s="24"/>
      <c r="QEJ28" s="14"/>
      <c r="QEK28" s="23"/>
      <c r="QEL28" s="23"/>
      <c r="QEM28" s="23"/>
      <c r="QEN28" s="23"/>
      <c r="QEO28" s="23"/>
      <c r="QEP28" s="23"/>
      <c r="QEQ28" s="24"/>
      <c r="QER28" s="14"/>
      <c r="QES28" s="23"/>
      <c r="QET28" s="23"/>
      <c r="QEU28" s="23"/>
      <c r="QEV28" s="23"/>
      <c r="QEW28" s="23"/>
      <c r="QEX28" s="23"/>
      <c r="QEY28" s="24"/>
      <c r="QEZ28" s="14"/>
      <c r="QFA28" s="23"/>
      <c r="QFB28" s="23"/>
      <c r="QFC28" s="23"/>
      <c r="QFD28" s="23"/>
      <c r="QFE28" s="23"/>
      <c r="QFF28" s="23"/>
      <c r="QFG28" s="24"/>
      <c r="QFH28" s="14"/>
      <c r="QFI28" s="23"/>
      <c r="QFJ28" s="23"/>
      <c r="QFK28" s="23"/>
      <c r="QFL28" s="23"/>
      <c r="QFM28" s="23"/>
      <c r="QFN28" s="23"/>
      <c r="QFO28" s="24"/>
      <c r="QFP28" s="14"/>
      <c r="QFQ28" s="23"/>
      <c r="QFR28" s="23"/>
      <c r="QFS28" s="23"/>
      <c r="QFT28" s="23"/>
      <c r="QFU28" s="23"/>
      <c r="QFV28" s="23"/>
      <c r="QFW28" s="24"/>
      <c r="QFX28" s="14"/>
      <c r="QFY28" s="23"/>
      <c r="QFZ28" s="23"/>
      <c r="QGA28" s="23"/>
      <c r="QGB28" s="23"/>
      <c r="QGC28" s="23"/>
      <c r="QGD28" s="23"/>
      <c r="QGE28" s="24"/>
      <c r="QGF28" s="14"/>
      <c r="QGG28" s="23"/>
      <c r="QGH28" s="23"/>
      <c r="QGI28" s="23"/>
      <c r="QGJ28" s="23"/>
      <c r="QGK28" s="23"/>
      <c r="QGL28" s="23"/>
      <c r="QGM28" s="24"/>
      <c r="QGN28" s="14"/>
      <c r="QGO28" s="23"/>
      <c r="QGP28" s="23"/>
      <c r="QGQ28" s="23"/>
      <c r="QGR28" s="23"/>
      <c r="QGS28" s="23"/>
      <c r="QGT28" s="23"/>
      <c r="QGU28" s="24"/>
      <c r="QGV28" s="14"/>
      <c r="QGW28" s="23"/>
      <c r="QGX28" s="23"/>
      <c r="QGY28" s="23"/>
      <c r="QGZ28" s="23"/>
      <c r="QHA28" s="23"/>
      <c r="QHB28" s="23"/>
      <c r="QHC28" s="24"/>
      <c r="QHD28" s="14"/>
      <c r="QHE28" s="23"/>
      <c r="QHF28" s="23"/>
      <c r="QHG28" s="23"/>
      <c r="QHH28" s="23"/>
      <c r="QHI28" s="23"/>
      <c r="QHJ28" s="23"/>
      <c r="QHK28" s="24"/>
      <c r="QHL28" s="14"/>
      <c r="QHM28" s="23"/>
      <c r="QHN28" s="23"/>
      <c r="QHO28" s="23"/>
      <c r="QHP28" s="23"/>
      <c r="QHQ28" s="23"/>
      <c r="QHR28" s="23"/>
      <c r="QHS28" s="24"/>
      <c r="QHT28" s="14"/>
      <c r="QHU28" s="23"/>
      <c r="QHV28" s="23"/>
      <c r="QHW28" s="23"/>
      <c r="QHX28" s="23"/>
      <c r="QHY28" s="23"/>
      <c r="QHZ28" s="23"/>
      <c r="QIA28" s="24"/>
      <c r="QIB28" s="14"/>
      <c r="QIC28" s="23"/>
      <c r="QID28" s="23"/>
      <c r="QIE28" s="23"/>
      <c r="QIF28" s="23"/>
      <c r="QIG28" s="23"/>
      <c r="QIH28" s="23"/>
      <c r="QII28" s="24"/>
      <c r="QIJ28" s="14"/>
      <c r="QIK28" s="23"/>
      <c r="QIL28" s="23"/>
      <c r="QIM28" s="23"/>
      <c r="QIN28" s="23"/>
      <c r="QIO28" s="23"/>
      <c r="QIP28" s="23"/>
      <c r="QIQ28" s="24"/>
      <c r="QIR28" s="14"/>
      <c r="QIS28" s="23"/>
      <c r="QIT28" s="23"/>
      <c r="QIU28" s="23"/>
      <c r="QIV28" s="23"/>
      <c r="QIW28" s="23"/>
      <c r="QIX28" s="23"/>
      <c r="QIY28" s="24"/>
      <c r="QIZ28" s="14"/>
      <c r="QJA28" s="23"/>
      <c r="QJB28" s="23"/>
      <c r="QJC28" s="23"/>
      <c r="QJD28" s="23"/>
      <c r="QJE28" s="23"/>
      <c r="QJF28" s="23"/>
      <c r="QJG28" s="24"/>
      <c r="QJH28" s="14"/>
      <c r="QJI28" s="23"/>
      <c r="QJJ28" s="23"/>
      <c r="QJK28" s="23"/>
      <c r="QJL28" s="23"/>
      <c r="QJM28" s="23"/>
      <c r="QJN28" s="23"/>
      <c r="QJO28" s="24"/>
      <c r="QJP28" s="14"/>
      <c r="QJQ28" s="23"/>
      <c r="QJR28" s="23"/>
      <c r="QJS28" s="23"/>
      <c r="QJT28" s="23"/>
      <c r="QJU28" s="23"/>
      <c r="QJV28" s="23"/>
      <c r="QJW28" s="24"/>
      <c r="QJX28" s="14"/>
      <c r="QJY28" s="23"/>
      <c r="QJZ28" s="23"/>
      <c r="QKA28" s="23"/>
      <c r="QKB28" s="23"/>
      <c r="QKC28" s="23"/>
      <c r="QKD28" s="23"/>
      <c r="QKE28" s="24"/>
      <c r="QKF28" s="14"/>
      <c r="QKG28" s="23"/>
      <c r="QKH28" s="23"/>
      <c r="QKI28" s="23"/>
      <c r="QKJ28" s="23"/>
      <c r="QKK28" s="23"/>
      <c r="QKL28" s="23"/>
      <c r="QKM28" s="24"/>
      <c r="QKN28" s="14"/>
      <c r="QKO28" s="23"/>
      <c r="QKP28" s="23"/>
      <c r="QKQ28" s="23"/>
      <c r="QKR28" s="23"/>
      <c r="QKS28" s="23"/>
      <c r="QKT28" s="23"/>
      <c r="QKU28" s="24"/>
      <c r="QKV28" s="14"/>
      <c r="QKW28" s="23"/>
      <c r="QKX28" s="23"/>
      <c r="QKY28" s="23"/>
      <c r="QKZ28" s="23"/>
      <c r="QLA28" s="23"/>
      <c r="QLB28" s="23"/>
      <c r="QLC28" s="24"/>
      <c r="QLD28" s="14"/>
      <c r="QLE28" s="23"/>
      <c r="QLF28" s="23"/>
      <c r="QLG28" s="23"/>
      <c r="QLH28" s="23"/>
      <c r="QLI28" s="23"/>
      <c r="QLJ28" s="23"/>
      <c r="QLK28" s="24"/>
      <c r="QLL28" s="14"/>
      <c r="QLM28" s="23"/>
      <c r="QLN28" s="23"/>
      <c r="QLO28" s="23"/>
      <c r="QLP28" s="23"/>
      <c r="QLQ28" s="23"/>
      <c r="QLR28" s="23"/>
      <c r="QLS28" s="24"/>
      <c r="QLT28" s="14"/>
      <c r="QLU28" s="23"/>
      <c r="QLV28" s="23"/>
      <c r="QLW28" s="23"/>
      <c r="QLX28" s="23"/>
      <c r="QLY28" s="23"/>
      <c r="QLZ28" s="23"/>
      <c r="QMA28" s="24"/>
      <c r="QMB28" s="14"/>
      <c r="QMC28" s="23"/>
      <c r="QMD28" s="23"/>
      <c r="QME28" s="23"/>
      <c r="QMF28" s="23"/>
      <c r="QMG28" s="23"/>
      <c r="QMH28" s="23"/>
      <c r="QMI28" s="24"/>
      <c r="QMJ28" s="14"/>
      <c r="QMK28" s="23"/>
      <c r="QML28" s="23"/>
      <c r="QMM28" s="23"/>
      <c r="QMN28" s="23"/>
      <c r="QMO28" s="23"/>
      <c r="QMP28" s="23"/>
      <c r="QMQ28" s="24"/>
      <c r="QMR28" s="14"/>
      <c r="QMS28" s="23"/>
      <c r="QMT28" s="23"/>
      <c r="QMU28" s="23"/>
      <c r="QMV28" s="23"/>
      <c r="QMW28" s="23"/>
      <c r="QMX28" s="23"/>
      <c r="QMY28" s="24"/>
      <c r="QMZ28" s="14"/>
      <c r="QNA28" s="23"/>
      <c r="QNB28" s="23"/>
      <c r="QNC28" s="23"/>
      <c r="QND28" s="23"/>
      <c r="QNE28" s="23"/>
      <c r="QNF28" s="23"/>
      <c r="QNG28" s="24"/>
      <c r="QNH28" s="14"/>
      <c r="QNI28" s="23"/>
      <c r="QNJ28" s="23"/>
      <c r="QNK28" s="23"/>
      <c r="QNL28" s="23"/>
      <c r="QNM28" s="23"/>
      <c r="QNN28" s="23"/>
      <c r="QNO28" s="24"/>
      <c r="QNP28" s="14"/>
      <c r="QNQ28" s="23"/>
      <c r="QNR28" s="23"/>
      <c r="QNS28" s="23"/>
      <c r="QNT28" s="23"/>
      <c r="QNU28" s="23"/>
      <c r="QNV28" s="23"/>
      <c r="QNW28" s="24"/>
      <c r="QNX28" s="14"/>
      <c r="QNY28" s="23"/>
      <c r="QNZ28" s="23"/>
      <c r="QOA28" s="23"/>
      <c r="QOB28" s="23"/>
      <c r="QOC28" s="23"/>
      <c r="QOD28" s="23"/>
      <c r="QOE28" s="24"/>
      <c r="QOF28" s="14"/>
      <c r="QOG28" s="23"/>
      <c r="QOH28" s="23"/>
      <c r="QOI28" s="23"/>
      <c r="QOJ28" s="23"/>
      <c r="QOK28" s="23"/>
      <c r="QOL28" s="23"/>
      <c r="QOM28" s="24"/>
      <c r="QON28" s="14"/>
      <c r="QOO28" s="23"/>
      <c r="QOP28" s="23"/>
      <c r="QOQ28" s="23"/>
      <c r="QOR28" s="23"/>
      <c r="QOS28" s="23"/>
      <c r="QOT28" s="23"/>
      <c r="QOU28" s="24"/>
      <c r="QOV28" s="14"/>
      <c r="QOW28" s="23"/>
      <c r="QOX28" s="23"/>
      <c r="QOY28" s="23"/>
      <c r="QOZ28" s="23"/>
      <c r="QPA28" s="23"/>
      <c r="QPB28" s="23"/>
      <c r="QPC28" s="24"/>
      <c r="QPD28" s="14"/>
      <c r="QPE28" s="23"/>
      <c r="QPF28" s="23"/>
      <c r="QPG28" s="23"/>
      <c r="QPH28" s="23"/>
      <c r="QPI28" s="23"/>
      <c r="QPJ28" s="23"/>
      <c r="QPK28" s="24"/>
      <c r="QPL28" s="14"/>
      <c r="QPM28" s="23"/>
      <c r="QPN28" s="23"/>
      <c r="QPO28" s="23"/>
      <c r="QPP28" s="23"/>
      <c r="QPQ28" s="23"/>
      <c r="QPR28" s="23"/>
      <c r="QPS28" s="24"/>
      <c r="QPT28" s="14"/>
      <c r="QPU28" s="23"/>
      <c r="QPV28" s="23"/>
      <c r="QPW28" s="23"/>
      <c r="QPX28" s="23"/>
      <c r="QPY28" s="23"/>
      <c r="QPZ28" s="23"/>
      <c r="QQA28" s="24"/>
      <c r="QQB28" s="14"/>
      <c r="QQC28" s="23"/>
      <c r="QQD28" s="23"/>
      <c r="QQE28" s="23"/>
      <c r="QQF28" s="23"/>
      <c r="QQG28" s="23"/>
      <c r="QQH28" s="23"/>
      <c r="QQI28" s="24"/>
      <c r="QQJ28" s="14"/>
      <c r="QQK28" s="23"/>
      <c r="QQL28" s="23"/>
      <c r="QQM28" s="23"/>
      <c r="QQN28" s="23"/>
      <c r="QQO28" s="23"/>
      <c r="QQP28" s="23"/>
      <c r="QQQ28" s="24"/>
      <c r="QQR28" s="14"/>
      <c r="QQS28" s="23"/>
      <c r="QQT28" s="23"/>
      <c r="QQU28" s="23"/>
      <c r="QQV28" s="23"/>
      <c r="QQW28" s="23"/>
      <c r="QQX28" s="23"/>
      <c r="QQY28" s="24"/>
      <c r="QQZ28" s="14"/>
      <c r="QRA28" s="23"/>
      <c r="QRB28" s="23"/>
      <c r="QRC28" s="23"/>
      <c r="QRD28" s="23"/>
      <c r="QRE28" s="23"/>
      <c r="QRF28" s="23"/>
      <c r="QRG28" s="24"/>
      <c r="QRH28" s="14"/>
      <c r="QRI28" s="23"/>
      <c r="QRJ28" s="23"/>
      <c r="QRK28" s="23"/>
      <c r="QRL28" s="23"/>
      <c r="QRM28" s="23"/>
      <c r="QRN28" s="23"/>
      <c r="QRO28" s="24"/>
      <c r="QRP28" s="14"/>
      <c r="QRQ28" s="23"/>
      <c r="QRR28" s="23"/>
      <c r="QRS28" s="23"/>
      <c r="QRT28" s="23"/>
      <c r="QRU28" s="23"/>
      <c r="QRV28" s="23"/>
      <c r="QRW28" s="24"/>
      <c r="QRX28" s="14"/>
      <c r="QRY28" s="23"/>
      <c r="QRZ28" s="23"/>
      <c r="QSA28" s="23"/>
      <c r="QSB28" s="23"/>
      <c r="QSC28" s="23"/>
      <c r="QSD28" s="23"/>
      <c r="QSE28" s="24"/>
      <c r="QSF28" s="14"/>
      <c r="QSG28" s="23"/>
      <c r="QSH28" s="23"/>
      <c r="QSI28" s="23"/>
      <c r="QSJ28" s="23"/>
      <c r="QSK28" s="23"/>
      <c r="QSL28" s="23"/>
      <c r="QSM28" s="24"/>
      <c r="QSN28" s="14"/>
      <c r="QSO28" s="23"/>
      <c r="QSP28" s="23"/>
      <c r="QSQ28" s="23"/>
      <c r="QSR28" s="23"/>
      <c r="QSS28" s="23"/>
      <c r="QST28" s="23"/>
      <c r="QSU28" s="24"/>
      <c r="QSV28" s="14"/>
      <c r="QSW28" s="23"/>
      <c r="QSX28" s="23"/>
      <c r="QSY28" s="23"/>
      <c r="QSZ28" s="23"/>
      <c r="QTA28" s="23"/>
      <c r="QTB28" s="23"/>
      <c r="QTC28" s="24"/>
      <c r="QTD28" s="14"/>
      <c r="QTE28" s="23"/>
      <c r="QTF28" s="23"/>
      <c r="QTG28" s="23"/>
      <c r="QTH28" s="23"/>
      <c r="QTI28" s="23"/>
      <c r="QTJ28" s="23"/>
      <c r="QTK28" s="24"/>
      <c r="QTL28" s="14"/>
      <c r="QTM28" s="23"/>
      <c r="QTN28" s="23"/>
      <c r="QTO28" s="23"/>
      <c r="QTP28" s="23"/>
      <c r="QTQ28" s="23"/>
      <c r="QTR28" s="23"/>
      <c r="QTS28" s="24"/>
      <c r="QTT28" s="14"/>
      <c r="QTU28" s="23"/>
      <c r="QTV28" s="23"/>
      <c r="QTW28" s="23"/>
      <c r="QTX28" s="23"/>
      <c r="QTY28" s="23"/>
      <c r="QTZ28" s="23"/>
      <c r="QUA28" s="24"/>
      <c r="QUB28" s="14"/>
      <c r="QUC28" s="23"/>
      <c r="QUD28" s="23"/>
      <c r="QUE28" s="23"/>
      <c r="QUF28" s="23"/>
      <c r="QUG28" s="23"/>
      <c r="QUH28" s="23"/>
      <c r="QUI28" s="24"/>
      <c r="QUJ28" s="14"/>
      <c r="QUK28" s="23"/>
      <c r="QUL28" s="23"/>
      <c r="QUM28" s="23"/>
      <c r="QUN28" s="23"/>
      <c r="QUO28" s="23"/>
      <c r="QUP28" s="23"/>
      <c r="QUQ28" s="24"/>
      <c r="QUR28" s="14"/>
      <c r="QUS28" s="23"/>
      <c r="QUT28" s="23"/>
      <c r="QUU28" s="23"/>
      <c r="QUV28" s="23"/>
      <c r="QUW28" s="23"/>
      <c r="QUX28" s="23"/>
      <c r="QUY28" s="24"/>
      <c r="QUZ28" s="14"/>
      <c r="QVA28" s="23"/>
      <c r="QVB28" s="23"/>
      <c r="QVC28" s="23"/>
      <c r="QVD28" s="23"/>
      <c r="QVE28" s="23"/>
      <c r="QVF28" s="23"/>
      <c r="QVG28" s="24"/>
      <c r="QVH28" s="14"/>
      <c r="QVI28" s="23"/>
      <c r="QVJ28" s="23"/>
      <c r="QVK28" s="23"/>
      <c r="QVL28" s="23"/>
      <c r="QVM28" s="23"/>
      <c r="QVN28" s="23"/>
      <c r="QVO28" s="24"/>
      <c r="QVP28" s="14"/>
      <c r="QVQ28" s="23"/>
      <c r="QVR28" s="23"/>
      <c r="QVS28" s="23"/>
      <c r="QVT28" s="23"/>
      <c r="QVU28" s="23"/>
      <c r="QVV28" s="23"/>
      <c r="QVW28" s="24"/>
      <c r="QVX28" s="14"/>
      <c r="QVY28" s="23"/>
      <c r="QVZ28" s="23"/>
      <c r="QWA28" s="23"/>
      <c r="QWB28" s="23"/>
      <c r="QWC28" s="23"/>
      <c r="QWD28" s="23"/>
      <c r="QWE28" s="24"/>
      <c r="QWF28" s="14"/>
      <c r="QWG28" s="23"/>
      <c r="QWH28" s="23"/>
      <c r="QWI28" s="23"/>
      <c r="QWJ28" s="23"/>
      <c r="QWK28" s="23"/>
      <c r="QWL28" s="23"/>
      <c r="QWM28" s="24"/>
      <c r="QWN28" s="14"/>
      <c r="QWO28" s="23"/>
      <c r="QWP28" s="23"/>
      <c r="QWQ28" s="23"/>
      <c r="QWR28" s="23"/>
      <c r="QWS28" s="23"/>
      <c r="QWT28" s="23"/>
      <c r="QWU28" s="24"/>
      <c r="QWV28" s="14"/>
      <c r="QWW28" s="23"/>
      <c r="QWX28" s="23"/>
      <c r="QWY28" s="23"/>
      <c r="QWZ28" s="23"/>
      <c r="QXA28" s="23"/>
      <c r="QXB28" s="23"/>
      <c r="QXC28" s="24"/>
      <c r="QXD28" s="14"/>
      <c r="QXE28" s="23"/>
      <c r="QXF28" s="23"/>
      <c r="QXG28" s="23"/>
      <c r="QXH28" s="23"/>
      <c r="QXI28" s="23"/>
      <c r="QXJ28" s="23"/>
      <c r="QXK28" s="24"/>
      <c r="QXL28" s="14"/>
      <c r="QXM28" s="23"/>
      <c r="QXN28" s="23"/>
      <c r="QXO28" s="23"/>
      <c r="QXP28" s="23"/>
      <c r="QXQ28" s="23"/>
      <c r="QXR28" s="23"/>
      <c r="QXS28" s="24"/>
      <c r="QXT28" s="14"/>
      <c r="QXU28" s="23"/>
      <c r="QXV28" s="23"/>
      <c r="QXW28" s="23"/>
      <c r="QXX28" s="23"/>
      <c r="QXY28" s="23"/>
      <c r="QXZ28" s="23"/>
      <c r="QYA28" s="24"/>
      <c r="QYB28" s="14"/>
      <c r="QYC28" s="23"/>
      <c r="QYD28" s="23"/>
      <c r="QYE28" s="23"/>
      <c r="QYF28" s="23"/>
      <c r="QYG28" s="23"/>
      <c r="QYH28" s="23"/>
      <c r="QYI28" s="24"/>
      <c r="QYJ28" s="14"/>
      <c r="QYK28" s="23"/>
      <c r="QYL28" s="23"/>
      <c r="QYM28" s="23"/>
      <c r="QYN28" s="23"/>
      <c r="QYO28" s="23"/>
      <c r="QYP28" s="23"/>
      <c r="QYQ28" s="24"/>
      <c r="QYR28" s="14"/>
      <c r="QYS28" s="23"/>
      <c r="QYT28" s="23"/>
      <c r="QYU28" s="23"/>
      <c r="QYV28" s="23"/>
      <c r="QYW28" s="23"/>
      <c r="QYX28" s="23"/>
      <c r="QYY28" s="24"/>
      <c r="QYZ28" s="14"/>
      <c r="QZA28" s="23"/>
      <c r="QZB28" s="23"/>
      <c r="QZC28" s="23"/>
      <c r="QZD28" s="23"/>
      <c r="QZE28" s="23"/>
      <c r="QZF28" s="23"/>
      <c r="QZG28" s="24"/>
      <c r="QZH28" s="14"/>
      <c r="QZI28" s="23"/>
      <c r="QZJ28" s="23"/>
      <c r="QZK28" s="23"/>
      <c r="QZL28" s="23"/>
      <c r="QZM28" s="23"/>
      <c r="QZN28" s="23"/>
      <c r="QZO28" s="24"/>
      <c r="QZP28" s="14"/>
      <c r="QZQ28" s="23"/>
      <c r="QZR28" s="23"/>
      <c r="QZS28" s="23"/>
      <c r="QZT28" s="23"/>
      <c r="QZU28" s="23"/>
      <c r="QZV28" s="23"/>
      <c r="QZW28" s="24"/>
      <c r="QZX28" s="14"/>
      <c r="QZY28" s="23"/>
      <c r="QZZ28" s="23"/>
      <c r="RAA28" s="23"/>
      <c r="RAB28" s="23"/>
      <c r="RAC28" s="23"/>
      <c r="RAD28" s="23"/>
      <c r="RAE28" s="24"/>
      <c r="RAF28" s="14"/>
      <c r="RAG28" s="23"/>
      <c r="RAH28" s="23"/>
      <c r="RAI28" s="23"/>
      <c r="RAJ28" s="23"/>
      <c r="RAK28" s="23"/>
      <c r="RAL28" s="23"/>
      <c r="RAM28" s="24"/>
      <c r="RAN28" s="14"/>
      <c r="RAO28" s="23"/>
      <c r="RAP28" s="23"/>
      <c r="RAQ28" s="23"/>
      <c r="RAR28" s="23"/>
      <c r="RAS28" s="23"/>
      <c r="RAT28" s="23"/>
      <c r="RAU28" s="24"/>
      <c r="RAV28" s="14"/>
      <c r="RAW28" s="23"/>
      <c r="RAX28" s="23"/>
      <c r="RAY28" s="23"/>
      <c r="RAZ28" s="23"/>
      <c r="RBA28" s="23"/>
      <c r="RBB28" s="23"/>
      <c r="RBC28" s="24"/>
      <c r="RBD28" s="14"/>
      <c r="RBE28" s="23"/>
      <c r="RBF28" s="23"/>
      <c r="RBG28" s="23"/>
      <c r="RBH28" s="23"/>
      <c r="RBI28" s="23"/>
      <c r="RBJ28" s="23"/>
      <c r="RBK28" s="24"/>
      <c r="RBL28" s="14"/>
      <c r="RBM28" s="23"/>
      <c r="RBN28" s="23"/>
      <c r="RBO28" s="23"/>
      <c r="RBP28" s="23"/>
      <c r="RBQ28" s="23"/>
      <c r="RBR28" s="23"/>
      <c r="RBS28" s="24"/>
      <c r="RBT28" s="14"/>
      <c r="RBU28" s="23"/>
      <c r="RBV28" s="23"/>
      <c r="RBW28" s="23"/>
      <c r="RBX28" s="23"/>
      <c r="RBY28" s="23"/>
      <c r="RBZ28" s="23"/>
      <c r="RCA28" s="24"/>
      <c r="RCB28" s="14"/>
      <c r="RCC28" s="23"/>
      <c r="RCD28" s="23"/>
      <c r="RCE28" s="23"/>
      <c r="RCF28" s="23"/>
      <c r="RCG28" s="23"/>
      <c r="RCH28" s="23"/>
      <c r="RCI28" s="24"/>
      <c r="RCJ28" s="14"/>
      <c r="RCK28" s="23"/>
      <c r="RCL28" s="23"/>
      <c r="RCM28" s="23"/>
      <c r="RCN28" s="23"/>
      <c r="RCO28" s="23"/>
      <c r="RCP28" s="23"/>
      <c r="RCQ28" s="24"/>
      <c r="RCR28" s="14"/>
      <c r="RCS28" s="23"/>
      <c r="RCT28" s="23"/>
      <c r="RCU28" s="23"/>
      <c r="RCV28" s="23"/>
      <c r="RCW28" s="23"/>
      <c r="RCX28" s="23"/>
      <c r="RCY28" s="24"/>
      <c r="RCZ28" s="14"/>
      <c r="RDA28" s="23"/>
      <c r="RDB28" s="23"/>
      <c r="RDC28" s="23"/>
      <c r="RDD28" s="23"/>
      <c r="RDE28" s="23"/>
      <c r="RDF28" s="23"/>
      <c r="RDG28" s="24"/>
      <c r="RDH28" s="14"/>
      <c r="RDI28" s="23"/>
      <c r="RDJ28" s="23"/>
      <c r="RDK28" s="23"/>
      <c r="RDL28" s="23"/>
      <c r="RDM28" s="23"/>
      <c r="RDN28" s="23"/>
      <c r="RDO28" s="24"/>
      <c r="RDP28" s="14"/>
      <c r="RDQ28" s="23"/>
      <c r="RDR28" s="23"/>
      <c r="RDS28" s="23"/>
      <c r="RDT28" s="23"/>
      <c r="RDU28" s="23"/>
      <c r="RDV28" s="23"/>
      <c r="RDW28" s="24"/>
      <c r="RDX28" s="14"/>
      <c r="RDY28" s="23"/>
      <c r="RDZ28" s="23"/>
      <c r="REA28" s="23"/>
      <c r="REB28" s="23"/>
      <c r="REC28" s="23"/>
      <c r="RED28" s="23"/>
      <c r="REE28" s="24"/>
      <c r="REF28" s="14"/>
      <c r="REG28" s="23"/>
      <c r="REH28" s="23"/>
      <c r="REI28" s="23"/>
      <c r="REJ28" s="23"/>
      <c r="REK28" s="23"/>
      <c r="REL28" s="23"/>
      <c r="REM28" s="24"/>
      <c r="REN28" s="14"/>
      <c r="REO28" s="23"/>
      <c r="REP28" s="23"/>
      <c r="REQ28" s="23"/>
      <c r="RER28" s="23"/>
      <c r="RES28" s="23"/>
      <c r="RET28" s="23"/>
      <c r="REU28" s="24"/>
      <c r="REV28" s="14"/>
      <c r="REW28" s="23"/>
      <c r="REX28" s="23"/>
      <c r="REY28" s="23"/>
      <c r="REZ28" s="23"/>
      <c r="RFA28" s="23"/>
      <c r="RFB28" s="23"/>
      <c r="RFC28" s="24"/>
      <c r="RFD28" s="14"/>
      <c r="RFE28" s="23"/>
      <c r="RFF28" s="23"/>
      <c r="RFG28" s="23"/>
      <c r="RFH28" s="23"/>
      <c r="RFI28" s="23"/>
      <c r="RFJ28" s="23"/>
      <c r="RFK28" s="24"/>
      <c r="RFL28" s="14"/>
      <c r="RFM28" s="23"/>
      <c r="RFN28" s="23"/>
      <c r="RFO28" s="23"/>
      <c r="RFP28" s="23"/>
      <c r="RFQ28" s="23"/>
      <c r="RFR28" s="23"/>
      <c r="RFS28" s="24"/>
      <c r="RFT28" s="14"/>
      <c r="RFU28" s="23"/>
      <c r="RFV28" s="23"/>
      <c r="RFW28" s="23"/>
      <c r="RFX28" s="23"/>
      <c r="RFY28" s="23"/>
      <c r="RFZ28" s="23"/>
      <c r="RGA28" s="24"/>
      <c r="RGB28" s="14"/>
      <c r="RGC28" s="23"/>
      <c r="RGD28" s="23"/>
      <c r="RGE28" s="23"/>
      <c r="RGF28" s="23"/>
      <c r="RGG28" s="23"/>
      <c r="RGH28" s="23"/>
      <c r="RGI28" s="24"/>
      <c r="RGJ28" s="14"/>
      <c r="RGK28" s="23"/>
      <c r="RGL28" s="23"/>
      <c r="RGM28" s="23"/>
      <c r="RGN28" s="23"/>
      <c r="RGO28" s="23"/>
      <c r="RGP28" s="23"/>
      <c r="RGQ28" s="24"/>
      <c r="RGR28" s="14"/>
      <c r="RGS28" s="23"/>
      <c r="RGT28" s="23"/>
      <c r="RGU28" s="23"/>
      <c r="RGV28" s="23"/>
      <c r="RGW28" s="23"/>
      <c r="RGX28" s="23"/>
      <c r="RGY28" s="24"/>
      <c r="RGZ28" s="14"/>
      <c r="RHA28" s="23"/>
      <c r="RHB28" s="23"/>
      <c r="RHC28" s="23"/>
      <c r="RHD28" s="23"/>
      <c r="RHE28" s="23"/>
      <c r="RHF28" s="23"/>
      <c r="RHG28" s="24"/>
      <c r="RHH28" s="14"/>
      <c r="RHI28" s="23"/>
      <c r="RHJ28" s="23"/>
      <c r="RHK28" s="23"/>
      <c r="RHL28" s="23"/>
      <c r="RHM28" s="23"/>
      <c r="RHN28" s="23"/>
      <c r="RHO28" s="24"/>
      <c r="RHP28" s="14"/>
      <c r="RHQ28" s="23"/>
      <c r="RHR28" s="23"/>
      <c r="RHS28" s="23"/>
      <c r="RHT28" s="23"/>
      <c r="RHU28" s="23"/>
      <c r="RHV28" s="23"/>
      <c r="RHW28" s="24"/>
      <c r="RHX28" s="14"/>
      <c r="RHY28" s="23"/>
      <c r="RHZ28" s="23"/>
      <c r="RIA28" s="23"/>
      <c r="RIB28" s="23"/>
      <c r="RIC28" s="23"/>
      <c r="RID28" s="23"/>
      <c r="RIE28" s="24"/>
      <c r="RIF28" s="14"/>
      <c r="RIG28" s="23"/>
      <c r="RIH28" s="23"/>
      <c r="RII28" s="23"/>
      <c r="RIJ28" s="23"/>
      <c r="RIK28" s="23"/>
      <c r="RIL28" s="23"/>
      <c r="RIM28" s="24"/>
      <c r="RIN28" s="14"/>
      <c r="RIO28" s="23"/>
      <c r="RIP28" s="23"/>
      <c r="RIQ28" s="23"/>
      <c r="RIR28" s="23"/>
      <c r="RIS28" s="23"/>
      <c r="RIT28" s="23"/>
      <c r="RIU28" s="24"/>
      <c r="RIV28" s="14"/>
      <c r="RIW28" s="23"/>
      <c r="RIX28" s="23"/>
      <c r="RIY28" s="23"/>
      <c r="RIZ28" s="23"/>
      <c r="RJA28" s="23"/>
      <c r="RJB28" s="23"/>
      <c r="RJC28" s="24"/>
      <c r="RJD28" s="14"/>
      <c r="RJE28" s="23"/>
      <c r="RJF28" s="23"/>
      <c r="RJG28" s="23"/>
      <c r="RJH28" s="23"/>
      <c r="RJI28" s="23"/>
      <c r="RJJ28" s="23"/>
      <c r="RJK28" s="24"/>
      <c r="RJL28" s="14"/>
      <c r="RJM28" s="23"/>
      <c r="RJN28" s="23"/>
      <c r="RJO28" s="23"/>
      <c r="RJP28" s="23"/>
      <c r="RJQ28" s="23"/>
      <c r="RJR28" s="23"/>
      <c r="RJS28" s="24"/>
      <c r="RJT28" s="14"/>
      <c r="RJU28" s="23"/>
      <c r="RJV28" s="23"/>
      <c r="RJW28" s="23"/>
      <c r="RJX28" s="23"/>
      <c r="RJY28" s="23"/>
      <c r="RJZ28" s="23"/>
      <c r="RKA28" s="24"/>
      <c r="RKB28" s="14"/>
      <c r="RKC28" s="23"/>
      <c r="RKD28" s="23"/>
      <c r="RKE28" s="23"/>
      <c r="RKF28" s="23"/>
      <c r="RKG28" s="23"/>
      <c r="RKH28" s="23"/>
      <c r="RKI28" s="24"/>
      <c r="RKJ28" s="14"/>
      <c r="RKK28" s="23"/>
      <c r="RKL28" s="23"/>
      <c r="RKM28" s="23"/>
      <c r="RKN28" s="23"/>
      <c r="RKO28" s="23"/>
      <c r="RKP28" s="23"/>
      <c r="RKQ28" s="24"/>
      <c r="RKR28" s="14"/>
      <c r="RKS28" s="23"/>
      <c r="RKT28" s="23"/>
      <c r="RKU28" s="23"/>
      <c r="RKV28" s="23"/>
      <c r="RKW28" s="23"/>
      <c r="RKX28" s="23"/>
      <c r="RKY28" s="24"/>
      <c r="RKZ28" s="14"/>
      <c r="RLA28" s="23"/>
      <c r="RLB28" s="23"/>
      <c r="RLC28" s="23"/>
      <c r="RLD28" s="23"/>
      <c r="RLE28" s="23"/>
      <c r="RLF28" s="23"/>
      <c r="RLG28" s="24"/>
      <c r="RLH28" s="14"/>
      <c r="RLI28" s="23"/>
      <c r="RLJ28" s="23"/>
      <c r="RLK28" s="23"/>
      <c r="RLL28" s="23"/>
      <c r="RLM28" s="23"/>
      <c r="RLN28" s="23"/>
      <c r="RLO28" s="24"/>
      <c r="RLP28" s="14"/>
      <c r="RLQ28" s="23"/>
      <c r="RLR28" s="23"/>
      <c r="RLS28" s="23"/>
      <c r="RLT28" s="23"/>
      <c r="RLU28" s="23"/>
      <c r="RLV28" s="23"/>
      <c r="RLW28" s="24"/>
      <c r="RLX28" s="14"/>
      <c r="RLY28" s="23"/>
      <c r="RLZ28" s="23"/>
      <c r="RMA28" s="23"/>
      <c r="RMB28" s="23"/>
      <c r="RMC28" s="23"/>
      <c r="RMD28" s="23"/>
      <c r="RME28" s="24"/>
      <c r="RMF28" s="14"/>
      <c r="RMG28" s="23"/>
      <c r="RMH28" s="23"/>
      <c r="RMI28" s="23"/>
      <c r="RMJ28" s="23"/>
      <c r="RMK28" s="23"/>
      <c r="RML28" s="23"/>
      <c r="RMM28" s="24"/>
      <c r="RMN28" s="14"/>
      <c r="RMO28" s="23"/>
      <c r="RMP28" s="23"/>
      <c r="RMQ28" s="23"/>
      <c r="RMR28" s="23"/>
      <c r="RMS28" s="23"/>
      <c r="RMT28" s="23"/>
      <c r="RMU28" s="24"/>
      <c r="RMV28" s="14"/>
      <c r="RMW28" s="23"/>
      <c r="RMX28" s="23"/>
      <c r="RMY28" s="23"/>
      <c r="RMZ28" s="23"/>
      <c r="RNA28" s="23"/>
      <c r="RNB28" s="23"/>
      <c r="RNC28" s="24"/>
      <c r="RND28" s="14"/>
      <c r="RNE28" s="23"/>
      <c r="RNF28" s="23"/>
      <c r="RNG28" s="23"/>
      <c r="RNH28" s="23"/>
      <c r="RNI28" s="23"/>
      <c r="RNJ28" s="23"/>
      <c r="RNK28" s="24"/>
      <c r="RNL28" s="14"/>
      <c r="RNM28" s="23"/>
      <c r="RNN28" s="23"/>
      <c r="RNO28" s="23"/>
      <c r="RNP28" s="23"/>
      <c r="RNQ28" s="23"/>
      <c r="RNR28" s="23"/>
      <c r="RNS28" s="24"/>
      <c r="RNT28" s="14"/>
      <c r="RNU28" s="23"/>
      <c r="RNV28" s="23"/>
      <c r="RNW28" s="23"/>
      <c r="RNX28" s="23"/>
      <c r="RNY28" s="23"/>
      <c r="RNZ28" s="23"/>
      <c r="ROA28" s="24"/>
      <c r="ROB28" s="14"/>
      <c r="ROC28" s="23"/>
      <c r="ROD28" s="23"/>
      <c r="ROE28" s="23"/>
      <c r="ROF28" s="23"/>
      <c r="ROG28" s="23"/>
      <c r="ROH28" s="23"/>
      <c r="ROI28" s="24"/>
      <c r="ROJ28" s="14"/>
      <c r="ROK28" s="23"/>
      <c r="ROL28" s="23"/>
      <c r="ROM28" s="23"/>
      <c r="RON28" s="23"/>
      <c r="ROO28" s="23"/>
      <c r="ROP28" s="23"/>
      <c r="ROQ28" s="24"/>
      <c r="ROR28" s="14"/>
      <c r="ROS28" s="23"/>
      <c r="ROT28" s="23"/>
      <c r="ROU28" s="23"/>
      <c r="ROV28" s="23"/>
      <c r="ROW28" s="23"/>
      <c r="ROX28" s="23"/>
      <c r="ROY28" s="24"/>
      <c r="ROZ28" s="14"/>
      <c r="RPA28" s="23"/>
      <c r="RPB28" s="23"/>
      <c r="RPC28" s="23"/>
      <c r="RPD28" s="23"/>
      <c r="RPE28" s="23"/>
      <c r="RPF28" s="23"/>
      <c r="RPG28" s="24"/>
      <c r="RPH28" s="14"/>
      <c r="RPI28" s="23"/>
      <c r="RPJ28" s="23"/>
      <c r="RPK28" s="23"/>
      <c r="RPL28" s="23"/>
      <c r="RPM28" s="23"/>
      <c r="RPN28" s="23"/>
      <c r="RPO28" s="24"/>
      <c r="RPP28" s="14"/>
      <c r="RPQ28" s="23"/>
      <c r="RPR28" s="23"/>
      <c r="RPS28" s="23"/>
      <c r="RPT28" s="23"/>
      <c r="RPU28" s="23"/>
      <c r="RPV28" s="23"/>
      <c r="RPW28" s="24"/>
      <c r="RPX28" s="14"/>
      <c r="RPY28" s="23"/>
      <c r="RPZ28" s="23"/>
      <c r="RQA28" s="23"/>
      <c r="RQB28" s="23"/>
      <c r="RQC28" s="23"/>
      <c r="RQD28" s="23"/>
      <c r="RQE28" s="24"/>
      <c r="RQF28" s="14"/>
      <c r="RQG28" s="23"/>
      <c r="RQH28" s="23"/>
      <c r="RQI28" s="23"/>
      <c r="RQJ28" s="23"/>
      <c r="RQK28" s="23"/>
      <c r="RQL28" s="23"/>
      <c r="RQM28" s="24"/>
      <c r="RQN28" s="14"/>
      <c r="RQO28" s="23"/>
      <c r="RQP28" s="23"/>
      <c r="RQQ28" s="23"/>
      <c r="RQR28" s="23"/>
      <c r="RQS28" s="23"/>
      <c r="RQT28" s="23"/>
      <c r="RQU28" s="24"/>
      <c r="RQV28" s="14"/>
      <c r="RQW28" s="23"/>
      <c r="RQX28" s="23"/>
      <c r="RQY28" s="23"/>
      <c r="RQZ28" s="23"/>
      <c r="RRA28" s="23"/>
      <c r="RRB28" s="23"/>
      <c r="RRC28" s="24"/>
      <c r="RRD28" s="14"/>
      <c r="RRE28" s="23"/>
      <c r="RRF28" s="23"/>
      <c r="RRG28" s="23"/>
      <c r="RRH28" s="23"/>
      <c r="RRI28" s="23"/>
      <c r="RRJ28" s="23"/>
      <c r="RRK28" s="24"/>
      <c r="RRL28" s="14"/>
      <c r="RRM28" s="23"/>
      <c r="RRN28" s="23"/>
      <c r="RRO28" s="23"/>
      <c r="RRP28" s="23"/>
      <c r="RRQ28" s="23"/>
      <c r="RRR28" s="23"/>
      <c r="RRS28" s="24"/>
      <c r="RRT28" s="14"/>
      <c r="RRU28" s="23"/>
      <c r="RRV28" s="23"/>
      <c r="RRW28" s="23"/>
      <c r="RRX28" s="23"/>
      <c r="RRY28" s="23"/>
      <c r="RRZ28" s="23"/>
      <c r="RSA28" s="24"/>
      <c r="RSB28" s="14"/>
      <c r="RSC28" s="23"/>
      <c r="RSD28" s="23"/>
      <c r="RSE28" s="23"/>
      <c r="RSF28" s="23"/>
      <c r="RSG28" s="23"/>
      <c r="RSH28" s="23"/>
      <c r="RSI28" s="24"/>
      <c r="RSJ28" s="14"/>
      <c r="RSK28" s="23"/>
      <c r="RSL28" s="23"/>
      <c r="RSM28" s="23"/>
      <c r="RSN28" s="23"/>
      <c r="RSO28" s="23"/>
      <c r="RSP28" s="23"/>
      <c r="RSQ28" s="24"/>
      <c r="RSR28" s="14"/>
      <c r="RSS28" s="23"/>
      <c r="RST28" s="23"/>
      <c r="RSU28" s="23"/>
      <c r="RSV28" s="23"/>
      <c r="RSW28" s="23"/>
      <c r="RSX28" s="23"/>
      <c r="RSY28" s="24"/>
      <c r="RSZ28" s="14"/>
      <c r="RTA28" s="23"/>
      <c r="RTB28" s="23"/>
      <c r="RTC28" s="23"/>
      <c r="RTD28" s="23"/>
      <c r="RTE28" s="23"/>
      <c r="RTF28" s="23"/>
      <c r="RTG28" s="24"/>
      <c r="RTH28" s="14"/>
      <c r="RTI28" s="23"/>
      <c r="RTJ28" s="23"/>
      <c r="RTK28" s="23"/>
      <c r="RTL28" s="23"/>
      <c r="RTM28" s="23"/>
      <c r="RTN28" s="23"/>
      <c r="RTO28" s="24"/>
      <c r="RTP28" s="14"/>
      <c r="RTQ28" s="23"/>
      <c r="RTR28" s="23"/>
      <c r="RTS28" s="23"/>
      <c r="RTT28" s="23"/>
      <c r="RTU28" s="23"/>
      <c r="RTV28" s="23"/>
      <c r="RTW28" s="24"/>
      <c r="RTX28" s="14"/>
      <c r="RTY28" s="23"/>
      <c r="RTZ28" s="23"/>
      <c r="RUA28" s="23"/>
      <c r="RUB28" s="23"/>
      <c r="RUC28" s="23"/>
      <c r="RUD28" s="23"/>
      <c r="RUE28" s="24"/>
      <c r="RUF28" s="14"/>
      <c r="RUG28" s="23"/>
      <c r="RUH28" s="23"/>
      <c r="RUI28" s="23"/>
      <c r="RUJ28" s="23"/>
      <c r="RUK28" s="23"/>
      <c r="RUL28" s="23"/>
      <c r="RUM28" s="24"/>
      <c r="RUN28" s="14"/>
      <c r="RUO28" s="23"/>
      <c r="RUP28" s="23"/>
      <c r="RUQ28" s="23"/>
      <c r="RUR28" s="23"/>
      <c r="RUS28" s="23"/>
      <c r="RUT28" s="23"/>
      <c r="RUU28" s="24"/>
      <c r="RUV28" s="14"/>
      <c r="RUW28" s="23"/>
      <c r="RUX28" s="23"/>
      <c r="RUY28" s="23"/>
      <c r="RUZ28" s="23"/>
      <c r="RVA28" s="23"/>
      <c r="RVB28" s="23"/>
      <c r="RVC28" s="24"/>
      <c r="RVD28" s="14"/>
      <c r="RVE28" s="23"/>
      <c r="RVF28" s="23"/>
      <c r="RVG28" s="23"/>
      <c r="RVH28" s="23"/>
      <c r="RVI28" s="23"/>
      <c r="RVJ28" s="23"/>
      <c r="RVK28" s="24"/>
      <c r="RVL28" s="14"/>
      <c r="RVM28" s="23"/>
      <c r="RVN28" s="23"/>
      <c r="RVO28" s="23"/>
      <c r="RVP28" s="23"/>
      <c r="RVQ28" s="23"/>
      <c r="RVR28" s="23"/>
      <c r="RVS28" s="24"/>
      <c r="RVT28" s="14"/>
      <c r="RVU28" s="23"/>
      <c r="RVV28" s="23"/>
      <c r="RVW28" s="23"/>
      <c r="RVX28" s="23"/>
      <c r="RVY28" s="23"/>
      <c r="RVZ28" s="23"/>
      <c r="RWA28" s="24"/>
      <c r="RWB28" s="14"/>
      <c r="RWC28" s="23"/>
      <c r="RWD28" s="23"/>
      <c r="RWE28" s="23"/>
      <c r="RWF28" s="23"/>
      <c r="RWG28" s="23"/>
      <c r="RWH28" s="23"/>
      <c r="RWI28" s="24"/>
      <c r="RWJ28" s="14"/>
      <c r="RWK28" s="23"/>
      <c r="RWL28" s="23"/>
      <c r="RWM28" s="23"/>
      <c r="RWN28" s="23"/>
      <c r="RWO28" s="23"/>
      <c r="RWP28" s="23"/>
      <c r="RWQ28" s="24"/>
      <c r="RWR28" s="14"/>
      <c r="RWS28" s="23"/>
      <c r="RWT28" s="23"/>
      <c r="RWU28" s="23"/>
      <c r="RWV28" s="23"/>
      <c r="RWW28" s="23"/>
      <c r="RWX28" s="23"/>
      <c r="RWY28" s="24"/>
      <c r="RWZ28" s="14"/>
      <c r="RXA28" s="23"/>
      <c r="RXB28" s="23"/>
      <c r="RXC28" s="23"/>
      <c r="RXD28" s="23"/>
      <c r="RXE28" s="23"/>
      <c r="RXF28" s="23"/>
      <c r="RXG28" s="24"/>
      <c r="RXH28" s="14"/>
      <c r="RXI28" s="23"/>
      <c r="RXJ28" s="23"/>
      <c r="RXK28" s="23"/>
      <c r="RXL28" s="23"/>
      <c r="RXM28" s="23"/>
      <c r="RXN28" s="23"/>
      <c r="RXO28" s="24"/>
      <c r="RXP28" s="14"/>
      <c r="RXQ28" s="23"/>
      <c r="RXR28" s="23"/>
      <c r="RXS28" s="23"/>
      <c r="RXT28" s="23"/>
      <c r="RXU28" s="23"/>
      <c r="RXV28" s="23"/>
      <c r="RXW28" s="24"/>
      <c r="RXX28" s="14"/>
      <c r="RXY28" s="23"/>
      <c r="RXZ28" s="23"/>
      <c r="RYA28" s="23"/>
      <c r="RYB28" s="23"/>
      <c r="RYC28" s="23"/>
      <c r="RYD28" s="23"/>
      <c r="RYE28" s="24"/>
      <c r="RYF28" s="14"/>
      <c r="RYG28" s="23"/>
      <c r="RYH28" s="23"/>
      <c r="RYI28" s="23"/>
      <c r="RYJ28" s="23"/>
      <c r="RYK28" s="23"/>
      <c r="RYL28" s="23"/>
      <c r="RYM28" s="24"/>
      <c r="RYN28" s="14"/>
      <c r="RYO28" s="23"/>
      <c r="RYP28" s="23"/>
      <c r="RYQ28" s="23"/>
      <c r="RYR28" s="23"/>
      <c r="RYS28" s="23"/>
      <c r="RYT28" s="23"/>
      <c r="RYU28" s="24"/>
      <c r="RYV28" s="14"/>
      <c r="RYW28" s="23"/>
      <c r="RYX28" s="23"/>
      <c r="RYY28" s="23"/>
      <c r="RYZ28" s="23"/>
      <c r="RZA28" s="23"/>
      <c r="RZB28" s="23"/>
      <c r="RZC28" s="24"/>
      <c r="RZD28" s="14"/>
      <c r="RZE28" s="23"/>
      <c r="RZF28" s="23"/>
      <c r="RZG28" s="23"/>
      <c r="RZH28" s="23"/>
      <c r="RZI28" s="23"/>
      <c r="RZJ28" s="23"/>
      <c r="RZK28" s="24"/>
      <c r="RZL28" s="14"/>
      <c r="RZM28" s="23"/>
      <c r="RZN28" s="23"/>
      <c r="RZO28" s="23"/>
      <c r="RZP28" s="23"/>
      <c r="RZQ28" s="23"/>
      <c r="RZR28" s="23"/>
      <c r="RZS28" s="24"/>
      <c r="RZT28" s="14"/>
      <c r="RZU28" s="23"/>
      <c r="RZV28" s="23"/>
      <c r="RZW28" s="23"/>
      <c r="RZX28" s="23"/>
      <c r="RZY28" s="23"/>
      <c r="RZZ28" s="23"/>
      <c r="SAA28" s="24"/>
      <c r="SAB28" s="14"/>
      <c r="SAC28" s="23"/>
      <c r="SAD28" s="23"/>
      <c r="SAE28" s="23"/>
      <c r="SAF28" s="23"/>
      <c r="SAG28" s="23"/>
      <c r="SAH28" s="23"/>
      <c r="SAI28" s="24"/>
      <c r="SAJ28" s="14"/>
      <c r="SAK28" s="23"/>
      <c r="SAL28" s="23"/>
      <c r="SAM28" s="23"/>
      <c r="SAN28" s="23"/>
      <c r="SAO28" s="23"/>
      <c r="SAP28" s="23"/>
      <c r="SAQ28" s="24"/>
      <c r="SAR28" s="14"/>
      <c r="SAS28" s="23"/>
      <c r="SAT28" s="23"/>
      <c r="SAU28" s="23"/>
      <c r="SAV28" s="23"/>
      <c r="SAW28" s="23"/>
      <c r="SAX28" s="23"/>
      <c r="SAY28" s="24"/>
      <c r="SAZ28" s="14"/>
      <c r="SBA28" s="23"/>
      <c r="SBB28" s="23"/>
      <c r="SBC28" s="23"/>
      <c r="SBD28" s="23"/>
      <c r="SBE28" s="23"/>
      <c r="SBF28" s="23"/>
      <c r="SBG28" s="24"/>
      <c r="SBH28" s="14"/>
      <c r="SBI28" s="23"/>
      <c r="SBJ28" s="23"/>
      <c r="SBK28" s="23"/>
      <c r="SBL28" s="23"/>
      <c r="SBM28" s="23"/>
      <c r="SBN28" s="23"/>
      <c r="SBO28" s="24"/>
      <c r="SBP28" s="14"/>
      <c r="SBQ28" s="23"/>
      <c r="SBR28" s="23"/>
      <c r="SBS28" s="23"/>
      <c r="SBT28" s="23"/>
      <c r="SBU28" s="23"/>
      <c r="SBV28" s="23"/>
      <c r="SBW28" s="24"/>
      <c r="SBX28" s="14"/>
      <c r="SBY28" s="23"/>
      <c r="SBZ28" s="23"/>
      <c r="SCA28" s="23"/>
      <c r="SCB28" s="23"/>
      <c r="SCC28" s="23"/>
      <c r="SCD28" s="23"/>
      <c r="SCE28" s="24"/>
      <c r="SCF28" s="14"/>
      <c r="SCG28" s="23"/>
      <c r="SCH28" s="23"/>
      <c r="SCI28" s="23"/>
      <c r="SCJ28" s="23"/>
      <c r="SCK28" s="23"/>
      <c r="SCL28" s="23"/>
      <c r="SCM28" s="24"/>
      <c r="SCN28" s="14"/>
      <c r="SCO28" s="23"/>
      <c r="SCP28" s="23"/>
      <c r="SCQ28" s="23"/>
      <c r="SCR28" s="23"/>
      <c r="SCS28" s="23"/>
      <c r="SCT28" s="23"/>
      <c r="SCU28" s="24"/>
      <c r="SCV28" s="14"/>
      <c r="SCW28" s="23"/>
      <c r="SCX28" s="23"/>
      <c r="SCY28" s="23"/>
      <c r="SCZ28" s="23"/>
      <c r="SDA28" s="23"/>
      <c r="SDB28" s="23"/>
      <c r="SDC28" s="24"/>
      <c r="SDD28" s="14"/>
      <c r="SDE28" s="23"/>
      <c r="SDF28" s="23"/>
      <c r="SDG28" s="23"/>
      <c r="SDH28" s="23"/>
      <c r="SDI28" s="23"/>
      <c r="SDJ28" s="23"/>
      <c r="SDK28" s="24"/>
      <c r="SDL28" s="14"/>
      <c r="SDM28" s="23"/>
      <c r="SDN28" s="23"/>
      <c r="SDO28" s="23"/>
      <c r="SDP28" s="23"/>
      <c r="SDQ28" s="23"/>
      <c r="SDR28" s="23"/>
      <c r="SDS28" s="24"/>
      <c r="SDT28" s="14"/>
      <c r="SDU28" s="23"/>
      <c r="SDV28" s="23"/>
      <c r="SDW28" s="23"/>
      <c r="SDX28" s="23"/>
      <c r="SDY28" s="23"/>
      <c r="SDZ28" s="23"/>
      <c r="SEA28" s="24"/>
      <c r="SEB28" s="14"/>
      <c r="SEC28" s="23"/>
      <c r="SED28" s="23"/>
      <c r="SEE28" s="23"/>
      <c r="SEF28" s="23"/>
      <c r="SEG28" s="23"/>
      <c r="SEH28" s="23"/>
      <c r="SEI28" s="24"/>
      <c r="SEJ28" s="14"/>
      <c r="SEK28" s="23"/>
      <c r="SEL28" s="23"/>
      <c r="SEM28" s="23"/>
      <c r="SEN28" s="23"/>
      <c r="SEO28" s="23"/>
      <c r="SEP28" s="23"/>
      <c r="SEQ28" s="24"/>
      <c r="SER28" s="14"/>
      <c r="SES28" s="23"/>
      <c r="SET28" s="23"/>
      <c r="SEU28" s="23"/>
      <c r="SEV28" s="23"/>
      <c r="SEW28" s="23"/>
      <c r="SEX28" s="23"/>
      <c r="SEY28" s="24"/>
      <c r="SEZ28" s="14"/>
      <c r="SFA28" s="23"/>
      <c r="SFB28" s="23"/>
      <c r="SFC28" s="23"/>
      <c r="SFD28" s="23"/>
      <c r="SFE28" s="23"/>
      <c r="SFF28" s="23"/>
      <c r="SFG28" s="24"/>
      <c r="SFH28" s="14"/>
      <c r="SFI28" s="23"/>
      <c r="SFJ28" s="23"/>
      <c r="SFK28" s="23"/>
      <c r="SFL28" s="23"/>
      <c r="SFM28" s="23"/>
      <c r="SFN28" s="23"/>
      <c r="SFO28" s="24"/>
      <c r="SFP28" s="14"/>
      <c r="SFQ28" s="23"/>
      <c r="SFR28" s="23"/>
      <c r="SFS28" s="23"/>
      <c r="SFT28" s="23"/>
      <c r="SFU28" s="23"/>
      <c r="SFV28" s="23"/>
      <c r="SFW28" s="24"/>
      <c r="SFX28" s="14"/>
      <c r="SFY28" s="23"/>
      <c r="SFZ28" s="23"/>
      <c r="SGA28" s="23"/>
      <c r="SGB28" s="23"/>
      <c r="SGC28" s="23"/>
      <c r="SGD28" s="23"/>
      <c r="SGE28" s="24"/>
      <c r="SGF28" s="14"/>
      <c r="SGG28" s="23"/>
      <c r="SGH28" s="23"/>
      <c r="SGI28" s="23"/>
      <c r="SGJ28" s="23"/>
      <c r="SGK28" s="23"/>
      <c r="SGL28" s="23"/>
      <c r="SGM28" s="24"/>
      <c r="SGN28" s="14"/>
      <c r="SGO28" s="23"/>
      <c r="SGP28" s="23"/>
      <c r="SGQ28" s="23"/>
      <c r="SGR28" s="23"/>
      <c r="SGS28" s="23"/>
      <c r="SGT28" s="23"/>
      <c r="SGU28" s="24"/>
      <c r="SGV28" s="14"/>
      <c r="SGW28" s="23"/>
      <c r="SGX28" s="23"/>
      <c r="SGY28" s="23"/>
      <c r="SGZ28" s="23"/>
      <c r="SHA28" s="23"/>
      <c r="SHB28" s="23"/>
      <c r="SHC28" s="24"/>
      <c r="SHD28" s="14"/>
      <c r="SHE28" s="23"/>
      <c r="SHF28" s="23"/>
      <c r="SHG28" s="23"/>
      <c r="SHH28" s="23"/>
      <c r="SHI28" s="23"/>
      <c r="SHJ28" s="23"/>
      <c r="SHK28" s="24"/>
      <c r="SHL28" s="14"/>
      <c r="SHM28" s="23"/>
      <c r="SHN28" s="23"/>
      <c r="SHO28" s="23"/>
      <c r="SHP28" s="23"/>
      <c r="SHQ28" s="23"/>
      <c r="SHR28" s="23"/>
      <c r="SHS28" s="24"/>
      <c r="SHT28" s="14"/>
      <c r="SHU28" s="23"/>
      <c r="SHV28" s="23"/>
      <c r="SHW28" s="23"/>
      <c r="SHX28" s="23"/>
      <c r="SHY28" s="23"/>
      <c r="SHZ28" s="23"/>
      <c r="SIA28" s="24"/>
      <c r="SIB28" s="14"/>
      <c r="SIC28" s="23"/>
      <c r="SID28" s="23"/>
      <c r="SIE28" s="23"/>
      <c r="SIF28" s="23"/>
      <c r="SIG28" s="23"/>
      <c r="SIH28" s="23"/>
      <c r="SII28" s="24"/>
      <c r="SIJ28" s="14"/>
      <c r="SIK28" s="23"/>
      <c r="SIL28" s="23"/>
      <c r="SIM28" s="23"/>
      <c r="SIN28" s="23"/>
      <c r="SIO28" s="23"/>
      <c r="SIP28" s="23"/>
      <c r="SIQ28" s="24"/>
      <c r="SIR28" s="14"/>
      <c r="SIS28" s="23"/>
      <c r="SIT28" s="23"/>
      <c r="SIU28" s="23"/>
      <c r="SIV28" s="23"/>
      <c r="SIW28" s="23"/>
      <c r="SIX28" s="23"/>
      <c r="SIY28" s="24"/>
      <c r="SIZ28" s="14"/>
      <c r="SJA28" s="23"/>
      <c r="SJB28" s="23"/>
      <c r="SJC28" s="23"/>
      <c r="SJD28" s="23"/>
      <c r="SJE28" s="23"/>
      <c r="SJF28" s="23"/>
      <c r="SJG28" s="24"/>
      <c r="SJH28" s="14"/>
      <c r="SJI28" s="23"/>
      <c r="SJJ28" s="23"/>
      <c r="SJK28" s="23"/>
      <c r="SJL28" s="23"/>
      <c r="SJM28" s="23"/>
      <c r="SJN28" s="23"/>
      <c r="SJO28" s="24"/>
      <c r="SJP28" s="14"/>
      <c r="SJQ28" s="23"/>
      <c r="SJR28" s="23"/>
      <c r="SJS28" s="23"/>
      <c r="SJT28" s="23"/>
      <c r="SJU28" s="23"/>
      <c r="SJV28" s="23"/>
      <c r="SJW28" s="24"/>
      <c r="SJX28" s="14"/>
      <c r="SJY28" s="23"/>
      <c r="SJZ28" s="23"/>
      <c r="SKA28" s="23"/>
      <c r="SKB28" s="23"/>
      <c r="SKC28" s="23"/>
      <c r="SKD28" s="23"/>
      <c r="SKE28" s="24"/>
      <c r="SKF28" s="14"/>
      <c r="SKG28" s="23"/>
      <c r="SKH28" s="23"/>
      <c r="SKI28" s="23"/>
      <c r="SKJ28" s="23"/>
      <c r="SKK28" s="23"/>
      <c r="SKL28" s="23"/>
      <c r="SKM28" s="24"/>
      <c r="SKN28" s="14"/>
      <c r="SKO28" s="23"/>
      <c r="SKP28" s="23"/>
      <c r="SKQ28" s="23"/>
      <c r="SKR28" s="23"/>
      <c r="SKS28" s="23"/>
      <c r="SKT28" s="23"/>
      <c r="SKU28" s="24"/>
      <c r="SKV28" s="14"/>
      <c r="SKW28" s="23"/>
      <c r="SKX28" s="23"/>
      <c r="SKY28" s="23"/>
      <c r="SKZ28" s="23"/>
      <c r="SLA28" s="23"/>
      <c r="SLB28" s="23"/>
      <c r="SLC28" s="24"/>
      <c r="SLD28" s="14"/>
      <c r="SLE28" s="23"/>
      <c r="SLF28" s="23"/>
      <c r="SLG28" s="23"/>
      <c r="SLH28" s="23"/>
      <c r="SLI28" s="23"/>
      <c r="SLJ28" s="23"/>
      <c r="SLK28" s="24"/>
      <c r="SLL28" s="14"/>
      <c r="SLM28" s="23"/>
      <c r="SLN28" s="23"/>
      <c r="SLO28" s="23"/>
      <c r="SLP28" s="23"/>
      <c r="SLQ28" s="23"/>
      <c r="SLR28" s="23"/>
      <c r="SLS28" s="24"/>
      <c r="SLT28" s="14"/>
      <c r="SLU28" s="23"/>
      <c r="SLV28" s="23"/>
      <c r="SLW28" s="23"/>
      <c r="SLX28" s="23"/>
      <c r="SLY28" s="23"/>
      <c r="SLZ28" s="23"/>
      <c r="SMA28" s="24"/>
      <c r="SMB28" s="14"/>
      <c r="SMC28" s="23"/>
      <c r="SMD28" s="23"/>
      <c r="SME28" s="23"/>
      <c r="SMF28" s="23"/>
      <c r="SMG28" s="23"/>
      <c r="SMH28" s="23"/>
      <c r="SMI28" s="24"/>
      <c r="SMJ28" s="14"/>
      <c r="SMK28" s="23"/>
      <c r="SML28" s="23"/>
      <c r="SMM28" s="23"/>
      <c r="SMN28" s="23"/>
      <c r="SMO28" s="23"/>
      <c r="SMP28" s="23"/>
      <c r="SMQ28" s="24"/>
      <c r="SMR28" s="14"/>
      <c r="SMS28" s="23"/>
      <c r="SMT28" s="23"/>
      <c r="SMU28" s="23"/>
      <c r="SMV28" s="23"/>
      <c r="SMW28" s="23"/>
      <c r="SMX28" s="23"/>
      <c r="SMY28" s="24"/>
      <c r="SMZ28" s="14"/>
      <c r="SNA28" s="23"/>
      <c r="SNB28" s="23"/>
      <c r="SNC28" s="23"/>
      <c r="SND28" s="23"/>
      <c r="SNE28" s="23"/>
      <c r="SNF28" s="23"/>
      <c r="SNG28" s="24"/>
      <c r="SNH28" s="14"/>
      <c r="SNI28" s="23"/>
      <c r="SNJ28" s="23"/>
      <c r="SNK28" s="23"/>
      <c r="SNL28" s="23"/>
      <c r="SNM28" s="23"/>
      <c r="SNN28" s="23"/>
      <c r="SNO28" s="24"/>
      <c r="SNP28" s="14"/>
      <c r="SNQ28" s="23"/>
      <c r="SNR28" s="23"/>
      <c r="SNS28" s="23"/>
      <c r="SNT28" s="23"/>
      <c r="SNU28" s="23"/>
      <c r="SNV28" s="23"/>
      <c r="SNW28" s="24"/>
      <c r="SNX28" s="14"/>
      <c r="SNY28" s="23"/>
      <c r="SNZ28" s="23"/>
      <c r="SOA28" s="23"/>
      <c r="SOB28" s="23"/>
      <c r="SOC28" s="23"/>
      <c r="SOD28" s="23"/>
      <c r="SOE28" s="24"/>
      <c r="SOF28" s="14"/>
      <c r="SOG28" s="23"/>
      <c r="SOH28" s="23"/>
      <c r="SOI28" s="23"/>
      <c r="SOJ28" s="23"/>
      <c r="SOK28" s="23"/>
      <c r="SOL28" s="23"/>
      <c r="SOM28" s="24"/>
      <c r="SON28" s="14"/>
      <c r="SOO28" s="23"/>
      <c r="SOP28" s="23"/>
      <c r="SOQ28" s="23"/>
      <c r="SOR28" s="23"/>
      <c r="SOS28" s="23"/>
      <c r="SOT28" s="23"/>
      <c r="SOU28" s="24"/>
      <c r="SOV28" s="14"/>
      <c r="SOW28" s="23"/>
      <c r="SOX28" s="23"/>
      <c r="SOY28" s="23"/>
      <c r="SOZ28" s="23"/>
      <c r="SPA28" s="23"/>
      <c r="SPB28" s="23"/>
      <c r="SPC28" s="24"/>
      <c r="SPD28" s="14"/>
      <c r="SPE28" s="23"/>
      <c r="SPF28" s="23"/>
      <c r="SPG28" s="23"/>
      <c r="SPH28" s="23"/>
      <c r="SPI28" s="23"/>
      <c r="SPJ28" s="23"/>
      <c r="SPK28" s="24"/>
      <c r="SPL28" s="14"/>
      <c r="SPM28" s="23"/>
      <c r="SPN28" s="23"/>
      <c r="SPO28" s="23"/>
      <c r="SPP28" s="23"/>
      <c r="SPQ28" s="23"/>
      <c r="SPR28" s="23"/>
      <c r="SPS28" s="24"/>
      <c r="SPT28" s="14"/>
      <c r="SPU28" s="23"/>
      <c r="SPV28" s="23"/>
      <c r="SPW28" s="23"/>
      <c r="SPX28" s="23"/>
      <c r="SPY28" s="23"/>
      <c r="SPZ28" s="23"/>
      <c r="SQA28" s="24"/>
      <c r="SQB28" s="14"/>
      <c r="SQC28" s="23"/>
      <c r="SQD28" s="23"/>
      <c r="SQE28" s="23"/>
      <c r="SQF28" s="23"/>
      <c r="SQG28" s="23"/>
      <c r="SQH28" s="23"/>
      <c r="SQI28" s="24"/>
      <c r="SQJ28" s="14"/>
      <c r="SQK28" s="23"/>
      <c r="SQL28" s="23"/>
      <c r="SQM28" s="23"/>
      <c r="SQN28" s="23"/>
      <c r="SQO28" s="23"/>
      <c r="SQP28" s="23"/>
      <c r="SQQ28" s="24"/>
      <c r="SQR28" s="14"/>
      <c r="SQS28" s="23"/>
      <c r="SQT28" s="23"/>
      <c r="SQU28" s="23"/>
      <c r="SQV28" s="23"/>
      <c r="SQW28" s="23"/>
      <c r="SQX28" s="23"/>
      <c r="SQY28" s="24"/>
      <c r="SQZ28" s="14"/>
      <c r="SRA28" s="23"/>
      <c r="SRB28" s="23"/>
      <c r="SRC28" s="23"/>
      <c r="SRD28" s="23"/>
      <c r="SRE28" s="23"/>
      <c r="SRF28" s="23"/>
      <c r="SRG28" s="24"/>
      <c r="SRH28" s="14"/>
      <c r="SRI28" s="23"/>
      <c r="SRJ28" s="23"/>
      <c r="SRK28" s="23"/>
      <c r="SRL28" s="23"/>
      <c r="SRM28" s="23"/>
      <c r="SRN28" s="23"/>
      <c r="SRO28" s="24"/>
      <c r="SRP28" s="14"/>
      <c r="SRQ28" s="23"/>
      <c r="SRR28" s="23"/>
      <c r="SRS28" s="23"/>
      <c r="SRT28" s="23"/>
      <c r="SRU28" s="23"/>
      <c r="SRV28" s="23"/>
      <c r="SRW28" s="24"/>
      <c r="SRX28" s="14"/>
      <c r="SRY28" s="23"/>
      <c r="SRZ28" s="23"/>
      <c r="SSA28" s="23"/>
      <c r="SSB28" s="23"/>
      <c r="SSC28" s="23"/>
      <c r="SSD28" s="23"/>
      <c r="SSE28" s="24"/>
      <c r="SSF28" s="14"/>
      <c r="SSG28" s="23"/>
      <c r="SSH28" s="23"/>
      <c r="SSI28" s="23"/>
      <c r="SSJ28" s="23"/>
      <c r="SSK28" s="23"/>
      <c r="SSL28" s="23"/>
      <c r="SSM28" s="24"/>
      <c r="SSN28" s="14"/>
      <c r="SSO28" s="23"/>
      <c r="SSP28" s="23"/>
      <c r="SSQ28" s="23"/>
      <c r="SSR28" s="23"/>
      <c r="SSS28" s="23"/>
      <c r="SST28" s="23"/>
      <c r="SSU28" s="24"/>
      <c r="SSV28" s="14"/>
      <c r="SSW28" s="23"/>
      <c r="SSX28" s="23"/>
      <c r="SSY28" s="23"/>
      <c r="SSZ28" s="23"/>
      <c r="STA28" s="23"/>
      <c r="STB28" s="23"/>
      <c r="STC28" s="24"/>
      <c r="STD28" s="14"/>
      <c r="STE28" s="23"/>
      <c r="STF28" s="23"/>
      <c r="STG28" s="23"/>
      <c r="STH28" s="23"/>
      <c r="STI28" s="23"/>
      <c r="STJ28" s="23"/>
      <c r="STK28" s="24"/>
      <c r="STL28" s="14"/>
      <c r="STM28" s="23"/>
      <c r="STN28" s="23"/>
      <c r="STO28" s="23"/>
      <c r="STP28" s="23"/>
      <c r="STQ28" s="23"/>
      <c r="STR28" s="23"/>
      <c r="STS28" s="24"/>
      <c r="STT28" s="14"/>
      <c r="STU28" s="23"/>
      <c r="STV28" s="23"/>
      <c r="STW28" s="23"/>
      <c r="STX28" s="23"/>
      <c r="STY28" s="23"/>
      <c r="STZ28" s="23"/>
      <c r="SUA28" s="24"/>
      <c r="SUB28" s="14"/>
      <c r="SUC28" s="23"/>
      <c r="SUD28" s="23"/>
      <c r="SUE28" s="23"/>
      <c r="SUF28" s="23"/>
      <c r="SUG28" s="23"/>
      <c r="SUH28" s="23"/>
      <c r="SUI28" s="24"/>
      <c r="SUJ28" s="14"/>
      <c r="SUK28" s="23"/>
      <c r="SUL28" s="23"/>
      <c r="SUM28" s="23"/>
      <c r="SUN28" s="23"/>
      <c r="SUO28" s="23"/>
      <c r="SUP28" s="23"/>
      <c r="SUQ28" s="24"/>
      <c r="SUR28" s="14"/>
      <c r="SUS28" s="23"/>
      <c r="SUT28" s="23"/>
      <c r="SUU28" s="23"/>
      <c r="SUV28" s="23"/>
      <c r="SUW28" s="23"/>
      <c r="SUX28" s="23"/>
      <c r="SUY28" s="24"/>
      <c r="SUZ28" s="14"/>
      <c r="SVA28" s="23"/>
      <c r="SVB28" s="23"/>
      <c r="SVC28" s="23"/>
      <c r="SVD28" s="23"/>
      <c r="SVE28" s="23"/>
      <c r="SVF28" s="23"/>
      <c r="SVG28" s="24"/>
      <c r="SVH28" s="14"/>
      <c r="SVI28" s="23"/>
      <c r="SVJ28" s="23"/>
      <c r="SVK28" s="23"/>
      <c r="SVL28" s="23"/>
      <c r="SVM28" s="23"/>
      <c r="SVN28" s="23"/>
      <c r="SVO28" s="24"/>
      <c r="SVP28" s="14"/>
      <c r="SVQ28" s="23"/>
      <c r="SVR28" s="23"/>
      <c r="SVS28" s="23"/>
      <c r="SVT28" s="23"/>
      <c r="SVU28" s="23"/>
      <c r="SVV28" s="23"/>
      <c r="SVW28" s="24"/>
      <c r="SVX28" s="14"/>
      <c r="SVY28" s="23"/>
      <c r="SVZ28" s="23"/>
      <c r="SWA28" s="23"/>
      <c r="SWB28" s="23"/>
      <c r="SWC28" s="23"/>
      <c r="SWD28" s="23"/>
      <c r="SWE28" s="24"/>
      <c r="SWF28" s="14"/>
      <c r="SWG28" s="23"/>
      <c r="SWH28" s="23"/>
      <c r="SWI28" s="23"/>
      <c r="SWJ28" s="23"/>
      <c r="SWK28" s="23"/>
      <c r="SWL28" s="23"/>
      <c r="SWM28" s="24"/>
      <c r="SWN28" s="14"/>
      <c r="SWO28" s="23"/>
      <c r="SWP28" s="23"/>
      <c r="SWQ28" s="23"/>
      <c r="SWR28" s="23"/>
      <c r="SWS28" s="23"/>
      <c r="SWT28" s="23"/>
      <c r="SWU28" s="24"/>
      <c r="SWV28" s="14"/>
      <c r="SWW28" s="23"/>
      <c r="SWX28" s="23"/>
      <c r="SWY28" s="23"/>
      <c r="SWZ28" s="23"/>
      <c r="SXA28" s="23"/>
      <c r="SXB28" s="23"/>
      <c r="SXC28" s="24"/>
      <c r="SXD28" s="14"/>
      <c r="SXE28" s="23"/>
      <c r="SXF28" s="23"/>
      <c r="SXG28" s="23"/>
      <c r="SXH28" s="23"/>
      <c r="SXI28" s="23"/>
      <c r="SXJ28" s="23"/>
      <c r="SXK28" s="24"/>
      <c r="SXL28" s="14"/>
      <c r="SXM28" s="23"/>
      <c r="SXN28" s="23"/>
      <c r="SXO28" s="23"/>
      <c r="SXP28" s="23"/>
      <c r="SXQ28" s="23"/>
      <c r="SXR28" s="23"/>
      <c r="SXS28" s="24"/>
      <c r="SXT28" s="14"/>
      <c r="SXU28" s="23"/>
      <c r="SXV28" s="23"/>
      <c r="SXW28" s="23"/>
      <c r="SXX28" s="23"/>
      <c r="SXY28" s="23"/>
      <c r="SXZ28" s="23"/>
      <c r="SYA28" s="24"/>
      <c r="SYB28" s="14"/>
      <c r="SYC28" s="23"/>
      <c r="SYD28" s="23"/>
      <c r="SYE28" s="23"/>
      <c r="SYF28" s="23"/>
      <c r="SYG28" s="23"/>
      <c r="SYH28" s="23"/>
      <c r="SYI28" s="24"/>
      <c r="SYJ28" s="14"/>
      <c r="SYK28" s="23"/>
      <c r="SYL28" s="23"/>
      <c r="SYM28" s="23"/>
      <c r="SYN28" s="23"/>
      <c r="SYO28" s="23"/>
      <c r="SYP28" s="23"/>
      <c r="SYQ28" s="24"/>
      <c r="SYR28" s="14"/>
      <c r="SYS28" s="23"/>
      <c r="SYT28" s="23"/>
      <c r="SYU28" s="23"/>
      <c r="SYV28" s="23"/>
      <c r="SYW28" s="23"/>
      <c r="SYX28" s="23"/>
      <c r="SYY28" s="24"/>
      <c r="SYZ28" s="14"/>
      <c r="SZA28" s="23"/>
      <c r="SZB28" s="23"/>
      <c r="SZC28" s="23"/>
      <c r="SZD28" s="23"/>
      <c r="SZE28" s="23"/>
      <c r="SZF28" s="23"/>
      <c r="SZG28" s="24"/>
      <c r="SZH28" s="14"/>
      <c r="SZI28" s="23"/>
      <c r="SZJ28" s="23"/>
      <c r="SZK28" s="23"/>
      <c r="SZL28" s="23"/>
      <c r="SZM28" s="23"/>
      <c r="SZN28" s="23"/>
      <c r="SZO28" s="24"/>
      <c r="SZP28" s="14"/>
      <c r="SZQ28" s="23"/>
      <c r="SZR28" s="23"/>
      <c r="SZS28" s="23"/>
      <c r="SZT28" s="23"/>
      <c r="SZU28" s="23"/>
      <c r="SZV28" s="23"/>
      <c r="SZW28" s="24"/>
      <c r="SZX28" s="14"/>
      <c r="SZY28" s="23"/>
      <c r="SZZ28" s="23"/>
      <c r="TAA28" s="23"/>
      <c r="TAB28" s="23"/>
      <c r="TAC28" s="23"/>
      <c r="TAD28" s="23"/>
      <c r="TAE28" s="24"/>
      <c r="TAF28" s="14"/>
      <c r="TAG28" s="23"/>
      <c r="TAH28" s="23"/>
      <c r="TAI28" s="23"/>
      <c r="TAJ28" s="23"/>
      <c r="TAK28" s="23"/>
      <c r="TAL28" s="23"/>
      <c r="TAM28" s="24"/>
      <c r="TAN28" s="14"/>
      <c r="TAO28" s="23"/>
      <c r="TAP28" s="23"/>
      <c r="TAQ28" s="23"/>
      <c r="TAR28" s="23"/>
      <c r="TAS28" s="23"/>
      <c r="TAT28" s="23"/>
      <c r="TAU28" s="24"/>
      <c r="TAV28" s="14"/>
      <c r="TAW28" s="23"/>
      <c r="TAX28" s="23"/>
      <c r="TAY28" s="23"/>
      <c r="TAZ28" s="23"/>
      <c r="TBA28" s="23"/>
      <c r="TBB28" s="23"/>
      <c r="TBC28" s="24"/>
      <c r="TBD28" s="14"/>
      <c r="TBE28" s="23"/>
      <c r="TBF28" s="23"/>
      <c r="TBG28" s="23"/>
      <c r="TBH28" s="23"/>
      <c r="TBI28" s="23"/>
      <c r="TBJ28" s="23"/>
      <c r="TBK28" s="24"/>
      <c r="TBL28" s="14"/>
      <c r="TBM28" s="23"/>
      <c r="TBN28" s="23"/>
      <c r="TBO28" s="23"/>
      <c r="TBP28" s="23"/>
      <c r="TBQ28" s="23"/>
      <c r="TBR28" s="23"/>
      <c r="TBS28" s="24"/>
      <c r="TBT28" s="14"/>
      <c r="TBU28" s="23"/>
      <c r="TBV28" s="23"/>
      <c r="TBW28" s="23"/>
      <c r="TBX28" s="23"/>
      <c r="TBY28" s="23"/>
      <c r="TBZ28" s="23"/>
      <c r="TCA28" s="24"/>
      <c r="TCB28" s="14"/>
      <c r="TCC28" s="23"/>
      <c r="TCD28" s="23"/>
      <c r="TCE28" s="23"/>
      <c r="TCF28" s="23"/>
      <c r="TCG28" s="23"/>
      <c r="TCH28" s="23"/>
      <c r="TCI28" s="24"/>
      <c r="TCJ28" s="14"/>
      <c r="TCK28" s="23"/>
      <c r="TCL28" s="23"/>
      <c r="TCM28" s="23"/>
      <c r="TCN28" s="23"/>
      <c r="TCO28" s="23"/>
      <c r="TCP28" s="23"/>
      <c r="TCQ28" s="24"/>
      <c r="TCR28" s="14"/>
      <c r="TCS28" s="23"/>
      <c r="TCT28" s="23"/>
      <c r="TCU28" s="23"/>
      <c r="TCV28" s="23"/>
      <c r="TCW28" s="23"/>
      <c r="TCX28" s="23"/>
      <c r="TCY28" s="24"/>
      <c r="TCZ28" s="14"/>
      <c r="TDA28" s="23"/>
      <c r="TDB28" s="23"/>
      <c r="TDC28" s="23"/>
      <c r="TDD28" s="23"/>
      <c r="TDE28" s="23"/>
      <c r="TDF28" s="23"/>
      <c r="TDG28" s="24"/>
      <c r="TDH28" s="14"/>
      <c r="TDI28" s="23"/>
      <c r="TDJ28" s="23"/>
      <c r="TDK28" s="23"/>
      <c r="TDL28" s="23"/>
      <c r="TDM28" s="23"/>
      <c r="TDN28" s="23"/>
      <c r="TDO28" s="24"/>
      <c r="TDP28" s="14"/>
      <c r="TDQ28" s="23"/>
      <c r="TDR28" s="23"/>
      <c r="TDS28" s="23"/>
      <c r="TDT28" s="23"/>
      <c r="TDU28" s="23"/>
      <c r="TDV28" s="23"/>
      <c r="TDW28" s="24"/>
      <c r="TDX28" s="14"/>
      <c r="TDY28" s="23"/>
      <c r="TDZ28" s="23"/>
      <c r="TEA28" s="23"/>
      <c r="TEB28" s="23"/>
      <c r="TEC28" s="23"/>
      <c r="TED28" s="23"/>
      <c r="TEE28" s="24"/>
      <c r="TEF28" s="14"/>
      <c r="TEG28" s="23"/>
      <c r="TEH28" s="23"/>
      <c r="TEI28" s="23"/>
      <c r="TEJ28" s="23"/>
      <c r="TEK28" s="23"/>
      <c r="TEL28" s="23"/>
      <c r="TEM28" s="24"/>
      <c r="TEN28" s="14"/>
      <c r="TEO28" s="23"/>
      <c r="TEP28" s="23"/>
      <c r="TEQ28" s="23"/>
      <c r="TER28" s="23"/>
      <c r="TES28" s="23"/>
      <c r="TET28" s="23"/>
      <c r="TEU28" s="24"/>
      <c r="TEV28" s="14"/>
      <c r="TEW28" s="23"/>
      <c r="TEX28" s="23"/>
      <c r="TEY28" s="23"/>
      <c r="TEZ28" s="23"/>
      <c r="TFA28" s="23"/>
      <c r="TFB28" s="23"/>
      <c r="TFC28" s="24"/>
      <c r="TFD28" s="14"/>
      <c r="TFE28" s="23"/>
      <c r="TFF28" s="23"/>
      <c r="TFG28" s="23"/>
      <c r="TFH28" s="23"/>
      <c r="TFI28" s="23"/>
      <c r="TFJ28" s="23"/>
      <c r="TFK28" s="24"/>
      <c r="TFL28" s="14"/>
      <c r="TFM28" s="23"/>
      <c r="TFN28" s="23"/>
      <c r="TFO28" s="23"/>
      <c r="TFP28" s="23"/>
      <c r="TFQ28" s="23"/>
      <c r="TFR28" s="23"/>
      <c r="TFS28" s="24"/>
      <c r="TFT28" s="14"/>
      <c r="TFU28" s="23"/>
      <c r="TFV28" s="23"/>
      <c r="TFW28" s="23"/>
      <c r="TFX28" s="23"/>
      <c r="TFY28" s="23"/>
      <c r="TFZ28" s="23"/>
      <c r="TGA28" s="24"/>
      <c r="TGB28" s="14"/>
      <c r="TGC28" s="23"/>
      <c r="TGD28" s="23"/>
      <c r="TGE28" s="23"/>
      <c r="TGF28" s="23"/>
      <c r="TGG28" s="23"/>
      <c r="TGH28" s="23"/>
      <c r="TGI28" s="24"/>
      <c r="TGJ28" s="14"/>
      <c r="TGK28" s="23"/>
      <c r="TGL28" s="23"/>
      <c r="TGM28" s="23"/>
      <c r="TGN28" s="23"/>
      <c r="TGO28" s="23"/>
      <c r="TGP28" s="23"/>
      <c r="TGQ28" s="24"/>
      <c r="TGR28" s="14"/>
      <c r="TGS28" s="23"/>
      <c r="TGT28" s="23"/>
      <c r="TGU28" s="23"/>
      <c r="TGV28" s="23"/>
      <c r="TGW28" s="23"/>
      <c r="TGX28" s="23"/>
      <c r="TGY28" s="24"/>
      <c r="TGZ28" s="14"/>
      <c r="THA28" s="23"/>
      <c r="THB28" s="23"/>
      <c r="THC28" s="23"/>
      <c r="THD28" s="23"/>
      <c r="THE28" s="23"/>
      <c r="THF28" s="23"/>
      <c r="THG28" s="24"/>
      <c r="THH28" s="14"/>
      <c r="THI28" s="23"/>
      <c r="THJ28" s="23"/>
      <c r="THK28" s="23"/>
      <c r="THL28" s="23"/>
      <c r="THM28" s="23"/>
      <c r="THN28" s="23"/>
      <c r="THO28" s="24"/>
      <c r="THP28" s="14"/>
      <c r="THQ28" s="23"/>
      <c r="THR28" s="23"/>
      <c r="THS28" s="23"/>
      <c r="THT28" s="23"/>
      <c r="THU28" s="23"/>
      <c r="THV28" s="23"/>
      <c r="THW28" s="24"/>
      <c r="THX28" s="14"/>
      <c r="THY28" s="23"/>
      <c r="THZ28" s="23"/>
      <c r="TIA28" s="23"/>
      <c r="TIB28" s="23"/>
      <c r="TIC28" s="23"/>
      <c r="TID28" s="23"/>
      <c r="TIE28" s="24"/>
      <c r="TIF28" s="14"/>
      <c r="TIG28" s="23"/>
      <c r="TIH28" s="23"/>
      <c r="TII28" s="23"/>
      <c r="TIJ28" s="23"/>
      <c r="TIK28" s="23"/>
      <c r="TIL28" s="23"/>
      <c r="TIM28" s="24"/>
      <c r="TIN28" s="14"/>
      <c r="TIO28" s="23"/>
      <c r="TIP28" s="23"/>
      <c r="TIQ28" s="23"/>
      <c r="TIR28" s="23"/>
      <c r="TIS28" s="23"/>
      <c r="TIT28" s="23"/>
      <c r="TIU28" s="24"/>
      <c r="TIV28" s="14"/>
      <c r="TIW28" s="23"/>
      <c r="TIX28" s="23"/>
      <c r="TIY28" s="23"/>
      <c r="TIZ28" s="23"/>
      <c r="TJA28" s="23"/>
      <c r="TJB28" s="23"/>
      <c r="TJC28" s="24"/>
      <c r="TJD28" s="14"/>
      <c r="TJE28" s="23"/>
      <c r="TJF28" s="23"/>
      <c r="TJG28" s="23"/>
      <c r="TJH28" s="23"/>
      <c r="TJI28" s="23"/>
      <c r="TJJ28" s="23"/>
      <c r="TJK28" s="24"/>
      <c r="TJL28" s="14"/>
      <c r="TJM28" s="23"/>
      <c r="TJN28" s="23"/>
      <c r="TJO28" s="23"/>
      <c r="TJP28" s="23"/>
      <c r="TJQ28" s="23"/>
      <c r="TJR28" s="23"/>
      <c r="TJS28" s="24"/>
      <c r="TJT28" s="14"/>
      <c r="TJU28" s="23"/>
      <c r="TJV28" s="23"/>
      <c r="TJW28" s="23"/>
      <c r="TJX28" s="23"/>
      <c r="TJY28" s="23"/>
      <c r="TJZ28" s="23"/>
      <c r="TKA28" s="24"/>
      <c r="TKB28" s="14"/>
      <c r="TKC28" s="23"/>
      <c r="TKD28" s="23"/>
      <c r="TKE28" s="23"/>
      <c r="TKF28" s="23"/>
      <c r="TKG28" s="23"/>
      <c r="TKH28" s="23"/>
      <c r="TKI28" s="24"/>
      <c r="TKJ28" s="14"/>
      <c r="TKK28" s="23"/>
      <c r="TKL28" s="23"/>
      <c r="TKM28" s="23"/>
      <c r="TKN28" s="23"/>
      <c r="TKO28" s="23"/>
      <c r="TKP28" s="23"/>
      <c r="TKQ28" s="24"/>
      <c r="TKR28" s="14"/>
      <c r="TKS28" s="23"/>
      <c r="TKT28" s="23"/>
      <c r="TKU28" s="23"/>
      <c r="TKV28" s="23"/>
      <c r="TKW28" s="23"/>
      <c r="TKX28" s="23"/>
      <c r="TKY28" s="24"/>
      <c r="TKZ28" s="14"/>
      <c r="TLA28" s="23"/>
      <c r="TLB28" s="23"/>
      <c r="TLC28" s="23"/>
      <c r="TLD28" s="23"/>
      <c r="TLE28" s="23"/>
      <c r="TLF28" s="23"/>
      <c r="TLG28" s="24"/>
      <c r="TLH28" s="14"/>
      <c r="TLI28" s="23"/>
      <c r="TLJ28" s="23"/>
      <c r="TLK28" s="23"/>
      <c r="TLL28" s="23"/>
      <c r="TLM28" s="23"/>
      <c r="TLN28" s="23"/>
      <c r="TLO28" s="24"/>
      <c r="TLP28" s="14"/>
      <c r="TLQ28" s="23"/>
      <c r="TLR28" s="23"/>
      <c r="TLS28" s="23"/>
      <c r="TLT28" s="23"/>
      <c r="TLU28" s="23"/>
      <c r="TLV28" s="23"/>
      <c r="TLW28" s="24"/>
      <c r="TLX28" s="14"/>
      <c r="TLY28" s="23"/>
      <c r="TLZ28" s="23"/>
      <c r="TMA28" s="23"/>
      <c r="TMB28" s="23"/>
      <c r="TMC28" s="23"/>
      <c r="TMD28" s="23"/>
      <c r="TME28" s="24"/>
      <c r="TMF28" s="14"/>
      <c r="TMG28" s="23"/>
      <c r="TMH28" s="23"/>
      <c r="TMI28" s="23"/>
      <c r="TMJ28" s="23"/>
      <c r="TMK28" s="23"/>
      <c r="TML28" s="23"/>
      <c r="TMM28" s="24"/>
      <c r="TMN28" s="14"/>
      <c r="TMO28" s="23"/>
      <c r="TMP28" s="23"/>
      <c r="TMQ28" s="23"/>
      <c r="TMR28" s="23"/>
      <c r="TMS28" s="23"/>
      <c r="TMT28" s="23"/>
      <c r="TMU28" s="24"/>
      <c r="TMV28" s="14"/>
      <c r="TMW28" s="23"/>
      <c r="TMX28" s="23"/>
      <c r="TMY28" s="23"/>
      <c r="TMZ28" s="23"/>
      <c r="TNA28" s="23"/>
      <c r="TNB28" s="23"/>
      <c r="TNC28" s="24"/>
      <c r="TND28" s="14"/>
      <c r="TNE28" s="23"/>
      <c r="TNF28" s="23"/>
      <c r="TNG28" s="23"/>
      <c r="TNH28" s="23"/>
      <c r="TNI28" s="23"/>
      <c r="TNJ28" s="23"/>
      <c r="TNK28" s="24"/>
      <c r="TNL28" s="14"/>
      <c r="TNM28" s="23"/>
      <c r="TNN28" s="23"/>
      <c r="TNO28" s="23"/>
      <c r="TNP28" s="23"/>
      <c r="TNQ28" s="23"/>
      <c r="TNR28" s="23"/>
      <c r="TNS28" s="24"/>
      <c r="TNT28" s="14"/>
      <c r="TNU28" s="23"/>
      <c r="TNV28" s="23"/>
      <c r="TNW28" s="23"/>
      <c r="TNX28" s="23"/>
      <c r="TNY28" s="23"/>
      <c r="TNZ28" s="23"/>
      <c r="TOA28" s="24"/>
      <c r="TOB28" s="14"/>
      <c r="TOC28" s="23"/>
      <c r="TOD28" s="23"/>
      <c r="TOE28" s="23"/>
      <c r="TOF28" s="23"/>
      <c r="TOG28" s="23"/>
      <c r="TOH28" s="23"/>
      <c r="TOI28" s="24"/>
      <c r="TOJ28" s="14"/>
      <c r="TOK28" s="23"/>
      <c r="TOL28" s="23"/>
      <c r="TOM28" s="23"/>
      <c r="TON28" s="23"/>
      <c r="TOO28" s="23"/>
      <c r="TOP28" s="23"/>
      <c r="TOQ28" s="24"/>
      <c r="TOR28" s="14"/>
      <c r="TOS28" s="23"/>
      <c r="TOT28" s="23"/>
      <c r="TOU28" s="23"/>
      <c r="TOV28" s="23"/>
      <c r="TOW28" s="23"/>
      <c r="TOX28" s="23"/>
      <c r="TOY28" s="24"/>
      <c r="TOZ28" s="14"/>
      <c r="TPA28" s="23"/>
      <c r="TPB28" s="23"/>
      <c r="TPC28" s="23"/>
      <c r="TPD28" s="23"/>
      <c r="TPE28" s="23"/>
      <c r="TPF28" s="23"/>
      <c r="TPG28" s="24"/>
      <c r="TPH28" s="14"/>
      <c r="TPI28" s="23"/>
      <c r="TPJ28" s="23"/>
      <c r="TPK28" s="23"/>
      <c r="TPL28" s="23"/>
      <c r="TPM28" s="23"/>
      <c r="TPN28" s="23"/>
      <c r="TPO28" s="24"/>
      <c r="TPP28" s="14"/>
      <c r="TPQ28" s="23"/>
      <c r="TPR28" s="23"/>
      <c r="TPS28" s="23"/>
      <c r="TPT28" s="23"/>
      <c r="TPU28" s="23"/>
      <c r="TPV28" s="23"/>
      <c r="TPW28" s="24"/>
      <c r="TPX28" s="14"/>
      <c r="TPY28" s="23"/>
      <c r="TPZ28" s="23"/>
      <c r="TQA28" s="23"/>
      <c r="TQB28" s="23"/>
      <c r="TQC28" s="23"/>
      <c r="TQD28" s="23"/>
      <c r="TQE28" s="24"/>
      <c r="TQF28" s="14"/>
      <c r="TQG28" s="23"/>
      <c r="TQH28" s="23"/>
      <c r="TQI28" s="23"/>
      <c r="TQJ28" s="23"/>
      <c r="TQK28" s="23"/>
      <c r="TQL28" s="23"/>
      <c r="TQM28" s="24"/>
      <c r="TQN28" s="14"/>
      <c r="TQO28" s="23"/>
      <c r="TQP28" s="23"/>
      <c r="TQQ28" s="23"/>
      <c r="TQR28" s="23"/>
      <c r="TQS28" s="23"/>
      <c r="TQT28" s="23"/>
      <c r="TQU28" s="24"/>
      <c r="TQV28" s="14"/>
      <c r="TQW28" s="23"/>
      <c r="TQX28" s="23"/>
      <c r="TQY28" s="23"/>
      <c r="TQZ28" s="23"/>
      <c r="TRA28" s="23"/>
      <c r="TRB28" s="23"/>
      <c r="TRC28" s="24"/>
      <c r="TRD28" s="14"/>
      <c r="TRE28" s="23"/>
      <c r="TRF28" s="23"/>
      <c r="TRG28" s="23"/>
      <c r="TRH28" s="23"/>
      <c r="TRI28" s="23"/>
      <c r="TRJ28" s="23"/>
      <c r="TRK28" s="24"/>
      <c r="TRL28" s="14"/>
      <c r="TRM28" s="23"/>
      <c r="TRN28" s="23"/>
      <c r="TRO28" s="23"/>
      <c r="TRP28" s="23"/>
      <c r="TRQ28" s="23"/>
      <c r="TRR28" s="23"/>
      <c r="TRS28" s="24"/>
      <c r="TRT28" s="14"/>
      <c r="TRU28" s="23"/>
      <c r="TRV28" s="23"/>
      <c r="TRW28" s="23"/>
      <c r="TRX28" s="23"/>
      <c r="TRY28" s="23"/>
      <c r="TRZ28" s="23"/>
      <c r="TSA28" s="24"/>
      <c r="TSB28" s="14"/>
      <c r="TSC28" s="23"/>
      <c r="TSD28" s="23"/>
      <c r="TSE28" s="23"/>
      <c r="TSF28" s="23"/>
      <c r="TSG28" s="23"/>
      <c r="TSH28" s="23"/>
      <c r="TSI28" s="24"/>
      <c r="TSJ28" s="14"/>
      <c r="TSK28" s="23"/>
      <c r="TSL28" s="23"/>
      <c r="TSM28" s="23"/>
      <c r="TSN28" s="23"/>
      <c r="TSO28" s="23"/>
      <c r="TSP28" s="23"/>
      <c r="TSQ28" s="24"/>
      <c r="TSR28" s="14"/>
      <c r="TSS28" s="23"/>
      <c r="TST28" s="23"/>
      <c r="TSU28" s="23"/>
      <c r="TSV28" s="23"/>
      <c r="TSW28" s="23"/>
      <c r="TSX28" s="23"/>
      <c r="TSY28" s="24"/>
      <c r="TSZ28" s="14"/>
      <c r="TTA28" s="23"/>
      <c r="TTB28" s="23"/>
      <c r="TTC28" s="23"/>
      <c r="TTD28" s="23"/>
      <c r="TTE28" s="23"/>
      <c r="TTF28" s="23"/>
      <c r="TTG28" s="24"/>
      <c r="TTH28" s="14"/>
      <c r="TTI28" s="23"/>
      <c r="TTJ28" s="23"/>
      <c r="TTK28" s="23"/>
      <c r="TTL28" s="23"/>
      <c r="TTM28" s="23"/>
      <c r="TTN28" s="23"/>
      <c r="TTO28" s="24"/>
      <c r="TTP28" s="14"/>
      <c r="TTQ28" s="23"/>
      <c r="TTR28" s="23"/>
      <c r="TTS28" s="23"/>
      <c r="TTT28" s="23"/>
      <c r="TTU28" s="23"/>
      <c r="TTV28" s="23"/>
      <c r="TTW28" s="24"/>
      <c r="TTX28" s="14"/>
      <c r="TTY28" s="23"/>
      <c r="TTZ28" s="23"/>
      <c r="TUA28" s="23"/>
      <c r="TUB28" s="23"/>
      <c r="TUC28" s="23"/>
      <c r="TUD28" s="23"/>
      <c r="TUE28" s="24"/>
      <c r="TUF28" s="14"/>
      <c r="TUG28" s="23"/>
      <c r="TUH28" s="23"/>
      <c r="TUI28" s="23"/>
      <c r="TUJ28" s="23"/>
      <c r="TUK28" s="23"/>
      <c r="TUL28" s="23"/>
      <c r="TUM28" s="24"/>
      <c r="TUN28" s="14"/>
      <c r="TUO28" s="23"/>
      <c r="TUP28" s="23"/>
      <c r="TUQ28" s="23"/>
      <c r="TUR28" s="23"/>
      <c r="TUS28" s="23"/>
      <c r="TUT28" s="23"/>
      <c r="TUU28" s="24"/>
      <c r="TUV28" s="14"/>
      <c r="TUW28" s="23"/>
      <c r="TUX28" s="23"/>
      <c r="TUY28" s="23"/>
      <c r="TUZ28" s="23"/>
      <c r="TVA28" s="23"/>
      <c r="TVB28" s="23"/>
      <c r="TVC28" s="24"/>
      <c r="TVD28" s="14"/>
      <c r="TVE28" s="23"/>
      <c r="TVF28" s="23"/>
      <c r="TVG28" s="23"/>
      <c r="TVH28" s="23"/>
      <c r="TVI28" s="23"/>
      <c r="TVJ28" s="23"/>
      <c r="TVK28" s="24"/>
      <c r="TVL28" s="14"/>
      <c r="TVM28" s="23"/>
      <c r="TVN28" s="23"/>
      <c r="TVO28" s="23"/>
      <c r="TVP28" s="23"/>
      <c r="TVQ28" s="23"/>
      <c r="TVR28" s="23"/>
      <c r="TVS28" s="24"/>
      <c r="TVT28" s="14"/>
      <c r="TVU28" s="23"/>
      <c r="TVV28" s="23"/>
      <c r="TVW28" s="23"/>
      <c r="TVX28" s="23"/>
      <c r="TVY28" s="23"/>
      <c r="TVZ28" s="23"/>
      <c r="TWA28" s="24"/>
      <c r="TWB28" s="14"/>
      <c r="TWC28" s="23"/>
      <c r="TWD28" s="23"/>
      <c r="TWE28" s="23"/>
      <c r="TWF28" s="23"/>
      <c r="TWG28" s="23"/>
      <c r="TWH28" s="23"/>
      <c r="TWI28" s="24"/>
      <c r="TWJ28" s="14"/>
      <c r="TWK28" s="23"/>
      <c r="TWL28" s="23"/>
      <c r="TWM28" s="23"/>
      <c r="TWN28" s="23"/>
      <c r="TWO28" s="23"/>
      <c r="TWP28" s="23"/>
      <c r="TWQ28" s="24"/>
      <c r="TWR28" s="14"/>
      <c r="TWS28" s="23"/>
      <c r="TWT28" s="23"/>
      <c r="TWU28" s="23"/>
      <c r="TWV28" s="23"/>
      <c r="TWW28" s="23"/>
      <c r="TWX28" s="23"/>
      <c r="TWY28" s="24"/>
      <c r="TWZ28" s="14"/>
      <c r="TXA28" s="23"/>
      <c r="TXB28" s="23"/>
      <c r="TXC28" s="23"/>
      <c r="TXD28" s="23"/>
      <c r="TXE28" s="23"/>
      <c r="TXF28" s="23"/>
      <c r="TXG28" s="24"/>
      <c r="TXH28" s="14"/>
      <c r="TXI28" s="23"/>
      <c r="TXJ28" s="23"/>
      <c r="TXK28" s="23"/>
      <c r="TXL28" s="23"/>
      <c r="TXM28" s="23"/>
      <c r="TXN28" s="23"/>
      <c r="TXO28" s="24"/>
      <c r="TXP28" s="14"/>
      <c r="TXQ28" s="23"/>
      <c r="TXR28" s="23"/>
      <c r="TXS28" s="23"/>
      <c r="TXT28" s="23"/>
      <c r="TXU28" s="23"/>
      <c r="TXV28" s="23"/>
      <c r="TXW28" s="24"/>
      <c r="TXX28" s="14"/>
      <c r="TXY28" s="23"/>
      <c r="TXZ28" s="23"/>
      <c r="TYA28" s="23"/>
      <c r="TYB28" s="23"/>
      <c r="TYC28" s="23"/>
      <c r="TYD28" s="23"/>
      <c r="TYE28" s="24"/>
      <c r="TYF28" s="14"/>
      <c r="TYG28" s="23"/>
      <c r="TYH28" s="23"/>
      <c r="TYI28" s="23"/>
      <c r="TYJ28" s="23"/>
      <c r="TYK28" s="23"/>
      <c r="TYL28" s="23"/>
      <c r="TYM28" s="24"/>
      <c r="TYN28" s="14"/>
      <c r="TYO28" s="23"/>
      <c r="TYP28" s="23"/>
      <c r="TYQ28" s="23"/>
      <c r="TYR28" s="23"/>
      <c r="TYS28" s="23"/>
      <c r="TYT28" s="23"/>
      <c r="TYU28" s="24"/>
      <c r="TYV28" s="14"/>
      <c r="TYW28" s="23"/>
      <c r="TYX28" s="23"/>
      <c r="TYY28" s="23"/>
      <c r="TYZ28" s="23"/>
      <c r="TZA28" s="23"/>
      <c r="TZB28" s="23"/>
      <c r="TZC28" s="24"/>
      <c r="TZD28" s="14"/>
      <c r="TZE28" s="23"/>
      <c r="TZF28" s="23"/>
      <c r="TZG28" s="23"/>
      <c r="TZH28" s="23"/>
      <c r="TZI28" s="23"/>
      <c r="TZJ28" s="23"/>
      <c r="TZK28" s="24"/>
      <c r="TZL28" s="14"/>
      <c r="TZM28" s="23"/>
      <c r="TZN28" s="23"/>
      <c r="TZO28" s="23"/>
      <c r="TZP28" s="23"/>
      <c r="TZQ28" s="23"/>
      <c r="TZR28" s="23"/>
      <c r="TZS28" s="24"/>
      <c r="TZT28" s="14"/>
      <c r="TZU28" s="23"/>
      <c r="TZV28" s="23"/>
      <c r="TZW28" s="23"/>
      <c r="TZX28" s="23"/>
      <c r="TZY28" s="23"/>
      <c r="TZZ28" s="23"/>
      <c r="UAA28" s="24"/>
      <c r="UAB28" s="14"/>
      <c r="UAC28" s="23"/>
      <c r="UAD28" s="23"/>
      <c r="UAE28" s="23"/>
      <c r="UAF28" s="23"/>
      <c r="UAG28" s="23"/>
      <c r="UAH28" s="23"/>
      <c r="UAI28" s="24"/>
      <c r="UAJ28" s="14"/>
      <c r="UAK28" s="23"/>
      <c r="UAL28" s="23"/>
      <c r="UAM28" s="23"/>
      <c r="UAN28" s="23"/>
      <c r="UAO28" s="23"/>
      <c r="UAP28" s="23"/>
      <c r="UAQ28" s="24"/>
      <c r="UAR28" s="14"/>
      <c r="UAS28" s="23"/>
      <c r="UAT28" s="23"/>
      <c r="UAU28" s="23"/>
      <c r="UAV28" s="23"/>
      <c r="UAW28" s="23"/>
      <c r="UAX28" s="23"/>
      <c r="UAY28" s="24"/>
      <c r="UAZ28" s="14"/>
      <c r="UBA28" s="23"/>
      <c r="UBB28" s="23"/>
      <c r="UBC28" s="23"/>
      <c r="UBD28" s="23"/>
      <c r="UBE28" s="23"/>
      <c r="UBF28" s="23"/>
      <c r="UBG28" s="24"/>
      <c r="UBH28" s="14"/>
      <c r="UBI28" s="23"/>
      <c r="UBJ28" s="23"/>
      <c r="UBK28" s="23"/>
      <c r="UBL28" s="23"/>
      <c r="UBM28" s="23"/>
      <c r="UBN28" s="23"/>
      <c r="UBO28" s="24"/>
      <c r="UBP28" s="14"/>
      <c r="UBQ28" s="23"/>
      <c r="UBR28" s="23"/>
      <c r="UBS28" s="23"/>
      <c r="UBT28" s="23"/>
      <c r="UBU28" s="23"/>
      <c r="UBV28" s="23"/>
      <c r="UBW28" s="24"/>
      <c r="UBX28" s="14"/>
      <c r="UBY28" s="23"/>
      <c r="UBZ28" s="23"/>
      <c r="UCA28" s="23"/>
      <c r="UCB28" s="23"/>
      <c r="UCC28" s="23"/>
      <c r="UCD28" s="23"/>
      <c r="UCE28" s="24"/>
      <c r="UCF28" s="14"/>
      <c r="UCG28" s="23"/>
      <c r="UCH28" s="23"/>
      <c r="UCI28" s="23"/>
      <c r="UCJ28" s="23"/>
      <c r="UCK28" s="23"/>
      <c r="UCL28" s="23"/>
      <c r="UCM28" s="24"/>
      <c r="UCN28" s="14"/>
      <c r="UCO28" s="23"/>
      <c r="UCP28" s="23"/>
      <c r="UCQ28" s="23"/>
      <c r="UCR28" s="23"/>
      <c r="UCS28" s="23"/>
      <c r="UCT28" s="23"/>
      <c r="UCU28" s="24"/>
      <c r="UCV28" s="14"/>
      <c r="UCW28" s="23"/>
      <c r="UCX28" s="23"/>
      <c r="UCY28" s="23"/>
      <c r="UCZ28" s="23"/>
      <c r="UDA28" s="23"/>
      <c r="UDB28" s="23"/>
      <c r="UDC28" s="24"/>
      <c r="UDD28" s="14"/>
      <c r="UDE28" s="23"/>
      <c r="UDF28" s="23"/>
      <c r="UDG28" s="23"/>
      <c r="UDH28" s="23"/>
      <c r="UDI28" s="23"/>
      <c r="UDJ28" s="23"/>
      <c r="UDK28" s="24"/>
      <c r="UDL28" s="14"/>
      <c r="UDM28" s="23"/>
      <c r="UDN28" s="23"/>
      <c r="UDO28" s="23"/>
      <c r="UDP28" s="23"/>
      <c r="UDQ28" s="23"/>
      <c r="UDR28" s="23"/>
      <c r="UDS28" s="24"/>
      <c r="UDT28" s="14"/>
      <c r="UDU28" s="23"/>
      <c r="UDV28" s="23"/>
      <c r="UDW28" s="23"/>
      <c r="UDX28" s="23"/>
      <c r="UDY28" s="23"/>
      <c r="UDZ28" s="23"/>
      <c r="UEA28" s="24"/>
      <c r="UEB28" s="14"/>
      <c r="UEC28" s="23"/>
      <c r="UED28" s="23"/>
      <c r="UEE28" s="23"/>
      <c r="UEF28" s="23"/>
      <c r="UEG28" s="23"/>
      <c r="UEH28" s="23"/>
      <c r="UEI28" s="24"/>
      <c r="UEJ28" s="14"/>
      <c r="UEK28" s="23"/>
      <c r="UEL28" s="23"/>
      <c r="UEM28" s="23"/>
      <c r="UEN28" s="23"/>
      <c r="UEO28" s="23"/>
      <c r="UEP28" s="23"/>
      <c r="UEQ28" s="24"/>
      <c r="UER28" s="14"/>
      <c r="UES28" s="23"/>
      <c r="UET28" s="23"/>
      <c r="UEU28" s="23"/>
      <c r="UEV28" s="23"/>
      <c r="UEW28" s="23"/>
      <c r="UEX28" s="23"/>
      <c r="UEY28" s="24"/>
      <c r="UEZ28" s="14"/>
      <c r="UFA28" s="23"/>
      <c r="UFB28" s="23"/>
      <c r="UFC28" s="23"/>
      <c r="UFD28" s="23"/>
      <c r="UFE28" s="23"/>
      <c r="UFF28" s="23"/>
      <c r="UFG28" s="24"/>
      <c r="UFH28" s="14"/>
      <c r="UFI28" s="23"/>
      <c r="UFJ28" s="23"/>
      <c r="UFK28" s="23"/>
      <c r="UFL28" s="23"/>
      <c r="UFM28" s="23"/>
      <c r="UFN28" s="23"/>
      <c r="UFO28" s="24"/>
      <c r="UFP28" s="14"/>
      <c r="UFQ28" s="23"/>
      <c r="UFR28" s="23"/>
      <c r="UFS28" s="23"/>
      <c r="UFT28" s="23"/>
      <c r="UFU28" s="23"/>
      <c r="UFV28" s="23"/>
      <c r="UFW28" s="24"/>
      <c r="UFX28" s="14"/>
      <c r="UFY28" s="23"/>
      <c r="UFZ28" s="23"/>
      <c r="UGA28" s="23"/>
      <c r="UGB28" s="23"/>
      <c r="UGC28" s="23"/>
      <c r="UGD28" s="23"/>
      <c r="UGE28" s="24"/>
      <c r="UGF28" s="14"/>
      <c r="UGG28" s="23"/>
      <c r="UGH28" s="23"/>
      <c r="UGI28" s="23"/>
      <c r="UGJ28" s="23"/>
      <c r="UGK28" s="23"/>
      <c r="UGL28" s="23"/>
      <c r="UGM28" s="24"/>
      <c r="UGN28" s="14"/>
      <c r="UGO28" s="23"/>
      <c r="UGP28" s="23"/>
      <c r="UGQ28" s="23"/>
      <c r="UGR28" s="23"/>
      <c r="UGS28" s="23"/>
      <c r="UGT28" s="23"/>
      <c r="UGU28" s="24"/>
      <c r="UGV28" s="14"/>
      <c r="UGW28" s="23"/>
      <c r="UGX28" s="23"/>
      <c r="UGY28" s="23"/>
      <c r="UGZ28" s="23"/>
      <c r="UHA28" s="23"/>
      <c r="UHB28" s="23"/>
      <c r="UHC28" s="24"/>
      <c r="UHD28" s="14"/>
      <c r="UHE28" s="23"/>
      <c r="UHF28" s="23"/>
      <c r="UHG28" s="23"/>
      <c r="UHH28" s="23"/>
      <c r="UHI28" s="23"/>
      <c r="UHJ28" s="23"/>
      <c r="UHK28" s="24"/>
      <c r="UHL28" s="14"/>
      <c r="UHM28" s="23"/>
      <c r="UHN28" s="23"/>
      <c r="UHO28" s="23"/>
      <c r="UHP28" s="23"/>
      <c r="UHQ28" s="23"/>
      <c r="UHR28" s="23"/>
      <c r="UHS28" s="24"/>
      <c r="UHT28" s="14"/>
      <c r="UHU28" s="23"/>
      <c r="UHV28" s="23"/>
      <c r="UHW28" s="23"/>
      <c r="UHX28" s="23"/>
      <c r="UHY28" s="23"/>
      <c r="UHZ28" s="23"/>
      <c r="UIA28" s="24"/>
      <c r="UIB28" s="14"/>
      <c r="UIC28" s="23"/>
      <c r="UID28" s="23"/>
      <c r="UIE28" s="23"/>
      <c r="UIF28" s="23"/>
      <c r="UIG28" s="23"/>
      <c r="UIH28" s="23"/>
      <c r="UII28" s="24"/>
      <c r="UIJ28" s="14"/>
      <c r="UIK28" s="23"/>
      <c r="UIL28" s="23"/>
      <c r="UIM28" s="23"/>
      <c r="UIN28" s="23"/>
      <c r="UIO28" s="23"/>
      <c r="UIP28" s="23"/>
      <c r="UIQ28" s="24"/>
      <c r="UIR28" s="14"/>
      <c r="UIS28" s="23"/>
      <c r="UIT28" s="23"/>
      <c r="UIU28" s="23"/>
      <c r="UIV28" s="23"/>
      <c r="UIW28" s="23"/>
      <c r="UIX28" s="23"/>
      <c r="UIY28" s="24"/>
      <c r="UIZ28" s="14"/>
      <c r="UJA28" s="23"/>
      <c r="UJB28" s="23"/>
      <c r="UJC28" s="23"/>
      <c r="UJD28" s="23"/>
      <c r="UJE28" s="23"/>
      <c r="UJF28" s="23"/>
      <c r="UJG28" s="24"/>
      <c r="UJH28" s="14"/>
      <c r="UJI28" s="23"/>
      <c r="UJJ28" s="23"/>
      <c r="UJK28" s="23"/>
      <c r="UJL28" s="23"/>
      <c r="UJM28" s="23"/>
      <c r="UJN28" s="23"/>
      <c r="UJO28" s="24"/>
      <c r="UJP28" s="14"/>
      <c r="UJQ28" s="23"/>
      <c r="UJR28" s="23"/>
      <c r="UJS28" s="23"/>
      <c r="UJT28" s="23"/>
      <c r="UJU28" s="23"/>
      <c r="UJV28" s="23"/>
      <c r="UJW28" s="24"/>
      <c r="UJX28" s="14"/>
      <c r="UJY28" s="23"/>
      <c r="UJZ28" s="23"/>
      <c r="UKA28" s="23"/>
      <c r="UKB28" s="23"/>
      <c r="UKC28" s="23"/>
      <c r="UKD28" s="23"/>
      <c r="UKE28" s="24"/>
      <c r="UKF28" s="14"/>
      <c r="UKG28" s="23"/>
      <c r="UKH28" s="23"/>
      <c r="UKI28" s="23"/>
      <c r="UKJ28" s="23"/>
      <c r="UKK28" s="23"/>
      <c r="UKL28" s="23"/>
      <c r="UKM28" s="24"/>
      <c r="UKN28" s="14"/>
      <c r="UKO28" s="23"/>
      <c r="UKP28" s="23"/>
      <c r="UKQ28" s="23"/>
      <c r="UKR28" s="23"/>
      <c r="UKS28" s="23"/>
      <c r="UKT28" s="23"/>
      <c r="UKU28" s="24"/>
      <c r="UKV28" s="14"/>
      <c r="UKW28" s="23"/>
      <c r="UKX28" s="23"/>
      <c r="UKY28" s="23"/>
      <c r="UKZ28" s="23"/>
      <c r="ULA28" s="23"/>
      <c r="ULB28" s="23"/>
      <c r="ULC28" s="24"/>
      <c r="ULD28" s="14"/>
      <c r="ULE28" s="23"/>
      <c r="ULF28" s="23"/>
      <c r="ULG28" s="23"/>
      <c r="ULH28" s="23"/>
      <c r="ULI28" s="23"/>
      <c r="ULJ28" s="23"/>
      <c r="ULK28" s="24"/>
      <c r="ULL28" s="14"/>
      <c r="ULM28" s="23"/>
      <c r="ULN28" s="23"/>
      <c r="ULO28" s="23"/>
      <c r="ULP28" s="23"/>
      <c r="ULQ28" s="23"/>
      <c r="ULR28" s="23"/>
      <c r="ULS28" s="24"/>
      <c r="ULT28" s="14"/>
      <c r="ULU28" s="23"/>
      <c r="ULV28" s="23"/>
      <c r="ULW28" s="23"/>
      <c r="ULX28" s="23"/>
      <c r="ULY28" s="23"/>
      <c r="ULZ28" s="23"/>
      <c r="UMA28" s="24"/>
      <c r="UMB28" s="14"/>
      <c r="UMC28" s="23"/>
      <c r="UMD28" s="23"/>
      <c r="UME28" s="23"/>
      <c r="UMF28" s="23"/>
      <c r="UMG28" s="23"/>
      <c r="UMH28" s="23"/>
      <c r="UMI28" s="24"/>
      <c r="UMJ28" s="14"/>
      <c r="UMK28" s="23"/>
      <c r="UML28" s="23"/>
      <c r="UMM28" s="23"/>
      <c r="UMN28" s="23"/>
      <c r="UMO28" s="23"/>
      <c r="UMP28" s="23"/>
      <c r="UMQ28" s="24"/>
      <c r="UMR28" s="14"/>
      <c r="UMS28" s="23"/>
      <c r="UMT28" s="23"/>
      <c r="UMU28" s="23"/>
      <c r="UMV28" s="23"/>
      <c r="UMW28" s="23"/>
      <c r="UMX28" s="23"/>
      <c r="UMY28" s="24"/>
      <c r="UMZ28" s="14"/>
      <c r="UNA28" s="23"/>
      <c r="UNB28" s="23"/>
      <c r="UNC28" s="23"/>
      <c r="UND28" s="23"/>
      <c r="UNE28" s="23"/>
      <c r="UNF28" s="23"/>
      <c r="UNG28" s="24"/>
      <c r="UNH28" s="14"/>
      <c r="UNI28" s="23"/>
      <c r="UNJ28" s="23"/>
      <c r="UNK28" s="23"/>
      <c r="UNL28" s="23"/>
      <c r="UNM28" s="23"/>
      <c r="UNN28" s="23"/>
      <c r="UNO28" s="24"/>
      <c r="UNP28" s="14"/>
      <c r="UNQ28" s="23"/>
      <c r="UNR28" s="23"/>
      <c r="UNS28" s="23"/>
      <c r="UNT28" s="23"/>
      <c r="UNU28" s="23"/>
      <c r="UNV28" s="23"/>
      <c r="UNW28" s="24"/>
      <c r="UNX28" s="14"/>
      <c r="UNY28" s="23"/>
      <c r="UNZ28" s="23"/>
      <c r="UOA28" s="23"/>
      <c r="UOB28" s="23"/>
      <c r="UOC28" s="23"/>
      <c r="UOD28" s="23"/>
      <c r="UOE28" s="24"/>
      <c r="UOF28" s="14"/>
      <c r="UOG28" s="23"/>
      <c r="UOH28" s="23"/>
      <c r="UOI28" s="23"/>
      <c r="UOJ28" s="23"/>
      <c r="UOK28" s="23"/>
      <c r="UOL28" s="23"/>
      <c r="UOM28" s="24"/>
      <c r="UON28" s="14"/>
      <c r="UOO28" s="23"/>
      <c r="UOP28" s="23"/>
      <c r="UOQ28" s="23"/>
      <c r="UOR28" s="23"/>
      <c r="UOS28" s="23"/>
      <c r="UOT28" s="23"/>
      <c r="UOU28" s="24"/>
      <c r="UOV28" s="14"/>
      <c r="UOW28" s="23"/>
      <c r="UOX28" s="23"/>
      <c r="UOY28" s="23"/>
      <c r="UOZ28" s="23"/>
      <c r="UPA28" s="23"/>
      <c r="UPB28" s="23"/>
      <c r="UPC28" s="24"/>
      <c r="UPD28" s="14"/>
      <c r="UPE28" s="23"/>
      <c r="UPF28" s="23"/>
      <c r="UPG28" s="23"/>
      <c r="UPH28" s="23"/>
      <c r="UPI28" s="23"/>
      <c r="UPJ28" s="23"/>
      <c r="UPK28" s="24"/>
      <c r="UPL28" s="14"/>
      <c r="UPM28" s="23"/>
      <c r="UPN28" s="23"/>
      <c r="UPO28" s="23"/>
      <c r="UPP28" s="23"/>
      <c r="UPQ28" s="23"/>
      <c r="UPR28" s="23"/>
      <c r="UPS28" s="24"/>
      <c r="UPT28" s="14"/>
      <c r="UPU28" s="23"/>
      <c r="UPV28" s="23"/>
      <c r="UPW28" s="23"/>
      <c r="UPX28" s="23"/>
      <c r="UPY28" s="23"/>
      <c r="UPZ28" s="23"/>
      <c r="UQA28" s="24"/>
      <c r="UQB28" s="14"/>
      <c r="UQC28" s="23"/>
      <c r="UQD28" s="23"/>
      <c r="UQE28" s="23"/>
      <c r="UQF28" s="23"/>
      <c r="UQG28" s="23"/>
      <c r="UQH28" s="23"/>
      <c r="UQI28" s="24"/>
      <c r="UQJ28" s="14"/>
      <c r="UQK28" s="23"/>
      <c r="UQL28" s="23"/>
      <c r="UQM28" s="23"/>
      <c r="UQN28" s="23"/>
      <c r="UQO28" s="23"/>
      <c r="UQP28" s="23"/>
      <c r="UQQ28" s="24"/>
      <c r="UQR28" s="14"/>
      <c r="UQS28" s="23"/>
      <c r="UQT28" s="23"/>
      <c r="UQU28" s="23"/>
      <c r="UQV28" s="23"/>
      <c r="UQW28" s="23"/>
      <c r="UQX28" s="23"/>
      <c r="UQY28" s="24"/>
      <c r="UQZ28" s="14"/>
      <c r="URA28" s="23"/>
      <c r="URB28" s="23"/>
      <c r="URC28" s="23"/>
      <c r="URD28" s="23"/>
      <c r="URE28" s="23"/>
      <c r="URF28" s="23"/>
      <c r="URG28" s="24"/>
      <c r="URH28" s="14"/>
      <c r="URI28" s="23"/>
      <c r="URJ28" s="23"/>
      <c r="URK28" s="23"/>
      <c r="URL28" s="23"/>
      <c r="URM28" s="23"/>
      <c r="URN28" s="23"/>
      <c r="URO28" s="24"/>
      <c r="URP28" s="14"/>
      <c r="URQ28" s="23"/>
      <c r="URR28" s="23"/>
      <c r="URS28" s="23"/>
      <c r="URT28" s="23"/>
      <c r="URU28" s="23"/>
      <c r="URV28" s="23"/>
      <c r="URW28" s="24"/>
      <c r="URX28" s="14"/>
      <c r="URY28" s="23"/>
      <c r="URZ28" s="23"/>
      <c r="USA28" s="23"/>
      <c r="USB28" s="23"/>
      <c r="USC28" s="23"/>
      <c r="USD28" s="23"/>
      <c r="USE28" s="24"/>
      <c r="USF28" s="14"/>
      <c r="USG28" s="23"/>
      <c r="USH28" s="23"/>
      <c r="USI28" s="23"/>
      <c r="USJ28" s="23"/>
      <c r="USK28" s="23"/>
      <c r="USL28" s="23"/>
      <c r="USM28" s="24"/>
      <c r="USN28" s="14"/>
      <c r="USO28" s="23"/>
      <c r="USP28" s="23"/>
      <c r="USQ28" s="23"/>
      <c r="USR28" s="23"/>
      <c r="USS28" s="23"/>
      <c r="UST28" s="23"/>
      <c r="USU28" s="24"/>
      <c r="USV28" s="14"/>
      <c r="USW28" s="23"/>
      <c r="USX28" s="23"/>
      <c r="USY28" s="23"/>
      <c r="USZ28" s="23"/>
      <c r="UTA28" s="23"/>
      <c r="UTB28" s="23"/>
      <c r="UTC28" s="24"/>
      <c r="UTD28" s="14"/>
      <c r="UTE28" s="23"/>
      <c r="UTF28" s="23"/>
      <c r="UTG28" s="23"/>
      <c r="UTH28" s="23"/>
      <c r="UTI28" s="23"/>
      <c r="UTJ28" s="23"/>
      <c r="UTK28" s="24"/>
      <c r="UTL28" s="14"/>
      <c r="UTM28" s="23"/>
      <c r="UTN28" s="23"/>
      <c r="UTO28" s="23"/>
      <c r="UTP28" s="23"/>
      <c r="UTQ28" s="23"/>
      <c r="UTR28" s="23"/>
      <c r="UTS28" s="24"/>
      <c r="UTT28" s="14"/>
      <c r="UTU28" s="23"/>
      <c r="UTV28" s="23"/>
      <c r="UTW28" s="23"/>
      <c r="UTX28" s="23"/>
      <c r="UTY28" s="23"/>
      <c r="UTZ28" s="23"/>
      <c r="UUA28" s="24"/>
      <c r="UUB28" s="14"/>
      <c r="UUC28" s="23"/>
      <c r="UUD28" s="23"/>
      <c r="UUE28" s="23"/>
      <c r="UUF28" s="23"/>
      <c r="UUG28" s="23"/>
      <c r="UUH28" s="23"/>
      <c r="UUI28" s="24"/>
      <c r="UUJ28" s="14"/>
      <c r="UUK28" s="23"/>
      <c r="UUL28" s="23"/>
      <c r="UUM28" s="23"/>
      <c r="UUN28" s="23"/>
      <c r="UUO28" s="23"/>
      <c r="UUP28" s="23"/>
      <c r="UUQ28" s="24"/>
      <c r="UUR28" s="14"/>
      <c r="UUS28" s="23"/>
      <c r="UUT28" s="23"/>
      <c r="UUU28" s="23"/>
      <c r="UUV28" s="23"/>
      <c r="UUW28" s="23"/>
      <c r="UUX28" s="23"/>
      <c r="UUY28" s="24"/>
      <c r="UUZ28" s="14"/>
      <c r="UVA28" s="23"/>
      <c r="UVB28" s="23"/>
      <c r="UVC28" s="23"/>
      <c r="UVD28" s="23"/>
      <c r="UVE28" s="23"/>
      <c r="UVF28" s="23"/>
      <c r="UVG28" s="24"/>
      <c r="UVH28" s="14"/>
      <c r="UVI28" s="23"/>
      <c r="UVJ28" s="23"/>
      <c r="UVK28" s="23"/>
      <c r="UVL28" s="23"/>
      <c r="UVM28" s="23"/>
      <c r="UVN28" s="23"/>
      <c r="UVO28" s="24"/>
      <c r="UVP28" s="14"/>
      <c r="UVQ28" s="23"/>
      <c r="UVR28" s="23"/>
      <c r="UVS28" s="23"/>
      <c r="UVT28" s="23"/>
      <c r="UVU28" s="23"/>
      <c r="UVV28" s="23"/>
      <c r="UVW28" s="24"/>
      <c r="UVX28" s="14"/>
      <c r="UVY28" s="23"/>
      <c r="UVZ28" s="23"/>
      <c r="UWA28" s="23"/>
      <c r="UWB28" s="23"/>
      <c r="UWC28" s="23"/>
      <c r="UWD28" s="23"/>
      <c r="UWE28" s="24"/>
      <c r="UWF28" s="14"/>
      <c r="UWG28" s="23"/>
      <c r="UWH28" s="23"/>
      <c r="UWI28" s="23"/>
      <c r="UWJ28" s="23"/>
      <c r="UWK28" s="23"/>
      <c r="UWL28" s="23"/>
      <c r="UWM28" s="24"/>
      <c r="UWN28" s="14"/>
      <c r="UWO28" s="23"/>
      <c r="UWP28" s="23"/>
      <c r="UWQ28" s="23"/>
      <c r="UWR28" s="23"/>
      <c r="UWS28" s="23"/>
      <c r="UWT28" s="23"/>
      <c r="UWU28" s="24"/>
      <c r="UWV28" s="14"/>
      <c r="UWW28" s="23"/>
      <c r="UWX28" s="23"/>
      <c r="UWY28" s="23"/>
      <c r="UWZ28" s="23"/>
      <c r="UXA28" s="23"/>
      <c r="UXB28" s="23"/>
      <c r="UXC28" s="24"/>
      <c r="UXD28" s="14"/>
      <c r="UXE28" s="23"/>
      <c r="UXF28" s="23"/>
      <c r="UXG28" s="23"/>
      <c r="UXH28" s="23"/>
      <c r="UXI28" s="23"/>
      <c r="UXJ28" s="23"/>
      <c r="UXK28" s="24"/>
      <c r="UXL28" s="14"/>
      <c r="UXM28" s="23"/>
      <c r="UXN28" s="23"/>
      <c r="UXO28" s="23"/>
      <c r="UXP28" s="23"/>
      <c r="UXQ28" s="23"/>
      <c r="UXR28" s="23"/>
      <c r="UXS28" s="24"/>
      <c r="UXT28" s="14"/>
      <c r="UXU28" s="23"/>
      <c r="UXV28" s="23"/>
      <c r="UXW28" s="23"/>
      <c r="UXX28" s="23"/>
      <c r="UXY28" s="23"/>
      <c r="UXZ28" s="23"/>
      <c r="UYA28" s="24"/>
      <c r="UYB28" s="14"/>
      <c r="UYC28" s="23"/>
      <c r="UYD28" s="23"/>
      <c r="UYE28" s="23"/>
      <c r="UYF28" s="23"/>
      <c r="UYG28" s="23"/>
      <c r="UYH28" s="23"/>
      <c r="UYI28" s="24"/>
      <c r="UYJ28" s="14"/>
      <c r="UYK28" s="23"/>
      <c r="UYL28" s="23"/>
      <c r="UYM28" s="23"/>
      <c r="UYN28" s="23"/>
      <c r="UYO28" s="23"/>
      <c r="UYP28" s="23"/>
      <c r="UYQ28" s="24"/>
      <c r="UYR28" s="14"/>
      <c r="UYS28" s="23"/>
      <c r="UYT28" s="23"/>
      <c r="UYU28" s="23"/>
      <c r="UYV28" s="23"/>
      <c r="UYW28" s="23"/>
      <c r="UYX28" s="23"/>
      <c r="UYY28" s="24"/>
      <c r="UYZ28" s="14"/>
      <c r="UZA28" s="23"/>
      <c r="UZB28" s="23"/>
      <c r="UZC28" s="23"/>
      <c r="UZD28" s="23"/>
      <c r="UZE28" s="23"/>
      <c r="UZF28" s="23"/>
      <c r="UZG28" s="24"/>
      <c r="UZH28" s="14"/>
      <c r="UZI28" s="23"/>
      <c r="UZJ28" s="23"/>
      <c r="UZK28" s="23"/>
      <c r="UZL28" s="23"/>
      <c r="UZM28" s="23"/>
      <c r="UZN28" s="23"/>
      <c r="UZO28" s="24"/>
      <c r="UZP28" s="14"/>
      <c r="UZQ28" s="23"/>
      <c r="UZR28" s="23"/>
      <c r="UZS28" s="23"/>
      <c r="UZT28" s="23"/>
      <c r="UZU28" s="23"/>
      <c r="UZV28" s="23"/>
      <c r="UZW28" s="24"/>
      <c r="UZX28" s="14"/>
      <c r="UZY28" s="23"/>
      <c r="UZZ28" s="23"/>
      <c r="VAA28" s="23"/>
      <c r="VAB28" s="23"/>
      <c r="VAC28" s="23"/>
      <c r="VAD28" s="23"/>
      <c r="VAE28" s="24"/>
      <c r="VAF28" s="14"/>
      <c r="VAG28" s="23"/>
      <c r="VAH28" s="23"/>
      <c r="VAI28" s="23"/>
      <c r="VAJ28" s="23"/>
      <c r="VAK28" s="23"/>
      <c r="VAL28" s="23"/>
      <c r="VAM28" s="24"/>
      <c r="VAN28" s="14"/>
      <c r="VAO28" s="23"/>
      <c r="VAP28" s="23"/>
      <c r="VAQ28" s="23"/>
      <c r="VAR28" s="23"/>
      <c r="VAS28" s="23"/>
      <c r="VAT28" s="23"/>
      <c r="VAU28" s="24"/>
      <c r="VAV28" s="14"/>
      <c r="VAW28" s="23"/>
      <c r="VAX28" s="23"/>
      <c r="VAY28" s="23"/>
      <c r="VAZ28" s="23"/>
      <c r="VBA28" s="23"/>
      <c r="VBB28" s="23"/>
      <c r="VBC28" s="24"/>
      <c r="VBD28" s="14"/>
      <c r="VBE28" s="23"/>
      <c r="VBF28" s="23"/>
      <c r="VBG28" s="23"/>
      <c r="VBH28" s="23"/>
      <c r="VBI28" s="23"/>
      <c r="VBJ28" s="23"/>
      <c r="VBK28" s="24"/>
      <c r="VBL28" s="14"/>
      <c r="VBM28" s="23"/>
      <c r="VBN28" s="23"/>
      <c r="VBO28" s="23"/>
      <c r="VBP28" s="23"/>
      <c r="VBQ28" s="23"/>
      <c r="VBR28" s="23"/>
      <c r="VBS28" s="24"/>
      <c r="VBT28" s="14"/>
      <c r="VBU28" s="23"/>
      <c r="VBV28" s="23"/>
      <c r="VBW28" s="23"/>
      <c r="VBX28" s="23"/>
      <c r="VBY28" s="23"/>
      <c r="VBZ28" s="23"/>
      <c r="VCA28" s="24"/>
      <c r="VCB28" s="14"/>
      <c r="VCC28" s="23"/>
      <c r="VCD28" s="23"/>
      <c r="VCE28" s="23"/>
      <c r="VCF28" s="23"/>
      <c r="VCG28" s="23"/>
      <c r="VCH28" s="23"/>
      <c r="VCI28" s="24"/>
      <c r="VCJ28" s="14"/>
      <c r="VCK28" s="23"/>
      <c r="VCL28" s="23"/>
      <c r="VCM28" s="23"/>
      <c r="VCN28" s="23"/>
      <c r="VCO28" s="23"/>
      <c r="VCP28" s="23"/>
      <c r="VCQ28" s="24"/>
      <c r="VCR28" s="14"/>
      <c r="VCS28" s="23"/>
      <c r="VCT28" s="23"/>
      <c r="VCU28" s="23"/>
      <c r="VCV28" s="23"/>
      <c r="VCW28" s="23"/>
      <c r="VCX28" s="23"/>
      <c r="VCY28" s="24"/>
      <c r="VCZ28" s="14"/>
      <c r="VDA28" s="23"/>
      <c r="VDB28" s="23"/>
      <c r="VDC28" s="23"/>
      <c r="VDD28" s="23"/>
      <c r="VDE28" s="23"/>
      <c r="VDF28" s="23"/>
      <c r="VDG28" s="24"/>
      <c r="VDH28" s="14"/>
      <c r="VDI28" s="23"/>
      <c r="VDJ28" s="23"/>
      <c r="VDK28" s="23"/>
      <c r="VDL28" s="23"/>
      <c r="VDM28" s="23"/>
      <c r="VDN28" s="23"/>
      <c r="VDO28" s="24"/>
      <c r="VDP28" s="14"/>
      <c r="VDQ28" s="23"/>
      <c r="VDR28" s="23"/>
      <c r="VDS28" s="23"/>
      <c r="VDT28" s="23"/>
      <c r="VDU28" s="23"/>
      <c r="VDV28" s="23"/>
      <c r="VDW28" s="24"/>
      <c r="VDX28" s="14"/>
      <c r="VDY28" s="23"/>
      <c r="VDZ28" s="23"/>
      <c r="VEA28" s="23"/>
      <c r="VEB28" s="23"/>
      <c r="VEC28" s="23"/>
      <c r="VED28" s="23"/>
      <c r="VEE28" s="24"/>
      <c r="VEF28" s="14"/>
      <c r="VEG28" s="23"/>
      <c r="VEH28" s="23"/>
      <c r="VEI28" s="23"/>
      <c r="VEJ28" s="23"/>
      <c r="VEK28" s="23"/>
      <c r="VEL28" s="23"/>
      <c r="VEM28" s="24"/>
      <c r="VEN28" s="14"/>
      <c r="VEO28" s="23"/>
      <c r="VEP28" s="23"/>
      <c r="VEQ28" s="23"/>
      <c r="VER28" s="23"/>
      <c r="VES28" s="23"/>
      <c r="VET28" s="23"/>
      <c r="VEU28" s="24"/>
      <c r="VEV28" s="14"/>
      <c r="VEW28" s="23"/>
      <c r="VEX28" s="23"/>
      <c r="VEY28" s="23"/>
      <c r="VEZ28" s="23"/>
      <c r="VFA28" s="23"/>
      <c r="VFB28" s="23"/>
      <c r="VFC28" s="24"/>
      <c r="VFD28" s="14"/>
      <c r="VFE28" s="23"/>
      <c r="VFF28" s="23"/>
      <c r="VFG28" s="23"/>
      <c r="VFH28" s="23"/>
      <c r="VFI28" s="23"/>
      <c r="VFJ28" s="23"/>
      <c r="VFK28" s="24"/>
      <c r="VFL28" s="14"/>
      <c r="VFM28" s="23"/>
      <c r="VFN28" s="23"/>
      <c r="VFO28" s="23"/>
      <c r="VFP28" s="23"/>
      <c r="VFQ28" s="23"/>
      <c r="VFR28" s="23"/>
      <c r="VFS28" s="24"/>
      <c r="VFT28" s="14"/>
      <c r="VFU28" s="23"/>
      <c r="VFV28" s="23"/>
      <c r="VFW28" s="23"/>
      <c r="VFX28" s="23"/>
      <c r="VFY28" s="23"/>
      <c r="VFZ28" s="23"/>
      <c r="VGA28" s="24"/>
      <c r="VGB28" s="14"/>
      <c r="VGC28" s="23"/>
      <c r="VGD28" s="23"/>
      <c r="VGE28" s="23"/>
      <c r="VGF28" s="23"/>
      <c r="VGG28" s="23"/>
      <c r="VGH28" s="23"/>
      <c r="VGI28" s="24"/>
      <c r="VGJ28" s="14"/>
      <c r="VGK28" s="23"/>
      <c r="VGL28" s="23"/>
      <c r="VGM28" s="23"/>
      <c r="VGN28" s="23"/>
      <c r="VGO28" s="23"/>
      <c r="VGP28" s="23"/>
      <c r="VGQ28" s="24"/>
      <c r="VGR28" s="14"/>
      <c r="VGS28" s="23"/>
      <c r="VGT28" s="23"/>
      <c r="VGU28" s="23"/>
      <c r="VGV28" s="23"/>
      <c r="VGW28" s="23"/>
      <c r="VGX28" s="23"/>
      <c r="VGY28" s="24"/>
      <c r="VGZ28" s="14"/>
      <c r="VHA28" s="23"/>
      <c r="VHB28" s="23"/>
      <c r="VHC28" s="23"/>
      <c r="VHD28" s="23"/>
      <c r="VHE28" s="23"/>
      <c r="VHF28" s="23"/>
      <c r="VHG28" s="24"/>
      <c r="VHH28" s="14"/>
      <c r="VHI28" s="23"/>
      <c r="VHJ28" s="23"/>
      <c r="VHK28" s="23"/>
      <c r="VHL28" s="23"/>
      <c r="VHM28" s="23"/>
      <c r="VHN28" s="23"/>
      <c r="VHO28" s="24"/>
      <c r="VHP28" s="14"/>
      <c r="VHQ28" s="23"/>
      <c r="VHR28" s="23"/>
      <c r="VHS28" s="23"/>
      <c r="VHT28" s="23"/>
      <c r="VHU28" s="23"/>
      <c r="VHV28" s="23"/>
      <c r="VHW28" s="24"/>
      <c r="VHX28" s="14"/>
      <c r="VHY28" s="23"/>
      <c r="VHZ28" s="23"/>
      <c r="VIA28" s="23"/>
      <c r="VIB28" s="23"/>
      <c r="VIC28" s="23"/>
      <c r="VID28" s="23"/>
      <c r="VIE28" s="24"/>
      <c r="VIF28" s="14"/>
      <c r="VIG28" s="23"/>
      <c r="VIH28" s="23"/>
      <c r="VII28" s="23"/>
      <c r="VIJ28" s="23"/>
      <c r="VIK28" s="23"/>
      <c r="VIL28" s="23"/>
      <c r="VIM28" s="24"/>
      <c r="VIN28" s="14"/>
      <c r="VIO28" s="23"/>
      <c r="VIP28" s="23"/>
      <c r="VIQ28" s="23"/>
      <c r="VIR28" s="23"/>
      <c r="VIS28" s="23"/>
      <c r="VIT28" s="23"/>
      <c r="VIU28" s="24"/>
      <c r="VIV28" s="14"/>
      <c r="VIW28" s="23"/>
      <c r="VIX28" s="23"/>
      <c r="VIY28" s="23"/>
      <c r="VIZ28" s="23"/>
      <c r="VJA28" s="23"/>
      <c r="VJB28" s="23"/>
      <c r="VJC28" s="24"/>
      <c r="VJD28" s="14"/>
      <c r="VJE28" s="23"/>
      <c r="VJF28" s="23"/>
      <c r="VJG28" s="23"/>
      <c r="VJH28" s="23"/>
      <c r="VJI28" s="23"/>
      <c r="VJJ28" s="23"/>
      <c r="VJK28" s="24"/>
      <c r="VJL28" s="14"/>
      <c r="VJM28" s="23"/>
      <c r="VJN28" s="23"/>
      <c r="VJO28" s="23"/>
      <c r="VJP28" s="23"/>
      <c r="VJQ28" s="23"/>
      <c r="VJR28" s="23"/>
      <c r="VJS28" s="24"/>
      <c r="VJT28" s="14"/>
      <c r="VJU28" s="23"/>
      <c r="VJV28" s="23"/>
      <c r="VJW28" s="23"/>
      <c r="VJX28" s="23"/>
      <c r="VJY28" s="23"/>
      <c r="VJZ28" s="23"/>
      <c r="VKA28" s="24"/>
      <c r="VKB28" s="14"/>
      <c r="VKC28" s="23"/>
      <c r="VKD28" s="23"/>
      <c r="VKE28" s="23"/>
      <c r="VKF28" s="23"/>
      <c r="VKG28" s="23"/>
      <c r="VKH28" s="23"/>
      <c r="VKI28" s="24"/>
      <c r="VKJ28" s="14"/>
      <c r="VKK28" s="23"/>
      <c r="VKL28" s="23"/>
      <c r="VKM28" s="23"/>
      <c r="VKN28" s="23"/>
      <c r="VKO28" s="23"/>
      <c r="VKP28" s="23"/>
      <c r="VKQ28" s="24"/>
      <c r="VKR28" s="14"/>
      <c r="VKS28" s="23"/>
      <c r="VKT28" s="23"/>
      <c r="VKU28" s="23"/>
      <c r="VKV28" s="23"/>
      <c r="VKW28" s="23"/>
      <c r="VKX28" s="23"/>
      <c r="VKY28" s="24"/>
      <c r="VKZ28" s="14"/>
      <c r="VLA28" s="23"/>
      <c r="VLB28" s="23"/>
      <c r="VLC28" s="23"/>
      <c r="VLD28" s="23"/>
      <c r="VLE28" s="23"/>
      <c r="VLF28" s="23"/>
      <c r="VLG28" s="24"/>
      <c r="VLH28" s="14"/>
      <c r="VLI28" s="23"/>
      <c r="VLJ28" s="23"/>
      <c r="VLK28" s="23"/>
      <c r="VLL28" s="23"/>
      <c r="VLM28" s="23"/>
      <c r="VLN28" s="23"/>
      <c r="VLO28" s="24"/>
      <c r="VLP28" s="14"/>
      <c r="VLQ28" s="23"/>
      <c r="VLR28" s="23"/>
      <c r="VLS28" s="23"/>
      <c r="VLT28" s="23"/>
      <c r="VLU28" s="23"/>
      <c r="VLV28" s="23"/>
      <c r="VLW28" s="24"/>
      <c r="VLX28" s="14"/>
      <c r="VLY28" s="23"/>
      <c r="VLZ28" s="23"/>
      <c r="VMA28" s="23"/>
      <c r="VMB28" s="23"/>
      <c r="VMC28" s="23"/>
      <c r="VMD28" s="23"/>
      <c r="VME28" s="24"/>
      <c r="VMF28" s="14"/>
      <c r="VMG28" s="23"/>
      <c r="VMH28" s="23"/>
      <c r="VMI28" s="23"/>
      <c r="VMJ28" s="23"/>
      <c r="VMK28" s="23"/>
      <c r="VML28" s="23"/>
      <c r="VMM28" s="24"/>
      <c r="VMN28" s="14"/>
      <c r="VMO28" s="23"/>
      <c r="VMP28" s="23"/>
      <c r="VMQ28" s="23"/>
      <c r="VMR28" s="23"/>
      <c r="VMS28" s="23"/>
      <c r="VMT28" s="23"/>
      <c r="VMU28" s="24"/>
      <c r="VMV28" s="14"/>
      <c r="VMW28" s="23"/>
      <c r="VMX28" s="23"/>
      <c r="VMY28" s="23"/>
      <c r="VMZ28" s="23"/>
      <c r="VNA28" s="23"/>
      <c r="VNB28" s="23"/>
      <c r="VNC28" s="24"/>
      <c r="VND28" s="14"/>
      <c r="VNE28" s="23"/>
      <c r="VNF28" s="23"/>
      <c r="VNG28" s="23"/>
      <c r="VNH28" s="23"/>
      <c r="VNI28" s="23"/>
      <c r="VNJ28" s="23"/>
      <c r="VNK28" s="24"/>
      <c r="VNL28" s="14"/>
      <c r="VNM28" s="23"/>
      <c r="VNN28" s="23"/>
      <c r="VNO28" s="23"/>
      <c r="VNP28" s="23"/>
      <c r="VNQ28" s="23"/>
      <c r="VNR28" s="23"/>
      <c r="VNS28" s="24"/>
      <c r="VNT28" s="14"/>
      <c r="VNU28" s="23"/>
      <c r="VNV28" s="23"/>
      <c r="VNW28" s="23"/>
      <c r="VNX28" s="23"/>
      <c r="VNY28" s="23"/>
      <c r="VNZ28" s="23"/>
      <c r="VOA28" s="24"/>
      <c r="VOB28" s="14"/>
      <c r="VOC28" s="23"/>
      <c r="VOD28" s="23"/>
      <c r="VOE28" s="23"/>
      <c r="VOF28" s="23"/>
      <c r="VOG28" s="23"/>
      <c r="VOH28" s="23"/>
      <c r="VOI28" s="24"/>
      <c r="VOJ28" s="14"/>
      <c r="VOK28" s="23"/>
      <c r="VOL28" s="23"/>
      <c r="VOM28" s="23"/>
      <c r="VON28" s="23"/>
      <c r="VOO28" s="23"/>
      <c r="VOP28" s="23"/>
      <c r="VOQ28" s="24"/>
      <c r="VOR28" s="14"/>
      <c r="VOS28" s="23"/>
      <c r="VOT28" s="23"/>
      <c r="VOU28" s="23"/>
      <c r="VOV28" s="23"/>
      <c r="VOW28" s="23"/>
      <c r="VOX28" s="23"/>
      <c r="VOY28" s="24"/>
      <c r="VOZ28" s="14"/>
      <c r="VPA28" s="23"/>
      <c r="VPB28" s="23"/>
      <c r="VPC28" s="23"/>
      <c r="VPD28" s="23"/>
      <c r="VPE28" s="23"/>
      <c r="VPF28" s="23"/>
      <c r="VPG28" s="24"/>
      <c r="VPH28" s="14"/>
      <c r="VPI28" s="23"/>
      <c r="VPJ28" s="23"/>
      <c r="VPK28" s="23"/>
      <c r="VPL28" s="23"/>
      <c r="VPM28" s="23"/>
      <c r="VPN28" s="23"/>
      <c r="VPO28" s="24"/>
      <c r="VPP28" s="14"/>
      <c r="VPQ28" s="23"/>
      <c r="VPR28" s="23"/>
      <c r="VPS28" s="23"/>
      <c r="VPT28" s="23"/>
      <c r="VPU28" s="23"/>
      <c r="VPV28" s="23"/>
      <c r="VPW28" s="24"/>
      <c r="VPX28" s="14"/>
      <c r="VPY28" s="23"/>
      <c r="VPZ28" s="23"/>
      <c r="VQA28" s="23"/>
      <c r="VQB28" s="23"/>
      <c r="VQC28" s="23"/>
      <c r="VQD28" s="23"/>
      <c r="VQE28" s="24"/>
      <c r="VQF28" s="14"/>
      <c r="VQG28" s="23"/>
      <c r="VQH28" s="23"/>
      <c r="VQI28" s="23"/>
      <c r="VQJ28" s="23"/>
      <c r="VQK28" s="23"/>
      <c r="VQL28" s="23"/>
      <c r="VQM28" s="24"/>
      <c r="VQN28" s="14"/>
      <c r="VQO28" s="23"/>
      <c r="VQP28" s="23"/>
      <c r="VQQ28" s="23"/>
      <c r="VQR28" s="23"/>
      <c r="VQS28" s="23"/>
      <c r="VQT28" s="23"/>
      <c r="VQU28" s="24"/>
      <c r="VQV28" s="14"/>
      <c r="VQW28" s="23"/>
      <c r="VQX28" s="23"/>
      <c r="VQY28" s="23"/>
      <c r="VQZ28" s="23"/>
      <c r="VRA28" s="23"/>
      <c r="VRB28" s="23"/>
      <c r="VRC28" s="24"/>
      <c r="VRD28" s="14"/>
      <c r="VRE28" s="23"/>
      <c r="VRF28" s="23"/>
      <c r="VRG28" s="23"/>
      <c r="VRH28" s="23"/>
      <c r="VRI28" s="23"/>
      <c r="VRJ28" s="23"/>
      <c r="VRK28" s="24"/>
      <c r="VRL28" s="14"/>
      <c r="VRM28" s="23"/>
      <c r="VRN28" s="23"/>
      <c r="VRO28" s="23"/>
      <c r="VRP28" s="23"/>
      <c r="VRQ28" s="23"/>
      <c r="VRR28" s="23"/>
      <c r="VRS28" s="24"/>
      <c r="VRT28" s="14"/>
      <c r="VRU28" s="23"/>
      <c r="VRV28" s="23"/>
      <c r="VRW28" s="23"/>
      <c r="VRX28" s="23"/>
      <c r="VRY28" s="23"/>
      <c r="VRZ28" s="23"/>
      <c r="VSA28" s="24"/>
      <c r="VSB28" s="14"/>
      <c r="VSC28" s="23"/>
      <c r="VSD28" s="23"/>
      <c r="VSE28" s="23"/>
      <c r="VSF28" s="23"/>
      <c r="VSG28" s="23"/>
      <c r="VSH28" s="23"/>
      <c r="VSI28" s="24"/>
      <c r="VSJ28" s="14"/>
      <c r="VSK28" s="23"/>
      <c r="VSL28" s="23"/>
      <c r="VSM28" s="23"/>
      <c r="VSN28" s="23"/>
      <c r="VSO28" s="23"/>
      <c r="VSP28" s="23"/>
      <c r="VSQ28" s="24"/>
      <c r="VSR28" s="14"/>
      <c r="VSS28" s="23"/>
      <c r="VST28" s="23"/>
      <c r="VSU28" s="23"/>
      <c r="VSV28" s="23"/>
      <c r="VSW28" s="23"/>
      <c r="VSX28" s="23"/>
      <c r="VSY28" s="24"/>
      <c r="VSZ28" s="14"/>
      <c r="VTA28" s="23"/>
      <c r="VTB28" s="23"/>
      <c r="VTC28" s="23"/>
      <c r="VTD28" s="23"/>
      <c r="VTE28" s="23"/>
      <c r="VTF28" s="23"/>
      <c r="VTG28" s="24"/>
      <c r="VTH28" s="14"/>
      <c r="VTI28" s="23"/>
      <c r="VTJ28" s="23"/>
      <c r="VTK28" s="23"/>
      <c r="VTL28" s="23"/>
      <c r="VTM28" s="23"/>
      <c r="VTN28" s="23"/>
      <c r="VTO28" s="24"/>
      <c r="VTP28" s="14"/>
      <c r="VTQ28" s="23"/>
      <c r="VTR28" s="23"/>
      <c r="VTS28" s="23"/>
      <c r="VTT28" s="23"/>
      <c r="VTU28" s="23"/>
      <c r="VTV28" s="23"/>
      <c r="VTW28" s="24"/>
      <c r="VTX28" s="14"/>
      <c r="VTY28" s="23"/>
      <c r="VTZ28" s="23"/>
      <c r="VUA28" s="23"/>
      <c r="VUB28" s="23"/>
      <c r="VUC28" s="23"/>
      <c r="VUD28" s="23"/>
      <c r="VUE28" s="24"/>
      <c r="VUF28" s="14"/>
      <c r="VUG28" s="23"/>
      <c r="VUH28" s="23"/>
      <c r="VUI28" s="23"/>
      <c r="VUJ28" s="23"/>
      <c r="VUK28" s="23"/>
      <c r="VUL28" s="23"/>
      <c r="VUM28" s="24"/>
      <c r="VUN28" s="14"/>
      <c r="VUO28" s="23"/>
      <c r="VUP28" s="23"/>
      <c r="VUQ28" s="23"/>
      <c r="VUR28" s="23"/>
      <c r="VUS28" s="23"/>
      <c r="VUT28" s="23"/>
      <c r="VUU28" s="24"/>
      <c r="VUV28" s="14"/>
      <c r="VUW28" s="23"/>
      <c r="VUX28" s="23"/>
      <c r="VUY28" s="23"/>
      <c r="VUZ28" s="23"/>
      <c r="VVA28" s="23"/>
      <c r="VVB28" s="23"/>
      <c r="VVC28" s="24"/>
      <c r="VVD28" s="14"/>
      <c r="VVE28" s="23"/>
      <c r="VVF28" s="23"/>
      <c r="VVG28" s="23"/>
      <c r="VVH28" s="23"/>
      <c r="VVI28" s="23"/>
      <c r="VVJ28" s="23"/>
      <c r="VVK28" s="24"/>
      <c r="VVL28" s="14"/>
      <c r="VVM28" s="23"/>
      <c r="VVN28" s="23"/>
      <c r="VVO28" s="23"/>
      <c r="VVP28" s="23"/>
      <c r="VVQ28" s="23"/>
      <c r="VVR28" s="23"/>
      <c r="VVS28" s="24"/>
      <c r="VVT28" s="14"/>
      <c r="VVU28" s="23"/>
      <c r="VVV28" s="23"/>
      <c r="VVW28" s="23"/>
      <c r="VVX28" s="23"/>
      <c r="VVY28" s="23"/>
      <c r="VVZ28" s="23"/>
      <c r="VWA28" s="24"/>
      <c r="VWB28" s="14"/>
      <c r="VWC28" s="23"/>
      <c r="VWD28" s="23"/>
      <c r="VWE28" s="23"/>
      <c r="VWF28" s="23"/>
      <c r="VWG28" s="23"/>
      <c r="VWH28" s="23"/>
      <c r="VWI28" s="24"/>
      <c r="VWJ28" s="14"/>
      <c r="VWK28" s="23"/>
      <c r="VWL28" s="23"/>
      <c r="VWM28" s="23"/>
      <c r="VWN28" s="23"/>
      <c r="VWO28" s="23"/>
      <c r="VWP28" s="23"/>
      <c r="VWQ28" s="24"/>
      <c r="VWR28" s="14"/>
      <c r="VWS28" s="23"/>
      <c r="VWT28" s="23"/>
      <c r="VWU28" s="23"/>
      <c r="VWV28" s="23"/>
      <c r="VWW28" s="23"/>
      <c r="VWX28" s="23"/>
      <c r="VWY28" s="24"/>
      <c r="VWZ28" s="14"/>
      <c r="VXA28" s="23"/>
      <c r="VXB28" s="23"/>
      <c r="VXC28" s="23"/>
      <c r="VXD28" s="23"/>
      <c r="VXE28" s="23"/>
      <c r="VXF28" s="23"/>
      <c r="VXG28" s="24"/>
      <c r="VXH28" s="14"/>
      <c r="VXI28" s="23"/>
      <c r="VXJ28" s="23"/>
      <c r="VXK28" s="23"/>
      <c r="VXL28" s="23"/>
      <c r="VXM28" s="23"/>
      <c r="VXN28" s="23"/>
      <c r="VXO28" s="24"/>
      <c r="VXP28" s="14"/>
      <c r="VXQ28" s="23"/>
      <c r="VXR28" s="23"/>
      <c r="VXS28" s="23"/>
      <c r="VXT28" s="23"/>
      <c r="VXU28" s="23"/>
      <c r="VXV28" s="23"/>
      <c r="VXW28" s="24"/>
      <c r="VXX28" s="14"/>
      <c r="VXY28" s="23"/>
      <c r="VXZ28" s="23"/>
      <c r="VYA28" s="23"/>
      <c r="VYB28" s="23"/>
      <c r="VYC28" s="23"/>
      <c r="VYD28" s="23"/>
      <c r="VYE28" s="24"/>
      <c r="VYF28" s="14"/>
      <c r="VYG28" s="23"/>
      <c r="VYH28" s="23"/>
      <c r="VYI28" s="23"/>
      <c r="VYJ28" s="23"/>
      <c r="VYK28" s="23"/>
      <c r="VYL28" s="23"/>
      <c r="VYM28" s="24"/>
      <c r="VYN28" s="14"/>
      <c r="VYO28" s="23"/>
      <c r="VYP28" s="23"/>
      <c r="VYQ28" s="23"/>
      <c r="VYR28" s="23"/>
      <c r="VYS28" s="23"/>
      <c r="VYT28" s="23"/>
      <c r="VYU28" s="24"/>
      <c r="VYV28" s="14"/>
      <c r="VYW28" s="23"/>
      <c r="VYX28" s="23"/>
      <c r="VYY28" s="23"/>
      <c r="VYZ28" s="23"/>
      <c r="VZA28" s="23"/>
      <c r="VZB28" s="23"/>
      <c r="VZC28" s="24"/>
      <c r="VZD28" s="14"/>
      <c r="VZE28" s="23"/>
      <c r="VZF28" s="23"/>
      <c r="VZG28" s="23"/>
      <c r="VZH28" s="23"/>
      <c r="VZI28" s="23"/>
      <c r="VZJ28" s="23"/>
      <c r="VZK28" s="24"/>
      <c r="VZL28" s="14"/>
      <c r="VZM28" s="23"/>
      <c r="VZN28" s="23"/>
      <c r="VZO28" s="23"/>
      <c r="VZP28" s="23"/>
      <c r="VZQ28" s="23"/>
      <c r="VZR28" s="23"/>
      <c r="VZS28" s="24"/>
      <c r="VZT28" s="14"/>
      <c r="VZU28" s="23"/>
      <c r="VZV28" s="23"/>
      <c r="VZW28" s="23"/>
      <c r="VZX28" s="23"/>
      <c r="VZY28" s="23"/>
      <c r="VZZ28" s="23"/>
      <c r="WAA28" s="24"/>
      <c r="WAB28" s="14"/>
      <c r="WAC28" s="23"/>
      <c r="WAD28" s="23"/>
      <c r="WAE28" s="23"/>
      <c r="WAF28" s="23"/>
      <c r="WAG28" s="23"/>
      <c r="WAH28" s="23"/>
      <c r="WAI28" s="24"/>
      <c r="WAJ28" s="14"/>
      <c r="WAK28" s="23"/>
      <c r="WAL28" s="23"/>
      <c r="WAM28" s="23"/>
      <c r="WAN28" s="23"/>
      <c r="WAO28" s="23"/>
      <c r="WAP28" s="23"/>
      <c r="WAQ28" s="24"/>
      <c r="WAR28" s="14"/>
      <c r="WAS28" s="23"/>
      <c r="WAT28" s="23"/>
      <c r="WAU28" s="23"/>
      <c r="WAV28" s="23"/>
      <c r="WAW28" s="23"/>
      <c r="WAX28" s="23"/>
      <c r="WAY28" s="24"/>
      <c r="WAZ28" s="14"/>
      <c r="WBA28" s="23"/>
      <c r="WBB28" s="23"/>
      <c r="WBC28" s="23"/>
      <c r="WBD28" s="23"/>
      <c r="WBE28" s="23"/>
      <c r="WBF28" s="23"/>
      <c r="WBG28" s="24"/>
      <c r="WBH28" s="14"/>
      <c r="WBI28" s="23"/>
      <c r="WBJ28" s="23"/>
      <c r="WBK28" s="23"/>
      <c r="WBL28" s="23"/>
      <c r="WBM28" s="23"/>
      <c r="WBN28" s="23"/>
      <c r="WBO28" s="24"/>
      <c r="WBP28" s="14"/>
      <c r="WBQ28" s="23"/>
      <c r="WBR28" s="23"/>
      <c r="WBS28" s="23"/>
      <c r="WBT28" s="23"/>
      <c r="WBU28" s="23"/>
      <c r="WBV28" s="23"/>
      <c r="WBW28" s="24"/>
      <c r="WBX28" s="14"/>
      <c r="WBY28" s="23"/>
      <c r="WBZ28" s="23"/>
      <c r="WCA28" s="23"/>
      <c r="WCB28" s="23"/>
      <c r="WCC28" s="23"/>
      <c r="WCD28" s="23"/>
      <c r="WCE28" s="24"/>
      <c r="WCF28" s="14"/>
      <c r="WCG28" s="23"/>
      <c r="WCH28" s="23"/>
      <c r="WCI28" s="23"/>
      <c r="WCJ28" s="23"/>
      <c r="WCK28" s="23"/>
      <c r="WCL28" s="23"/>
      <c r="WCM28" s="24"/>
      <c r="WCN28" s="14"/>
      <c r="WCO28" s="23"/>
      <c r="WCP28" s="23"/>
      <c r="WCQ28" s="23"/>
      <c r="WCR28" s="23"/>
      <c r="WCS28" s="23"/>
      <c r="WCT28" s="23"/>
      <c r="WCU28" s="24"/>
      <c r="WCV28" s="14"/>
      <c r="WCW28" s="23"/>
      <c r="WCX28" s="23"/>
      <c r="WCY28" s="23"/>
      <c r="WCZ28" s="23"/>
      <c r="WDA28" s="23"/>
      <c r="WDB28" s="23"/>
      <c r="WDC28" s="24"/>
      <c r="WDD28" s="14"/>
      <c r="WDE28" s="23"/>
      <c r="WDF28" s="23"/>
      <c r="WDG28" s="23"/>
      <c r="WDH28" s="23"/>
      <c r="WDI28" s="23"/>
      <c r="WDJ28" s="23"/>
      <c r="WDK28" s="24"/>
      <c r="WDL28" s="14"/>
      <c r="WDM28" s="23"/>
      <c r="WDN28" s="23"/>
      <c r="WDO28" s="23"/>
      <c r="WDP28" s="23"/>
      <c r="WDQ28" s="23"/>
      <c r="WDR28" s="23"/>
      <c r="WDS28" s="24"/>
      <c r="WDT28" s="14"/>
      <c r="WDU28" s="23"/>
      <c r="WDV28" s="23"/>
      <c r="WDW28" s="23"/>
      <c r="WDX28" s="23"/>
      <c r="WDY28" s="23"/>
      <c r="WDZ28" s="23"/>
      <c r="WEA28" s="24"/>
      <c r="WEB28" s="14"/>
      <c r="WEC28" s="23"/>
      <c r="WED28" s="23"/>
      <c r="WEE28" s="23"/>
      <c r="WEF28" s="23"/>
      <c r="WEG28" s="23"/>
      <c r="WEH28" s="23"/>
      <c r="WEI28" s="24"/>
      <c r="WEJ28" s="14"/>
      <c r="WEK28" s="23"/>
      <c r="WEL28" s="23"/>
      <c r="WEM28" s="23"/>
      <c r="WEN28" s="23"/>
      <c r="WEO28" s="23"/>
      <c r="WEP28" s="23"/>
      <c r="WEQ28" s="24"/>
      <c r="WER28" s="14"/>
      <c r="WES28" s="23"/>
      <c r="WET28" s="23"/>
      <c r="WEU28" s="23"/>
      <c r="WEV28" s="23"/>
      <c r="WEW28" s="23"/>
      <c r="WEX28" s="23"/>
      <c r="WEY28" s="24"/>
      <c r="WEZ28" s="14"/>
      <c r="WFA28" s="23"/>
      <c r="WFB28" s="23"/>
      <c r="WFC28" s="23"/>
      <c r="WFD28" s="23"/>
      <c r="WFE28" s="23"/>
      <c r="WFF28" s="23"/>
      <c r="WFG28" s="24"/>
      <c r="WFH28" s="14"/>
      <c r="WFI28" s="23"/>
      <c r="WFJ28" s="23"/>
      <c r="WFK28" s="23"/>
      <c r="WFL28" s="23"/>
      <c r="WFM28" s="23"/>
      <c r="WFN28" s="23"/>
      <c r="WFO28" s="24"/>
      <c r="WFP28" s="14"/>
      <c r="WFQ28" s="23"/>
      <c r="WFR28" s="23"/>
      <c r="WFS28" s="23"/>
      <c r="WFT28" s="23"/>
      <c r="WFU28" s="23"/>
      <c r="WFV28" s="23"/>
      <c r="WFW28" s="24"/>
      <c r="WFX28" s="14"/>
      <c r="WFY28" s="23"/>
      <c r="WFZ28" s="23"/>
      <c r="WGA28" s="23"/>
      <c r="WGB28" s="23"/>
      <c r="WGC28" s="23"/>
      <c r="WGD28" s="23"/>
      <c r="WGE28" s="24"/>
      <c r="WGF28" s="14"/>
      <c r="WGG28" s="23"/>
      <c r="WGH28" s="23"/>
      <c r="WGI28" s="23"/>
      <c r="WGJ28" s="23"/>
      <c r="WGK28" s="23"/>
      <c r="WGL28" s="23"/>
      <c r="WGM28" s="24"/>
      <c r="WGN28" s="14"/>
      <c r="WGO28" s="23"/>
      <c r="WGP28" s="23"/>
      <c r="WGQ28" s="23"/>
      <c r="WGR28" s="23"/>
      <c r="WGS28" s="23"/>
      <c r="WGT28" s="23"/>
      <c r="WGU28" s="24"/>
      <c r="WGV28" s="14"/>
      <c r="WGW28" s="23"/>
      <c r="WGX28" s="23"/>
      <c r="WGY28" s="23"/>
      <c r="WGZ28" s="23"/>
      <c r="WHA28" s="23"/>
      <c r="WHB28" s="23"/>
      <c r="WHC28" s="24"/>
      <c r="WHD28" s="14"/>
      <c r="WHE28" s="23"/>
      <c r="WHF28" s="23"/>
      <c r="WHG28" s="23"/>
      <c r="WHH28" s="23"/>
      <c r="WHI28" s="23"/>
      <c r="WHJ28" s="23"/>
      <c r="WHK28" s="24"/>
      <c r="WHL28" s="14"/>
      <c r="WHM28" s="23"/>
      <c r="WHN28" s="23"/>
      <c r="WHO28" s="23"/>
      <c r="WHP28" s="23"/>
      <c r="WHQ28" s="23"/>
      <c r="WHR28" s="23"/>
      <c r="WHS28" s="24"/>
      <c r="WHT28" s="14"/>
      <c r="WHU28" s="23"/>
      <c r="WHV28" s="23"/>
      <c r="WHW28" s="23"/>
      <c r="WHX28" s="23"/>
      <c r="WHY28" s="23"/>
      <c r="WHZ28" s="23"/>
      <c r="WIA28" s="24"/>
      <c r="WIB28" s="14"/>
      <c r="WIC28" s="23"/>
      <c r="WID28" s="23"/>
      <c r="WIE28" s="23"/>
      <c r="WIF28" s="23"/>
      <c r="WIG28" s="23"/>
      <c r="WIH28" s="23"/>
      <c r="WII28" s="24"/>
      <c r="WIJ28" s="14"/>
      <c r="WIK28" s="23"/>
      <c r="WIL28" s="23"/>
      <c r="WIM28" s="23"/>
      <c r="WIN28" s="23"/>
      <c r="WIO28" s="23"/>
      <c r="WIP28" s="23"/>
      <c r="WIQ28" s="24"/>
      <c r="WIR28" s="14"/>
      <c r="WIS28" s="23"/>
      <c r="WIT28" s="23"/>
      <c r="WIU28" s="23"/>
      <c r="WIV28" s="23"/>
      <c r="WIW28" s="23"/>
      <c r="WIX28" s="23"/>
      <c r="WIY28" s="24"/>
      <c r="WIZ28" s="14"/>
      <c r="WJA28" s="23"/>
      <c r="WJB28" s="23"/>
      <c r="WJC28" s="23"/>
      <c r="WJD28" s="23"/>
      <c r="WJE28" s="23"/>
      <c r="WJF28" s="23"/>
      <c r="WJG28" s="24"/>
      <c r="WJH28" s="14"/>
      <c r="WJI28" s="23"/>
      <c r="WJJ28" s="23"/>
      <c r="WJK28" s="23"/>
      <c r="WJL28" s="23"/>
      <c r="WJM28" s="23"/>
      <c r="WJN28" s="23"/>
      <c r="WJO28" s="24"/>
      <c r="WJP28" s="14"/>
      <c r="WJQ28" s="23"/>
      <c r="WJR28" s="23"/>
      <c r="WJS28" s="23"/>
      <c r="WJT28" s="23"/>
      <c r="WJU28" s="23"/>
      <c r="WJV28" s="23"/>
      <c r="WJW28" s="24"/>
      <c r="WJX28" s="14"/>
      <c r="WJY28" s="23"/>
      <c r="WJZ28" s="23"/>
      <c r="WKA28" s="23"/>
      <c r="WKB28" s="23"/>
      <c r="WKC28" s="23"/>
      <c r="WKD28" s="23"/>
      <c r="WKE28" s="24"/>
      <c r="WKF28" s="14"/>
      <c r="WKG28" s="23"/>
      <c r="WKH28" s="23"/>
      <c r="WKI28" s="23"/>
      <c r="WKJ28" s="23"/>
      <c r="WKK28" s="23"/>
      <c r="WKL28" s="23"/>
      <c r="WKM28" s="24"/>
      <c r="WKN28" s="14"/>
      <c r="WKO28" s="23"/>
      <c r="WKP28" s="23"/>
      <c r="WKQ28" s="23"/>
      <c r="WKR28" s="23"/>
      <c r="WKS28" s="23"/>
      <c r="WKT28" s="23"/>
      <c r="WKU28" s="24"/>
      <c r="WKV28" s="14"/>
      <c r="WKW28" s="23"/>
      <c r="WKX28" s="23"/>
      <c r="WKY28" s="23"/>
      <c r="WKZ28" s="23"/>
      <c r="WLA28" s="23"/>
      <c r="WLB28" s="23"/>
      <c r="WLC28" s="24"/>
      <c r="WLD28" s="14"/>
      <c r="WLE28" s="23"/>
      <c r="WLF28" s="23"/>
      <c r="WLG28" s="23"/>
      <c r="WLH28" s="23"/>
      <c r="WLI28" s="23"/>
      <c r="WLJ28" s="23"/>
      <c r="WLK28" s="24"/>
      <c r="WLL28" s="14"/>
      <c r="WLM28" s="23"/>
      <c r="WLN28" s="23"/>
      <c r="WLO28" s="23"/>
      <c r="WLP28" s="23"/>
      <c r="WLQ28" s="23"/>
      <c r="WLR28" s="23"/>
      <c r="WLS28" s="24"/>
      <c r="WLT28" s="14"/>
      <c r="WLU28" s="23"/>
      <c r="WLV28" s="23"/>
      <c r="WLW28" s="23"/>
      <c r="WLX28" s="23"/>
      <c r="WLY28" s="23"/>
      <c r="WLZ28" s="23"/>
      <c r="WMA28" s="24"/>
      <c r="WMB28" s="14"/>
      <c r="WMC28" s="23"/>
      <c r="WMD28" s="23"/>
      <c r="WME28" s="23"/>
      <c r="WMF28" s="23"/>
      <c r="WMG28" s="23"/>
      <c r="WMH28" s="23"/>
      <c r="WMI28" s="24"/>
      <c r="WMJ28" s="14"/>
      <c r="WMK28" s="23"/>
      <c r="WML28" s="23"/>
      <c r="WMM28" s="23"/>
      <c r="WMN28" s="23"/>
      <c r="WMO28" s="23"/>
      <c r="WMP28" s="23"/>
      <c r="WMQ28" s="24"/>
      <c r="WMR28" s="14"/>
      <c r="WMS28" s="23"/>
      <c r="WMT28" s="23"/>
      <c r="WMU28" s="23"/>
      <c r="WMV28" s="23"/>
      <c r="WMW28" s="23"/>
      <c r="WMX28" s="23"/>
      <c r="WMY28" s="24"/>
      <c r="WMZ28" s="14"/>
      <c r="WNA28" s="23"/>
      <c r="WNB28" s="23"/>
      <c r="WNC28" s="23"/>
      <c r="WND28" s="23"/>
      <c r="WNE28" s="23"/>
      <c r="WNF28" s="23"/>
      <c r="WNG28" s="24"/>
      <c r="WNH28" s="14"/>
      <c r="WNI28" s="23"/>
      <c r="WNJ28" s="23"/>
      <c r="WNK28" s="23"/>
      <c r="WNL28" s="23"/>
      <c r="WNM28" s="23"/>
      <c r="WNN28" s="23"/>
      <c r="WNO28" s="24"/>
      <c r="WNP28" s="14"/>
      <c r="WNQ28" s="23"/>
      <c r="WNR28" s="23"/>
      <c r="WNS28" s="23"/>
      <c r="WNT28" s="23"/>
      <c r="WNU28" s="23"/>
      <c r="WNV28" s="23"/>
      <c r="WNW28" s="24"/>
      <c r="WNX28" s="14"/>
      <c r="WNY28" s="23"/>
      <c r="WNZ28" s="23"/>
      <c r="WOA28" s="23"/>
      <c r="WOB28" s="23"/>
      <c r="WOC28" s="23"/>
      <c r="WOD28" s="23"/>
      <c r="WOE28" s="24"/>
      <c r="WOF28" s="14"/>
      <c r="WOG28" s="23"/>
      <c r="WOH28" s="23"/>
      <c r="WOI28" s="23"/>
      <c r="WOJ28" s="23"/>
      <c r="WOK28" s="23"/>
      <c r="WOL28" s="23"/>
      <c r="WOM28" s="24"/>
      <c r="WON28" s="14"/>
      <c r="WOO28" s="23"/>
      <c r="WOP28" s="23"/>
      <c r="WOQ28" s="23"/>
      <c r="WOR28" s="23"/>
      <c r="WOS28" s="23"/>
      <c r="WOT28" s="23"/>
      <c r="WOU28" s="24"/>
      <c r="WOV28" s="14"/>
      <c r="WOW28" s="23"/>
      <c r="WOX28" s="23"/>
      <c r="WOY28" s="23"/>
      <c r="WOZ28" s="23"/>
      <c r="WPA28" s="23"/>
      <c r="WPB28" s="23"/>
      <c r="WPC28" s="24"/>
      <c r="WPD28" s="14"/>
      <c r="WPE28" s="23"/>
      <c r="WPF28" s="23"/>
      <c r="WPG28" s="23"/>
      <c r="WPH28" s="23"/>
      <c r="WPI28" s="23"/>
      <c r="WPJ28" s="23"/>
      <c r="WPK28" s="24"/>
      <c r="WPL28" s="14"/>
      <c r="WPM28" s="23"/>
      <c r="WPN28" s="23"/>
      <c r="WPO28" s="23"/>
      <c r="WPP28" s="23"/>
      <c r="WPQ28" s="23"/>
      <c r="WPR28" s="23"/>
      <c r="WPS28" s="24"/>
      <c r="WPT28" s="14"/>
      <c r="WPU28" s="23"/>
      <c r="WPV28" s="23"/>
      <c r="WPW28" s="23"/>
      <c r="WPX28" s="23"/>
      <c r="WPY28" s="23"/>
      <c r="WPZ28" s="23"/>
      <c r="WQA28" s="24"/>
      <c r="WQB28" s="14"/>
      <c r="WQC28" s="23"/>
      <c r="WQD28" s="23"/>
      <c r="WQE28" s="23"/>
      <c r="WQF28" s="23"/>
      <c r="WQG28" s="23"/>
      <c r="WQH28" s="23"/>
      <c r="WQI28" s="24"/>
      <c r="WQJ28" s="14"/>
      <c r="WQK28" s="23"/>
      <c r="WQL28" s="23"/>
      <c r="WQM28" s="23"/>
      <c r="WQN28" s="23"/>
      <c r="WQO28" s="23"/>
      <c r="WQP28" s="23"/>
      <c r="WQQ28" s="24"/>
      <c r="WQR28" s="14"/>
      <c r="WQS28" s="23"/>
      <c r="WQT28" s="23"/>
      <c r="WQU28" s="23"/>
      <c r="WQV28" s="23"/>
      <c r="WQW28" s="23"/>
      <c r="WQX28" s="23"/>
      <c r="WQY28" s="24"/>
      <c r="WQZ28" s="14"/>
      <c r="WRA28" s="23"/>
      <c r="WRB28" s="23"/>
      <c r="WRC28" s="23"/>
      <c r="WRD28" s="23"/>
      <c r="WRE28" s="23"/>
      <c r="WRF28" s="23"/>
      <c r="WRG28" s="24"/>
      <c r="WRH28" s="14"/>
      <c r="WRI28" s="23"/>
      <c r="WRJ28" s="23"/>
      <c r="WRK28" s="23"/>
      <c r="WRL28" s="23"/>
      <c r="WRM28" s="23"/>
      <c r="WRN28" s="23"/>
      <c r="WRO28" s="24"/>
      <c r="WRP28" s="14"/>
      <c r="WRQ28" s="23"/>
      <c r="WRR28" s="23"/>
      <c r="WRS28" s="23"/>
      <c r="WRT28" s="23"/>
      <c r="WRU28" s="23"/>
      <c r="WRV28" s="23"/>
      <c r="WRW28" s="24"/>
      <c r="WRX28" s="14"/>
      <c r="WRY28" s="23"/>
      <c r="WRZ28" s="23"/>
      <c r="WSA28" s="23"/>
      <c r="WSB28" s="23"/>
      <c r="WSC28" s="23"/>
      <c r="WSD28" s="23"/>
      <c r="WSE28" s="24"/>
      <c r="WSF28" s="14"/>
      <c r="WSG28" s="23"/>
      <c r="WSH28" s="23"/>
      <c r="WSI28" s="23"/>
      <c r="WSJ28" s="23"/>
      <c r="WSK28" s="23"/>
      <c r="WSL28" s="23"/>
      <c r="WSM28" s="24"/>
      <c r="WSN28" s="14"/>
      <c r="WSO28" s="23"/>
      <c r="WSP28" s="23"/>
      <c r="WSQ28" s="23"/>
      <c r="WSR28" s="23"/>
      <c r="WSS28" s="23"/>
      <c r="WST28" s="23"/>
      <c r="WSU28" s="24"/>
      <c r="WSV28" s="14"/>
      <c r="WSW28" s="23"/>
      <c r="WSX28" s="23"/>
      <c r="WSY28" s="23"/>
      <c r="WSZ28" s="23"/>
      <c r="WTA28" s="23"/>
      <c r="WTB28" s="23"/>
      <c r="WTC28" s="24"/>
      <c r="WTD28" s="14"/>
      <c r="WTE28" s="23"/>
      <c r="WTF28" s="23"/>
      <c r="WTG28" s="23"/>
      <c r="WTH28" s="23"/>
      <c r="WTI28" s="23"/>
      <c r="WTJ28" s="23"/>
      <c r="WTK28" s="24"/>
      <c r="WTL28" s="14"/>
      <c r="WTM28" s="23"/>
      <c r="WTN28" s="23"/>
      <c r="WTO28" s="23"/>
      <c r="WTP28" s="23"/>
      <c r="WTQ28" s="23"/>
      <c r="WTR28" s="23"/>
      <c r="WTS28" s="24"/>
      <c r="WTT28" s="14"/>
      <c r="WTU28" s="23"/>
      <c r="WTV28" s="23"/>
      <c r="WTW28" s="23"/>
      <c r="WTX28" s="23"/>
      <c r="WTY28" s="23"/>
      <c r="WTZ28" s="23"/>
      <c r="WUA28" s="24"/>
      <c r="WUB28" s="14"/>
      <c r="WUC28" s="23"/>
      <c r="WUD28" s="23"/>
      <c r="WUE28" s="23"/>
      <c r="WUF28" s="23"/>
      <c r="WUG28" s="23"/>
      <c r="WUH28" s="23"/>
      <c r="WUI28" s="24"/>
      <c r="WUJ28" s="14"/>
      <c r="WUK28" s="23"/>
      <c r="WUL28" s="23"/>
      <c r="WUM28" s="23"/>
      <c r="WUN28" s="23"/>
      <c r="WUO28" s="23"/>
      <c r="WUP28" s="23"/>
      <c r="WUQ28" s="24"/>
      <c r="WUR28" s="14"/>
      <c r="WUS28" s="23"/>
      <c r="WUT28" s="23"/>
      <c r="WUU28" s="23"/>
      <c r="WUV28" s="23"/>
      <c r="WUW28" s="23"/>
      <c r="WUX28" s="23"/>
      <c r="WUY28" s="24"/>
      <c r="WUZ28" s="14"/>
      <c r="WVA28" s="23"/>
      <c r="WVB28" s="23"/>
      <c r="WVC28" s="23"/>
      <c r="WVD28" s="23"/>
      <c r="WVE28" s="23"/>
      <c r="WVF28" s="23"/>
      <c r="WVG28" s="24"/>
      <c r="WVH28" s="14"/>
      <c r="WVI28" s="23"/>
      <c r="WVJ28" s="23"/>
      <c r="WVK28" s="23"/>
      <c r="WVL28" s="23"/>
      <c r="WVM28" s="23"/>
      <c r="WVN28" s="23"/>
      <c r="WVO28" s="24"/>
      <c r="WVP28" s="14"/>
      <c r="WVQ28" s="23"/>
      <c r="WVR28" s="23"/>
      <c r="WVS28" s="23"/>
      <c r="WVT28" s="23"/>
      <c r="WVU28" s="23"/>
      <c r="WVV28" s="23"/>
      <c r="WVW28" s="24"/>
      <c r="WVX28" s="14"/>
      <c r="WVY28" s="23"/>
      <c r="WVZ28" s="23"/>
      <c r="WWA28" s="23"/>
      <c r="WWB28" s="23"/>
      <c r="WWC28" s="23"/>
      <c r="WWD28" s="23"/>
      <c r="WWE28" s="24"/>
      <c r="WWF28" s="14"/>
      <c r="WWG28" s="23"/>
      <c r="WWH28" s="23"/>
      <c r="WWI28" s="23"/>
      <c r="WWJ28" s="23"/>
      <c r="WWK28" s="23"/>
      <c r="WWL28" s="23"/>
      <c r="WWM28" s="24"/>
      <c r="WWN28" s="14"/>
      <c r="WWO28" s="23"/>
      <c r="WWP28" s="23"/>
      <c r="WWQ28" s="23"/>
      <c r="WWR28" s="23"/>
      <c r="WWS28" s="23"/>
      <c r="WWT28" s="23"/>
      <c r="WWU28" s="24"/>
      <c r="WWV28" s="14"/>
      <c r="WWW28" s="23"/>
      <c r="WWX28" s="23"/>
      <c r="WWY28" s="23"/>
      <c r="WWZ28" s="23"/>
      <c r="WXA28" s="23"/>
      <c r="WXB28" s="23"/>
      <c r="WXC28" s="24"/>
      <c r="WXD28" s="14"/>
      <c r="WXE28" s="23"/>
      <c r="WXF28" s="23"/>
      <c r="WXG28" s="23"/>
      <c r="WXH28" s="23"/>
      <c r="WXI28" s="23"/>
      <c r="WXJ28" s="23"/>
      <c r="WXK28" s="24"/>
      <c r="WXL28" s="14"/>
      <c r="WXM28" s="23"/>
      <c r="WXN28" s="23"/>
      <c r="WXO28" s="23"/>
      <c r="WXP28" s="23"/>
      <c r="WXQ28" s="23"/>
      <c r="WXR28" s="23"/>
      <c r="WXS28" s="24"/>
      <c r="WXT28" s="14"/>
      <c r="WXU28" s="23"/>
      <c r="WXV28" s="23"/>
      <c r="WXW28" s="23"/>
      <c r="WXX28" s="23"/>
      <c r="WXY28" s="23"/>
      <c r="WXZ28" s="23"/>
      <c r="WYA28" s="24"/>
      <c r="WYB28" s="14"/>
      <c r="WYC28" s="23"/>
      <c r="WYD28" s="23"/>
      <c r="WYE28" s="23"/>
      <c r="WYF28" s="23"/>
      <c r="WYG28" s="23"/>
      <c r="WYH28" s="23"/>
      <c r="WYI28" s="24"/>
      <c r="WYJ28" s="14"/>
      <c r="WYK28" s="23"/>
      <c r="WYL28" s="23"/>
      <c r="WYM28" s="23"/>
      <c r="WYN28" s="23"/>
      <c r="WYO28" s="23"/>
      <c r="WYP28" s="23"/>
      <c r="WYQ28" s="24"/>
      <c r="WYR28" s="14"/>
      <c r="WYS28" s="23"/>
      <c r="WYT28" s="23"/>
      <c r="WYU28" s="23"/>
      <c r="WYV28" s="23"/>
      <c r="WYW28" s="23"/>
      <c r="WYX28" s="23"/>
      <c r="WYY28" s="24"/>
      <c r="WYZ28" s="14"/>
      <c r="WZA28" s="23"/>
      <c r="WZB28" s="23"/>
      <c r="WZC28" s="23"/>
      <c r="WZD28" s="23"/>
      <c r="WZE28" s="23"/>
      <c r="WZF28" s="23"/>
      <c r="WZG28" s="24"/>
      <c r="WZH28" s="14"/>
      <c r="WZI28" s="23"/>
      <c r="WZJ28" s="23"/>
      <c r="WZK28" s="23"/>
      <c r="WZL28" s="23"/>
      <c r="WZM28" s="23"/>
      <c r="WZN28" s="23"/>
      <c r="WZO28" s="24"/>
      <c r="WZP28" s="14"/>
      <c r="WZQ28" s="23"/>
      <c r="WZR28" s="23"/>
      <c r="WZS28" s="23"/>
      <c r="WZT28" s="23"/>
      <c r="WZU28" s="23"/>
      <c r="WZV28" s="23"/>
      <c r="WZW28" s="24"/>
      <c r="WZX28" s="14"/>
      <c r="WZY28" s="23"/>
      <c r="WZZ28" s="23"/>
      <c r="XAA28" s="23"/>
      <c r="XAB28" s="23"/>
      <c r="XAC28" s="23"/>
      <c r="XAD28" s="23"/>
      <c r="XAE28" s="24"/>
      <c r="XAF28" s="14"/>
      <c r="XAG28" s="23"/>
      <c r="XAH28" s="23"/>
      <c r="XAI28" s="23"/>
      <c r="XAJ28" s="23"/>
      <c r="XAK28" s="23"/>
      <c r="XAL28" s="23"/>
      <c r="XAM28" s="24"/>
      <c r="XAN28" s="14"/>
      <c r="XAO28" s="23"/>
      <c r="XAP28" s="23"/>
      <c r="XAQ28" s="23"/>
      <c r="XAR28" s="23"/>
      <c r="XAS28" s="23"/>
      <c r="XAT28" s="23"/>
      <c r="XAU28" s="24"/>
      <c r="XAV28" s="14"/>
      <c r="XAW28" s="23"/>
      <c r="XAX28" s="23"/>
      <c r="XAY28" s="23"/>
      <c r="XAZ28" s="23"/>
      <c r="XBA28" s="23"/>
      <c r="XBB28" s="23"/>
      <c r="XBC28" s="24"/>
      <c r="XBD28" s="14"/>
      <c r="XBE28" s="23"/>
      <c r="XBF28" s="23"/>
      <c r="XBG28" s="23"/>
      <c r="XBH28" s="23"/>
      <c r="XBI28" s="23"/>
      <c r="XBJ28" s="23"/>
      <c r="XBK28" s="24"/>
      <c r="XBL28" s="14"/>
      <c r="XBM28" s="23"/>
      <c r="XBN28" s="23"/>
      <c r="XBO28" s="23"/>
      <c r="XBP28" s="23"/>
      <c r="XBQ28" s="23"/>
      <c r="XBR28" s="23"/>
      <c r="XBS28" s="24"/>
      <c r="XBT28" s="14"/>
      <c r="XBU28" s="23"/>
      <c r="XBV28" s="23"/>
      <c r="XBW28" s="23"/>
      <c r="XBX28" s="23"/>
      <c r="XBY28" s="23"/>
      <c r="XBZ28" s="23"/>
      <c r="XCA28" s="24"/>
      <c r="XCB28" s="14"/>
      <c r="XCC28" s="23"/>
      <c r="XCD28" s="23"/>
      <c r="XCE28" s="23"/>
      <c r="XCF28" s="23"/>
      <c r="XCG28" s="23"/>
      <c r="XCH28" s="23"/>
      <c r="XCI28" s="24"/>
      <c r="XCJ28" s="14"/>
      <c r="XCK28" s="23"/>
      <c r="XCL28" s="23"/>
      <c r="XCM28" s="23"/>
      <c r="XCN28" s="23"/>
      <c r="XCO28" s="23"/>
      <c r="XCP28" s="23"/>
      <c r="XCQ28" s="24"/>
      <c r="XCR28" s="14"/>
      <c r="XCS28" s="23"/>
      <c r="XCT28" s="23"/>
      <c r="XCU28" s="23"/>
      <c r="XCV28" s="23"/>
      <c r="XCW28" s="23"/>
      <c r="XCX28" s="23"/>
      <c r="XCY28" s="24"/>
      <c r="XCZ28" s="14"/>
      <c r="XDA28" s="23"/>
      <c r="XDB28" s="23"/>
      <c r="XDC28" s="23"/>
      <c r="XDD28" s="23"/>
      <c r="XDE28" s="23"/>
      <c r="XDF28" s="23"/>
    </row>
    <row r="29" spans="1:16364">
      <c r="B29" s="16" t="s">
        <v>111</v>
      </c>
      <c r="C29" s="17" t="s">
        <v>134</v>
      </c>
      <c r="D29" s="10">
        <f>+'30-06-2022'!D29</f>
        <v>-5850</v>
      </c>
      <c r="E29" s="10">
        <f>+'30-06-2022'!E29</f>
        <v>-2143</v>
      </c>
      <c r="F29" s="10">
        <f>+'30-06-2022'!F29</f>
        <v>-3707</v>
      </c>
      <c r="G29" s="10">
        <f>+'30-06-2022'!G29</f>
        <v>-3634</v>
      </c>
      <c r="H29" s="10">
        <f>+'30-06-2022'!H29</f>
        <v>-2053</v>
      </c>
      <c r="I29" s="10">
        <f>+'30-06-2022'!I29</f>
        <v>-1581</v>
      </c>
      <c r="J29" s="10">
        <f>+'30-06-2022'!J29</f>
        <v>-2216</v>
      </c>
      <c r="K29" s="63">
        <f>+'30-06-2022'!K29</f>
        <v>0.60979636763896528</v>
      </c>
    </row>
    <row r="30" spans="1:16364" s="1" customFormat="1">
      <c r="B30" s="21" t="s">
        <v>129</v>
      </c>
      <c r="C30" s="22" t="s">
        <v>135</v>
      </c>
      <c r="D30" s="15">
        <f>+'30-06-2022'!D30</f>
        <v>12476</v>
      </c>
      <c r="E30" s="15">
        <f>+'30-06-2022'!E30</f>
        <v>4547</v>
      </c>
      <c r="F30" s="15">
        <f>+'30-06-2022'!F30</f>
        <v>7929</v>
      </c>
      <c r="G30" s="15">
        <f>+'30-06-2022'!G30</f>
        <v>8583</v>
      </c>
      <c r="H30" s="15">
        <f>+'30-06-2022'!H30</f>
        <v>4491</v>
      </c>
      <c r="I30" s="15">
        <f>+'30-06-2022'!I30</f>
        <v>4092</v>
      </c>
      <c r="J30" s="15">
        <f>+'30-06-2022'!J30</f>
        <v>3893</v>
      </c>
      <c r="K30" s="64">
        <f>+'30-06-2022'!K30</f>
        <v>0.45357101246650355</v>
      </c>
      <c r="L30" s="23"/>
      <c r="M30" s="24"/>
      <c r="N30" s="14"/>
      <c r="O30" s="23"/>
      <c r="P30" s="23"/>
      <c r="Q30" s="23"/>
      <c r="R30" s="23"/>
      <c r="S30" s="23"/>
      <c r="T30" s="23"/>
      <c r="U30" s="24"/>
      <c r="V30" s="14"/>
      <c r="W30" s="23"/>
      <c r="X30" s="23"/>
      <c r="Y30" s="23"/>
      <c r="Z30" s="23"/>
      <c r="AA30" s="23"/>
      <c r="AB30" s="23"/>
      <c r="AC30" s="24"/>
      <c r="AD30" s="14"/>
      <c r="AE30" s="23"/>
      <c r="AF30" s="23"/>
      <c r="AG30" s="23"/>
      <c r="AH30" s="23"/>
      <c r="AI30" s="23"/>
      <c r="AJ30" s="23"/>
      <c r="AK30" s="24"/>
      <c r="AL30" s="14"/>
      <c r="AM30" s="23"/>
      <c r="AN30" s="23"/>
      <c r="AO30" s="23"/>
      <c r="AP30" s="23"/>
      <c r="AQ30" s="23"/>
      <c r="AR30" s="23"/>
      <c r="AS30" s="24"/>
      <c r="AT30" s="14"/>
      <c r="AU30" s="23"/>
      <c r="AV30" s="23"/>
      <c r="AW30" s="23"/>
      <c r="AX30" s="23"/>
      <c r="AY30" s="23"/>
      <c r="AZ30" s="23"/>
      <c r="BA30" s="24"/>
      <c r="BB30" s="14"/>
      <c r="BC30" s="23"/>
      <c r="BD30" s="23"/>
      <c r="BE30" s="23"/>
      <c r="BF30" s="23"/>
      <c r="BG30" s="23"/>
      <c r="BH30" s="23"/>
      <c r="BI30" s="24"/>
      <c r="BJ30" s="14"/>
      <c r="BK30" s="23"/>
      <c r="BL30" s="23"/>
      <c r="BM30" s="23"/>
      <c r="BN30" s="23"/>
      <c r="BO30" s="23"/>
      <c r="BP30" s="23"/>
      <c r="BQ30" s="24"/>
      <c r="BR30" s="14"/>
      <c r="BS30" s="23"/>
      <c r="BT30" s="23"/>
      <c r="BU30" s="23"/>
      <c r="BV30" s="23"/>
      <c r="BW30" s="23"/>
      <c r="BX30" s="23"/>
      <c r="BY30" s="24"/>
      <c r="BZ30" s="14"/>
      <c r="CA30" s="23"/>
      <c r="CB30" s="23"/>
      <c r="CC30" s="23"/>
      <c r="CD30" s="23"/>
      <c r="CE30" s="23"/>
      <c r="CF30" s="23"/>
      <c r="CG30" s="24"/>
      <c r="CH30" s="14"/>
      <c r="CI30" s="23"/>
      <c r="CJ30" s="23"/>
      <c r="CK30" s="23"/>
      <c r="CL30" s="23"/>
      <c r="CM30" s="23"/>
      <c r="CN30" s="23"/>
      <c r="CO30" s="24"/>
      <c r="CP30" s="14"/>
      <c r="CQ30" s="23"/>
      <c r="CR30" s="23"/>
      <c r="CS30" s="23"/>
      <c r="CT30" s="23"/>
      <c r="CU30" s="23"/>
      <c r="CV30" s="23"/>
      <c r="CW30" s="24"/>
      <c r="CX30" s="14"/>
      <c r="CY30" s="23"/>
      <c r="CZ30" s="23"/>
      <c r="DA30" s="23"/>
      <c r="DB30" s="23"/>
      <c r="DC30" s="23"/>
      <c r="DD30" s="23"/>
      <c r="DE30" s="24"/>
      <c r="DF30" s="14"/>
      <c r="DG30" s="23"/>
      <c r="DH30" s="23"/>
      <c r="DI30" s="23"/>
      <c r="DJ30" s="23"/>
      <c r="DK30" s="23"/>
      <c r="DL30" s="23"/>
      <c r="DM30" s="24"/>
      <c r="DN30" s="14"/>
      <c r="DO30" s="23"/>
      <c r="DP30" s="23"/>
      <c r="DQ30" s="23"/>
      <c r="DR30" s="23"/>
      <c r="DS30" s="23"/>
      <c r="DT30" s="23"/>
      <c r="DU30" s="24"/>
      <c r="DV30" s="14"/>
      <c r="DW30" s="23"/>
      <c r="DX30" s="23"/>
      <c r="DY30" s="23"/>
      <c r="DZ30" s="23"/>
      <c r="EA30" s="23"/>
      <c r="EB30" s="23"/>
      <c r="EC30" s="24"/>
      <c r="ED30" s="14"/>
      <c r="EE30" s="23"/>
      <c r="EF30" s="23"/>
      <c r="EG30" s="23"/>
      <c r="EH30" s="23"/>
      <c r="EI30" s="23"/>
      <c r="EJ30" s="23"/>
      <c r="EK30" s="24"/>
      <c r="EL30" s="14"/>
      <c r="EM30" s="23"/>
      <c r="EN30" s="23"/>
      <c r="EO30" s="23"/>
      <c r="EP30" s="23"/>
      <c r="EQ30" s="23"/>
      <c r="ER30" s="23"/>
      <c r="ES30" s="24"/>
      <c r="ET30" s="14"/>
      <c r="EU30" s="23"/>
      <c r="EV30" s="23"/>
      <c r="EW30" s="23"/>
      <c r="EX30" s="23"/>
      <c r="EY30" s="23"/>
      <c r="EZ30" s="23"/>
      <c r="FA30" s="24"/>
      <c r="FB30" s="14"/>
      <c r="FC30" s="23"/>
      <c r="FD30" s="23"/>
      <c r="FE30" s="23"/>
      <c r="FF30" s="23"/>
      <c r="FG30" s="23"/>
      <c r="FH30" s="23"/>
      <c r="FI30" s="24"/>
      <c r="FJ30" s="14"/>
      <c r="FK30" s="23"/>
      <c r="FL30" s="23"/>
      <c r="FM30" s="23"/>
      <c r="FN30" s="23"/>
      <c r="FO30" s="23"/>
      <c r="FP30" s="23"/>
      <c r="FQ30" s="24"/>
      <c r="FR30" s="14"/>
      <c r="FS30" s="23"/>
      <c r="FT30" s="23"/>
      <c r="FU30" s="23"/>
      <c r="FV30" s="23"/>
      <c r="FW30" s="23"/>
      <c r="FX30" s="23"/>
      <c r="FY30" s="24"/>
      <c r="FZ30" s="14"/>
      <c r="GA30" s="23"/>
      <c r="GB30" s="23"/>
      <c r="GC30" s="23"/>
      <c r="GD30" s="23"/>
      <c r="GE30" s="23"/>
      <c r="GF30" s="23"/>
      <c r="GG30" s="24"/>
      <c r="GH30" s="14"/>
      <c r="GI30" s="23"/>
      <c r="GJ30" s="23"/>
      <c r="GK30" s="23"/>
      <c r="GL30" s="23"/>
      <c r="GM30" s="23"/>
      <c r="GN30" s="23"/>
      <c r="GO30" s="24"/>
      <c r="GP30" s="14"/>
      <c r="GQ30" s="23"/>
      <c r="GR30" s="23"/>
      <c r="GS30" s="23"/>
      <c r="GT30" s="23"/>
      <c r="GU30" s="23"/>
      <c r="GV30" s="23"/>
      <c r="GW30" s="24"/>
      <c r="GX30" s="14"/>
      <c r="GY30" s="23"/>
      <c r="GZ30" s="23"/>
      <c r="HA30" s="23"/>
      <c r="HB30" s="23"/>
      <c r="HC30" s="23"/>
      <c r="HD30" s="23"/>
      <c r="HE30" s="24"/>
      <c r="HF30" s="14"/>
      <c r="HG30" s="23"/>
      <c r="HH30" s="23"/>
      <c r="HI30" s="23"/>
      <c r="HJ30" s="23"/>
      <c r="HK30" s="23"/>
      <c r="HL30" s="23"/>
      <c r="HM30" s="24"/>
      <c r="HN30" s="14"/>
      <c r="HO30" s="23"/>
      <c r="HP30" s="23"/>
      <c r="HQ30" s="23"/>
      <c r="HR30" s="23"/>
      <c r="HS30" s="23"/>
      <c r="HT30" s="23"/>
      <c r="HU30" s="24"/>
      <c r="HV30" s="14"/>
      <c r="HW30" s="23"/>
      <c r="HX30" s="23"/>
      <c r="HY30" s="23"/>
      <c r="HZ30" s="23"/>
      <c r="IA30" s="23"/>
      <c r="IB30" s="23"/>
      <c r="IC30" s="24"/>
      <c r="ID30" s="14"/>
      <c r="IE30" s="23"/>
      <c r="IF30" s="23"/>
      <c r="IG30" s="23"/>
      <c r="IH30" s="23"/>
      <c r="II30" s="23"/>
      <c r="IJ30" s="23"/>
      <c r="IK30" s="24"/>
      <c r="IL30" s="14"/>
      <c r="IM30" s="23"/>
      <c r="IN30" s="23"/>
      <c r="IO30" s="23"/>
      <c r="IP30" s="23"/>
      <c r="IQ30" s="23"/>
      <c r="IR30" s="23"/>
      <c r="IS30" s="24"/>
      <c r="IT30" s="14"/>
      <c r="IU30" s="23"/>
      <c r="IV30" s="23"/>
      <c r="IW30" s="23"/>
      <c r="IX30" s="23"/>
      <c r="IY30" s="23"/>
      <c r="IZ30" s="23"/>
      <c r="JA30" s="24"/>
      <c r="JB30" s="14"/>
      <c r="JC30" s="23"/>
      <c r="JD30" s="23"/>
      <c r="JE30" s="23"/>
      <c r="JF30" s="23"/>
      <c r="JG30" s="23"/>
      <c r="JH30" s="23"/>
      <c r="JI30" s="24"/>
      <c r="JJ30" s="14"/>
      <c r="JK30" s="23"/>
      <c r="JL30" s="23"/>
      <c r="JM30" s="23"/>
      <c r="JN30" s="23"/>
      <c r="JO30" s="23"/>
      <c r="JP30" s="23"/>
      <c r="JQ30" s="24"/>
      <c r="JR30" s="14"/>
      <c r="JS30" s="23"/>
      <c r="JT30" s="23"/>
      <c r="JU30" s="23"/>
      <c r="JV30" s="23"/>
      <c r="JW30" s="23"/>
      <c r="JX30" s="23"/>
      <c r="JY30" s="24"/>
      <c r="JZ30" s="14"/>
      <c r="KA30" s="23"/>
      <c r="KB30" s="23"/>
      <c r="KC30" s="23"/>
      <c r="KD30" s="23"/>
      <c r="KE30" s="23"/>
      <c r="KF30" s="23"/>
      <c r="KG30" s="24"/>
      <c r="KH30" s="14"/>
      <c r="KI30" s="23"/>
      <c r="KJ30" s="23"/>
      <c r="KK30" s="23"/>
      <c r="KL30" s="23"/>
      <c r="KM30" s="23"/>
      <c r="KN30" s="23"/>
      <c r="KO30" s="24"/>
      <c r="KP30" s="14"/>
      <c r="KQ30" s="23"/>
      <c r="KR30" s="23"/>
      <c r="KS30" s="23"/>
      <c r="KT30" s="23"/>
      <c r="KU30" s="23"/>
      <c r="KV30" s="23"/>
      <c r="KW30" s="24"/>
      <c r="KX30" s="14"/>
      <c r="KY30" s="23"/>
      <c r="KZ30" s="23"/>
      <c r="LA30" s="23"/>
      <c r="LB30" s="23"/>
      <c r="LC30" s="23"/>
      <c r="LD30" s="23"/>
      <c r="LE30" s="24"/>
      <c r="LF30" s="14"/>
      <c r="LG30" s="23"/>
      <c r="LH30" s="23"/>
      <c r="LI30" s="23"/>
      <c r="LJ30" s="23"/>
      <c r="LK30" s="23"/>
      <c r="LL30" s="23"/>
      <c r="LM30" s="24"/>
      <c r="LN30" s="14"/>
      <c r="LO30" s="23"/>
      <c r="LP30" s="23"/>
      <c r="LQ30" s="23"/>
      <c r="LR30" s="23"/>
      <c r="LS30" s="23"/>
      <c r="LT30" s="23"/>
      <c r="LU30" s="24"/>
      <c r="LV30" s="14"/>
      <c r="LW30" s="23"/>
      <c r="LX30" s="23"/>
      <c r="LY30" s="23"/>
      <c r="LZ30" s="23"/>
      <c r="MA30" s="23"/>
      <c r="MB30" s="23"/>
      <c r="MC30" s="24"/>
      <c r="MD30" s="14"/>
      <c r="ME30" s="23"/>
      <c r="MF30" s="23"/>
      <c r="MG30" s="23"/>
      <c r="MH30" s="23"/>
      <c r="MI30" s="23"/>
      <c r="MJ30" s="23"/>
      <c r="MK30" s="24"/>
      <c r="ML30" s="14"/>
      <c r="MM30" s="23"/>
      <c r="MN30" s="23"/>
      <c r="MO30" s="23"/>
      <c r="MP30" s="23"/>
      <c r="MQ30" s="23"/>
      <c r="MR30" s="23"/>
      <c r="MS30" s="24"/>
      <c r="MT30" s="14"/>
      <c r="MU30" s="23"/>
      <c r="MV30" s="23"/>
      <c r="MW30" s="23"/>
      <c r="MX30" s="23"/>
      <c r="MY30" s="23"/>
      <c r="MZ30" s="23"/>
      <c r="NA30" s="24"/>
      <c r="NB30" s="14"/>
      <c r="NC30" s="23"/>
      <c r="ND30" s="23"/>
      <c r="NE30" s="23"/>
      <c r="NF30" s="23"/>
      <c r="NG30" s="23"/>
      <c r="NH30" s="23"/>
      <c r="NI30" s="24"/>
      <c r="NJ30" s="14"/>
      <c r="NK30" s="23"/>
      <c r="NL30" s="23"/>
      <c r="NM30" s="23"/>
      <c r="NN30" s="23"/>
      <c r="NO30" s="23"/>
      <c r="NP30" s="23"/>
      <c r="NQ30" s="24"/>
      <c r="NR30" s="14"/>
      <c r="NS30" s="23"/>
      <c r="NT30" s="23"/>
      <c r="NU30" s="23"/>
      <c r="NV30" s="23"/>
      <c r="NW30" s="23"/>
      <c r="NX30" s="23"/>
      <c r="NY30" s="24"/>
      <c r="NZ30" s="14"/>
      <c r="OA30" s="23"/>
      <c r="OB30" s="23"/>
      <c r="OC30" s="23"/>
      <c r="OD30" s="23"/>
      <c r="OE30" s="23"/>
      <c r="OF30" s="23"/>
      <c r="OG30" s="24"/>
      <c r="OH30" s="14"/>
      <c r="OI30" s="23"/>
      <c r="OJ30" s="23"/>
      <c r="OK30" s="23"/>
      <c r="OL30" s="23"/>
      <c r="OM30" s="23"/>
      <c r="ON30" s="23"/>
      <c r="OO30" s="24"/>
      <c r="OP30" s="14"/>
      <c r="OQ30" s="23"/>
      <c r="OR30" s="23"/>
      <c r="OS30" s="23"/>
      <c r="OT30" s="23"/>
      <c r="OU30" s="23"/>
      <c r="OV30" s="23"/>
      <c r="OW30" s="24"/>
      <c r="OX30" s="14"/>
      <c r="OY30" s="23"/>
      <c r="OZ30" s="23"/>
      <c r="PA30" s="23"/>
      <c r="PB30" s="23"/>
      <c r="PC30" s="23"/>
      <c r="PD30" s="23"/>
      <c r="PE30" s="24"/>
      <c r="PF30" s="14"/>
      <c r="PG30" s="23"/>
      <c r="PH30" s="23"/>
      <c r="PI30" s="23"/>
      <c r="PJ30" s="23"/>
      <c r="PK30" s="23"/>
      <c r="PL30" s="23"/>
      <c r="PM30" s="24"/>
      <c r="PN30" s="14"/>
      <c r="PO30" s="23"/>
      <c r="PP30" s="23"/>
      <c r="PQ30" s="23"/>
      <c r="PR30" s="23"/>
      <c r="PS30" s="23"/>
      <c r="PT30" s="23"/>
      <c r="PU30" s="24"/>
      <c r="PV30" s="14"/>
      <c r="PW30" s="23"/>
      <c r="PX30" s="23"/>
      <c r="PY30" s="23"/>
      <c r="PZ30" s="23"/>
      <c r="QA30" s="23"/>
      <c r="QB30" s="23"/>
      <c r="QC30" s="24"/>
      <c r="QD30" s="14"/>
      <c r="QE30" s="23"/>
      <c r="QF30" s="23"/>
      <c r="QG30" s="23"/>
      <c r="QH30" s="23"/>
      <c r="QI30" s="23"/>
      <c r="QJ30" s="23"/>
      <c r="QK30" s="24"/>
      <c r="QL30" s="14"/>
      <c r="QM30" s="23"/>
      <c r="QN30" s="23"/>
      <c r="QO30" s="23"/>
      <c r="QP30" s="23"/>
      <c r="QQ30" s="23"/>
      <c r="QR30" s="23"/>
      <c r="QS30" s="24"/>
      <c r="QT30" s="14"/>
      <c r="QU30" s="23"/>
      <c r="QV30" s="23"/>
      <c r="QW30" s="23"/>
      <c r="QX30" s="23"/>
      <c r="QY30" s="23"/>
      <c r="QZ30" s="23"/>
      <c r="RA30" s="24"/>
      <c r="RB30" s="14"/>
      <c r="RC30" s="23"/>
      <c r="RD30" s="23"/>
      <c r="RE30" s="23"/>
      <c r="RF30" s="23"/>
      <c r="RG30" s="23"/>
      <c r="RH30" s="23"/>
      <c r="RI30" s="24"/>
      <c r="RJ30" s="14"/>
      <c r="RK30" s="23"/>
      <c r="RL30" s="23"/>
      <c r="RM30" s="23"/>
      <c r="RN30" s="23"/>
      <c r="RO30" s="23"/>
      <c r="RP30" s="23"/>
      <c r="RQ30" s="24"/>
      <c r="RR30" s="14"/>
      <c r="RS30" s="23"/>
      <c r="RT30" s="23"/>
      <c r="RU30" s="23"/>
      <c r="RV30" s="23"/>
      <c r="RW30" s="23"/>
      <c r="RX30" s="23"/>
      <c r="RY30" s="24"/>
      <c r="RZ30" s="14"/>
      <c r="SA30" s="23"/>
      <c r="SB30" s="23"/>
      <c r="SC30" s="23"/>
      <c r="SD30" s="23"/>
      <c r="SE30" s="23"/>
      <c r="SF30" s="23"/>
      <c r="SG30" s="24"/>
      <c r="SH30" s="14"/>
      <c r="SI30" s="23"/>
      <c r="SJ30" s="23"/>
      <c r="SK30" s="23"/>
      <c r="SL30" s="23"/>
      <c r="SM30" s="23"/>
      <c r="SN30" s="23"/>
      <c r="SO30" s="24"/>
      <c r="SP30" s="14"/>
      <c r="SQ30" s="23"/>
      <c r="SR30" s="23"/>
      <c r="SS30" s="23"/>
      <c r="ST30" s="23"/>
      <c r="SU30" s="23"/>
      <c r="SV30" s="23"/>
      <c r="SW30" s="24"/>
      <c r="SX30" s="14"/>
      <c r="SY30" s="23"/>
      <c r="SZ30" s="23"/>
      <c r="TA30" s="23"/>
      <c r="TB30" s="23"/>
      <c r="TC30" s="23"/>
      <c r="TD30" s="23"/>
      <c r="TE30" s="24"/>
      <c r="TF30" s="14"/>
      <c r="TG30" s="23"/>
      <c r="TH30" s="23"/>
      <c r="TI30" s="23"/>
      <c r="TJ30" s="23"/>
      <c r="TK30" s="23"/>
      <c r="TL30" s="23"/>
      <c r="TM30" s="24"/>
      <c r="TN30" s="14"/>
      <c r="TO30" s="23"/>
      <c r="TP30" s="23"/>
      <c r="TQ30" s="23"/>
      <c r="TR30" s="23"/>
      <c r="TS30" s="23"/>
      <c r="TT30" s="23"/>
      <c r="TU30" s="24"/>
      <c r="TV30" s="14"/>
      <c r="TW30" s="23"/>
      <c r="TX30" s="23"/>
      <c r="TY30" s="23"/>
      <c r="TZ30" s="23"/>
      <c r="UA30" s="23"/>
      <c r="UB30" s="23"/>
      <c r="UC30" s="24"/>
      <c r="UD30" s="14"/>
      <c r="UE30" s="23"/>
      <c r="UF30" s="23"/>
      <c r="UG30" s="23"/>
      <c r="UH30" s="23"/>
      <c r="UI30" s="23"/>
      <c r="UJ30" s="23"/>
      <c r="UK30" s="24"/>
      <c r="UL30" s="14"/>
      <c r="UM30" s="23"/>
      <c r="UN30" s="23"/>
      <c r="UO30" s="23"/>
      <c r="UP30" s="23"/>
      <c r="UQ30" s="23"/>
      <c r="UR30" s="23"/>
      <c r="US30" s="24"/>
      <c r="UT30" s="14"/>
      <c r="UU30" s="23"/>
      <c r="UV30" s="23"/>
      <c r="UW30" s="23"/>
      <c r="UX30" s="23"/>
      <c r="UY30" s="23"/>
      <c r="UZ30" s="23"/>
      <c r="VA30" s="24"/>
      <c r="VB30" s="14"/>
      <c r="VC30" s="23"/>
      <c r="VD30" s="23"/>
      <c r="VE30" s="23"/>
      <c r="VF30" s="23"/>
      <c r="VG30" s="23"/>
      <c r="VH30" s="23"/>
      <c r="VI30" s="24"/>
      <c r="VJ30" s="14"/>
      <c r="VK30" s="23"/>
      <c r="VL30" s="23"/>
      <c r="VM30" s="23"/>
      <c r="VN30" s="23"/>
      <c r="VO30" s="23"/>
      <c r="VP30" s="23"/>
      <c r="VQ30" s="24"/>
      <c r="VR30" s="14"/>
      <c r="VS30" s="23"/>
      <c r="VT30" s="23"/>
      <c r="VU30" s="23"/>
      <c r="VV30" s="23"/>
      <c r="VW30" s="23"/>
      <c r="VX30" s="23"/>
      <c r="VY30" s="24"/>
      <c r="VZ30" s="14"/>
      <c r="WA30" s="23"/>
      <c r="WB30" s="23"/>
      <c r="WC30" s="23"/>
      <c r="WD30" s="23"/>
      <c r="WE30" s="23"/>
      <c r="WF30" s="23"/>
      <c r="WG30" s="24"/>
      <c r="WH30" s="14"/>
      <c r="WI30" s="23"/>
      <c r="WJ30" s="23"/>
      <c r="WK30" s="23"/>
      <c r="WL30" s="23"/>
      <c r="WM30" s="23"/>
      <c r="WN30" s="23"/>
      <c r="WO30" s="24"/>
      <c r="WP30" s="14"/>
      <c r="WQ30" s="23"/>
      <c r="WR30" s="23"/>
      <c r="WS30" s="23"/>
      <c r="WT30" s="23"/>
      <c r="WU30" s="23"/>
      <c r="WV30" s="23"/>
      <c r="WW30" s="24"/>
      <c r="WX30" s="14"/>
      <c r="WY30" s="23"/>
      <c r="WZ30" s="23"/>
      <c r="XA30" s="23"/>
      <c r="XB30" s="23"/>
      <c r="XC30" s="23"/>
      <c r="XD30" s="23"/>
      <c r="XE30" s="24"/>
      <c r="XF30" s="14"/>
      <c r="XG30" s="23"/>
      <c r="XH30" s="23"/>
      <c r="XI30" s="23"/>
      <c r="XJ30" s="23"/>
      <c r="XK30" s="23"/>
      <c r="XL30" s="23"/>
      <c r="XM30" s="24"/>
      <c r="XN30" s="14"/>
      <c r="XO30" s="23"/>
      <c r="XP30" s="23"/>
      <c r="XQ30" s="23"/>
      <c r="XR30" s="23"/>
      <c r="XS30" s="23"/>
      <c r="XT30" s="23"/>
      <c r="XU30" s="24"/>
      <c r="XV30" s="14"/>
      <c r="XW30" s="23"/>
      <c r="XX30" s="23"/>
      <c r="XY30" s="23"/>
      <c r="XZ30" s="23"/>
      <c r="YA30" s="23"/>
      <c r="YB30" s="23"/>
      <c r="YC30" s="24"/>
      <c r="YD30" s="14"/>
      <c r="YE30" s="23"/>
      <c r="YF30" s="23"/>
      <c r="YG30" s="23"/>
      <c r="YH30" s="23"/>
      <c r="YI30" s="23"/>
      <c r="YJ30" s="23"/>
      <c r="YK30" s="24"/>
      <c r="YL30" s="14"/>
      <c r="YM30" s="23"/>
      <c r="YN30" s="23"/>
      <c r="YO30" s="23"/>
      <c r="YP30" s="23"/>
      <c r="YQ30" s="23"/>
      <c r="YR30" s="23"/>
      <c r="YS30" s="24"/>
      <c r="YT30" s="14"/>
      <c r="YU30" s="23"/>
      <c r="YV30" s="23"/>
      <c r="YW30" s="23"/>
      <c r="YX30" s="23"/>
      <c r="YY30" s="23"/>
      <c r="YZ30" s="23"/>
      <c r="ZA30" s="24"/>
      <c r="ZB30" s="14"/>
      <c r="ZC30" s="23"/>
      <c r="ZD30" s="23"/>
      <c r="ZE30" s="23"/>
      <c r="ZF30" s="23"/>
      <c r="ZG30" s="23"/>
      <c r="ZH30" s="23"/>
      <c r="ZI30" s="24"/>
      <c r="ZJ30" s="14"/>
      <c r="ZK30" s="23"/>
      <c r="ZL30" s="23"/>
      <c r="ZM30" s="23"/>
      <c r="ZN30" s="23"/>
      <c r="ZO30" s="23"/>
      <c r="ZP30" s="23"/>
      <c r="ZQ30" s="24"/>
      <c r="ZR30" s="14"/>
      <c r="ZS30" s="23"/>
      <c r="ZT30" s="23"/>
      <c r="ZU30" s="23"/>
      <c r="ZV30" s="23"/>
      <c r="ZW30" s="23"/>
      <c r="ZX30" s="23"/>
      <c r="ZY30" s="24"/>
      <c r="ZZ30" s="14"/>
      <c r="AAA30" s="23"/>
      <c r="AAB30" s="23"/>
      <c r="AAC30" s="23"/>
      <c r="AAD30" s="23"/>
      <c r="AAE30" s="23"/>
      <c r="AAF30" s="23"/>
      <c r="AAG30" s="24"/>
      <c r="AAH30" s="14"/>
      <c r="AAI30" s="23"/>
      <c r="AAJ30" s="23"/>
      <c r="AAK30" s="23"/>
      <c r="AAL30" s="23"/>
      <c r="AAM30" s="23"/>
      <c r="AAN30" s="23"/>
      <c r="AAO30" s="24"/>
      <c r="AAP30" s="14"/>
      <c r="AAQ30" s="23"/>
      <c r="AAR30" s="23"/>
      <c r="AAS30" s="23"/>
      <c r="AAT30" s="23"/>
      <c r="AAU30" s="23"/>
      <c r="AAV30" s="23"/>
      <c r="AAW30" s="24"/>
      <c r="AAX30" s="14"/>
      <c r="AAY30" s="23"/>
      <c r="AAZ30" s="23"/>
      <c r="ABA30" s="23"/>
      <c r="ABB30" s="23"/>
      <c r="ABC30" s="23"/>
      <c r="ABD30" s="23"/>
      <c r="ABE30" s="24"/>
      <c r="ABF30" s="14"/>
      <c r="ABG30" s="23"/>
      <c r="ABH30" s="23"/>
      <c r="ABI30" s="23"/>
      <c r="ABJ30" s="23"/>
      <c r="ABK30" s="23"/>
      <c r="ABL30" s="23"/>
      <c r="ABM30" s="24"/>
      <c r="ABN30" s="14"/>
      <c r="ABO30" s="23"/>
      <c r="ABP30" s="23"/>
      <c r="ABQ30" s="23"/>
      <c r="ABR30" s="23"/>
      <c r="ABS30" s="23"/>
      <c r="ABT30" s="23"/>
      <c r="ABU30" s="24"/>
      <c r="ABV30" s="14"/>
      <c r="ABW30" s="23"/>
      <c r="ABX30" s="23"/>
      <c r="ABY30" s="23"/>
      <c r="ABZ30" s="23"/>
      <c r="ACA30" s="23"/>
      <c r="ACB30" s="23"/>
      <c r="ACC30" s="24"/>
      <c r="ACD30" s="14"/>
      <c r="ACE30" s="23"/>
      <c r="ACF30" s="23"/>
      <c r="ACG30" s="23"/>
      <c r="ACH30" s="23"/>
      <c r="ACI30" s="23"/>
      <c r="ACJ30" s="23"/>
      <c r="ACK30" s="24"/>
      <c r="ACL30" s="14"/>
      <c r="ACM30" s="23"/>
      <c r="ACN30" s="23"/>
      <c r="ACO30" s="23"/>
      <c r="ACP30" s="23"/>
      <c r="ACQ30" s="23"/>
      <c r="ACR30" s="23"/>
      <c r="ACS30" s="24"/>
      <c r="ACT30" s="14"/>
      <c r="ACU30" s="23"/>
      <c r="ACV30" s="23"/>
      <c r="ACW30" s="23"/>
      <c r="ACX30" s="23"/>
      <c r="ACY30" s="23"/>
      <c r="ACZ30" s="23"/>
      <c r="ADA30" s="24"/>
      <c r="ADB30" s="14"/>
      <c r="ADC30" s="23"/>
      <c r="ADD30" s="23"/>
      <c r="ADE30" s="23"/>
      <c r="ADF30" s="23"/>
      <c r="ADG30" s="23"/>
      <c r="ADH30" s="23"/>
      <c r="ADI30" s="24"/>
      <c r="ADJ30" s="14"/>
      <c r="ADK30" s="23"/>
      <c r="ADL30" s="23"/>
      <c r="ADM30" s="23"/>
      <c r="ADN30" s="23"/>
      <c r="ADO30" s="23"/>
      <c r="ADP30" s="23"/>
      <c r="ADQ30" s="24"/>
      <c r="ADR30" s="14"/>
      <c r="ADS30" s="23"/>
      <c r="ADT30" s="23"/>
      <c r="ADU30" s="23"/>
      <c r="ADV30" s="23"/>
      <c r="ADW30" s="23"/>
      <c r="ADX30" s="23"/>
      <c r="ADY30" s="24"/>
      <c r="ADZ30" s="14"/>
      <c r="AEA30" s="23"/>
      <c r="AEB30" s="23"/>
      <c r="AEC30" s="23"/>
      <c r="AED30" s="23"/>
      <c r="AEE30" s="23"/>
      <c r="AEF30" s="23"/>
      <c r="AEG30" s="24"/>
      <c r="AEH30" s="14"/>
      <c r="AEI30" s="23"/>
      <c r="AEJ30" s="23"/>
      <c r="AEK30" s="23"/>
      <c r="AEL30" s="23"/>
      <c r="AEM30" s="23"/>
      <c r="AEN30" s="23"/>
      <c r="AEO30" s="24"/>
      <c r="AEP30" s="14"/>
      <c r="AEQ30" s="23"/>
      <c r="AER30" s="23"/>
      <c r="AES30" s="23"/>
      <c r="AET30" s="23"/>
      <c r="AEU30" s="23"/>
      <c r="AEV30" s="23"/>
      <c r="AEW30" s="24"/>
      <c r="AEX30" s="14"/>
      <c r="AEY30" s="23"/>
      <c r="AEZ30" s="23"/>
      <c r="AFA30" s="23"/>
      <c r="AFB30" s="23"/>
      <c r="AFC30" s="23"/>
      <c r="AFD30" s="23"/>
      <c r="AFE30" s="24"/>
      <c r="AFF30" s="14"/>
      <c r="AFG30" s="23"/>
      <c r="AFH30" s="23"/>
      <c r="AFI30" s="23"/>
      <c r="AFJ30" s="23"/>
      <c r="AFK30" s="23"/>
      <c r="AFL30" s="23"/>
      <c r="AFM30" s="24"/>
      <c r="AFN30" s="14"/>
      <c r="AFO30" s="23"/>
      <c r="AFP30" s="23"/>
      <c r="AFQ30" s="23"/>
      <c r="AFR30" s="23"/>
      <c r="AFS30" s="23"/>
      <c r="AFT30" s="23"/>
      <c r="AFU30" s="24"/>
      <c r="AFV30" s="14"/>
      <c r="AFW30" s="23"/>
      <c r="AFX30" s="23"/>
      <c r="AFY30" s="23"/>
      <c r="AFZ30" s="23"/>
      <c r="AGA30" s="23"/>
      <c r="AGB30" s="23"/>
      <c r="AGC30" s="24"/>
      <c r="AGD30" s="14"/>
      <c r="AGE30" s="23"/>
      <c r="AGF30" s="23"/>
      <c r="AGG30" s="23"/>
      <c r="AGH30" s="23"/>
      <c r="AGI30" s="23"/>
      <c r="AGJ30" s="23"/>
      <c r="AGK30" s="24"/>
      <c r="AGL30" s="14"/>
      <c r="AGM30" s="23"/>
      <c r="AGN30" s="23"/>
      <c r="AGO30" s="23"/>
      <c r="AGP30" s="23"/>
      <c r="AGQ30" s="23"/>
      <c r="AGR30" s="23"/>
      <c r="AGS30" s="24"/>
      <c r="AGT30" s="14"/>
      <c r="AGU30" s="23"/>
      <c r="AGV30" s="23"/>
      <c r="AGW30" s="23"/>
      <c r="AGX30" s="23"/>
      <c r="AGY30" s="23"/>
      <c r="AGZ30" s="23"/>
      <c r="AHA30" s="24"/>
      <c r="AHB30" s="14"/>
      <c r="AHC30" s="23"/>
      <c r="AHD30" s="23"/>
      <c r="AHE30" s="23"/>
      <c r="AHF30" s="23"/>
      <c r="AHG30" s="23"/>
      <c r="AHH30" s="23"/>
      <c r="AHI30" s="24"/>
      <c r="AHJ30" s="14"/>
      <c r="AHK30" s="23"/>
      <c r="AHL30" s="23"/>
      <c r="AHM30" s="23"/>
      <c r="AHN30" s="23"/>
      <c r="AHO30" s="23"/>
      <c r="AHP30" s="23"/>
      <c r="AHQ30" s="24"/>
      <c r="AHR30" s="14"/>
      <c r="AHS30" s="23"/>
      <c r="AHT30" s="23"/>
      <c r="AHU30" s="23"/>
      <c r="AHV30" s="23"/>
      <c r="AHW30" s="23"/>
      <c r="AHX30" s="23"/>
      <c r="AHY30" s="24"/>
      <c r="AHZ30" s="14"/>
      <c r="AIA30" s="23"/>
      <c r="AIB30" s="23"/>
      <c r="AIC30" s="23"/>
      <c r="AID30" s="23"/>
      <c r="AIE30" s="23"/>
      <c r="AIF30" s="23"/>
      <c r="AIG30" s="24"/>
      <c r="AIH30" s="14"/>
      <c r="AII30" s="23"/>
      <c r="AIJ30" s="23"/>
      <c r="AIK30" s="23"/>
      <c r="AIL30" s="23"/>
      <c r="AIM30" s="23"/>
      <c r="AIN30" s="23"/>
      <c r="AIO30" s="24"/>
      <c r="AIP30" s="14"/>
      <c r="AIQ30" s="23"/>
      <c r="AIR30" s="23"/>
      <c r="AIS30" s="23"/>
      <c r="AIT30" s="23"/>
      <c r="AIU30" s="23"/>
      <c r="AIV30" s="23"/>
      <c r="AIW30" s="24"/>
      <c r="AIX30" s="14"/>
      <c r="AIY30" s="23"/>
      <c r="AIZ30" s="23"/>
      <c r="AJA30" s="23"/>
      <c r="AJB30" s="23"/>
      <c r="AJC30" s="23"/>
      <c r="AJD30" s="23"/>
      <c r="AJE30" s="24"/>
      <c r="AJF30" s="14"/>
      <c r="AJG30" s="23"/>
      <c r="AJH30" s="23"/>
      <c r="AJI30" s="23"/>
      <c r="AJJ30" s="23"/>
      <c r="AJK30" s="23"/>
      <c r="AJL30" s="23"/>
      <c r="AJM30" s="24"/>
      <c r="AJN30" s="14"/>
      <c r="AJO30" s="23"/>
      <c r="AJP30" s="23"/>
      <c r="AJQ30" s="23"/>
      <c r="AJR30" s="23"/>
      <c r="AJS30" s="23"/>
      <c r="AJT30" s="23"/>
      <c r="AJU30" s="24"/>
      <c r="AJV30" s="14"/>
      <c r="AJW30" s="23"/>
      <c r="AJX30" s="23"/>
      <c r="AJY30" s="23"/>
      <c r="AJZ30" s="23"/>
      <c r="AKA30" s="23"/>
      <c r="AKB30" s="23"/>
      <c r="AKC30" s="24"/>
      <c r="AKD30" s="14"/>
      <c r="AKE30" s="23"/>
      <c r="AKF30" s="23"/>
      <c r="AKG30" s="23"/>
      <c r="AKH30" s="23"/>
      <c r="AKI30" s="23"/>
      <c r="AKJ30" s="23"/>
      <c r="AKK30" s="24"/>
      <c r="AKL30" s="14"/>
      <c r="AKM30" s="23"/>
      <c r="AKN30" s="23"/>
      <c r="AKO30" s="23"/>
      <c r="AKP30" s="23"/>
      <c r="AKQ30" s="23"/>
      <c r="AKR30" s="23"/>
      <c r="AKS30" s="24"/>
      <c r="AKT30" s="14"/>
      <c r="AKU30" s="23"/>
      <c r="AKV30" s="23"/>
      <c r="AKW30" s="23"/>
      <c r="AKX30" s="23"/>
      <c r="AKY30" s="23"/>
      <c r="AKZ30" s="23"/>
      <c r="ALA30" s="24"/>
      <c r="ALB30" s="14"/>
      <c r="ALC30" s="23"/>
      <c r="ALD30" s="23"/>
      <c r="ALE30" s="23"/>
      <c r="ALF30" s="23"/>
      <c r="ALG30" s="23"/>
      <c r="ALH30" s="23"/>
      <c r="ALI30" s="24"/>
      <c r="ALJ30" s="14"/>
      <c r="ALK30" s="23"/>
      <c r="ALL30" s="23"/>
      <c r="ALM30" s="23"/>
      <c r="ALN30" s="23"/>
      <c r="ALO30" s="23"/>
      <c r="ALP30" s="23"/>
      <c r="ALQ30" s="24"/>
      <c r="ALR30" s="14"/>
      <c r="ALS30" s="23"/>
      <c r="ALT30" s="23"/>
      <c r="ALU30" s="23"/>
      <c r="ALV30" s="23"/>
      <c r="ALW30" s="23"/>
      <c r="ALX30" s="23"/>
      <c r="ALY30" s="24"/>
      <c r="ALZ30" s="14"/>
      <c r="AMA30" s="23"/>
      <c r="AMB30" s="23"/>
      <c r="AMC30" s="23"/>
      <c r="AMD30" s="23"/>
      <c r="AME30" s="23"/>
      <c r="AMF30" s="23"/>
      <c r="AMG30" s="24"/>
      <c r="AMH30" s="14"/>
      <c r="AMI30" s="23"/>
      <c r="AMJ30" s="23"/>
      <c r="AMK30" s="23"/>
      <c r="AML30" s="23"/>
      <c r="AMM30" s="23"/>
      <c r="AMN30" s="23"/>
      <c r="AMO30" s="24"/>
      <c r="AMP30" s="14"/>
      <c r="AMQ30" s="23"/>
      <c r="AMR30" s="23"/>
      <c r="AMS30" s="23"/>
      <c r="AMT30" s="23"/>
      <c r="AMU30" s="23"/>
      <c r="AMV30" s="23"/>
      <c r="AMW30" s="24"/>
      <c r="AMX30" s="14"/>
      <c r="AMY30" s="23"/>
      <c r="AMZ30" s="23"/>
      <c r="ANA30" s="23"/>
      <c r="ANB30" s="23"/>
      <c r="ANC30" s="23"/>
      <c r="AND30" s="23"/>
      <c r="ANE30" s="24"/>
      <c r="ANF30" s="14"/>
      <c r="ANG30" s="23"/>
      <c r="ANH30" s="23"/>
      <c r="ANI30" s="23"/>
      <c r="ANJ30" s="23"/>
      <c r="ANK30" s="23"/>
      <c r="ANL30" s="23"/>
      <c r="ANM30" s="24"/>
      <c r="ANN30" s="14"/>
      <c r="ANO30" s="23"/>
      <c r="ANP30" s="23"/>
      <c r="ANQ30" s="23"/>
      <c r="ANR30" s="23"/>
      <c r="ANS30" s="23"/>
      <c r="ANT30" s="23"/>
      <c r="ANU30" s="24"/>
      <c r="ANV30" s="14"/>
      <c r="ANW30" s="23"/>
      <c r="ANX30" s="23"/>
      <c r="ANY30" s="23"/>
      <c r="ANZ30" s="23"/>
      <c r="AOA30" s="23"/>
      <c r="AOB30" s="23"/>
      <c r="AOC30" s="24"/>
      <c r="AOD30" s="14"/>
      <c r="AOE30" s="23"/>
      <c r="AOF30" s="23"/>
      <c r="AOG30" s="23"/>
      <c r="AOH30" s="23"/>
      <c r="AOI30" s="23"/>
      <c r="AOJ30" s="23"/>
      <c r="AOK30" s="24"/>
      <c r="AOL30" s="14"/>
      <c r="AOM30" s="23"/>
      <c r="AON30" s="23"/>
      <c r="AOO30" s="23"/>
      <c r="AOP30" s="23"/>
      <c r="AOQ30" s="23"/>
      <c r="AOR30" s="23"/>
      <c r="AOS30" s="24"/>
      <c r="AOT30" s="14"/>
      <c r="AOU30" s="23"/>
      <c r="AOV30" s="23"/>
      <c r="AOW30" s="23"/>
      <c r="AOX30" s="23"/>
      <c r="AOY30" s="23"/>
      <c r="AOZ30" s="23"/>
      <c r="APA30" s="24"/>
      <c r="APB30" s="14"/>
      <c r="APC30" s="23"/>
      <c r="APD30" s="23"/>
      <c r="APE30" s="23"/>
      <c r="APF30" s="23"/>
      <c r="APG30" s="23"/>
      <c r="APH30" s="23"/>
      <c r="API30" s="24"/>
      <c r="APJ30" s="14"/>
      <c r="APK30" s="23"/>
      <c r="APL30" s="23"/>
      <c r="APM30" s="23"/>
      <c r="APN30" s="23"/>
      <c r="APO30" s="23"/>
      <c r="APP30" s="23"/>
      <c r="APQ30" s="24"/>
      <c r="APR30" s="14"/>
      <c r="APS30" s="23"/>
      <c r="APT30" s="23"/>
      <c r="APU30" s="23"/>
      <c r="APV30" s="23"/>
      <c r="APW30" s="23"/>
      <c r="APX30" s="23"/>
      <c r="APY30" s="24"/>
      <c r="APZ30" s="14"/>
      <c r="AQA30" s="23"/>
      <c r="AQB30" s="23"/>
      <c r="AQC30" s="23"/>
      <c r="AQD30" s="23"/>
      <c r="AQE30" s="23"/>
      <c r="AQF30" s="23"/>
      <c r="AQG30" s="24"/>
      <c r="AQH30" s="14"/>
      <c r="AQI30" s="23"/>
      <c r="AQJ30" s="23"/>
      <c r="AQK30" s="23"/>
      <c r="AQL30" s="23"/>
      <c r="AQM30" s="23"/>
      <c r="AQN30" s="23"/>
      <c r="AQO30" s="24"/>
      <c r="AQP30" s="14"/>
      <c r="AQQ30" s="23"/>
      <c r="AQR30" s="23"/>
      <c r="AQS30" s="23"/>
      <c r="AQT30" s="23"/>
      <c r="AQU30" s="23"/>
      <c r="AQV30" s="23"/>
      <c r="AQW30" s="24"/>
      <c r="AQX30" s="14"/>
      <c r="AQY30" s="23"/>
      <c r="AQZ30" s="23"/>
      <c r="ARA30" s="23"/>
      <c r="ARB30" s="23"/>
      <c r="ARC30" s="23"/>
      <c r="ARD30" s="23"/>
      <c r="ARE30" s="24"/>
      <c r="ARF30" s="14"/>
      <c r="ARG30" s="23"/>
      <c r="ARH30" s="23"/>
      <c r="ARI30" s="23"/>
      <c r="ARJ30" s="23"/>
      <c r="ARK30" s="23"/>
      <c r="ARL30" s="23"/>
      <c r="ARM30" s="24"/>
      <c r="ARN30" s="14"/>
      <c r="ARO30" s="23"/>
      <c r="ARP30" s="23"/>
      <c r="ARQ30" s="23"/>
      <c r="ARR30" s="23"/>
      <c r="ARS30" s="23"/>
      <c r="ART30" s="23"/>
      <c r="ARU30" s="24"/>
      <c r="ARV30" s="14"/>
      <c r="ARW30" s="23"/>
      <c r="ARX30" s="23"/>
      <c r="ARY30" s="23"/>
      <c r="ARZ30" s="23"/>
      <c r="ASA30" s="23"/>
      <c r="ASB30" s="23"/>
      <c r="ASC30" s="24"/>
      <c r="ASD30" s="14"/>
      <c r="ASE30" s="23"/>
      <c r="ASF30" s="23"/>
      <c r="ASG30" s="23"/>
      <c r="ASH30" s="23"/>
      <c r="ASI30" s="23"/>
      <c r="ASJ30" s="23"/>
      <c r="ASK30" s="24"/>
      <c r="ASL30" s="14"/>
      <c r="ASM30" s="23"/>
      <c r="ASN30" s="23"/>
      <c r="ASO30" s="23"/>
      <c r="ASP30" s="23"/>
      <c r="ASQ30" s="23"/>
      <c r="ASR30" s="23"/>
      <c r="ASS30" s="24"/>
      <c r="AST30" s="14"/>
      <c r="ASU30" s="23"/>
      <c r="ASV30" s="23"/>
      <c r="ASW30" s="23"/>
      <c r="ASX30" s="23"/>
      <c r="ASY30" s="23"/>
      <c r="ASZ30" s="23"/>
      <c r="ATA30" s="24"/>
      <c r="ATB30" s="14"/>
      <c r="ATC30" s="23"/>
      <c r="ATD30" s="23"/>
      <c r="ATE30" s="23"/>
      <c r="ATF30" s="23"/>
      <c r="ATG30" s="23"/>
      <c r="ATH30" s="23"/>
      <c r="ATI30" s="24"/>
      <c r="ATJ30" s="14"/>
      <c r="ATK30" s="23"/>
      <c r="ATL30" s="23"/>
      <c r="ATM30" s="23"/>
      <c r="ATN30" s="23"/>
      <c r="ATO30" s="23"/>
      <c r="ATP30" s="23"/>
      <c r="ATQ30" s="24"/>
      <c r="ATR30" s="14"/>
      <c r="ATS30" s="23"/>
      <c r="ATT30" s="23"/>
      <c r="ATU30" s="23"/>
      <c r="ATV30" s="23"/>
      <c r="ATW30" s="23"/>
      <c r="ATX30" s="23"/>
      <c r="ATY30" s="24"/>
      <c r="ATZ30" s="14"/>
      <c r="AUA30" s="23"/>
      <c r="AUB30" s="23"/>
      <c r="AUC30" s="23"/>
      <c r="AUD30" s="23"/>
      <c r="AUE30" s="23"/>
      <c r="AUF30" s="23"/>
      <c r="AUG30" s="24"/>
      <c r="AUH30" s="14"/>
      <c r="AUI30" s="23"/>
      <c r="AUJ30" s="23"/>
      <c r="AUK30" s="23"/>
      <c r="AUL30" s="23"/>
      <c r="AUM30" s="23"/>
      <c r="AUN30" s="23"/>
      <c r="AUO30" s="24"/>
      <c r="AUP30" s="14"/>
      <c r="AUQ30" s="23"/>
      <c r="AUR30" s="23"/>
      <c r="AUS30" s="23"/>
      <c r="AUT30" s="23"/>
      <c r="AUU30" s="23"/>
      <c r="AUV30" s="23"/>
      <c r="AUW30" s="24"/>
      <c r="AUX30" s="14"/>
      <c r="AUY30" s="23"/>
      <c r="AUZ30" s="23"/>
      <c r="AVA30" s="23"/>
      <c r="AVB30" s="23"/>
      <c r="AVC30" s="23"/>
      <c r="AVD30" s="23"/>
      <c r="AVE30" s="24"/>
      <c r="AVF30" s="14"/>
      <c r="AVG30" s="23"/>
      <c r="AVH30" s="23"/>
      <c r="AVI30" s="23"/>
      <c r="AVJ30" s="23"/>
      <c r="AVK30" s="23"/>
      <c r="AVL30" s="23"/>
      <c r="AVM30" s="24"/>
      <c r="AVN30" s="14"/>
      <c r="AVO30" s="23"/>
      <c r="AVP30" s="23"/>
      <c r="AVQ30" s="23"/>
      <c r="AVR30" s="23"/>
      <c r="AVS30" s="23"/>
      <c r="AVT30" s="23"/>
      <c r="AVU30" s="24"/>
      <c r="AVV30" s="14"/>
      <c r="AVW30" s="23"/>
      <c r="AVX30" s="23"/>
      <c r="AVY30" s="23"/>
      <c r="AVZ30" s="23"/>
      <c r="AWA30" s="23"/>
      <c r="AWB30" s="23"/>
      <c r="AWC30" s="24"/>
      <c r="AWD30" s="14"/>
      <c r="AWE30" s="23"/>
      <c r="AWF30" s="23"/>
      <c r="AWG30" s="23"/>
      <c r="AWH30" s="23"/>
      <c r="AWI30" s="23"/>
      <c r="AWJ30" s="23"/>
      <c r="AWK30" s="24"/>
      <c r="AWL30" s="14"/>
      <c r="AWM30" s="23"/>
      <c r="AWN30" s="23"/>
      <c r="AWO30" s="23"/>
      <c r="AWP30" s="23"/>
      <c r="AWQ30" s="23"/>
      <c r="AWR30" s="23"/>
      <c r="AWS30" s="24"/>
      <c r="AWT30" s="14"/>
      <c r="AWU30" s="23"/>
      <c r="AWV30" s="23"/>
      <c r="AWW30" s="23"/>
      <c r="AWX30" s="23"/>
      <c r="AWY30" s="23"/>
      <c r="AWZ30" s="23"/>
      <c r="AXA30" s="24"/>
      <c r="AXB30" s="14"/>
      <c r="AXC30" s="23"/>
      <c r="AXD30" s="23"/>
      <c r="AXE30" s="23"/>
      <c r="AXF30" s="23"/>
      <c r="AXG30" s="23"/>
      <c r="AXH30" s="23"/>
      <c r="AXI30" s="24"/>
      <c r="AXJ30" s="14"/>
      <c r="AXK30" s="23"/>
      <c r="AXL30" s="23"/>
      <c r="AXM30" s="23"/>
      <c r="AXN30" s="23"/>
      <c r="AXO30" s="23"/>
      <c r="AXP30" s="23"/>
      <c r="AXQ30" s="24"/>
      <c r="AXR30" s="14"/>
      <c r="AXS30" s="23"/>
      <c r="AXT30" s="23"/>
      <c r="AXU30" s="23"/>
      <c r="AXV30" s="23"/>
      <c r="AXW30" s="23"/>
      <c r="AXX30" s="23"/>
      <c r="AXY30" s="24"/>
      <c r="AXZ30" s="14"/>
      <c r="AYA30" s="23"/>
      <c r="AYB30" s="23"/>
      <c r="AYC30" s="23"/>
      <c r="AYD30" s="23"/>
      <c r="AYE30" s="23"/>
      <c r="AYF30" s="23"/>
      <c r="AYG30" s="24"/>
      <c r="AYH30" s="14"/>
      <c r="AYI30" s="23"/>
      <c r="AYJ30" s="23"/>
      <c r="AYK30" s="23"/>
      <c r="AYL30" s="23"/>
      <c r="AYM30" s="23"/>
      <c r="AYN30" s="23"/>
      <c r="AYO30" s="24"/>
      <c r="AYP30" s="14"/>
      <c r="AYQ30" s="23"/>
      <c r="AYR30" s="23"/>
      <c r="AYS30" s="23"/>
      <c r="AYT30" s="23"/>
      <c r="AYU30" s="23"/>
      <c r="AYV30" s="23"/>
      <c r="AYW30" s="24"/>
      <c r="AYX30" s="14"/>
      <c r="AYY30" s="23"/>
      <c r="AYZ30" s="23"/>
      <c r="AZA30" s="23"/>
      <c r="AZB30" s="23"/>
      <c r="AZC30" s="23"/>
      <c r="AZD30" s="23"/>
      <c r="AZE30" s="24"/>
      <c r="AZF30" s="14"/>
      <c r="AZG30" s="23"/>
      <c r="AZH30" s="23"/>
      <c r="AZI30" s="23"/>
      <c r="AZJ30" s="23"/>
      <c r="AZK30" s="23"/>
      <c r="AZL30" s="23"/>
      <c r="AZM30" s="24"/>
      <c r="AZN30" s="14"/>
      <c r="AZO30" s="23"/>
      <c r="AZP30" s="23"/>
      <c r="AZQ30" s="23"/>
      <c r="AZR30" s="23"/>
      <c r="AZS30" s="23"/>
      <c r="AZT30" s="23"/>
      <c r="AZU30" s="24"/>
      <c r="AZV30" s="14"/>
      <c r="AZW30" s="23"/>
      <c r="AZX30" s="23"/>
      <c r="AZY30" s="23"/>
      <c r="AZZ30" s="23"/>
      <c r="BAA30" s="23"/>
      <c r="BAB30" s="23"/>
      <c r="BAC30" s="24"/>
      <c r="BAD30" s="14"/>
      <c r="BAE30" s="23"/>
      <c r="BAF30" s="23"/>
      <c r="BAG30" s="23"/>
      <c r="BAH30" s="23"/>
      <c r="BAI30" s="23"/>
      <c r="BAJ30" s="23"/>
      <c r="BAK30" s="24"/>
      <c r="BAL30" s="14"/>
      <c r="BAM30" s="23"/>
      <c r="BAN30" s="23"/>
      <c r="BAO30" s="23"/>
      <c r="BAP30" s="23"/>
      <c r="BAQ30" s="23"/>
      <c r="BAR30" s="23"/>
      <c r="BAS30" s="24"/>
      <c r="BAT30" s="14"/>
      <c r="BAU30" s="23"/>
      <c r="BAV30" s="23"/>
      <c r="BAW30" s="23"/>
      <c r="BAX30" s="23"/>
      <c r="BAY30" s="23"/>
      <c r="BAZ30" s="23"/>
      <c r="BBA30" s="24"/>
      <c r="BBB30" s="14"/>
      <c r="BBC30" s="23"/>
      <c r="BBD30" s="23"/>
      <c r="BBE30" s="23"/>
      <c r="BBF30" s="23"/>
      <c r="BBG30" s="23"/>
      <c r="BBH30" s="23"/>
      <c r="BBI30" s="24"/>
      <c r="BBJ30" s="14"/>
      <c r="BBK30" s="23"/>
      <c r="BBL30" s="23"/>
      <c r="BBM30" s="23"/>
      <c r="BBN30" s="23"/>
      <c r="BBO30" s="23"/>
      <c r="BBP30" s="23"/>
      <c r="BBQ30" s="24"/>
      <c r="BBR30" s="14"/>
      <c r="BBS30" s="23"/>
      <c r="BBT30" s="23"/>
      <c r="BBU30" s="23"/>
      <c r="BBV30" s="23"/>
      <c r="BBW30" s="23"/>
      <c r="BBX30" s="23"/>
      <c r="BBY30" s="24"/>
      <c r="BBZ30" s="14"/>
      <c r="BCA30" s="23"/>
      <c r="BCB30" s="23"/>
      <c r="BCC30" s="23"/>
      <c r="BCD30" s="23"/>
      <c r="BCE30" s="23"/>
      <c r="BCF30" s="23"/>
      <c r="BCG30" s="24"/>
      <c r="BCH30" s="14"/>
      <c r="BCI30" s="23"/>
      <c r="BCJ30" s="23"/>
      <c r="BCK30" s="23"/>
      <c r="BCL30" s="23"/>
      <c r="BCM30" s="23"/>
      <c r="BCN30" s="23"/>
      <c r="BCO30" s="24"/>
      <c r="BCP30" s="14"/>
      <c r="BCQ30" s="23"/>
      <c r="BCR30" s="23"/>
      <c r="BCS30" s="23"/>
      <c r="BCT30" s="23"/>
      <c r="BCU30" s="23"/>
      <c r="BCV30" s="23"/>
      <c r="BCW30" s="24"/>
      <c r="BCX30" s="14"/>
      <c r="BCY30" s="23"/>
      <c r="BCZ30" s="23"/>
      <c r="BDA30" s="23"/>
      <c r="BDB30" s="23"/>
      <c r="BDC30" s="23"/>
      <c r="BDD30" s="23"/>
      <c r="BDE30" s="24"/>
      <c r="BDF30" s="14"/>
      <c r="BDG30" s="23"/>
      <c r="BDH30" s="23"/>
      <c r="BDI30" s="23"/>
      <c r="BDJ30" s="23"/>
      <c r="BDK30" s="23"/>
      <c r="BDL30" s="23"/>
      <c r="BDM30" s="24"/>
      <c r="BDN30" s="14"/>
      <c r="BDO30" s="23"/>
      <c r="BDP30" s="23"/>
      <c r="BDQ30" s="23"/>
      <c r="BDR30" s="23"/>
      <c r="BDS30" s="23"/>
      <c r="BDT30" s="23"/>
      <c r="BDU30" s="24"/>
      <c r="BDV30" s="14"/>
      <c r="BDW30" s="23"/>
      <c r="BDX30" s="23"/>
      <c r="BDY30" s="23"/>
      <c r="BDZ30" s="23"/>
      <c r="BEA30" s="23"/>
      <c r="BEB30" s="23"/>
      <c r="BEC30" s="24"/>
      <c r="BED30" s="14"/>
      <c r="BEE30" s="23"/>
      <c r="BEF30" s="23"/>
      <c r="BEG30" s="23"/>
      <c r="BEH30" s="23"/>
      <c r="BEI30" s="23"/>
      <c r="BEJ30" s="23"/>
      <c r="BEK30" s="24"/>
      <c r="BEL30" s="14"/>
      <c r="BEM30" s="23"/>
      <c r="BEN30" s="23"/>
      <c r="BEO30" s="23"/>
      <c r="BEP30" s="23"/>
      <c r="BEQ30" s="23"/>
      <c r="BER30" s="23"/>
      <c r="BES30" s="24"/>
      <c r="BET30" s="14"/>
      <c r="BEU30" s="23"/>
      <c r="BEV30" s="23"/>
      <c r="BEW30" s="23"/>
      <c r="BEX30" s="23"/>
      <c r="BEY30" s="23"/>
      <c r="BEZ30" s="23"/>
      <c r="BFA30" s="24"/>
      <c r="BFB30" s="14"/>
      <c r="BFC30" s="23"/>
      <c r="BFD30" s="23"/>
      <c r="BFE30" s="23"/>
      <c r="BFF30" s="23"/>
      <c r="BFG30" s="23"/>
      <c r="BFH30" s="23"/>
      <c r="BFI30" s="24"/>
      <c r="BFJ30" s="14"/>
      <c r="BFK30" s="23"/>
      <c r="BFL30" s="23"/>
      <c r="BFM30" s="23"/>
      <c r="BFN30" s="23"/>
      <c r="BFO30" s="23"/>
      <c r="BFP30" s="23"/>
      <c r="BFQ30" s="24"/>
      <c r="BFR30" s="14"/>
      <c r="BFS30" s="23"/>
      <c r="BFT30" s="23"/>
      <c r="BFU30" s="23"/>
      <c r="BFV30" s="23"/>
      <c r="BFW30" s="23"/>
      <c r="BFX30" s="23"/>
      <c r="BFY30" s="24"/>
      <c r="BFZ30" s="14"/>
      <c r="BGA30" s="23"/>
      <c r="BGB30" s="23"/>
      <c r="BGC30" s="23"/>
      <c r="BGD30" s="23"/>
      <c r="BGE30" s="23"/>
      <c r="BGF30" s="23"/>
      <c r="BGG30" s="24"/>
      <c r="BGH30" s="14"/>
      <c r="BGI30" s="23"/>
      <c r="BGJ30" s="23"/>
      <c r="BGK30" s="23"/>
      <c r="BGL30" s="23"/>
      <c r="BGM30" s="23"/>
      <c r="BGN30" s="23"/>
      <c r="BGO30" s="24"/>
      <c r="BGP30" s="14"/>
      <c r="BGQ30" s="23"/>
      <c r="BGR30" s="23"/>
      <c r="BGS30" s="23"/>
      <c r="BGT30" s="23"/>
      <c r="BGU30" s="23"/>
      <c r="BGV30" s="23"/>
      <c r="BGW30" s="24"/>
      <c r="BGX30" s="14"/>
      <c r="BGY30" s="23"/>
      <c r="BGZ30" s="23"/>
      <c r="BHA30" s="23"/>
      <c r="BHB30" s="23"/>
      <c r="BHC30" s="23"/>
      <c r="BHD30" s="23"/>
      <c r="BHE30" s="24"/>
      <c r="BHF30" s="14"/>
      <c r="BHG30" s="23"/>
      <c r="BHH30" s="23"/>
      <c r="BHI30" s="23"/>
      <c r="BHJ30" s="23"/>
      <c r="BHK30" s="23"/>
      <c r="BHL30" s="23"/>
      <c r="BHM30" s="24"/>
      <c r="BHN30" s="14"/>
      <c r="BHO30" s="23"/>
      <c r="BHP30" s="23"/>
      <c r="BHQ30" s="23"/>
      <c r="BHR30" s="23"/>
      <c r="BHS30" s="23"/>
      <c r="BHT30" s="23"/>
      <c r="BHU30" s="24"/>
      <c r="BHV30" s="14"/>
      <c r="BHW30" s="23"/>
      <c r="BHX30" s="23"/>
      <c r="BHY30" s="23"/>
      <c r="BHZ30" s="23"/>
      <c r="BIA30" s="23"/>
      <c r="BIB30" s="23"/>
      <c r="BIC30" s="24"/>
      <c r="BID30" s="14"/>
      <c r="BIE30" s="23"/>
      <c r="BIF30" s="23"/>
      <c r="BIG30" s="23"/>
      <c r="BIH30" s="23"/>
      <c r="BII30" s="23"/>
      <c r="BIJ30" s="23"/>
      <c r="BIK30" s="24"/>
      <c r="BIL30" s="14"/>
      <c r="BIM30" s="23"/>
      <c r="BIN30" s="23"/>
      <c r="BIO30" s="23"/>
      <c r="BIP30" s="23"/>
      <c r="BIQ30" s="23"/>
      <c r="BIR30" s="23"/>
      <c r="BIS30" s="24"/>
      <c r="BIT30" s="14"/>
      <c r="BIU30" s="23"/>
      <c r="BIV30" s="23"/>
      <c r="BIW30" s="23"/>
      <c r="BIX30" s="23"/>
      <c r="BIY30" s="23"/>
      <c r="BIZ30" s="23"/>
      <c r="BJA30" s="24"/>
      <c r="BJB30" s="14"/>
      <c r="BJC30" s="23"/>
      <c r="BJD30" s="23"/>
      <c r="BJE30" s="23"/>
      <c r="BJF30" s="23"/>
      <c r="BJG30" s="23"/>
      <c r="BJH30" s="23"/>
      <c r="BJI30" s="24"/>
      <c r="BJJ30" s="14"/>
      <c r="BJK30" s="23"/>
      <c r="BJL30" s="23"/>
      <c r="BJM30" s="23"/>
      <c r="BJN30" s="23"/>
      <c r="BJO30" s="23"/>
      <c r="BJP30" s="23"/>
      <c r="BJQ30" s="24"/>
      <c r="BJR30" s="14"/>
      <c r="BJS30" s="23"/>
      <c r="BJT30" s="23"/>
      <c r="BJU30" s="23"/>
      <c r="BJV30" s="23"/>
      <c r="BJW30" s="23"/>
      <c r="BJX30" s="23"/>
      <c r="BJY30" s="24"/>
      <c r="BJZ30" s="14"/>
      <c r="BKA30" s="23"/>
      <c r="BKB30" s="23"/>
      <c r="BKC30" s="23"/>
      <c r="BKD30" s="23"/>
      <c r="BKE30" s="23"/>
      <c r="BKF30" s="23"/>
      <c r="BKG30" s="24"/>
      <c r="BKH30" s="14"/>
      <c r="BKI30" s="23"/>
      <c r="BKJ30" s="23"/>
      <c r="BKK30" s="23"/>
      <c r="BKL30" s="23"/>
      <c r="BKM30" s="23"/>
      <c r="BKN30" s="23"/>
      <c r="BKO30" s="24"/>
      <c r="BKP30" s="14"/>
      <c r="BKQ30" s="23"/>
      <c r="BKR30" s="23"/>
      <c r="BKS30" s="23"/>
      <c r="BKT30" s="23"/>
      <c r="BKU30" s="23"/>
      <c r="BKV30" s="23"/>
      <c r="BKW30" s="24"/>
      <c r="BKX30" s="14"/>
      <c r="BKY30" s="23"/>
      <c r="BKZ30" s="23"/>
      <c r="BLA30" s="23"/>
      <c r="BLB30" s="23"/>
      <c r="BLC30" s="23"/>
      <c r="BLD30" s="23"/>
      <c r="BLE30" s="24"/>
      <c r="BLF30" s="14"/>
      <c r="BLG30" s="23"/>
      <c r="BLH30" s="23"/>
      <c r="BLI30" s="23"/>
      <c r="BLJ30" s="23"/>
      <c r="BLK30" s="23"/>
      <c r="BLL30" s="23"/>
      <c r="BLM30" s="24"/>
      <c r="BLN30" s="14"/>
      <c r="BLO30" s="23"/>
      <c r="BLP30" s="23"/>
      <c r="BLQ30" s="23"/>
      <c r="BLR30" s="23"/>
      <c r="BLS30" s="23"/>
      <c r="BLT30" s="23"/>
      <c r="BLU30" s="24"/>
      <c r="BLV30" s="14"/>
      <c r="BLW30" s="23"/>
      <c r="BLX30" s="23"/>
      <c r="BLY30" s="23"/>
      <c r="BLZ30" s="23"/>
      <c r="BMA30" s="23"/>
      <c r="BMB30" s="23"/>
      <c r="BMC30" s="24"/>
      <c r="BMD30" s="14"/>
      <c r="BME30" s="23"/>
      <c r="BMF30" s="23"/>
      <c r="BMG30" s="23"/>
      <c r="BMH30" s="23"/>
      <c r="BMI30" s="23"/>
      <c r="BMJ30" s="23"/>
      <c r="BMK30" s="24"/>
      <c r="BML30" s="14"/>
      <c r="BMM30" s="23"/>
      <c r="BMN30" s="23"/>
      <c r="BMO30" s="23"/>
      <c r="BMP30" s="23"/>
      <c r="BMQ30" s="23"/>
      <c r="BMR30" s="23"/>
      <c r="BMS30" s="24"/>
      <c r="BMT30" s="14"/>
      <c r="BMU30" s="23"/>
      <c r="BMV30" s="23"/>
      <c r="BMW30" s="23"/>
      <c r="BMX30" s="23"/>
      <c r="BMY30" s="23"/>
      <c r="BMZ30" s="23"/>
      <c r="BNA30" s="24"/>
      <c r="BNB30" s="14"/>
      <c r="BNC30" s="23"/>
      <c r="BND30" s="23"/>
      <c r="BNE30" s="23"/>
      <c r="BNF30" s="23"/>
      <c r="BNG30" s="23"/>
      <c r="BNH30" s="23"/>
      <c r="BNI30" s="24"/>
      <c r="BNJ30" s="14"/>
      <c r="BNK30" s="23"/>
      <c r="BNL30" s="23"/>
      <c r="BNM30" s="23"/>
      <c r="BNN30" s="23"/>
      <c r="BNO30" s="23"/>
      <c r="BNP30" s="23"/>
      <c r="BNQ30" s="24"/>
      <c r="BNR30" s="14"/>
      <c r="BNS30" s="23"/>
      <c r="BNT30" s="23"/>
      <c r="BNU30" s="23"/>
      <c r="BNV30" s="23"/>
      <c r="BNW30" s="23"/>
      <c r="BNX30" s="23"/>
      <c r="BNY30" s="24"/>
      <c r="BNZ30" s="14"/>
      <c r="BOA30" s="23"/>
      <c r="BOB30" s="23"/>
      <c r="BOC30" s="23"/>
      <c r="BOD30" s="23"/>
      <c r="BOE30" s="23"/>
      <c r="BOF30" s="23"/>
      <c r="BOG30" s="24"/>
      <c r="BOH30" s="14"/>
      <c r="BOI30" s="23"/>
      <c r="BOJ30" s="23"/>
      <c r="BOK30" s="23"/>
      <c r="BOL30" s="23"/>
      <c r="BOM30" s="23"/>
      <c r="BON30" s="23"/>
      <c r="BOO30" s="24"/>
      <c r="BOP30" s="14"/>
      <c r="BOQ30" s="23"/>
      <c r="BOR30" s="23"/>
      <c r="BOS30" s="23"/>
      <c r="BOT30" s="23"/>
      <c r="BOU30" s="23"/>
      <c r="BOV30" s="23"/>
      <c r="BOW30" s="24"/>
      <c r="BOX30" s="14"/>
      <c r="BOY30" s="23"/>
      <c r="BOZ30" s="23"/>
      <c r="BPA30" s="23"/>
      <c r="BPB30" s="23"/>
      <c r="BPC30" s="23"/>
      <c r="BPD30" s="23"/>
      <c r="BPE30" s="24"/>
      <c r="BPF30" s="14"/>
      <c r="BPG30" s="23"/>
      <c r="BPH30" s="23"/>
      <c r="BPI30" s="23"/>
      <c r="BPJ30" s="23"/>
      <c r="BPK30" s="23"/>
      <c r="BPL30" s="23"/>
      <c r="BPM30" s="24"/>
      <c r="BPN30" s="14"/>
      <c r="BPO30" s="23"/>
      <c r="BPP30" s="23"/>
      <c r="BPQ30" s="23"/>
      <c r="BPR30" s="23"/>
      <c r="BPS30" s="23"/>
      <c r="BPT30" s="23"/>
      <c r="BPU30" s="24"/>
      <c r="BPV30" s="14"/>
      <c r="BPW30" s="23"/>
      <c r="BPX30" s="23"/>
      <c r="BPY30" s="23"/>
      <c r="BPZ30" s="23"/>
      <c r="BQA30" s="23"/>
      <c r="BQB30" s="23"/>
      <c r="BQC30" s="24"/>
      <c r="BQD30" s="14"/>
      <c r="BQE30" s="23"/>
      <c r="BQF30" s="23"/>
      <c r="BQG30" s="23"/>
      <c r="BQH30" s="23"/>
      <c r="BQI30" s="23"/>
      <c r="BQJ30" s="23"/>
      <c r="BQK30" s="24"/>
      <c r="BQL30" s="14"/>
      <c r="BQM30" s="23"/>
      <c r="BQN30" s="23"/>
      <c r="BQO30" s="23"/>
      <c r="BQP30" s="23"/>
      <c r="BQQ30" s="23"/>
      <c r="BQR30" s="23"/>
      <c r="BQS30" s="24"/>
      <c r="BQT30" s="14"/>
      <c r="BQU30" s="23"/>
      <c r="BQV30" s="23"/>
      <c r="BQW30" s="23"/>
      <c r="BQX30" s="23"/>
      <c r="BQY30" s="23"/>
      <c r="BQZ30" s="23"/>
      <c r="BRA30" s="24"/>
      <c r="BRB30" s="14"/>
      <c r="BRC30" s="23"/>
      <c r="BRD30" s="23"/>
      <c r="BRE30" s="23"/>
      <c r="BRF30" s="23"/>
      <c r="BRG30" s="23"/>
      <c r="BRH30" s="23"/>
      <c r="BRI30" s="24"/>
      <c r="BRJ30" s="14"/>
      <c r="BRK30" s="23"/>
      <c r="BRL30" s="23"/>
      <c r="BRM30" s="23"/>
      <c r="BRN30" s="23"/>
      <c r="BRO30" s="23"/>
      <c r="BRP30" s="23"/>
      <c r="BRQ30" s="24"/>
      <c r="BRR30" s="14"/>
      <c r="BRS30" s="23"/>
      <c r="BRT30" s="23"/>
      <c r="BRU30" s="23"/>
      <c r="BRV30" s="23"/>
      <c r="BRW30" s="23"/>
      <c r="BRX30" s="23"/>
      <c r="BRY30" s="24"/>
      <c r="BRZ30" s="14"/>
      <c r="BSA30" s="23"/>
      <c r="BSB30" s="23"/>
      <c r="BSC30" s="23"/>
      <c r="BSD30" s="23"/>
      <c r="BSE30" s="23"/>
      <c r="BSF30" s="23"/>
      <c r="BSG30" s="24"/>
      <c r="BSH30" s="14"/>
      <c r="BSI30" s="23"/>
      <c r="BSJ30" s="23"/>
      <c r="BSK30" s="23"/>
      <c r="BSL30" s="23"/>
      <c r="BSM30" s="23"/>
      <c r="BSN30" s="23"/>
      <c r="BSO30" s="24"/>
      <c r="BSP30" s="14"/>
      <c r="BSQ30" s="23"/>
      <c r="BSR30" s="23"/>
      <c r="BSS30" s="23"/>
      <c r="BST30" s="23"/>
      <c r="BSU30" s="23"/>
      <c r="BSV30" s="23"/>
      <c r="BSW30" s="24"/>
      <c r="BSX30" s="14"/>
      <c r="BSY30" s="23"/>
      <c r="BSZ30" s="23"/>
      <c r="BTA30" s="23"/>
      <c r="BTB30" s="23"/>
      <c r="BTC30" s="23"/>
      <c r="BTD30" s="23"/>
      <c r="BTE30" s="24"/>
      <c r="BTF30" s="14"/>
      <c r="BTG30" s="23"/>
      <c r="BTH30" s="23"/>
      <c r="BTI30" s="23"/>
      <c r="BTJ30" s="23"/>
      <c r="BTK30" s="23"/>
      <c r="BTL30" s="23"/>
      <c r="BTM30" s="24"/>
      <c r="BTN30" s="14"/>
      <c r="BTO30" s="23"/>
      <c r="BTP30" s="23"/>
      <c r="BTQ30" s="23"/>
      <c r="BTR30" s="23"/>
      <c r="BTS30" s="23"/>
      <c r="BTT30" s="23"/>
      <c r="BTU30" s="24"/>
      <c r="BTV30" s="14"/>
      <c r="BTW30" s="23"/>
      <c r="BTX30" s="23"/>
      <c r="BTY30" s="23"/>
      <c r="BTZ30" s="23"/>
      <c r="BUA30" s="23"/>
      <c r="BUB30" s="23"/>
      <c r="BUC30" s="24"/>
      <c r="BUD30" s="14"/>
      <c r="BUE30" s="23"/>
      <c r="BUF30" s="23"/>
      <c r="BUG30" s="23"/>
      <c r="BUH30" s="23"/>
      <c r="BUI30" s="23"/>
      <c r="BUJ30" s="23"/>
      <c r="BUK30" s="24"/>
      <c r="BUL30" s="14"/>
      <c r="BUM30" s="23"/>
      <c r="BUN30" s="23"/>
      <c r="BUO30" s="23"/>
      <c r="BUP30" s="23"/>
      <c r="BUQ30" s="23"/>
      <c r="BUR30" s="23"/>
      <c r="BUS30" s="24"/>
      <c r="BUT30" s="14"/>
      <c r="BUU30" s="23"/>
      <c r="BUV30" s="23"/>
      <c r="BUW30" s="23"/>
      <c r="BUX30" s="23"/>
      <c r="BUY30" s="23"/>
      <c r="BUZ30" s="23"/>
      <c r="BVA30" s="24"/>
      <c r="BVB30" s="14"/>
      <c r="BVC30" s="23"/>
      <c r="BVD30" s="23"/>
      <c r="BVE30" s="23"/>
      <c r="BVF30" s="23"/>
      <c r="BVG30" s="23"/>
      <c r="BVH30" s="23"/>
      <c r="BVI30" s="24"/>
      <c r="BVJ30" s="14"/>
      <c r="BVK30" s="23"/>
      <c r="BVL30" s="23"/>
      <c r="BVM30" s="23"/>
      <c r="BVN30" s="23"/>
      <c r="BVO30" s="23"/>
      <c r="BVP30" s="23"/>
      <c r="BVQ30" s="24"/>
      <c r="BVR30" s="14"/>
      <c r="BVS30" s="23"/>
      <c r="BVT30" s="23"/>
      <c r="BVU30" s="23"/>
      <c r="BVV30" s="23"/>
      <c r="BVW30" s="23"/>
      <c r="BVX30" s="23"/>
      <c r="BVY30" s="24"/>
      <c r="BVZ30" s="14"/>
      <c r="BWA30" s="23"/>
      <c r="BWB30" s="23"/>
      <c r="BWC30" s="23"/>
      <c r="BWD30" s="23"/>
      <c r="BWE30" s="23"/>
      <c r="BWF30" s="23"/>
      <c r="BWG30" s="24"/>
      <c r="BWH30" s="14"/>
      <c r="BWI30" s="23"/>
      <c r="BWJ30" s="23"/>
      <c r="BWK30" s="23"/>
      <c r="BWL30" s="23"/>
      <c r="BWM30" s="23"/>
      <c r="BWN30" s="23"/>
      <c r="BWO30" s="24"/>
      <c r="BWP30" s="14"/>
      <c r="BWQ30" s="23"/>
      <c r="BWR30" s="23"/>
      <c r="BWS30" s="23"/>
      <c r="BWT30" s="23"/>
      <c r="BWU30" s="23"/>
      <c r="BWV30" s="23"/>
      <c r="BWW30" s="24"/>
      <c r="BWX30" s="14"/>
      <c r="BWY30" s="23"/>
      <c r="BWZ30" s="23"/>
      <c r="BXA30" s="23"/>
      <c r="BXB30" s="23"/>
      <c r="BXC30" s="23"/>
      <c r="BXD30" s="23"/>
      <c r="BXE30" s="24"/>
      <c r="BXF30" s="14"/>
      <c r="BXG30" s="23"/>
      <c r="BXH30" s="23"/>
      <c r="BXI30" s="23"/>
      <c r="BXJ30" s="23"/>
      <c r="BXK30" s="23"/>
      <c r="BXL30" s="23"/>
      <c r="BXM30" s="24"/>
      <c r="BXN30" s="14"/>
      <c r="BXO30" s="23"/>
      <c r="BXP30" s="23"/>
      <c r="BXQ30" s="23"/>
      <c r="BXR30" s="23"/>
      <c r="BXS30" s="23"/>
      <c r="BXT30" s="23"/>
      <c r="BXU30" s="24"/>
      <c r="BXV30" s="14"/>
      <c r="BXW30" s="23"/>
      <c r="BXX30" s="23"/>
      <c r="BXY30" s="23"/>
      <c r="BXZ30" s="23"/>
      <c r="BYA30" s="23"/>
      <c r="BYB30" s="23"/>
      <c r="BYC30" s="24"/>
      <c r="BYD30" s="14"/>
      <c r="BYE30" s="23"/>
      <c r="BYF30" s="23"/>
      <c r="BYG30" s="23"/>
      <c r="BYH30" s="23"/>
      <c r="BYI30" s="23"/>
      <c r="BYJ30" s="23"/>
      <c r="BYK30" s="24"/>
      <c r="BYL30" s="14"/>
      <c r="BYM30" s="23"/>
      <c r="BYN30" s="23"/>
      <c r="BYO30" s="23"/>
      <c r="BYP30" s="23"/>
      <c r="BYQ30" s="23"/>
      <c r="BYR30" s="23"/>
      <c r="BYS30" s="24"/>
      <c r="BYT30" s="14"/>
      <c r="BYU30" s="23"/>
      <c r="BYV30" s="23"/>
      <c r="BYW30" s="23"/>
      <c r="BYX30" s="23"/>
      <c r="BYY30" s="23"/>
      <c r="BYZ30" s="23"/>
      <c r="BZA30" s="24"/>
      <c r="BZB30" s="14"/>
      <c r="BZC30" s="23"/>
      <c r="BZD30" s="23"/>
      <c r="BZE30" s="23"/>
      <c r="BZF30" s="23"/>
      <c r="BZG30" s="23"/>
      <c r="BZH30" s="23"/>
      <c r="BZI30" s="24"/>
      <c r="BZJ30" s="14"/>
      <c r="BZK30" s="23"/>
      <c r="BZL30" s="23"/>
      <c r="BZM30" s="23"/>
      <c r="BZN30" s="23"/>
      <c r="BZO30" s="23"/>
      <c r="BZP30" s="23"/>
      <c r="BZQ30" s="24"/>
      <c r="BZR30" s="14"/>
      <c r="BZS30" s="23"/>
      <c r="BZT30" s="23"/>
      <c r="BZU30" s="23"/>
      <c r="BZV30" s="23"/>
      <c r="BZW30" s="23"/>
      <c r="BZX30" s="23"/>
      <c r="BZY30" s="24"/>
      <c r="BZZ30" s="14"/>
      <c r="CAA30" s="23"/>
      <c r="CAB30" s="23"/>
      <c r="CAC30" s="23"/>
      <c r="CAD30" s="23"/>
      <c r="CAE30" s="23"/>
      <c r="CAF30" s="23"/>
      <c r="CAG30" s="24"/>
      <c r="CAH30" s="14"/>
      <c r="CAI30" s="23"/>
      <c r="CAJ30" s="23"/>
      <c r="CAK30" s="23"/>
      <c r="CAL30" s="23"/>
      <c r="CAM30" s="23"/>
      <c r="CAN30" s="23"/>
      <c r="CAO30" s="24"/>
      <c r="CAP30" s="14"/>
      <c r="CAQ30" s="23"/>
      <c r="CAR30" s="23"/>
      <c r="CAS30" s="23"/>
      <c r="CAT30" s="23"/>
      <c r="CAU30" s="23"/>
      <c r="CAV30" s="23"/>
      <c r="CAW30" s="24"/>
      <c r="CAX30" s="14"/>
      <c r="CAY30" s="23"/>
      <c r="CAZ30" s="23"/>
      <c r="CBA30" s="23"/>
      <c r="CBB30" s="23"/>
      <c r="CBC30" s="23"/>
      <c r="CBD30" s="23"/>
      <c r="CBE30" s="24"/>
      <c r="CBF30" s="14"/>
      <c r="CBG30" s="23"/>
      <c r="CBH30" s="23"/>
      <c r="CBI30" s="23"/>
      <c r="CBJ30" s="23"/>
      <c r="CBK30" s="23"/>
      <c r="CBL30" s="23"/>
      <c r="CBM30" s="24"/>
      <c r="CBN30" s="14"/>
      <c r="CBO30" s="23"/>
      <c r="CBP30" s="23"/>
      <c r="CBQ30" s="23"/>
      <c r="CBR30" s="23"/>
      <c r="CBS30" s="23"/>
      <c r="CBT30" s="23"/>
      <c r="CBU30" s="24"/>
      <c r="CBV30" s="14"/>
      <c r="CBW30" s="23"/>
      <c r="CBX30" s="23"/>
      <c r="CBY30" s="23"/>
      <c r="CBZ30" s="23"/>
      <c r="CCA30" s="23"/>
      <c r="CCB30" s="23"/>
      <c r="CCC30" s="24"/>
      <c r="CCD30" s="14"/>
      <c r="CCE30" s="23"/>
      <c r="CCF30" s="23"/>
      <c r="CCG30" s="23"/>
      <c r="CCH30" s="23"/>
      <c r="CCI30" s="23"/>
      <c r="CCJ30" s="23"/>
      <c r="CCK30" s="24"/>
      <c r="CCL30" s="14"/>
      <c r="CCM30" s="23"/>
      <c r="CCN30" s="23"/>
      <c r="CCO30" s="23"/>
      <c r="CCP30" s="23"/>
      <c r="CCQ30" s="23"/>
      <c r="CCR30" s="23"/>
      <c r="CCS30" s="24"/>
      <c r="CCT30" s="14"/>
      <c r="CCU30" s="23"/>
      <c r="CCV30" s="23"/>
      <c r="CCW30" s="23"/>
      <c r="CCX30" s="23"/>
      <c r="CCY30" s="23"/>
      <c r="CCZ30" s="23"/>
      <c r="CDA30" s="24"/>
      <c r="CDB30" s="14"/>
      <c r="CDC30" s="23"/>
      <c r="CDD30" s="23"/>
      <c r="CDE30" s="23"/>
      <c r="CDF30" s="23"/>
      <c r="CDG30" s="23"/>
      <c r="CDH30" s="23"/>
      <c r="CDI30" s="24"/>
      <c r="CDJ30" s="14"/>
      <c r="CDK30" s="23"/>
      <c r="CDL30" s="23"/>
      <c r="CDM30" s="23"/>
      <c r="CDN30" s="23"/>
      <c r="CDO30" s="23"/>
      <c r="CDP30" s="23"/>
      <c r="CDQ30" s="24"/>
      <c r="CDR30" s="14"/>
      <c r="CDS30" s="23"/>
      <c r="CDT30" s="23"/>
      <c r="CDU30" s="23"/>
      <c r="CDV30" s="23"/>
      <c r="CDW30" s="23"/>
      <c r="CDX30" s="23"/>
      <c r="CDY30" s="24"/>
      <c r="CDZ30" s="14"/>
      <c r="CEA30" s="23"/>
      <c r="CEB30" s="23"/>
      <c r="CEC30" s="23"/>
      <c r="CED30" s="23"/>
      <c r="CEE30" s="23"/>
      <c r="CEF30" s="23"/>
      <c r="CEG30" s="24"/>
      <c r="CEH30" s="14"/>
      <c r="CEI30" s="23"/>
      <c r="CEJ30" s="23"/>
      <c r="CEK30" s="23"/>
      <c r="CEL30" s="23"/>
      <c r="CEM30" s="23"/>
      <c r="CEN30" s="23"/>
      <c r="CEO30" s="24"/>
      <c r="CEP30" s="14"/>
      <c r="CEQ30" s="23"/>
      <c r="CER30" s="23"/>
      <c r="CES30" s="23"/>
      <c r="CET30" s="23"/>
      <c r="CEU30" s="23"/>
      <c r="CEV30" s="23"/>
      <c r="CEW30" s="24"/>
      <c r="CEX30" s="14"/>
      <c r="CEY30" s="23"/>
      <c r="CEZ30" s="23"/>
      <c r="CFA30" s="23"/>
      <c r="CFB30" s="23"/>
      <c r="CFC30" s="23"/>
      <c r="CFD30" s="23"/>
      <c r="CFE30" s="24"/>
      <c r="CFF30" s="14"/>
      <c r="CFG30" s="23"/>
      <c r="CFH30" s="23"/>
      <c r="CFI30" s="23"/>
      <c r="CFJ30" s="23"/>
      <c r="CFK30" s="23"/>
      <c r="CFL30" s="23"/>
      <c r="CFM30" s="24"/>
      <c r="CFN30" s="14"/>
      <c r="CFO30" s="23"/>
      <c r="CFP30" s="23"/>
      <c r="CFQ30" s="23"/>
      <c r="CFR30" s="23"/>
      <c r="CFS30" s="23"/>
      <c r="CFT30" s="23"/>
      <c r="CFU30" s="24"/>
      <c r="CFV30" s="14"/>
      <c r="CFW30" s="23"/>
      <c r="CFX30" s="23"/>
      <c r="CFY30" s="23"/>
      <c r="CFZ30" s="23"/>
      <c r="CGA30" s="23"/>
      <c r="CGB30" s="23"/>
      <c r="CGC30" s="24"/>
      <c r="CGD30" s="14"/>
      <c r="CGE30" s="23"/>
      <c r="CGF30" s="23"/>
      <c r="CGG30" s="23"/>
      <c r="CGH30" s="23"/>
      <c r="CGI30" s="23"/>
      <c r="CGJ30" s="23"/>
      <c r="CGK30" s="24"/>
      <c r="CGL30" s="14"/>
      <c r="CGM30" s="23"/>
      <c r="CGN30" s="23"/>
      <c r="CGO30" s="23"/>
      <c r="CGP30" s="23"/>
      <c r="CGQ30" s="23"/>
      <c r="CGR30" s="23"/>
      <c r="CGS30" s="24"/>
      <c r="CGT30" s="14"/>
      <c r="CGU30" s="23"/>
      <c r="CGV30" s="23"/>
      <c r="CGW30" s="23"/>
      <c r="CGX30" s="23"/>
      <c r="CGY30" s="23"/>
      <c r="CGZ30" s="23"/>
      <c r="CHA30" s="24"/>
      <c r="CHB30" s="14"/>
      <c r="CHC30" s="23"/>
      <c r="CHD30" s="23"/>
      <c r="CHE30" s="23"/>
      <c r="CHF30" s="23"/>
      <c r="CHG30" s="23"/>
      <c r="CHH30" s="23"/>
      <c r="CHI30" s="24"/>
      <c r="CHJ30" s="14"/>
      <c r="CHK30" s="23"/>
      <c r="CHL30" s="23"/>
      <c r="CHM30" s="23"/>
      <c r="CHN30" s="23"/>
      <c r="CHO30" s="23"/>
      <c r="CHP30" s="23"/>
      <c r="CHQ30" s="24"/>
      <c r="CHR30" s="14"/>
      <c r="CHS30" s="23"/>
      <c r="CHT30" s="23"/>
      <c r="CHU30" s="23"/>
      <c r="CHV30" s="23"/>
      <c r="CHW30" s="23"/>
      <c r="CHX30" s="23"/>
      <c r="CHY30" s="24"/>
      <c r="CHZ30" s="14"/>
      <c r="CIA30" s="23"/>
      <c r="CIB30" s="23"/>
      <c r="CIC30" s="23"/>
      <c r="CID30" s="23"/>
      <c r="CIE30" s="23"/>
      <c r="CIF30" s="23"/>
      <c r="CIG30" s="24"/>
      <c r="CIH30" s="14"/>
      <c r="CII30" s="23"/>
      <c r="CIJ30" s="23"/>
      <c r="CIK30" s="23"/>
      <c r="CIL30" s="23"/>
      <c r="CIM30" s="23"/>
      <c r="CIN30" s="23"/>
      <c r="CIO30" s="24"/>
      <c r="CIP30" s="14"/>
      <c r="CIQ30" s="23"/>
      <c r="CIR30" s="23"/>
      <c r="CIS30" s="23"/>
      <c r="CIT30" s="23"/>
      <c r="CIU30" s="23"/>
      <c r="CIV30" s="23"/>
      <c r="CIW30" s="24"/>
      <c r="CIX30" s="14"/>
      <c r="CIY30" s="23"/>
      <c r="CIZ30" s="23"/>
      <c r="CJA30" s="23"/>
      <c r="CJB30" s="23"/>
      <c r="CJC30" s="23"/>
      <c r="CJD30" s="23"/>
      <c r="CJE30" s="24"/>
      <c r="CJF30" s="14"/>
      <c r="CJG30" s="23"/>
      <c r="CJH30" s="23"/>
      <c r="CJI30" s="23"/>
      <c r="CJJ30" s="23"/>
      <c r="CJK30" s="23"/>
      <c r="CJL30" s="23"/>
      <c r="CJM30" s="24"/>
      <c r="CJN30" s="14"/>
      <c r="CJO30" s="23"/>
      <c r="CJP30" s="23"/>
      <c r="CJQ30" s="23"/>
      <c r="CJR30" s="23"/>
      <c r="CJS30" s="23"/>
      <c r="CJT30" s="23"/>
      <c r="CJU30" s="24"/>
      <c r="CJV30" s="14"/>
      <c r="CJW30" s="23"/>
      <c r="CJX30" s="23"/>
      <c r="CJY30" s="23"/>
      <c r="CJZ30" s="23"/>
      <c r="CKA30" s="23"/>
      <c r="CKB30" s="23"/>
      <c r="CKC30" s="24"/>
      <c r="CKD30" s="14"/>
      <c r="CKE30" s="23"/>
      <c r="CKF30" s="23"/>
      <c r="CKG30" s="23"/>
      <c r="CKH30" s="23"/>
      <c r="CKI30" s="23"/>
      <c r="CKJ30" s="23"/>
      <c r="CKK30" s="24"/>
      <c r="CKL30" s="14"/>
      <c r="CKM30" s="23"/>
      <c r="CKN30" s="23"/>
      <c r="CKO30" s="23"/>
      <c r="CKP30" s="23"/>
      <c r="CKQ30" s="23"/>
      <c r="CKR30" s="23"/>
      <c r="CKS30" s="24"/>
      <c r="CKT30" s="14"/>
      <c r="CKU30" s="23"/>
      <c r="CKV30" s="23"/>
      <c r="CKW30" s="23"/>
      <c r="CKX30" s="23"/>
      <c r="CKY30" s="23"/>
      <c r="CKZ30" s="23"/>
      <c r="CLA30" s="24"/>
      <c r="CLB30" s="14"/>
      <c r="CLC30" s="23"/>
      <c r="CLD30" s="23"/>
      <c r="CLE30" s="23"/>
      <c r="CLF30" s="23"/>
      <c r="CLG30" s="23"/>
      <c r="CLH30" s="23"/>
      <c r="CLI30" s="24"/>
      <c r="CLJ30" s="14"/>
      <c r="CLK30" s="23"/>
      <c r="CLL30" s="23"/>
      <c r="CLM30" s="23"/>
      <c r="CLN30" s="23"/>
      <c r="CLO30" s="23"/>
      <c r="CLP30" s="23"/>
      <c r="CLQ30" s="24"/>
      <c r="CLR30" s="14"/>
      <c r="CLS30" s="23"/>
      <c r="CLT30" s="23"/>
      <c r="CLU30" s="23"/>
      <c r="CLV30" s="23"/>
      <c r="CLW30" s="23"/>
      <c r="CLX30" s="23"/>
      <c r="CLY30" s="24"/>
      <c r="CLZ30" s="14"/>
      <c r="CMA30" s="23"/>
      <c r="CMB30" s="23"/>
      <c r="CMC30" s="23"/>
      <c r="CMD30" s="23"/>
      <c r="CME30" s="23"/>
      <c r="CMF30" s="23"/>
      <c r="CMG30" s="24"/>
      <c r="CMH30" s="14"/>
      <c r="CMI30" s="23"/>
      <c r="CMJ30" s="23"/>
      <c r="CMK30" s="23"/>
      <c r="CML30" s="23"/>
      <c r="CMM30" s="23"/>
      <c r="CMN30" s="23"/>
      <c r="CMO30" s="24"/>
      <c r="CMP30" s="14"/>
      <c r="CMQ30" s="23"/>
      <c r="CMR30" s="23"/>
      <c r="CMS30" s="23"/>
      <c r="CMT30" s="23"/>
      <c r="CMU30" s="23"/>
      <c r="CMV30" s="23"/>
      <c r="CMW30" s="24"/>
      <c r="CMX30" s="14"/>
      <c r="CMY30" s="23"/>
      <c r="CMZ30" s="23"/>
      <c r="CNA30" s="23"/>
      <c r="CNB30" s="23"/>
      <c r="CNC30" s="23"/>
      <c r="CND30" s="23"/>
      <c r="CNE30" s="24"/>
      <c r="CNF30" s="14"/>
      <c r="CNG30" s="23"/>
      <c r="CNH30" s="23"/>
      <c r="CNI30" s="23"/>
      <c r="CNJ30" s="23"/>
      <c r="CNK30" s="23"/>
      <c r="CNL30" s="23"/>
      <c r="CNM30" s="24"/>
      <c r="CNN30" s="14"/>
      <c r="CNO30" s="23"/>
      <c r="CNP30" s="23"/>
      <c r="CNQ30" s="23"/>
      <c r="CNR30" s="23"/>
      <c r="CNS30" s="23"/>
      <c r="CNT30" s="23"/>
      <c r="CNU30" s="24"/>
      <c r="CNV30" s="14"/>
      <c r="CNW30" s="23"/>
      <c r="CNX30" s="23"/>
      <c r="CNY30" s="23"/>
      <c r="CNZ30" s="23"/>
      <c r="COA30" s="23"/>
      <c r="COB30" s="23"/>
      <c r="COC30" s="24"/>
      <c r="COD30" s="14"/>
      <c r="COE30" s="23"/>
      <c r="COF30" s="23"/>
      <c r="COG30" s="23"/>
      <c r="COH30" s="23"/>
      <c r="COI30" s="23"/>
      <c r="COJ30" s="23"/>
      <c r="COK30" s="24"/>
      <c r="COL30" s="14"/>
      <c r="COM30" s="23"/>
      <c r="CON30" s="23"/>
      <c r="COO30" s="23"/>
      <c r="COP30" s="23"/>
      <c r="COQ30" s="23"/>
      <c r="COR30" s="23"/>
      <c r="COS30" s="24"/>
      <c r="COT30" s="14"/>
      <c r="COU30" s="23"/>
      <c r="COV30" s="23"/>
      <c r="COW30" s="23"/>
      <c r="COX30" s="23"/>
      <c r="COY30" s="23"/>
      <c r="COZ30" s="23"/>
      <c r="CPA30" s="24"/>
      <c r="CPB30" s="14"/>
      <c r="CPC30" s="23"/>
      <c r="CPD30" s="23"/>
      <c r="CPE30" s="23"/>
      <c r="CPF30" s="23"/>
      <c r="CPG30" s="23"/>
      <c r="CPH30" s="23"/>
      <c r="CPI30" s="24"/>
      <c r="CPJ30" s="14"/>
      <c r="CPK30" s="23"/>
      <c r="CPL30" s="23"/>
      <c r="CPM30" s="23"/>
      <c r="CPN30" s="23"/>
      <c r="CPO30" s="23"/>
      <c r="CPP30" s="23"/>
      <c r="CPQ30" s="24"/>
      <c r="CPR30" s="14"/>
      <c r="CPS30" s="23"/>
      <c r="CPT30" s="23"/>
      <c r="CPU30" s="23"/>
      <c r="CPV30" s="23"/>
      <c r="CPW30" s="23"/>
      <c r="CPX30" s="23"/>
      <c r="CPY30" s="24"/>
      <c r="CPZ30" s="14"/>
      <c r="CQA30" s="23"/>
      <c r="CQB30" s="23"/>
      <c r="CQC30" s="23"/>
      <c r="CQD30" s="23"/>
      <c r="CQE30" s="23"/>
      <c r="CQF30" s="23"/>
      <c r="CQG30" s="24"/>
      <c r="CQH30" s="14"/>
      <c r="CQI30" s="23"/>
      <c r="CQJ30" s="23"/>
      <c r="CQK30" s="23"/>
      <c r="CQL30" s="23"/>
      <c r="CQM30" s="23"/>
      <c r="CQN30" s="23"/>
      <c r="CQO30" s="24"/>
      <c r="CQP30" s="14"/>
      <c r="CQQ30" s="23"/>
      <c r="CQR30" s="23"/>
      <c r="CQS30" s="23"/>
      <c r="CQT30" s="23"/>
      <c r="CQU30" s="23"/>
      <c r="CQV30" s="23"/>
      <c r="CQW30" s="24"/>
      <c r="CQX30" s="14"/>
      <c r="CQY30" s="23"/>
      <c r="CQZ30" s="23"/>
      <c r="CRA30" s="23"/>
      <c r="CRB30" s="23"/>
      <c r="CRC30" s="23"/>
      <c r="CRD30" s="23"/>
      <c r="CRE30" s="24"/>
      <c r="CRF30" s="14"/>
      <c r="CRG30" s="23"/>
      <c r="CRH30" s="23"/>
      <c r="CRI30" s="23"/>
      <c r="CRJ30" s="23"/>
      <c r="CRK30" s="23"/>
      <c r="CRL30" s="23"/>
      <c r="CRM30" s="24"/>
      <c r="CRN30" s="14"/>
      <c r="CRO30" s="23"/>
      <c r="CRP30" s="23"/>
      <c r="CRQ30" s="23"/>
      <c r="CRR30" s="23"/>
      <c r="CRS30" s="23"/>
      <c r="CRT30" s="23"/>
      <c r="CRU30" s="24"/>
      <c r="CRV30" s="14"/>
      <c r="CRW30" s="23"/>
      <c r="CRX30" s="23"/>
      <c r="CRY30" s="23"/>
      <c r="CRZ30" s="23"/>
      <c r="CSA30" s="23"/>
      <c r="CSB30" s="23"/>
      <c r="CSC30" s="24"/>
      <c r="CSD30" s="14"/>
      <c r="CSE30" s="23"/>
      <c r="CSF30" s="23"/>
      <c r="CSG30" s="23"/>
      <c r="CSH30" s="23"/>
      <c r="CSI30" s="23"/>
      <c r="CSJ30" s="23"/>
      <c r="CSK30" s="24"/>
      <c r="CSL30" s="14"/>
      <c r="CSM30" s="23"/>
      <c r="CSN30" s="23"/>
      <c r="CSO30" s="23"/>
      <c r="CSP30" s="23"/>
      <c r="CSQ30" s="23"/>
      <c r="CSR30" s="23"/>
      <c r="CSS30" s="24"/>
      <c r="CST30" s="14"/>
      <c r="CSU30" s="23"/>
      <c r="CSV30" s="23"/>
      <c r="CSW30" s="23"/>
      <c r="CSX30" s="23"/>
      <c r="CSY30" s="23"/>
      <c r="CSZ30" s="23"/>
      <c r="CTA30" s="24"/>
      <c r="CTB30" s="14"/>
      <c r="CTC30" s="23"/>
      <c r="CTD30" s="23"/>
      <c r="CTE30" s="23"/>
      <c r="CTF30" s="23"/>
      <c r="CTG30" s="23"/>
      <c r="CTH30" s="23"/>
      <c r="CTI30" s="24"/>
      <c r="CTJ30" s="14"/>
      <c r="CTK30" s="23"/>
      <c r="CTL30" s="23"/>
      <c r="CTM30" s="23"/>
      <c r="CTN30" s="23"/>
      <c r="CTO30" s="23"/>
      <c r="CTP30" s="23"/>
      <c r="CTQ30" s="24"/>
      <c r="CTR30" s="14"/>
      <c r="CTS30" s="23"/>
      <c r="CTT30" s="23"/>
      <c r="CTU30" s="23"/>
      <c r="CTV30" s="23"/>
      <c r="CTW30" s="23"/>
      <c r="CTX30" s="23"/>
      <c r="CTY30" s="24"/>
      <c r="CTZ30" s="14"/>
      <c r="CUA30" s="23"/>
      <c r="CUB30" s="23"/>
      <c r="CUC30" s="23"/>
      <c r="CUD30" s="23"/>
      <c r="CUE30" s="23"/>
      <c r="CUF30" s="23"/>
      <c r="CUG30" s="24"/>
      <c r="CUH30" s="14"/>
      <c r="CUI30" s="23"/>
      <c r="CUJ30" s="23"/>
      <c r="CUK30" s="23"/>
      <c r="CUL30" s="23"/>
      <c r="CUM30" s="23"/>
      <c r="CUN30" s="23"/>
      <c r="CUO30" s="24"/>
      <c r="CUP30" s="14"/>
      <c r="CUQ30" s="23"/>
      <c r="CUR30" s="23"/>
      <c r="CUS30" s="23"/>
      <c r="CUT30" s="23"/>
      <c r="CUU30" s="23"/>
      <c r="CUV30" s="23"/>
      <c r="CUW30" s="24"/>
      <c r="CUX30" s="14"/>
      <c r="CUY30" s="23"/>
      <c r="CUZ30" s="23"/>
      <c r="CVA30" s="23"/>
      <c r="CVB30" s="23"/>
      <c r="CVC30" s="23"/>
      <c r="CVD30" s="23"/>
      <c r="CVE30" s="24"/>
      <c r="CVF30" s="14"/>
      <c r="CVG30" s="23"/>
      <c r="CVH30" s="23"/>
      <c r="CVI30" s="23"/>
      <c r="CVJ30" s="23"/>
      <c r="CVK30" s="23"/>
      <c r="CVL30" s="23"/>
      <c r="CVM30" s="24"/>
      <c r="CVN30" s="14"/>
      <c r="CVO30" s="23"/>
      <c r="CVP30" s="23"/>
      <c r="CVQ30" s="23"/>
      <c r="CVR30" s="23"/>
      <c r="CVS30" s="23"/>
      <c r="CVT30" s="23"/>
      <c r="CVU30" s="24"/>
      <c r="CVV30" s="14"/>
      <c r="CVW30" s="23"/>
      <c r="CVX30" s="23"/>
      <c r="CVY30" s="23"/>
      <c r="CVZ30" s="23"/>
      <c r="CWA30" s="23"/>
      <c r="CWB30" s="23"/>
      <c r="CWC30" s="24"/>
      <c r="CWD30" s="14"/>
      <c r="CWE30" s="23"/>
      <c r="CWF30" s="23"/>
      <c r="CWG30" s="23"/>
      <c r="CWH30" s="23"/>
      <c r="CWI30" s="23"/>
      <c r="CWJ30" s="23"/>
      <c r="CWK30" s="24"/>
      <c r="CWL30" s="14"/>
      <c r="CWM30" s="23"/>
      <c r="CWN30" s="23"/>
      <c r="CWO30" s="23"/>
      <c r="CWP30" s="23"/>
      <c r="CWQ30" s="23"/>
      <c r="CWR30" s="23"/>
      <c r="CWS30" s="24"/>
      <c r="CWT30" s="14"/>
      <c r="CWU30" s="23"/>
      <c r="CWV30" s="23"/>
      <c r="CWW30" s="23"/>
      <c r="CWX30" s="23"/>
      <c r="CWY30" s="23"/>
      <c r="CWZ30" s="23"/>
      <c r="CXA30" s="24"/>
      <c r="CXB30" s="14"/>
      <c r="CXC30" s="23"/>
      <c r="CXD30" s="23"/>
      <c r="CXE30" s="23"/>
      <c r="CXF30" s="23"/>
      <c r="CXG30" s="23"/>
      <c r="CXH30" s="23"/>
      <c r="CXI30" s="24"/>
      <c r="CXJ30" s="14"/>
      <c r="CXK30" s="23"/>
      <c r="CXL30" s="23"/>
      <c r="CXM30" s="23"/>
      <c r="CXN30" s="23"/>
      <c r="CXO30" s="23"/>
      <c r="CXP30" s="23"/>
      <c r="CXQ30" s="24"/>
      <c r="CXR30" s="14"/>
      <c r="CXS30" s="23"/>
      <c r="CXT30" s="23"/>
      <c r="CXU30" s="23"/>
      <c r="CXV30" s="23"/>
      <c r="CXW30" s="23"/>
      <c r="CXX30" s="23"/>
      <c r="CXY30" s="24"/>
      <c r="CXZ30" s="14"/>
      <c r="CYA30" s="23"/>
      <c r="CYB30" s="23"/>
      <c r="CYC30" s="23"/>
      <c r="CYD30" s="23"/>
      <c r="CYE30" s="23"/>
      <c r="CYF30" s="23"/>
      <c r="CYG30" s="24"/>
      <c r="CYH30" s="14"/>
      <c r="CYI30" s="23"/>
      <c r="CYJ30" s="23"/>
      <c r="CYK30" s="23"/>
      <c r="CYL30" s="23"/>
      <c r="CYM30" s="23"/>
      <c r="CYN30" s="23"/>
      <c r="CYO30" s="24"/>
      <c r="CYP30" s="14"/>
      <c r="CYQ30" s="23"/>
      <c r="CYR30" s="23"/>
      <c r="CYS30" s="23"/>
      <c r="CYT30" s="23"/>
      <c r="CYU30" s="23"/>
      <c r="CYV30" s="23"/>
      <c r="CYW30" s="24"/>
      <c r="CYX30" s="14"/>
      <c r="CYY30" s="23"/>
      <c r="CYZ30" s="23"/>
      <c r="CZA30" s="23"/>
      <c r="CZB30" s="23"/>
      <c r="CZC30" s="23"/>
      <c r="CZD30" s="23"/>
      <c r="CZE30" s="24"/>
      <c r="CZF30" s="14"/>
      <c r="CZG30" s="23"/>
      <c r="CZH30" s="23"/>
      <c r="CZI30" s="23"/>
      <c r="CZJ30" s="23"/>
      <c r="CZK30" s="23"/>
      <c r="CZL30" s="23"/>
      <c r="CZM30" s="24"/>
      <c r="CZN30" s="14"/>
      <c r="CZO30" s="23"/>
      <c r="CZP30" s="23"/>
      <c r="CZQ30" s="23"/>
      <c r="CZR30" s="23"/>
      <c r="CZS30" s="23"/>
      <c r="CZT30" s="23"/>
      <c r="CZU30" s="24"/>
      <c r="CZV30" s="14"/>
      <c r="CZW30" s="23"/>
      <c r="CZX30" s="23"/>
      <c r="CZY30" s="23"/>
      <c r="CZZ30" s="23"/>
      <c r="DAA30" s="23"/>
      <c r="DAB30" s="23"/>
      <c r="DAC30" s="24"/>
      <c r="DAD30" s="14"/>
      <c r="DAE30" s="23"/>
      <c r="DAF30" s="23"/>
      <c r="DAG30" s="23"/>
      <c r="DAH30" s="23"/>
      <c r="DAI30" s="23"/>
      <c r="DAJ30" s="23"/>
      <c r="DAK30" s="24"/>
      <c r="DAL30" s="14"/>
      <c r="DAM30" s="23"/>
      <c r="DAN30" s="23"/>
      <c r="DAO30" s="23"/>
      <c r="DAP30" s="23"/>
      <c r="DAQ30" s="23"/>
      <c r="DAR30" s="23"/>
      <c r="DAS30" s="24"/>
      <c r="DAT30" s="14"/>
      <c r="DAU30" s="23"/>
      <c r="DAV30" s="23"/>
      <c r="DAW30" s="23"/>
      <c r="DAX30" s="23"/>
      <c r="DAY30" s="23"/>
      <c r="DAZ30" s="23"/>
      <c r="DBA30" s="24"/>
      <c r="DBB30" s="14"/>
      <c r="DBC30" s="23"/>
      <c r="DBD30" s="23"/>
      <c r="DBE30" s="23"/>
      <c r="DBF30" s="23"/>
      <c r="DBG30" s="23"/>
      <c r="DBH30" s="23"/>
      <c r="DBI30" s="24"/>
      <c r="DBJ30" s="14"/>
      <c r="DBK30" s="23"/>
      <c r="DBL30" s="23"/>
      <c r="DBM30" s="23"/>
      <c r="DBN30" s="23"/>
      <c r="DBO30" s="23"/>
      <c r="DBP30" s="23"/>
      <c r="DBQ30" s="24"/>
      <c r="DBR30" s="14"/>
      <c r="DBS30" s="23"/>
      <c r="DBT30" s="23"/>
      <c r="DBU30" s="23"/>
      <c r="DBV30" s="23"/>
      <c r="DBW30" s="23"/>
      <c r="DBX30" s="23"/>
      <c r="DBY30" s="24"/>
      <c r="DBZ30" s="14"/>
      <c r="DCA30" s="23"/>
      <c r="DCB30" s="23"/>
      <c r="DCC30" s="23"/>
      <c r="DCD30" s="23"/>
      <c r="DCE30" s="23"/>
      <c r="DCF30" s="23"/>
      <c r="DCG30" s="24"/>
      <c r="DCH30" s="14"/>
      <c r="DCI30" s="23"/>
      <c r="DCJ30" s="23"/>
      <c r="DCK30" s="23"/>
      <c r="DCL30" s="23"/>
      <c r="DCM30" s="23"/>
      <c r="DCN30" s="23"/>
      <c r="DCO30" s="24"/>
      <c r="DCP30" s="14"/>
      <c r="DCQ30" s="23"/>
      <c r="DCR30" s="23"/>
      <c r="DCS30" s="23"/>
      <c r="DCT30" s="23"/>
      <c r="DCU30" s="23"/>
      <c r="DCV30" s="23"/>
      <c r="DCW30" s="24"/>
      <c r="DCX30" s="14"/>
      <c r="DCY30" s="23"/>
      <c r="DCZ30" s="23"/>
      <c r="DDA30" s="23"/>
      <c r="DDB30" s="23"/>
      <c r="DDC30" s="23"/>
      <c r="DDD30" s="23"/>
      <c r="DDE30" s="24"/>
      <c r="DDF30" s="14"/>
      <c r="DDG30" s="23"/>
      <c r="DDH30" s="23"/>
      <c r="DDI30" s="23"/>
      <c r="DDJ30" s="23"/>
      <c r="DDK30" s="23"/>
      <c r="DDL30" s="23"/>
      <c r="DDM30" s="24"/>
      <c r="DDN30" s="14"/>
      <c r="DDO30" s="23"/>
      <c r="DDP30" s="23"/>
      <c r="DDQ30" s="23"/>
      <c r="DDR30" s="23"/>
      <c r="DDS30" s="23"/>
      <c r="DDT30" s="23"/>
      <c r="DDU30" s="24"/>
      <c r="DDV30" s="14"/>
      <c r="DDW30" s="23"/>
      <c r="DDX30" s="23"/>
      <c r="DDY30" s="23"/>
      <c r="DDZ30" s="23"/>
      <c r="DEA30" s="23"/>
      <c r="DEB30" s="23"/>
      <c r="DEC30" s="24"/>
      <c r="DED30" s="14"/>
      <c r="DEE30" s="23"/>
      <c r="DEF30" s="23"/>
      <c r="DEG30" s="23"/>
      <c r="DEH30" s="23"/>
      <c r="DEI30" s="23"/>
      <c r="DEJ30" s="23"/>
      <c r="DEK30" s="24"/>
      <c r="DEL30" s="14"/>
      <c r="DEM30" s="23"/>
      <c r="DEN30" s="23"/>
      <c r="DEO30" s="23"/>
      <c r="DEP30" s="23"/>
      <c r="DEQ30" s="23"/>
      <c r="DER30" s="23"/>
      <c r="DES30" s="24"/>
      <c r="DET30" s="14"/>
      <c r="DEU30" s="23"/>
      <c r="DEV30" s="23"/>
      <c r="DEW30" s="23"/>
      <c r="DEX30" s="23"/>
      <c r="DEY30" s="23"/>
      <c r="DEZ30" s="23"/>
      <c r="DFA30" s="24"/>
      <c r="DFB30" s="14"/>
      <c r="DFC30" s="23"/>
      <c r="DFD30" s="23"/>
      <c r="DFE30" s="23"/>
      <c r="DFF30" s="23"/>
      <c r="DFG30" s="23"/>
      <c r="DFH30" s="23"/>
      <c r="DFI30" s="24"/>
      <c r="DFJ30" s="14"/>
      <c r="DFK30" s="23"/>
      <c r="DFL30" s="23"/>
      <c r="DFM30" s="23"/>
      <c r="DFN30" s="23"/>
      <c r="DFO30" s="23"/>
      <c r="DFP30" s="23"/>
      <c r="DFQ30" s="24"/>
      <c r="DFR30" s="14"/>
      <c r="DFS30" s="23"/>
      <c r="DFT30" s="23"/>
      <c r="DFU30" s="23"/>
      <c r="DFV30" s="23"/>
      <c r="DFW30" s="23"/>
      <c r="DFX30" s="23"/>
      <c r="DFY30" s="24"/>
      <c r="DFZ30" s="14"/>
      <c r="DGA30" s="23"/>
      <c r="DGB30" s="23"/>
      <c r="DGC30" s="23"/>
      <c r="DGD30" s="23"/>
      <c r="DGE30" s="23"/>
      <c r="DGF30" s="23"/>
      <c r="DGG30" s="24"/>
      <c r="DGH30" s="14"/>
      <c r="DGI30" s="23"/>
      <c r="DGJ30" s="23"/>
      <c r="DGK30" s="23"/>
      <c r="DGL30" s="23"/>
      <c r="DGM30" s="23"/>
      <c r="DGN30" s="23"/>
      <c r="DGO30" s="24"/>
      <c r="DGP30" s="14"/>
      <c r="DGQ30" s="23"/>
      <c r="DGR30" s="23"/>
      <c r="DGS30" s="23"/>
      <c r="DGT30" s="23"/>
      <c r="DGU30" s="23"/>
      <c r="DGV30" s="23"/>
      <c r="DGW30" s="24"/>
      <c r="DGX30" s="14"/>
      <c r="DGY30" s="23"/>
      <c r="DGZ30" s="23"/>
      <c r="DHA30" s="23"/>
      <c r="DHB30" s="23"/>
      <c r="DHC30" s="23"/>
      <c r="DHD30" s="23"/>
      <c r="DHE30" s="24"/>
      <c r="DHF30" s="14"/>
      <c r="DHG30" s="23"/>
      <c r="DHH30" s="23"/>
      <c r="DHI30" s="23"/>
      <c r="DHJ30" s="23"/>
      <c r="DHK30" s="23"/>
      <c r="DHL30" s="23"/>
      <c r="DHM30" s="24"/>
      <c r="DHN30" s="14"/>
      <c r="DHO30" s="23"/>
      <c r="DHP30" s="23"/>
      <c r="DHQ30" s="23"/>
      <c r="DHR30" s="23"/>
      <c r="DHS30" s="23"/>
      <c r="DHT30" s="23"/>
      <c r="DHU30" s="24"/>
      <c r="DHV30" s="14"/>
      <c r="DHW30" s="23"/>
      <c r="DHX30" s="23"/>
      <c r="DHY30" s="23"/>
      <c r="DHZ30" s="23"/>
      <c r="DIA30" s="23"/>
      <c r="DIB30" s="23"/>
      <c r="DIC30" s="24"/>
      <c r="DID30" s="14"/>
      <c r="DIE30" s="23"/>
      <c r="DIF30" s="23"/>
      <c r="DIG30" s="23"/>
      <c r="DIH30" s="23"/>
      <c r="DII30" s="23"/>
      <c r="DIJ30" s="23"/>
      <c r="DIK30" s="24"/>
      <c r="DIL30" s="14"/>
      <c r="DIM30" s="23"/>
      <c r="DIN30" s="23"/>
      <c r="DIO30" s="23"/>
      <c r="DIP30" s="23"/>
      <c r="DIQ30" s="23"/>
      <c r="DIR30" s="23"/>
      <c r="DIS30" s="24"/>
      <c r="DIT30" s="14"/>
      <c r="DIU30" s="23"/>
      <c r="DIV30" s="23"/>
      <c r="DIW30" s="23"/>
      <c r="DIX30" s="23"/>
      <c r="DIY30" s="23"/>
      <c r="DIZ30" s="23"/>
      <c r="DJA30" s="24"/>
      <c r="DJB30" s="14"/>
      <c r="DJC30" s="23"/>
      <c r="DJD30" s="23"/>
      <c r="DJE30" s="23"/>
      <c r="DJF30" s="23"/>
      <c r="DJG30" s="23"/>
      <c r="DJH30" s="23"/>
      <c r="DJI30" s="24"/>
      <c r="DJJ30" s="14"/>
      <c r="DJK30" s="23"/>
      <c r="DJL30" s="23"/>
      <c r="DJM30" s="23"/>
      <c r="DJN30" s="23"/>
      <c r="DJO30" s="23"/>
      <c r="DJP30" s="23"/>
      <c r="DJQ30" s="24"/>
      <c r="DJR30" s="14"/>
      <c r="DJS30" s="23"/>
      <c r="DJT30" s="23"/>
      <c r="DJU30" s="23"/>
      <c r="DJV30" s="23"/>
      <c r="DJW30" s="23"/>
      <c r="DJX30" s="23"/>
      <c r="DJY30" s="24"/>
      <c r="DJZ30" s="14"/>
      <c r="DKA30" s="23"/>
      <c r="DKB30" s="23"/>
      <c r="DKC30" s="23"/>
      <c r="DKD30" s="23"/>
      <c r="DKE30" s="23"/>
      <c r="DKF30" s="23"/>
      <c r="DKG30" s="24"/>
      <c r="DKH30" s="14"/>
      <c r="DKI30" s="23"/>
      <c r="DKJ30" s="23"/>
      <c r="DKK30" s="23"/>
      <c r="DKL30" s="23"/>
      <c r="DKM30" s="23"/>
      <c r="DKN30" s="23"/>
      <c r="DKO30" s="24"/>
      <c r="DKP30" s="14"/>
      <c r="DKQ30" s="23"/>
      <c r="DKR30" s="23"/>
      <c r="DKS30" s="23"/>
      <c r="DKT30" s="23"/>
      <c r="DKU30" s="23"/>
      <c r="DKV30" s="23"/>
      <c r="DKW30" s="24"/>
      <c r="DKX30" s="14"/>
      <c r="DKY30" s="23"/>
      <c r="DKZ30" s="23"/>
      <c r="DLA30" s="23"/>
      <c r="DLB30" s="23"/>
      <c r="DLC30" s="23"/>
      <c r="DLD30" s="23"/>
      <c r="DLE30" s="24"/>
      <c r="DLF30" s="14"/>
      <c r="DLG30" s="23"/>
      <c r="DLH30" s="23"/>
      <c r="DLI30" s="23"/>
      <c r="DLJ30" s="23"/>
      <c r="DLK30" s="23"/>
      <c r="DLL30" s="23"/>
      <c r="DLM30" s="24"/>
      <c r="DLN30" s="14"/>
      <c r="DLO30" s="23"/>
      <c r="DLP30" s="23"/>
      <c r="DLQ30" s="23"/>
      <c r="DLR30" s="23"/>
      <c r="DLS30" s="23"/>
      <c r="DLT30" s="23"/>
      <c r="DLU30" s="24"/>
      <c r="DLV30" s="14"/>
      <c r="DLW30" s="23"/>
      <c r="DLX30" s="23"/>
      <c r="DLY30" s="23"/>
      <c r="DLZ30" s="23"/>
      <c r="DMA30" s="23"/>
      <c r="DMB30" s="23"/>
      <c r="DMC30" s="24"/>
      <c r="DMD30" s="14"/>
      <c r="DME30" s="23"/>
      <c r="DMF30" s="23"/>
      <c r="DMG30" s="23"/>
      <c r="DMH30" s="23"/>
      <c r="DMI30" s="23"/>
      <c r="DMJ30" s="23"/>
      <c r="DMK30" s="24"/>
      <c r="DML30" s="14"/>
      <c r="DMM30" s="23"/>
      <c r="DMN30" s="23"/>
      <c r="DMO30" s="23"/>
      <c r="DMP30" s="23"/>
      <c r="DMQ30" s="23"/>
      <c r="DMR30" s="23"/>
      <c r="DMS30" s="24"/>
      <c r="DMT30" s="14"/>
      <c r="DMU30" s="23"/>
      <c r="DMV30" s="23"/>
      <c r="DMW30" s="23"/>
      <c r="DMX30" s="23"/>
      <c r="DMY30" s="23"/>
      <c r="DMZ30" s="23"/>
      <c r="DNA30" s="24"/>
      <c r="DNB30" s="14"/>
      <c r="DNC30" s="23"/>
      <c r="DND30" s="23"/>
      <c r="DNE30" s="23"/>
      <c r="DNF30" s="23"/>
      <c r="DNG30" s="23"/>
      <c r="DNH30" s="23"/>
      <c r="DNI30" s="24"/>
      <c r="DNJ30" s="14"/>
      <c r="DNK30" s="23"/>
      <c r="DNL30" s="23"/>
      <c r="DNM30" s="23"/>
      <c r="DNN30" s="23"/>
      <c r="DNO30" s="23"/>
      <c r="DNP30" s="23"/>
      <c r="DNQ30" s="24"/>
      <c r="DNR30" s="14"/>
      <c r="DNS30" s="23"/>
      <c r="DNT30" s="23"/>
      <c r="DNU30" s="23"/>
      <c r="DNV30" s="23"/>
      <c r="DNW30" s="23"/>
      <c r="DNX30" s="23"/>
      <c r="DNY30" s="24"/>
      <c r="DNZ30" s="14"/>
      <c r="DOA30" s="23"/>
      <c r="DOB30" s="23"/>
      <c r="DOC30" s="23"/>
      <c r="DOD30" s="23"/>
      <c r="DOE30" s="23"/>
      <c r="DOF30" s="23"/>
      <c r="DOG30" s="24"/>
      <c r="DOH30" s="14"/>
      <c r="DOI30" s="23"/>
      <c r="DOJ30" s="23"/>
      <c r="DOK30" s="23"/>
      <c r="DOL30" s="23"/>
      <c r="DOM30" s="23"/>
      <c r="DON30" s="23"/>
      <c r="DOO30" s="24"/>
      <c r="DOP30" s="14"/>
      <c r="DOQ30" s="23"/>
      <c r="DOR30" s="23"/>
      <c r="DOS30" s="23"/>
      <c r="DOT30" s="23"/>
      <c r="DOU30" s="23"/>
      <c r="DOV30" s="23"/>
      <c r="DOW30" s="24"/>
      <c r="DOX30" s="14"/>
      <c r="DOY30" s="23"/>
      <c r="DOZ30" s="23"/>
      <c r="DPA30" s="23"/>
      <c r="DPB30" s="23"/>
      <c r="DPC30" s="23"/>
      <c r="DPD30" s="23"/>
      <c r="DPE30" s="24"/>
      <c r="DPF30" s="14"/>
      <c r="DPG30" s="23"/>
      <c r="DPH30" s="23"/>
      <c r="DPI30" s="23"/>
      <c r="DPJ30" s="23"/>
      <c r="DPK30" s="23"/>
      <c r="DPL30" s="23"/>
      <c r="DPM30" s="24"/>
      <c r="DPN30" s="14"/>
      <c r="DPO30" s="23"/>
      <c r="DPP30" s="23"/>
      <c r="DPQ30" s="23"/>
      <c r="DPR30" s="23"/>
      <c r="DPS30" s="23"/>
      <c r="DPT30" s="23"/>
      <c r="DPU30" s="24"/>
      <c r="DPV30" s="14"/>
      <c r="DPW30" s="23"/>
      <c r="DPX30" s="23"/>
      <c r="DPY30" s="23"/>
      <c r="DPZ30" s="23"/>
      <c r="DQA30" s="23"/>
      <c r="DQB30" s="23"/>
      <c r="DQC30" s="24"/>
      <c r="DQD30" s="14"/>
      <c r="DQE30" s="23"/>
      <c r="DQF30" s="23"/>
      <c r="DQG30" s="23"/>
      <c r="DQH30" s="23"/>
      <c r="DQI30" s="23"/>
      <c r="DQJ30" s="23"/>
      <c r="DQK30" s="24"/>
      <c r="DQL30" s="14"/>
      <c r="DQM30" s="23"/>
      <c r="DQN30" s="23"/>
      <c r="DQO30" s="23"/>
      <c r="DQP30" s="23"/>
      <c r="DQQ30" s="23"/>
      <c r="DQR30" s="23"/>
      <c r="DQS30" s="24"/>
      <c r="DQT30" s="14"/>
      <c r="DQU30" s="23"/>
      <c r="DQV30" s="23"/>
      <c r="DQW30" s="23"/>
      <c r="DQX30" s="23"/>
      <c r="DQY30" s="23"/>
      <c r="DQZ30" s="23"/>
      <c r="DRA30" s="24"/>
      <c r="DRB30" s="14"/>
      <c r="DRC30" s="23"/>
      <c r="DRD30" s="23"/>
      <c r="DRE30" s="23"/>
      <c r="DRF30" s="23"/>
      <c r="DRG30" s="23"/>
      <c r="DRH30" s="23"/>
      <c r="DRI30" s="24"/>
      <c r="DRJ30" s="14"/>
      <c r="DRK30" s="23"/>
      <c r="DRL30" s="23"/>
      <c r="DRM30" s="23"/>
      <c r="DRN30" s="23"/>
      <c r="DRO30" s="23"/>
      <c r="DRP30" s="23"/>
      <c r="DRQ30" s="24"/>
      <c r="DRR30" s="14"/>
      <c r="DRS30" s="23"/>
      <c r="DRT30" s="23"/>
      <c r="DRU30" s="23"/>
      <c r="DRV30" s="23"/>
      <c r="DRW30" s="23"/>
      <c r="DRX30" s="23"/>
      <c r="DRY30" s="24"/>
      <c r="DRZ30" s="14"/>
      <c r="DSA30" s="23"/>
      <c r="DSB30" s="23"/>
      <c r="DSC30" s="23"/>
      <c r="DSD30" s="23"/>
      <c r="DSE30" s="23"/>
      <c r="DSF30" s="23"/>
      <c r="DSG30" s="24"/>
      <c r="DSH30" s="14"/>
      <c r="DSI30" s="23"/>
      <c r="DSJ30" s="23"/>
      <c r="DSK30" s="23"/>
      <c r="DSL30" s="23"/>
      <c r="DSM30" s="23"/>
      <c r="DSN30" s="23"/>
      <c r="DSO30" s="24"/>
      <c r="DSP30" s="14"/>
      <c r="DSQ30" s="23"/>
      <c r="DSR30" s="23"/>
      <c r="DSS30" s="23"/>
      <c r="DST30" s="23"/>
      <c r="DSU30" s="23"/>
      <c r="DSV30" s="23"/>
      <c r="DSW30" s="24"/>
      <c r="DSX30" s="14"/>
      <c r="DSY30" s="23"/>
      <c r="DSZ30" s="23"/>
      <c r="DTA30" s="23"/>
      <c r="DTB30" s="23"/>
      <c r="DTC30" s="23"/>
      <c r="DTD30" s="23"/>
      <c r="DTE30" s="24"/>
      <c r="DTF30" s="14"/>
      <c r="DTG30" s="23"/>
      <c r="DTH30" s="23"/>
      <c r="DTI30" s="23"/>
      <c r="DTJ30" s="23"/>
      <c r="DTK30" s="23"/>
      <c r="DTL30" s="23"/>
      <c r="DTM30" s="24"/>
      <c r="DTN30" s="14"/>
      <c r="DTO30" s="23"/>
      <c r="DTP30" s="23"/>
      <c r="DTQ30" s="23"/>
      <c r="DTR30" s="23"/>
      <c r="DTS30" s="23"/>
      <c r="DTT30" s="23"/>
      <c r="DTU30" s="24"/>
      <c r="DTV30" s="14"/>
      <c r="DTW30" s="23"/>
      <c r="DTX30" s="23"/>
      <c r="DTY30" s="23"/>
      <c r="DTZ30" s="23"/>
      <c r="DUA30" s="23"/>
      <c r="DUB30" s="23"/>
      <c r="DUC30" s="24"/>
      <c r="DUD30" s="14"/>
      <c r="DUE30" s="23"/>
      <c r="DUF30" s="23"/>
      <c r="DUG30" s="23"/>
      <c r="DUH30" s="23"/>
      <c r="DUI30" s="23"/>
      <c r="DUJ30" s="23"/>
      <c r="DUK30" s="24"/>
      <c r="DUL30" s="14"/>
      <c r="DUM30" s="23"/>
      <c r="DUN30" s="23"/>
      <c r="DUO30" s="23"/>
      <c r="DUP30" s="23"/>
      <c r="DUQ30" s="23"/>
      <c r="DUR30" s="23"/>
      <c r="DUS30" s="24"/>
      <c r="DUT30" s="14"/>
      <c r="DUU30" s="23"/>
      <c r="DUV30" s="23"/>
      <c r="DUW30" s="23"/>
      <c r="DUX30" s="23"/>
      <c r="DUY30" s="23"/>
      <c r="DUZ30" s="23"/>
      <c r="DVA30" s="24"/>
      <c r="DVB30" s="14"/>
      <c r="DVC30" s="23"/>
      <c r="DVD30" s="23"/>
      <c r="DVE30" s="23"/>
      <c r="DVF30" s="23"/>
      <c r="DVG30" s="23"/>
      <c r="DVH30" s="23"/>
      <c r="DVI30" s="24"/>
      <c r="DVJ30" s="14"/>
      <c r="DVK30" s="23"/>
      <c r="DVL30" s="23"/>
      <c r="DVM30" s="23"/>
      <c r="DVN30" s="23"/>
      <c r="DVO30" s="23"/>
      <c r="DVP30" s="23"/>
      <c r="DVQ30" s="24"/>
      <c r="DVR30" s="14"/>
      <c r="DVS30" s="23"/>
      <c r="DVT30" s="23"/>
      <c r="DVU30" s="23"/>
      <c r="DVV30" s="23"/>
      <c r="DVW30" s="23"/>
      <c r="DVX30" s="23"/>
      <c r="DVY30" s="24"/>
      <c r="DVZ30" s="14"/>
      <c r="DWA30" s="23"/>
      <c r="DWB30" s="23"/>
      <c r="DWC30" s="23"/>
      <c r="DWD30" s="23"/>
      <c r="DWE30" s="23"/>
      <c r="DWF30" s="23"/>
      <c r="DWG30" s="24"/>
      <c r="DWH30" s="14"/>
      <c r="DWI30" s="23"/>
      <c r="DWJ30" s="23"/>
      <c r="DWK30" s="23"/>
      <c r="DWL30" s="23"/>
      <c r="DWM30" s="23"/>
      <c r="DWN30" s="23"/>
      <c r="DWO30" s="24"/>
      <c r="DWP30" s="14"/>
      <c r="DWQ30" s="23"/>
      <c r="DWR30" s="23"/>
      <c r="DWS30" s="23"/>
      <c r="DWT30" s="23"/>
      <c r="DWU30" s="23"/>
      <c r="DWV30" s="23"/>
      <c r="DWW30" s="24"/>
      <c r="DWX30" s="14"/>
      <c r="DWY30" s="23"/>
      <c r="DWZ30" s="23"/>
      <c r="DXA30" s="23"/>
      <c r="DXB30" s="23"/>
      <c r="DXC30" s="23"/>
      <c r="DXD30" s="23"/>
      <c r="DXE30" s="24"/>
      <c r="DXF30" s="14"/>
      <c r="DXG30" s="23"/>
      <c r="DXH30" s="23"/>
      <c r="DXI30" s="23"/>
      <c r="DXJ30" s="23"/>
      <c r="DXK30" s="23"/>
      <c r="DXL30" s="23"/>
      <c r="DXM30" s="24"/>
      <c r="DXN30" s="14"/>
      <c r="DXO30" s="23"/>
      <c r="DXP30" s="23"/>
      <c r="DXQ30" s="23"/>
      <c r="DXR30" s="23"/>
      <c r="DXS30" s="23"/>
      <c r="DXT30" s="23"/>
      <c r="DXU30" s="24"/>
      <c r="DXV30" s="14"/>
      <c r="DXW30" s="23"/>
      <c r="DXX30" s="23"/>
      <c r="DXY30" s="23"/>
      <c r="DXZ30" s="23"/>
      <c r="DYA30" s="23"/>
      <c r="DYB30" s="23"/>
      <c r="DYC30" s="24"/>
      <c r="DYD30" s="14"/>
      <c r="DYE30" s="23"/>
      <c r="DYF30" s="23"/>
      <c r="DYG30" s="23"/>
      <c r="DYH30" s="23"/>
      <c r="DYI30" s="23"/>
      <c r="DYJ30" s="23"/>
      <c r="DYK30" s="24"/>
      <c r="DYL30" s="14"/>
      <c r="DYM30" s="23"/>
      <c r="DYN30" s="23"/>
      <c r="DYO30" s="23"/>
      <c r="DYP30" s="23"/>
      <c r="DYQ30" s="23"/>
      <c r="DYR30" s="23"/>
      <c r="DYS30" s="24"/>
      <c r="DYT30" s="14"/>
      <c r="DYU30" s="23"/>
      <c r="DYV30" s="23"/>
      <c r="DYW30" s="23"/>
      <c r="DYX30" s="23"/>
      <c r="DYY30" s="23"/>
      <c r="DYZ30" s="23"/>
      <c r="DZA30" s="24"/>
      <c r="DZB30" s="14"/>
      <c r="DZC30" s="23"/>
      <c r="DZD30" s="23"/>
      <c r="DZE30" s="23"/>
      <c r="DZF30" s="23"/>
      <c r="DZG30" s="23"/>
      <c r="DZH30" s="23"/>
      <c r="DZI30" s="24"/>
      <c r="DZJ30" s="14"/>
      <c r="DZK30" s="23"/>
      <c r="DZL30" s="23"/>
      <c r="DZM30" s="23"/>
      <c r="DZN30" s="23"/>
      <c r="DZO30" s="23"/>
      <c r="DZP30" s="23"/>
      <c r="DZQ30" s="24"/>
      <c r="DZR30" s="14"/>
      <c r="DZS30" s="23"/>
      <c r="DZT30" s="23"/>
      <c r="DZU30" s="23"/>
      <c r="DZV30" s="23"/>
      <c r="DZW30" s="23"/>
      <c r="DZX30" s="23"/>
      <c r="DZY30" s="24"/>
      <c r="DZZ30" s="14"/>
      <c r="EAA30" s="23"/>
      <c r="EAB30" s="23"/>
      <c r="EAC30" s="23"/>
      <c r="EAD30" s="23"/>
      <c r="EAE30" s="23"/>
      <c r="EAF30" s="23"/>
      <c r="EAG30" s="24"/>
      <c r="EAH30" s="14"/>
      <c r="EAI30" s="23"/>
      <c r="EAJ30" s="23"/>
      <c r="EAK30" s="23"/>
      <c r="EAL30" s="23"/>
      <c r="EAM30" s="23"/>
      <c r="EAN30" s="23"/>
      <c r="EAO30" s="24"/>
      <c r="EAP30" s="14"/>
      <c r="EAQ30" s="23"/>
      <c r="EAR30" s="23"/>
      <c r="EAS30" s="23"/>
      <c r="EAT30" s="23"/>
      <c r="EAU30" s="23"/>
      <c r="EAV30" s="23"/>
      <c r="EAW30" s="24"/>
      <c r="EAX30" s="14"/>
      <c r="EAY30" s="23"/>
      <c r="EAZ30" s="23"/>
      <c r="EBA30" s="23"/>
      <c r="EBB30" s="23"/>
      <c r="EBC30" s="23"/>
      <c r="EBD30" s="23"/>
      <c r="EBE30" s="24"/>
      <c r="EBF30" s="14"/>
      <c r="EBG30" s="23"/>
      <c r="EBH30" s="23"/>
      <c r="EBI30" s="23"/>
      <c r="EBJ30" s="23"/>
      <c r="EBK30" s="23"/>
      <c r="EBL30" s="23"/>
      <c r="EBM30" s="24"/>
      <c r="EBN30" s="14"/>
      <c r="EBO30" s="23"/>
      <c r="EBP30" s="23"/>
      <c r="EBQ30" s="23"/>
      <c r="EBR30" s="23"/>
      <c r="EBS30" s="23"/>
      <c r="EBT30" s="23"/>
      <c r="EBU30" s="24"/>
      <c r="EBV30" s="14"/>
      <c r="EBW30" s="23"/>
      <c r="EBX30" s="23"/>
      <c r="EBY30" s="23"/>
      <c r="EBZ30" s="23"/>
      <c r="ECA30" s="23"/>
      <c r="ECB30" s="23"/>
      <c r="ECC30" s="24"/>
      <c r="ECD30" s="14"/>
      <c r="ECE30" s="23"/>
      <c r="ECF30" s="23"/>
      <c r="ECG30" s="23"/>
      <c r="ECH30" s="23"/>
      <c r="ECI30" s="23"/>
      <c r="ECJ30" s="23"/>
      <c r="ECK30" s="24"/>
      <c r="ECL30" s="14"/>
      <c r="ECM30" s="23"/>
      <c r="ECN30" s="23"/>
      <c r="ECO30" s="23"/>
      <c r="ECP30" s="23"/>
      <c r="ECQ30" s="23"/>
      <c r="ECR30" s="23"/>
      <c r="ECS30" s="24"/>
      <c r="ECT30" s="14"/>
      <c r="ECU30" s="23"/>
      <c r="ECV30" s="23"/>
      <c r="ECW30" s="23"/>
      <c r="ECX30" s="23"/>
      <c r="ECY30" s="23"/>
      <c r="ECZ30" s="23"/>
      <c r="EDA30" s="24"/>
      <c r="EDB30" s="14"/>
      <c r="EDC30" s="23"/>
      <c r="EDD30" s="23"/>
      <c r="EDE30" s="23"/>
      <c r="EDF30" s="23"/>
      <c r="EDG30" s="23"/>
      <c r="EDH30" s="23"/>
      <c r="EDI30" s="24"/>
      <c r="EDJ30" s="14"/>
      <c r="EDK30" s="23"/>
      <c r="EDL30" s="23"/>
      <c r="EDM30" s="23"/>
      <c r="EDN30" s="23"/>
      <c r="EDO30" s="23"/>
      <c r="EDP30" s="23"/>
      <c r="EDQ30" s="24"/>
      <c r="EDR30" s="14"/>
      <c r="EDS30" s="23"/>
      <c r="EDT30" s="23"/>
      <c r="EDU30" s="23"/>
      <c r="EDV30" s="23"/>
      <c r="EDW30" s="23"/>
      <c r="EDX30" s="23"/>
      <c r="EDY30" s="24"/>
      <c r="EDZ30" s="14"/>
      <c r="EEA30" s="23"/>
      <c r="EEB30" s="23"/>
      <c r="EEC30" s="23"/>
      <c r="EED30" s="23"/>
      <c r="EEE30" s="23"/>
      <c r="EEF30" s="23"/>
      <c r="EEG30" s="24"/>
      <c r="EEH30" s="14"/>
      <c r="EEI30" s="23"/>
      <c r="EEJ30" s="23"/>
      <c r="EEK30" s="23"/>
      <c r="EEL30" s="23"/>
      <c r="EEM30" s="23"/>
      <c r="EEN30" s="23"/>
      <c r="EEO30" s="24"/>
      <c r="EEP30" s="14"/>
      <c r="EEQ30" s="23"/>
      <c r="EER30" s="23"/>
      <c r="EES30" s="23"/>
      <c r="EET30" s="23"/>
      <c r="EEU30" s="23"/>
      <c r="EEV30" s="23"/>
      <c r="EEW30" s="24"/>
      <c r="EEX30" s="14"/>
      <c r="EEY30" s="23"/>
      <c r="EEZ30" s="23"/>
      <c r="EFA30" s="23"/>
      <c r="EFB30" s="23"/>
      <c r="EFC30" s="23"/>
      <c r="EFD30" s="23"/>
      <c r="EFE30" s="24"/>
      <c r="EFF30" s="14"/>
      <c r="EFG30" s="23"/>
      <c r="EFH30" s="23"/>
      <c r="EFI30" s="23"/>
      <c r="EFJ30" s="23"/>
      <c r="EFK30" s="23"/>
      <c r="EFL30" s="23"/>
      <c r="EFM30" s="24"/>
      <c r="EFN30" s="14"/>
      <c r="EFO30" s="23"/>
      <c r="EFP30" s="23"/>
      <c r="EFQ30" s="23"/>
      <c r="EFR30" s="23"/>
      <c r="EFS30" s="23"/>
      <c r="EFT30" s="23"/>
      <c r="EFU30" s="24"/>
      <c r="EFV30" s="14"/>
      <c r="EFW30" s="23"/>
      <c r="EFX30" s="23"/>
      <c r="EFY30" s="23"/>
      <c r="EFZ30" s="23"/>
      <c r="EGA30" s="23"/>
      <c r="EGB30" s="23"/>
      <c r="EGC30" s="24"/>
      <c r="EGD30" s="14"/>
      <c r="EGE30" s="23"/>
      <c r="EGF30" s="23"/>
      <c r="EGG30" s="23"/>
      <c r="EGH30" s="23"/>
      <c r="EGI30" s="23"/>
      <c r="EGJ30" s="23"/>
      <c r="EGK30" s="24"/>
      <c r="EGL30" s="14"/>
      <c r="EGM30" s="23"/>
      <c r="EGN30" s="23"/>
      <c r="EGO30" s="23"/>
      <c r="EGP30" s="23"/>
      <c r="EGQ30" s="23"/>
      <c r="EGR30" s="23"/>
      <c r="EGS30" s="24"/>
      <c r="EGT30" s="14"/>
      <c r="EGU30" s="23"/>
      <c r="EGV30" s="23"/>
      <c r="EGW30" s="23"/>
      <c r="EGX30" s="23"/>
      <c r="EGY30" s="23"/>
      <c r="EGZ30" s="23"/>
      <c r="EHA30" s="24"/>
      <c r="EHB30" s="14"/>
      <c r="EHC30" s="23"/>
      <c r="EHD30" s="23"/>
      <c r="EHE30" s="23"/>
      <c r="EHF30" s="23"/>
      <c r="EHG30" s="23"/>
      <c r="EHH30" s="23"/>
      <c r="EHI30" s="24"/>
      <c r="EHJ30" s="14"/>
      <c r="EHK30" s="23"/>
      <c r="EHL30" s="23"/>
      <c r="EHM30" s="23"/>
      <c r="EHN30" s="23"/>
      <c r="EHO30" s="23"/>
      <c r="EHP30" s="23"/>
      <c r="EHQ30" s="24"/>
      <c r="EHR30" s="14"/>
      <c r="EHS30" s="23"/>
      <c r="EHT30" s="23"/>
      <c r="EHU30" s="23"/>
      <c r="EHV30" s="23"/>
      <c r="EHW30" s="23"/>
      <c r="EHX30" s="23"/>
      <c r="EHY30" s="24"/>
      <c r="EHZ30" s="14"/>
      <c r="EIA30" s="23"/>
      <c r="EIB30" s="23"/>
      <c r="EIC30" s="23"/>
      <c r="EID30" s="23"/>
      <c r="EIE30" s="23"/>
      <c r="EIF30" s="23"/>
      <c r="EIG30" s="24"/>
      <c r="EIH30" s="14"/>
      <c r="EII30" s="23"/>
      <c r="EIJ30" s="23"/>
      <c r="EIK30" s="23"/>
      <c r="EIL30" s="23"/>
      <c r="EIM30" s="23"/>
      <c r="EIN30" s="23"/>
      <c r="EIO30" s="24"/>
      <c r="EIP30" s="14"/>
      <c r="EIQ30" s="23"/>
      <c r="EIR30" s="23"/>
      <c r="EIS30" s="23"/>
      <c r="EIT30" s="23"/>
      <c r="EIU30" s="23"/>
      <c r="EIV30" s="23"/>
      <c r="EIW30" s="24"/>
      <c r="EIX30" s="14"/>
      <c r="EIY30" s="23"/>
      <c r="EIZ30" s="23"/>
      <c r="EJA30" s="23"/>
      <c r="EJB30" s="23"/>
      <c r="EJC30" s="23"/>
      <c r="EJD30" s="23"/>
      <c r="EJE30" s="24"/>
      <c r="EJF30" s="14"/>
      <c r="EJG30" s="23"/>
      <c r="EJH30" s="23"/>
      <c r="EJI30" s="23"/>
      <c r="EJJ30" s="23"/>
      <c r="EJK30" s="23"/>
      <c r="EJL30" s="23"/>
      <c r="EJM30" s="24"/>
      <c r="EJN30" s="14"/>
      <c r="EJO30" s="23"/>
      <c r="EJP30" s="23"/>
      <c r="EJQ30" s="23"/>
      <c r="EJR30" s="23"/>
      <c r="EJS30" s="23"/>
      <c r="EJT30" s="23"/>
      <c r="EJU30" s="24"/>
      <c r="EJV30" s="14"/>
      <c r="EJW30" s="23"/>
      <c r="EJX30" s="23"/>
      <c r="EJY30" s="23"/>
      <c r="EJZ30" s="23"/>
      <c r="EKA30" s="23"/>
      <c r="EKB30" s="23"/>
      <c r="EKC30" s="24"/>
      <c r="EKD30" s="14"/>
      <c r="EKE30" s="23"/>
      <c r="EKF30" s="23"/>
      <c r="EKG30" s="23"/>
      <c r="EKH30" s="23"/>
      <c r="EKI30" s="23"/>
      <c r="EKJ30" s="23"/>
      <c r="EKK30" s="24"/>
      <c r="EKL30" s="14"/>
      <c r="EKM30" s="23"/>
      <c r="EKN30" s="23"/>
      <c r="EKO30" s="23"/>
      <c r="EKP30" s="23"/>
      <c r="EKQ30" s="23"/>
      <c r="EKR30" s="23"/>
      <c r="EKS30" s="24"/>
      <c r="EKT30" s="14"/>
      <c r="EKU30" s="23"/>
      <c r="EKV30" s="23"/>
      <c r="EKW30" s="23"/>
      <c r="EKX30" s="23"/>
      <c r="EKY30" s="23"/>
      <c r="EKZ30" s="23"/>
      <c r="ELA30" s="24"/>
      <c r="ELB30" s="14"/>
      <c r="ELC30" s="23"/>
      <c r="ELD30" s="23"/>
      <c r="ELE30" s="23"/>
      <c r="ELF30" s="23"/>
      <c r="ELG30" s="23"/>
      <c r="ELH30" s="23"/>
      <c r="ELI30" s="24"/>
      <c r="ELJ30" s="14"/>
      <c r="ELK30" s="23"/>
      <c r="ELL30" s="23"/>
      <c r="ELM30" s="23"/>
      <c r="ELN30" s="23"/>
      <c r="ELO30" s="23"/>
      <c r="ELP30" s="23"/>
      <c r="ELQ30" s="24"/>
      <c r="ELR30" s="14"/>
      <c r="ELS30" s="23"/>
      <c r="ELT30" s="23"/>
      <c r="ELU30" s="23"/>
      <c r="ELV30" s="23"/>
      <c r="ELW30" s="23"/>
      <c r="ELX30" s="23"/>
      <c r="ELY30" s="24"/>
      <c r="ELZ30" s="14"/>
      <c r="EMA30" s="23"/>
      <c r="EMB30" s="23"/>
      <c r="EMC30" s="23"/>
      <c r="EMD30" s="23"/>
      <c r="EME30" s="23"/>
      <c r="EMF30" s="23"/>
      <c r="EMG30" s="24"/>
      <c r="EMH30" s="14"/>
      <c r="EMI30" s="23"/>
      <c r="EMJ30" s="23"/>
      <c r="EMK30" s="23"/>
      <c r="EML30" s="23"/>
      <c r="EMM30" s="23"/>
      <c r="EMN30" s="23"/>
      <c r="EMO30" s="24"/>
      <c r="EMP30" s="14"/>
      <c r="EMQ30" s="23"/>
      <c r="EMR30" s="23"/>
      <c r="EMS30" s="23"/>
      <c r="EMT30" s="23"/>
      <c r="EMU30" s="23"/>
      <c r="EMV30" s="23"/>
      <c r="EMW30" s="24"/>
      <c r="EMX30" s="14"/>
      <c r="EMY30" s="23"/>
      <c r="EMZ30" s="23"/>
      <c r="ENA30" s="23"/>
      <c r="ENB30" s="23"/>
      <c r="ENC30" s="23"/>
      <c r="END30" s="23"/>
      <c r="ENE30" s="24"/>
      <c r="ENF30" s="14"/>
      <c r="ENG30" s="23"/>
      <c r="ENH30" s="23"/>
      <c r="ENI30" s="23"/>
      <c r="ENJ30" s="23"/>
      <c r="ENK30" s="23"/>
      <c r="ENL30" s="23"/>
      <c r="ENM30" s="24"/>
      <c r="ENN30" s="14"/>
      <c r="ENO30" s="23"/>
      <c r="ENP30" s="23"/>
      <c r="ENQ30" s="23"/>
      <c r="ENR30" s="23"/>
      <c r="ENS30" s="23"/>
      <c r="ENT30" s="23"/>
      <c r="ENU30" s="24"/>
      <c r="ENV30" s="14"/>
      <c r="ENW30" s="23"/>
      <c r="ENX30" s="23"/>
      <c r="ENY30" s="23"/>
      <c r="ENZ30" s="23"/>
      <c r="EOA30" s="23"/>
      <c r="EOB30" s="23"/>
      <c r="EOC30" s="24"/>
      <c r="EOD30" s="14"/>
      <c r="EOE30" s="23"/>
      <c r="EOF30" s="23"/>
      <c r="EOG30" s="23"/>
      <c r="EOH30" s="23"/>
      <c r="EOI30" s="23"/>
      <c r="EOJ30" s="23"/>
      <c r="EOK30" s="24"/>
      <c r="EOL30" s="14"/>
      <c r="EOM30" s="23"/>
      <c r="EON30" s="23"/>
      <c r="EOO30" s="23"/>
      <c r="EOP30" s="23"/>
      <c r="EOQ30" s="23"/>
      <c r="EOR30" s="23"/>
      <c r="EOS30" s="24"/>
      <c r="EOT30" s="14"/>
      <c r="EOU30" s="23"/>
      <c r="EOV30" s="23"/>
      <c r="EOW30" s="23"/>
      <c r="EOX30" s="23"/>
      <c r="EOY30" s="23"/>
      <c r="EOZ30" s="23"/>
      <c r="EPA30" s="24"/>
      <c r="EPB30" s="14"/>
      <c r="EPC30" s="23"/>
      <c r="EPD30" s="23"/>
      <c r="EPE30" s="23"/>
      <c r="EPF30" s="23"/>
      <c r="EPG30" s="23"/>
      <c r="EPH30" s="23"/>
      <c r="EPI30" s="24"/>
      <c r="EPJ30" s="14"/>
      <c r="EPK30" s="23"/>
      <c r="EPL30" s="23"/>
      <c r="EPM30" s="23"/>
      <c r="EPN30" s="23"/>
      <c r="EPO30" s="23"/>
      <c r="EPP30" s="23"/>
      <c r="EPQ30" s="24"/>
      <c r="EPR30" s="14"/>
      <c r="EPS30" s="23"/>
      <c r="EPT30" s="23"/>
      <c r="EPU30" s="23"/>
      <c r="EPV30" s="23"/>
      <c r="EPW30" s="23"/>
      <c r="EPX30" s="23"/>
      <c r="EPY30" s="24"/>
      <c r="EPZ30" s="14"/>
      <c r="EQA30" s="23"/>
      <c r="EQB30" s="23"/>
      <c r="EQC30" s="23"/>
      <c r="EQD30" s="23"/>
      <c r="EQE30" s="23"/>
      <c r="EQF30" s="23"/>
      <c r="EQG30" s="24"/>
      <c r="EQH30" s="14"/>
      <c r="EQI30" s="23"/>
      <c r="EQJ30" s="23"/>
      <c r="EQK30" s="23"/>
      <c r="EQL30" s="23"/>
      <c r="EQM30" s="23"/>
      <c r="EQN30" s="23"/>
      <c r="EQO30" s="24"/>
      <c r="EQP30" s="14"/>
      <c r="EQQ30" s="23"/>
      <c r="EQR30" s="23"/>
      <c r="EQS30" s="23"/>
      <c r="EQT30" s="23"/>
      <c r="EQU30" s="23"/>
      <c r="EQV30" s="23"/>
      <c r="EQW30" s="24"/>
      <c r="EQX30" s="14"/>
      <c r="EQY30" s="23"/>
      <c r="EQZ30" s="23"/>
      <c r="ERA30" s="23"/>
      <c r="ERB30" s="23"/>
      <c r="ERC30" s="23"/>
      <c r="ERD30" s="23"/>
      <c r="ERE30" s="24"/>
      <c r="ERF30" s="14"/>
      <c r="ERG30" s="23"/>
      <c r="ERH30" s="23"/>
      <c r="ERI30" s="23"/>
      <c r="ERJ30" s="23"/>
      <c r="ERK30" s="23"/>
      <c r="ERL30" s="23"/>
      <c r="ERM30" s="24"/>
      <c r="ERN30" s="14"/>
      <c r="ERO30" s="23"/>
      <c r="ERP30" s="23"/>
      <c r="ERQ30" s="23"/>
      <c r="ERR30" s="23"/>
      <c r="ERS30" s="23"/>
      <c r="ERT30" s="23"/>
      <c r="ERU30" s="24"/>
      <c r="ERV30" s="14"/>
      <c r="ERW30" s="23"/>
      <c r="ERX30" s="23"/>
      <c r="ERY30" s="23"/>
      <c r="ERZ30" s="23"/>
      <c r="ESA30" s="23"/>
      <c r="ESB30" s="23"/>
      <c r="ESC30" s="24"/>
      <c r="ESD30" s="14"/>
      <c r="ESE30" s="23"/>
      <c r="ESF30" s="23"/>
      <c r="ESG30" s="23"/>
      <c r="ESH30" s="23"/>
      <c r="ESI30" s="23"/>
      <c r="ESJ30" s="23"/>
      <c r="ESK30" s="24"/>
      <c r="ESL30" s="14"/>
      <c r="ESM30" s="23"/>
      <c r="ESN30" s="23"/>
      <c r="ESO30" s="23"/>
      <c r="ESP30" s="23"/>
      <c r="ESQ30" s="23"/>
      <c r="ESR30" s="23"/>
      <c r="ESS30" s="24"/>
      <c r="EST30" s="14"/>
      <c r="ESU30" s="23"/>
      <c r="ESV30" s="23"/>
      <c r="ESW30" s="23"/>
      <c r="ESX30" s="23"/>
      <c r="ESY30" s="23"/>
      <c r="ESZ30" s="23"/>
      <c r="ETA30" s="24"/>
      <c r="ETB30" s="14"/>
      <c r="ETC30" s="23"/>
      <c r="ETD30" s="23"/>
      <c r="ETE30" s="23"/>
      <c r="ETF30" s="23"/>
      <c r="ETG30" s="23"/>
      <c r="ETH30" s="23"/>
      <c r="ETI30" s="24"/>
      <c r="ETJ30" s="14"/>
      <c r="ETK30" s="23"/>
      <c r="ETL30" s="23"/>
      <c r="ETM30" s="23"/>
      <c r="ETN30" s="23"/>
      <c r="ETO30" s="23"/>
      <c r="ETP30" s="23"/>
      <c r="ETQ30" s="24"/>
      <c r="ETR30" s="14"/>
      <c r="ETS30" s="23"/>
      <c r="ETT30" s="23"/>
      <c r="ETU30" s="23"/>
      <c r="ETV30" s="23"/>
      <c r="ETW30" s="23"/>
      <c r="ETX30" s="23"/>
      <c r="ETY30" s="24"/>
      <c r="ETZ30" s="14"/>
      <c r="EUA30" s="23"/>
      <c r="EUB30" s="23"/>
      <c r="EUC30" s="23"/>
      <c r="EUD30" s="23"/>
      <c r="EUE30" s="23"/>
      <c r="EUF30" s="23"/>
      <c r="EUG30" s="24"/>
      <c r="EUH30" s="14"/>
      <c r="EUI30" s="23"/>
      <c r="EUJ30" s="23"/>
      <c r="EUK30" s="23"/>
      <c r="EUL30" s="23"/>
      <c r="EUM30" s="23"/>
      <c r="EUN30" s="23"/>
      <c r="EUO30" s="24"/>
      <c r="EUP30" s="14"/>
      <c r="EUQ30" s="23"/>
      <c r="EUR30" s="23"/>
      <c r="EUS30" s="23"/>
      <c r="EUT30" s="23"/>
      <c r="EUU30" s="23"/>
      <c r="EUV30" s="23"/>
      <c r="EUW30" s="24"/>
      <c r="EUX30" s="14"/>
      <c r="EUY30" s="23"/>
      <c r="EUZ30" s="23"/>
      <c r="EVA30" s="23"/>
      <c r="EVB30" s="23"/>
      <c r="EVC30" s="23"/>
      <c r="EVD30" s="23"/>
      <c r="EVE30" s="24"/>
      <c r="EVF30" s="14"/>
      <c r="EVG30" s="23"/>
      <c r="EVH30" s="23"/>
      <c r="EVI30" s="23"/>
      <c r="EVJ30" s="23"/>
      <c r="EVK30" s="23"/>
      <c r="EVL30" s="23"/>
      <c r="EVM30" s="24"/>
      <c r="EVN30" s="14"/>
      <c r="EVO30" s="23"/>
      <c r="EVP30" s="23"/>
      <c r="EVQ30" s="23"/>
      <c r="EVR30" s="23"/>
      <c r="EVS30" s="23"/>
      <c r="EVT30" s="23"/>
      <c r="EVU30" s="24"/>
      <c r="EVV30" s="14"/>
      <c r="EVW30" s="23"/>
      <c r="EVX30" s="23"/>
      <c r="EVY30" s="23"/>
      <c r="EVZ30" s="23"/>
      <c r="EWA30" s="23"/>
      <c r="EWB30" s="23"/>
      <c r="EWC30" s="24"/>
      <c r="EWD30" s="14"/>
      <c r="EWE30" s="23"/>
      <c r="EWF30" s="23"/>
      <c r="EWG30" s="23"/>
      <c r="EWH30" s="23"/>
      <c r="EWI30" s="23"/>
      <c r="EWJ30" s="23"/>
      <c r="EWK30" s="24"/>
      <c r="EWL30" s="14"/>
      <c r="EWM30" s="23"/>
      <c r="EWN30" s="23"/>
      <c r="EWO30" s="23"/>
      <c r="EWP30" s="23"/>
      <c r="EWQ30" s="23"/>
      <c r="EWR30" s="23"/>
      <c r="EWS30" s="24"/>
      <c r="EWT30" s="14"/>
      <c r="EWU30" s="23"/>
      <c r="EWV30" s="23"/>
      <c r="EWW30" s="23"/>
      <c r="EWX30" s="23"/>
      <c r="EWY30" s="23"/>
      <c r="EWZ30" s="23"/>
      <c r="EXA30" s="24"/>
      <c r="EXB30" s="14"/>
      <c r="EXC30" s="23"/>
      <c r="EXD30" s="23"/>
      <c r="EXE30" s="23"/>
      <c r="EXF30" s="23"/>
      <c r="EXG30" s="23"/>
      <c r="EXH30" s="23"/>
      <c r="EXI30" s="24"/>
      <c r="EXJ30" s="14"/>
      <c r="EXK30" s="23"/>
      <c r="EXL30" s="23"/>
      <c r="EXM30" s="23"/>
      <c r="EXN30" s="23"/>
      <c r="EXO30" s="23"/>
      <c r="EXP30" s="23"/>
      <c r="EXQ30" s="24"/>
      <c r="EXR30" s="14"/>
      <c r="EXS30" s="23"/>
      <c r="EXT30" s="23"/>
      <c r="EXU30" s="23"/>
      <c r="EXV30" s="23"/>
      <c r="EXW30" s="23"/>
      <c r="EXX30" s="23"/>
      <c r="EXY30" s="24"/>
      <c r="EXZ30" s="14"/>
      <c r="EYA30" s="23"/>
      <c r="EYB30" s="23"/>
      <c r="EYC30" s="23"/>
      <c r="EYD30" s="23"/>
      <c r="EYE30" s="23"/>
      <c r="EYF30" s="23"/>
      <c r="EYG30" s="24"/>
      <c r="EYH30" s="14"/>
      <c r="EYI30" s="23"/>
      <c r="EYJ30" s="23"/>
      <c r="EYK30" s="23"/>
      <c r="EYL30" s="23"/>
      <c r="EYM30" s="23"/>
      <c r="EYN30" s="23"/>
      <c r="EYO30" s="24"/>
      <c r="EYP30" s="14"/>
      <c r="EYQ30" s="23"/>
      <c r="EYR30" s="23"/>
      <c r="EYS30" s="23"/>
      <c r="EYT30" s="23"/>
      <c r="EYU30" s="23"/>
      <c r="EYV30" s="23"/>
      <c r="EYW30" s="24"/>
      <c r="EYX30" s="14"/>
      <c r="EYY30" s="23"/>
      <c r="EYZ30" s="23"/>
      <c r="EZA30" s="23"/>
      <c r="EZB30" s="23"/>
      <c r="EZC30" s="23"/>
      <c r="EZD30" s="23"/>
      <c r="EZE30" s="24"/>
      <c r="EZF30" s="14"/>
      <c r="EZG30" s="23"/>
      <c r="EZH30" s="23"/>
      <c r="EZI30" s="23"/>
      <c r="EZJ30" s="23"/>
      <c r="EZK30" s="23"/>
      <c r="EZL30" s="23"/>
      <c r="EZM30" s="24"/>
      <c r="EZN30" s="14"/>
      <c r="EZO30" s="23"/>
      <c r="EZP30" s="23"/>
      <c r="EZQ30" s="23"/>
      <c r="EZR30" s="23"/>
      <c r="EZS30" s="23"/>
      <c r="EZT30" s="23"/>
      <c r="EZU30" s="24"/>
      <c r="EZV30" s="14"/>
      <c r="EZW30" s="23"/>
      <c r="EZX30" s="23"/>
      <c r="EZY30" s="23"/>
      <c r="EZZ30" s="23"/>
      <c r="FAA30" s="23"/>
      <c r="FAB30" s="23"/>
      <c r="FAC30" s="24"/>
      <c r="FAD30" s="14"/>
      <c r="FAE30" s="23"/>
      <c r="FAF30" s="23"/>
      <c r="FAG30" s="23"/>
      <c r="FAH30" s="23"/>
      <c r="FAI30" s="23"/>
      <c r="FAJ30" s="23"/>
      <c r="FAK30" s="24"/>
      <c r="FAL30" s="14"/>
      <c r="FAM30" s="23"/>
      <c r="FAN30" s="23"/>
      <c r="FAO30" s="23"/>
      <c r="FAP30" s="23"/>
      <c r="FAQ30" s="23"/>
      <c r="FAR30" s="23"/>
      <c r="FAS30" s="24"/>
      <c r="FAT30" s="14"/>
      <c r="FAU30" s="23"/>
      <c r="FAV30" s="23"/>
      <c r="FAW30" s="23"/>
      <c r="FAX30" s="23"/>
      <c r="FAY30" s="23"/>
      <c r="FAZ30" s="23"/>
      <c r="FBA30" s="24"/>
      <c r="FBB30" s="14"/>
      <c r="FBC30" s="23"/>
      <c r="FBD30" s="23"/>
      <c r="FBE30" s="23"/>
      <c r="FBF30" s="23"/>
      <c r="FBG30" s="23"/>
      <c r="FBH30" s="23"/>
      <c r="FBI30" s="24"/>
      <c r="FBJ30" s="14"/>
      <c r="FBK30" s="23"/>
      <c r="FBL30" s="23"/>
      <c r="FBM30" s="23"/>
      <c r="FBN30" s="23"/>
      <c r="FBO30" s="23"/>
      <c r="FBP30" s="23"/>
      <c r="FBQ30" s="24"/>
      <c r="FBR30" s="14"/>
      <c r="FBS30" s="23"/>
      <c r="FBT30" s="23"/>
      <c r="FBU30" s="23"/>
      <c r="FBV30" s="23"/>
      <c r="FBW30" s="23"/>
      <c r="FBX30" s="23"/>
      <c r="FBY30" s="24"/>
      <c r="FBZ30" s="14"/>
      <c r="FCA30" s="23"/>
      <c r="FCB30" s="23"/>
      <c r="FCC30" s="23"/>
      <c r="FCD30" s="23"/>
      <c r="FCE30" s="23"/>
      <c r="FCF30" s="23"/>
      <c r="FCG30" s="24"/>
      <c r="FCH30" s="14"/>
      <c r="FCI30" s="23"/>
      <c r="FCJ30" s="23"/>
      <c r="FCK30" s="23"/>
      <c r="FCL30" s="23"/>
      <c r="FCM30" s="23"/>
      <c r="FCN30" s="23"/>
      <c r="FCO30" s="24"/>
      <c r="FCP30" s="14"/>
      <c r="FCQ30" s="23"/>
      <c r="FCR30" s="23"/>
      <c r="FCS30" s="23"/>
      <c r="FCT30" s="23"/>
      <c r="FCU30" s="23"/>
      <c r="FCV30" s="23"/>
      <c r="FCW30" s="24"/>
      <c r="FCX30" s="14"/>
      <c r="FCY30" s="23"/>
      <c r="FCZ30" s="23"/>
      <c r="FDA30" s="23"/>
      <c r="FDB30" s="23"/>
      <c r="FDC30" s="23"/>
      <c r="FDD30" s="23"/>
      <c r="FDE30" s="24"/>
      <c r="FDF30" s="14"/>
      <c r="FDG30" s="23"/>
      <c r="FDH30" s="23"/>
      <c r="FDI30" s="23"/>
      <c r="FDJ30" s="23"/>
      <c r="FDK30" s="23"/>
      <c r="FDL30" s="23"/>
      <c r="FDM30" s="24"/>
      <c r="FDN30" s="14"/>
      <c r="FDO30" s="23"/>
      <c r="FDP30" s="23"/>
      <c r="FDQ30" s="23"/>
      <c r="FDR30" s="23"/>
      <c r="FDS30" s="23"/>
      <c r="FDT30" s="23"/>
      <c r="FDU30" s="24"/>
      <c r="FDV30" s="14"/>
      <c r="FDW30" s="23"/>
      <c r="FDX30" s="23"/>
      <c r="FDY30" s="23"/>
      <c r="FDZ30" s="23"/>
      <c r="FEA30" s="23"/>
      <c r="FEB30" s="23"/>
      <c r="FEC30" s="24"/>
      <c r="FED30" s="14"/>
      <c r="FEE30" s="23"/>
      <c r="FEF30" s="23"/>
      <c r="FEG30" s="23"/>
      <c r="FEH30" s="23"/>
      <c r="FEI30" s="23"/>
      <c r="FEJ30" s="23"/>
      <c r="FEK30" s="24"/>
      <c r="FEL30" s="14"/>
      <c r="FEM30" s="23"/>
      <c r="FEN30" s="23"/>
      <c r="FEO30" s="23"/>
      <c r="FEP30" s="23"/>
      <c r="FEQ30" s="23"/>
      <c r="FER30" s="23"/>
      <c r="FES30" s="24"/>
      <c r="FET30" s="14"/>
      <c r="FEU30" s="23"/>
      <c r="FEV30" s="23"/>
      <c r="FEW30" s="23"/>
      <c r="FEX30" s="23"/>
      <c r="FEY30" s="23"/>
      <c r="FEZ30" s="23"/>
      <c r="FFA30" s="24"/>
      <c r="FFB30" s="14"/>
      <c r="FFC30" s="23"/>
      <c r="FFD30" s="23"/>
      <c r="FFE30" s="23"/>
      <c r="FFF30" s="23"/>
      <c r="FFG30" s="23"/>
      <c r="FFH30" s="23"/>
      <c r="FFI30" s="24"/>
      <c r="FFJ30" s="14"/>
      <c r="FFK30" s="23"/>
      <c r="FFL30" s="23"/>
      <c r="FFM30" s="23"/>
      <c r="FFN30" s="23"/>
      <c r="FFO30" s="23"/>
      <c r="FFP30" s="23"/>
      <c r="FFQ30" s="24"/>
      <c r="FFR30" s="14"/>
      <c r="FFS30" s="23"/>
      <c r="FFT30" s="23"/>
      <c r="FFU30" s="23"/>
      <c r="FFV30" s="23"/>
      <c r="FFW30" s="23"/>
      <c r="FFX30" s="23"/>
      <c r="FFY30" s="24"/>
      <c r="FFZ30" s="14"/>
      <c r="FGA30" s="23"/>
      <c r="FGB30" s="23"/>
      <c r="FGC30" s="23"/>
      <c r="FGD30" s="23"/>
      <c r="FGE30" s="23"/>
      <c r="FGF30" s="23"/>
      <c r="FGG30" s="24"/>
      <c r="FGH30" s="14"/>
      <c r="FGI30" s="23"/>
      <c r="FGJ30" s="23"/>
      <c r="FGK30" s="23"/>
      <c r="FGL30" s="23"/>
      <c r="FGM30" s="23"/>
      <c r="FGN30" s="23"/>
      <c r="FGO30" s="24"/>
      <c r="FGP30" s="14"/>
      <c r="FGQ30" s="23"/>
      <c r="FGR30" s="23"/>
      <c r="FGS30" s="23"/>
      <c r="FGT30" s="23"/>
      <c r="FGU30" s="23"/>
      <c r="FGV30" s="23"/>
      <c r="FGW30" s="24"/>
      <c r="FGX30" s="14"/>
      <c r="FGY30" s="23"/>
      <c r="FGZ30" s="23"/>
      <c r="FHA30" s="23"/>
      <c r="FHB30" s="23"/>
      <c r="FHC30" s="23"/>
      <c r="FHD30" s="23"/>
      <c r="FHE30" s="24"/>
      <c r="FHF30" s="14"/>
      <c r="FHG30" s="23"/>
      <c r="FHH30" s="23"/>
      <c r="FHI30" s="23"/>
      <c r="FHJ30" s="23"/>
      <c r="FHK30" s="23"/>
      <c r="FHL30" s="23"/>
      <c r="FHM30" s="24"/>
      <c r="FHN30" s="14"/>
      <c r="FHO30" s="23"/>
      <c r="FHP30" s="23"/>
      <c r="FHQ30" s="23"/>
      <c r="FHR30" s="23"/>
      <c r="FHS30" s="23"/>
      <c r="FHT30" s="23"/>
      <c r="FHU30" s="24"/>
      <c r="FHV30" s="14"/>
      <c r="FHW30" s="23"/>
      <c r="FHX30" s="23"/>
      <c r="FHY30" s="23"/>
      <c r="FHZ30" s="23"/>
      <c r="FIA30" s="23"/>
      <c r="FIB30" s="23"/>
      <c r="FIC30" s="24"/>
      <c r="FID30" s="14"/>
      <c r="FIE30" s="23"/>
      <c r="FIF30" s="23"/>
      <c r="FIG30" s="23"/>
      <c r="FIH30" s="23"/>
      <c r="FII30" s="23"/>
      <c r="FIJ30" s="23"/>
      <c r="FIK30" s="24"/>
      <c r="FIL30" s="14"/>
      <c r="FIM30" s="23"/>
      <c r="FIN30" s="23"/>
      <c r="FIO30" s="23"/>
      <c r="FIP30" s="23"/>
      <c r="FIQ30" s="23"/>
      <c r="FIR30" s="23"/>
      <c r="FIS30" s="24"/>
      <c r="FIT30" s="14"/>
      <c r="FIU30" s="23"/>
      <c r="FIV30" s="23"/>
      <c r="FIW30" s="23"/>
      <c r="FIX30" s="23"/>
      <c r="FIY30" s="23"/>
      <c r="FIZ30" s="23"/>
      <c r="FJA30" s="24"/>
      <c r="FJB30" s="14"/>
      <c r="FJC30" s="23"/>
      <c r="FJD30" s="23"/>
      <c r="FJE30" s="23"/>
      <c r="FJF30" s="23"/>
      <c r="FJG30" s="23"/>
      <c r="FJH30" s="23"/>
      <c r="FJI30" s="24"/>
      <c r="FJJ30" s="14"/>
      <c r="FJK30" s="23"/>
      <c r="FJL30" s="23"/>
      <c r="FJM30" s="23"/>
      <c r="FJN30" s="23"/>
      <c r="FJO30" s="23"/>
      <c r="FJP30" s="23"/>
      <c r="FJQ30" s="24"/>
      <c r="FJR30" s="14"/>
      <c r="FJS30" s="23"/>
      <c r="FJT30" s="23"/>
      <c r="FJU30" s="23"/>
      <c r="FJV30" s="23"/>
      <c r="FJW30" s="23"/>
      <c r="FJX30" s="23"/>
      <c r="FJY30" s="24"/>
      <c r="FJZ30" s="14"/>
      <c r="FKA30" s="23"/>
      <c r="FKB30" s="23"/>
      <c r="FKC30" s="23"/>
      <c r="FKD30" s="23"/>
      <c r="FKE30" s="23"/>
      <c r="FKF30" s="23"/>
      <c r="FKG30" s="24"/>
      <c r="FKH30" s="14"/>
      <c r="FKI30" s="23"/>
      <c r="FKJ30" s="23"/>
      <c r="FKK30" s="23"/>
      <c r="FKL30" s="23"/>
      <c r="FKM30" s="23"/>
      <c r="FKN30" s="23"/>
      <c r="FKO30" s="24"/>
      <c r="FKP30" s="14"/>
      <c r="FKQ30" s="23"/>
      <c r="FKR30" s="23"/>
      <c r="FKS30" s="23"/>
      <c r="FKT30" s="23"/>
      <c r="FKU30" s="23"/>
      <c r="FKV30" s="23"/>
      <c r="FKW30" s="24"/>
      <c r="FKX30" s="14"/>
      <c r="FKY30" s="23"/>
      <c r="FKZ30" s="23"/>
      <c r="FLA30" s="23"/>
      <c r="FLB30" s="23"/>
      <c r="FLC30" s="23"/>
      <c r="FLD30" s="23"/>
      <c r="FLE30" s="24"/>
      <c r="FLF30" s="14"/>
      <c r="FLG30" s="23"/>
      <c r="FLH30" s="23"/>
      <c r="FLI30" s="23"/>
      <c r="FLJ30" s="23"/>
      <c r="FLK30" s="23"/>
      <c r="FLL30" s="23"/>
      <c r="FLM30" s="24"/>
      <c r="FLN30" s="14"/>
      <c r="FLO30" s="23"/>
      <c r="FLP30" s="23"/>
      <c r="FLQ30" s="23"/>
      <c r="FLR30" s="23"/>
      <c r="FLS30" s="23"/>
      <c r="FLT30" s="23"/>
      <c r="FLU30" s="24"/>
      <c r="FLV30" s="14"/>
      <c r="FLW30" s="23"/>
      <c r="FLX30" s="23"/>
      <c r="FLY30" s="23"/>
      <c r="FLZ30" s="23"/>
      <c r="FMA30" s="23"/>
      <c r="FMB30" s="23"/>
      <c r="FMC30" s="24"/>
      <c r="FMD30" s="14"/>
      <c r="FME30" s="23"/>
      <c r="FMF30" s="23"/>
      <c r="FMG30" s="23"/>
      <c r="FMH30" s="23"/>
      <c r="FMI30" s="23"/>
      <c r="FMJ30" s="23"/>
      <c r="FMK30" s="24"/>
      <c r="FML30" s="14"/>
      <c r="FMM30" s="23"/>
      <c r="FMN30" s="23"/>
      <c r="FMO30" s="23"/>
      <c r="FMP30" s="23"/>
      <c r="FMQ30" s="23"/>
      <c r="FMR30" s="23"/>
      <c r="FMS30" s="24"/>
      <c r="FMT30" s="14"/>
      <c r="FMU30" s="23"/>
      <c r="FMV30" s="23"/>
      <c r="FMW30" s="23"/>
      <c r="FMX30" s="23"/>
      <c r="FMY30" s="23"/>
      <c r="FMZ30" s="23"/>
      <c r="FNA30" s="24"/>
      <c r="FNB30" s="14"/>
      <c r="FNC30" s="23"/>
      <c r="FND30" s="23"/>
      <c r="FNE30" s="23"/>
      <c r="FNF30" s="23"/>
      <c r="FNG30" s="23"/>
      <c r="FNH30" s="23"/>
      <c r="FNI30" s="24"/>
      <c r="FNJ30" s="14"/>
      <c r="FNK30" s="23"/>
      <c r="FNL30" s="23"/>
      <c r="FNM30" s="23"/>
      <c r="FNN30" s="23"/>
      <c r="FNO30" s="23"/>
      <c r="FNP30" s="23"/>
      <c r="FNQ30" s="24"/>
      <c r="FNR30" s="14"/>
      <c r="FNS30" s="23"/>
      <c r="FNT30" s="23"/>
      <c r="FNU30" s="23"/>
      <c r="FNV30" s="23"/>
      <c r="FNW30" s="23"/>
      <c r="FNX30" s="23"/>
      <c r="FNY30" s="24"/>
      <c r="FNZ30" s="14"/>
      <c r="FOA30" s="23"/>
      <c r="FOB30" s="23"/>
      <c r="FOC30" s="23"/>
      <c r="FOD30" s="23"/>
      <c r="FOE30" s="23"/>
      <c r="FOF30" s="23"/>
      <c r="FOG30" s="24"/>
      <c r="FOH30" s="14"/>
      <c r="FOI30" s="23"/>
      <c r="FOJ30" s="23"/>
      <c r="FOK30" s="23"/>
      <c r="FOL30" s="23"/>
      <c r="FOM30" s="23"/>
      <c r="FON30" s="23"/>
      <c r="FOO30" s="24"/>
      <c r="FOP30" s="14"/>
      <c r="FOQ30" s="23"/>
      <c r="FOR30" s="23"/>
      <c r="FOS30" s="23"/>
      <c r="FOT30" s="23"/>
      <c r="FOU30" s="23"/>
      <c r="FOV30" s="23"/>
      <c r="FOW30" s="24"/>
      <c r="FOX30" s="14"/>
      <c r="FOY30" s="23"/>
      <c r="FOZ30" s="23"/>
      <c r="FPA30" s="23"/>
      <c r="FPB30" s="23"/>
      <c r="FPC30" s="23"/>
      <c r="FPD30" s="23"/>
      <c r="FPE30" s="24"/>
      <c r="FPF30" s="14"/>
      <c r="FPG30" s="23"/>
      <c r="FPH30" s="23"/>
      <c r="FPI30" s="23"/>
      <c r="FPJ30" s="23"/>
      <c r="FPK30" s="23"/>
      <c r="FPL30" s="23"/>
      <c r="FPM30" s="24"/>
      <c r="FPN30" s="14"/>
      <c r="FPO30" s="23"/>
      <c r="FPP30" s="23"/>
      <c r="FPQ30" s="23"/>
      <c r="FPR30" s="23"/>
      <c r="FPS30" s="23"/>
      <c r="FPT30" s="23"/>
      <c r="FPU30" s="24"/>
      <c r="FPV30" s="14"/>
      <c r="FPW30" s="23"/>
      <c r="FPX30" s="23"/>
      <c r="FPY30" s="23"/>
      <c r="FPZ30" s="23"/>
      <c r="FQA30" s="23"/>
      <c r="FQB30" s="23"/>
      <c r="FQC30" s="24"/>
      <c r="FQD30" s="14"/>
      <c r="FQE30" s="23"/>
      <c r="FQF30" s="23"/>
      <c r="FQG30" s="23"/>
      <c r="FQH30" s="23"/>
      <c r="FQI30" s="23"/>
      <c r="FQJ30" s="23"/>
      <c r="FQK30" s="24"/>
      <c r="FQL30" s="14"/>
      <c r="FQM30" s="23"/>
      <c r="FQN30" s="23"/>
      <c r="FQO30" s="23"/>
      <c r="FQP30" s="23"/>
      <c r="FQQ30" s="23"/>
      <c r="FQR30" s="23"/>
      <c r="FQS30" s="24"/>
      <c r="FQT30" s="14"/>
      <c r="FQU30" s="23"/>
      <c r="FQV30" s="23"/>
      <c r="FQW30" s="23"/>
      <c r="FQX30" s="23"/>
      <c r="FQY30" s="23"/>
      <c r="FQZ30" s="23"/>
      <c r="FRA30" s="24"/>
      <c r="FRB30" s="14"/>
      <c r="FRC30" s="23"/>
      <c r="FRD30" s="23"/>
      <c r="FRE30" s="23"/>
      <c r="FRF30" s="23"/>
      <c r="FRG30" s="23"/>
      <c r="FRH30" s="23"/>
      <c r="FRI30" s="24"/>
      <c r="FRJ30" s="14"/>
      <c r="FRK30" s="23"/>
      <c r="FRL30" s="23"/>
      <c r="FRM30" s="23"/>
      <c r="FRN30" s="23"/>
      <c r="FRO30" s="23"/>
      <c r="FRP30" s="23"/>
      <c r="FRQ30" s="24"/>
      <c r="FRR30" s="14"/>
      <c r="FRS30" s="23"/>
      <c r="FRT30" s="23"/>
      <c r="FRU30" s="23"/>
      <c r="FRV30" s="23"/>
      <c r="FRW30" s="23"/>
      <c r="FRX30" s="23"/>
      <c r="FRY30" s="24"/>
      <c r="FRZ30" s="14"/>
      <c r="FSA30" s="23"/>
      <c r="FSB30" s="23"/>
      <c r="FSC30" s="23"/>
      <c r="FSD30" s="23"/>
      <c r="FSE30" s="23"/>
      <c r="FSF30" s="23"/>
      <c r="FSG30" s="24"/>
      <c r="FSH30" s="14"/>
      <c r="FSI30" s="23"/>
      <c r="FSJ30" s="23"/>
      <c r="FSK30" s="23"/>
      <c r="FSL30" s="23"/>
      <c r="FSM30" s="23"/>
      <c r="FSN30" s="23"/>
      <c r="FSO30" s="24"/>
      <c r="FSP30" s="14"/>
      <c r="FSQ30" s="23"/>
      <c r="FSR30" s="23"/>
      <c r="FSS30" s="23"/>
      <c r="FST30" s="23"/>
      <c r="FSU30" s="23"/>
      <c r="FSV30" s="23"/>
      <c r="FSW30" s="24"/>
      <c r="FSX30" s="14"/>
      <c r="FSY30" s="23"/>
      <c r="FSZ30" s="23"/>
      <c r="FTA30" s="23"/>
      <c r="FTB30" s="23"/>
      <c r="FTC30" s="23"/>
      <c r="FTD30" s="23"/>
      <c r="FTE30" s="24"/>
      <c r="FTF30" s="14"/>
      <c r="FTG30" s="23"/>
      <c r="FTH30" s="23"/>
      <c r="FTI30" s="23"/>
      <c r="FTJ30" s="23"/>
      <c r="FTK30" s="23"/>
      <c r="FTL30" s="23"/>
      <c r="FTM30" s="24"/>
      <c r="FTN30" s="14"/>
      <c r="FTO30" s="23"/>
      <c r="FTP30" s="23"/>
      <c r="FTQ30" s="23"/>
      <c r="FTR30" s="23"/>
      <c r="FTS30" s="23"/>
      <c r="FTT30" s="23"/>
      <c r="FTU30" s="24"/>
      <c r="FTV30" s="14"/>
      <c r="FTW30" s="23"/>
      <c r="FTX30" s="23"/>
      <c r="FTY30" s="23"/>
      <c r="FTZ30" s="23"/>
      <c r="FUA30" s="23"/>
      <c r="FUB30" s="23"/>
      <c r="FUC30" s="24"/>
      <c r="FUD30" s="14"/>
      <c r="FUE30" s="23"/>
      <c r="FUF30" s="23"/>
      <c r="FUG30" s="23"/>
      <c r="FUH30" s="23"/>
      <c r="FUI30" s="23"/>
      <c r="FUJ30" s="23"/>
      <c r="FUK30" s="24"/>
      <c r="FUL30" s="14"/>
      <c r="FUM30" s="23"/>
      <c r="FUN30" s="23"/>
      <c r="FUO30" s="23"/>
      <c r="FUP30" s="23"/>
      <c r="FUQ30" s="23"/>
      <c r="FUR30" s="23"/>
      <c r="FUS30" s="24"/>
      <c r="FUT30" s="14"/>
      <c r="FUU30" s="23"/>
      <c r="FUV30" s="23"/>
      <c r="FUW30" s="23"/>
      <c r="FUX30" s="23"/>
      <c r="FUY30" s="23"/>
      <c r="FUZ30" s="23"/>
      <c r="FVA30" s="24"/>
      <c r="FVB30" s="14"/>
      <c r="FVC30" s="23"/>
      <c r="FVD30" s="23"/>
      <c r="FVE30" s="23"/>
      <c r="FVF30" s="23"/>
      <c r="FVG30" s="23"/>
      <c r="FVH30" s="23"/>
      <c r="FVI30" s="24"/>
      <c r="FVJ30" s="14"/>
      <c r="FVK30" s="23"/>
      <c r="FVL30" s="23"/>
      <c r="FVM30" s="23"/>
      <c r="FVN30" s="23"/>
      <c r="FVO30" s="23"/>
      <c r="FVP30" s="23"/>
      <c r="FVQ30" s="24"/>
      <c r="FVR30" s="14"/>
      <c r="FVS30" s="23"/>
      <c r="FVT30" s="23"/>
      <c r="FVU30" s="23"/>
      <c r="FVV30" s="23"/>
      <c r="FVW30" s="23"/>
      <c r="FVX30" s="23"/>
      <c r="FVY30" s="24"/>
      <c r="FVZ30" s="14"/>
      <c r="FWA30" s="23"/>
      <c r="FWB30" s="23"/>
      <c r="FWC30" s="23"/>
      <c r="FWD30" s="23"/>
      <c r="FWE30" s="23"/>
      <c r="FWF30" s="23"/>
      <c r="FWG30" s="24"/>
      <c r="FWH30" s="14"/>
      <c r="FWI30" s="23"/>
      <c r="FWJ30" s="23"/>
      <c r="FWK30" s="23"/>
      <c r="FWL30" s="23"/>
      <c r="FWM30" s="23"/>
      <c r="FWN30" s="23"/>
      <c r="FWO30" s="24"/>
      <c r="FWP30" s="14"/>
      <c r="FWQ30" s="23"/>
      <c r="FWR30" s="23"/>
      <c r="FWS30" s="23"/>
      <c r="FWT30" s="23"/>
      <c r="FWU30" s="23"/>
      <c r="FWV30" s="23"/>
      <c r="FWW30" s="24"/>
      <c r="FWX30" s="14"/>
      <c r="FWY30" s="23"/>
      <c r="FWZ30" s="23"/>
      <c r="FXA30" s="23"/>
      <c r="FXB30" s="23"/>
      <c r="FXC30" s="23"/>
      <c r="FXD30" s="23"/>
      <c r="FXE30" s="24"/>
      <c r="FXF30" s="14"/>
      <c r="FXG30" s="23"/>
      <c r="FXH30" s="23"/>
      <c r="FXI30" s="23"/>
      <c r="FXJ30" s="23"/>
      <c r="FXK30" s="23"/>
      <c r="FXL30" s="23"/>
      <c r="FXM30" s="24"/>
      <c r="FXN30" s="14"/>
      <c r="FXO30" s="23"/>
      <c r="FXP30" s="23"/>
      <c r="FXQ30" s="23"/>
      <c r="FXR30" s="23"/>
      <c r="FXS30" s="23"/>
      <c r="FXT30" s="23"/>
      <c r="FXU30" s="24"/>
      <c r="FXV30" s="14"/>
      <c r="FXW30" s="23"/>
      <c r="FXX30" s="23"/>
      <c r="FXY30" s="23"/>
      <c r="FXZ30" s="23"/>
      <c r="FYA30" s="23"/>
      <c r="FYB30" s="23"/>
      <c r="FYC30" s="24"/>
      <c r="FYD30" s="14"/>
      <c r="FYE30" s="23"/>
      <c r="FYF30" s="23"/>
      <c r="FYG30" s="23"/>
      <c r="FYH30" s="23"/>
      <c r="FYI30" s="23"/>
      <c r="FYJ30" s="23"/>
      <c r="FYK30" s="24"/>
      <c r="FYL30" s="14"/>
      <c r="FYM30" s="23"/>
      <c r="FYN30" s="23"/>
      <c r="FYO30" s="23"/>
      <c r="FYP30" s="23"/>
      <c r="FYQ30" s="23"/>
      <c r="FYR30" s="23"/>
      <c r="FYS30" s="24"/>
      <c r="FYT30" s="14"/>
      <c r="FYU30" s="23"/>
      <c r="FYV30" s="23"/>
      <c r="FYW30" s="23"/>
      <c r="FYX30" s="23"/>
      <c r="FYY30" s="23"/>
      <c r="FYZ30" s="23"/>
      <c r="FZA30" s="24"/>
      <c r="FZB30" s="14"/>
      <c r="FZC30" s="23"/>
      <c r="FZD30" s="23"/>
      <c r="FZE30" s="23"/>
      <c r="FZF30" s="23"/>
      <c r="FZG30" s="23"/>
      <c r="FZH30" s="23"/>
      <c r="FZI30" s="24"/>
      <c r="FZJ30" s="14"/>
      <c r="FZK30" s="23"/>
      <c r="FZL30" s="23"/>
      <c r="FZM30" s="23"/>
      <c r="FZN30" s="23"/>
      <c r="FZO30" s="23"/>
      <c r="FZP30" s="23"/>
      <c r="FZQ30" s="24"/>
      <c r="FZR30" s="14"/>
      <c r="FZS30" s="23"/>
      <c r="FZT30" s="23"/>
      <c r="FZU30" s="23"/>
      <c r="FZV30" s="23"/>
      <c r="FZW30" s="23"/>
      <c r="FZX30" s="23"/>
      <c r="FZY30" s="24"/>
      <c r="FZZ30" s="14"/>
      <c r="GAA30" s="23"/>
      <c r="GAB30" s="23"/>
      <c r="GAC30" s="23"/>
      <c r="GAD30" s="23"/>
      <c r="GAE30" s="23"/>
      <c r="GAF30" s="23"/>
      <c r="GAG30" s="24"/>
      <c r="GAH30" s="14"/>
      <c r="GAI30" s="23"/>
      <c r="GAJ30" s="23"/>
      <c r="GAK30" s="23"/>
      <c r="GAL30" s="23"/>
      <c r="GAM30" s="23"/>
      <c r="GAN30" s="23"/>
      <c r="GAO30" s="24"/>
      <c r="GAP30" s="14"/>
      <c r="GAQ30" s="23"/>
      <c r="GAR30" s="23"/>
      <c r="GAS30" s="23"/>
      <c r="GAT30" s="23"/>
      <c r="GAU30" s="23"/>
      <c r="GAV30" s="23"/>
      <c r="GAW30" s="24"/>
      <c r="GAX30" s="14"/>
      <c r="GAY30" s="23"/>
      <c r="GAZ30" s="23"/>
      <c r="GBA30" s="23"/>
      <c r="GBB30" s="23"/>
      <c r="GBC30" s="23"/>
      <c r="GBD30" s="23"/>
      <c r="GBE30" s="24"/>
      <c r="GBF30" s="14"/>
      <c r="GBG30" s="23"/>
      <c r="GBH30" s="23"/>
      <c r="GBI30" s="23"/>
      <c r="GBJ30" s="23"/>
      <c r="GBK30" s="23"/>
      <c r="GBL30" s="23"/>
      <c r="GBM30" s="24"/>
      <c r="GBN30" s="14"/>
      <c r="GBO30" s="23"/>
      <c r="GBP30" s="23"/>
      <c r="GBQ30" s="23"/>
      <c r="GBR30" s="23"/>
      <c r="GBS30" s="23"/>
      <c r="GBT30" s="23"/>
      <c r="GBU30" s="24"/>
      <c r="GBV30" s="14"/>
      <c r="GBW30" s="23"/>
      <c r="GBX30" s="23"/>
      <c r="GBY30" s="23"/>
      <c r="GBZ30" s="23"/>
      <c r="GCA30" s="23"/>
      <c r="GCB30" s="23"/>
      <c r="GCC30" s="24"/>
      <c r="GCD30" s="14"/>
      <c r="GCE30" s="23"/>
      <c r="GCF30" s="23"/>
      <c r="GCG30" s="23"/>
      <c r="GCH30" s="23"/>
      <c r="GCI30" s="23"/>
      <c r="GCJ30" s="23"/>
      <c r="GCK30" s="24"/>
      <c r="GCL30" s="14"/>
      <c r="GCM30" s="23"/>
      <c r="GCN30" s="23"/>
      <c r="GCO30" s="23"/>
      <c r="GCP30" s="23"/>
      <c r="GCQ30" s="23"/>
      <c r="GCR30" s="23"/>
      <c r="GCS30" s="24"/>
      <c r="GCT30" s="14"/>
      <c r="GCU30" s="23"/>
      <c r="GCV30" s="23"/>
      <c r="GCW30" s="23"/>
      <c r="GCX30" s="23"/>
      <c r="GCY30" s="23"/>
      <c r="GCZ30" s="23"/>
      <c r="GDA30" s="24"/>
      <c r="GDB30" s="14"/>
      <c r="GDC30" s="23"/>
      <c r="GDD30" s="23"/>
      <c r="GDE30" s="23"/>
      <c r="GDF30" s="23"/>
      <c r="GDG30" s="23"/>
      <c r="GDH30" s="23"/>
      <c r="GDI30" s="24"/>
      <c r="GDJ30" s="14"/>
      <c r="GDK30" s="23"/>
      <c r="GDL30" s="23"/>
      <c r="GDM30" s="23"/>
      <c r="GDN30" s="23"/>
      <c r="GDO30" s="23"/>
      <c r="GDP30" s="23"/>
      <c r="GDQ30" s="24"/>
      <c r="GDR30" s="14"/>
      <c r="GDS30" s="23"/>
      <c r="GDT30" s="23"/>
      <c r="GDU30" s="23"/>
      <c r="GDV30" s="23"/>
      <c r="GDW30" s="23"/>
      <c r="GDX30" s="23"/>
      <c r="GDY30" s="24"/>
      <c r="GDZ30" s="14"/>
      <c r="GEA30" s="23"/>
      <c r="GEB30" s="23"/>
      <c r="GEC30" s="23"/>
      <c r="GED30" s="23"/>
      <c r="GEE30" s="23"/>
      <c r="GEF30" s="23"/>
      <c r="GEG30" s="24"/>
      <c r="GEH30" s="14"/>
      <c r="GEI30" s="23"/>
      <c r="GEJ30" s="23"/>
      <c r="GEK30" s="23"/>
      <c r="GEL30" s="23"/>
      <c r="GEM30" s="23"/>
      <c r="GEN30" s="23"/>
      <c r="GEO30" s="24"/>
      <c r="GEP30" s="14"/>
      <c r="GEQ30" s="23"/>
      <c r="GER30" s="23"/>
      <c r="GES30" s="23"/>
      <c r="GET30" s="23"/>
      <c r="GEU30" s="23"/>
      <c r="GEV30" s="23"/>
      <c r="GEW30" s="24"/>
      <c r="GEX30" s="14"/>
      <c r="GEY30" s="23"/>
      <c r="GEZ30" s="23"/>
      <c r="GFA30" s="23"/>
      <c r="GFB30" s="23"/>
      <c r="GFC30" s="23"/>
      <c r="GFD30" s="23"/>
      <c r="GFE30" s="24"/>
      <c r="GFF30" s="14"/>
      <c r="GFG30" s="23"/>
      <c r="GFH30" s="23"/>
      <c r="GFI30" s="23"/>
      <c r="GFJ30" s="23"/>
      <c r="GFK30" s="23"/>
      <c r="GFL30" s="23"/>
      <c r="GFM30" s="24"/>
      <c r="GFN30" s="14"/>
      <c r="GFO30" s="23"/>
      <c r="GFP30" s="23"/>
      <c r="GFQ30" s="23"/>
      <c r="GFR30" s="23"/>
      <c r="GFS30" s="23"/>
      <c r="GFT30" s="23"/>
      <c r="GFU30" s="24"/>
      <c r="GFV30" s="14"/>
      <c r="GFW30" s="23"/>
      <c r="GFX30" s="23"/>
      <c r="GFY30" s="23"/>
      <c r="GFZ30" s="23"/>
      <c r="GGA30" s="23"/>
      <c r="GGB30" s="23"/>
      <c r="GGC30" s="24"/>
      <c r="GGD30" s="14"/>
      <c r="GGE30" s="23"/>
      <c r="GGF30" s="23"/>
      <c r="GGG30" s="23"/>
      <c r="GGH30" s="23"/>
      <c r="GGI30" s="23"/>
      <c r="GGJ30" s="23"/>
      <c r="GGK30" s="24"/>
      <c r="GGL30" s="14"/>
      <c r="GGM30" s="23"/>
      <c r="GGN30" s="23"/>
      <c r="GGO30" s="23"/>
      <c r="GGP30" s="23"/>
      <c r="GGQ30" s="23"/>
      <c r="GGR30" s="23"/>
      <c r="GGS30" s="24"/>
      <c r="GGT30" s="14"/>
      <c r="GGU30" s="23"/>
      <c r="GGV30" s="23"/>
      <c r="GGW30" s="23"/>
      <c r="GGX30" s="23"/>
      <c r="GGY30" s="23"/>
      <c r="GGZ30" s="23"/>
      <c r="GHA30" s="24"/>
      <c r="GHB30" s="14"/>
      <c r="GHC30" s="23"/>
      <c r="GHD30" s="23"/>
      <c r="GHE30" s="23"/>
      <c r="GHF30" s="23"/>
      <c r="GHG30" s="23"/>
      <c r="GHH30" s="23"/>
      <c r="GHI30" s="24"/>
      <c r="GHJ30" s="14"/>
      <c r="GHK30" s="23"/>
      <c r="GHL30" s="23"/>
      <c r="GHM30" s="23"/>
      <c r="GHN30" s="23"/>
      <c r="GHO30" s="23"/>
      <c r="GHP30" s="23"/>
      <c r="GHQ30" s="24"/>
      <c r="GHR30" s="14"/>
      <c r="GHS30" s="23"/>
      <c r="GHT30" s="23"/>
      <c r="GHU30" s="23"/>
      <c r="GHV30" s="23"/>
      <c r="GHW30" s="23"/>
      <c r="GHX30" s="23"/>
      <c r="GHY30" s="24"/>
      <c r="GHZ30" s="14"/>
      <c r="GIA30" s="23"/>
      <c r="GIB30" s="23"/>
      <c r="GIC30" s="23"/>
      <c r="GID30" s="23"/>
      <c r="GIE30" s="23"/>
      <c r="GIF30" s="23"/>
      <c r="GIG30" s="24"/>
      <c r="GIH30" s="14"/>
      <c r="GII30" s="23"/>
      <c r="GIJ30" s="23"/>
      <c r="GIK30" s="23"/>
      <c r="GIL30" s="23"/>
      <c r="GIM30" s="23"/>
      <c r="GIN30" s="23"/>
      <c r="GIO30" s="24"/>
      <c r="GIP30" s="14"/>
      <c r="GIQ30" s="23"/>
      <c r="GIR30" s="23"/>
      <c r="GIS30" s="23"/>
      <c r="GIT30" s="23"/>
      <c r="GIU30" s="23"/>
      <c r="GIV30" s="23"/>
      <c r="GIW30" s="24"/>
      <c r="GIX30" s="14"/>
      <c r="GIY30" s="23"/>
      <c r="GIZ30" s="23"/>
      <c r="GJA30" s="23"/>
      <c r="GJB30" s="23"/>
      <c r="GJC30" s="23"/>
      <c r="GJD30" s="23"/>
      <c r="GJE30" s="24"/>
      <c r="GJF30" s="14"/>
      <c r="GJG30" s="23"/>
      <c r="GJH30" s="23"/>
      <c r="GJI30" s="23"/>
      <c r="GJJ30" s="23"/>
      <c r="GJK30" s="23"/>
      <c r="GJL30" s="23"/>
      <c r="GJM30" s="24"/>
      <c r="GJN30" s="14"/>
      <c r="GJO30" s="23"/>
      <c r="GJP30" s="23"/>
      <c r="GJQ30" s="23"/>
      <c r="GJR30" s="23"/>
      <c r="GJS30" s="23"/>
      <c r="GJT30" s="23"/>
      <c r="GJU30" s="24"/>
      <c r="GJV30" s="14"/>
      <c r="GJW30" s="23"/>
      <c r="GJX30" s="23"/>
      <c r="GJY30" s="23"/>
      <c r="GJZ30" s="23"/>
      <c r="GKA30" s="23"/>
      <c r="GKB30" s="23"/>
      <c r="GKC30" s="24"/>
      <c r="GKD30" s="14"/>
      <c r="GKE30" s="23"/>
      <c r="GKF30" s="23"/>
      <c r="GKG30" s="23"/>
      <c r="GKH30" s="23"/>
      <c r="GKI30" s="23"/>
      <c r="GKJ30" s="23"/>
      <c r="GKK30" s="24"/>
      <c r="GKL30" s="14"/>
      <c r="GKM30" s="23"/>
      <c r="GKN30" s="23"/>
      <c r="GKO30" s="23"/>
      <c r="GKP30" s="23"/>
      <c r="GKQ30" s="23"/>
      <c r="GKR30" s="23"/>
      <c r="GKS30" s="24"/>
      <c r="GKT30" s="14"/>
      <c r="GKU30" s="23"/>
      <c r="GKV30" s="23"/>
      <c r="GKW30" s="23"/>
      <c r="GKX30" s="23"/>
      <c r="GKY30" s="23"/>
      <c r="GKZ30" s="23"/>
      <c r="GLA30" s="24"/>
      <c r="GLB30" s="14"/>
      <c r="GLC30" s="23"/>
      <c r="GLD30" s="23"/>
      <c r="GLE30" s="23"/>
      <c r="GLF30" s="23"/>
      <c r="GLG30" s="23"/>
      <c r="GLH30" s="23"/>
      <c r="GLI30" s="24"/>
      <c r="GLJ30" s="14"/>
      <c r="GLK30" s="23"/>
      <c r="GLL30" s="23"/>
      <c r="GLM30" s="23"/>
      <c r="GLN30" s="23"/>
      <c r="GLO30" s="23"/>
      <c r="GLP30" s="23"/>
      <c r="GLQ30" s="24"/>
      <c r="GLR30" s="14"/>
      <c r="GLS30" s="23"/>
      <c r="GLT30" s="23"/>
      <c r="GLU30" s="23"/>
      <c r="GLV30" s="23"/>
      <c r="GLW30" s="23"/>
      <c r="GLX30" s="23"/>
      <c r="GLY30" s="24"/>
      <c r="GLZ30" s="14"/>
      <c r="GMA30" s="23"/>
      <c r="GMB30" s="23"/>
      <c r="GMC30" s="23"/>
      <c r="GMD30" s="23"/>
      <c r="GME30" s="23"/>
      <c r="GMF30" s="23"/>
      <c r="GMG30" s="24"/>
      <c r="GMH30" s="14"/>
      <c r="GMI30" s="23"/>
      <c r="GMJ30" s="23"/>
      <c r="GMK30" s="23"/>
      <c r="GML30" s="23"/>
      <c r="GMM30" s="23"/>
      <c r="GMN30" s="23"/>
      <c r="GMO30" s="24"/>
      <c r="GMP30" s="14"/>
      <c r="GMQ30" s="23"/>
      <c r="GMR30" s="23"/>
      <c r="GMS30" s="23"/>
      <c r="GMT30" s="23"/>
      <c r="GMU30" s="23"/>
      <c r="GMV30" s="23"/>
      <c r="GMW30" s="24"/>
      <c r="GMX30" s="14"/>
      <c r="GMY30" s="23"/>
      <c r="GMZ30" s="23"/>
      <c r="GNA30" s="23"/>
      <c r="GNB30" s="23"/>
      <c r="GNC30" s="23"/>
      <c r="GND30" s="23"/>
      <c r="GNE30" s="24"/>
      <c r="GNF30" s="14"/>
      <c r="GNG30" s="23"/>
      <c r="GNH30" s="23"/>
      <c r="GNI30" s="23"/>
      <c r="GNJ30" s="23"/>
      <c r="GNK30" s="23"/>
      <c r="GNL30" s="23"/>
      <c r="GNM30" s="24"/>
      <c r="GNN30" s="14"/>
      <c r="GNO30" s="23"/>
      <c r="GNP30" s="23"/>
      <c r="GNQ30" s="23"/>
      <c r="GNR30" s="23"/>
      <c r="GNS30" s="23"/>
      <c r="GNT30" s="23"/>
      <c r="GNU30" s="24"/>
      <c r="GNV30" s="14"/>
      <c r="GNW30" s="23"/>
      <c r="GNX30" s="23"/>
      <c r="GNY30" s="23"/>
      <c r="GNZ30" s="23"/>
      <c r="GOA30" s="23"/>
      <c r="GOB30" s="23"/>
      <c r="GOC30" s="24"/>
      <c r="GOD30" s="14"/>
      <c r="GOE30" s="23"/>
      <c r="GOF30" s="23"/>
      <c r="GOG30" s="23"/>
      <c r="GOH30" s="23"/>
      <c r="GOI30" s="23"/>
      <c r="GOJ30" s="23"/>
      <c r="GOK30" s="24"/>
      <c r="GOL30" s="14"/>
      <c r="GOM30" s="23"/>
      <c r="GON30" s="23"/>
      <c r="GOO30" s="23"/>
      <c r="GOP30" s="23"/>
      <c r="GOQ30" s="23"/>
      <c r="GOR30" s="23"/>
      <c r="GOS30" s="24"/>
      <c r="GOT30" s="14"/>
      <c r="GOU30" s="23"/>
      <c r="GOV30" s="23"/>
      <c r="GOW30" s="23"/>
      <c r="GOX30" s="23"/>
      <c r="GOY30" s="23"/>
      <c r="GOZ30" s="23"/>
      <c r="GPA30" s="24"/>
      <c r="GPB30" s="14"/>
      <c r="GPC30" s="23"/>
      <c r="GPD30" s="23"/>
      <c r="GPE30" s="23"/>
      <c r="GPF30" s="23"/>
      <c r="GPG30" s="23"/>
      <c r="GPH30" s="23"/>
      <c r="GPI30" s="24"/>
      <c r="GPJ30" s="14"/>
      <c r="GPK30" s="23"/>
      <c r="GPL30" s="23"/>
      <c r="GPM30" s="23"/>
      <c r="GPN30" s="23"/>
      <c r="GPO30" s="23"/>
      <c r="GPP30" s="23"/>
      <c r="GPQ30" s="24"/>
      <c r="GPR30" s="14"/>
      <c r="GPS30" s="23"/>
      <c r="GPT30" s="23"/>
      <c r="GPU30" s="23"/>
      <c r="GPV30" s="23"/>
      <c r="GPW30" s="23"/>
      <c r="GPX30" s="23"/>
      <c r="GPY30" s="24"/>
      <c r="GPZ30" s="14"/>
      <c r="GQA30" s="23"/>
      <c r="GQB30" s="23"/>
      <c r="GQC30" s="23"/>
      <c r="GQD30" s="23"/>
      <c r="GQE30" s="23"/>
      <c r="GQF30" s="23"/>
      <c r="GQG30" s="24"/>
      <c r="GQH30" s="14"/>
      <c r="GQI30" s="23"/>
      <c r="GQJ30" s="23"/>
      <c r="GQK30" s="23"/>
      <c r="GQL30" s="23"/>
      <c r="GQM30" s="23"/>
      <c r="GQN30" s="23"/>
      <c r="GQO30" s="24"/>
      <c r="GQP30" s="14"/>
      <c r="GQQ30" s="23"/>
      <c r="GQR30" s="23"/>
      <c r="GQS30" s="23"/>
      <c r="GQT30" s="23"/>
      <c r="GQU30" s="23"/>
      <c r="GQV30" s="23"/>
      <c r="GQW30" s="24"/>
      <c r="GQX30" s="14"/>
      <c r="GQY30" s="23"/>
      <c r="GQZ30" s="23"/>
      <c r="GRA30" s="23"/>
      <c r="GRB30" s="23"/>
      <c r="GRC30" s="23"/>
      <c r="GRD30" s="23"/>
      <c r="GRE30" s="24"/>
      <c r="GRF30" s="14"/>
      <c r="GRG30" s="23"/>
      <c r="GRH30" s="23"/>
      <c r="GRI30" s="23"/>
      <c r="GRJ30" s="23"/>
      <c r="GRK30" s="23"/>
      <c r="GRL30" s="23"/>
      <c r="GRM30" s="24"/>
      <c r="GRN30" s="14"/>
      <c r="GRO30" s="23"/>
      <c r="GRP30" s="23"/>
      <c r="GRQ30" s="23"/>
      <c r="GRR30" s="23"/>
      <c r="GRS30" s="23"/>
      <c r="GRT30" s="23"/>
      <c r="GRU30" s="24"/>
      <c r="GRV30" s="14"/>
      <c r="GRW30" s="23"/>
      <c r="GRX30" s="23"/>
      <c r="GRY30" s="23"/>
      <c r="GRZ30" s="23"/>
      <c r="GSA30" s="23"/>
      <c r="GSB30" s="23"/>
      <c r="GSC30" s="24"/>
      <c r="GSD30" s="14"/>
      <c r="GSE30" s="23"/>
      <c r="GSF30" s="23"/>
      <c r="GSG30" s="23"/>
      <c r="GSH30" s="23"/>
      <c r="GSI30" s="23"/>
      <c r="GSJ30" s="23"/>
      <c r="GSK30" s="24"/>
      <c r="GSL30" s="14"/>
      <c r="GSM30" s="23"/>
      <c r="GSN30" s="23"/>
      <c r="GSO30" s="23"/>
      <c r="GSP30" s="23"/>
      <c r="GSQ30" s="23"/>
      <c r="GSR30" s="23"/>
      <c r="GSS30" s="24"/>
      <c r="GST30" s="14"/>
      <c r="GSU30" s="23"/>
      <c r="GSV30" s="23"/>
      <c r="GSW30" s="23"/>
      <c r="GSX30" s="23"/>
      <c r="GSY30" s="23"/>
      <c r="GSZ30" s="23"/>
      <c r="GTA30" s="24"/>
      <c r="GTB30" s="14"/>
      <c r="GTC30" s="23"/>
      <c r="GTD30" s="23"/>
      <c r="GTE30" s="23"/>
      <c r="GTF30" s="23"/>
      <c r="GTG30" s="23"/>
      <c r="GTH30" s="23"/>
      <c r="GTI30" s="24"/>
      <c r="GTJ30" s="14"/>
      <c r="GTK30" s="23"/>
      <c r="GTL30" s="23"/>
      <c r="GTM30" s="23"/>
      <c r="GTN30" s="23"/>
      <c r="GTO30" s="23"/>
      <c r="GTP30" s="23"/>
      <c r="GTQ30" s="24"/>
      <c r="GTR30" s="14"/>
      <c r="GTS30" s="23"/>
      <c r="GTT30" s="23"/>
      <c r="GTU30" s="23"/>
      <c r="GTV30" s="23"/>
      <c r="GTW30" s="23"/>
      <c r="GTX30" s="23"/>
      <c r="GTY30" s="24"/>
      <c r="GTZ30" s="14"/>
      <c r="GUA30" s="23"/>
      <c r="GUB30" s="23"/>
      <c r="GUC30" s="23"/>
      <c r="GUD30" s="23"/>
      <c r="GUE30" s="23"/>
      <c r="GUF30" s="23"/>
      <c r="GUG30" s="24"/>
      <c r="GUH30" s="14"/>
      <c r="GUI30" s="23"/>
      <c r="GUJ30" s="23"/>
      <c r="GUK30" s="23"/>
      <c r="GUL30" s="23"/>
      <c r="GUM30" s="23"/>
      <c r="GUN30" s="23"/>
      <c r="GUO30" s="24"/>
      <c r="GUP30" s="14"/>
      <c r="GUQ30" s="23"/>
      <c r="GUR30" s="23"/>
      <c r="GUS30" s="23"/>
      <c r="GUT30" s="23"/>
      <c r="GUU30" s="23"/>
      <c r="GUV30" s="23"/>
      <c r="GUW30" s="24"/>
      <c r="GUX30" s="14"/>
      <c r="GUY30" s="23"/>
      <c r="GUZ30" s="23"/>
      <c r="GVA30" s="23"/>
      <c r="GVB30" s="23"/>
      <c r="GVC30" s="23"/>
      <c r="GVD30" s="23"/>
      <c r="GVE30" s="24"/>
      <c r="GVF30" s="14"/>
      <c r="GVG30" s="23"/>
      <c r="GVH30" s="23"/>
      <c r="GVI30" s="23"/>
      <c r="GVJ30" s="23"/>
      <c r="GVK30" s="23"/>
      <c r="GVL30" s="23"/>
      <c r="GVM30" s="24"/>
      <c r="GVN30" s="14"/>
      <c r="GVO30" s="23"/>
      <c r="GVP30" s="23"/>
      <c r="GVQ30" s="23"/>
      <c r="GVR30" s="23"/>
      <c r="GVS30" s="23"/>
      <c r="GVT30" s="23"/>
      <c r="GVU30" s="24"/>
      <c r="GVV30" s="14"/>
      <c r="GVW30" s="23"/>
      <c r="GVX30" s="23"/>
      <c r="GVY30" s="23"/>
      <c r="GVZ30" s="23"/>
      <c r="GWA30" s="23"/>
      <c r="GWB30" s="23"/>
      <c r="GWC30" s="24"/>
      <c r="GWD30" s="14"/>
      <c r="GWE30" s="23"/>
      <c r="GWF30" s="23"/>
      <c r="GWG30" s="23"/>
      <c r="GWH30" s="23"/>
      <c r="GWI30" s="23"/>
      <c r="GWJ30" s="23"/>
      <c r="GWK30" s="24"/>
      <c r="GWL30" s="14"/>
      <c r="GWM30" s="23"/>
      <c r="GWN30" s="23"/>
      <c r="GWO30" s="23"/>
      <c r="GWP30" s="23"/>
      <c r="GWQ30" s="23"/>
      <c r="GWR30" s="23"/>
      <c r="GWS30" s="24"/>
      <c r="GWT30" s="14"/>
      <c r="GWU30" s="23"/>
      <c r="GWV30" s="23"/>
      <c r="GWW30" s="23"/>
      <c r="GWX30" s="23"/>
      <c r="GWY30" s="23"/>
      <c r="GWZ30" s="23"/>
      <c r="GXA30" s="24"/>
      <c r="GXB30" s="14"/>
      <c r="GXC30" s="23"/>
      <c r="GXD30" s="23"/>
      <c r="GXE30" s="23"/>
      <c r="GXF30" s="23"/>
      <c r="GXG30" s="23"/>
      <c r="GXH30" s="23"/>
      <c r="GXI30" s="24"/>
      <c r="GXJ30" s="14"/>
      <c r="GXK30" s="23"/>
      <c r="GXL30" s="23"/>
      <c r="GXM30" s="23"/>
      <c r="GXN30" s="23"/>
      <c r="GXO30" s="23"/>
      <c r="GXP30" s="23"/>
      <c r="GXQ30" s="24"/>
      <c r="GXR30" s="14"/>
      <c r="GXS30" s="23"/>
      <c r="GXT30" s="23"/>
      <c r="GXU30" s="23"/>
      <c r="GXV30" s="23"/>
      <c r="GXW30" s="23"/>
      <c r="GXX30" s="23"/>
      <c r="GXY30" s="24"/>
      <c r="GXZ30" s="14"/>
      <c r="GYA30" s="23"/>
      <c r="GYB30" s="23"/>
      <c r="GYC30" s="23"/>
      <c r="GYD30" s="23"/>
      <c r="GYE30" s="23"/>
      <c r="GYF30" s="23"/>
      <c r="GYG30" s="24"/>
      <c r="GYH30" s="14"/>
      <c r="GYI30" s="23"/>
      <c r="GYJ30" s="23"/>
      <c r="GYK30" s="23"/>
      <c r="GYL30" s="23"/>
      <c r="GYM30" s="23"/>
      <c r="GYN30" s="23"/>
      <c r="GYO30" s="24"/>
      <c r="GYP30" s="14"/>
      <c r="GYQ30" s="23"/>
      <c r="GYR30" s="23"/>
      <c r="GYS30" s="23"/>
      <c r="GYT30" s="23"/>
      <c r="GYU30" s="23"/>
      <c r="GYV30" s="23"/>
      <c r="GYW30" s="24"/>
      <c r="GYX30" s="14"/>
      <c r="GYY30" s="23"/>
      <c r="GYZ30" s="23"/>
      <c r="GZA30" s="23"/>
      <c r="GZB30" s="23"/>
      <c r="GZC30" s="23"/>
      <c r="GZD30" s="23"/>
      <c r="GZE30" s="24"/>
      <c r="GZF30" s="14"/>
      <c r="GZG30" s="23"/>
      <c r="GZH30" s="23"/>
      <c r="GZI30" s="23"/>
      <c r="GZJ30" s="23"/>
      <c r="GZK30" s="23"/>
      <c r="GZL30" s="23"/>
      <c r="GZM30" s="24"/>
      <c r="GZN30" s="14"/>
      <c r="GZO30" s="23"/>
      <c r="GZP30" s="23"/>
      <c r="GZQ30" s="23"/>
      <c r="GZR30" s="23"/>
      <c r="GZS30" s="23"/>
      <c r="GZT30" s="23"/>
      <c r="GZU30" s="24"/>
      <c r="GZV30" s="14"/>
      <c r="GZW30" s="23"/>
      <c r="GZX30" s="23"/>
      <c r="GZY30" s="23"/>
      <c r="GZZ30" s="23"/>
      <c r="HAA30" s="23"/>
      <c r="HAB30" s="23"/>
      <c r="HAC30" s="24"/>
      <c r="HAD30" s="14"/>
      <c r="HAE30" s="23"/>
      <c r="HAF30" s="23"/>
      <c r="HAG30" s="23"/>
      <c r="HAH30" s="23"/>
      <c r="HAI30" s="23"/>
      <c r="HAJ30" s="23"/>
      <c r="HAK30" s="24"/>
      <c r="HAL30" s="14"/>
      <c r="HAM30" s="23"/>
      <c r="HAN30" s="23"/>
      <c r="HAO30" s="23"/>
      <c r="HAP30" s="23"/>
      <c r="HAQ30" s="23"/>
      <c r="HAR30" s="23"/>
      <c r="HAS30" s="24"/>
      <c r="HAT30" s="14"/>
      <c r="HAU30" s="23"/>
      <c r="HAV30" s="23"/>
      <c r="HAW30" s="23"/>
      <c r="HAX30" s="23"/>
      <c r="HAY30" s="23"/>
      <c r="HAZ30" s="23"/>
      <c r="HBA30" s="24"/>
      <c r="HBB30" s="14"/>
      <c r="HBC30" s="23"/>
      <c r="HBD30" s="23"/>
      <c r="HBE30" s="23"/>
      <c r="HBF30" s="23"/>
      <c r="HBG30" s="23"/>
      <c r="HBH30" s="23"/>
      <c r="HBI30" s="24"/>
      <c r="HBJ30" s="14"/>
      <c r="HBK30" s="23"/>
      <c r="HBL30" s="23"/>
      <c r="HBM30" s="23"/>
      <c r="HBN30" s="23"/>
      <c r="HBO30" s="23"/>
      <c r="HBP30" s="23"/>
      <c r="HBQ30" s="24"/>
      <c r="HBR30" s="14"/>
      <c r="HBS30" s="23"/>
      <c r="HBT30" s="23"/>
      <c r="HBU30" s="23"/>
      <c r="HBV30" s="23"/>
      <c r="HBW30" s="23"/>
      <c r="HBX30" s="23"/>
      <c r="HBY30" s="24"/>
      <c r="HBZ30" s="14"/>
      <c r="HCA30" s="23"/>
      <c r="HCB30" s="23"/>
      <c r="HCC30" s="23"/>
      <c r="HCD30" s="23"/>
      <c r="HCE30" s="23"/>
      <c r="HCF30" s="23"/>
      <c r="HCG30" s="24"/>
      <c r="HCH30" s="14"/>
      <c r="HCI30" s="23"/>
      <c r="HCJ30" s="23"/>
      <c r="HCK30" s="23"/>
      <c r="HCL30" s="23"/>
      <c r="HCM30" s="23"/>
      <c r="HCN30" s="23"/>
      <c r="HCO30" s="24"/>
      <c r="HCP30" s="14"/>
      <c r="HCQ30" s="23"/>
      <c r="HCR30" s="23"/>
      <c r="HCS30" s="23"/>
      <c r="HCT30" s="23"/>
      <c r="HCU30" s="23"/>
      <c r="HCV30" s="23"/>
      <c r="HCW30" s="24"/>
      <c r="HCX30" s="14"/>
      <c r="HCY30" s="23"/>
      <c r="HCZ30" s="23"/>
      <c r="HDA30" s="23"/>
      <c r="HDB30" s="23"/>
      <c r="HDC30" s="23"/>
      <c r="HDD30" s="23"/>
      <c r="HDE30" s="24"/>
      <c r="HDF30" s="14"/>
      <c r="HDG30" s="23"/>
      <c r="HDH30" s="23"/>
      <c r="HDI30" s="23"/>
      <c r="HDJ30" s="23"/>
      <c r="HDK30" s="23"/>
      <c r="HDL30" s="23"/>
      <c r="HDM30" s="24"/>
      <c r="HDN30" s="14"/>
      <c r="HDO30" s="23"/>
      <c r="HDP30" s="23"/>
      <c r="HDQ30" s="23"/>
      <c r="HDR30" s="23"/>
      <c r="HDS30" s="23"/>
      <c r="HDT30" s="23"/>
      <c r="HDU30" s="24"/>
      <c r="HDV30" s="14"/>
      <c r="HDW30" s="23"/>
      <c r="HDX30" s="23"/>
      <c r="HDY30" s="23"/>
      <c r="HDZ30" s="23"/>
      <c r="HEA30" s="23"/>
      <c r="HEB30" s="23"/>
      <c r="HEC30" s="24"/>
      <c r="HED30" s="14"/>
      <c r="HEE30" s="23"/>
      <c r="HEF30" s="23"/>
      <c r="HEG30" s="23"/>
      <c r="HEH30" s="23"/>
      <c r="HEI30" s="23"/>
      <c r="HEJ30" s="23"/>
      <c r="HEK30" s="24"/>
      <c r="HEL30" s="14"/>
      <c r="HEM30" s="23"/>
      <c r="HEN30" s="23"/>
      <c r="HEO30" s="23"/>
      <c r="HEP30" s="23"/>
      <c r="HEQ30" s="23"/>
      <c r="HER30" s="23"/>
      <c r="HES30" s="24"/>
      <c r="HET30" s="14"/>
      <c r="HEU30" s="23"/>
      <c r="HEV30" s="23"/>
      <c r="HEW30" s="23"/>
      <c r="HEX30" s="23"/>
      <c r="HEY30" s="23"/>
      <c r="HEZ30" s="23"/>
      <c r="HFA30" s="24"/>
      <c r="HFB30" s="14"/>
      <c r="HFC30" s="23"/>
      <c r="HFD30" s="23"/>
      <c r="HFE30" s="23"/>
      <c r="HFF30" s="23"/>
      <c r="HFG30" s="23"/>
      <c r="HFH30" s="23"/>
      <c r="HFI30" s="24"/>
      <c r="HFJ30" s="14"/>
      <c r="HFK30" s="23"/>
      <c r="HFL30" s="23"/>
      <c r="HFM30" s="23"/>
      <c r="HFN30" s="23"/>
      <c r="HFO30" s="23"/>
      <c r="HFP30" s="23"/>
      <c r="HFQ30" s="24"/>
      <c r="HFR30" s="14"/>
      <c r="HFS30" s="23"/>
      <c r="HFT30" s="23"/>
      <c r="HFU30" s="23"/>
      <c r="HFV30" s="23"/>
      <c r="HFW30" s="23"/>
      <c r="HFX30" s="23"/>
      <c r="HFY30" s="24"/>
      <c r="HFZ30" s="14"/>
      <c r="HGA30" s="23"/>
      <c r="HGB30" s="23"/>
      <c r="HGC30" s="23"/>
      <c r="HGD30" s="23"/>
      <c r="HGE30" s="23"/>
      <c r="HGF30" s="23"/>
      <c r="HGG30" s="24"/>
      <c r="HGH30" s="14"/>
      <c r="HGI30" s="23"/>
      <c r="HGJ30" s="23"/>
      <c r="HGK30" s="23"/>
      <c r="HGL30" s="23"/>
      <c r="HGM30" s="23"/>
      <c r="HGN30" s="23"/>
      <c r="HGO30" s="24"/>
      <c r="HGP30" s="14"/>
      <c r="HGQ30" s="23"/>
      <c r="HGR30" s="23"/>
      <c r="HGS30" s="23"/>
      <c r="HGT30" s="23"/>
      <c r="HGU30" s="23"/>
      <c r="HGV30" s="23"/>
      <c r="HGW30" s="24"/>
      <c r="HGX30" s="14"/>
      <c r="HGY30" s="23"/>
      <c r="HGZ30" s="23"/>
      <c r="HHA30" s="23"/>
      <c r="HHB30" s="23"/>
      <c r="HHC30" s="23"/>
      <c r="HHD30" s="23"/>
      <c r="HHE30" s="24"/>
      <c r="HHF30" s="14"/>
      <c r="HHG30" s="23"/>
      <c r="HHH30" s="23"/>
      <c r="HHI30" s="23"/>
      <c r="HHJ30" s="23"/>
      <c r="HHK30" s="23"/>
      <c r="HHL30" s="23"/>
      <c r="HHM30" s="24"/>
      <c r="HHN30" s="14"/>
      <c r="HHO30" s="23"/>
      <c r="HHP30" s="23"/>
      <c r="HHQ30" s="23"/>
      <c r="HHR30" s="23"/>
      <c r="HHS30" s="23"/>
      <c r="HHT30" s="23"/>
      <c r="HHU30" s="24"/>
      <c r="HHV30" s="14"/>
      <c r="HHW30" s="23"/>
      <c r="HHX30" s="23"/>
      <c r="HHY30" s="23"/>
      <c r="HHZ30" s="23"/>
      <c r="HIA30" s="23"/>
      <c r="HIB30" s="23"/>
      <c r="HIC30" s="24"/>
      <c r="HID30" s="14"/>
      <c r="HIE30" s="23"/>
      <c r="HIF30" s="23"/>
      <c r="HIG30" s="23"/>
      <c r="HIH30" s="23"/>
      <c r="HII30" s="23"/>
      <c r="HIJ30" s="23"/>
      <c r="HIK30" s="24"/>
      <c r="HIL30" s="14"/>
      <c r="HIM30" s="23"/>
      <c r="HIN30" s="23"/>
      <c r="HIO30" s="23"/>
      <c r="HIP30" s="23"/>
      <c r="HIQ30" s="23"/>
      <c r="HIR30" s="23"/>
      <c r="HIS30" s="24"/>
      <c r="HIT30" s="14"/>
      <c r="HIU30" s="23"/>
      <c r="HIV30" s="23"/>
      <c r="HIW30" s="23"/>
      <c r="HIX30" s="23"/>
      <c r="HIY30" s="23"/>
      <c r="HIZ30" s="23"/>
      <c r="HJA30" s="24"/>
      <c r="HJB30" s="14"/>
      <c r="HJC30" s="23"/>
      <c r="HJD30" s="23"/>
      <c r="HJE30" s="23"/>
      <c r="HJF30" s="23"/>
      <c r="HJG30" s="23"/>
      <c r="HJH30" s="23"/>
      <c r="HJI30" s="24"/>
      <c r="HJJ30" s="14"/>
      <c r="HJK30" s="23"/>
      <c r="HJL30" s="23"/>
      <c r="HJM30" s="23"/>
      <c r="HJN30" s="23"/>
      <c r="HJO30" s="23"/>
      <c r="HJP30" s="23"/>
      <c r="HJQ30" s="24"/>
      <c r="HJR30" s="14"/>
      <c r="HJS30" s="23"/>
      <c r="HJT30" s="23"/>
      <c r="HJU30" s="23"/>
      <c r="HJV30" s="23"/>
      <c r="HJW30" s="23"/>
      <c r="HJX30" s="23"/>
      <c r="HJY30" s="24"/>
      <c r="HJZ30" s="14"/>
      <c r="HKA30" s="23"/>
      <c r="HKB30" s="23"/>
      <c r="HKC30" s="23"/>
      <c r="HKD30" s="23"/>
      <c r="HKE30" s="23"/>
      <c r="HKF30" s="23"/>
      <c r="HKG30" s="24"/>
      <c r="HKH30" s="14"/>
      <c r="HKI30" s="23"/>
      <c r="HKJ30" s="23"/>
      <c r="HKK30" s="23"/>
      <c r="HKL30" s="23"/>
      <c r="HKM30" s="23"/>
      <c r="HKN30" s="23"/>
      <c r="HKO30" s="24"/>
      <c r="HKP30" s="14"/>
      <c r="HKQ30" s="23"/>
      <c r="HKR30" s="23"/>
      <c r="HKS30" s="23"/>
      <c r="HKT30" s="23"/>
      <c r="HKU30" s="23"/>
      <c r="HKV30" s="23"/>
      <c r="HKW30" s="24"/>
      <c r="HKX30" s="14"/>
      <c r="HKY30" s="23"/>
      <c r="HKZ30" s="23"/>
      <c r="HLA30" s="23"/>
      <c r="HLB30" s="23"/>
      <c r="HLC30" s="23"/>
      <c r="HLD30" s="23"/>
      <c r="HLE30" s="24"/>
      <c r="HLF30" s="14"/>
      <c r="HLG30" s="23"/>
      <c r="HLH30" s="23"/>
      <c r="HLI30" s="23"/>
      <c r="HLJ30" s="23"/>
      <c r="HLK30" s="23"/>
      <c r="HLL30" s="23"/>
      <c r="HLM30" s="24"/>
      <c r="HLN30" s="14"/>
      <c r="HLO30" s="23"/>
      <c r="HLP30" s="23"/>
      <c r="HLQ30" s="23"/>
      <c r="HLR30" s="23"/>
      <c r="HLS30" s="23"/>
      <c r="HLT30" s="23"/>
      <c r="HLU30" s="24"/>
      <c r="HLV30" s="14"/>
      <c r="HLW30" s="23"/>
      <c r="HLX30" s="23"/>
      <c r="HLY30" s="23"/>
      <c r="HLZ30" s="23"/>
      <c r="HMA30" s="23"/>
      <c r="HMB30" s="23"/>
      <c r="HMC30" s="24"/>
      <c r="HMD30" s="14"/>
      <c r="HME30" s="23"/>
      <c r="HMF30" s="23"/>
      <c r="HMG30" s="23"/>
      <c r="HMH30" s="23"/>
      <c r="HMI30" s="23"/>
      <c r="HMJ30" s="23"/>
      <c r="HMK30" s="24"/>
      <c r="HML30" s="14"/>
      <c r="HMM30" s="23"/>
      <c r="HMN30" s="23"/>
      <c r="HMO30" s="23"/>
      <c r="HMP30" s="23"/>
      <c r="HMQ30" s="23"/>
      <c r="HMR30" s="23"/>
      <c r="HMS30" s="24"/>
      <c r="HMT30" s="14"/>
      <c r="HMU30" s="23"/>
      <c r="HMV30" s="23"/>
      <c r="HMW30" s="23"/>
      <c r="HMX30" s="23"/>
      <c r="HMY30" s="23"/>
      <c r="HMZ30" s="23"/>
      <c r="HNA30" s="24"/>
      <c r="HNB30" s="14"/>
      <c r="HNC30" s="23"/>
      <c r="HND30" s="23"/>
      <c r="HNE30" s="23"/>
      <c r="HNF30" s="23"/>
      <c r="HNG30" s="23"/>
      <c r="HNH30" s="23"/>
      <c r="HNI30" s="24"/>
      <c r="HNJ30" s="14"/>
      <c r="HNK30" s="23"/>
      <c r="HNL30" s="23"/>
      <c r="HNM30" s="23"/>
      <c r="HNN30" s="23"/>
      <c r="HNO30" s="23"/>
      <c r="HNP30" s="23"/>
      <c r="HNQ30" s="24"/>
      <c r="HNR30" s="14"/>
      <c r="HNS30" s="23"/>
      <c r="HNT30" s="23"/>
      <c r="HNU30" s="23"/>
      <c r="HNV30" s="23"/>
      <c r="HNW30" s="23"/>
      <c r="HNX30" s="23"/>
      <c r="HNY30" s="24"/>
      <c r="HNZ30" s="14"/>
      <c r="HOA30" s="23"/>
      <c r="HOB30" s="23"/>
      <c r="HOC30" s="23"/>
      <c r="HOD30" s="23"/>
      <c r="HOE30" s="23"/>
      <c r="HOF30" s="23"/>
      <c r="HOG30" s="24"/>
      <c r="HOH30" s="14"/>
      <c r="HOI30" s="23"/>
      <c r="HOJ30" s="23"/>
      <c r="HOK30" s="23"/>
      <c r="HOL30" s="23"/>
      <c r="HOM30" s="23"/>
      <c r="HON30" s="23"/>
      <c r="HOO30" s="24"/>
      <c r="HOP30" s="14"/>
      <c r="HOQ30" s="23"/>
      <c r="HOR30" s="23"/>
      <c r="HOS30" s="23"/>
      <c r="HOT30" s="23"/>
      <c r="HOU30" s="23"/>
      <c r="HOV30" s="23"/>
      <c r="HOW30" s="24"/>
      <c r="HOX30" s="14"/>
      <c r="HOY30" s="23"/>
      <c r="HOZ30" s="23"/>
      <c r="HPA30" s="23"/>
      <c r="HPB30" s="23"/>
      <c r="HPC30" s="23"/>
      <c r="HPD30" s="23"/>
      <c r="HPE30" s="24"/>
      <c r="HPF30" s="14"/>
      <c r="HPG30" s="23"/>
      <c r="HPH30" s="23"/>
      <c r="HPI30" s="23"/>
      <c r="HPJ30" s="23"/>
      <c r="HPK30" s="23"/>
      <c r="HPL30" s="23"/>
      <c r="HPM30" s="24"/>
      <c r="HPN30" s="14"/>
      <c r="HPO30" s="23"/>
      <c r="HPP30" s="23"/>
      <c r="HPQ30" s="23"/>
      <c r="HPR30" s="23"/>
      <c r="HPS30" s="23"/>
      <c r="HPT30" s="23"/>
      <c r="HPU30" s="24"/>
      <c r="HPV30" s="14"/>
      <c r="HPW30" s="23"/>
      <c r="HPX30" s="23"/>
      <c r="HPY30" s="23"/>
      <c r="HPZ30" s="23"/>
      <c r="HQA30" s="23"/>
      <c r="HQB30" s="23"/>
      <c r="HQC30" s="24"/>
      <c r="HQD30" s="14"/>
      <c r="HQE30" s="23"/>
      <c r="HQF30" s="23"/>
      <c r="HQG30" s="23"/>
      <c r="HQH30" s="23"/>
      <c r="HQI30" s="23"/>
      <c r="HQJ30" s="23"/>
      <c r="HQK30" s="24"/>
      <c r="HQL30" s="14"/>
      <c r="HQM30" s="23"/>
      <c r="HQN30" s="23"/>
      <c r="HQO30" s="23"/>
      <c r="HQP30" s="23"/>
      <c r="HQQ30" s="23"/>
      <c r="HQR30" s="23"/>
      <c r="HQS30" s="24"/>
      <c r="HQT30" s="14"/>
      <c r="HQU30" s="23"/>
      <c r="HQV30" s="23"/>
      <c r="HQW30" s="23"/>
      <c r="HQX30" s="23"/>
      <c r="HQY30" s="23"/>
      <c r="HQZ30" s="23"/>
      <c r="HRA30" s="24"/>
      <c r="HRB30" s="14"/>
      <c r="HRC30" s="23"/>
      <c r="HRD30" s="23"/>
      <c r="HRE30" s="23"/>
      <c r="HRF30" s="23"/>
      <c r="HRG30" s="23"/>
      <c r="HRH30" s="23"/>
      <c r="HRI30" s="24"/>
      <c r="HRJ30" s="14"/>
      <c r="HRK30" s="23"/>
      <c r="HRL30" s="23"/>
      <c r="HRM30" s="23"/>
      <c r="HRN30" s="23"/>
      <c r="HRO30" s="23"/>
      <c r="HRP30" s="23"/>
      <c r="HRQ30" s="24"/>
      <c r="HRR30" s="14"/>
      <c r="HRS30" s="23"/>
      <c r="HRT30" s="23"/>
      <c r="HRU30" s="23"/>
      <c r="HRV30" s="23"/>
      <c r="HRW30" s="23"/>
      <c r="HRX30" s="23"/>
      <c r="HRY30" s="24"/>
      <c r="HRZ30" s="14"/>
      <c r="HSA30" s="23"/>
      <c r="HSB30" s="23"/>
      <c r="HSC30" s="23"/>
      <c r="HSD30" s="23"/>
      <c r="HSE30" s="23"/>
      <c r="HSF30" s="23"/>
      <c r="HSG30" s="24"/>
      <c r="HSH30" s="14"/>
      <c r="HSI30" s="23"/>
      <c r="HSJ30" s="23"/>
      <c r="HSK30" s="23"/>
      <c r="HSL30" s="23"/>
      <c r="HSM30" s="23"/>
      <c r="HSN30" s="23"/>
      <c r="HSO30" s="24"/>
      <c r="HSP30" s="14"/>
      <c r="HSQ30" s="23"/>
      <c r="HSR30" s="23"/>
      <c r="HSS30" s="23"/>
      <c r="HST30" s="23"/>
      <c r="HSU30" s="23"/>
      <c r="HSV30" s="23"/>
      <c r="HSW30" s="24"/>
      <c r="HSX30" s="14"/>
      <c r="HSY30" s="23"/>
      <c r="HSZ30" s="23"/>
      <c r="HTA30" s="23"/>
      <c r="HTB30" s="23"/>
      <c r="HTC30" s="23"/>
      <c r="HTD30" s="23"/>
      <c r="HTE30" s="24"/>
      <c r="HTF30" s="14"/>
      <c r="HTG30" s="23"/>
      <c r="HTH30" s="23"/>
      <c r="HTI30" s="23"/>
      <c r="HTJ30" s="23"/>
      <c r="HTK30" s="23"/>
      <c r="HTL30" s="23"/>
      <c r="HTM30" s="24"/>
      <c r="HTN30" s="14"/>
      <c r="HTO30" s="23"/>
      <c r="HTP30" s="23"/>
      <c r="HTQ30" s="23"/>
      <c r="HTR30" s="23"/>
      <c r="HTS30" s="23"/>
      <c r="HTT30" s="23"/>
      <c r="HTU30" s="24"/>
      <c r="HTV30" s="14"/>
      <c r="HTW30" s="23"/>
      <c r="HTX30" s="23"/>
      <c r="HTY30" s="23"/>
      <c r="HTZ30" s="23"/>
      <c r="HUA30" s="23"/>
      <c r="HUB30" s="23"/>
      <c r="HUC30" s="24"/>
      <c r="HUD30" s="14"/>
      <c r="HUE30" s="23"/>
      <c r="HUF30" s="23"/>
      <c r="HUG30" s="23"/>
      <c r="HUH30" s="23"/>
      <c r="HUI30" s="23"/>
      <c r="HUJ30" s="23"/>
      <c r="HUK30" s="24"/>
      <c r="HUL30" s="14"/>
      <c r="HUM30" s="23"/>
      <c r="HUN30" s="23"/>
      <c r="HUO30" s="23"/>
      <c r="HUP30" s="23"/>
      <c r="HUQ30" s="23"/>
      <c r="HUR30" s="23"/>
      <c r="HUS30" s="24"/>
      <c r="HUT30" s="14"/>
      <c r="HUU30" s="23"/>
      <c r="HUV30" s="23"/>
      <c r="HUW30" s="23"/>
      <c r="HUX30" s="23"/>
      <c r="HUY30" s="23"/>
      <c r="HUZ30" s="23"/>
      <c r="HVA30" s="24"/>
      <c r="HVB30" s="14"/>
      <c r="HVC30" s="23"/>
      <c r="HVD30" s="23"/>
      <c r="HVE30" s="23"/>
      <c r="HVF30" s="23"/>
      <c r="HVG30" s="23"/>
      <c r="HVH30" s="23"/>
      <c r="HVI30" s="24"/>
      <c r="HVJ30" s="14"/>
      <c r="HVK30" s="23"/>
      <c r="HVL30" s="23"/>
      <c r="HVM30" s="23"/>
      <c r="HVN30" s="23"/>
      <c r="HVO30" s="23"/>
      <c r="HVP30" s="23"/>
      <c r="HVQ30" s="24"/>
      <c r="HVR30" s="14"/>
      <c r="HVS30" s="23"/>
      <c r="HVT30" s="23"/>
      <c r="HVU30" s="23"/>
      <c r="HVV30" s="23"/>
      <c r="HVW30" s="23"/>
      <c r="HVX30" s="23"/>
      <c r="HVY30" s="24"/>
      <c r="HVZ30" s="14"/>
      <c r="HWA30" s="23"/>
      <c r="HWB30" s="23"/>
      <c r="HWC30" s="23"/>
      <c r="HWD30" s="23"/>
      <c r="HWE30" s="23"/>
      <c r="HWF30" s="23"/>
      <c r="HWG30" s="24"/>
      <c r="HWH30" s="14"/>
      <c r="HWI30" s="23"/>
      <c r="HWJ30" s="23"/>
      <c r="HWK30" s="23"/>
      <c r="HWL30" s="23"/>
      <c r="HWM30" s="23"/>
      <c r="HWN30" s="23"/>
      <c r="HWO30" s="24"/>
      <c r="HWP30" s="14"/>
      <c r="HWQ30" s="23"/>
      <c r="HWR30" s="23"/>
      <c r="HWS30" s="23"/>
      <c r="HWT30" s="23"/>
      <c r="HWU30" s="23"/>
      <c r="HWV30" s="23"/>
      <c r="HWW30" s="24"/>
      <c r="HWX30" s="14"/>
      <c r="HWY30" s="23"/>
      <c r="HWZ30" s="23"/>
      <c r="HXA30" s="23"/>
      <c r="HXB30" s="23"/>
      <c r="HXC30" s="23"/>
      <c r="HXD30" s="23"/>
      <c r="HXE30" s="24"/>
      <c r="HXF30" s="14"/>
      <c r="HXG30" s="23"/>
      <c r="HXH30" s="23"/>
      <c r="HXI30" s="23"/>
      <c r="HXJ30" s="23"/>
      <c r="HXK30" s="23"/>
      <c r="HXL30" s="23"/>
      <c r="HXM30" s="24"/>
      <c r="HXN30" s="14"/>
      <c r="HXO30" s="23"/>
      <c r="HXP30" s="23"/>
      <c r="HXQ30" s="23"/>
      <c r="HXR30" s="23"/>
      <c r="HXS30" s="23"/>
      <c r="HXT30" s="23"/>
      <c r="HXU30" s="24"/>
      <c r="HXV30" s="14"/>
      <c r="HXW30" s="23"/>
      <c r="HXX30" s="23"/>
      <c r="HXY30" s="23"/>
      <c r="HXZ30" s="23"/>
      <c r="HYA30" s="23"/>
      <c r="HYB30" s="23"/>
      <c r="HYC30" s="24"/>
      <c r="HYD30" s="14"/>
      <c r="HYE30" s="23"/>
      <c r="HYF30" s="23"/>
      <c r="HYG30" s="23"/>
      <c r="HYH30" s="23"/>
      <c r="HYI30" s="23"/>
      <c r="HYJ30" s="23"/>
      <c r="HYK30" s="24"/>
      <c r="HYL30" s="14"/>
      <c r="HYM30" s="23"/>
      <c r="HYN30" s="23"/>
      <c r="HYO30" s="23"/>
      <c r="HYP30" s="23"/>
      <c r="HYQ30" s="23"/>
      <c r="HYR30" s="23"/>
      <c r="HYS30" s="24"/>
      <c r="HYT30" s="14"/>
      <c r="HYU30" s="23"/>
      <c r="HYV30" s="23"/>
      <c r="HYW30" s="23"/>
      <c r="HYX30" s="23"/>
      <c r="HYY30" s="23"/>
      <c r="HYZ30" s="23"/>
      <c r="HZA30" s="24"/>
      <c r="HZB30" s="14"/>
      <c r="HZC30" s="23"/>
      <c r="HZD30" s="23"/>
      <c r="HZE30" s="23"/>
      <c r="HZF30" s="23"/>
      <c r="HZG30" s="23"/>
      <c r="HZH30" s="23"/>
      <c r="HZI30" s="24"/>
      <c r="HZJ30" s="14"/>
      <c r="HZK30" s="23"/>
      <c r="HZL30" s="23"/>
      <c r="HZM30" s="23"/>
      <c r="HZN30" s="23"/>
      <c r="HZO30" s="23"/>
      <c r="HZP30" s="23"/>
      <c r="HZQ30" s="24"/>
      <c r="HZR30" s="14"/>
      <c r="HZS30" s="23"/>
      <c r="HZT30" s="23"/>
      <c r="HZU30" s="23"/>
      <c r="HZV30" s="23"/>
      <c r="HZW30" s="23"/>
      <c r="HZX30" s="23"/>
      <c r="HZY30" s="24"/>
      <c r="HZZ30" s="14"/>
      <c r="IAA30" s="23"/>
      <c r="IAB30" s="23"/>
      <c r="IAC30" s="23"/>
      <c r="IAD30" s="23"/>
      <c r="IAE30" s="23"/>
      <c r="IAF30" s="23"/>
      <c r="IAG30" s="24"/>
      <c r="IAH30" s="14"/>
      <c r="IAI30" s="23"/>
      <c r="IAJ30" s="23"/>
      <c r="IAK30" s="23"/>
      <c r="IAL30" s="23"/>
      <c r="IAM30" s="23"/>
      <c r="IAN30" s="23"/>
      <c r="IAO30" s="24"/>
      <c r="IAP30" s="14"/>
      <c r="IAQ30" s="23"/>
      <c r="IAR30" s="23"/>
      <c r="IAS30" s="23"/>
      <c r="IAT30" s="23"/>
      <c r="IAU30" s="23"/>
      <c r="IAV30" s="23"/>
      <c r="IAW30" s="24"/>
      <c r="IAX30" s="14"/>
      <c r="IAY30" s="23"/>
      <c r="IAZ30" s="23"/>
      <c r="IBA30" s="23"/>
      <c r="IBB30" s="23"/>
      <c r="IBC30" s="23"/>
      <c r="IBD30" s="23"/>
      <c r="IBE30" s="24"/>
      <c r="IBF30" s="14"/>
      <c r="IBG30" s="23"/>
      <c r="IBH30" s="23"/>
      <c r="IBI30" s="23"/>
      <c r="IBJ30" s="23"/>
      <c r="IBK30" s="23"/>
      <c r="IBL30" s="23"/>
      <c r="IBM30" s="24"/>
      <c r="IBN30" s="14"/>
      <c r="IBO30" s="23"/>
      <c r="IBP30" s="23"/>
      <c r="IBQ30" s="23"/>
      <c r="IBR30" s="23"/>
      <c r="IBS30" s="23"/>
      <c r="IBT30" s="23"/>
      <c r="IBU30" s="24"/>
      <c r="IBV30" s="14"/>
      <c r="IBW30" s="23"/>
      <c r="IBX30" s="23"/>
      <c r="IBY30" s="23"/>
      <c r="IBZ30" s="23"/>
      <c r="ICA30" s="23"/>
      <c r="ICB30" s="23"/>
      <c r="ICC30" s="24"/>
      <c r="ICD30" s="14"/>
      <c r="ICE30" s="23"/>
      <c r="ICF30" s="23"/>
      <c r="ICG30" s="23"/>
      <c r="ICH30" s="23"/>
      <c r="ICI30" s="23"/>
      <c r="ICJ30" s="23"/>
      <c r="ICK30" s="24"/>
      <c r="ICL30" s="14"/>
      <c r="ICM30" s="23"/>
      <c r="ICN30" s="23"/>
      <c r="ICO30" s="23"/>
      <c r="ICP30" s="23"/>
      <c r="ICQ30" s="23"/>
      <c r="ICR30" s="23"/>
      <c r="ICS30" s="24"/>
      <c r="ICT30" s="14"/>
      <c r="ICU30" s="23"/>
      <c r="ICV30" s="23"/>
      <c r="ICW30" s="23"/>
      <c r="ICX30" s="23"/>
      <c r="ICY30" s="23"/>
      <c r="ICZ30" s="23"/>
      <c r="IDA30" s="24"/>
      <c r="IDB30" s="14"/>
      <c r="IDC30" s="23"/>
      <c r="IDD30" s="23"/>
      <c r="IDE30" s="23"/>
      <c r="IDF30" s="23"/>
      <c r="IDG30" s="23"/>
      <c r="IDH30" s="23"/>
      <c r="IDI30" s="24"/>
      <c r="IDJ30" s="14"/>
      <c r="IDK30" s="23"/>
      <c r="IDL30" s="23"/>
      <c r="IDM30" s="23"/>
      <c r="IDN30" s="23"/>
      <c r="IDO30" s="23"/>
      <c r="IDP30" s="23"/>
      <c r="IDQ30" s="24"/>
      <c r="IDR30" s="14"/>
      <c r="IDS30" s="23"/>
      <c r="IDT30" s="23"/>
      <c r="IDU30" s="23"/>
      <c r="IDV30" s="23"/>
      <c r="IDW30" s="23"/>
      <c r="IDX30" s="23"/>
      <c r="IDY30" s="24"/>
      <c r="IDZ30" s="14"/>
      <c r="IEA30" s="23"/>
      <c r="IEB30" s="23"/>
      <c r="IEC30" s="23"/>
      <c r="IED30" s="23"/>
      <c r="IEE30" s="23"/>
      <c r="IEF30" s="23"/>
      <c r="IEG30" s="24"/>
      <c r="IEH30" s="14"/>
      <c r="IEI30" s="23"/>
      <c r="IEJ30" s="23"/>
      <c r="IEK30" s="23"/>
      <c r="IEL30" s="23"/>
      <c r="IEM30" s="23"/>
      <c r="IEN30" s="23"/>
      <c r="IEO30" s="24"/>
      <c r="IEP30" s="14"/>
      <c r="IEQ30" s="23"/>
      <c r="IER30" s="23"/>
      <c r="IES30" s="23"/>
      <c r="IET30" s="23"/>
      <c r="IEU30" s="23"/>
      <c r="IEV30" s="23"/>
      <c r="IEW30" s="24"/>
      <c r="IEX30" s="14"/>
      <c r="IEY30" s="23"/>
      <c r="IEZ30" s="23"/>
      <c r="IFA30" s="23"/>
      <c r="IFB30" s="23"/>
      <c r="IFC30" s="23"/>
      <c r="IFD30" s="23"/>
      <c r="IFE30" s="24"/>
      <c r="IFF30" s="14"/>
      <c r="IFG30" s="23"/>
      <c r="IFH30" s="23"/>
      <c r="IFI30" s="23"/>
      <c r="IFJ30" s="23"/>
      <c r="IFK30" s="23"/>
      <c r="IFL30" s="23"/>
      <c r="IFM30" s="24"/>
      <c r="IFN30" s="14"/>
      <c r="IFO30" s="23"/>
      <c r="IFP30" s="23"/>
      <c r="IFQ30" s="23"/>
      <c r="IFR30" s="23"/>
      <c r="IFS30" s="23"/>
      <c r="IFT30" s="23"/>
      <c r="IFU30" s="24"/>
      <c r="IFV30" s="14"/>
      <c r="IFW30" s="23"/>
      <c r="IFX30" s="23"/>
      <c r="IFY30" s="23"/>
      <c r="IFZ30" s="23"/>
      <c r="IGA30" s="23"/>
      <c r="IGB30" s="23"/>
      <c r="IGC30" s="24"/>
      <c r="IGD30" s="14"/>
      <c r="IGE30" s="23"/>
      <c r="IGF30" s="23"/>
      <c r="IGG30" s="23"/>
      <c r="IGH30" s="23"/>
      <c r="IGI30" s="23"/>
      <c r="IGJ30" s="23"/>
      <c r="IGK30" s="24"/>
      <c r="IGL30" s="14"/>
      <c r="IGM30" s="23"/>
      <c r="IGN30" s="23"/>
      <c r="IGO30" s="23"/>
      <c r="IGP30" s="23"/>
      <c r="IGQ30" s="23"/>
      <c r="IGR30" s="23"/>
      <c r="IGS30" s="24"/>
      <c r="IGT30" s="14"/>
      <c r="IGU30" s="23"/>
      <c r="IGV30" s="23"/>
      <c r="IGW30" s="23"/>
      <c r="IGX30" s="23"/>
      <c r="IGY30" s="23"/>
      <c r="IGZ30" s="23"/>
      <c r="IHA30" s="24"/>
      <c r="IHB30" s="14"/>
      <c r="IHC30" s="23"/>
      <c r="IHD30" s="23"/>
      <c r="IHE30" s="23"/>
      <c r="IHF30" s="23"/>
      <c r="IHG30" s="23"/>
      <c r="IHH30" s="23"/>
      <c r="IHI30" s="24"/>
      <c r="IHJ30" s="14"/>
      <c r="IHK30" s="23"/>
      <c r="IHL30" s="23"/>
      <c r="IHM30" s="23"/>
      <c r="IHN30" s="23"/>
      <c r="IHO30" s="23"/>
      <c r="IHP30" s="23"/>
      <c r="IHQ30" s="24"/>
      <c r="IHR30" s="14"/>
      <c r="IHS30" s="23"/>
      <c r="IHT30" s="23"/>
      <c r="IHU30" s="23"/>
      <c r="IHV30" s="23"/>
      <c r="IHW30" s="23"/>
      <c r="IHX30" s="23"/>
      <c r="IHY30" s="24"/>
      <c r="IHZ30" s="14"/>
      <c r="IIA30" s="23"/>
      <c r="IIB30" s="23"/>
      <c r="IIC30" s="23"/>
      <c r="IID30" s="23"/>
      <c r="IIE30" s="23"/>
      <c r="IIF30" s="23"/>
      <c r="IIG30" s="24"/>
      <c r="IIH30" s="14"/>
      <c r="III30" s="23"/>
      <c r="IIJ30" s="23"/>
      <c r="IIK30" s="23"/>
      <c r="IIL30" s="23"/>
      <c r="IIM30" s="23"/>
      <c r="IIN30" s="23"/>
      <c r="IIO30" s="24"/>
      <c r="IIP30" s="14"/>
      <c r="IIQ30" s="23"/>
      <c r="IIR30" s="23"/>
      <c r="IIS30" s="23"/>
      <c r="IIT30" s="23"/>
      <c r="IIU30" s="23"/>
      <c r="IIV30" s="23"/>
      <c r="IIW30" s="24"/>
      <c r="IIX30" s="14"/>
      <c r="IIY30" s="23"/>
      <c r="IIZ30" s="23"/>
      <c r="IJA30" s="23"/>
      <c r="IJB30" s="23"/>
      <c r="IJC30" s="23"/>
      <c r="IJD30" s="23"/>
      <c r="IJE30" s="24"/>
      <c r="IJF30" s="14"/>
      <c r="IJG30" s="23"/>
      <c r="IJH30" s="23"/>
      <c r="IJI30" s="23"/>
      <c r="IJJ30" s="23"/>
      <c r="IJK30" s="23"/>
      <c r="IJL30" s="23"/>
      <c r="IJM30" s="24"/>
      <c r="IJN30" s="14"/>
      <c r="IJO30" s="23"/>
      <c r="IJP30" s="23"/>
      <c r="IJQ30" s="23"/>
      <c r="IJR30" s="23"/>
      <c r="IJS30" s="23"/>
      <c r="IJT30" s="23"/>
      <c r="IJU30" s="24"/>
      <c r="IJV30" s="14"/>
      <c r="IJW30" s="23"/>
      <c r="IJX30" s="23"/>
      <c r="IJY30" s="23"/>
      <c r="IJZ30" s="23"/>
      <c r="IKA30" s="23"/>
      <c r="IKB30" s="23"/>
      <c r="IKC30" s="24"/>
      <c r="IKD30" s="14"/>
      <c r="IKE30" s="23"/>
      <c r="IKF30" s="23"/>
      <c r="IKG30" s="23"/>
      <c r="IKH30" s="23"/>
      <c r="IKI30" s="23"/>
      <c r="IKJ30" s="23"/>
      <c r="IKK30" s="24"/>
      <c r="IKL30" s="14"/>
      <c r="IKM30" s="23"/>
      <c r="IKN30" s="23"/>
      <c r="IKO30" s="23"/>
      <c r="IKP30" s="23"/>
      <c r="IKQ30" s="23"/>
      <c r="IKR30" s="23"/>
      <c r="IKS30" s="24"/>
      <c r="IKT30" s="14"/>
      <c r="IKU30" s="23"/>
      <c r="IKV30" s="23"/>
      <c r="IKW30" s="23"/>
      <c r="IKX30" s="23"/>
      <c r="IKY30" s="23"/>
      <c r="IKZ30" s="23"/>
      <c r="ILA30" s="24"/>
      <c r="ILB30" s="14"/>
      <c r="ILC30" s="23"/>
      <c r="ILD30" s="23"/>
      <c r="ILE30" s="23"/>
      <c r="ILF30" s="23"/>
      <c r="ILG30" s="23"/>
      <c r="ILH30" s="23"/>
      <c r="ILI30" s="24"/>
      <c r="ILJ30" s="14"/>
      <c r="ILK30" s="23"/>
      <c r="ILL30" s="23"/>
      <c r="ILM30" s="23"/>
      <c r="ILN30" s="23"/>
      <c r="ILO30" s="23"/>
      <c r="ILP30" s="23"/>
      <c r="ILQ30" s="24"/>
      <c r="ILR30" s="14"/>
      <c r="ILS30" s="23"/>
      <c r="ILT30" s="23"/>
      <c r="ILU30" s="23"/>
      <c r="ILV30" s="23"/>
      <c r="ILW30" s="23"/>
      <c r="ILX30" s="23"/>
      <c r="ILY30" s="24"/>
      <c r="ILZ30" s="14"/>
      <c r="IMA30" s="23"/>
      <c r="IMB30" s="23"/>
      <c r="IMC30" s="23"/>
      <c r="IMD30" s="23"/>
      <c r="IME30" s="23"/>
      <c r="IMF30" s="23"/>
      <c r="IMG30" s="24"/>
      <c r="IMH30" s="14"/>
      <c r="IMI30" s="23"/>
      <c r="IMJ30" s="23"/>
      <c r="IMK30" s="23"/>
      <c r="IML30" s="23"/>
      <c r="IMM30" s="23"/>
      <c r="IMN30" s="23"/>
      <c r="IMO30" s="24"/>
      <c r="IMP30" s="14"/>
      <c r="IMQ30" s="23"/>
      <c r="IMR30" s="23"/>
      <c r="IMS30" s="23"/>
      <c r="IMT30" s="23"/>
      <c r="IMU30" s="23"/>
      <c r="IMV30" s="23"/>
      <c r="IMW30" s="24"/>
      <c r="IMX30" s="14"/>
      <c r="IMY30" s="23"/>
      <c r="IMZ30" s="23"/>
      <c r="INA30" s="23"/>
      <c r="INB30" s="23"/>
      <c r="INC30" s="23"/>
      <c r="IND30" s="23"/>
      <c r="INE30" s="24"/>
      <c r="INF30" s="14"/>
      <c r="ING30" s="23"/>
      <c r="INH30" s="23"/>
      <c r="INI30" s="23"/>
      <c r="INJ30" s="23"/>
      <c r="INK30" s="23"/>
      <c r="INL30" s="23"/>
      <c r="INM30" s="24"/>
      <c r="INN30" s="14"/>
      <c r="INO30" s="23"/>
      <c r="INP30" s="23"/>
      <c r="INQ30" s="23"/>
      <c r="INR30" s="23"/>
      <c r="INS30" s="23"/>
      <c r="INT30" s="23"/>
      <c r="INU30" s="24"/>
      <c r="INV30" s="14"/>
      <c r="INW30" s="23"/>
      <c r="INX30" s="23"/>
      <c r="INY30" s="23"/>
      <c r="INZ30" s="23"/>
      <c r="IOA30" s="23"/>
      <c r="IOB30" s="23"/>
      <c r="IOC30" s="24"/>
      <c r="IOD30" s="14"/>
      <c r="IOE30" s="23"/>
      <c r="IOF30" s="23"/>
      <c r="IOG30" s="23"/>
      <c r="IOH30" s="23"/>
      <c r="IOI30" s="23"/>
      <c r="IOJ30" s="23"/>
      <c r="IOK30" s="24"/>
      <c r="IOL30" s="14"/>
      <c r="IOM30" s="23"/>
      <c r="ION30" s="23"/>
      <c r="IOO30" s="23"/>
      <c r="IOP30" s="23"/>
      <c r="IOQ30" s="23"/>
      <c r="IOR30" s="23"/>
      <c r="IOS30" s="24"/>
      <c r="IOT30" s="14"/>
      <c r="IOU30" s="23"/>
      <c r="IOV30" s="23"/>
      <c r="IOW30" s="23"/>
      <c r="IOX30" s="23"/>
      <c r="IOY30" s="23"/>
      <c r="IOZ30" s="23"/>
      <c r="IPA30" s="24"/>
      <c r="IPB30" s="14"/>
      <c r="IPC30" s="23"/>
      <c r="IPD30" s="23"/>
      <c r="IPE30" s="23"/>
      <c r="IPF30" s="23"/>
      <c r="IPG30" s="23"/>
      <c r="IPH30" s="23"/>
      <c r="IPI30" s="24"/>
      <c r="IPJ30" s="14"/>
      <c r="IPK30" s="23"/>
      <c r="IPL30" s="23"/>
      <c r="IPM30" s="23"/>
      <c r="IPN30" s="23"/>
      <c r="IPO30" s="23"/>
      <c r="IPP30" s="23"/>
      <c r="IPQ30" s="24"/>
      <c r="IPR30" s="14"/>
      <c r="IPS30" s="23"/>
      <c r="IPT30" s="23"/>
      <c r="IPU30" s="23"/>
      <c r="IPV30" s="23"/>
      <c r="IPW30" s="23"/>
      <c r="IPX30" s="23"/>
      <c r="IPY30" s="24"/>
      <c r="IPZ30" s="14"/>
      <c r="IQA30" s="23"/>
      <c r="IQB30" s="23"/>
      <c r="IQC30" s="23"/>
      <c r="IQD30" s="23"/>
      <c r="IQE30" s="23"/>
      <c r="IQF30" s="23"/>
      <c r="IQG30" s="24"/>
      <c r="IQH30" s="14"/>
      <c r="IQI30" s="23"/>
      <c r="IQJ30" s="23"/>
      <c r="IQK30" s="23"/>
      <c r="IQL30" s="23"/>
      <c r="IQM30" s="23"/>
      <c r="IQN30" s="23"/>
      <c r="IQO30" s="24"/>
      <c r="IQP30" s="14"/>
      <c r="IQQ30" s="23"/>
      <c r="IQR30" s="23"/>
      <c r="IQS30" s="23"/>
      <c r="IQT30" s="23"/>
      <c r="IQU30" s="23"/>
      <c r="IQV30" s="23"/>
      <c r="IQW30" s="24"/>
      <c r="IQX30" s="14"/>
      <c r="IQY30" s="23"/>
      <c r="IQZ30" s="23"/>
      <c r="IRA30" s="23"/>
      <c r="IRB30" s="23"/>
      <c r="IRC30" s="23"/>
      <c r="IRD30" s="23"/>
      <c r="IRE30" s="24"/>
      <c r="IRF30" s="14"/>
      <c r="IRG30" s="23"/>
      <c r="IRH30" s="23"/>
      <c r="IRI30" s="23"/>
      <c r="IRJ30" s="23"/>
      <c r="IRK30" s="23"/>
      <c r="IRL30" s="23"/>
      <c r="IRM30" s="24"/>
      <c r="IRN30" s="14"/>
      <c r="IRO30" s="23"/>
      <c r="IRP30" s="23"/>
      <c r="IRQ30" s="23"/>
      <c r="IRR30" s="23"/>
      <c r="IRS30" s="23"/>
      <c r="IRT30" s="23"/>
      <c r="IRU30" s="24"/>
      <c r="IRV30" s="14"/>
      <c r="IRW30" s="23"/>
      <c r="IRX30" s="23"/>
      <c r="IRY30" s="23"/>
      <c r="IRZ30" s="23"/>
      <c r="ISA30" s="23"/>
      <c r="ISB30" s="23"/>
      <c r="ISC30" s="24"/>
      <c r="ISD30" s="14"/>
      <c r="ISE30" s="23"/>
      <c r="ISF30" s="23"/>
      <c r="ISG30" s="23"/>
      <c r="ISH30" s="23"/>
      <c r="ISI30" s="23"/>
      <c r="ISJ30" s="23"/>
      <c r="ISK30" s="24"/>
      <c r="ISL30" s="14"/>
      <c r="ISM30" s="23"/>
      <c r="ISN30" s="23"/>
      <c r="ISO30" s="23"/>
      <c r="ISP30" s="23"/>
      <c r="ISQ30" s="23"/>
      <c r="ISR30" s="23"/>
      <c r="ISS30" s="24"/>
      <c r="IST30" s="14"/>
      <c r="ISU30" s="23"/>
      <c r="ISV30" s="23"/>
      <c r="ISW30" s="23"/>
      <c r="ISX30" s="23"/>
      <c r="ISY30" s="23"/>
      <c r="ISZ30" s="23"/>
      <c r="ITA30" s="24"/>
      <c r="ITB30" s="14"/>
      <c r="ITC30" s="23"/>
      <c r="ITD30" s="23"/>
      <c r="ITE30" s="23"/>
      <c r="ITF30" s="23"/>
      <c r="ITG30" s="23"/>
      <c r="ITH30" s="23"/>
      <c r="ITI30" s="24"/>
      <c r="ITJ30" s="14"/>
      <c r="ITK30" s="23"/>
      <c r="ITL30" s="23"/>
      <c r="ITM30" s="23"/>
      <c r="ITN30" s="23"/>
      <c r="ITO30" s="23"/>
      <c r="ITP30" s="23"/>
      <c r="ITQ30" s="24"/>
      <c r="ITR30" s="14"/>
      <c r="ITS30" s="23"/>
      <c r="ITT30" s="23"/>
      <c r="ITU30" s="23"/>
      <c r="ITV30" s="23"/>
      <c r="ITW30" s="23"/>
      <c r="ITX30" s="23"/>
      <c r="ITY30" s="24"/>
      <c r="ITZ30" s="14"/>
      <c r="IUA30" s="23"/>
      <c r="IUB30" s="23"/>
      <c r="IUC30" s="23"/>
      <c r="IUD30" s="23"/>
      <c r="IUE30" s="23"/>
      <c r="IUF30" s="23"/>
      <c r="IUG30" s="24"/>
      <c r="IUH30" s="14"/>
      <c r="IUI30" s="23"/>
      <c r="IUJ30" s="23"/>
      <c r="IUK30" s="23"/>
      <c r="IUL30" s="23"/>
      <c r="IUM30" s="23"/>
      <c r="IUN30" s="23"/>
      <c r="IUO30" s="24"/>
      <c r="IUP30" s="14"/>
      <c r="IUQ30" s="23"/>
      <c r="IUR30" s="23"/>
      <c r="IUS30" s="23"/>
      <c r="IUT30" s="23"/>
      <c r="IUU30" s="23"/>
      <c r="IUV30" s="23"/>
      <c r="IUW30" s="24"/>
      <c r="IUX30" s="14"/>
      <c r="IUY30" s="23"/>
      <c r="IUZ30" s="23"/>
      <c r="IVA30" s="23"/>
      <c r="IVB30" s="23"/>
      <c r="IVC30" s="23"/>
      <c r="IVD30" s="23"/>
      <c r="IVE30" s="24"/>
      <c r="IVF30" s="14"/>
      <c r="IVG30" s="23"/>
      <c r="IVH30" s="23"/>
      <c r="IVI30" s="23"/>
      <c r="IVJ30" s="23"/>
      <c r="IVK30" s="23"/>
      <c r="IVL30" s="23"/>
      <c r="IVM30" s="24"/>
      <c r="IVN30" s="14"/>
      <c r="IVO30" s="23"/>
      <c r="IVP30" s="23"/>
      <c r="IVQ30" s="23"/>
      <c r="IVR30" s="23"/>
      <c r="IVS30" s="23"/>
      <c r="IVT30" s="23"/>
      <c r="IVU30" s="24"/>
      <c r="IVV30" s="14"/>
      <c r="IVW30" s="23"/>
      <c r="IVX30" s="23"/>
      <c r="IVY30" s="23"/>
      <c r="IVZ30" s="23"/>
      <c r="IWA30" s="23"/>
      <c r="IWB30" s="23"/>
      <c r="IWC30" s="24"/>
      <c r="IWD30" s="14"/>
      <c r="IWE30" s="23"/>
      <c r="IWF30" s="23"/>
      <c r="IWG30" s="23"/>
      <c r="IWH30" s="23"/>
      <c r="IWI30" s="23"/>
      <c r="IWJ30" s="23"/>
      <c r="IWK30" s="24"/>
      <c r="IWL30" s="14"/>
      <c r="IWM30" s="23"/>
      <c r="IWN30" s="23"/>
      <c r="IWO30" s="23"/>
      <c r="IWP30" s="23"/>
      <c r="IWQ30" s="23"/>
      <c r="IWR30" s="23"/>
      <c r="IWS30" s="24"/>
      <c r="IWT30" s="14"/>
      <c r="IWU30" s="23"/>
      <c r="IWV30" s="23"/>
      <c r="IWW30" s="23"/>
      <c r="IWX30" s="23"/>
      <c r="IWY30" s="23"/>
      <c r="IWZ30" s="23"/>
      <c r="IXA30" s="24"/>
      <c r="IXB30" s="14"/>
      <c r="IXC30" s="23"/>
      <c r="IXD30" s="23"/>
      <c r="IXE30" s="23"/>
      <c r="IXF30" s="23"/>
      <c r="IXG30" s="23"/>
      <c r="IXH30" s="23"/>
      <c r="IXI30" s="24"/>
      <c r="IXJ30" s="14"/>
      <c r="IXK30" s="23"/>
      <c r="IXL30" s="23"/>
      <c r="IXM30" s="23"/>
      <c r="IXN30" s="23"/>
      <c r="IXO30" s="23"/>
      <c r="IXP30" s="23"/>
      <c r="IXQ30" s="24"/>
      <c r="IXR30" s="14"/>
      <c r="IXS30" s="23"/>
      <c r="IXT30" s="23"/>
      <c r="IXU30" s="23"/>
      <c r="IXV30" s="23"/>
      <c r="IXW30" s="23"/>
      <c r="IXX30" s="23"/>
      <c r="IXY30" s="24"/>
      <c r="IXZ30" s="14"/>
      <c r="IYA30" s="23"/>
      <c r="IYB30" s="23"/>
      <c r="IYC30" s="23"/>
      <c r="IYD30" s="23"/>
      <c r="IYE30" s="23"/>
      <c r="IYF30" s="23"/>
      <c r="IYG30" s="24"/>
      <c r="IYH30" s="14"/>
      <c r="IYI30" s="23"/>
      <c r="IYJ30" s="23"/>
      <c r="IYK30" s="23"/>
      <c r="IYL30" s="23"/>
      <c r="IYM30" s="23"/>
      <c r="IYN30" s="23"/>
      <c r="IYO30" s="24"/>
      <c r="IYP30" s="14"/>
      <c r="IYQ30" s="23"/>
      <c r="IYR30" s="23"/>
      <c r="IYS30" s="23"/>
      <c r="IYT30" s="23"/>
      <c r="IYU30" s="23"/>
      <c r="IYV30" s="23"/>
      <c r="IYW30" s="24"/>
      <c r="IYX30" s="14"/>
      <c r="IYY30" s="23"/>
      <c r="IYZ30" s="23"/>
      <c r="IZA30" s="23"/>
      <c r="IZB30" s="23"/>
      <c r="IZC30" s="23"/>
      <c r="IZD30" s="23"/>
      <c r="IZE30" s="24"/>
      <c r="IZF30" s="14"/>
      <c r="IZG30" s="23"/>
      <c r="IZH30" s="23"/>
      <c r="IZI30" s="23"/>
      <c r="IZJ30" s="23"/>
      <c r="IZK30" s="23"/>
      <c r="IZL30" s="23"/>
      <c r="IZM30" s="24"/>
      <c r="IZN30" s="14"/>
      <c r="IZO30" s="23"/>
      <c r="IZP30" s="23"/>
      <c r="IZQ30" s="23"/>
      <c r="IZR30" s="23"/>
      <c r="IZS30" s="23"/>
      <c r="IZT30" s="23"/>
      <c r="IZU30" s="24"/>
      <c r="IZV30" s="14"/>
      <c r="IZW30" s="23"/>
      <c r="IZX30" s="23"/>
      <c r="IZY30" s="23"/>
      <c r="IZZ30" s="23"/>
      <c r="JAA30" s="23"/>
      <c r="JAB30" s="23"/>
      <c r="JAC30" s="24"/>
      <c r="JAD30" s="14"/>
      <c r="JAE30" s="23"/>
      <c r="JAF30" s="23"/>
      <c r="JAG30" s="23"/>
      <c r="JAH30" s="23"/>
      <c r="JAI30" s="23"/>
      <c r="JAJ30" s="23"/>
      <c r="JAK30" s="24"/>
      <c r="JAL30" s="14"/>
      <c r="JAM30" s="23"/>
      <c r="JAN30" s="23"/>
      <c r="JAO30" s="23"/>
      <c r="JAP30" s="23"/>
      <c r="JAQ30" s="23"/>
      <c r="JAR30" s="23"/>
      <c r="JAS30" s="24"/>
      <c r="JAT30" s="14"/>
      <c r="JAU30" s="23"/>
      <c r="JAV30" s="23"/>
      <c r="JAW30" s="23"/>
      <c r="JAX30" s="23"/>
      <c r="JAY30" s="23"/>
      <c r="JAZ30" s="23"/>
      <c r="JBA30" s="24"/>
      <c r="JBB30" s="14"/>
      <c r="JBC30" s="23"/>
      <c r="JBD30" s="23"/>
      <c r="JBE30" s="23"/>
      <c r="JBF30" s="23"/>
      <c r="JBG30" s="23"/>
      <c r="JBH30" s="23"/>
      <c r="JBI30" s="24"/>
      <c r="JBJ30" s="14"/>
      <c r="JBK30" s="23"/>
      <c r="JBL30" s="23"/>
      <c r="JBM30" s="23"/>
      <c r="JBN30" s="23"/>
      <c r="JBO30" s="23"/>
      <c r="JBP30" s="23"/>
      <c r="JBQ30" s="24"/>
      <c r="JBR30" s="14"/>
      <c r="JBS30" s="23"/>
      <c r="JBT30" s="23"/>
      <c r="JBU30" s="23"/>
      <c r="JBV30" s="23"/>
      <c r="JBW30" s="23"/>
      <c r="JBX30" s="23"/>
      <c r="JBY30" s="24"/>
      <c r="JBZ30" s="14"/>
      <c r="JCA30" s="23"/>
      <c r="JCB30" s="23"/>
      <c r="JCC30" s="23"/>
      <c r="JCD30" s="23"/>
      <c r="JCE30" s="23"/>
      <c r="JCF30" s="23"/>
      <c r="JCG30" s="24"/>
      <c r="JCH30" s="14"/>
      <c r="JCI30" s="23"/>
      <c r="JCJ30" s="23"/>
      <c r="JCK30" s="23"/>
      <c r="JCL30" s="23"/>
      <c r="JCM30" s="23"/>
      <c r="JCN30" s="23"/>
      <c r="JCO30" s="24"/>
      <c r="JCP30" s="14"/>
      <c r="JCQ30" s="23"/>
      <c r="JCR30" s="23"/>
      <c r="JCS30" s="23"/>
      <c r="JCT30" s="23"/>
      <c r="JCU30" s="23"/>
      <c r="JCV30" s="23"/>
      <c r="JCW30" s="24"/>
      <c r="JCX30" s="14"/>
      <c r="JCY30" s="23"/>
      <c r="JCZ30" s="23"/>
      <c r="JDA30" s="23"/>
      <c r="JDB30" s="23"/>
      <c r="JDC30" s="23"/>
      <c r="JDD30" s="23"/>
      <c r="JDE30" s="24"/>
      <c r="JDF30" s="14"/>
      <c r="JDG30" s="23"/>
      <c r="JDH30" s="23"/>
      <c r="JDI30" s="23"/>
      <c r="JDJ30" s="23"/>
      <c r="JDK30" s="23"/>
      <c r="JDL30" s="23"/>
      <c r="JDM30" s="24"/>
      <c r="JDN30" s="14"/>
      <c r="JDO30" s="23"/>
      <c r="JDP30" s="23"/>
      <c r="JDQ30" s="23"/>
      <c r="JDR30" s="23"/>
      <c r="JDS30" s="23"/>
      <c r="JDT30" s="23"/>
      <c r="JDU30" s="24"/>
      <c r="JDV30" s="14"/>
      <c r="JDW30" s="23"/>
      <c r="JDX30" s="23"/>
      <c r="JDY30" s="23"/>
      <c r="JDZ30" s="23"/>
      <c r="JEA30" s="23"/>
      <c r="JEB30" s="23"/>
      <c r="JEC30" s="24"/>
      <c r="JED30" s="14"/>
      <c r="JEE30" s="23"/>
      <c r="JEF30" s="23"/>
      <c r="JEG30" s="23"/>
      <c r="JEH30" s="23"/>
      <c r="JEI30" s="23"/>
      <c r="JEJ30" s="23"/>
      <c r="JEK30" s="24"/>
      <c r="JEL30" s="14"/>
      <c r="JEM30" s="23"/>
      <c r="JEN30" s="23"/>
      <c r="JEO30" s="23"/>
      <c r="JEP30" s="23"/>
      <c r="JEQ30" s="23"/>
      <c r="JER30" s="23"/>
      <c r="JES30" s="24"/>
      <c r="JET30" s="14"/>
      <c r="JEU30" s="23"/>
      <c r="JEV30" s="23"/>
      <c r="JEW30" s="23"/>
      <c r="JEX30" s="23"/>
      <c r="JEY30" s="23"/>
      <c r="JEZ30" s="23"/>
      <c r="JFA30" s="24"/>
      <c r="JFB30" s="14"/>
      <c r="JFC30" s="23"/>
      <c r="JFD30" s="23"/>
      <c r="JFE30" s="23"/>
      <c r="JFF30" s="23"/>
      <c r="JFG30" s="23"/>
      <c r="JFH30" s="23"/>
      <c r="JFI30" s="24"/>
      <c r="JFJ30" s="14"/>
      <c r="JFK30" s="23"/>
      <c r="JFL30" s="23"/>
      <c r="JFM30" s="23"/>
      <c r="JFN30" s="23"/>
      <c r="JFO30" s="23"/>
      <c r="JFP30" s="23"/>
      <c r="JFQ30" s="24"/>
      <c r="JFR30" s="14"/>
      <c r="JFS30" s="23"/>
      <c r="JFT30" s="23"/>
      <c r="JFU30" s="23"/>
      <c r="JFV30" s="23"/>
      <c r="JFW30" s="23"/>
      <c r="JFX30" s="23"/>
      <c r="JFY30" s="24"/>
      <c r="JFZ30" s="14"/>
      <c r="JGA30" s="23"/>
      <c r="JGB30" s="23"/>
      <c r="JGC30" s="23"/>
      <c r="JGD30" s="23"/>
      <c r="JGE30" s="23"/>
      <c r="JGF30" s="23"/>
      <c r="JGG30" s="24"/>
      <c r="JGH30" s="14"/>
      <c r="JGI30" s="23"/>
      <c r="JGJ30" s="23"/>
      <c r="JGK30" s="23"/>
      <c r="JGL30" s="23"/>
      <c r="JGM30" s="23"/>
      <c r="JGN30" s="23"/>
      <c r="JGO30" s="24"/>
      <c r="JGP30" s="14"/>
      <c r="JGQ30" s="23"/>
      <c r="JGR30" s="23"/>
      <c r="JGS30" s="23"/>
      <c r="JGT30" s="23"/>
      <c r="JGU30" s="23"/>
      <c r="JGV30" s="23"/>
      <c r="JGW30" s="24"/>
      <c r="JGX30" s="14"/>
      <c r="JGY30" s="23"/>
      <c r="JGZ30" s="23"/>
      <c r="JHA30" s="23"/>
      <c r="JHB30" s="23"/>
      <c r="JHC30" s="23"/>
      <c r="JHD30" s="23"/>
      <c r="JHE30" s="24"/>
      <c r="JHF30" s="14"/>
      <c r="JHG30" s="23"/>
      <c r="JHH30" s="23"/>
      <c r="JHI30" s="23"/>
      <c r="JHJ30" s="23"/>
      <c r="JHK30" s="23"/>
      <c r="JHL30" s="23"/>
      <c r="JHM30" s="24"/>
      <c r="JHN30" s="14"/>
      <c r="JHO30" s="23"/>
      <c r="JHP30" s="23"/>
      <c r="JHQ30" s="23"/>
      <c r="JHR30" s="23"/>
      <c r="JHS30" s="23"/>
      <c r="JHT30" s="23"/>
      <c r="JHU30" s="24"/>
      <c r="JHV30" s="14"/>
      <c r="JHW30" s="23"/>
      <c r="JHX30" s="23"/>
      <c r="JHY30" s="23"/>
      <c r="JHZ30" s="23"/>
      <c r="JIA30" s="23"/>
      <c r="JIB30" s="23"/>
      <c r="JIC30" s="24"/>
      <c r="JID30" s="14"/>
      <c r="JIE30" s="23"/>
      <c r="JIF30" s="23"/>
      <c r="JIG30" s="23"/>
      <c r="JIH30" s="23"/>
      <c r="JII30" s="23"/>
      <c r="JIJ30" s="23"/>
      <c r="JIK30" s="24"/>
      <c r="JIL30" s="14"/>
      <c r="JIM30" s="23"/>
      <c r="JIN30" s="23"/>
      <c r="JIO30" s="23"/>
      <c r="JIP30" s="23"/>
      <c r="JIQ30" s="23"/>
      <c r="JIR30" s="23"/>
      <c r="JIS30" s="24"/>
      <c r="JIT30" s="14"/>
      <c r="JIU30" s="23"/>
      <c r="JIV30" s="23"/>
      <c r="JIW30" s="23"/>
      <c r="JIX30" s="23"/>
      <c r="JIY30" s="23"/>
      <c r="JIZ30" s="23"/>
      <c r="JJA30" s="24"/>
      <c r="JJB30" s="14"/>
      <c r="JJC30" s="23"/>
      <c r="JJD30" s="23"/>
      <c r="JJE30" s="23"/>
      <c r="JJF30" s="23"/>
      <c r="JJG30" s="23"/>
      <c r="JJH30" s="23"/>
      <c r="JJI30" s="24"/>
      <c r="JJJ30" s="14"/>
      <c r="JJK30" s="23"/>
      <c r="JJL30" s="23"/>
      <c r="JJM30" s="23"/>
      <c r="JJN30" s="23"/>
      <c r="JJO30" s="23"/>
      <c r="JJP30" s="23"/>
      <c r="JJQ30" s="24"/>
      <c r="JJR30" s="14"/>
      <c r="JJS30" s="23"/>
      <c r="JJT30" s="23"/>
      <c r="JJU30" s="23"/>
      <c r="JJV30" s="23"/>
      <c r="JJW30" s="23"/>
      <c r="JJX30" s="23"/>
      <c r="JJY30" s="24"/>
      <c r="JJZ30" s="14"/>
      <c r="JKA30" s="23"/>
      <c r="JKB30" s="23"/>
      <c r="JKC30" s="23"/>
      <c r="JKD30" s="23"/>
      <c r="JKE30" s="23"/>
      <c r="JKF30" s="23"/>
      <c r="JKG30" s="24"/>
      <c r="JKH30" s="14"/>
      <c r="JKI30" s="23"/>
      <c r="JKJ30" s="23"/>
      <c r="JKK30" s="23"/>
      <c r="JKL30" s="23"/>
      <c r="JKM30" s="23"/>
      <c r="JKN30" s="23"/>
      <c r="JKO30" s="24"/>
      <c r="JKP30" s="14"/>
      <c r="JKQ30" s="23"/>
      <c r="JKR30" s="23"/>
      <c r="JKS30" s="23"/>
      <c r="JKT30" s="23"/>
      <c r="JKU30" s="23"/>
      <c r="JKV30" s="23"/>
      <c r="JKW30" s="24"/>
      <c r="JKX30" s="14"/>
      <c r="JKY30" s="23"/>
      <c r="JKZ30" s="23"/>
      <c r="JLA30" s="23"/>
      <c r="JLB30" s="23"/>
      <c r="JLC30" s="23"/>
      <c r="JLD30" s="23"/>
      <c r="JLE30" s="24"/>
      <c r="JLF30" s="14"/>
      <c r="JLG30" s="23"/>
      <c r="JLH30" s="23"/>
      <c r="JLI30" s="23"/>
      <c r="JLJ30" s="23"/>
      <c r="JLK30" s="23"/>
      <c r="JLL30" s="23"/>
      <c r="JLM30" s="24"/>
      <c r="JLN30" s="14"/>
      <c r="JLO30" s="23"/>
      <c r="JLP30" s="23"/>
      <c r="JLQ30" s="23"/>
      <c r="JLR30" s="23"/>
      <c r="JLS30" s="23"/>
      <c r="JLT30" s="23"/>
      <c r="JLU30" s="24"/>
      <c r="JLV30" s="14"/>
      <c r="JLW30" s="23"/>
      <c r="JLX30" s="23"/>
      <c r="JLY30" s="23"/>
      <c r="JLZ30" s="23"/>
      <c r="JMA30" s="23"/>
      <c r="JMB30" s="23"/>
      <c r="JMC30" s="24"/>
      <c r="JMD30" s="14"/>
      <c r="JME30" s="23"/>
      <c r="JMF30" s="23"/>
      <c r="JMG30" s="23"/>
      <c r="JMH30" s="23"/>
      <c r="JMI30" s="23"/>
      <c r="JMJ30" s="23"/>
      <c r="JMK30" s="24"/>
      <c r="JML30" s="14"/>
      <c r="JMM30" s="23"/>
      <c r="JMN30" s="23"/>
      <c r="JMO30" s="23"/>
      <c r="JMP30" s="23"/>
      <c r="JMQ30" s="23"/>
      <c r="JMR30" s="23"/>
      <c r="JMS30" s="24"/>
      <c r="JMT30" s="14"/>
      <c r="JMU30" s="23"/>
      <c r="JMV30" s="23"/>
      <c r="JMW30" s="23"/>
      <c r="JMX30" s="23"/>
      <c r="JMY30" s="23"/>
      <c r="JMZ30" s="23"/>
      <c r="JNA30" s="24"/>
      <c r="JNB30" s="14"/>
      <c r="JNC30" s="23"/>
      <c r="JND30" s="23"/>
      <c r="JNE30" s="23"/>
      <c r="JNF30" s="23"/>
      <c r="JNG30" s="23"/>
      <c r="JNH30" s="23"/>
      <c r="JNI30" s="24"/>
      <c r="JNJ30" s="14"/>
      <c r="JNK30" s="23"/>
      <c r="JNL30" s="23"/>
      <c r="JNM30" s="23"/>
      <c r="JNN30" s="23"/>
      <c r="JNO30" s="23"/>
      <c r="JNP30" s="23"/>
      <c r="JNQ30" s="24"/>
      <c r="JNR30" s="14"/>
      <c r="JNS30" s="23"/>
      <c r="JNT30" s="23"/>
      <c r="JNU30" s="23"/>
      <c r="JNV30" s="23"/>
      <c r="JNW30" s="23"/>
      <c r="JNX30" s="23"/>
      <c r="JNY30" s="24"/>
      <c r="JNZ30" s="14"/>
      <c r="JOA30" s="23"/>
      <c r="JOB30" s="23"/>
      <c r="JOC30" s="23"/>
      <c r="JOD30" s="23"/>
      <c r="JOE30" s="23"/>
      <c r="JOF30" s="23"/>
      <c r="JOG30" s="24"/>
      <c r="JOH30" s="14"/>
      <c r="JOI30" s="23"/>
      <c r="JOJ30" s="23"/>
      <c r="JOK30" s="23"/>
      <c r="JOL30" s="23"/>
      <c r="JOM30" s="23"/>
      <c r="JON30" s="23"/>
      <c r="JOO30" s="24"/>
      <c r="JOP30" s="14"/>
      <c r="JOQ30" s="23"/>
      <c r="JOR30" s="23"/>
      <c r="JOS30" s="23"/>
      <c r="JOT30" s="23"/>
      <c r="JOU30" s="23"/>
      <c r="JOV30" s="23"/>
      <c r="JOW30" s="24"/>
      <c r="JOX30" s="14"/>
      <c r="JOY30" s="23"/>
      <c r="JOZ30" s="23"/>
      <c r="JPA30" s="23"/>
      <c r="JPB30" s="23"/>
      <c r="JPC30" s="23"/>
      <c r="JPD30" s="23"/>
      <c r="JPE30" s="24"/>
      <c r="JPF30" s="14"/>
      <c r="JPG30" s="23"/>
      <c r="JPH30" s="23"/>
      <c r="JPI30" s="23"/>
      <c r="JPJ30" s="23"/>
      <c r="JPK30" s="23"/>
      <c r="JPL30" s="23"/>
      <c r="JPM30" s="24"/>
      <c r="JPN30" s="14"/>
      <c r="JPO30" s="23"/>
      <c r="JPP30" s="23"/>
      <c r="JPQ30" s="23"/>
      <c r="JPR30" s="23"/>
      <c r="JPS30" s="23"/>
      <c r="JPT30" s="23"/>
      <c r="JPU30" s="24"/>
      <c r="JPV30" s="14"/>
      <c r="JPW30" s="23"/>
      <c r="JPX30" s="23"/>
      <c r="JPY30" s="23"/>
      <c r="JPZ30" s="23"/>
      <c r="JQA30" s="23"/>
      <c r="JQB30" s="23"/>
      <c r="JQC30" s="24"/>
      <c r="JQD30" s="14"/>
      <c r="JQE30" s="23"/>
      <c r="JQF30" s="23"/>
      <c r="JQG30" s="23"/>
      <c r="JQH30" s="23"/>
      <c r="JQI30" s="23"/>
      <c r="JQJ30" s="23"/>
      <c r="JQK30" s="24"/>
      <c r="JQL30" s="14"/>
      <c r="JQM30" s="23"/>
      <c r="JQN30" s="23"/>
      <c r="JQO30" s="23"/>
      <c r="JQP30" s="23"/>
      <c r="JQQ30" s="23"/>
      <c r="JQR30" s="23"/>
      <c r="JQS30" s="24"/>
      <c r="JQT30" s="14"/>
      <c r="JQU30" s="23"/>
      <c r="JQV30" s="23"/>
      <c r="JQW30" s="23"/>
      <c r="JQX30" s="23"/>
      <c r="JQY30" s="23"/>
      <c r="JQZ30" s="23"/>
      <c r="JRA30" s="24"/>
      <c r="JRB30" s="14"/>
      <c r="JRC30" s="23"/>
      <c r="JRD30" s="23"/>
      <c r="JRE30" s="23"/>
      <c r="JRF30" s="23"/>
      <c r="JRG30" s="23"/>
      <c r="JRH30" s="23"/>
      <c r="JRI30" s="24"/>
      <c r="JRJ30" s="14"/>
      <c r="JRK30" s="23"/>
      <c r="JRL30" s="23"/>
      <c r="JRM30" s="23"/>
      <c r="JRN30" s="23"/>
      <c r="JRO30" s="23"/>
      <c r="JRP30" s="23"/>
      <c r="JRQ30" s="24"/>
      <c r="JRR30" s="14"/>
      <c r="JRS30" s="23"/>
      <c r="JRT30" s="23"/>
      <c r="JRU30" s="23"/>
      <c r="JRV30" s="23"/>
      <c r="JRW30" s="23"/>
      <c r="JRX30" s="23"/>
      <c r="JRY30" s="24"/>
      <c r="JRZ30" s="14"/>
      <c r="JSA30" s="23"/>
      <c r="JSB30" s="23"/>
      <c r="JSC30" s="23"/>
      <c r="JSD30" s="23"/>
      <c r="JSE30" s="23"/>
      <c r="JSF30" s="23"/>
      <c r="JSG30" s="24"/>
      <c r="JSH30" s="14"/>
      <c r="JSI30" s="23"/>
      <c r="JSJ30" s="23"/>
      <c r="JSK30" s="23"/>
      <c r="JSL30" s="23"/>
      <c r="JSM30" s="23"/>
      <c r="JSN30" s="23"/>
      <c r="JSO30" s="24"/>
      <c r="JSP30" s="14"/>
      <c r="JSQ30" s="23"/>
      <c r="JSR30" s="23"/>
      <c r="JSS30" s="23"/>
      <c r="JST30" s="23"/>
      <c r="JSU30" s="23"/>
      <c r="JSV30" s="23"/>
      <c r="JSW30" s="24"/>
      <c r="JSX30" s="14"/>
      <c r="JSY30" s="23"/>
      <c r="JSZ30" s="23"/>
      <c r="JTA30" s="23"/>
      <c r="JTB30" s="23"/>
      <c r="JTC30" s="23"/>
      <c r="JTD30" s="23"/>
      <c r="JTE30" s="24"/>
      <c r="JTF30" s="14"/>
      <c r="JTG30" s="23"/>
      <c r="JTH30" s="23"/>
      <c r="JTI30" s="23"/>
      <c r="JTJ30" s="23"/>
      <c r="JTK30" s="23"/>
      <c r="JTL30" s="23"/>
      <c r="JTM30" s="24"/>
      <c r="JTN30" s="14"/>
      <c r="JTO30" s="23"/>
      <c r="JTP30" s="23"/>
      <c r="JTQ30" s="23"/>
      <c r="JTR30" s="23"/>
      <c r="JTS30" s="23"/>
      <c r="JTT30" s="23"/>
      <c r="JTU30" s="24"/>
      <c r="JTV30" s="14"/>
      <c r="JTW30" s="23"/>
      <c r="JTX30" s="23"/>
      <c r="JTY30" s="23"/>
      <c r="JTZ30" s="23"/>
      <c r="JUA30" s="23"/>
      <c r="JUB30" s="23"/>
      <c r="JUC30" s="24"/>
      <c r="JUD30" s="14"/>
      <c r="JUE30" s="23"/>
      <c r="JUF30" s="23"/>
      <c r="JUG30" s="23"/>
      <c r="JUH30" s="23"/>
      <c r="JUI30" s="23"/>
      <c r="JUJ30" s="23"/>
      <c r="JUK30" s="24"/>
      <c r="JUL30" s="14"/>
      <c r="JUM30" s="23"/>
      <c r="JUN30" s="23"/>
      <c r="JUO30" s="23"/>
      <c r="JUP30" s="23"/>
      <c r="JUQ30" s="23"/>
      <c r="JUR30" s="23"/>
      <c r="JUS30" s="24"/>
      <c r="JUT30" s="14"/>
      <c r="JUU30" s="23"/>
      <c r="JUV30" s="23"/>
      <c r="JUW30" s="23"/>
      <c r="JUX30" s="23"/>
      <c r="JUY30" s="23"/>
      <c r="JUZ30" s="23"/>
      <c r="JVA30" s="24"/>
      <c r="JVB30" s="14"/>
      <c r="JVC30" s="23"/>
      <c r="JVD30" s="23"/>
      <c r="JVE30" s="23"/>
      <c r="JVF30" s="23"/>
      <c r="JVG30" s="23"/>
      <c r="JVH30" s="23"/>
      <c r="JVI30" s="24"/>
      <c r="JVJ30" s="14"/>
      <c r="JVK30" s="23"/>
      <c r="JVL30" s="23"/>
      <c r="JVM30" s="23"/>
      <c r="JVN30" s="23"/>
      <c r="JVO30" s="23"/>
      <c r="JVP30" s="23"/>
      <c r="JVQ30" s="24"/>
      <c r="JVR30" s="14"/>
      <c r="JVS30" s="23"/>
      <c r="JVT30" s="23"/>
      <c r="JVU30" s="23"/>
      <c r="JVV30" s="23"/>
      <c r="JVW30" s="23"/>
      <c r="JVX30" s="23"/>
      <c r="JVY30" s="24"/>
      <c r="JVZ30" s="14"/>
      <c r="JWA30" s="23"/>
      <c r="JWB30" s="23"/>
      <c r="JWC30" s="23"/>
      <c r="JWD30" s="23"/>
      <c r="JWE30" s="23"/>
      <c r="JWF30" s="23"/>
      <c r="JWG30" s="24"/>
      <c r="JWH30" s="14"/>
      <c r="JWI30" s="23"/>
      <c r="JWJ30" s="23"/>
      <c r="JWK30" s="23"/>
      <c r="JWL30" s="23"/>
      <c r="JWM30" s="23"/>
      <c r="JWN30" s="23"/>
      <c r="JWO30" s="24"/>
      <c r="JWP30" s="14"/>
      <c r="JWQ30" s="23"/>
      <c r="JWR30" s="23"/>
      <c r="JWS30" s="23"/>
      <c r="JWT30" s="23"/>
      <c r="JWU30" s="23"/>
      <c r="JWV30" s="23"/>
      <c r="JWW30" s="24"/>
      <c r="JWX30" s="14"/>
      <c r="JWY30" s="23"/>
      <c r="JWZ30" s="23"/>
      <c r="JXA30" s="23"/>
      <c r="JXB30" s="23"/>
      <c r="JXC30" s="23"/>
      <c r="JXD30" s="23"/>
      <c r="JXE30" s="24"/>
      <c r="JXF30" s="14"/>
      <c r="JXG30" s="23"/>
      <c r="JXH30" s="23"/>
      <c r="JXI30" s="23"/>
      <c r="JXJ30" s="23"/>
      <c r="JXK30" s="23"/>
      <c r="JXL30" s="23"/>
      <c r="JXM30" s="24"/>
      <c r="JXN30" s="14"/>
      <c r="JXO30" s="23"/>
      <c r="JXP30" s="23"/>
      <c r="JXQ30" s="23"/>
      <c r="JXR30" s="23"/>
      <c r="JXS30" s="23"/>
      <c r="JXT30" s="23"/>
      <c r="JXU30" s="24"/>
      <c r="JXV30" s="14"/>
      <c r="JXW30" s="23"/>
      <c r="JXX30" s="23"/>
      <c r="JXY30" s="23"/>
      <c r="JXZ30" s="23"/>
      <c r="JYA30" s="23"/>
      <c r="JYB30" s="23"/>
      <c r="JYC30" s="24"/>
      <c r="JYD30" s="14"/>
      <c r="JYE30" s="23"/>
      <c r="JYF30" s="23"/>
      <c r="JYG30" s="23"/>
      <c r="JYH30" s="23"/>
      <c r="JYI30" s="23"/>
      <c r="JYJ30" s="23"/>
      <c r="JYK30" s="24"/>
      <c r="JYL30" s="14"/>
      <c r="JYM30" s="23"/>
      <c r="JYN30" s="23"/>
      <c r="JYO30" s="23"/>
      <c r="JYP30" s="23"/>
      <c r="JYQ30" s="23"/>
      <c r="JYR30" s="23"/>
      <c r="JYS30" s="24"/>
      <c r="JYT30" s="14"/>
      <c r="JYU30" s="23"/>
      <c r="JYV30" s="23"/>
      <c r="JYW30" s="23"/>
      <c r="JYX30" s="23"/>
      <c r="JYY30" s="23"/>
      <c r="JYZ30" s="23"/>
      <c r="JZA30" s="24"/>
      <c r="JZB30" s="14"/>
      <c r="JZC30" s="23"/>
      <c r="JZD30" s="23"/>
      <c r="JZE30" s="23"/>
      <c r="JZF30" s="23"/>
      <c r="JZG30" s="23"/>
      <c r="JZH30" s="23"/>
      <c r="JZI30" s="24"/>
      <c r="JZJ30" s="14"/>
      <c r="JZK30" s="23"/>
      <c r="JZL30" s="23"/>
      <c r="JZM30" s="23"/>
      <c r="JZN30" s="23"/>
      <c r="JZO30" s="23"/>
      <c r="JZP30" s="23"/>
      <c r="JZQ30" s="24"/>
      <c r="JZR30" s="14"/>
      <c r="JZS30" s="23"/>
      <c r="JZT30" s="23"/>
      <c r="JZU30" s="23"/>
      <c r="JZV30" s="23"/>
      <c r="JZW30" s="23"/>
      <c r="JZX30" s="23"/>
      <c r="JZY30" s="24"/>
      <c r="JZZ30" s="14"/>
      <c r="KAA30" s="23"/>
      <c r="KAB30" s="23"/>
      <c r="KAC30" s="23"/>
      <c r="KAD30" s="23"/>
      <c r="KAE30" s="23"/>
      <c r="KAF30" s="23"/>
      <c r="KAG30" s="24"/>
      <c r="KAH30" s="14"/>
      <c r="KAI30" s="23"/>
      <c r="KAJ30" s="23"/>
      <c r="KAK30" s="23"/>
      <c r="KAL30" s="23"/>
      <c r="KAM30" s="23"/>
      <c r="KAN30" s="23"/>
      <c r="KAO30" s="24"/>
      <c r="KAP30" s="14"/>
      <c r="KAQ30" s="23"/>
      <c r="KAR30" s="23"/>
      <c r="KAS30" s="23"/>
      <c r="KAT30" s="23"/>
      <c r="KAU30" s="23"/>
      <c r="KAV30" s="23"/>
      <c r="KAW30" s="24"/>
      <c r="KAX30" s="14"/>
      <c r="KAY30" s="23"/>
      <c r="KAZ30" s="23"/>
      <c r="KBA30" s="23"/>
      <c r="KBB30" s="23"/>
      <c r="KBC30" s="23"/>
      <c r="KBD30" s="23"/>
      <c r="KBE30" s="24"/>
      <c r="KBF30" s="14"/>
      <c r="KBG30" s="23"/>
      <c r="KBH30" s="23"/>
      <c r="KBI30" s="23"/>
      <c r="KBJ30" s="23"/>
      <c r="KBK30" s="23"/>
      <c r="KBL30" s="23"/>
      <c r="KBM30" s="24"/>
      <c r="KBN30" s="14"/>
      <c r="KBO30" s="23"/>
      <c r="KBP30" s="23"/>
      <c r="KBQ30" s="23"/>
      <c r="KBR30" s="23"/>
      <c r="KBS30" s="23"/>
      <c r="KBT30" s="23"/>
      <c r="KBU30" s="24"/>
      <c r="KBV30" s="14"/>
      <c r="KBW30" s="23"/>
      <c r="KBX30" s="23"/>
      <c r="KBY30" s="23"/>
      <c r="KBZ30" s="23"/>
      <c r="KCA30" s="23"/>
      <c r="KCB30" s="23"/>
      <c r="KCC30" s="24"/>
      <c r="KCD30" s="14"/>
      <c r="KCE30" s="23"/>
      <c r="KCF30" s="23"/>
      <c r="KCG30" s="23"/>
      <c r="KCH30" s="23"/>
      <c r="KCI30" s="23"/>
      <c r="KCJ30" s="23"/>
      <c r="KCK30" s="24"/>
      <c r="KCL30" s="14"/>
      <c r="KCM30" s="23"/>
      <c r="KCN30" s="23"/>
      <c r="KCO30" s="23"/>
      <c r="KCP30" s="23"/>
      <c r="KCQ30" s="23"/>
      <c r="KCR30" s="23"/>
      <c r="KCS30" s="24"/>
      <c r="KCT30" s="14"/>
      <c r="KCU30" s="23"/>
      <c r="KCV30" s="23"/>
      <c r="KCW30" s="23"/>
      <c r="KCX30" s="23"/>
      <c r="KCY30" s="23"/>
      <c r="KCZ30" s="23"/>
      <c r="KDA30" s="24"/>
      <c r="KDB30" s="14"/>
      <c r="KDC30" s="23"/>
      <c r="KDD30" s="23"/>
      <c r="KDE30" s="23"/>
      <c r="KDF30" s="23"/>
      <c r="KDG30" s="23"/>
      <c r="KDH30" s="23"/>
      <c r="KDI30" s="24"/>
      <c r="KDJ30" s="14"/>
      <c r="KDK30" s="23"/>
      <c r="KDL30" s="23"/>
      <c r="KDM30" s="23"/>
      <c r="KDN30" s="23"/>
      <c r="KDO30" s="23"/>
      <c r="KDP30" s="23"/>
      <c r="KDQ30" s="24"/>
      <c r="KDR30" s="14"/>
      <c r="KDS30" s="23"/>
      <c r="KDT30" s="23"/>
      <c r="KDU30" s="23"/>
      <c r="KDV30" s="23"/>
      <c r="KDW30" s="23"/>
      <c r="KDX30" s="23"/>
      <c r="KDY30" s="24"/>
      <c r="KDZ30" s="14"/>
      <c r="KEA30" s="23"/>
      <c r="KEB30" s="23"/>
      <c r="KEC30" s="23"/>
      <c r="KED30" s="23"/>
      <c r="KEE30" s="23"/>
      <c r="KEF30" s="23"/>
      <c r="KEG30" s="24"/>
      <c r="KEH30" s="14"/>
      <c r="KEI30" s="23"/>
      <c r="KEJ30" s="23"/>
      <c r="KEK30" s="23"/>
      <c r="KEL30" s="23"/>
      <c r="KEM30" s="23"/>
      <c r="KEN30" s="23"/>
      <c r="KEO30" s="24"/>
      <c r="KEP30" s="14"/>
      <c r="KEQ30" s="23"/>
      <c r="KER30" s="23"/>
      <c r="KES30" s="23"/>
      <c r="KET30" s="23"/>
      <c r="KEU30" s="23"/>
      <c r="KEV30" s="23"/>
      <c r="KEW30" s="24"/>
      <c r="KEX30" s="14"/>
      <c r="KEY30" s="23"/>
      <c r="KEZ30" s="23"/>
      <c r="KFA30" s="23"/>
      <c r="KFB30" s="23"/>
      <c r="KFC30" s="23"/>
      <c r="KFD30" s="23"/>
      <c r="KFE30" s="24"/>
      <c r="KFF30" s="14"/>
      <c r="KFG30" s="23"/>
      <c r="KFH30" s="23"/>
      <c r="KFI30" s="23"/>
      <c r="KFJ30" s="23"/>
      <c r="KFK30" s="23"/>
      <c r="KFL30" s="23"/>
      <c r="KFM30" s="24"/>
      <c r="KFN30" s="14"/>
      <c r="KFO30" s="23"/>
      <c r="KFP30" s="23"/>
      <c r="KFQ30" s="23"/>
      <c r="KFR30" s="23"/>
      <c r="KFS30" s="23"/>
      <c r="KFT30" s="23"/>
      <c r="KFU30" s="24"/>
      <c r="KFV30" s="14"/>
      <c r="KFW30" s="23"/>
      <c r="KFX30" s="23"/>
      <c r="KFY30" s="23"/>
      <c r="KFZ30" s="23"/>
      <c r="KGA30" s="23"/>
      <c r="KGB30" s="23"/>
      <c r="KGC30" s="24"/>
      <c r="KGD30" s="14"/>
      <c r="KGE30" s="23"/>
      <c r="KGF30" s="23"/>
      <c r="KGG30" s="23"/>
      <c r="KGH30" s="23"/>
      <c r="KGI30" s="23"/>
      <c r="KGJ30" s="23"/>
      <c r="KGK30" s="24"/>
      <c r="KGL30" s="14"/>
      <c r="KGM30" s="23"/>
      <c r="KGN30" s="23"/>
      <c r="KGO30" s="23"/>
      <c r="KGP30" s="23"/>
      <c r="KGQ30" s="23"/>
      <c r="KGR30" s="23"/>
      <c r="KGS30" s="24"/>
      <c r="KGT30" s="14"/>
      <c r="KGU30" s="23"/>
      <c r="KGV30" s="23"/>
      <c r="KGW30" s="23"/>
      <c r="KGX30" s="23"/>
      <c r="KGY30" s="23"/>
      <c r="KGZ30" s="23"/>
      <c r="KHA30" s="24"/>
      <c r="KHB30" s="14"/>
      <c r="KHC30" s="23"/>
      <c r="KHD30" s="23"/>
      <c r="KHE30" s="23"/>
      <c r="KHF30" s="23"/>
      <c r="KHG30" s="23"/>
      <c r="KHH30" s="23"/>
      <c r="KHI30" s="24"/>
      <c r="KHJ30" s="14"/>
      <c r="KHK30" s="23"/>
      <c r="KHL30" s="23"/>
      <c r="KHM30" s="23"/>
      <c r="KHN30" s="23"/>
      <c r="KHO30" s="23"/>
      <c r="KHP30" s="23"/>
      <c r="KHQ30" s="24"/>
      <c r="KHR30" s="14"/>
      <c r="KHS30" s="23"/>
      <c r="KHT30" s="23"/>
      <c r="KHU30" s="23"/>
      <c r="KHV30" s="23"/>
      <c r="KHW30" s="23"/>
      <c r="KHX30" s="23"/>
      <c r="KHY30" s="24"/>
      <c r="KHZ30" s="14"/>
      <c r="KIA30" s="23"/>
      <c r="KIB30" s="23"/>
      <c r="KIC30" s="23"/>
      <c r="KID30" s="23"/>
      <c r="KIE30" s="23"/>
      <c r="KIF30" s="23"/>
      <c r="KIG30" s="24"/>
      <c r="KIH30" s="14"/>
      <c r="KII30" s="23"/>
      <c r="KIJ30" s="23"/>
      <c r="KIK30" s="23"/>
      <c r="KIL30" s="23"/>
      <c r="KIM30" s="23"/>
      <c r="KIN30" s="23"/>
      <c r="KIO30" s="24"/>
      <c r="KIP30" s="14"/>
      <c r="KIQ30" s="23"/>
      <c r="KIR30" s="23"/>
      <c r="KIS30" s="23"/>
      <c r="KIT30" s="23"/>
      <c r="KIU30" s="23"/>
      <c r="KIV30" s="23"/>
      <c r="KIW30" s="24"/>
      <c r="KIX30" s="14"/>
      <c r="KIY30" s="23"/>
      <c r="KIZ30" s="23"/>
      <c r="KJA30" s="23"/>
      <c r="KJB30" s="23"/>
      <c r="KJC30" s="23"/>
      <c r="KJD30" s="23"/>
      <c r="KJE30" s="24"/>
      <c r="KJF30" s="14"/>
      <c r="KJG30" s="23"/>
      <c r="KJH30" s="23"/>
      <c r="KJI30" s="23"/>
      <c r="KJJ30" s="23"/>
      <c r="KJK30" s="23"/>
      <c r="KJL30" s="23"/>
      <c r="KJM30" s="24"/>
      <c r="KJN30" s="14"/>
      <c r="KJO30" s="23"/>
      <c r="KJP30" s="23"/>
      <c r="KJQ30" s="23"/>
      <c r="KJR30" s="23"/>
      <c r="KJS30" s="23"/>
      <c r="KJT30" s="23"/>
      <c r="KJU30" s="24"/>
      <c r="KJV30" s="14"/>
      <c r="KJW30" s="23"/>
      <c r="KJX30" s="23"/>
      <c r="KJY30" s="23"/>
      <c r="KJZ30" s="23"/>
      <c r="KKA30" s="23"/>
      <c r="KKB30" s="23"/>
      <c r="KKC30" s="24"/>
      <c r="KKD30" s="14"/>
      <c r="KKE30" s="23"/>
      <c r="KKF30" s="23"/>
      <c r="KKG30" s="23"/>
      <c r="KKH30" s="23"/>
      <c r="KKI30" s="23"/>
      <c r="KKJ30" s="23"/>
      <c r="KKK30" s="24"/>
      <c r="KKL30" s="14"/>
      <c r="KKM30" s="23"/>
      <c r="KKN30" s="23"/>
      <c r="KKO30" s="23"/>
      <c r="KKP30" s="23"/>
      <c r="KKQ30" s="23"/>
      <c r="KKR30" s="23"/>
      <c r="KKS30" s="24"/>
      <c r="KKT30" s="14"/>
      <c r="KKU30" s="23"/>
      <c r="KKV30" s="23"/>
      <c r="KKW30" s="23"/>
      <c r="KKX30" s="23"/>
      <c r="KKY30" s="23"/>
      <c r="KKZ30" s="23"/>
      <c r="KLA30" s="24"/>
      <c r="KLB30" s="14"/>
      <c r="KLC30" s="23"/>
      <c r="KLD30" s="23"/>
      <c r="KLE30" s="23"/>
      <c r="KLF30" s="23"/>
      <c r="KLG30" s="23"/>
      <c r="KLH30" s="23"/>
      <c r="KLI30" s="24"/>
      <c r="KLJ30" s="14"/>
      <c r="KLK30" s="23"/>
      <c r="KLL30" s="23"/>
      <c r="KLM30" s="23"/>
      <c r="KLN30" s="23"/>
      <c r="KLO30" s="23"/>
      <c r="KLP30" s="23"/>
      <c r="KLQ30" s="24"/>
      <c r="KLR30" s="14"/>
      <c r="KLS30" s="23"/>
      <c r="KLT30" s="23"/>
      <c r="KLU30" s="23"/>
      <c r="KLV30" s="23"/>
      <c r="KLW30" s="23"/>
      <c r="KLX30" s="23"/>
      <c r="KLY30" s="24"/>
      <c r="KLZ30" s="14"/>
      <c r="KMA30" s="23"/>
      <c r="KMB30" s="23"/>
      <c r="KMC30" s="23"/>
      <c r="KMD30" s="23"/>
      <c r="KME30" s="23"/>
      <c r="KMF30" s="23"/>
      <c r="KMG30" s="24"/>
      <c r="KMH30" s="14"/>
      <c r="KMI30" s="23"/>
      <c r="KMJ30" s="23"/>
      <c r="KMK30" s="23"/>
      <c r="KML30" s="23"/>
      <c r="KMM30" s="23"/>
      <c r="KMN30" s="23"/>
      <c r="KMO30" s="24"/>
      <c r="KMP30" s="14"/>
      <c r="KMQ30" s="23"/>
      <c r="KMR30" s="23"/>
      <c r="KMS30" s="23"/>
      <c r="KMT30" s="23"/>
      <c r="KMU30" s="23"/>
      <c r="KMV30" s="23"/>
      <c r="KMW30" s="24"/>
      <c r="KMX30" s="14"/>
      <c r="KMY30" s="23"/>
      <c r="KMZ30" s="23"/>
      <c r="KNA30" s="23"/>
      <c r="KNB30" s="23"/>
      <c r="KNC30" s="23"/>
      <c r="KND30" s="23"/>
      <c r="KNE30" s="24"/>
      <c r="KNF30" s="14"/>
      <c r="KNG30" s="23"/>
      <c r="KNH30" s="23"/>
      <c r="KNI30" s="23"/>
      <c r="KNJ30" s="23"/>
      <c r="KNK30" s="23"/>
      <c r="KNL30" s="23"/>
      <c r="KNM30" s="24"/>
      <c r="KNN30" s="14"/>
      <c r="KNO30" s="23"/>
      <c r="KNP30" s="23"/>
      <c r="KNQ30" s="23"/>
      <c r="KNR30" s="23"/>
      <c r="KNS30" s="23"/>
      <c r="KNT30" s="23"/>
      <c r="KNU30" s="24"/>
      <c r="KNV30" s="14"/>
      <c r="KNW30" s="23"/>
      <c r="KNX30" s="23"/>
      <c r="KNY30" s="23"/>
      <c r="KNZ30" s="23"/>
      <c r="KOA30" s="23"/>
      <c r="KOB30" s="23"/>
      <c r="KOC30" s="24"/>
      <c r="KOD30" s="14"/>
      <c r="KOE30" s="23"/>
      <c r="KOF30" s="23"/>
      <c r="KOG30" s="23"/>
      <c r="KOH30" s="23"/>
      <c r="KOI30" s="23"/>
      <c r="KOJ30" s="23"/>
      <c r="KOK30" s="24"/>
      <c r="KOL30" s="14"/>
      <c r="KOM30" s="23"/>
      <c r="KON30" s="23"/>
      <c r="KOO30" s="23"/>
      <c r="KOP30" s="23"/>
      <c r="KOQ30" s="23"/>
      <c r="KOR30" s="23"/>
      <c r="KOS30" s="24"/>
      <c r="KOT30" s="14"/>
      <c r="KOU30" s="23"/>
      <c r="KOV30" s="23"/>
      <c r="KOW30" s="23"/>
      <c r="KOX30" s="23"/>
      <c r="KOY30" s="23"/>
      <c r="KOZ30" s="23"/>
      <c r="KPA30" s="24"/>
      <c r="KPB30" s="14"/>
      <c r="KPC30" s="23"/>
      <c r="KPD30" s="23"/>
      <c r="KPE30" s="23"/>
      <c r="KPF30" s="23"/>
      <c r="KPG30" s="23"/>
      <c r="KPH30" s="23"/>
      <c r="KPI30" s="24"/>
      <c r="KPJ30" s="14"/>
      <c r="KPK30" s="23"/>
      <c r="KPL30" s="23"/>
      <c r="KPM30" s="23"/>
      <c r="KPN30" s="23"/>
      <c r="KPO30" s="23"/>
      <c r="KPP30" s="23"/>
      <c r="KPQ30" s="24"/>
      <c r="KPR30" s="14"/>
      <c r="KPS30" s="23"/>
      <c r="KPT30" s="23"/>
      <c r="KPU30" s="23"/>
      <c r="KPV30" s="23"/>
      <c r="KPW30" s="23"/>
      <c r="KPX30" s="23"/>
      <c r="KPY30" s="24"/>
      <c r="KPZ30" s="14"/>
      <c r="KQA30" s="23"/>
      <c r="KQB30" s="23"/>
      <c r="KQC30" s="23"/>
      <c r="KQD30" s="23"/>
      <c r="KQE30" s="23"/>
      <c r="KQF30" s="23"/>
      <c r="KQG30" s="24"/>
      <c r="KQH30" s="14"/>
      <c r="KQI30" s="23"/>
      <c r="KQJ30" s="23"/>
      <c r="KQK30" s="23"/>
      <c r="KQL30" s="23"/>
      <c r="KQM30" s="23"/>
      <c r="KQN30" s="23"/>
      <c r="KQO30" s="24"/>
      <c r="KQP30" s="14"/>
      <c r="KQQ30" s="23"/>
      <c r="KQR30" s="23"/>
      <c r="KQS30" s="23"/>
      <c r="KQT30" s="23"/>
      <c r="KQU30" s="23"/>
      <c r="KQV30" s="23"/>
      <c r="KQW30" s="24"/>
      <c r="KQX30" s="14"/>
      <c r="KQY30" s="23"/>
      <c r="KQZ30" s="23"/>
      <c r="KRA30" s="23"/>
      <c r="KRB30" s="23"/>
      <c r="KRC30" s="23"/>
      <c r="KRD30" s="23"/>
      <c r="KRE30" s="24"/>
      <c r="KRF30" s="14"/>
      <c r="KRG30" s="23"/>
      <c r="KRH30" s="23"/>
      <c r="KRI30" s="23"/>
      <c r="KRJ30" s="23"/>
      <c r="KRK30" s="23"/>
      <c r="KRL30" s="23"/>
      <c r="KRM30" s="24"/>
      <c r="KRN30" s="14"/>
      <c r="KRO30" s="23"/>
      <c r="KRP30" s="23"/>
      <c r="KRQ30" s="23"/>
      <c r="KRR30" s="23"/>
      <c r="KRS30" s="23"/>
      <c r="KRT30" s="23"/>
      <c r="KRU30" s="24"/>
      <c r="KRV30" s="14"/>
      <c r="KRW30" s="23"/>
      <c r="KRX30" s="23"/>
      <c r="KRY30" s="23"/>
      <c r="KRZ30" s="23"/>
      <c r="KSA30" s="23"/>
      <c r="KSB30" s="23"/>
      <c r="KSC30" s="24"/>
      <c r="KSD30" s="14"/>
      <c r="KSE30" s="23"/>
      <c r="KSF30" s="23"/>
      <c r="KSG30" s="23"/>
      <c r="KSH30" s="23"/>
      <c r="KSI30" s="23"/>
      <c r="KSJ30" s="23"/>
      <c r="KSK30" s="24"/>
      <c r="KSL30" s="14"/>
      <c r="KSM30" s="23"/>
      <c r="KSN30" s="23"/>
      <c r="KSO30" s="23"/>
      <c r="KSP30" s="23"/>
      <c r="KSQ30" s="23"/>
      <c r="KSR30" s="23"/>
      <c r="KSS30" s="24"/>
      <c r="KST30" s="14"/>
      <c r="KSU30" s="23"/>
      <c r="KSV30" s="23"/>
      <c r="KSW30" s="23"/>
      <c r="KSX30" s="23"/>
      <c r="KSY30" s="23"/>
      <c r="KSZ30" s="23"/>
      <c r="KTA30" s="24"/>
      <c r="KTB30" s="14"/>
      <c r="KTC30" s="23"/>
      <c r="KTD30" s="23"/>
      <c r="KTE30" s="23"/>
      <c r="KTF30" s="23"/>
      <c r="KTG30" s="23"/>
      <c r="KTH30" s="23"/>
      <c r="KTI30" s="24"/>
      <c r="KTJ30" s="14"/>
      <c r="KTK30" s="23"/>
      <c r="KTL30" s="23"/>
      <c r="KTM30" s="23"/>
      <c r="KTN30" s="23"/>
      <c r="KTO30" s="23"/>
      <c r="KTP30" s="23"/>
      <c r="KTQ30" s="24"/>
      <c r="KTR30" s="14"/>
      <c r="KTS30" s="23"/>
      <c r="KTT30" s="23"/>
      <c r="KTU30" s="23"/>
      <c r="KTV30" s="23"/>
      <c r="KTW30" s="23"/>
      <c r="KTX30" s="23"/>
      <c r="KTY30" s="24"/>
      <c r="KTZ30" s="14"/>
      <c r="KUA30" s="23"/>
      <c r="KUB30" s="23"/>
      <c r="KUC30" s="23"/>
      <c r="KUD30" s="23"/>
      <c r="KUE30" s="23"/>
      <c r="KUF30" s="23"/>
      <c r="KUG30" s="24"/>
      <c r="KUH30" s="14"/>
      <c r="KUI30" s="23"/>
      <c r="KUJ30" s="23"/>
      <c r="KUK30" s="23"/>
      <c r="KUL30" s="23"/>
      <c r="KUM30" s="23"/>
      <c r="KUN30" s="23"/>
      <c r="KUO30" s="24"/>
      <c r="KUP30" s="14"/>
      <c r="KUQ30" s="23"/>
      <c r="KUR30" s="23"/>
      <c r="KUS30" s="23"/>
      <c r="KUT30" s="23"/>
      <c r="KUU30" s="23"/>
      <c r="KUV30" s="23"/>
      <c r="KUW30" s="24"/>
      <c r="KUX30" s="14"/>
      <c r="KUY30" s="23"/>
      <c r="KUZ30" s="23"/>
      <c r="KVA30" s="23"/>
      <c r="KVB30" s="23"/>
      <c r="KVC30" s="23"/>
      <c r="KVD30" s="23"/>
      <c r="KVE30" s="24"/>
      <c r="KVF30" s="14"/>
      <c r="KVG30" s="23"/>
      <c r="KVH30" s="23"/>
      <c r="KVI30" s="23"/>
      <c r="KVJ30" s="23"/>
      <c r="KVK30" s="23"/>
      <c r="KVL30" s="23"/>
      <c r="KVM30" s="24"/>
      <c r="KVN30" s="14"/>
      <c r="KVO30" s="23"/>
      <c r="KVP30" s="23"/>
      <c r="KVQ30" s="23"/>
      <c r="KVR30" s="23"/>
      <c r="KVS30" s="23"/>
      <c r="KVT30" s="23"/>
      <c r="KVU30" s="24"/>
      <c r="KVV30" s="14"/>
      <c r="KVW30" s="23"/>
      <c r="KVX30" s="23"/>
      <c r="KVY30" s="23"/>
      <c r="KVZ30" s="23"/>
      <c r="KWA30" s="23"/>
      <c r="KWB30" s="23"/>
      <c r="KWC30" s="24"/>
      <c r="KWD30" s="14"/>
      <c r="KWE30" s="23"/>
      <c r="KWF30" s="23"/>
      <c r="KWG30" s="23"/>
      <c r="KWH30" s="23"/>
      <c r="KWI30" s="23"/>
      <c r="KWJ30" s="23"/>
      <c r="KWK30" s="24"/>
      <c r="KWL30" s="14"/>
      <c r="KWM30" s="23"/>
      <c r="KWN30" s="23"/>
      <c r="KWO30" s="23"/>
      <c r="KWP30" s="23"/>
      <c r="KWQ30" s="23"/>
      <c r="KWR30" s="23"/>
      <c r="KWS30" s="24"/>
      <c r="KWT30" s="14"/>
      <c r="KWU30" s="23"/>
      <c r="KWV30" s="23"/>
      <c r="KWW30" s="23"/>
      <c r="KWX30" s="23"/>
      <c r="KWY30" s="23"/>
      <c r="KWZ30" s="23"/>
      <c r="KXA30" s="24"/>
      <c r="KXB30" s="14"/>
      <c r="KXC30" s="23"/>
      <c r="KXD30" s="23"/>
      <c r="KXE30" s="23"/>
      <c r="KXF30" s="23"/>
      <c r="KXG30" s="23"/>
      <c r="KXH30" s="23"/>
      <c r="KXI30" s="24"/>
      <c r="KXJ30" s="14"/>
      <c r="KXK30" s="23"/>
      <c r="KXL30" s="23"/>
      <c r="KXM30" s="23"/>
      <c r="KXN30" s="23"/>
      <c r="KXO30" s="23"/>
      <c r="KXP30" s="23"/>
      <c r="KXQ30" s="24"/>
      <c r="KXR30" s="14"/>
      <c r="KXS30" s="23"/>
      <c r="KXT30" s="23"/>
      <c r="KXU30" s="23"/>
      <c r="KXV30" s="23"/>
      <c r="KXW30" s="23"/>
      <c r="KXX30" s="23"/>
      <c r="KXY30" s="24"/>
      <c r="KXZ30" s="14"/>
      <c r="KYA30" s="23"/>
      <c r="KYB30" s="23"/>
      <c r="KYC30" s="23"/>
      <c r="KYD30" s="23"/>
      <c r="KYE30" s="23"/>
      <c r="KYF30" s="23"/>
      <c r="KYG30" s="24"/>
      <c r="KYH30" s="14"/>
      <c r="KYI30" s="23"/>
      <c r="KYJ30" s="23"/>
      <c r="KYK30" s="23"/>
      <c r="KYL30" s="23"/>
      <c r="KYM30" s="23"/>
      <c r="KYN30" s="23"/>
      <c r="KYO30" s="24"/>
      <c r="KYP30" s="14"/>
      <c r="KYQ30" s="23"/>
      <c r="KYR30" s="23"/>
      <c r="KYS30" s="23"/>
      <c r="KYT30" s="23"/>
      <c r="KYU30" s="23"/>
      <c r="KYV30" s="23"/>
      <c r="KYW30" s="24"/>
      <c r="KYX30" s="14"/>
      <c r="KYY30" s="23"/>
      <c r="KYZ30" s="23"/>
      <c r="KZA30" s="23"/>
      <c r="KZB30" s="23"/>
      <c r="KZC30" s="23"/>
      <c r="KZD30" s="23"/>
      <c r="KZE30" s="24"/>
      <c r="KZF30" s="14"/>
      <c r="KZG30" s="23"/>
      <c r="KZH30" s="23"/>
      <c r="KZI30" s="23"/>
      <c r="KZJ30" s="23"/>
      <c r="KZK30" s="23"/>
      <c r="KZL30" s="23"/>
      <c r="KZM30" s="24"/>
      <c r="KZN30" s="14"/>
      <c r="KZO30" s="23"/>
      <c r="KZP30" s="23"/>
      <c r="KZQ30" s="23"/>
      <c r="KZR30" s="23"/>
      <c r="KZS30" s="23"/>
      <c r="KZT30" s="23"/>
      <c r="KZU30" s="24"/>
      <c r="KZV30" s="14"/>
      <c r="KZW30" s="23"/>
      <c r="KZX30" s="23"/>
      <c r="KZY30" s="23"/>
      <c r="KZZ30" s="23"/>
      <c r="LAA30" s="23"/>
      <c r="LAB30" s="23"/>
      <c r="LAC30" s="24"/>
      <c r="LAD30" s="14"/>
      <c r="LAE30" s="23"/>
      <c r="LAF30" s="23"/>
      <c r="LAG30" s="23"/>
      <c r="LAH30" s="23"/>
      <c r="LAI30" s="23"/>
      <c r="LAJ30" s="23"/>
      <c r="LAK30" s="24"/>
      <c r="LAL30" s="14"/>
      <c r="LAM30" s="23"/>
      <c r="LAN30" s="23"/>
      <c r="LAO30" s="23"/>
      <c r="LAP30" s="23"/>
      <c r="LAQ30" s="23"/>
      <c r="LAR30" s="23"/>
      <c r="LAS30" s="24"/>
      <c r="LAT30" s="14"/>
      <c r="LAU30" s="23"/>
      <c r="LAV30" s="23"/>
      <c r="LAW30" s="23"/>
      <c r="LAX30" s="23"/>
      <c r="LAY30" s="23"/>
      <c r="LAZ30" s="23"/>
      <c r="LBA30" s="24"/>
      <c r="LBB30" s="14"/>
      <c r="LBC30" s="23"/>
      <c r="LBD30" s="23"/>
      <c r="LBE30" s="23"/>
      <c r="LBF30" s="23"/>
      <c r="LBG30" s="23"/>
      <c r="LBH30" s="23"/>
      <c r="LBI30" s="24"/>
      <c r="LBJ30" s="14"/>
      <c r="LBK30" s="23"/>
      <c r="LBL30" s="23"/>
      <c r="LBM30" s="23"/>
      <c r="LBN30" s="23"/>
      <c r="LBO30" s="23"/>
      <c r="LBP30" s="23"/>
      <c r="LBQ30" s="24"/>
      <c r="LBR30" s="14"/>
      <c r="LBS30" s="23"/>
      <c r="LBT30" s="23"/>
      <c r="LBU30" s="23"/>
      <c r="LBV30" s="23"/>
      <c r="LBW30" s="23"/>
      <c r="LBX30" s="23"/>
      <c r="LBY30" s="24"/>
      <c r="LBZ30" s="14"/>
      <c r="LCA30" s="23"/>
      <c r="LCB30" s="23"/>
      <c r="LCC30" s="23"/>
      <c r="LCD30" s="23"/>
      <c r="LCE30" s="23"/>
      <c r="LCF30" s="23"/>
      <c r="LCG30" s="24"/>
      <c r="LCH30" s="14"/>
      <c r="LCI30" s="23"/>
      <c r="LCJ30" s="23"/>
      <c r="LCK30" s="23"/>
      <c r="LCL30" s="23"/>
      <c r="LCM30" s="23"/>
      <c r="LCN30" s="23"/>
      <c r="LCO30" s="24"/>
      <c r="LCP30" s="14"/>
      <c r="LCQ30" s="23"/>
      <c r="LCR30" s="23"/>
      <c r="LCS30" s="23"/>
      <c r="LCT30" s="23"/>
      <c r="LCU30" s="23"/>
      <c r="LCV30" s="23"/>
      <c r="LCW30" s="24"/>
      <c r="LCX30" s="14"/>
      <c r="LCY30" s="23"/>
      <c r="LCZ30" s="23"/>
      <c r="LDA30" s="23"/>
      <c r="LDB30" s="23"/>
      <c r="LDC30" s="23"/>
      <c r="LDD30" s="23"/>
      <c r="LDE30" s="24"/>
      <c r="LDF30" s="14"/>
      <c r="LDG30" s="23"/>
      <c r="LDH30" s="23"/>
      <c r="LDI30" s="23"/>
      <c r="LDJ30" s="23"/>
      <c r="LDK30" s="23"/>
      <c r="LDL30" s="23"/>
      <c r="LDM30" s="24"/>
      <c r="LDN30" s="14"/>
      <c r="LDO30" s="23"/>
      <c r="LDP30" s="23"/>
      <c r="LDQ30" s="23"/>
      <c r="LDR30" s="23"/>
      <c r="LDS30" s="23"/>
      <c r="LDT30" s="23"/>
      <c r="LDU30" s="24"/>
      <c r="LDV30" s="14"/>
      <c r="LDW30" s="23"/>
      <c r="LDX30" s="23"/>
      <c r="LDY30" s="23"/>
      <c r="LDZ30" s="23"/>
      <c r="LEA30" s="23"/>
      <c r="LEB30" s="23"/>
      <c r="LEC30" s="24"/>
      <c r="LED30" s="14"/>
      <c r="LEE30" s="23"/>
      <c r="LEF30" s="23"/>
      <c r="LEG30" s="23"/>
      <c r="LEH30" s="23"/>
      <c r="LEI30" s="23"/>
      <c r="LEJ30" s="23"/>
      <c r="LEK30" s="24"/>
      <c r="LEL30" s="14"/>
      <c r="LEM30" s="23"/>
      <c r="LEN30" s="23"/>
      <c r="LEO30" s="23"/>
      <c r="LEP30" s="23"/>
      <c r="LEQ30" s="23"/>
      <c r="LER30" s="23"/>
      <c r="LES30" s="24"/>
      <c r="LET30" s="14"/>
      <c r="LEU30" s="23"/>
      <c r="LEV30" s="23"/>
      <c r="LEW30" s="23"/>
      <c r="LEX30" s="23"/>
      <c r="LEY30" s="23"/>
      <c r="LEZ30" s="23"/>
      <c r="LFA30" s="24"/>
      <c r="LFB30" s="14"/>
      <c r="LFC30" s="23"/>
      <c r="LFD30" s="23"/>
      <c r="LFE30" s="23"/>
      <c r="LFF30" s="23"/>
      <c r="LFG30" s="23"/>
      <c r="LFH30" s="23"/>
      <c r="LFI30" s="24"/>
      <c r="LFJ30" s="14"/>
      <c r="LFK30" s="23"/>
      <c r="LFL30" s="23"/>
      <c r="LFM30" s="23"/>
      <c r="LFN30" s="23"/>
      <c r="LFO30" s="23"/>
      <c r="LFP30" s="23"/>
      <c r="LFQ30" s="24"/>
      <c r="LFR30" s="14"/>
      <c r="LFS30" s="23"/>
      <c r="LFT30" s="23"/>
      <c r="LFU30" s="23"/>
      <c r="LFV30" s="23"/>
      <c r="LFW30" s="23"/>
      <c r="LFX30" s="23"/>
      <c r="LFY30" s="24"/>
      <c r="LFZ30" s="14"/>
      <c r="LGA30" s="23"/>
      <c r="LGB30" s="23"/>
      <c r="LGC30" s="23"/>
      <c r="LGD30" s="23"/>
      <c r="LGE30" s="23"/>
      <c r="LGF30" s="23"/>
      <c r="LGG30" s="24"/>
      <c r="LGH30" s="14"/>
      <c r="LGI30" s="23"/>
      <c r="LGJ30" s="23"/>
      <c r="LGK30" s="23"/>
      <c r="LGL30" s="23"/>
      <c r="LGM30" s="23"/>
      <c r="LGN30" s="23"/>
      <c r="LGO30" s="24"/>
      <c r="LGP30" s="14"/>
      <c r="LGQ30" s="23"/>
      <c r="LGR30" s="23"/>
      <c r="LGS30" s="23"/>
      <c r="LGT30" s="23"/>
      <c r="LGU30" s="23"/>
      <c r="LGV30" s="23"/>
      <c r="LGW30" s="24"/>
      <c r="LGX30" s="14"/>
      <c r="LGY30" s="23"/>
      <c r="LGZ30" s="23"/>
      <c r="LHA30" s="23"/>
      <c r="LHB30" s="23"/>
      <c r="LHC30" s="23"/>
      <c r="LHD30" s="23"/>
      <c r="LHE30" s="24"/>
      <c r="LHF30" s="14"/>
      <c r="LHG30" s="23"/>
      <c r="LHH30" s="23"/>
      <c r="LHI30" s="23"/>
      <c r="LHJ30" s="23"/>
      <c r="LHK30" s="23"/>
      <c r="LHL30" s="23"/>
      <c r="LHM30" s="24"/>
      <c r="LHN30" s="14"/>
      <c r="LHO30" s="23"/>
      <c r="LHP30" s="23"/>
      <c r="LHQ30" s="23"/>
      <c r="LHR30" s="23"/>
      <c r="LHS30" s="23"/>
      <c r="LHT30" s="23"/>
      <c r="LHU30" s="24"/>
      <c r="LHV30" s="14"/>
      <c r="LHW30" s="23"/>
      <c r="LHX30" s="23"/>
      <c r="LHY30" s="23"/>
      <c r="LHZ30" s="23"/>
      <c r="LIA30" s="23"/>
      <c r="LIB30" s="23"/>
      <c r="LIC30" s="24"/>
      <c r="LID30" s="14"/>
      <c r="LIE30" s="23"/>
      <c r="LIF30" s="23"/>
      <c r="LIG30" s="23"/>
      <c r="LIH30" s="23"/>
      <c r="LII30" s="23"/>
      <c r="LIJ30" s="23"/>
      <c r="LIK30" s="24"/>
      <c r="LIL30" s="14"/>
      <c r="LIM30" s="23"/>
      <c r="LIN30" s="23"/>
      <c r="LIO30" s="23"/>
      <c r="LIP30" s="23"/>
      <c r="LIQ30" s="23"/>
      <c r="LIR30" s="23"/>
      <c r="LIS30" s="24"/>
      <c r="LIT30" s="14"/>
      <c r="LIU30" s="23"/>
      <c r="LIV30" s="23"/>
      <c r="LIW30" s="23"/>
      <c r="LIX30" s="23"/>
      <c r="LIY30" s="23"/>
      <c r="LIZ30" s="23"/>
      <c r="LJA30" s="24"/>
      <c r="LJB30" s="14"/>
      <c r="LJC30" s="23"/>
      <c r="LJD30" s="23"/>
      <c r="LJE30" s="23"/>
      <c r="LJF30" s="23"/>
      <c r="LJG30" s="23"/>
      <c r="LJH30" s="23"/>
      <c r="LJI30" s="24"/>
      <c r="LJJ30" s="14"/>
      <c r="LJK30" s="23"/>
      <c r="LJL30" s="23"/>
      <c r="LJM30" s="23"/>
      <c r="LJN30" s="23"/>
      <c r="LJO30" s="23"/>
      <c r="LJP30" s="23"/>
      <c r="LJQ30" s="24"/>
      <c r="LJR30" s="14"/>
      <c r="LJS30" s="23"/>
      <c r="LJT30" s="23"/>
      <c r="LJU30" s="23"/>
      <c r="LJV30" s="23"/>
      <c r="LJW30" s="23"/>
      <c r="LJX30" s="23"/>
      <c r="LJY30" s="24"/>
      <c r="LJZ30" s="14"/>
      <c r="LKA30" s="23"/>
      <c r="LKB30" s="23"/>
      <c r="LKC30" s="23"/>
      <c r="LKD30" s="23"/>
      <c r="LKE30" s="23"/>
      <c r="LKF30" s="23"/>
      <c r="LKG30" s="24"/>
      <c r="LKH30" s="14"/>
      <c r="LKI30" s="23"/>
      <c r="LKJ30" s="23"/>
      <c r="LKK30" s="23"/>
      <c r="LKL30" s="23"/>
      <c r="LKM30" s="23"/>
      <c r="LKN30" s="23"/>
      <c r="LKO30" s="24"/>
      <c r="LKP30" s="14"/>
      <c r="LKQ30" s="23"/>
      <c r="LKR30" s="23"/>
      <c r="LKS30" s="23"/>
      <c r="LKT30" s="23"/>
      <c r="LKU30" s="23"/>
      <c r="LKV30" s="23"/>
      <c r="LKW30" s="24"/>
      <c r="LKX30" s="14"/>
      <c r="LKY30" s="23"/>
      <c r="LKZ30" s="23"/>
      <c r="LLA30" s="23"/>
      <c r="LLB30" s="23"/>
      <c r="LLC30" s="23"/>
      <c r="LLD30" s="23"/>
      <c r="LLE30" s="24"/>
      <c r="LLF30" s="14"/>
      <c r="LLG30" s="23"/>
      <c r="LLH30" s="23"/>
      <c r="LLI30" s="23"/>
      <c r="LLJ30" s="23"/>
      <c r="LLK30" s="23"/>
      <c r="LLL30" s="23"/>
      <c r="LLM30" s="24"/>
      <c r="LLN30" s="14"/>
      <c r="LLO30" s="23"/>
      <c r="LLP30" s="23"/>
      <c r="LLQ30" s="23"/>
      <c r="LLR30" s="23"/>
      <c r="LLS30" s="23"/>
      <c r="LLT30" s="23"/>
      <c r="LLU30" s="24"/>
      <c r="LLV30" s="14"/>
      <c r="LLW30" s="23"/>
      <c r="LLX30" s="23"/>
      <c r="LLY30" s="23"/>
      <c r="LLZ30" s="23"/>
      <c r="LMA30" s="23"/>
      <c r="LMB30" s="23"/>
      <c r="LMC30" s="24"/>
      <c r="LMD30" s="14"/>
      <c r="LME30" s="23"/>
      <c r="LMF30" s="23"/>
      <c r="LMG30" s="23"/>
      <c r="LMH30" s="23"/>
      <c r="LMI30" s="23"/>
      <c r="LMJ30" s="23"/>
      <c r="LMK30" s="24"/>
      <c r="LML30" s="14"/>
      <c r="LMM30" s="23"/>
      <c r="LMN30" s="23"/>
      <c r="LMO30" s="23"/>
      <c r="LMP30" s="23"/>
      <c r="LMQ30" s="23"/>
      <c r="LMR30" s="23"/>
      <c r="LMS30" s="24"/>
      <c r="LMT30" s="14"/>
      <c r="LMU30" s="23"/>
      <c r="LMV30" s="23"/>
      <c r="LMW30" s="23"/>
      <c r="LMX30" s="23"/>
      <c r="LMY30" s="23"/>
      <c r="LMZ30" s="23"/>
      <c r="LNA30" s="24"/>
      <c r="LNB30" s="14"/>
      <c r="LNC30" s="23"/>
      <c r="LND30" s="23"/>
      <c r="LNE30" s="23"/>
      <c r="LNF30" s="23"/>
      <c r="LNG30" s="23"/>
      <c r="LNH30" s="23"/>
      <c r="LNI30" s="24"/>
      <c r="LNJ30" s="14"/>
      <c r="LNK30" s="23"/>
      <c r="LNL30" s="23"/>
      <c r="LNM30" s="23"/>
      <c r="LNN30" s="23"/>
      <c r="LNO30" s="23"/>
      <c r="LNP30" s="23"/>
      <c r="LNQ30" s="24"/>
      <c r="LNR30" s="14"/>
      <c r="LNS30" s="23"/>
      <c r="LNT30" s="23"/>
      <c r="LNU30" s="23"/>
      <c r="LNV30" s="23"/>
      <c r="LNW30" s="23"/>
      <c r="LNX30" s="23"/>
      <c r="LNY30" s="24"/>
      <c r="LNZ30" s="14"/>
      <c r="LOA30" s="23"/>
      <c r="LOB30" s="23"/>
      <c r="LOC30" s="23"/>
      <c r="LOD30" s="23"/>
      <c r="LOE30" s="23"/>
      <c r="LOF30" s="23"/>
      <c r="LOG30" s="24"/>
      <c r="LOH30" s="14"/>
      <c r="LOI30" s="23"/>
      <c r="LOJ30" s="23"/>
      <c r="LOK30" s="23"/>
      <c r="LOL30" s="23"/>
      <c r="LOM30" s="23"/>
      <c r="LON30" s="23"/>
      <c r="LOO30" s="24"/>
      <c r="LOP30" s="14"/>
      <c r="LOQ30" s="23"/>
      <c r="LOR30" s="23"/>
      <c r="LOS30" s="23"/>
      <c r="LOT30" s="23"/>
      <c r="LOU30" s="23"/>
      <c r="LOV30" s="23"/>
      <c r="LOW30" s="24"/>
      <c r="LOX30" s="14"/>
      <c r="LOY30" s="23"/>
      <c r="LOZ30" s="23"/>
      <c r="LPA30" s="23"/>
      <c r="LPB30" s="23"/>
      <c r="LPC30" s="23"/>
      <c r="LPD30" s="23"/>
      <c r="LPE30" s="24"/>
      <c r="LPF30" s="14"/>
      <c r="LPG30" s="23"/>
      <c r="LPH30" s="23"/>
      <c r="LPI30" s="23"/>
      <c r="LPJ30" s="23"/>
      <c r="LPK30" s="23"/>
      <c r="LPL30" s="23"/>
      <c r="LPM30" s="24"/>
      <c r="LPN30" s="14"/>
      <c r="LPO30" s="23"/>
      <c r="LPP30" s="23"/>
      <c r="LPQ30" s="23"/>
      <c r="LPR30" s="23"/>
      <c r="LPS30" s="23"/>
      <c r="LPT30" s="23"/>
      <c r="LPU30" s="24"/>
      <c r="LPV30" s="14"/>
      <c r="LPW30" s="23"/>
      <c r="LPX30" s="23"/>
      <c r="LPY30" s="23"/>
      <c r="LPZ30" s="23"/>
      <c r="LQA30" s="23"/>
      <c r="LQB30" s="23"/>
      <c r="LQC30" s="24"/>
      <c r="LQD30" s="14"/>
      <c r="LQE30" s="23"/>
      <c r="LQF30" s="23"/>
      <c r="LQG30" s="23"/>
      <c r="LQH30" s="23"/>
      <c r="LQI30" s="23"/>
      <c r="LQJ30" s="23"/>
      <c r="LQK30" s="24"/>
      <c r="LQL30" s="14"/>
      <c r="LQM30" s="23"/>
      <c r="LQN30" s="23"/>
      <c r="LQO30" s="23"/>
      <c r="LQP30" s="23"/>
      <c r="LQQ30" s="23"/>
      <c r="LQR30" s="23"/>
      <c r="LQS30" s="24"/>
      <c r="LQT30" s="14"/>
      <c r="LQU30" s="23"/>
      <c r="LQV30" s="23"/>
      <c r="LQW30" s="23"/>
      <c r="LQX30" s="23"/>
      <c r="LQY30" s="23"/>
      <c r="LQZ30" s="23"/>
      <c r="LRA30" s="24"/>
      <c r="LRB30" s="14"/>
      <c r="LRC30" s="23"/>
      <c r="LRD30" s="23"/>
      <c r="LRE30" s="23"/>
      <c r="LRF30" s="23"/>
      <c r="LRG30" s="23"/>
      <c r="LRH30" s="23"/>
      <c r="LRI30" s="24"/>
      <c r="LRJ30" s="14"/>
      <c r="LRK30" s="23"/>
      <c r="LRL30" s="23"/>
      <c r="LRM30" s="23"/>
      <c r="LRN30" s="23"/>
      <c r="LRO30" s="23"/>
      <c r="LRP30" s="23"/>
      <c r="LRQ30" s="24"/>
      <c r="LRR30" s="14"/>
      <c r="LRS30" s="23"/>
      <c r="LRT30" s="23"/>
      <c r="LRU30" s="23"/>
      <c r="LRV30" s="23"/>
      <c r="LRW30" s="23"/>
      <c r="LRX30" s="23"/>
      <c r="LRY30" s="24"/>
      <c r="LRZ30" s="14"/>
      <c r="LSA30" s="23"/>
      <c r="LSB30" s="23"/>
      <c r="LSC30" s="23"/>
      <c r="LSD30" s="23"/>
      <c r="LSE30" s="23"/>
      <c r="LSF30" s="23"/>
      <c r="LSG30" s="24"/>
      <c r="LSH30" s="14"/>
      <c r="LSI30" s="23"/>
      <c r="LSJ30" s="23"/>
      <c r="LSK30" s="23"/>
      <c r="LSL30" s="23"/>
      <c r="LSM30" s="23"/>
      <c r="LSN30" s="23"/>
      <c r="LSO30" s="24"/>
      <c r="LSP30" s="14"/>
      <c r="LSQ30" s="23"/>
      <c r="LSR30" s="23"/>
      <c r="LSS30" s="23"/>
      <c r="LST30" s="23"/>
      <c r="LSU30" s="23"/>
      <c r="LSV30" s="23"/>
      <c r="LSW30" s="24"/>
      <c r="LSX30" s="14"/>
      <c r="LSY30" s="23"/>
      <c r="LSZ30" s="23"/>
      <c r="LTA30" s="23"/>
      <c r="LTB30" s="23"/>
      <c r="LTC30" s="23"/>
      <c r="LTD30" s="23"/>
      <c r="LTE30" s="24"/>
      <c r="LTF30" s="14"/>
      <c r="LTG30" s="23"/>
      <c r="LTH30" s="23"/>
      <c r="LTI30" s="23"/>
      <c r="LTJ30" s="23"/>
      <c r="LTK30" s="23"/>
      <c r="LTL30" s="23"/>
      <c r="LTM30" s="24"/>
      <c r="LTN30" s="14"/>
      <c r="LTO30" s="23"/>
      <c r="LTP30" s="23"/>
      <c r="LTQ30" s="23"/>
      <c r="LTR30" s="23"/>
      <c r="LTS30" s="23"/>
      <c r="LTT30" s="23"/>
      <c r="LTU30" s="24"/>
      <c r="LTV30" s="14"/>
      <c r="LTW30" s="23"/>
      <c r="LTX30" s="23"/>
      <c r="LTY30" s="23"/>
      <c r="LTZ30" s="23"/>
      <c r="LUA30" s="23"/>
      <c r="LUB30" s="23"/>
      <c r="LUC30" s="24"/>
      <c r="LUD30" s="14"/>
      <c r="LUE30" s="23"/>
      <c r="LUF30" s="23"/>
      <c r="LUG30" s="23"/>
      <c r="LUH30" s="23"/>
      <c r="LUI30" s="23"/>
      <c r="LUJ30" s="23"/>
      <c r="LUK30" s="24"/>
      <c r="LUL30" s="14"/>
      <c r="LUM30" s="23"/>
      <c r="LUN30" s="23"/>
      <c r="LUO30" s="23"/>
      <c r="LUP30" s="23"/>
      <c r="LUQ30" s="23"/>
      <c r="LUR30" s="23"/>
      <c r="LUS30" s="24"/>
      <c r="LUT30" s="14"/>
      <c r="LUU30" s="23"/>
      <c r="LUV30" s="23"/>
      <c r="LUW30" s="23"/>
      <c r="LUX30" s="23"/>
      <c r="LUY30" s="23"/>
      <c r="LUZ30" s="23"/>
      <c r="LVA30" s="24"/>
      <c r="LVB30" s="14"/>
      <c r="LVC30" s="23"/>
      <c r="LVD30" s="23"/>
      <c r="LVE30" s="23"/>
      <c r="LVF30" s="23"/>
      <c r="LVG30" s="23"/>
      <c r="LVH30" s="23"/>
      <c r="LVI30" s="24"/>
      <c r="LVJ30" s="14"/>
      <c r="LVK30" s="23"/>
      <c r="LVL30" s="23"/>
      <c r="LVM30" s="23"/>
      <c r="LVN30" s="23"/>
      <c r="LVO30" s="23"/>
      <c r="LVP30" s="23"/>
      <c r="LVQ30" s="24"/>
      <c r="LVR30" s="14"/>
      <c r="LVS30" s="23"/>
      <c r="LVT30" s="23"/>
      <c r="LVU30" s="23"/>
      <c r="LVV30" s="23"/>
      <c r="LVW30" s="23"/>
      <c r="LVX30" s="23"/>
      <c r="LVY30" s="24"/>
      <c r="LVZ30" s="14"/>
      <c r="LWA30" s="23"/>
      <c r="LWB30" s="23"/>
      <c r="LWC30" s="23"/>
      <c r="LWD30" s="23"/>
      <c r="LWE30" s="23"/>
      <c r="LWF30" s="23"/>
      <c r="LWG30" s="24"/>
      <c r="LWH30" s="14"/>
      <c r="LWI30" s="23"/>
      <c r="LWJ30" s="23"/>
      <c r="LWK30" s="23"/>
      <c r="LWL30" s="23"/>
      <c r="LWM30" s="23"/>
      <c r="LWN30" s="23"/>
      <c r="LWO30" s="24"/>
      <c r="LWP30" s="14"/>
      <c r="LWQ30" s="23"/>
      <c r="LWR30" s="23"/>
      <c r="LWS30" s="23"/>
      <c r="LWT30" s="23"/>
      <c r="LWU30" s="23"/>
      <c r="LWV30" s="23"/>
      <c r="LWW30" s="24"/>
      <c r="LWX30" s="14"/>
      <c r="LWY30" s="23"/>
      <c r="LWZ30" s="23"/>
      <c r="LXA30" s="23"/>
      <c r="LXB30" s="23"/>
      <c r="LXC30" s="23"/>
      <c r="LXD30" s="23"/>
      <c r="LXE30" s="24"/>
      <c r="LXF30" s="14"/>
      <c r="LXG30" s="23"/>
      <c r="LXH30" s="23"/>
      <c r="LXI30" s="23"/>
      <c r="LXJ30" s="23"/>
      <c r="LXK30" s="23"/>
      <c r="LXL30" s="23"/>
      <c r="LXM30" s="24"/>
      <c r="LXN30" s="14"/>
      <c r="LXO30" s="23"/>
      <c r="LXP30" s="23"/>
      <c r="LXQ30" s="23"/>
      <c r="LXR30" s="23"/>
      <c r="LXS30" s="23"/>
      <c r="LXT30" s="23"/>
      <c r="LXU30" s="24"/>
      <c r="LXV30" s="14"/>
      <c r="LXW30" s="23"/>
      <c r="LXX30" s="23"/>
      <c r="LXY30" s="23"/>
      <c r="LXZ30" s="23"/>
      <c r="LYA30" s="23"/>
      <c r="LYB30" s="23"/>
      <c r="LYC30" s="24"/>
      <c r="LYD30" s="14"/>
      <c r="LYE30" s="23"/>
      <c r="LYF30" s="23"/>
      <c r="LYG30" s="23"/>
      <c r="LYH30" s="23"/>
      <c r="LYI30" s="23"/>
      <c r="LYJ30" s="23"/>
      <c r="LYK30" s="24"/>
      <c r="LYL30" s="14"/>
      <c r="LYM30" s="23"/>
      <c r="LYN30" s="23"/>
      <c r="LYO30" s="23"/>
      <c r="LYP30" s="23"/>
      <c r="LYQ30" s="23"/>
      <c r="LYR30" s="23"/>
      <c r="LYS30" s="24"/>
      <c r="LYT30" s="14"/>
      <c r="LYU30" s="23"/>
      <c r="LYV30" s="23"/>
      <c r="LYW30" s="23"/>
      <c r="LYX30" s="23"/>
      <c r="LYY30" s="23"/>
      <c r="LYZ30" s="23"/>
      <c r="LZA30" s="24"/>
      <c r="LZB30" s="14"/>
      <c r="LZC30" s="23"/>
      <c r="LZD30" s="23"/>
      <c r="LZE30" s="23"/>
      <c r="LZF30" s="23"/>
      <c r="LZG30" s="23"/>
      <c r="LZH30" s="23"/>
      <c r="LZI30" s="24"/>
      <c r="LZJ30" s="14"/>
      <c r="LZK30" s="23"/>
      <c r="LZL30" s="23"/>
      <c r="LZM30" s="23"/>
      <c r="LZN30" s="23"/>
      <c r="LZO30" s="23"/>
      <c r="LZP30" s="23"/>
      <c r="LZQ30" s="24"/>
      <c r="LZR30" s="14"/>
      <c r="LZS30" s="23"/>
      <c r="LZT30" s="23"/>
      <c r="LZU30" s="23"/>
      <c r="LZV30" s="23"/>
      <c r="LZW30" s="23"/>
      <c r="LZX30" s="23"/>
      <c r="LZY30" s="24"/>
      <c r="LZZ30" s="14"/>
      <c r="MAA30" s="23"/>
      <c r="MAB30" s="23"/>
      <c r="MAC30" s="23"/>
      <c r="MAD30" s="23"/>
      <c r="MAE30" s="23"/>
      <c r="MAF30" s="23"/>
      <c r="MAG30" s="24"/>
      <c r="MAH30" s="14"/>
      <c r="MAI30" s="23"/>
      <c r="MAJ30" s="23"/>
      <c r="MAK30" s="23"/>
      <c r="MAL30" s="23"/>
      <c r="MAM30" s="23"/>
      <c r="MAN30" s="23"/>
      <c r="MAO30" s="24"/>
      <c r="MAP30" s="14"/>
      <c r="MAQ30" s="23"/>
      <c r="MAR30" s="23"/>
      <c r="MAS30" s="23"/>
      <c r="MAT30" s="23"/>
      <c r="MAU30" s="23"/>
      <c r="MAV30" s="23"/>
      <c r="MAW30" s="24"/>
      <c r="MAX30" s="14"/>
      <c r="MAY30" s="23"/>
      <c r="MAZ30" s="23"/>
      <c r="MBA30" s="23"/>
      <c r="MBB30" s="23"/>
      <c r="MBC30" s="23"/>
      <c r="MBD30" s="23"/>
      <c r="MBE30" s="24"/>
      <c r="MBF30" s="14"/>
      <c r="MBG30" s="23"/>
      <c r="MBH30" s="23"/>
      <c r="MBI30" s="23"/>
      <c r="MBJ30" s="23"/>
      <c r="MBK30" s="23"/>
      <c r="MBL30" s="23"/>
      <c r="MBM30" s="24"/>
      <c r="MBN30" s="14"/>
      <c r="MBO30" s="23"/>
      <c r="MBP30" s="23"/>
      <c r="MBQ30" s="23"/>
      <c r="MBR30" s="23"/>
      <c r="MBS30" s="23"/>
      <c r="MBT30" s="23"/>
      <c r="MBU30" s="24"/>
      <c r="MBV30" s="14"/>
      <c r="MBW30" s="23"/>
      <c r="MBX30" s="23"/>
      <c r="MBY30" s="23"/>
      <c r="MBZ30" s="23"/>
      <c r="MCA30" s="23"/>
      <c r="MCB30" s="23"/>
      <c r="MCC30" s="24"/>
      <c r="MCD30" s="14"/>
      <c r="MCE30" s="23"/>
      <c r="MCF30" s="23"/>
      <c r="MCG30" s="23"/>
      <c r="MCH30" s="23"/>
      <c r="MCI30" s="23"/>
      <c r="MCJ30" s="23"/>
      <c r="MCK30" s="24"/>
      <c r="MCL30" s="14"/>
      <c r="MCM30" s="23"/>
      <c r="MCN30" s="23"/>
      <c r="MCO30" s="23"/>
      <c r="MCP30" s="23"/>
      <c r="MCQ30" s="23"/>
      <c r="MCR30" s="23"/>
      <c r="MCS30" s="24"/>
      <c r="MCT30" s="14"/>
      <c r="MCU30" s="23"/>
      <c r="MCV30" s="23"/>
      <c r="MCW30" s="23"/>
      <c r="MCX30" s="23"/>
      <c r="MCY30" s="23"/>
      <c r="MCZ30" s="23"/>
      <c r="MDA30" s="24"/>
      <c r="MDB30" s="14"/>
      <c r="MDC30" s="23"/>
      <c r="MDD30" s="23"/>
      <c r="MDE30" s="23"/>
      <c r="MDF30" s="23"/>
      <c r="MDG30" s="23"/>
      <c r="MDH30" s="23"/>
      <c r="MDI30" s="24"/>
      <c r="MDJ30" s="14"/>
      <c r="MDK30" s="23"/>
      <c r="MDL30" s="23"/>
      <c r="MDM30" s="23"/>
      <c r="MDN30" s="23"/>
      <c r="MDO30" s="23"/>
      <c r="MDP30" s="23"/>
      <c r="MDQ30" s="24"/>
      <c r="MDR30" s="14"/>
      <c r="MDS30" s="23"/>
      <c r="MDT30" s="23"/>
      <c r="MDU30" s="23"/>
      <c r="MDV30" s="23"/>
      <c r="MDW30" s="23"/>
      <c r="MDX30" s="23"/>
      <c r="MDY30" s="24"/>
      <c r="MDZ30" s="14"/>
      <c r="MEA30" s="23"/>
      <c r="MEB30" s="23"/>
      <c r="MEC30" s="23"/>
      <c r="MED30" s="23"/>
      <c r="MEE30" s="23"/>
      <c r="MEF30" s="23"/>
      <c r="MEG30" s="24"/>
      <c r="MEH30" s="14"/>
      <c r="MEI30" s="23"/>
      <c r="MEJ30" s="23"/>
      <c r="MEK30" s="23"/>
      <c r="MEL30" s="23"/>
      <c r="MEM30" s="23"/>
      <c r="MEN30" s="23"/>
      <c r="MEO30" s="24"/>
      <c r="MEP30" s="14"/>
      <c r="MEQ30" s="23"/>
      <c r="MER30" s="23"/>
      <c r="MES30" s="23"/>
      <c r="MET30" s="23"/>
      <c r="MEU30" s="23"/>
      <c r="MEV30" s="23"/>
      <c r="MEW30" s="24"/>
      <c r="MEX30" s="14"/>
      <c r="MEY30" s="23"/>
      <c r="MEZ30" s="23"/>
      <c r="MFA30" s="23"/>
      <c r="MFB30" s="23"/>
      <c r="MFC30" s="23"/>
      <c r="MFD30" s="23"/>
      <c r="MFE30" s="24"/>
      <c r="MFF30" s="14"/>
      <c r="MFG30" s="23"/>
      <c r="MFH30" s="23"/>
      <c r="MFI30" s="23"/>
      <c r="MFJ30" s="23"/>
      <c r="MFK30" s="23"/>
      <c r="MFL30" s="23"/>
      <c r="MFM30" s="24"/>
      <c r="MFN30" s="14"/>
      <c r="MFO30" s="23"/>
      <c r="MFP30" s="23"/>
      <c r="MFQ30" s="23"/>
      <c r="MFR30" s="23"/>
      <c r="MFS30" s="23"/>
      <c r="MFT30" s="23"/>
      <c r="MFU30" s="24"/>
      <c r="MFV30" s="14"/>
      <c r="MFW30" s="23"/>
      <c r="MFX30" s="23"/>
      <c r="MFY30" s="23"/>
      <c r="MFZ30" s="23"/>
      <c r="MGA30" s="23"/>
      <c r="MGB30" s="23"/>
      <c r="MGC30" s="24"/>
      <c r="MGD30" s="14"/>
      <c r="MGE30" s="23"/>
      <c r="MGF30" s="23"/>
      <c r="MGG30" s="23"/>
      <c r="MGH30" s="23"/>
      <c r="MGI30" s="23"/>
      <c r="MGJ30" s="23"/>
      <c r="MGK30" s="24"/>
      <c r="MGL30" s="14"/>
      <c r="MGM30" s="23"/>
      <c r="MGN30" s="23"/>
      <c r="MGO30" s="23"/>
      <c r="MGP30" s="23"/>
      <c r="MGQ30" s="23"/>
      <c r="MGR30" s="23"/>
      <c r="MGS30" s="24"/>
      <c r="MGT30" s="14"/>
      <c r="MGU30" s="23"/>
      <c r="MGV30" s="23"/>
      <c r="MGW30" s="23"/>
      <c r="MGX30" s="23"/>
      <c r="MGY30" s="23"/>
      <c r="MGZ30" s="23"/>
      <c r="MHA30" s="24"/>
      <c r="MHB30" s="14"/>
      <c r="MHC30" s="23"/>
      <c r="MHD30" s="23"/>
      <c r="MHE30" s="23"/>
      <c r="MHF30" s="23"/>
      <c r="MHG30" s="23"/>
      <c r="MHH30" s="23"/>
      <c r="MHI30" s="24"/>
      <c r="MHJ30" s="14"/>
      <c r="MHK30" s="23"/>
      <c r="MHL30" s="23"/>
      <c r="MHM30" s="23"/>
      <c r="MHN30" s="23"/>
      <c r="MHO30" s="23"/>
      <c r="MHP30" s="23"/>
      <c r="MHQ30" s="24"/>
      <c r="MHR30" s="14"/>
      <c r="MHS30" s="23"/>
      <c r="MHT30" s="23"/>
      <c r="MHU30" s="23"/>
      <c r="MHV30" s="23"/>
      <c r="MHW30" s="23"/>
      <c r="MHX30" s="23"/>
      <c r="MHY30" s="24"/>
      <c r="MHZ30" s="14"/>
      <c r="MIA30" s="23"/>
      <c r="MIB30" s="23"/>
      <c r="MIC30" s="23"/>
      <c r="MID30" s="23"/>
      <c r="MIE30" s="23"/>
      <c r="MIF30" s="23"/>
      <c r="MIG30" s="24"/>
      <c r="MIH30" s="14"/>
      <c r="MII30" s="23"/>
      <c r="MIJ30" s="23"/>
      <c r="MIK30" s="23"/>
      <c r="MIL30" s="23"/>
      <c r="MIM30" s="23"/>
      <c r="MIN30" s="23"/>
      <c r="MIO30" s="24"/>
      <c r="MIP30" s="14"/>
      <c r="MIQ30" s="23"/>
      <c r="MIR30" s="23"/>
      <c r="MIS30" s="23"/>
      <c r="MIT30" s="23"/>
      <c r="MIU30" s="23"/>
      <c r="MIV30" s="23"/>
      <c r="MIW30" s="24"/>
      <c r="MIX30" s="14"/>
      <c r="MIY30" s="23"/>
      <c r="MIZ30" s="23"/>
      <c r="MJA30" s="23"/>
      <c r="MJB30" s="23"/>
      <c r="MJC30" s="23"/>
      <c r="MJD30" s="23"/>
      <c r="MJE30" s="24"/>
      <c r="MJF30" s="14"/>
      <c r="MJG30" s="23"/>
      <c r="MJH30" s="23"/>
      <c r="MJI30" s="23"/>
      <c r="MJJ30" s="23"/>
      <c r="MJK30" s="23"/>
      <c r="MJL30" s="23"/>
      <c r="MJM30" s="24"/>
      <c r="MJN30" s="14"/>
      <c r="MJO30" s="23"/>
      <c r="MJP30" s="23"/>
      <c r="MJQ30" s="23"/>
      <c r="MJR30" s="23"/>
      <c r="MJS30" s="23"/>
      <c r="MJT30" s="23"/>
      <c r="MJU30" s="24"/>
      <c r="MJV30" s="14"/>
      <c r="MJW30" s="23"/>
      <c r="MJX30" s="23"/>
      <c r="MJY30" s="23"/>
      <c r="MJZ30" s="23"/>
      <c r="MKA30" s="23"/>
      <c r="MKB30" s="23"/>
      <c r="MKC30" s="24"/>
      <c r="MKD30" s="14"/>
      <c r="MKE30" s="23"/>
      <c r="MKF30" s="23"/>
      <c r="MKG30" s="23"/>
      <c r="MKH30" s="23"/>
      <c r="MKI30" s="23"/>
      <c r="MKJ30" s="23"/>
      <c r="MKK30" s="24"/>
      <c r="MKL30" s="14"/>
      <c r="MKM30" s="23"/>
      <c r="MKN30" s="23"/>
      <c r="MKO30" s="23"/>
      <c r="MKP30" s="23"/>
      <c r="MKQ30" s="23"/>
      <c r="MKR30" s="23"/>
      <c r="MKS30" s="24"/>
      <c r="MKT30" s="14"/>
      <c r="MKU30" s="23"/>
      <c r="MKV30" s="23"/>
      <c r="MKW30" s="23"/>
      <c r="MKX30" s="23"/>
      <c r="MKY30" s="23"/>
      <c r="MKZ30" s="23"/>
      <c r="MLA30" s="24"/>
      <c r="MLB30" s="14"/>
      <c r="MLC30" s="23"/>
      <c r="MLD30" s="23"/>
      <c r="MLE30" s="23"/>
      <c r="MLF30" s="23"/>
      <c r="MLG30" s="23"/>
      <c r="MLH30" s="23"/>
      <c r="MLI30" s="24"/>
      <c r="MLJ30" s="14"/>
      <c r="MLK30" s="23"/>
      <c r="MLL30" s="23"/>
      <c r="MLM30" s="23"/>
      <c r="MLN30" s="23"/>
      <c r="MLO30" s="23"/>
      <c r="MLP30" s="23"/>
      <c r="MLQ30" s="24"/>
      <c r="MLR30" s="14"/>
      <c r="MLS30" s="23"/>
      <c r="MLT30" s="23"/>
      <c r="MLU30" s="23"/>
      <c r="MLV30" s="23"/>
      <c r="MLW30" s="23"/>
      <c r="MLX30" s="23"/>
      <c r="MLY30" s="24"/>
      <c r="MLZ30" s="14"/>
      <c r="MMA30" s="23"/>
      <c r="MMB30" s="23"/>
      <c r="MMC30" s="23"/>
      <c r="MMD30" s="23"/>
      <c r="MME30" s="23"/>
      <c r="MMF30" s="23"/>
      <c r="MMG30" s="24"/>
      <c r="MMH30" s="14"/>
      <c r="MMI30" s="23"/>
      <c r="MMJ30" s="23"/>
      <c r="MMK30" s="23"/>
      <c r="MML30" s="23"/>
      <c r="MMM30" s="23"/>
      <c r="MMN30" s="23"/>
      <c r="MMO30" s="24"/>
      <c r="MMP30" s="14"/>
      <c r="MMQ30" s="23"/>
      <c r="MMR30" s="23"/>
      <c r="MMS30" s="23"/>
      <c r="MMT30" s="23"/>
      <c r="MMU30" s="23"/>
      <c r="MMV30" s="23"/>
      <c r="MMW30" s="24"/>
      <c r="MMX30" s="14"/>
      <c r="MMY30" s="23"/>
      <c r="MMZ30" s="23"/>
      <c r="MNA30" s="23"/>
      <c r="MNB30" s="23"/>
      <c r="MNC30" s="23"/>
      <c r="MND30" s="23"/>
      <c r="MNE30" s="24"/>
      <c r="MNF30" s="14"/>
      <c r="MNG30" s="23"/>
      <c r="MNH30" s="23"/>
      <c r="MNI30" s="23"/>
      <c r="MNJ30" s="23"/>
      <c r="MNK30" s="23"/>
      <c r="MNL30" s="23"/>
      <c r="MNM30" s="24"/>
      <c r="MNN30" s="14"/>
      <c r="MNO30" s="23"/>
      <c r="MNP30" s="23"/>
      <c r="MNQ30" s="23"/>
      <c r="MNR30" s="23"/>
      <c r="MNS30" s="23"/>
      <c r="MNT30" s="23"/>
      <c r="MNU30" s="24"/>
      <c r="MNV30" s="14"/>
      <c r="MNW30" s="23"/>
      <c r="MNX30" s="23"/>
      <c r="MNY30" s="23"/>
      <c r="MNZ30" s="23"/>
      <c r="MOA30" s="23"/>
      <c r="MOB30" s="23"/>
      <c r="MOC30" s="24"/>
      <c r="MOD30" s="14"/>
      <c r="MOE30" s="23"/>
      <c r="MOF30" s="23"/>
      <c r="MOG30" s="23"/>
      <c r="MOH30" s="23"/>
      <c r="MOI30" s="23"/>
      <c r="MOJ30" s="23"/>
      <c r="MOK30" s="24"/>
      <c r="MOL30" s="14"/>
      <c r="MOM30" s="23"/>
      <c r="MON30" s="23"/>
      <c r="MOO30" s="23"/>
      <c r="MOP30" s="23"/>
      <c r="MOQ30" s="23"/>
      <c r="MOR30" s="23"/>
      <c r="MOS30" s="24"/>
      <c r="MOT30" s="14"/>
      <c r="MOU30" s="23"/>
      <c r="MOV30" s="23"/>
      <c r="MOW30" s="23"/>
      <c r="MOX30" s="23"/>
      <c r="MOY30" s="23"/>
      <c r="MOZ30" s="23"/>
      <c r="MPA30" s="24"/>
      <c r="MPB30" s="14"/>
      <c r="MPC30" s="23"/>
      <c r="MPD30" s="23"/>
      <c r="MPE30" s="23"/>
      <c r="MPF30" s="23"/>
      <c r="MPG30" s="23"/>
      <c r="MPH30" s="23"/>
      <c r="MPI30" s="24"/>
      <c r="MPJ30" s="14"/>
      <c r="MPK30" s="23"/>
      <c r="MPL30" s="23"/>
      <c r="MPM30" s="23"/>
      <c r="MPN30" s="23"/>
      <c r="MPO30" s="23"/>
      <c r="MPP30" s="23"/>
      <c r="MPQ30" s="24"/>
      <c r="MPR30" s="14"/>
      <c r="MPS30" s="23"/>
      <c r="MPT30" s="23"/>
      <c r="MPU30" s="23"/>
      <c r="MPV30" s="23"/>
      <c r="MPW30" s="23"/>
      <c r="MPX30" s="23"/>
      <c r="MPY30" s="24"/>
      <c r="MPZ30" s="14"/>
      <c r="MQA30" s="23"/>
      <c r="MQB30" s="23"/>
      <c r="MQC30" s="23"/>
      <c r="MQD30" s="23"/>
      <c r="MQE30" s="23"/>
      <c r="MQF30" s="23"/>
      <c r="MQG30" s="24"/>
      <c r="MQH30" s="14"/>
      <c r="MQI30" s="23"/>
      <c r="MQJ30" s="23"/>
      <c r="MQK30" s="23"/>
      <c r="MQL30" s="23"/>
      <c r="MQM30" s="23"/>
      <c r="MQN30" s="23"/>
      <c r="MQO30" s="24"/>
      <c r="MQP30" s="14"/>
      <c r="MQQ30" s="23"/>
      <c r="MQR30" s="23"/>
      <c r="MQS30" s="23"/>
      <c r="MQT30" s="23"/>
      <c r="MQU30" s="23"/>
      <c r="MQV30" s="23"/>
      <c r="MQW30" s="24"/>
      <c r="MQX30" s="14"/>
      <c r="MQY30" s="23"/>
      <c r="MQZ30" s="23"/>
      <c r="MRA30" s="23"/>
      <c r="MRB30" s="23"/>
      <c r="MRC30" s="23"/>
      <c r="MRD30" s="23"/>
      <c r="MRE30" s="24"/>
      <c r="MRF30" s="14"/>
      <c r="MRG30" s="23"/>
      <c r="MRH30" s="23"/>
      <c r="MRI30" s="23"/>
      <c r="MRJ30" s="23"/>
      <c r="MRK30" s="23"/>
      <c r="MRL30" s="23"/>
      <c r="MRM30" s="24"/>
      <c r="MRN30" s="14"/>
      <c r="MRO30" s="23"/>
      <c r="MRP30" s="23"/>
      <c r="MRQ30" s="23"/>
      <c r="MRR30" s="23"/>
      <c r="MRS30" s="23"/>
      <c r="MRT30" s="23"/>
      <c r="MRU30" s="24"/>
      <c r="MRV30" s="14"/>
      <c r="MRW30" s="23"/>
      <c r="MRX30" s="23"/>
      <c r="MRY30" s="23"/>
      <c r="MRZ30" s="23"/>
      <c r="MSA30" s="23"/>
      <c r="MSB30" s="23"/>
      <c r="MSC30" s="24"/>
      <c r="MSD30" s="14"/>
      <c r="MSE30" s="23"/>
      <c r="MSF30" s="23"/>
      <c r="MSG30" s="23"/>
      <c r="MSH30" s="23"/>
      <c r="MSI30" s="23"/>
      <c r="MSJ30" s="23"/>
      <c r="MSK30" s="24"/>
      <c r="MSL30" s="14"/>
      <c r="MSM30" s="23"/>
      <c r="MSN30" s="23"/>
      <c r="MSO30" s="23"/>
      <c r="MSP30" s="23"/>
      <c r="MSQ30" s="23"/>
      <c r="MSR30" s="23"/>
      <c r="MSS30" s="24"/>
      <c r="MST30" s="14"/>
      <c r="MSU30" s="23"/>
      <c r="MSV30" s="23"/>
      <c r="MSW30" s="23"/>
      <c r="MSX30" s="23"/>
      <c r="MSY30" s="23"/>
      <c r="MSZ30" s="23"/>
      <c r="MTA30" s="24"/>
      <c r="MTB30" s="14"/>
      <c r="MTC30" s="23"/>
      <c r="MTD30" s="23"/>
      <c r="MTE30" s="23"/>
      <c r="MTF30" s="23"/>
      <c r="MTG30" s="23"/>
      <c r="MTH30" s="23"/>
      <c r="MTI30" s="24"/>
      <c r="MTJ30" s="14"/>
      <c r="MTK30" s="23"/>
      <c r="MTL30" s="23"/>
      <c r="MTM30" s="23"/>
      <c r="MTN30" s="23"/>
      <c r="MTO30" s="23"/>
      <c r="MTP30" s="23"/>
      <c r="MTQ30" s="24"/>
      <c r="MTR30" s="14"/>
      <c r="MTS30" s="23"/>
      <c r="MTT30" s="23"/>
      <c r="MTU30" s="23"/>
      <c r="MTV30" s="23"/>
      <c r="MTW30" s="23"/>
      <c r="MTX30" s="23"/>
      <c r="MTY30" s="24"/>
      <c r="MTZ30" s="14"/>
      <c r="MUA30" s="23"/>
      <c r="MUB30" s="23"/>
      <c r="MUC30" s="23"/>
      <c r="MUD30" s="23"/>
      <c r="MUE30" s="23"/>
      <c r="MUF30" s="23"/>
      <c r="MUG30" s="24"/>
      <c r="MUH30" s="14"/>
      <c r="MUI30" s="23"/>
      <c r="MUJ30" s="23"/>
      <c r="MUK30" s="23"/>
      <c r="MUL30" s="23"/>
      <c r="MUM30" s="23"/>
      <c r="MUN30" s="23"/>
      <c r="MUO30" s="24"/>
      <c r="MUP30" s="14"/>
      <c r="MUQ30" s="23"/>
      <c r="MUR30" s="23"/>
      <c r="MUS30" s="23"/>
      <c r="MUT30" s="23"/>
      <c r="MUU30" s="23"/>
      <c r="MUV30" s="23"/>
      <c r="MUW30" s="24"/>
      <c r="MUX30" s="14"/>
      <c r="MUY30" s="23"/>
      <c r="MUZ30" s="23"/>
      <c r="MVA30" s="23"/>
      <c r="MVB30" s="23"/>
      <c r="MVC30" s="23"/>
      <c r="MVD30" s="23"/>
      <c r="MVE30" s="24"/>
      <c r="MVF30" s="14"/>
      <c r="MVG30" s="23"/>
      <c r="MVH30" s="23"/>
      <c r="MVI30" s="23"/>
      <c r="MVJ30" s="23"/>
      <c r="MVK30" s="23"/>
      <c r="MVL30" s="23"/>
      <c r="MVM30" s="24"/>
      <c r="MVN30" s="14"/>
      <c r="MVO30" s="23"/>
      <c r="MVP30" s="23"/>
      <c r="MVQ30" s="23"/>
      <c r="MVR30" s="23"/>
      <c r="MVS30" s="23"/>
      <c r="MVT30" s="23"/>
      <c r="MVU30" s="24"/>
      <c r="MVV30" s="14"/>
      <c r="MVW30" s="23"/>
      <c r="MVX30" s="23"/>
      <c r="MVY30" s="23"/>
      <c r="MVZ30" s="23"/>
      <c r="MWA30" s="23"/>
      <c r="MWB30" s="23"/>
      <c r="MWC30" s="24"/>
      <c r="MWD30" s="14"/>
      <c r="MWE30" s="23"/>
      <c r="MWF30" s="23"/>
      <c r="MWG30" s="23"/>
      <c r="MWH30" s="23"/>
      <c r="MWI30" s="23"/>
      <c r="MWJ30" s="23"/>
      <c r="MWK30" s="24"/>
      <c r="MWL30" s="14"/>
      <c r="MWM30" s="23"/>
      <c r="MWN30" s="23"/>
      <c r="MWO30" s="23"/>
      <c r="MWP30" s="23"/>
      <c r="MWQ30" s="23"/>
      <c r="MWR30" s="23"/>
      <c r="MWS30" s="24"/>
      <c r="MWT30" s="14"/>
      <c r="MWU30" s="23"/>
      <c r="MWV30" s="23"/>
      <c r="MWW30" s="23"/>
      <c r="MWX30" s="23"/>
      <c r="MWY30" s="23"/>
      <c r="MWZ30" s="23"/>
      <c r="MXA30" s="24"/>
      <c r="MXB30" s="14"/>
      <c r="MXC30" s="23"/>
      <c r="MXD30" s="23"/>
      <c r="MXE30" s="23"/>
      <c r="MXF30" s="23"/>
      <c r="MXG30" s="23"/>
      <c r="MXH30" s="23"/>
      <c r="MXI30" s="24"/>
      <c r="MXJ30" s="14"/>
      <c r="MXK30" s="23"/>
      <c r="MXL30" s="23"/>
      <c r="MXM30" s="23"/>
      <c r="MXN30" s="23"/>
      <c r="MXO30" s="23"/>
      <c r="MXP30" s="23"/>
      <c r="MXQ30" s="24"/>
      <c r="MXR30" s="14"/>
      <c r="MXS30" s="23"/>
      <c r="MXT30" s="23"/>
      <c r="MXU30" s="23"/>
      <c r="MXV30" s="23"/>
      <c r="MXW30" s="23"/>
      <c r="MXX30" s="23"/>
      <c r="MXY30" s="24"/>
      <c r="MXZ30" s="14"/>
      <c r="MYA30" s="23"/>
      <c r="MYB30" s="23"/>
      <c r="MYC30" s="23"/>
      <c r="MYD30" s="23"/>
      <c r="MYE30" s="23"/>
      <c r="MYF30" s="23"/>
      <c r="MYG30" s="24"/>
      <c r="MYH30" s="14"/>
      <c r="MYI30" s="23"/>
      <c r="MYJ30" s="23"/>
      <c r="MYK30" s="23"/>
      <c r="MYL30" s="23"/>
      <c r="MYM30" s="23"/>
      <c r="MYN30" s="23"/>
      <c r="MYO30" s="24"/>
      <c r="MYP30" s="14"/>
      <c r="MYQ30" s="23"/>
      <c r="MYR30" s="23"/>
      <c r="MYS30" s="23"/>
      <c r="MYT30" s="23"/>
      <c r="MYU30" s="23"/>
      <c r="MYV30" s="23"/>
      <c r="MYW30" s="24"/>
      <c r="MYX30" s="14"/>
      <c r="MYY30" s="23"/>
      <c r="MYZ30" s="23"/>
      <c r="MZA30" s="23"/>
      <c r="MZB30" s="23"/>
      <c r="MZC30" s="23"/>
      <c r="MZD30" s="23"/>
      <c r="MZE30" s="24"/>
      <c r="MZF30" s="14"/>
      <c r="MZG30" s="23"/>
      <c r="MZH30" s="23"/>
      <c r="MZI30" s="23"/>
      <c r="MZJ30" s="23"/>
      <c r="MZK30" s="23"/>
      <c r="MZL30" s="23"/>
      <c r="MZM30" s="24"/>
      <c r="MZN30" s="14"/>
      <c r="MZO30" s="23"/>
      <c r="MZP30" s="23"/>
      <c r="MZQ30" s="23"/>
      <c r="MZR30" s="23"/>
      <c r="MZS30" s="23"/>
      <c r="MZT30" s="23"/>
      <c r="MZU30" s="24"/>
      <c r="MZV30" s="14"/>
      <c r="MZW30" s="23"/>
      <c r="MZX30" s="23"/>
      <c r="MZY30" s="23"/>
      <c r="MZZ30" s="23"/>
      <c r="NAA30" s="23"/>
      <c r="NAB30" s="23"/>
      <c r="NAC30" s="24"/>
      <c r="NAD30" s="14"/>
      <c r="NAE30" s="23"/>
      <c r="NAF30" s="23"/>
      <c r="NAG30" s="23"/>
      <c r="NAH30" s="23"/>
      <c r="NAI30" s="23"/>
      <c r="NAJ30" s="23"/>
      <c r="NAK30" s="24"/>
      <c r="NAL30" s="14"/>
      <c r="NAM30" s="23"/>
      <c r="NAN30" s="23"/>
      <c r="NAO30" s="23"/>
      <c r="NAP30" s="23"/>
      <c r="NAQ30" s="23"/>
      <c r="NAR30" s="23"/>
      <c r="NAS30" s="24"/>
      <c r="NAT30" s="14"/>
      <c r="NAU30" s="23"/>
      <c r="NAV30" s="23"/>
      <c r="NAW30" s="23"/>
      <c r="NAX30" s="23"/>
      <c r="NAY30" s="23"/>
      <c r="NAZ30" s="23"/>
      <c r="NBA30" s="24"/>
      <c r="NBB30" s="14"/>
      <c r="NBC30" s="23"/>
      <c r="NBD30" s="23"/>
      <c r="NBE30" s="23"/>
      <c r="NBF30" s="23"/>
      <c r="NBG30" s="23"/>
      <c r="NBH30" s="23"/>
      <c r="NBI30" s="24"/>
      <c r="NBJ30" s="14"/>
      <c r="NBK30" s="23"/>
      <c r="NBL30" s="23"/>
      <c r="NBM30" s="23"/>
      <c r="NBN30" s="23"/>
      <c r="NBO30" s="23"/>
      <c r="NBP30" s="23"/>
      <c r="NBQ30" s="24"/>
      <c r="NBR30" s="14"/>
      <c r="NBS30" s="23"/>
      <c r="NBT30" s="23"/>
      <c r="NBU30" s="23"/>
      <c r="NBV30" s="23"/>
      <c r="NBW30" s="23"/>
      <c r="NBX30" s="23"/>
      <c r="NBY30" s="24"/>
      <c r="NBZ30" s="14"/>
      <c r="NCA30" s="23"/>
      <c r="NCB30" s="23"/>
      <c r="NCC30" s="23"/>
      <c r="NCD30" s="23"/>
      <c r="NCE30" s="23"/>
      <c r="NCF30" s="23"/>
      <c r="NCG30" s="24"/>
      <c r="NCH30" s="14"/>
      <c r="NCI30" s="23"/>
      <c r="NCJ30" s="23"/>
      <c r="NCK30" s="23"/>
      <c r="NCL30" s="23"/>
      <c r="NCM30" s="23"/>
      <c r="NCN30" s="23"/>
      <c r="NCO30" s="24"/>
      <c r="NCP30" s="14"/>
      <c r="NCQ30" s="23"/>
      <c r="NCR30" s="23"/>
      <c r="NCS30" s="23"/>
      <c r="NCT30" s="23"/>
      <c r="NCU30" s="23"/>
      <c r="NCV30" s="23"/>
      <c r="NCW30" s="24"/>
      <c r="NCX30" s="14"/>
      <c r="NCY30" s="23"/>
      <c r="NCZ30" s="23"/>
      <c r="NDA30" s="23"/>
      <c r="NDB30" s="23"/>
      <c r="NDC30" s="23"/>
      <c r="NDD30" s="23"/>
      <c r="NDE30" s="24"/>
      <c r="NDF30" s="14"/>
      <c r="NDG30" s="23"/>
      <c r="NDH30" s="23"/>
      <c r="NDI30" s="23"/>
      <c r="NDJ30" s="23"/>
      <c r="NDK30" s="23"/>
      <c r="NDL30" s="23"/>
      <c r="NDM30" s="24"/>
      <c r="NDN30" s="14"/>
      <c r="NDO30" s="23"/>
      <c r="NDP30" s="23"/>
      <c r="NDQ30" s="23"/>
      <c r="NDR30" s="23"/>
      <c r="NDS30" s="23"/>
      <c r="NDT30" s="23"/>
      <c r="NDU30" s="24"/>
      <c r="NDV30" s="14"/>
      <c r="NDW30" s="23"/>
      <c r="NDX30" s="23"/>
      <c r="NDY30" s="23"/>
      <c r="NDZ30" s="23"/>
      <c r="NEA30" s="23"/>
      <c r="NEB30" s="23"/>
      <c r="NEC30" s="24"/>
      <c r="NED30" s="14"/>
      <c r="NEE30" s="23"/>
      <c r="NEF30" s="23"/>
      <c r="NEG30" s="23"/>
      <c r="NEH30" s="23"/>
      <c r="NEI30" s="23"/>
      <c r="NEJ30" s="23"/>
      <c r="NEK30" s="24"/>
      <c r="NEL30" s="14"/>
      <c r="NEM30" s="23"/>
      <c r="NEN30" s="23"/>
      <c r="NEO30" s="23"/>
      <c r="NEP30" s="23"/>
      <c r="NEQ30" s="23"/>
      <c r="NER30" s="23"/>
      <c r="NES30" s="24"/>
      <c r="NET30" s="14"/>
      <c r="NEU30" s="23"/>
      <c r="NEV30" s="23"/>
      <c r="NEW30" s="23"/>
      <c r="NEX30" s="23"/>
      <c r="NEY30" s="23"/>
      <c r="NEZ30" s="23"/>
      <c r="NFA30" s="24"/>
      <c r="NFB30" s="14"/>
      <c r="NFC30" s="23"/>
      <c r="NFD30" s="23"/>
      <c r="NFE30" s="23"/>
      <c r="NFF30" s="23"/>
      <c r="NFG30" s="23"/>
      <c r="NFH30" s="23"/>
      <c r="NFI30" s="24"/>
      <c r="NFJ30" s="14"/>
      <c r="NFK30" s="23"/>
      <c r="NFL30" s="23"/>
      <c r="NFM30" s="23"/>
      <c r="NFN30" s="23"/>
      <c r="NFO30" s="23"/>
      <c r="NFP30" s="23"/>
      <c r="NFQ30" s="24"/>
      <c r="NFR30" s="14"/>
      <c r="NFS30" s="23"/>
      <c r="NFT30" s="23"/>
      <c r="NFU30" s="23"/>
      <c r="NFV30" s="23"/>
      <c r="NFW30" s="23"/>
      <c r="NFX30" s="23"/>
      <c r="NFY30" s="24"/>
      <c r="NFZ30" s="14"/>
      <c r="NGA30" s="23"/>
      <c r="NGB30" s="23"/>
      <c r="NGC30" s="23"/>
      <c r="NGD30" s="23"/>
      <c r="NGE30" s="23"/>
      <c r="NGF30" s="23"/>
      <c r="NGG30" s="24"/>
      <c r="NGH30" s="14"/>
      <c r="NGI30" s="23"/>
      <c r="NGJ30" s="23"/>
      <c r="NGK30" s="23"/>
      <c r="NGL30" s="23"/>
      <c r="NGM30" s="23"/>
      <c r="NGN30" s="23"/>
      <c r="NGO30" s="24"/>
      <c r="NGP30" s="14"/>
      <c r="NGQ30" s="23"/>
      <c r="NGR30" s="23"/>
      <c r="NGS30" s="23"/>
      <c r="NGT30" s="23"/>
      <c r="NGU30" s="23"/>
      <c r="NGV30" s="23"/>
      <c r="NGW30" s="24"/>
      <c r="NGX30" s="14"/>
      <c r="NGY30" s="23"/>
      <c r="NGZ30" s="23"/>
      <c r="NHA30" s="23"/>
      <c r="NHB30" s="23"/>
      <c r="NHC30" s="23"/>
      <c r="NHD30" s="23"/>
      <c r="NHE30" s="24"/>
      <c r="NHF30" s="14"/>
      <c r="NHG30" s="23"/>
      <c r="NHH30" s="23"/>
      <c r="NHI30" s="23"/>
      <c r="NHJ30" s="23"/>
      <c r="NHK30" s="23"/>
      <c r="NHL30" s="23"/>
      <c r="NHM30" s="24"/>
      <c r="NHN30" s="14"/>
      <c r="NHO30" s="23"/>
      <c r="NHP30" s="23"/>
      <c r="NHQ30" s="23"/>
      <c r="NHR30" s="23"/>
      <c r="NHS30" s="23"/>
      <c r="NHT30" s="23"/>
      <c r="NHU30" s="24"/>
      <c r="NHV30" s="14"/>
      <c r="NHW30" s="23"/>
      <c r="NHX30" s="23"/>
      <c r="NHY30" s="23"/>
      <c r="NHZ30" s="23"/>
      <c r="NIA30" s="23"/>
      <c r="NIB30" s="23"/>
      <c r="NIC30" s="24"/>
      <c r="NID30" s="14"/>
      <c r="NIE30" s="23"/>
      <c r="NIF30" s="23"/>
      <c r="NIG30" s="23"/>
      <c r="NIH30" s="23"/>
      <c r="NII30" s="23"/>
      <c r="NIJ30" s="23"/>
      <c r="NIK30" s="24"/>
      <c r="NIL30" s="14"/>
      <c r="NIM30" s="23"/>
      <c r="NIN30" s="23"/>
      <c r="NIO30" s="23"/>
      <c r="NIP30" s="23"/>
      <c r="NIQ30" s="23"/>
      <c r="NIR30" s="23"/>
      <c r="NIS30" s="24"/>
      <c r="NIT30" s="14"/>
      <c r="NIU30" s="23"/>
      <c r="NIV30" s="23"/>
      <c r="NIW30" s="23"/>
      <c r="NIX30" s="23"/>
      <c r="NIY30" s="23"/>
      <c r="NIZ30" s="23"/>
      <c r="NJA30" s="24"/>
      <c r="NJB30" s="14"/>
      <c r="NJC30" s="23"/>
      <c r="NJD30" s="23"/>
      <c r="NJE30" s="23"/>
      <c r="NJF30" s="23"/>
      <c r="NJG30" s="23"/>
      <c r="NJH30" s="23"/>
      <c r="NJI30" s="24"/>
      <c r="NJJ30" s="14"/>
      <c r="NJK30" s="23"/>
      <c r="NJL30" s="23"/>
      <c r="NJM30" s="23"/>
      <c r="NJN30" s="23"/>
      <c r="NJO30" s="23"/>
      <c r="NJP30" s="23"/>
      <c r="NJQ30" s="24"/>
      <c r="NJR30" s="14"/>
      <c r="NJS30" s="23"/>
      <c r="NJT30" s="23"/>
      <c r="NJU30" s="23"/>
      <c r="NJV30" s="23"/>
      <c r="NJW30" s="23"/>
      <c r="NJX30" s="23"/>
      <c r="NJY30" s="24"/>
      <c r="NJZ30" s="14"/>
      <c r="NKA30" s="23"/>
      <c r="NKB30" s="23"/>
      <c r="NKC30" s="23"/>
      <c r="NKD30" s="23"/>
      <c r="NKE30" s="23"/>
      <c r="NKF30" s="23"/>
      <c r="NKG30" s="24"/>
      <c r="NKH30" s="14"/>
      <c r="NKI30" s="23"/>
      <c r="NKJ30" s="23"/>
      <c r="NKK30" s="23"/>
      <c r="NKL30" s="23"/>
      <c r="NKM30" s="23"/>
      <c r="NKN30" s="23"/>
      <c r="NKO30" s="24"/>
      <c r="NKP30" s="14"/>
      <c r="NKQ30" s="23"/>
      <c r="NKR30" s="23"/>
      <c r="NKS30" s="23"/>
      <c r="NKT30" s="23"/>
      <c r="NKU30" s="23"/>
      <c r="NKV30" s="23"/>
      <c r="NKW30" s="24"/>
      <c r="NKX30" s="14"/>
      <c r="NKY30" s="23"/>
      <c r="NKZ30" s="23"/>
      <c r="NLA30" s="23"/>
      <c r="NLB30" s="23"/>
      <c r="NLC30" s="23"/>
      <c r="NLD30" s="23"/>
      <c r="NLE30" s="24"/>
      <c r="NLF30" s="14"/>
      <c r="NLG30" s="23"/>
      <c r="NLH30" s="23"/>
      <c r="NLI30" s="23"/>
      <c r="NLJ30" s="23"/>
      <c r="NLK30" s="23"/>
      <c r="NLL30" s="23"/>
      <c r="NLM30" s="24"/>
      <c r="NLN30" s="14"/>
      <c r="NLO30" s="23"/>
      <c r="NLP30" s="23"/>
      <c r="NLQ30" s="23"/>
      <c r="NLR30" s="23"/>
      <c r="NLS30" s="23"/>
      <c r="NLT30" s="23"/>
      <c r="NLU30" s="24"/>
      <c r="NLV30" s="14"/>
      <c r="NLW30" s="23"/>
      <c r="NLX30" s="23"/>
      <c r="NLY30" s="23"/>
      <c r="NLZ30" s="23"/>
      <c r="NMA30" s="23"/>
      <c r="NMB30" s="23"/>
      <c r="NMC30" s="24"/>
      <c r="NMD30" s="14"/>
      <c r="NME30" s="23"/>
      <c r="NMF30" s="23"/>
      <c r="NMG30" s="23"/>
      <c r="NMH30" s="23"/>
      <c r="NMI30" s="23"/>
      <c r="NMJ30" s="23"/>
      <c r="NMK30" s="24"/>
      <c r="NML30" s="14"/>
      <c r="NMM30" s="23"/>
      <c r="NMN30" s="23"/>
      <c r="NMO30" s="23"/>
      <c r="NMP30" s="23"/>
      <c r="NMQ30" s="23"/>
      <c r="NMR30" s="23"/>
      <c r="NMS30" s="24"/>
      <c r="NMT30" s="14"/>
      <c r="NMU30" s="23"/>
      <c r="NMV30" s="23"/>
      <c r="NMW30" s="23"/>
      <c r="NMX30" s="23"/>
      <c r="NMY30" s="23"/>
      <c r="NMZ30" s="23"/>
      <c r="NNA30" s="24"/>
      <c r="NNB30" s="14"/>
      <c r="NNC30" s="23"/>
      <c r="NND30" s="23"/>
      <c r="NNE30" s="23"/>
      <c r="NNF30" s="23"/>
      <c r="NNG30" s="23"/>
      <c r="NNH30" s="23"/>
      <c r="NNI30" s="24"/>
      <c r="NNJ30" s="14"/>
      <c r="NNK30" s="23"/>
      <c r="NNL30" s="23"/>
      <c r="NNM30" s="23"/>
      <c r="NNN30" s="23"/>
      <c r="NNO30" s="23"/>
      <c r="NNP30" s="23"/>
      <c r="NNQ30" s="24"/>
      <c r="NNR30" s="14"/>
      <c r="NNS30" s="23"/>
      <c r="NNT30" s="23"/>
      <c r="NNU30" s="23"/>
      <c r="NNV30" s="23"/>
      <c r="NNW30" s="23"/>
      <c r="NNX30" s="23"/>
      <c r="NNY30" s="24"/>
      <c r="NNZ30" s="14"/>
      <c r="NOA30" s="23"/>
      <c r="NOB30" s="23"/>
      <c r="NOC30" s="23"/>
      <c r="NOD30" s="23"/>
      <c r="NOE30" s="23"/>
      <c r="NOF30" s="23"/>
      <c r="NOG30" s="24"/>
      <c r="NOH30" s="14"/>
      <c r="NOI30" s="23"/>
      <c r="NOJ30" s="23"/>
      <c r="NOK30" s="23"/>
      <c r="NOL30" s="23"/>
      <c r="NOM30" s="23"/>
      <c r="NON30" s="23"/>
      <c r="NOO30" s="24"/>
      <c r="NOP30" s="14"/>
      <c r="NOQ30" s="23"/>
      <c r="NOR30" s="23"/>
      <c r="NOS30" s="23"/>
      <c r="NOT30" s="23"/>
      <c r="NOU30" s="23"/>
      <c r="NOV30" s="23"/>
      <c r="NOW30" s="24"/>
      <c r="NOX30" s="14"/>
      <c r="NOY30" s="23"/>
      <c r="NOZ30" s="23"/>
      <c r="NPA30" s="23"/>
      <c r="NPB30" s="23"/>
      <c r="NPC30" s="23"/>
      <c r="NPD30" s="23"/>
      <c r="NPE30" s="24"/>
      <c r="NPF30" s="14"/>
      <c r="NPG30" s="23"/>
      <c r="NPH30" s="23"/>
      <c r="NPI30" s="23"/>
      <c r="NPJ30" s="23"/>
      <c r="NPK30" s="23"/>
      <c r="NPL30" s="23"/>
      <c r="NPM30" s="24"/>
      <c r="NPN30" s="14"/>
      <c r="NPO30" s="23"/>
      <c r="NPP30" s="23"/>
      <c r="NPQ30" s="23"/>
      <c r="NPR30" s="23"/>
      <c r="NPS30" s="23"/>
      <c r="NPT30" s="23"/>
      <c r="NPU30" s="24"/>
      <c r="NPV30" s="14"/>
      <c r="NPW30" s="23"/>
      <c r="NPX30" s="23"/>
      <c r="NPY30" s="23"/>
      <c r="NPZ30" s="23"/>
      <c r="NQA30" s="23"/>
      <c r="NQB30" s="23"/>
      <c r="NQC30" s="24"/>
      <c r="NQD30" s="14"/>
      <c r="NQE30" s="23"/>
      <c r="NQF30" s="23"/>
      <c r="NQG30" s="23"/>
      <c r="NQH30" s="23"/>
      <c r="NQI30" s="23"/>
      <c r="NQJ30" s="23"/>
      <c r="NQK30" s="24"/>
      <c r="NQL30" s="14"/>
      <c r="NQM30" s="23"/>
      <c r="NQN30" s="23"/>
      <c r="NQO30" s="23"/>
      <c r="NQP30" s="23"/>
      <c r="NQQ30" s="23"/>
      <c r="NQR30" s="23"/>
      <c r="NQS30" s="24"/>
      <c r="NQT30" s="14"/>
      <c r="NQU30" s="23"/>
      <c r="NQV30" s="23"/>
      <c r="NQW30" s="23"/>
      <c r="NQX30" s="23"/>
      <c r="NQY30" s="23"/>
      <c r="NQZ30" s="23"/>
      <c r="NRA30" s="24"/>
      <c r="NRB30" s="14"/>
      <c r="NRC30" s="23"/>
      <c r="NRD30" s="23"/>
      <c r="NRE30" s="23"/>
      <c r="NRF30" s="23"/>
      <c r="NRG30" s="23"/>
      <c r="NRH30" s="23"/>
      <c r="NRI30" s="24"/>
      <c r="NRJ30" s="14"/>
      <c r="NRK30" s="23"/>
      <c r="NRL30" s="23"/>
      <c r="NRM30" s="23"/>
      <c r="NRN30" s="23"/>
      <c r="NRO30" s="23"/>
      <c r="NRP30" s="23"/>
      <c r="NRQ30" s="24"/>
      <c r="NRR30" s="14"/>
      <c r="NRS30" s="23"/>
      <c r="NRT30" s="23"/>
      <c r="NRU30" s="23"/>
      <c r="NRV30" s="23"/>
      <c r="NRW30" s="23"/>
      <c r="NRX30" s="23"/>
      <c r="NRY30" s="24"/>
      <c r="NRZ30" s="14"/>
      <c r="NSA30" s="23"/>
      <c r="NSB30" s="23"/>
      <c r="NSC30" s="23"/>
      <c r="NSD30" s="23"/>
      <c r="NSE30" s="23"/>
      <c r="NSF30" s="23"/>
      <c r="NSG30" s="24"/>
      <c r="NSH30" s="14"/>
      <c r="NSI30" s="23"/>
      <c r="NSJ30" s="23"/>
      <c r="NSK30" s="23"/>
      <c r="NSL30" s="23"/>
      <c r="NSM30" s="23"/>
      <c r="NSN30" s="23"/>
      <c r="NSO30" s="24"/>
      <c r="NSP30" s="14"/>
      <c r="NSQ30" s="23"/>
      <c r="NSR30" s="23"/>
      <c r="NSS30" s="23"/>
      <c r="NST30" s="23"/>
      <c r="NSU30" s="23"/>
      <c r="NSV30" s="23"/>
      <c r="NSW30" s="24"/>
      <c r="NSX30" s="14"/>
      <c r="NSY30" s="23"/>
      <c r="NSZ30" s="23"/>
      <c r="NTA30" s="23"/>
      <c r="NTB30" s="23"/>
      <c r="NTC30" s="23"/>
      <c r="NTD30" s="23"/>
      <c r="NTE30" s="24"/>
      <c r="NTF30" s="14"/>
      <c r="NTG30" s="23"/>
      <c r="NTH30" s="23"/>
      <c r="NTI30" s="23"/>
      <c r="NTJ30" s="23"/>
      <c r="NTK30" s="23"/>
      <c r="NTL30" s="23"/>
      <c r="NTM30" s="24"/>
      <c r="NTN30" s="14"/>
      <c r="NTO30" s="23"/>
      <c r="NTP30" s="23"/>
      <c r="NTQ30" s="23"/>
      <c r="NTR30" s="23"/>
      <c r="NTS30" s="23"/>
      <c r="NTT30" s="23"/>
      <c r="NTU30" s="24"/>
      <c r="NTV30" s="14"/>
      <c r="NTW30" s="23"/>
      <c r="NTX30" s="23"/>
      <c r="NTY30" s="23"/>
      <c r="NTZ30" s="23"/>
      <c r="NUA30" s="23"/>
      <c r="NUB30" s="23"/>
      <c r="NUC30" s="24"/>
      <c r="NUD30" s="14"/>
      <c r="NUE30" s="23"/>
      <c r="NUF30" s="23"/>
      <c r="NUG30" s="23"/>
      <c r="NUH30" s="23"/>
      <c r="NUI30" s="23"/>
      <c r="NUJ30" s="23"/>
      <c r="NUK30" s="24"/>
      <c r="NUL30" s="14"/>
      <c r="NUM30" s="23"/>
      <c r="NUN30" s="23"/>
      <c r="NUO30" s="23"/>
      <c r="NUP30" s="23"/>
      <c r="NUQ30" s="23"/>
      <c r="NUR30" s="23"/>
      <c r="NUS30" s="24"/>
      <c r="NUT30" s="14"/>
      <c r="NUU30" s="23"/>
      <c r="NUV30" s="23"/>
      <c r="NUW30" s="23"/>
      <c r="NUX30" s="23"/>
      <c r="NUY30" s="23"/>
      <c r="NUZ30" s="23"/>
      <c r="NVA30" s="24"/>
      <c r="NVB30" s="14"/>
      <c r="NVC30" s="23"/>
      <c r="NVD30" s="23"/>
      <c r="NVE30" s="23"/>
      <c r="NVF30" s="23"/>
      <c r="NVG30" s="23"/>
      <c r="NVH30" s="23"/>
      <c r="NVI30" s="24"/>
      <c r="NVJ30" s="14"/>
      <c r="NVK30" s="23"/>
      <c r="NVL30" s="23"/>
      <c r="NVM30" s="23"/>
      <c r="NVN30" s="23"/>
      <c r="NVO30" s="23"/>
      <c r="NVP30" s="23"/>
      <c r="NVQ30" s="24"/>
      <c r="NVR30" s="14"/>
      <c r="NVS30" s="23"/>
      <c r="NVT30" s="23"/>
      <c r="NVU30" s="23"/>
      <c r="NVV30" s="23"/>
      <c r="NVW30" s="23"/>
      <c r="NVX30" s="23"/>
      <c r="NVY30" s="24"/>
      <c r="NVZ30" s="14"/>
      <c r="NWA30" s="23"/>
      <c r="NWB30" s="23"/>
      <c r="NWC30" s="23"/>
      <c r="NWD30" s="23"/>
      <c r="NWE30" s="23"/>
      <c r="NWF30" s="23"/>
      <c r="NWG30" s="24"/>
      <c r="NWH30" s="14"/>
      <c r="NWI30" s="23"/>
      <c r="NWJ30" s="23"/>
      <c r="NWK30" s="23"/>
      <c r="NWL30" s="23"/>
      <c r="NWM30" s="23"/>
      <c r="NWN30" s="23"/>
      <c r="NWO30" s="24"/>
      <c r="NWP30" s="14"/>
      <c r="NWQ30" s="23"/>
      <c r="NWR30" s="23"/>
      <c r="NWS30" s="23"/>
      <c r="NWT30" s="23"/>
      <c r="NWU30" s="23"/>
      <c r="NWV30" s="23"/>
      <c r="NWW30" s="24"/>
      <c r="NWX30" s="14"/>
      <c r="NWY30" s="23"/>
      <c r="NWZ30" s="23"/>
      <c r="NXA30" s="23"/>
      <c r="NXB30" s="23"/>
      <c r="NXC30" s="23"/>
      <c r="NXD30" s="23"/>
      <c r="NXE30" s="24"/>
      <c r="NXF30" s="14"/>
      <c r="NXG30" s="23"/>
      <c r="NXH30" s="23"/>
      <c r="NXI30" s="23"/>
      <c r="NXJ30" s="23"/>
      <c r="NXK30" s="23"/>
      <c r="NXL30" s="23"/>
      <c r="NXM30" s="24"/>
      <c r="NXN30" s="14"/>
      <c r="NXO30" s="23"/>
      <c r="NXP30" s="23"/>
      <c r="NXQ30" s="23"/>
      <c r="NXR30" s="23"/>
      <c r="NXS30" s="23"/>
      <c r="NXT30" s="23"/>
      <c r="NXU30" s="24"/>
      <c r="NXV30" s="14"/>
      <c r="NXW30" s="23"/>
      <c r="NXX30" s="23"/>
      <c r="NXY30" s="23"/>
      <c r="NXZ30" s="23"/>
      <c r="NYA30" s="23"/>
      <c r="NYB30" s="23"/>
      <c r="NYC30" s="24"/>
      <c r="NYD30" s="14"/>
      <c r="NYE30" s="23"/>
      <c r="NYF30" s="23"/>
      <c r="NYG30" s="23"/>
      <c r="NYH30" s="23"/>
      <c r="NYI30" s="23"/>
      <c r="NYJ30" s="23"/>
      <c r="NYK30" s="24"/>
      <c r="NYL30" s="14"/>
      <c r="NYM30" s="23"/>
      <c r="NYN30" s="23"/>
      <c r="NYO30" s="23"/>
      <c r="NYP30" s="23"/>
      <c r="NYQ30" s="23"/>
      <c r="NYR30" s="23"/>
      <c r="NYS30" s="24"/>
      <c r="NYT30" s="14"/>
      <c r="NYU30" s="23"/>
      <c r="NYV30" s="23"/>
      <c r="NYW30" s="23"/>
      <c r="NYX30" s="23"/>
      <c r="NYY30" s="23"/>
      <c r="NYZ30" s="23"/>
      <c r="NZA30" s="24"/>
      <c r="NZB30" s="14"/>
      <c r="NZC30" s="23"/>
      <c r="NZD30" s="23"/>
      <c r="NZE30" s="23"/>
      <c r="NZF30" s="23"/>
      <c r="NZG30" s="23"/>
      <c r="NZH30" s="23"/>
      <c r="NZI30" s="24"/>
      <c r="NZJ30" s="14"/>
      <c r="NZK30" s="23"/>
      <c r="NZL30" s="23"/>
      <c r="NZM30" s="23"/>
      <c r="NZN30" s="23"/>
      <c r="NZO30" s="23"/>
      <c r="NZP30" s="23"/>
      <c r="NZQ30" s="24"/>
      <c r="NZR30" s="14"/>
      <c r="NZS30" s="23"/>
      <c r="NZT30" s="23"/>
      <c r="NZU30" s="23"/>
      <c r="NZV30" s="23"/>
      <c r="NZW30" s="23"/>
      <c r="NZX30" s="23"/>
      <c r="NZY30" s="24"/>
      <c r="NZZ30" s="14"/>
      <c r="OAA30" s="23"/>
      <c r="OAB30" s="23"/>
      <c r="OAC30" s="23"/>
      <c r="OAD30" s="23"/>
      <c r="OAE30" s="23"/>
      <c r="OAF30" s="23"/>
      <c r="OAG30" s="24"/>
      <c r="OAH30" s="14"/>
      <c r="OAI30" s="23"/>
      <c r="OAJ30" s="23"/>
      <c r="OAK30" s="23"/>
      <c r="OAL30" s="23"/>
      <c r="OAM30" s="23"/>
      <c r="OAN30" s="23"/>
      <c r="OAO30" s="24"/>
      <c r="OAP30" s="14"/>
      <c r="OAQ30" s="23"/>
      <c r="OAR30" s="23"/>
      <c r="OAS30" s="23"/>
      <c r="OAT30" s="23"/>
      <c r="OAU30" s="23"/>
      <c r="OAV30" s="23"/>
      <c r="OAW30" s="24"/>
      <c r="OAX30" s="14"/>
      <c r="OAY30" s="23"/>
      <c r="OAZ30" s="23"/>
      <c r="OBA30" s="23"/>
      <c r="OBB30" s="23"/>
      <c r="OBC30" s="23"/>
      <c r="OBD30" s="23"/>
      <c r="OBE30" s="24"/>
      <c r="OBF30" s="14"/>
      <c r="OBG30" s="23"/>
      <c r="OBH30" s="23"/>
      <c r="OBI30" s="23"/>
      <c r="OBJ30" s="23"/>
      <c r="OBK30" s="23"/>
      <c r="OBL30" s="23"/>
      <c r="OBM30" s="24"/>
      <c r="OBN30" s="14"/>
      <c r="OBO30" s="23"/>
      <c r="OBP30" s="23"/>
      <c r="OBQ30" s="23"/>
      <c r="OBR30" s="23"/>
      <c r="OBS30" s="23"/>
      <c r="OBT30" s="23"/>
      <c r="OBU30" s="24"/>
      <c r="OBV30" s="14"/>
      <c r="OBW30" s="23"/>
      <c r="OBX30" s="23"/>
      <c r="OBY30" s="23"/>
      <c r="OBZ30" s="23"/>
      <c r="OCA30" s="23"/>
      <c r="OCB30" s="23"/>
      <c r="OCC30" s="24"/>
      <c r="OCD30" s="14"/>
      <c r="OCE30" s="23"/>
      <c r="OCF30" s="23"/>
      <c r="OCG30" s="23"/>
      <c r="OCH30" s="23"/>
      <c r="OCI30" s="23"/>
      <c r="OCJ30" s="23"/>
      <c r="OCK30" s="24"/>
      <c r="OCL30" s="14"/>
      <c r="OCM30" s="23"/>
      <c r="OCN30" s="23"/>
      <c r="OCO30" s="23"/>
      <c r="OCP30" s="23"/>
      <c r="OCQ30" s="23"/>
      <c r="OCR30" s="23"/>
      <c r="OCS30" s="24"/>
      <c r="OCT30" s="14"/>
      <c r="OCU30" s="23"/>
      <c r="OCV30" s="23"/>
      <c r="OCW30" s="23"/>
      <c r="OCX30" s="23"/>
      <c r="OCY30" s="23"/>
      <c r="OCZ30" s="23"/>
      <c r="ODA30" s="24"/>
      <c r="ODB30" s="14"/>
      <c r="ODC30" s="23"/>
      <c r="ODD30" s="23"/>
      <c r="ODE30" s="23"/>
      <c r="ODF30" s="23"/>
      <c r="ODG30" s="23"/>
      <c r="ODH30" s="23"/>
      <c r="ODI30" s="24"/>
      <c r="ODJ30" s="14"/>
      <c r="ODK30" s="23"/>
      <c r="ODL30" s="23"/>
      <c r="ODM30" s="23"/>
      <c r="ODN30" s="23"/>
      <c r="ODO30" s="23"/>
      <c r="ODP30" s="23"/>
      <c r="ODQ30" s="24"/>
      <c r="ODR30" s="14"/>
      <c r="ODS30" s="23"/>
      <c r="ODT30" s="23"/>
      <c r="ODU30" s="23"/>
      <c r="ODV30" s="23"/>
      <c r="ODW30" s="23"/>
      <c r="ODX30" s="23"/>
      <c r="ODY30" s="24"/>
      <c r="ODZ30" s="14"/>
      <c r="OEA30" s="23"/>
      <c r="OEB30" s="23"/>
      <c r="OEC30" s="23"/>
      <c r="OED30" s="23"/>
      <c r="OEE30" s="23"/>
      <c r="OEF30" s="23"/>
      <c r="OEG30" s="24"/>
      <c r="OEH30" s="14"/>
      <c r="OEI30" s="23"/>
      <c r="OEJ30" s="23"/>
      <c r="OEK30" s="23"/>
      <c r="OEL30" s="23"/>
      <c r="OEM30" s="23"/>
      <c r="OEN30" s="23"/>
      <c r="OEO30" s="24"/>
      <c r="OEP30" s="14"/>
      <c r="OEQ30" s="23"/>
      <c r="OER30" s="23"/>
      <c r="OES30" s="23"/>
      <c r="OET30" s="23"/>
      <c r="OEU30" s="23"/>
      <c r="OEV30" s="23"/>
      <c r="OEW30" s="24"/>
      <c r="OEX30" s="14"/>
      <c r="OEY30" s="23"/>
      <c r="OEZ30" s="23"/>
      <c r="OFA30" s="23"/>
      <c r="OFB30" s="23"/>
      <c r="OFC30" s="23"/>
      <c r="OFD30" s="23"/>
      <c r="OFE30" s="24"/>
      <c r="OFF30" s="14"/>
      <c r="OFG30" s="23"/>
      <c r="OFH30" s="23"/>
      <c r="OFI30" s="23"/>
      <c r="OFJ30" s="23"/>
      <c r="OFK30" s="23"/>
      <c r="OFL30" s="23"/>
      <c r="OFM30" s="24"/>
      <c r="OFN30" s="14"/>
      <c r="OFO30" s="23"/>
      <c r="OFP30" s="23"/>
      <c r="OFQ30" s="23"/>
      <c r="OFR30" s="23"/>
      <c r="OFS30" s="23"/>
      <c r="OFT30" s="23"/>
      <c r="OFU30" s="24"/>
      <c r="OFV30" s="14"/>
      <c r="OFW30" s="23"/>
      <c r="OFX30" s="23"/>
      <c r="OFY30" s="23"/>
      <c r="OFZ30" s="23"/>
      <c r="OGA30" s="23"/>
      <c r="OGB30" s="23"/>
      <c r="OGC30" s="24"/>
      <c r="OGD30" s="14"/>
      <c r="OGE30" s="23"/>
      <c r="OGF30" s="23"/>
      <c r="OGG30" s="23"/>
      <c r="OGH30" s="23"/>
      <c r="OGI30" s="23"/>
      <c r="OGJ30" s="23"/>
      <c r="OGK30" s="24"/>
      <c r="OGL30" s="14"/>
      <c r="OGM30" s="23"/>
      <c r="OGN30" s="23"/>
      <c r="OGO30" s="23"/>
      <c r="OGP30" s="23"/>
      <c r="OGQ30" s="23"/>
      <c r="OGR30" s="23"/>
      <c r="OGS30" s="24"/>
      <c r="OGT30" s="14"/>
      <c r="OGU30" s="23"/>
      <c r="OGV30" s="23"/>
      <c r="OGW30" s="23"/>
      <c r="OGX30" s="23"/>
      <c r="OGY30" s="23"/>
      <c r="OGZ30" s="23"/>
      <c r="OHA30" s="24"/>
      <c r="OHB30" s="14"/>
      <c r="OHC30" s="23"/>
      <c r="OHD30" s="23"/>
      <c r="OHE30" s="23"/>
      <c r="OHF30" s="23"/>
      <c r="OHG30" s="23"/>
      <c r="OHH30" s="23"/>
      <c r="OHI30" s="24"/>
      <c r="OHJ30" s="14"/>
      <c r="OHK30" s="23"/>
      <c r="OHL30" s="23"/>
      <c r="OHM30" s="23"/>
      <c r="OHN30" s="23"/>
      <c r="OHO30" s="23"/>
      <c r="OHP30" s="23"/>
      <c r="OHQ30" s="24"/>
      <c r="OHR30" s="14"/>
      <c r="OHS30" s="23"/>
      <c r="OHT30" s="23"/>
      <c r="OHU30" s="23"/>
      <c r="OHV30" s="23"/>
      <c r="OHW30" s="23"/>
      <c r="OHX30" s="23"/>
      <c r="OHY30" s="24"/>
      <c r="OHZ30" s="14"/>
      <c r="OIA30" s="23"/>
      <c r="OIB30" s="23"/>
      <c r="OIC30" s="23"/>
      <c r="OID30" s="23"/>
      <c r="OIE30" s="23"/>
      <c r="OIF30" s="23"/>
      <c r="OIG30" s="24"/>
      <c r="OIH30" s="14"/>
      <c r="OII30" s="23"/>
      <c r="OIJ30" s="23"/>
      <c r="OIK30" s="23"/>
      <c r="OIL30" s="23"/>
      <c r="OIM30" s="23"/>
      <c r="OIN30" s="23"/>
      <c r="OIO30" s="24"/>
      <c r="OIP30" s="14"/>
      <c r="OIQ30" s="23"/>
      <c r="OIR30" s="23"/>
      <c r="OIS30" s="23"/>
      <c r="OIT30" s="23"/>
      <c r="OIU30" s="23"/>
      <c r="OIV30" s="23"/>
      <c r="OIW30" s="24"/>
      <c r="OIX30" s="14"/>
      <c r="OIY30" s="23"/>
      <c r="OIZ30" s="23"/>
      <c r="OJA30" s="23"/>
      <c r="OJB30" s="23"/>
      <c r="OJC30" s="23"/>
      <c r="OJD30" s="23"/>
      <c r="OJE30" s="24"/>
      <c r="OJF30" s="14"/>
      <c r="OJG30" s="23"/>
      <c r="OJH30" s="23"/>
      <c r="OJI30" s="23"/>
      <c r="OJJ30" s="23"/>
      <c r="OJK30" s="23"/>
      <c r="OJL30" s="23"/>
      <c r="OJM30" s="24"/>
      <c r="OJN30" s="14"/>
      <c r="OJO30" s="23"/>
      <c r="OJP30" s="23"/>
      <c r="OJQ30" s="23"/>
      <c r="OJR30" s="23"/>
      <c r="OJS30" s="23"/>
      <c r="OJT30" s="23"/>
      <c r="OJU30" s="24"/>
      <c r="OJV30" s="14"/>
      <c r="OJW30" s="23"/>
      <c r="OJX30" s="23"/>
      <c r="OJY30" s="23"/>
      <c r="OJZ30" s="23"/>
      <c r="OKA30" s="23"/>
      <c r="OKB30" s="23"/>
      <c r="OKC30" s="24"/>
      <c r="OKD30" s="14"/>
      <c r="OKE30" s="23"/>
      <c r="OKF30" s="23"/>
      <c r="OKG30" s="23"/>
      <c r="OKH30" s="23"/>
      <c r="OKI30" s="23"/>
      <c r="OKJ30" s="23"/>
      <c r="OKK30" s="24"/>
      <c r="OKL30" s="14"/>
      <c r="OKM30" s="23"/>
      <c r="OKN30" s="23"/>
      <c r="OKO30" s="23"/>
      <c r="OKP30" s="23"/>
      <c r="OKQ30" s="23"/>
      <c r="OKR30" s="23"/>
      <c r="OKS30" s="24"/>
      <c r="OKT30" s="14"/>
      <c r="OKU30" s="23"/>
      <c r="OKV30" s="23"/>
      <c r="OKW30" s="23"/>
      <c r="OKX30" s="23"/>
      <c r="OKY30" s="23"/>
      <c r="OKZ30" s="23"/>
      <c r="OLA30" s="24"/>
      <c r="OLB30" s="14"/>
      <c r="OLC30" s="23"/>
      <c r="OLD30" s="23"/>
      <c r="OLE30" s="23"/>
      <c r="OLF30" s="23"/>
      <c r="OLG30" s="23"/>
      <c r="OLH30" s="23"/>
      <c r="OLI30" s="24"/>
      <c r="OLJ30" s="14"/>
      <c r="OLK30" s="23"/>
      <c r="OLL30" s="23"/>
      <c r="OLM30" s="23"/>
      <c r="OLN30" s="23"/>
      <c r="OLO30" s="23"/>
      <c r="OLP30" s="23"/>
      <c r="OLQ30" s="24"/>
      <c r="OLR30" s="14"/>
      <c r="OLS30" s="23"/>
      <c r="OLT30" s="23"/>
      <c r="OLU30" s="23"/>
      <c r="OLV30" s="23"/>
      <c r="OLW30" s="23"/>
      <c r="OLX30" s="23"/>
      <c r="OLY30" s="24"/>
      <c r="OLZ30" s="14"/>
      <c r="OMA30" s="23"/>
      <c r="OMB30" s="23"/>
      <c r="OMC30" s="23"/>
      <c r="OMD30" s="23"/>
      <c r="OME30" s="23"/>
      <c r="OMF30" s="23"/>
      <c r="OMG30" s="24"/>
      <c r="OMH30" s="14"/>
      <c r="OMI30" s="23"/>
      <c r="OMJ30" s="23"/>
      <c r="OMK30" s="23"/>
      <c r="OML30" s="23"/>
      <c r="OMM30" s="23"/>
      <c r="OMN30" s="23"/>
      <c r="OMO30" s="24"/>
      <c r="OMP30" s="14"/>
      <c r="OMQ30" s="23"/>
      <c r="OMR30" s="23"/>
      <c r="OMS30" s="23"/>
      <c r="OMT30" s="23"/>
      <c r="OMU30" s="23"/>
      <c r="OMV30" s="23"/>
      <c r="OMW30" s="24"/>
      <c r="OMX30" s="14"/>
      <c r="OMY30" s="23"/>
      <c r="OMZ30" s="23"/>
      <c r="ONA30" s="23"/>
      <c r="ONB30" s="23"/>
      <c r="ONC30" s="23"/>
      <c r="OND30" s="23"/>
      <c r="ONE30" s="24"/>
      <c r="ONF30" s="14"/>
      <c r="ONG30" s="23"/>
      <c r="ONH30" s="23"/>
      <c r="ONI30" s="23"/>
      <c r="ONJ30" s="23"/>
      <c r="ONK30" s="23"/>
      <c r="ONL30" s="23"/>
      <c r="ONM30" s="24"/>
      <c r="ONN30" s="14"/>
      <c r="ONO30" s="23"/>
      <c r="ONP30" s="23"/>
      <c r="ONQ30" s="23"/>
      <c r="ONR30" s="23"/>
      <c r="ONS30" s="23"/>
      <c r="ONT30" s="23"/>
      <c r="ONU30" s="24"/>
      <c r="ONV30" s="14"/>
      <c r="ONW30" s="23"/>
      <c r="ONX30" s="23"/>
      <c r="ONY30" s="23"/>
      <c r="ONZ30" s="23"/>
      <c r="OOA30" s="23"/>
      <c r="OOB30" s="23"/>
      <c r="OOC30" s="24"/>
      <c r="OOD30" s="14"/>
      <c r="OOE30" s="23"/>
      <c r="OOF30" s="23"/>
      <c r="OOG30" s="23"/>
      <c r="OOH30" s="23"/>
      <c r="OOI30" s="23"/>
      <c r="OOJ30" s="23"/>
      <c r="OOK30" s="24"/>
      <c r="OOL30" s="14"/>
      <c r="OOM30" s="23"/>
      <c r="OON30" s="23"/>
      <c r="OOO30" s="23"/>
      <c r="OOP30" s="23"/>
      <c r="OOQ30" s="23"/>
      <c r="OOR30" s="23"/>
      <c r="OOS30" s="24"/>
      <c r="OOT30" s="14"/>
      <c r="OOU30" s="23"/>
      <c r="OOV30" s="23"/>
      <c r="OOW30" s="23"/>
      <c r="OOX30" s="23"/>
      <c r="OOY30" s="23"/>
      <c r="OOZ30" s="23"/>
      <c r="OPA30" s="24"/>
      <c r="OPB30" s="14"/>
      <c r="OPC30" s="23"/>
      <c r="OPD30" s="23"/>
      <c r="OPE30" s="23"/>
      <c r="OPF30" s="23"/>
      <c r="OPG30" s="23"/>
      <c r="OPH30" s="23"/>
      <c r="OPI30" s="24"/>
      <c r="OPJ30" s="14"/>
      <c r="OPK30" s="23"/>
      <c r="OPL30" s="23"/>
      <c r="OPM30" s="23"/>
      <c r="OPN30" s="23"/>
      <c r="OPO30" s="23"/>
      <c r="OPP30" s="23"/>
      <c r="OPQ30" s="24"/>
      <c r="OPR30" s="14"/>
      <c r="OPS30" s="23"/>
      <c r="OPT30" s="23"/>
      <c r="OPU30" s="23"/>
      <c r="OPV30" s="23"/>
      <c r="OPW30" s="23"/>
      <c r="OPX30" s="23"/>
      <c r="OPY30" s="24"/>
      <c r="OPZ30" s="14"/>
      <c r="OQA30" s="23"/>
      <c r="OQB30" s="23"/>
      <c r="OQC30" s="23"/>
      <c r="OQD30" s="23"/>
      <c r="OQE30" s="23"/>
      <c r="OQF30" s="23"/>
      <c r="OQG30" s="24"/>
      <c r="OQH30" s="14"/>
      <c r="OQI30" s="23"/>
      <c r="OQJ30" s="23"/>
      <c r="OQK30" s="23"/>
      <c r="OQL30" s="23"/>
      <c r="OQM30" s="23"/>
      <c r="OQN30" s="23"/>
      <c r="OQO30" s="24"/>
      <c r="OQP30" s="14"/>
      <c r="OQQ30" s="23"/>
      <c r="OQR30" s="23"/>
      <c r="OQS30" s="23"/>
      <c r="OQT30" s="23"/>
      <c r="OQU30" s="23"/>
      <c r="OQV30" s="23"/>
      <c r="OQW30" s="24"/>
      <c r="OQX30" s="14"/>
      <c r="OQY30" s="23"/>
      <c r="OQZ30" s="23"/>
      <c r="ORA30" s="23"/>
      <c r="ORB30" s="23"/>
      <c r="ORC30" s="23"/>
      <c r="ORD30" s="23"/>
      <c r="ORE30" s="24"/>
      <c r="ORF30" s="14"/>
      <c r="ORG30" s="23"/>
      <c r="ORH30" s="23"/>
      <c r="ORI30" s="23"/>
      <c r="ORJ30" s="23"/>
      <c r="ORK30" s="23"/>
      <c r="ORL30" s="23"/>
      <c r="ORM30" s="24"/>
      <c r="ORN30" s="14"/>
      <c r="ORO30" s="23"/>
      <c r="ORP30" s="23"/>
      <c r="ORQ30" s="23"/>
      <c r="ORR30" s="23"/>
      <c r="ORS30" s="23"/>
      <c r="ORT30" s="23"/>
      <c r="ORU30" s="24"/>
      <c r="ORV30" s="14"/>
      <c r="ORW30" s="23"/>
      <c r="ORX30" s="23"/>
      <c r="ORY30" s="23"/>
      <c r="ORZ30" s="23"/>
      <c r="OSA30" s="23"/>
      <c r="OSB30" s="23"/>
      <c r="OSC30" s="24"/>
      <c r="OSD30" s="14"/>
      <c r="OSE30" s="23"/>
      <c r="OSF30" s="23"/>
      <c r="OSG30" s="23"/>
      <c r="OSH30" s="23"/>
      <c r="OSI30" s="23"/>
      <c r="OSJ30" s="23"/>
      <c r="OSK30" s="24"/>
      <c r="OSL30" s="14"/>
      <c r="OSM30" s="23"/>
      <c r="OSN30" s="23"/>
      <c r="OSO30" s="23"/>
      <c r="OSP30" s="23"/>
      <c r="OSQ30" s="23"/>
      <c r="OSR30" s="23"/>
      <c r="OSS30" s="24"/>
      <c r="OST30" s="14"/>
      <c r="OSU30" s="23"/>
      <c r="OSV30" s="23"/>
      <c r="OSW30" s="23"/>
      <c r="OSX30" s="23"/>
      <c r="OSY30" s="23"/>
      <c r="OSZ30" s="23"/>
      <c r="OTA30" s="24"/>
      <c r="OTB30" s="14"/>
      <c r="OTC30" s="23"/>
      <c r="OTD30" s="23"/>
      <c r="OTE30" s="23"/>
      <c r="OTF30" s="23"/>
      <c r="OTG30" s="23"/>
      <c r="OTH30" s="23"/>
      <c r="OTI30" s="24"/>
      <c r="OTJ30" s="14"/>
      <c r="OTK30" s="23"/>
      <c r="OTL30" s="23"/>
      <c r="OTM30" s="23"/>
      <c r="OTN30" s="23"/>
      <c r="OTO30" s="23"/>
      <c r="OTP30" s="23"/>
      <c r="OTQ30" s="24"/>
      <c r="OTR30" s="14"/>
      <c r="OTS30" s="23"/>
      <c r="OTT30" s="23"/>
      <c r="OTU30" s="23"/>
      <c r="OTV30" s="23"/>
      <c r="OTW30" s="23"/>
      <c r="OTX30" s="23"/>
      <c r="OTY30" s="24"/>
      <c r="OTZ30" s="14"/>
      <c r="OUA30" s="23"/>
      <c r="OUB30" s="23"/>
      <c r="OUC30" s="23"/>
      <c r="OUD30" s="23"/>
      <c r="OUE30" s="23"/>
      <c r="OUF30" s="23"/>
      <c r="OUG30" s="24"/>
      <c r="OUH30" s="14"/>
      <c r="OUI30" s="23"/>
      <c r="OUJ30" s="23"/>
      <c r="OUK30" s="23"/>
      <c r="OUL30" s="23"/>
      <c r="OUM30" s="23"/>
      <c r="OUN30" s="23"/>
      <c r="OUO30" s="24"/>
      <c r="OUP30" s="14"/>
      <c r="OUQ30" s="23"/>
      <c r="OUR30" s="23"/>
      <c r="OUS30" s="23"/>
      <c r="OUT30" s="23"/>
      <c r="OUU30" s="23"/>
      <c r="OUV30" s="23"/>
      <c r="OUW30" s="24"/>
      <c r="OUX30" s="14"/>
      <c r="OUY30" s="23"/>
      <c r="OUZ30" s="23"/>
      <c r="OVA30" s="23"/>
      <c r="OVB30" s="23"/>
      <c r="OVC30" s="23"/>
      <c r="OVD30" s="23"/>
      <c r="OVE30" s="24"/>
      <c r="OVF30" s="14"/>
      <c r="OVG30" s="23"/>
      <c r="OVH30" s="23"/>
      <c r="OVI30" s="23"/>
      <c r="OVJ30" s="23"/>
      <c r="OVK30" s="23"/>
      <c r="OVL30" s="23"/>
      <c r="OVM30" s="24"/>
      <c r="OVN30" s="14"/>
      <c r="OVO30" s="23"/>
      <c r="OVP30" s="23"/>
      <c r="OVQ30" s="23"/>
      <c r="OVR30" s="23"/>
      <c r="OVS30" s="23"/>
      <c r="OVT30" s="23"/>
      <c r="OVU30" s="24"/>
      <c r="OVV30" s="14"/>
      <c r="OVW30" s="23"/>
      <c r="OVX30" s="23"/>
      <c r="OVY30" s="23"/>
      <c r="OVZ30" s="23"/>
      <c r="OWA30" s="23"/>
      <c r="OWB30" s="23"/>
      <c r="OWC30" s="24"/>
      <c r="OWD30" s="14"/>
      <c r="OWE30" s="23"/>
      <c r="OWF30" s="23"/>
      <c r="OWG30" s="23"/>
      <c r="OWH30" s="23"/>
      <c r="OWI30" s="23"/>
      <c r="OWJ30" s="23"/>
      <c r="OWK30" s="24"/>
      <c r="OWL30" s="14"/>
      <c r="OWM30" s="23"/>
      <c r="OWN30" s="23"/>
      <c r="OWO30" s="23"/>
      <c r="OWP30" s="23"/>
      <c r="OWQ30" s="23"/>
      <c r="OWR30" s="23"/>
      <c r="OWS30" s="24"/>
      <c r="OWT30" s="14"/>
      <c r="OWU30" s="23"/>
      <c r="OWV30" s="23"/>
      <c r="OWW30" s="23"/>
      <c r="OWX30" s="23"/>
      <c r="OWY30" s="23"/>
      <c r="OWZ30" s="23"/>
      <c r="OXA30" s="24"/>
      <c r="OXB30" s="14"/>
      <c r="OXC30" s="23"/>
      <c r="OXD30" s="23"/>
      <c r="OXE30" s="23"/>
      <c r="OXF30" s="23"/>
      <c r="OXG30" s="23"/>
      <c r="OXH30" s="23"/>
      <c r="OXI30" s="24"/>
      <c r="OXJ30" s="14"/>
      <c r="OXK30" s="23"/>
      <c r="OXL30" s="23"/>
      <c r="OXM30" s="23"/>
      <c r="OXN30" s="23"/>
      <c r="OXO30" s="23"/>
      <c r="OXP30" s="23"/>
      <c r="OXQ30" s="24"/>
      <c r="OXR30" s="14"/>
      <c r="OXS30" s="23"/>
      <c r="OXT30" s="23"/>
      <c r="OXU30" s="23"/>
      <c r="OXV30" s="23"/>
      <c r="OXW30" s="23"/>
      <c r="OXX30" s="23"/>
      <c r="OXY30" s="24"/>
      <c r="OXZ30" s="14"/>
      <c r="OYA30" s="23"/>
      <c r="OYB30" s="23"/>
      <c r="OYC30" s="23"/>
      <c r="OYD30" s="23"/>
      <c r="OYE30" s="23"/>
      <c r="OYF30" s="23"/>
      <c r="OYG30" s="24"/>
      <c r="OYH30" s="14"/>
      <c r="OYI30" s="23"/>
      <c r="OYJ30" s="23"/>
      <c r="OYK30" s="23"/>
      <c r="OYL30" s="23"/>
      <c r="OYM30" s="23"/>
      <c r="OYN30" s="23"/>
      <c r="OYO30" s="24"/>
      <c r="OYP30" s="14"/>
      <c r="OYQ30" s="23"/>
      <c r="OYR30" s="23"/>
      <c r="OYS30" s="23"/>
      <c r="OYT30" s="23"/>
      <c r="OYU30" s="23"/>
      <c r="OYV30" s="23"/>
      <c r="OYW30" s="24"/>
      <c r="OYX30" s="14"/>
      <c r="OYY30" s="23"/>
      <c r="OYZ30" s="23"/>
      <c r="OZA30" s="23"/>
      <c r="OZB30" s="23"/>
      <c r="OZC30" s="23"/>
      <c r="OZD30" s="23"/>
      <c r="OZE30" s="24"/>
      <c r="OZF30" s="14"/>
      <c r="OZG30" s="23"/>
      <c r="OZH30" s="23"/>
      <c r="OZI30" s="23"/>
      <c r="OZJ30" s="23"/>
      <c r="OZK30" s="23"/>
      <c r="OZL30" s="23"/>
      <c r="OZM30" s="24"/>
      <c r="OZN30" s="14"/>
      <c r="OZO30" s="23"/>
      <c r="OZP30" s="23"/>
      <c r="OZQ30" s="23"/>
      <c r="OZR30" s="23"/>
      <c r="OZS30" s="23"/>
      <c r="OZT30" s="23"/>
      <c r="OZU30" s="24"/>
      <c r="OZV30" s="14"/>
      <c r="OZW30" s="23"/>
      <c r="OZX30" s="23"/>
      <c r="OZY30" s="23"/>
      <c r="OZZ30" s="23"/>
      <c r="PAA30" s="23"/>
      <c r="PAB30" s="23"/>
      <c r="PAC30" s="24"/>
      <c r="PAD30" s="14"/>
      <c r="PAE30" s="23"/>
      <c r="PAF30" s="23"/>
      <c r="PAG30" s="23"/>
      <c r="PAH30" s="23"/>
      <c r="PAI30" s="23"/>
      <c r="PAJ30" s="23"/>
      <c r="PAK30" s="24"/>
      <c r="PAL30" s="14"/>
      <c r="PAM30" s="23"/>
      <c r="PAN30" s="23"/>
      <c r="PAO30" s="23"/>
      <c r="PAP30" s="23"/>
      <c r="PAQ30" s="23"/>
      <c r="PAR30" s="23"/>
      <c r="PAS30" s="24"/>
      <c r="PAT30" s="14"/>
      <c r="PAU30" s="23"/>
      <c r="PAV30" s="23"/>
      <c r="PAW30" s="23"/>
      <c r="PAX30" s="23"/>
      <c r="PAY30" s="23"/>
      <c r="PAZ30" s="23"/>
      <c r="PBA30" s="24"/>
      <c r="PBB30" s="14"/>
      <c r="PBC30" s="23"/>
      <c r="PBD30" s="23"/>
      <c r="PBE30" s="23"/>
      <c r="PBF30" s="23"/>
      <c r="PBG30" s="23"/>
      <c r="PBH30" s="23"/>
      <c r="PBI30" s="24"/>
      <c r="PBJ30" s="14"/>
      <c r="PBK30" s="23"/>
      <c r="PBL30" s="23"/>
      <c r="PBM30" s="23"/>
      <c r="PBN30" s="23"/>
      <c r="PBO30" s="23"/>
      <c r="PBP30" s="23"/>
      <c r="PBQ30" s="24"/>
      <c r="PBR30" s="14"/>
      <c r="PBS30" s="23"/>
      <c r="PBT30" s="23"/>
      <c r="PBU30" s="23"/>
      <c r="PBV30" s="23"/>
      <c r="PBW30" s="23"/>
      <c r="PBX30" s="23"/>
      <c r="PBY30" s="24"/>
      <c r="PBZ30" s="14"/>
      <c r="PCA30" s="23"/>
      <c r="PCB30" s="23"/>
      <c r="PCC30" s="23"/>
      <c r="PCD30" s="23"/>
      <c r="PCE30" s="23"/>
      <c r="PCF30" s="23"/>
      <c r="PCG30" s="24"/>
      <c r="PCH30" s="14"/>
      <c r="PCI30" s="23"/>
      <c r="PCJ30" s="23"/>
      <c r="PCK30" s="23"/>
      <c r="PCL30" s="23"/>
      <c r="PCM30" s="23"/>
      <c r="PCN30" s="23"/>
      <c r="PCO30" s="24"/>
      <c r="PCP30" s="14"/>
      <c r="PCQ30" s="23"/>
      <c r="PCR30" s="23"/>
      <c r="PCS30" s="23"/>
      <c r="PCT30" s="23"/>
      <c r="PCU30" s="23"/>
      <c r="PCV30" s="23"/>
      <c r="PCW30" s="24"/>
      <c r="PCX30" s="14"/>
      <c r="PCY30" s="23"/>
      <c r="PCZ30" s="23"/>
      <c r="PDA30" s="23"/>
      <c r="PDB30" s="23"/>
      <c r="PDC30" s="23"/>
      <c r="PDD30" s="23"/>
      <c r="PDE30" s="24"/>
      <c r="PDF30" s="14"/>
      <c r="PDG30" s="23"/>
      <c r="PDH30" s="23"/>
      <c r="PDI30" s="23"/>
      <c r="PDJ30" s="23"/>
      <c r="PDK30" s="23"/>
      <c r="PDL30" s="23"/>
      <c r="PDM30" s="24"/>
      <c r="PDN30" s="14"/>
      <c r="PDO30" s="23"/>
      <c r="PDP30" s="23"/>
      <c r="PDQ30" s="23"/>
      <c r="PDR30" s="23"/>
      <c r="PDS30" s="23"/>
      <c r="PDT30" s="23"/>
      <c r="PDU30" s="24"/>
      <c r="PDV30" s="14"/>
      <c r="PDW30" s="23"/>
      <c r="PDX30" s="23"/>
      <c r="PDY30" s="23"/>
      <c r="PDZ30" s="23"/>
      <c r="PEA30" s="23"/>
      <c r="PEB30" s="23"/>
      <c r="PEC30" s="24"/>
      <c r="PED30" s="14"/>
      <c r="PEE30" s="23"/>
      <c r="PEF30" s="23"/>
      <c r="PEG30" s="23"/>
      <c r="PEH30" s="23"/>
      <c r="PEI30" s="23"/>
      <c r="PEJ30" s="23"/>
      <c r="PEK30" s="24"/>
      <c r="PEL30" s="14"/>
      <c r="PEM30" s="23"/>
      <c r="PEN30" s="23"/>
      <c r="PEO30" s="23"/>
      <c r="PEP30" s="23"/>
      <c r="PEQ30" s="23"/>
      <c r="PER30" s="23"/>
      <c r="PES30" s="24"/>
      <c r="PET30" s="14"/>
      <c r="PEU30" s="23"/>
      <c r="PEV30" s="23"/>
      <c r="PEW30" s="23"/>
      <c r="PEX30" s="23"/>
      <c r="PEY30" s="23"/>
      <c r="PEZ30" s="23"/>
      <c r="PFA30" s="24"/>
      <c r="PFB30" s="14"/>
      <c r="PFC30" s="23"/>
      <c r="PFD30" s="23"/>
      <c r="PFE30" s="23"/>
      <c r="PFF30" s="23"/>
      <c r="PFG30" s="23"/>
      <c r="PFH30" s="23"/>
      <c r="PFI30" s="24"/>
      <c r="PFJ30" s="14"/>
      <c r="PFK30" s="23"/>
      <c r="PFL30" s="23"/>
      <c r="PFM30" s="23"/>
      <c r="PFN30" s="23"/>
      <c r="PFO30" s="23"/>
      <c r="PFP30" s="23"/>
      <c r="PFQ30" s="24"/>
      <c r="PFR30" s="14"/>
      <c r="PFS30" s="23"/>
      <c r="PFT30" s="23"/>
      <c r="PFU30" s="23"/>
      <c r="PFV30" s="23"/>
      <c r="PFW30" s="23"/>
      <c r="PFX30" s="23"/>
      <c r="PFY30" s="24"/>
      <c r="PFZ30" s="14"/>
      <c r="PGA30" s="23"/>
      <c r="PGB30" s="23"/>
      <c r="PGC30" s="23"/>
      <c r="PGD30" s="23"/>
      <c r="PGE30" s="23"/>
      <c r="PGF30" s="23"/>
      <c r="PGG30" s="24"/>
      <c r="PGH30" s="14"/>
      <c r="PGI30" s="23"/>
      <c r="PGJ30" s="23"/>
      <c r="PGK30" s="23"/>
      <c r="PGL30" s="23"/>
      <c r="PGM30" s="23"/>
      <c r="PGN30" s="23"/>
      <c r="PGO30" s="24"/>
      <c r="PGP30" s="14"/>
      <c r="PGQ30" s="23"/>
      <c r="PGR30" s="23"/>
      <c r="PGS30" s="23"/>
      <c r="PGT30" s="23"/>
      <c r="PGU30" s="23"/>
      <c r="PGV30" s="23"/>
      <c r="PGW30" s="24"/>
      <c r="PGX30" s="14"/>
      <c r="PGY30" s="23"/>
      <c r="PGZ30" s="23"/>
      <c r="PHA30" s="23"/>
      <c r="PHB30" s="23"/>
      <c r="PHC30" s="23"/>
      <c r="PHD30" s="23"/>
      <c r="PHE30" s="24"/>
      <c r="PHF30" s="14"/>
      <c r="PHG30" s="23"/>
      <c r="PHH30" s="23"/>
      <c r="PHI30" s="23"/>
      <c r="PHJ30" s="23"/>
      <c r="PHK30" s="23"/>
      <c r="PHL30" s="23"/>
      <c r="PHM30" s="24"/>
      <c r="PHN30" s="14"/>
      <c r="PHO30" s="23"/>
      <c r="PHP30" s="23"/>
      <c r="PHQ30" s="23"/>
      <c r="PHR30" s="23"/>
      <c r="PHS30" s="23"/>
      <c r="PHT30" s="23"/>
      <c r="PHU30" s="24"/>
      <c r="PHV30" s="14"/>
      <c r="PHW30" s="23"/>
      <c r="PHX30" s="23"/>
      <c r="PHY30" s="23"/>
      <c r="PHZ30" s="23"/>
      <c r="PIA30" s="23"/>
      <c r="PIB30" s="23"/>
      <c r="PIC30" s="24"/>
      <c r="PID30" s="14"/>
      <c r="PIE30" s="23"/>
      <c r="PIF30" s="23"/>
      <c r="PIG30" s="23"/>
      <c r="PIH30" s="23"/>
      <c r="PII30" s="23"/>
      <c r="PIJ30" s="23"/>
      <c r="PIK30" s="24"/>
      <c r="PIL30" s="14"/>
      <c r="PIM30" s="23"/>
      <c r="PIN30" s="23"/>
      <c r="PIO30" s="23"/>
      <c r="PIP30" s="23"/>
      <c r="PIQ30" s="23"/>
      <c r="PIR30" s="23"/>
      <c r="PIS30" s="24"/>
      <c r="PIT30" s="14"/>
      <c r="PIU30" s="23"/>
      <c r="PIV30" s="23"/>
      <c r="PIW30" s="23"/>
      <c r="PIX30" s="23"/>
      <c r="PIY30" s="23"/>
      <c r="PIZ30" s="23"/>
      <c r="PJA30" s="24"/>
      <c r="PJB30" s="14"/>
      <c r="PJC30" s="23"/>
      <c r="PJD30" s="23"/>
      <c r="PJE30" s="23"/>
      <c r="PJF30" s="23"/>
      <c r="PJG30" s="23"/>
      <c r="PJH30" s="23"/>
      <c r="PJI30" s="24"/>
      <c r="PJJ30" s="14"/>
      <c r="PJK30" s="23"/>
      <c r="PJL30" s="23"/>
      <c r="PJM30" s="23"/>
      <c r="PJN30" s="23"/>
      <c r="PJO30" s="23"/>
      <c r="PJP30" s="23"/>
      <c r="PJQ30" s="24"/>
      <c r="PJR30" s="14"/>
      <c r="PJS30" s="23"/>
      <c r="PJT30" s="23"/>
      <c r="PJU30" s="23"/>
      <c r="PJV30" s="23"/>
      <c r="PJW30" s="23"/>
      <c r="PJX30" s="23"/>
      <c r="PJY30" s="24"/>
      <c r="PJZ30" s="14"/>
      <c r="PKA30" s="23"/>
      <c r="PKB30" s="23"/>
      <c r="PKC30" s="23"/>
      <c r="PKD30" s="23"/>
      <c r="PKE30" s="23"/>
      <c r="PKF30" s="23"/>
      <c r="PKG30" s="24"/>
      <c r="PKH30" s="14"/>
      <c r="PKI30" s="23"/>
      <c r="PKJ30" s="23"/>
      <c r="PKK30" s="23"/>
      <c r="PKL30" s="23"/>
      <c r="PKM30" s="23"/>
      <c r="PKN30" s="23"/>
      <c r="PKO30" s="24"/>
      <c r="PKP30" s="14"/>
      <c r="PKQ30" s="23"/>
      <c r="PKR30" s="23"/>
      <c r="PKS30" s="23"/>
      <c r="PKT30" s="23"/>
      <c r="PKU30" s="23"/>
      <c r="PKV30" s="23"/>
      <c r="PKW30" s="24"/>
      <c r="PKX30" s="14"/>
      <c r="PKY30" s="23"/>
      <c r="PKZ30" s="23"/>
      <c r="PLA30" s="23"/>
      <c r="PLB30" s="23"/>
      <c r="PLC30" s="23"/>
      <c r="PLD30" s="23"/>
      <c r="PLE30" s="24"/>
      <c r="PLF30" s="14"/>
      <c r="PLG30" s="23"/>
      <c r="PLH30" s="23"/>
      <c r="PLI30" s="23"/>
      <c r="PLJ30" s="23"/>
      <c r="PLK30" s="23"/>
      <c r="PLL30" s="23"/>
      <c r="PLM30" s="24"/>
      <c r="PLN30" s="14"/>
      <c r="PLO30" s="23"/>
      <c r="PLP30" s="23"/>
      <c r="PLQ30" s="23"/>
      <c r="PLR30" s="23"/>
      <c r="PLS30" s="23"/>
      <c r="PLT30" s="23"/>
      <c r="PLU30" s="24"/>
      <c r="PLV30" s="14"/>
      <c r="PLW30" s="23"/>
      <c r="PLX30" s="23"/>
      <c r="PLY30" s="23"/>
      <c r="PLZ30" s="23"/>
      <c r="PMA30" s="23"/>
      <c r="PMB30" s="23"/>
      <c r="PMC30" s="24"/>
      <c r="PMD30" s="14"/>
      <c r="PME30" s="23"/>
      <c r="PMF30" s="23"/>
      <c r="PMG30" s="23"/>
      <c r="PMH30" s="23"/>
      <c r="PMI30" s="23"/>
      <c r="PMJ30" s="23"/>
      <c r="PMK30" s="24"/>
      <c r="PML30" s="14"/>
      <c r="PMM30" s="23"/>
      <c r="PMN30" s="23"/>
      <c r="PMO30" s="23"/>
      <c r="PMP30" s="23"/>
      <c r="PMQ30" s="23"/>
      <c r="PMR30" s="23"/>
      <c r="PMS30" s="24"/>
      <c r="PMT30" s="14"/>
      <c r="PMU30" s="23"/>
      <c r="PMV30" s="23"/>
      <c r="PMW30" s="23"/>
      <c r="PMX30" s="23"/>
      <c r="PMY30" s="23"/>
      <c r="PMZ30" s="23"/>
      <c r="PNA30" s="24"/>
      <c r="PNB30" s="14"/>
      <c r="PNC30" s="23"/>
      <c r="PND30" s="23"/>
      <c r="PNE30" s="23"/>
      <c r="PNF30" s="23"/>
      <c r="PNG30" s="23"/>
      <c r="PNH30" s="23"/>
      <c r="PNI30" s="24"/>
      <c r="PNJ30" s="14"/>
      <c r="PNK30" s="23"/>
      <c r="PNL30" s="23"/>
      <c r="PNM30" s="23"/>
      <c r="PNN30" s="23"/>
      <c r="PNO30" s="23"/>
      <c r="PNP30" s="23"/>
      <c r="PNQ30" s="24"/>
      <c r="PNR30" s="14"/>
      <c r="PNS30" s="23"/>
      <c r="PNT30" s="23"/>
      <c r="PNU30" s="23"/>
      <c r="PNV30" s="23"/>
      <c r="PNW30" s="23"/>
      <c r="PNX30" s="23"/>
      <c r="PNY30" s="24"/>
      <c r="PNZ30" s="14"/>
      <c r="POA30" s="23"/>
      <c r="POB30" s="23"/>
      <c r="POC30" s="23"/>
      <c r="POD30" s="23"/>
      <c r="POE30" s="23"/>
      <c r="POF30" s="23"/>
      <c r="POG30" s="24"/>
      <c r="POH30" s="14"/>
      <c r="POI30" s="23"/>
      <c r="POJ30" s="23"/>
      <c r="POK30" s="23"/>
      <c r="POL30" s="23"/>
      <c r="POM30" s="23"/>
      <c r="PON30" s="23"/>
      <c r="POO30" s="24"/>
      <c r="POP30" s="14"/>
      <c r="POQ30" s="23"/>
      <c r="POR30" s="23"/>
      <c r="POS30" s="23"/>
      <c r="POT30" s="23"/>
      <c r="POU30" s="23"/>
      <c r="POV30" s="23"/>
      <c r="POW30" s="24"/>
      <c r="POX30" s="14"/>
      <c r="POY30" s="23"/>
      <c r="POZ30" s="23"/>
      <c r="PPA30" s="23"/>
      <c r="PPB30" s="23"/>
      <c r="PPC30" s="23"/>
      <c r="PPD30" s="23"/>
      <c r="PPE30" s="24"/>
      <c r="PPF30" s="14"/>
      <c r="PPG30" s="23"/>
      <c r="PPH30" s="23"/>
      <c r="PPI30" s="23"/>
      <c r="PPJ30" s="23"/>
      <c r="PPK30" s="23"/>
      <c r="PPL30" s="23"/>
      <c r="PPM30" s="24"/>
      <c r="PPN30" s="14"/>
      <c r="PPO30" s="23"/>
      <c r="PPP30" s="23"/>
      <c r="PPQ30" s="23"/>
      <c r="PPR30" s="23"/>
      <c r="PPS30" s="23"/>
      <c r="PPT30" s="23"/>
      <c r="PPU30" s="24"/>
      <c r="PPV30" s="14"/>
      <c r="PPW30" s="23"/>
      <c r="PPX30" s="23"/>
      <c r="PPY30" s="23"/>
      <c r="PPZ30" s="23"/>
      <c r="PQA30" s="23"/>
      <c r="PQB30" s="23"/>
      <c r="PQC30" s="24"/>
      <c r="PQD30" s="14"/>
      <c r="PQE30" s="23"/>
      <c r="PQF30" s="23"/>
      <c r="PQG30" s="23"/>
      <c r="PQH30" s="23"/>
      <c r="PQI30" s="23"/>
      <c r="PQJ30" s="23"/>
      <c r="PQK30" s="24"/>
      <c r="PQL30" s="14"/>
      <c r="PQM30" s="23"/>
      <c r="PQN30" s="23"/>
      <c r="PQO30" s="23"/>
      <c r="PQP30" s="23"/>
      <c r="PQQ30" s="23"/>
      <c r="PQR30" s="23"/>
      <c r="PQS30" s="24"/>
      <c r="PQT30" s="14"/>
      <c r="PQU30" s="23"/>
      <c r="PQV30" s="23"/>
      <c r="PQW30" s="23"/>
      <c r="PQX30" s="23"/>
      <c r="PQY30" s="23"/>
      <c r="PQZ30" s="23"/>
      <c r="PRA30" s="24"/>
      <c r="PRB30" s="14"/>
      <c r="PRC30" s="23"/>
      <c r="PRD30" s="23"/>
      <c r="PRE30" s="23"/>
      <c r="PRF30" s="23"/>
      <c r="PRG30" s="23"/>
      <c r="PRH30" s="23"/>
      <c r="PRI30" s="24"/>
      <c r="PRJ30" s="14"/>
      <c r="PRK30" s="23"/>
      <c r="PRL30" s="23"/>
      <c r="PRM30" s="23"/>
      <c r="PRN30" s="23"/>
      <c r="PRO30" s="23"/>
      <c r="PRP30" s="23"/>
      <c r="PRQ30" s="24"/>
      <c r="PRR30" s="14"/>
      <c r="PRS30" s="23"/>
      <c r="PRT30" s="23"/>
      <c r="PRU30" s="23"/>
      <c r="PRV30" s="23"/>
      <c r="PRW30" s="23"/>
      <c r="PRX30" s="23"/>
      <c r="PRY30" s="24"/>
      <c r="PRZ30" s="14"/>
      <c r="PSA30" s="23"/>
      <c r="PSB30" s="23"/>
      <c r="PSC30" s="23"/>
      <c r="PSD30" s="23"/>
      <c r="PSE30" s="23"/>
      <c r="PSF30" s="23"/>
      <c r="PSG30" s="24"/>
      <c r="PSH30" s="14"/>
      <c r="PSI30" s="23"/>
      <c r="PSJ30" s="23"/>
      <c r="PSK30" s="23"/>
      <c r="PSL30" s="23"/>
      <c r="PSM30" s="23"/>
      <c r="PSN30" s="23"/>
      <c r="PSO30" s="24"/>
      <c r="PSP30" s="14"/>
      <c r="PSQ30" s="23"/>
      <c r="PSR30" s="23"/>
      <c r="PSS30" s="23"/>
      <c r="PST30" s="23"/>
      <c r="PSU30" s="23"/>
      <c r="PSV30" s="23"/>
      <c r="PSW30" s="24"/>
      <c r="PSX30" s="14"/>
      <c r="PSY30" s="23"/>
      <c r="PSZ30" s="23"/>
      <c r="PTA30" s="23"/>
      <c r="PTB30" s="23"/>
      <c r="PTC30" s="23"/>
      <c r="PTD30" s="23"/>
      <c r="PTE30" s="24"/>
      <c r="PTF30" s="14"/>
      <c r="PTG30" s="23"/>
      <c r="PTH30" s="23"/>
      <c r="PTI30" s="23"/>
      <c r="PTJ30" s="23"/>
      <c r="PTK30" s="23"/>
      <c r="PTL30" s="23"/>
      <c r="PTM30" s="24"/>
      <c r="PTN30" s="14"/>
      <c r="PTO30" s="23"/>
      <c r="PTP30" s="23"/>
      <c r="PTQ30" s="23"/>
      <c r="PTR30" s="23"/>
      <c r="PTS30" s="23"/>
      <c r="PTT30" s="23"/>
      <c r="PTU30" s="24"/>
      <c r="PTV30" s="14"/>
      <c r="PTW30" s="23"/>
      <c r="PTX30" s="23"/>
      <c r="PTY30" s="23"/>
      <c r="PTZ30" s="23"/>
      <c r="PUA30" s="23"/>
      <c r="PUB30" s="23"/>
      <c r="PUC30" s="24"/>
      <c r="PUD30" s="14"/>
      <c r="PUE30" s="23"/>
      <c r="PUF30" s="23"/>
      <c r="PUG30" s="23"/>
      <c r="PUH30" s="23"/>
      <c r="PUI30" s="23"/>
      <c r="PUJ30" s="23"/>
      <c r="PUK30" s="24"/>
      <c r="PUL30" s="14"/>
      <c r="PUM30" s="23"/>
      <c r="PUN30" s="23"/>
      <c r="PUO30" s="23"/>
      <c r="PUP30" s="23"/>
      <c r="PUQ30" s="23"/>
      <c r="PUR30" s="23"/>
      <c r="PUS30" s="24"/>
      <c r="PUT30" s="14"/>
      <c r="PUU30" s="23"/>
      <c r="PUV30" s="23"/>
      <c r="PUW30" s="23"/>
      <c r="PUX30" s="23"/>
      <c r="PUY30" s="23"/>
      <c r="PUZ30" s="23"/>
      <c r="PVA30" s="24"/>
      <c r="PVB30" s="14"/>
      <c r="PVC30" s="23"/>
      <c r="PVD30" s="23"/>
      <c r="PVE30" s="23"/>
      <c r="PVF30" s="23"/>
      <c r="PVG30" s="23"/>
      <c r="PVH30" s="23"/>
      <c r="PVI30" s="24"/>
      <c r="PVJ30" s="14"/>
      <c r="PVK30" s="23"/>
      <c r="PVL30" s="23"/>
      <c r="PVM30" s="23"/>
      <c r="PVN30" s="23"/>
      <c r="PVO30" s="23"/>
      <c r="PVP30" s="23"/>
      <c r="PVQ30" s="24"/>
      <c r="PVR30" s="14"/>
      <c r="PVS30" s="23"/>
      <c r="PVT30" s="23"/>
      <c r="PVU30" s="23"/>
      <c r="PVV30" s="23"/>
      <c r="PVW30" s="23"/>
      <c r="PVX30" s="23"/>
      <c r="PVY30" s="24"/>
      <c r="PVZ30" s="14"/>
      <c r="PWA30" s="23"/>
      <c r="PWB30" s="23"/>
      <c r="PWC30" s="23"/>
      <c r="PWD30" s="23"/>
      <c r="PWE30" s="23"/>
      <c r="PWF30" s="23"/>
      <c r="PWG30" s="24"/>
      <c r="PWH30" s="14"/>
      <c r="PWI30" s="23"/>
      <c r="PWJ30" s="23"/>
      <c r="PWK30" s="23"/>
      <c r="PWL30" s="23"/>
      <c r="PWM30" s="23"/>
      <c r="PWN30" s="23"/>
      <c r="PWO30" s="24"/>
      <c r="PWP30" s="14"/>
      <c r="PWQ30" s="23"/>
      <c r="PWR30" s="23"/>
      <c r="PWS30" s="23"/>
      <c r="PWT30" s="23"/>
      <c r="PWU30" s="23"/>
      <c r="PWV30" s="23"/>
      <c r="PWW30" s="24"/>
      <c r="PWX30" s="14"/>
      <c r="PWY30" s="23"/>
      <c r="PWZ30" s="23"/>
      <c r="PXA30" s="23"/>
      <c r="PXB30" s="23"/>
      <c r="PXC30" s="23"/>
      <c r="PXD30" s="23"/>
      <c r="PXE30" s="24"/>
      <c r="PXF30" s="14"/>
      <c r="PXG30" s="23"/>
      <c r="PXH30" s="23"/>
      <c r="PXI30" s="23"/>
      <c r="PXJ30" s="23"/>
      <c r="PXK30" s="23"/>
      <c r="PXL30" s="23"/>
      <c r="PXM30" s="24"/>
      <c r="PXN30" s="14"/>
      <c r="PXO30" s="23"/>
      <c r="PXP30" s="23"/>
      <c r="PXQ30" s="23"/>
      <c r="PXR30" s="23"/>
      <c r="PXS30" s="23"/>
      <c r="PXT30" s="23"/>
      <c r="PXU30" s="24"/>
      <c r="PXV30" s="14"/>
      <c r="PXW30" s="23"/>
      <c r="PXX30" s="23"/>
      <c r="PXY30" s="23"/>
      <c r="PXZ30" s="23"/>
      <c r="PYA30" s="23"/>
      <c r="PYB30" s="23"/>
      <c r="PYC30" s="24"/>
      <c r="PYD30" s="14"/>
      <c r="PYE30" s="23"/>
      <c r="PYF30" s="23"/>
      <c r="PYG30" s="23"/>
      <c r="PYH30" s="23"/>
      <c r="PYI30" s="23"/>
      <c r="PYJ30" s="23"/>
      <c r="PYK30" s="24"/>
      <c r="PYL30" s="14"/>
      <c r="PYM30" s="23"/>
      <c r="PYN30" s="23"/>
      <c r="PYO30" s="23"/>
      <c r="PYP30" s="23"/>
      <c r="PYQ30" s="23"/>
      <c r="PYR30" s="23"/>
      <c r="PYS30" s="24"/>
      <c r="PYT30" s="14"/>
      <c r="PYU30" s="23"/>
      <c r="PYV30" s="23"/>
      <c r="PYW30" s="23"/>
      <c r="PYX30" s="23"/>
      <c r="PYY30" s="23"/>
      <c r="PYZ30" s="23"/>
      <c r="PZA30" s="24"/>
      <c r="PZB30" s="14"/>
      <c r="PZC30" s="23"/>
      <c r="PZD30" s="23"/>
      <c r="PZE30" s="23"/>
      <c r="PZF30" s="23"/>
      <c r="PZG30" s="23"/>
      <c r="PZH30" s="23"/>
      <c r="PZI30" s="24"/>
      <c r="PZJ30" s="14"/>
      <c r="PZK30" s="23"/>
      <c r="PZL30" s="23"/>
      <c r="PZM30" s="23"/>
      <c r="PZN30" s="23"/>
      <c r="PZO30" s="23"/>
      <c r="PZP30" s="23"/>
      <c r="PZQ30" s="24"/>
      <c r="PZR30" s="14"/>
      <c r="PZS30" s="23"/>
      <c r="PZT30" s="23"/>
      <c r="PZU30" s="23"/>
      <c r="PZV30" s="23"/>
      <c r="PZW30" s="23"/>
      <c r="PZX30" s="23"/>
      <c r="PZY30" s="24"/>
      <c r="PZZ30" s="14"/>
      <c r="QAA30" s="23"/>
      <c r="QAB30" s="23"/>
      <c r="QAC30" s="23"/>
      <c r="QAD30" s="23"/>
      <c r="QAE30" s="23"/>
      <c r="QAF30" s="23"/>
      <c r="QAG30" s="24"/>
      <c r="QAH30" s="14"/>
      <c r="QAI30" s="23"/>
      <c r="QAJ30" s="23"/>
      <c r="QAK30" s="23"/>
      <c r="QAL30" s="23"/>
      <c r="QAM30" s="23"/>
      <c r="QAN30" s="23"/>
      <c r="QAO30" s="24"/>
      <c r="QAP30" s="14"/>
      <c r="QAQ30" s="23"/>
      <c r="QAR30" s="23"/>
      <c r="QAS30" s="23"/>
      <c r="QAT30" s="23"/>
      <c r="QAU30" s="23"/>
      <c r="QAV30" s="23"/>
      <c r="QAW30" s="24"/>
      <c r="QAX30" s="14"/>
      <c r="QAY30" s="23"/>
      <c r="QAZ30" s="23"/>
      <c r="QBA30" s="23"/>
      <c r="QBB30" s="23"/>
      <c r="QBC30" s="23"/>
      <c r="QBD30" s="23"/>
      <c r="QBE30" s="24"/>
      <c r="QBF30" s="14"/>
      <c r="QBG30" s="23"/>
      <c r="QBH30" s="23"/>
      <c r="QBI30" s="23"/>
      <c r="QBJ30" s="23"/>
      <c r="QBK30" s="23"/>
      <c r="QBL30" s="23"/>
      <c r="QBM30" s="24"/>
      <c r="QBN30" s="14"/>
      <c r="QBO30" s="23"/>
      <c r="QBP30" s="23"/>
      <c r="QBQ30" s="23"/>
      <c r="QBR30" s="23"/>
      <c r="QBS30" s="23"/>
      <c r="QBT30" s="23"/>
      <c r="QBU30" s="24"/>
      <c r="QBV30" s="14"/>
      <c r="QBW30" s="23"/>
      <c r="QBX30" s="23"/>
      <c r="QBY30" s="23"/>
      <c r="QBZ30" s="23"/>
      <c r="QCA30" s="23"/>
      <c r="QCB30" s="23"/>
      <c r="QCC30" s="24"/>
      <c r="QCD30" s="14"/>
      <c r="QCE30" s="23"/>
      <c r="QCF30" s="23"/>
      <c r="QCG30" s="23"/>
      <c r="QCH30" s="23"/>
      <c r="QCI30" s="23"/>
      <c r="QCJ30" s="23"/>
      <c r="QCK30" s="24"/>
      <c r="QCL30" s="14"/>
      <c r="QCM30" s="23"/>
      <c r="QCN30" s="23"/>
      <c r="QCO30" s="23"/>
      <c r="QCP30" s="23"/>
      <c r="QCQ30" s="23"/>
      <c r="QCR30" s="23"/>
      <c r="QCS30" s="24"/>
      <c r="QCT30" s="14"/>
      <c r="QCU30" s="23"/>
      <c r="QCV30" s="23"/>
      <c r="QCW30" s="23"/>
      <c r="QCX30" s="23"/>
      <c r="QCY30" s="23"/>
      <c r="QCZ30" s="23"/>
      <c r="QDA30" s="24"/>
      <c r="QDB30" s="14"/>
      <c r="QDC30" s="23"/>
      <c r="QDD30" s="23"/>
      <c r="QDE30" s="23"/>
      <c r="QDF30" s="23"/>
      <c r="QDG30" s="23"/>
      <c r="QDH30" s="23"/>
      <c r="QDI30" s="24"/>
      <c r="QDJ30" s="14"/>
      <c r="QDK30" s="23"/>
      <c r="QDL30" s="23"/>
      <c r="QDM30" s="23"/>
      <c r="QDN30" s="23"/>
      <c r="QDO30" s="23"/>
      <c r="QDP30" s="23"/>
      <c r="QDQ30" s="24"/>
      <c r="QDR30" s="14"/>
      <c r="QDS30" s="23"/>
      <c r="QDT30" s="23"/>
      <c r="QDU30" s="23"/>
      <c r="QDV30" s="23"/>
      <c r="QDW30" s="23"/>
      <c r="QDX30" s="23"/>
      <c r="QDY30" s="24"/>
      <c r="QDZ30" s="14"/>
      <c r="QEA30" s="23"/>
      <c r="QEB30" s="23"/>
      <c r="QEC30" s="23"/>
      <c r="QED30" s="23"/>
      <c r="QEE30" s="23"/>
      <c r="QEF30" s="23"/>
      <c r="QEG30" s="24"/>
      <c r="QEH30" s="14"/>
      <c r="QEI30" s="23"/>
      <c r="QEJ30" s="23"/>
      <c r="QEK30" s="23"/>
      <c r="QEL30" s="23"/>
      <c r="QEM30" s="23"/>
      <c r="QEN30" s="23"/>
      <c r="QEO30" s="24"/>
      <c r="QEP30" s="14"/>
      <c r="QEQ30" s="23"/>
      <c r="QER30" s="23"/>
      <c r="QES30" s="23"/>
      <c r="QET30" s="23"/>
      <c r="QEU30" s="23"/>
      <c r="QEV30" s="23"/>
      <c r="QEW30" s="24"/>
      <c r="QEX30" s="14"/>
      <c r="QEY30" s="23"/>
      <c r="QEZ30" s="23"/>
      <c r="QFA30" s="23"/>
      <c r="QFB30" s="23"/>
      <c r="QFC30" s="23"/>
      <c r="QFD30" s="23"/>
      <c r="QFE30" s="24"/>
      <c r="QFF30" s="14"/>
      <c r="QFG30" s="23"/>
      <c r="QFH30" s="23"/>
      <c r="QFI30" s="23"/>
      <c r="QFJ30" s="23"/>
      <c r="QFK30" s="23"/>
      <c r="QFL30" s="23"/>
      <c r="QFM30" s="24"/>
      <c r="QFN30" s="14"/>
      <c r="QFO30" s="23"/>
      <c r="QFP30" s="23"/>
      <c r="QFQ30" s="23"/>
      <c r="QFR30" s="23"/>
      <c r="QFS30" s="23"/>
      <c r="QFT30" s="23"/>
      <c r="QFU30" s="24"/>
      <c r="QFV30" s="14"/>
      <c r="QFW30" s="23"/>
      <c r="QFX30" s="23"/>
      <c r="QFY30" s="23"/>
      <c r="QFZ30" s="23"/>
      <c r="QGA30" s="23"/>
      <c r="QGB30" s="23"/>
      <c r="QGC30" s="24"/>
      <c r="QGD30" s="14"/>
      <c r="QGE30" s="23"/>
      <c r="QGF30" s="23"/>
      <c r="QGG30" s="23"/>
      <c r="QGH30" s="23"/>
      <c r="QGI30" s="23"/>
      <c r="QGJ30" s="23"/>
      <c r="QGK30" s="24"/>
      <c r="QGL30" s="14"/>
      <c r="QGM30" s="23"/>
      <c r="QGN30" s="23"/>
      <c r="QGO30" s="23"/>
      <c r="QGP30" s="23"/>
      <c r="QGQ30" s="23"/>
      <c r="QGR30" s="23"/>
      <c r="QGS30" s="24"/>
      <c r="QGT30" s="14"/>
      <c r="QGU30" s="23"/>
      <c r="QGV30" s="23"/>
      <c r="QGW30" s="23"/>
      <c r="QGX30" s="23"/>
      <c r="QGY30" s="23"/>
      <c r="QGZ30" s="23"/>
      <c r="QHA30" s="24"/>
      <c r="QHB30" s="14"/>
      <c r="QHC30" s="23"/>
      <c r="QHD30" s="23"/>
      <c r="QHE30" s="23"/>
      <c r="QHF30" s="23"/>
      <c r="QHG30" s="23"/>
      <c r="QHH30" s="23"/>
      <c r="QHI30" s="24"/>
      <c r="QHJ30" s="14"/>
      <c r="QHK30" s="23"/>
      <c r="QHL30" s="23"/>
      <c r="QHM30" s="23"/>
      <c r="QHN30" s="23"/>
      <c r="QHO30" s="23"/>
      <c r="QHP30" s="23"/>
      <c r="QHQ30" s="24"/>
      <c r="QHR30" s="14"/>
      <c r="QHS30" s="23"/>
      <c r="QHT30" s="23"/>
      <c r="QHU30" s="23"/>
      <c r="QHV30" s="23"/>
      <c r="QHW30" s="23"/>
      <c r="QHX30" s="23"/>
      <c r="QHY30" s="24"/>
      <c r="QHZ30" s="14"/>
      <c r="QIA30" s="23"/>
      <c r="QIB30" s="23"/>
      <c r="QIC30" s="23"/>
      <c r="QID30" s="23"/>
      <c r="QIE30" s="23"/>
      <c r="QIF30" s="23"/>
      <c r="QIG30" s="24"/>
      <c r="QIH30" s="14"/>
      <c r="QII30" s="23"/>
      <c r="QIJ30" s="23"/>
      <c r="QIK30" s="23"/>
      <c r="QIL30" s="23"/>
      <c r="QIM30" s="23"/>
      <c r="QIN30" s="23"/>
      <c r="QIO30" s="24"/>
      <c r="QIP30" s="14"/>
      <c r="QIQ30" s="23"/>
      <c r="QIR30" s="23"/>
      <c r="QIS30" s="23"/>
      <c r="QIT30" s="23"/>
      <c r="QIU30" s="23"/>
      <c r="QIV30" s="23"/>
      <c r="QIW30" s="24"/>
      <c r="QIX30" s="14"/>
      <c r="QIY30" s="23"/>
      <c r="QIZ30" s="23"/>
      <c r="QJA30" s="23"/>
      <c r="QJB30" s="23"/>
      <c r="QJC30" s="23"/>
      <c r="QJD30" s="23"/>
      <c r="QJE30" s="24"/>
      <c r="QJF30" s="14"/>
      <c r="QJG30" s="23"/>
      <c r="QJH30" s="23"/>
      <c r="QJI30" s="23"/>
      <c r="QJJ30" s="23"/>
      <c r="QJK30" s="23"/>
      <c r="QJL30" s="23"/>
      <c r="QJM30" s="24"/>
      <c r="QJN30" s="14"/>
      <c r="QJO30" s="23"/>
      <c r="QJP30" s="23"/>
      <c r="QJQ30" s="23"/>
      <c r="QJR30" s="23"/>
      <c r="QJS30" s="23"/>
      <c r="QJT30" s="23"/>
      <c r="QJU30" s="24"/>
      <c r="QJV30" s="14"/>
      <c r="QJW30" s="23"/>
      <c r="QJX30" s="23"/>
      <c r="QJY30" s="23"/>
      <c r="QJZ30" s="23"/>
      <c r="QKA30" s="23"/>
      <c r="QKB30" s="23"/>
      <c r="QKC30" s="24"/>
      <c r="QKD30" s="14"/>
      <c r="QKE30" s="23"/>
      <c r="QKF30" s="23"/>
      <c r="QKG30" s="23"/>
      <c r="QKH30" s="23"/>
      <c r="QKI30" s="23"/>
      <c r="QKJ30" s="23"/>
      <c r="QKK30" s="24"/>
      <c r="QKL30" s="14"/>
      <c r="QKM30" s="23"/>
      <c r="QKN30" s="23"/>
      <c r="QKO30" s="23"/>
      <c r="QKP30" s="23"/>
      <c r="QKQ30" s="23"/>
      <c r="QKR30" s="23"/>
      <c r="QKS30" s="24"/>
      <c r="QKT30" s="14"/>
      <c r="QKU30" s="23"/>
      <c r="QKV30" s="23"/>
      <c r="QKW30" s="23"/>
      <c r="QKX30" s="23"/>
      <c r="QKY30" s="23"/>
      <c r="QKZ30" s="23"/>
      <c r="QLA30" s="24"/>
      <c r="QLB30" s="14"/>
      <c r="QLC30" s="23"/>
      <c r="QLD30" s="23"/>
      <c r="QLE30" s="23"/>
      <c r="QLF30" s="23"/>
      <c r="QLG30" s="23"/>
      <c r="QLH30" s="23"/>
      <c r="QLI30" s="24"/>
      <c r="QLJ30" s="14"/>
      <c r="QLK30" s="23"/>
      <c r="QLL30" s="23"/>
      <c r="QLM30" s="23"/>
      <c r="QLN30" s="23"/>
      <c r="QLO30" s="23"/>
      <c r="QLP30" s="23"/>
      <c r="QLQ30" s="24"/>
      <c r="QLR30" s="14"/>
      <c r="QLS30" s="23"/>
      <c r="QLT30" s="23"/>
      <c r="QLU30" s="23"/>
      <c r="QLV30" s="23"/>
      <c r="QLW30" s="23"/>
      <c r="QLX30" s="23"/>
      <c r="QLY30" s="24"/>
      <c r="QLZ30" s="14"/>
      <c r="QMA30" s="23"/>
      <c r="QMB30" s="23"/>
      <c r="QMC30" s="23"/>
      <c r="QMD30" s="23"/>
      <c r="QME30" s="23"/>
      <c r="QMF30" s="23"/>
      <c r="QMG30" s="24"/>
      <c r="QMH30" s="14"/>
      <c r="QMI30" s="23"/>
      <c r="QMJ30" s="23"/>
      <c r="QMK30" s="23"/>
      <c r="QML30" s="23"/>
      <c r="QMM30" s="23"/>
      <c r="QMN30" s="23"/>
      <c r="QMO30" s="24"/>
      <c r="QMP30" s="14"/>
      <c r="QMQ30" s="23"/>
      <c r="QMR30" s="23"/>
      <c r="QMS30" s="23"/>
      <c r="QMT30" s="23"/>
      <c r="QMU30" s="23"/>
      <c r="QMV30" s="23"/>
      <c r="QMW30" s="24"/>
      <c r="QMX30" s="14"/>
      <c r="QMY30" s="23"/>
      <c r="QMZ30" s="23"/>
      <c r="QNA30" s="23"/>
      <c r="QNB30" s="23"/>
      <c r="QNC30" s="23"/>
      <c r="QND30" s="23"/>
      <c r="QNE30" s="24"/>
      <c r="QNF30" s="14"/>
      <c r="QNG30" s="23"/>
      <c r="QNH30" s="23"/>
      <c r="QNI30" s="23"/>
      <c r="QNJ30" s="23"/>
      <c r="QNK30" s="23"/>
      <c r="QNL30" s="23"/>
      <c r="QNM30" s="24"/>
      <c r="QNN30" s="14"/>
      <c r="QNO30" s="23"/>
      <c r="QNP30" s="23"/>
      <c r="QNQ30" s="23"/>
      <c r="QNR30" s="23"/>
      <c r="QNS30" s="23"/>
      <c r="QNT30" s="23"/>
      <c r="QNU30" s="24"/>
      <c r="QNV30" s="14"/>
      <c r="QNW30" s="23"/>
      <c r="QNX30" s="23"/>
      <c r="QNY30" s="23"/>
      <c r="QNZ30" s="23"/>
      <c r="QOA30" s="23"/>
      <c r="QOB30" s="23"/>
      <c r="QOC30" s="24"/>
      <c r="QOD30" s="14"/>
      <c r="QOE30" s="23"/>
      <c r="QOF30" s="23"/>
      <c r="QOG30" s="23"/>
      <c r="QOH30" s="23"/>
      <c r="QOI30" s="23"/>
      <c r="QOJ30" s="23"/>
      <c r="QOK30" s="24"/>
      <c r="QOL30" s="14"/>
      <c r="QOM30" s="23"/>
      <c r="QON30" s="23"/>
      <c r="QOO30" s="23"/>
      <c r="QOP30" s="23"/>
      <c r="QOQ30" s="23"/>
      <c r="QOR30" s="23"/>
      <c r="QOS30" s="24"/>
      <c r="QOT30" s="14"/>
      <c r="QOU30" s="23"/>
      <c r="QOV30" s="23"/>
      <c r="QOW30" s="23"/>
      <c r="QOX30" s="23"/>
      <c r="QOY30" s="23"/>
      <c r="QOZ30" s="23"/>
      <c r="QPA30" s="24"/>
      <c r="QPB30" s="14"/>
      <c r="QPC30" s="23"/>
      <c r="QPD30" s="23"/>
      <c r="QPE30" s="23"/>
      <c r="QPF30" s="23"/>
      <c r="QPG30" s="23"/>
      <c r="QPH30" s="23"/>
      <c r="QPI30" s="24"/>
      <c r="QPJ30" s="14"/>
      <c r="QPK30" s="23"/>
      <c r="QPL30" s="23"/>
      <c r="QPM30" s="23"/>
      <c r="QPN30" s="23"/>
      <c r="QPO30" s="23"/>
      <c r="QPP30" s="23"/>
      <c r="QPQ30" s="24"/>
      <c r="QPR30" s="14"/>
      <c r="QPS30" s="23"/>
      <c r="QPT30" s="23"/>
      <c r="QPU30" s="23"/>
      <c r="QPV30" s="23"/>
      <c r="QPW30" s="23"/>
      <c r="QPX30" s="23"/>
      <c r="QPY30" s="24"/>
      <c r="QPZ30" s="14"/>
      <c r="QQA30" s="23"/>
      <c r="QQB30" s="23"/>
      <c r="QQC30" s="23"/>
      <c r="QQD30" s="23"/>
      <c r="QQE30" s="23"/>
      <c r="QQF30" s="23"/>
      <c r="QQG30" s="24"/>
      <c r="QQH30" s="14"/>
      <c r="QQI30" s="23"/>
      <c r="QQJ30" s="23"/>
      <c r="QQK30" s="23"/>
      <c r="QQL30" s="23"/>
      <c r="QQM30" s="23"/>
      <c r="QQN30" s="23"/>
      <c r="QQO30" s="24"/>
      <c r="QQP30" s="14"/>
      <c r="QQQ30" s="23"/>
      <c r="QQR30" s="23"/>
      <c r="QQS30" s="23"/>
      <c r="QQT30" s="23"/>
      <c r="QQU30" s="23"/>
      <c r="QQV30" s="23"/>
      <c r="QQW30" s="24"/>
      <c r="QQX30" s="14"/>
      <c r="QQY30" s="23"/>
      <c r="QQZ30" s="23"/>
      <c r="QRA30" s="23"/>
      <c r="QRB30" s="23"/>
      <c r="QRC30" s="23"/>
      <c r="QRD30" s="23"/>
      <c r="QRE30" s="24"/>
      <c r="QRF30" s="14"/>
      <c r="QRG30" s="23"/>
      <c r="QRH30" s="23"/>
      <c r="QRI30" s="23"/>
      <c r="QRJ30" s="23"/>
      <c r="QRK30" s="23"/>
      <c r="QRL30" s="23"/>
      <c r="QRM30" s="24"/>
      <c r="QRN30" s="14"/>
      <c r="QRO30" s="23"/>
      <c r="QRP30" s="23"/>
      <c r="QRQ30" s="23"/>
      <c r="QRR30" s="23"/>
      <c r="QRS30" s="23"/>
      <c r="QRT30" s="23"/>
      <c r="QRU30" s="24"/>
      <c r="QRV30" s="14"/>
      <c r="QRW30" s="23"/>
      <c r="QRX30" s="23"/>
      <c r="QRY30" s="23"/>
      <c r="QRZ30" s="23"/>
      <c r="QSA30" s="23"/>
      <c r="QSB30" s="23"/>
      <c r="QSC30" s="24"/>
      <c r="QSD30" s="14"/>
      <c r="QSE30" s="23"/>
      <c r="QSF30" s="23"/>
      <c r="QSG30" s="23"/>
      <c r="QSH30" s="23"/>
      <c r="QSI30" s="23"/>
      <c r="QSJ30" s="23"/>
      <c r="QSK30" s="24"/>
      <c r="QSL30" s="14"/>
      <c r="QSM30" s="23"/>
      <c r="QSN30" s="23"/>
      <c r="QSO30" s="23"/>
      <c r="QSP30" s="23"/>
      <c r="QSQ30" s="23"/>
      <c r="QSR30" s="23"/>
      <c r="QSS30" s="24"/>
      <c r="QST30" s="14"/>
      <c r="QSU30" s="23"/>
      <c r="QSV30" s="23"/>
      <c r="QSW30" s="23"/>
      <c r="QSX30" s="23"/>
      <c r="QSY30" s="23"/>
      <c r="QSZ30" s="23"/>
      <c r="QTA30" s="24"/>
      <c r="QTB30" s="14"/>
      <c r="QTC30" s="23"/>
      <c r="QTD30" s="23"/>
      <c r="QTE30" s="23"/>
      <c r="QTF30" s="23"/>
      <c r="QTG30" s="23"/>
      <c r="QTH30" s="23"/>
      <c r="QTI30" s="24"/>
      <c r="QTJ30" s="14"/>
      <c r="QTK30" s="23"/>
      <c r="QTL30" s="23"/>
      <c r="QTM30" s="23"/>
      <c r="QTN30" s="23"/>
      <c r="QTO30" s="23"/>
      <c r="QTP30" s="23"/>
      <c r="QTQ30" s="24"/>
      <c r="QTR30" s="14"/>
      <c r="QTS30" s="23"/>
      <c r="QTT30" s="23"/>
      <c r="QTU30" s="23"/>
      <c r="QTV30" s="23"/>
      <c r="QTW30" s="23"/>
      <c r="QTX30" s="23"/>
      <c r="QTY30" s="24"/>
      <c r="QTZ30" s="14"/>
      <c r="QUA30" s="23"/>
      <c r="QUB30" s="23"/>
      <c r="QUC30" s="23"/>
      <c r="QUD30" s="23"/>
      <c r="QUE30" s="23"/>
      <c r="QUF30" s="23"/>
      <c r="QUG30" s="24"/>
      <c r="QUH30" s="14"/>
      <c r="QUI30" s="23"/>
      <c r="QUJ30" s="23"/>
      <c r="QUK30" s="23"/>
      <c r="QUL30" s="23"/>
      <c r="QUM30" s="23"/>
      <c r="QUN30" s="23"/>
      <c r="QUO30" s="24"/>
      <c r="QUP30" s="14"/>
      <c r="QUQ30" s="23"/>
      <c r="QUR30" s="23"/>
      <c r="QUS30" s="23"/>
      <c r="QUT30" s="23"/>
      <c r="QUU30" s="23"/>
      <c r="QUV30" s="23"/>
      <c r="QUW30" s="24"/>
      <c r="QUX30" s="14"/>
      <c r="QUY30" s="23"/>
      <c r="QUZ30" s="23"/>
      <c r="QVA30" s="23"/>
      <c r="QVB30" s="23"/>
      <c r="QVC30" s="23"/>
      <c r="QVD30" s="23"/>
      <c r="QVE30" s="24"/>
      <c r="QVF30" s="14"/>
      <c r="QVG30" s="23"/>
      <c r="QVH30" s="23"/>
      <c r="QVI30" s="23"/>
      <c r="QVJ30" s="23"/>
      <c r="QVK30" s="23"/>
      <c r="QVL30" s="23"/>
      <c r="QVM30" s="24"/>
      <c r="QVN30" s="14"/>
      <c r="QVO30" s="23"/>
      <c r="QVP30" s="23"/>
      <c r="QVQ30" s="23"/>
      <c r="QVR30" s="23"/>
      <c r="QVS30" s="23"/>
      <c r="QVT30" s="23"/>
      <c r="QVU30" s="24"/>
      <c r="QVV30" s="14"/>
      <c r="QVW30" s="23"/>
      <c r="QVX30" s="23"/>
      <c r="QVY30" s="23"/>
      <c r="QVZ30" s="23"/>
      <c r="QWA30" s="23"/>
      <c r="QWB30" s="23"/>
      <c r="QWC30" s="24"/>
      <c r="QWD30" s="14"/>
      <c r="QWE30" s="23"/>
      <c r="QWF30" s="23"/>
      <c r="QWG30" s="23"/>
      <c r="QWH30" s="23"/>
      <c r="QWI30" s="23"/>
      <c r="QWJ30" s="23"/>
      <c r="QWK30" s="24"/>
      <c r="QWL30" s="14"/>
      <c r="QWM30" s="23"/>
      <c r="QWN30" s="23"/>
      <c r="QWO30" s="23"/>
      <c r="QWP30" s="23"/>
      <c r="QWQ30" s="23"/>
      <c r="QWR30" s="23"/>
      <c r="QWS30" s="24"/>
      <c r="QWT30" s="14"/>
      <c r="QWU30" s="23"/>
      <c r="QWV30" s="23"/>
      <c r="QWW30" s="23"/>
      <c r="QWX30" s="23"/>
      <c r="QWY30" s="23"/>
      <c r="QWZ30" s="23"/>
      <c r="QXA30" s="24"/>
      <c r="QXB30" s="14"/>
      <c r="QXC30" s="23"/>
      <c r="QXD30" s="23"/>
      <c r="QXE30" s="23"/>
      <c r="QXF30" s="23"/>
      <c r="QXG30" s="23"/>
      <c r="QXH30" s="23"/>
      <c r="QXI30" s="24"/>
      <c r="QXJ30" s="14"/>
      <c r="QXK30" s="23"/>
      <c r="QXL30" s="23"/>
      <c r="QXM30" s="23"/>
      <c r="QXN30" s="23"/>
      <c r="QXO30" s="23"/>
      <c r="QXP30" s="23"/>
      <c r="QXQ30" s="24"/>
      <c r="QXR30" s="14"/>
      <c r="QXS30" s="23"/>
      <c r="QXT30" s="23"/>
      <c r="QXU30" s="23"/>
      <c r="QXV30" s="23"/>
      <c r="QXW30" s="23"/>
      <c r="QXX30" s="23"/>
      <c r="QXY30" s="24"/>
      <c r="QXZ30" s="14"/>
      <c r="QYA30" s="23"/>
      <c r="QYB30" s="23"/>
      <c r="QYC30" s="23"/>
      <c r="QYD30" s="23"/>
      <c r="QYE30" s="23"/>
      <c r="QYF30" s="23"/>
      <c r="QYG30" s="24"/>
      <c r="QYH30" s="14"/>
      <c r="QYI30" s="23"/>
      <c r="QYJ30" s="23"/>
      <c r="QYK30" s="23"/>
      <c r="QYL30" s="23"/>
      <c r="QYM30" s="23"/>
      <c r="QYN30" s="23"/>
      <c r="QYO30" s="24"/>
      <c r="QYP30" s="14"/>
      <c r="QYQ30" s="23"/>
      <c r="QYR30" s="23"/>
      <c r="QYS30" s="23"/>
      <c r="QYT30" s="23"/>
      <c r="QYU30" s="23"/>
      <c r="QYV30" s="23"/>
      <c r="QYW30" s="24"/>
      <c r="QYX30" s="14"/>
      <c r="QYY30" s="23"/>
      <c r="QYZ30" s="23"/>
      <c r="QZA30" s="23"/>
      <c r="QZB30" s="23"/>
      <c r="QZC30" s="23"/>
      <c r="QZD30" s="23"/>
      <c r="QZE30" s="24"/>
      <c r="QZF30" s="14"/>
      <c r="QZG30" s="23"/>
      <c r="QZH30" s="23"/>
      <c r="QZI30" s="23"/>
      <c r="QZJ30" s="23"/>
      <c r="QZK30" s="23"/>
      <c r="QZL30" s="23"/>
      <c r="QZM30" s="24"/>
      <c r="QZN30" s="14"/>
      <c r="QZO30" s="23"/>
      <c r="QZP30" s="23"/>
      <c r="QZQ30" s="23"/>
      <c r="QZR30" s="23"/>
      <c r="QZS30" s="23"/>
      <c r="QZT30" s="23"/>
      <c r="QZU30" s="24"/>
      <c r="QZV30" s="14"/>
      <c r="QZW30" s="23"/>
      <c r="QZX30" s="23"/>
      <c r="QZY30" s="23"/>
      <c r="QZZ30" s="23"/>
      <c r="RAA30" s="23"/>
      <c r="RAB30" s="23"/>
      <c r="RAC30" s="24"/>
      <c r="RAD30" s="14"/>
      <c r="RAE30" s="23"/>
      <c r="RAF30" s="23"/>
      <c r="RAG30" s="23"/>
      <c r="RAH30" s="23"/>
      <c r="RAI30" s="23"/>
      <c r="RAJ30" s="23"/>
      <c r="RAK30" s="24"/>
      <c r="RAL30" s="14"/>
      <c r="RAM30" s="23"/>
      <c r="RAN30" s="23"/>
      <c r="RAO30" s="23"/>
      <c r="RAP30" s="23"/>
      <c r="RAQ30" s="23"/>
      <c r="RAR30" s="23"/>
      <c r="RAS30" s="24"/>
      <c r="RAT30" s="14"/>
      <c r="RAU30" s="23"/>
      <c r="RAV30" s="23"/>
      <c r="RAW30" s="23"/>
      <c r="RAX30" s="23"/>
      <c r="RAY30" s="23"/>
      <c r="RAZ30" s="23"/>
      <c r="RBA30" s="24"/>
      <c r="RBB30" s="14"/>
      <c r="RBC30" s="23"/>
      <c r="RBD30" s="23"/>
      <c r="RBE30" s="23"/>
      <c r="RBF30" s="23"/>
      <c r="RBG30" s="23"/>
      <c r="RBH30" s="23"/>
      <c r="RBI30" s="24"/>
      <c r="RBJ30" s="14"/>
      <c r="RBK30" s="23"/>
      <c r="RBL30" s="23"/>
      <c r="RBM30" s="23"/>
      <c r="RBN30" s="23"/>
      <c r="RBO30" s="23"/>
      <c r="RBP30" s="23"/>
      <c r="RBQ30" s="24"/>
      <c r="RBR30" s="14"/>
      <c r="RBS30" s="23"/>
      <c r="RBT30" s="23"/>
      <c r="RBU30" s="23"/>
      <c r="RBV30" s="23"/>
      <c r="RBW30" s="23"/>
      <c r="RBX30" s="23"/>
      <c r="RBY30" s="24"/>
      <c r="RBZ30" s="14"/>
      <c r="RCA30" s="23"/>
      <c r="RCB30" s="23"/>
      <c r="RCC30" s="23"/>
      <c r="RCD30" s="23"/>
      <c r="RCE30" s="23"/>
      <c r="RCF30" s="23"/>
      <c r="RCG30" s="24"/>
      <c r="RCH30" s="14"/>
      <c r="RCI30" s="23"/>
      <c r="RCJ30" s="23"/>
      <c r="RCK30" s="23"/>
      <c r="RCL30" s="23"/>
      <c r="RCM30" s="23"/>
      <c r="RCN30" s="23"/>
      <c r="RCO30" s="24"/>
      <c r="RCP30" s="14"/>
      <c r="RCQ30" s="23"/>
      <c r="RCR30" s="23"/>
      <c r="RCS30" s="23"/>
      <c r="RCT30" s="23"/>
      <c r="RCU30" s="23"/>
      <c r="RCV30" s="23"/>
      <c r="RCW30" s="24"/>
      <c r="RCX30" s="14"/>
      <c r="RCY30" s="23"/>
      <c r="RCZ30" s="23"/>
      <c r="RDA30" s="23"/>
      <c r="RDB30" s="23"/>
      <c r="RDC30" s="23"/>
      <c r="RDD30" s="23"/>
      <c r="RDE30" s="24"/>
      <c r="RDF30" s="14"/>
      <c r="RDG30" s="23"/>
      <c r="RDH30" s="23"/>
      <c r="RDI30" s="23"/>
      <c r="RDJ30" s="23"/>
      <c r="RDK30" s="23"/>
      <c r="RDL30" s="23"/>
      <c r="RDM30" s="24"/>
      <c r="RDN30" s="14"/>
      <c r="RDO30" s="23"/>
      <c r="RDP30" s="23"/>
      <c r="RDQ30" s="23"/>
      <c r="RDR30" s="23"/>
      <c r="RDS30" s="23"/>
      <c r="RDT30" s="23"/>
      <c r="RDU30" s="24"/>
      <c r="RDV30" s="14"/>
      <c r="RDW30" s="23"/>
      <c r="RDX30" s="23"/>
      <c r="RDY30" s="23"/>
      <c r="RDZ30" s="23"/>
      <c r="REA30" s="23"/>
      <c r="REB30" s="23"/>
      <c r="REC30" s="24"/>
      <c r="RED30" s="14"/>
      <c r="REE30" s="23"/>
      <c r="REF30" s="23"/>
      <c r="REG30" s="23"/>
      <c r="REH30" s="23"/>
      <c r="REI30" s="23"/>
      <c r="REJ30" s="23"/>
      <c r="REK30" s="24"/>
      <c r="REL30" s="14"/>
      <c r="REM30" s="23"/>
      <c r="REN30" s="23"/>
      <c r="REO30" s="23"/>
      <c r="REP30" s="23"/>
      <c r="REQ30" s="23"/>
      <c r="RER30" s="23"/>
      <c r="RES30" s="24"/>
      <c r="RET30" s="14"/>
      <c r="REU30" s="23"/>
      <c r="REV30" s="23"/>
      <c r="REW30" s="23"/>
      <c r="REX30" s="23"/>
      <c r="REY30" s="23"/>
      <c r="REZ30" s="23"/>
      <c r="RFA30" s="24"/>
      <c r="RFB30" s="14"/>
      <c r="RFC30" s="23"/>
      <c r="RFD30" s="23"/>
      <c r="RFE30" s="23"/>
      <c r="RFF30" s="23"/>
      <c r="RFG30" s="23"/>
      <c r="RFH30" s="23"/>
      <c r="RFI30" s="24"/>
      <c r="RFJ30" s="14"/>
      <c r="RFK30" s="23"/>
      <c r="RFL30" s="23"/>
      <c r="RFM30" s="23"/>
      <c r="RFN30" s="23"/>
      <c r="RFO30" s="23"/>
      <c r="RFP30" s="23"/>
      <c r="RFQ30" s="24"/>
      <c r="RFR30" s="14"/>
      <c r="RFS30" s="23"/>
      <c r="RFT30" s="23"/>
      <c r="RFU30" s="23"/>
      <c r="RFV30" s="23"/>
      <c r="RFW30" s="23"/>
      <c r="RFX30" s="23"/>
      <c r="RFY30" s="24"/>
      <c r="RFZ30" s="14"/>
      <c r="RGA30" s="23"/>
      <c r="RGB30" s="23"/>
      <c r="RGC30" s="23"/>
      <c r="RGD30" s="23"/>
      <c r="RGE30" s="23"/>
      <c r="RGF30" s="23"/>
      <c r="RGG30" s="24"/>
      <c r="RGH30" s="14"/>
      <c r="RGI30" s="23"/>
      <c r="RGJ30" s="23"/>
      <c r="RGK30" s="23"/>
      <c r="RGL30" s="23"/>
      <c r="RGM30" s="23"/>
      <c r="RGN30" s="23"/>
      <c r="RGO30" s="24"/>
      <c r="RGP30" s="14"/>
      <c r="RGQ30" s="23"/>
      <c r="RGR30" s="23"/>
      <c r="RGS30" s="23"/>
      <c r="RGT30" s="23"/>
      <c r="RGU30" s="23"/>
      <c r="RGV30" s="23"/>
      <c r="RGW30" s="24"/>
      <c r="RGX30" s="14"/>
      <c r="RGY30" s="23"/>
      <c r="RGZ30" s="23"/>
      <c r="RHA30" s="23"/>
      <c r="RHB30" s="23"/>
      <c r="RHC30" s="23"/>
      <c r="RHD30" s="23"/>
      <c r="RHE30" s="24"/>
      <c r="RHF30" s="14"/>
      <c r="RHG30" s="23"/>
      <c r="RHH30" s="23"/>
      <c r="RHI30" s="23"/>
      <c r="RHJ30" s="23"/>
      <c r="RHK30" s="23"/>
      <c r="RHL30" s="23"/>
      <c r="RHM30" s="24"/>
      <c r="RHN30" s="14"/>
      <c r="RHO30" s="23"/>
      <c r="RHP30" s="23"/>
      <c r="RHQ30" s="23"/>
      <c r="RHR30" s="23"/>
      <c r="RHS30" s="23"/>
      <c r="RHT30" s="23"/>
      <c r="RHU30" s="24"/>
      <c r="RHV30" s="14"/>
      <c r="RHW30" s="23"/>
      <c r="RHX30" s="23"/>
      <c r="RHY30" s="23"/>
      <c r="RHZ30" s="23"/>
      <c r="RIA30" s="23"/>
      <c r="RIB30" s="23"/>
      <c r="RIC30" s="24"/>
      <c r="RID30" s="14"/>
      <c r="RIE30" s="23"/>
      <c r="RIF30" s="23"/>
      <c r="RIG30" s="23"/>
      <c r="RIH30" s="23"/>
      <c r="RII30" s="23"/>
      <c r="RIJ30" s="23"/>
      <c r="RIK30" s="24"/>
      <c r="RIL30" s="14"/>
      <c r="RIM30" s="23"/>
      <c r="RIN30" s="23"/>
      <c r="RIO30" s="23"/>
      <c r="RIP30" s="23"/>
      <c r="RIQ30" s="23"/>
      <c r="RIR30" s="23"/>
      <c r="RIS30" s="24"/>
      <c r="RIT30" s="14"/>
      <c r="RIU30" s="23"/>
      <c r="RIV30" s="23"/>
      <c r="RIW30" s="23"/>
      <c r="RIX30" s="23"/>
      <c r="RIY30" s="23"/>
      <c r="RIZ30" s="23"/>
      <c r="RJA30" s="24"/>
      <c r="RJB30" s="14"/>
      <c r="RJC30" s="23"/>
      <c r="RJD30" s="23"/>
      <c r="RJE30" s="23"/>
      <c r="RJF30" s="23"/>
      <c r="RJG30" s="23"/>
      <c r="RJH30" s="23"/>
      <c r="RJI30" s="24"/>
      <c r="RJJ30" s="14"/>
      <c r="RJK30" s="23"/>
      <c r="RJL30" s="23"/>
      <c r="RJM30" s="23"/>
      <c r="RJN30" s="23"/>
      <c r="RJO30" s="23"/>
      <c r="RJP30" s="23"/>
      <c r="RJQ30" s="24"/>
      <c r="RJR30" s="14"/>
      <c r="RJS30" s="23"/>
      <c r="RJT30" s="23"/>
      <c r="RJU30" s="23"/>
      <c r="RJV30" s="23"/>
      <c r="RJW30" s="23"/>
      <c r="RJX30" s="23"/>
      <c r="RJY30" s="24"/>
      <c r="RJZ30" s="14"/>
      <c r="RKA30" s="23"/>
      <c r="RKB30" s="23"/>
      <c r="RKC30" s="23"/>
      <c r="RKD30" s="23"/>
      <c r="RKE30" s="23"/>
      <c r="RKF30" s="23"/>
      <c r="RKG30" s="24"/>
      <c r="RKH30" s="14"/>
      <c r="RKI30" s="23"/>
      <c r="RKJ30" s="23"/>
      <c r="RKK30" s="23"/>
      <c r="RKL30" s="23"/>
      <c r="RKM30" s="23"/>
      <c r="RKN30" s="23"/>
      <c r="RKO30" s="24"/>
      <c r="RKP30" s="14"/>
      <c r="RKQ30" s="23"/>
      <c r="RKR30" s="23"/>
      <c r="RKS30" s="23"/>
      <c r="RKT30" s="23"/>
      <c r="RKU30" s="23"/>
      <c r="RKV30" s="23"/>
      <c r="RKW30" s="24"/>
      <c r="RKX30" s="14"/>
      <c r="RKY30" s="23"/>
      <c r="RKZ30" s="23"/>
      <c r="RLA30" s="23"/>
      <c r="RLB30" s="23"/>
      <c r="RLC30" s="23"/>
      <c r="RLD30" s="23"/>
      <c r="RLE30" s="24"/>
      <c r="RLF30" s="14"/>
      <c r="RLG30" s="23"/>
      <c r="RLH30" s="23"/>
      <c r="RLI30" s="23"/>
      <c r="RLJ30" s="23"/>
      <c r="RLK30" s="23"/>
      <c r="RLL30" s="23"/>
      <c r="RLM30" s="24"/>
      <c r="RLN30" s="14"/>
      <c r="RLO30" s="23"/>
      <c r="RLP30" s="23"/>
      <c r="RLQ30" s="23"/>
      <c r="RLR30" s="23"/>
      <c r="RLS30" s="23"/>
      <c r="RLT30" s="23"/>
      <c r="RLU30" s="24"/>
      <c r="RLV30" s="14"/>
      <c r="RLW30" s="23"/>
      <c r="RLX30" s="23"/>
      <c r="RLY30" s="23"/>
      <c r="RLZ30" s="23"/>
      <c r="RMA30" s="23"/>
      <c r="RMB30" s="23"/>
      <c r="RMC30" s="24"/>
      <c r="RMD30" s="14"/>
      <c r="RME30" s="23"/>
      <c r="RMF30" s="23"/>
      <c r="RMG30" s="23"/>
      <c r="RMH30" s="23"/>
      <c r="RMI30" s="23"/>
      <c r="RMJ30" s="23"/>
      <c r="RMK30" s="24"/>
      <c r="RML30" s="14"/>
      <c r="RMM30" s="23"/>
      <c r="RMN30" s="23"/>
      <c r="RMO30" s="23"/>
      <c r="RMP30" s="23"/>
      <c r="RMQ30" s="23"/>
      <c r="RMR30" s="23"/>
      <c r="RMS30" s="24"/>
      <c r="RMT30" s="14"/>
      <c r="RMU30" s="23"/>
      <c r="RMV30" s="23"/>
      <c r="RMW30" s="23"/>
      <c r="RMX30" s="23"/>
      <c r="RMY30" s="23"/>
      <c r="RMZ30" s="23"/>
      <c r="RNA30" s="24"/>
      <c r="RNB30" s="14"/>
      <c r="RNC30" s="23"/>
      <c r="RND30" s="23"/>
      <c r="RNE30" s="23"/>
      <c r="RNF30" s="23"/>
      <c r="RNG30" s="23"/>
      <c r="RNH30" s="23"/>
      <c r="RNI30" s="24"/>
      <c r="RNJ30" s="14"/>
      <c r="RNK30" s="23"/>
      <c r="RNL30" s="23"/>
      <c r="RNM30" s="23"/>
      <c r="RNN30" s="23"/>
      <c r="RNO30" s="23"/>
      <c r="RNP30" s="23"/>
      <c r="RNQ30" s="24"/>
      <c r="RNR30" s="14"/>
      <c r="RNS30" s="23"/>
      <c r="RNT30" s="23"/>
      <c r="RNU30" s="23"/>
      <c r="RNV30" s="23"/>
      <c r="RNW30" s="23"/>
      <c r="RNX30" s="23"/>
      <c r="RNY30" s="24"/>
      <c r="RNZ30" s="14"/>
      <c r="ROA30" s="23"/>
      <c r="ROB30" s="23"/>
      <c r="ROC30" s="23"/>
      <c r="ROD30" s="23"/>
      <c r="ROE30" s="23"/>
      <c r="ROF30" s="23"/>
      <c r="ROG30" s="24"/>
      <c r="ROH30" s="14"/>
      <c r="ROI30" s="23"/>
      <c r="ROJ30" s="23"/>
      <c r="ROK30" s="23"/>
      <c r="ROL30" s="23"/>
      <c r="ROM30" s="23"/>
      <c r="RON30" s="23"/>
      <c r="ROO30" s="24"/>
      <c r="ROP30" s="14"/>
      <c r="ROQ30" s="23"/>
      <c r="ROR30" s="23"/>
      <c r="ROS30" s="23"/>
      <c r="ROT30" s="23"/>
      <c r="ROU30" s="23"/>
      <c r="ROV30" s="23"/>
      <c r="ROW30" s="24"/>
      <c r="ROX30" s="14"/>
      <c r="ROY30" s="23"/>
      <c r="ROZ30" s="23"/>
      <c r="RPA30" s="23"/>
      <c r="RPB30" s="23"/>
      <c r="RPC30" s="23"/>
      <c r="RPD30" s="23"/>
      <c r="RPE30" s="24"/>
      <c r="RPF30" s="14"/>
      <c r="RPG30" s="23"/>
      <c r="RPH30" s="23"/>
      <c r="RPI30" s="23"/>
      <c r="RPJ30" s="23"/>
      <c r="RPK30" s="23"/>
      <c r="RPL30" s="23"/>
      <c r="RPM30" s="24"/>
      <c r="RPN30" s="14"/>
      <c r="RPO30" s="23"/>
      <c r="RPP30" s="23"/>
      <c r="RPQ30" s="23"/>
      <c r="RPR30" s="23"/>
      <c r="RPS30" s="23"/>
      <c r="RPT30" s="23"/>
      <c r="RPU30" s="24"/>
      <c r="RPV30" s="14"/>
      <c r="RPW30" s="23"/>
      <c r="RPX30" s="23"/>
      <c r="RPY30" s="23"/>
      <c r="RPZ30" s="23"/>
      <c r="RQA30" s="23"/>
      <c r="RQB30" s="23"/>
      <c r="RQC30" s="24"/>
      <c r="RQD30" s="14"/>
      <c r="RQE30" s="23"/>
      <c r="RQF30" s="23"/>
      <c r="RQG30" s="23"/>
      <c r="RQH30" s="23"/>
      <c r="RQI30" s="23"/>
      <c r="RQJ30" s="23"/>
      <c r="RQK30" s="24"/>
      <c r="RQL30" s="14"/>
      <c r="RQM30" s="23"/>
      <c r="RQN30" s="23"/>
      <c r="RQO30" s="23"/>
      <c r="RQP30" s="23"/>
      <c r="RQQ30" s="23"/>
      <c r="RQR30" s="23"/>
      <c r="RQS30" s="24"/>
      <c r="RQT30" s="14"/>
      <c r="RQU30" s="23"/>
      <c r="RQV30" s="23"/>
      <c r="RQW30" s="23"/>
      <c r="RQX30" s="23"/>
      <c r="RQY30" s="23"/>
      <c r="RQZ30" s="23"/>
      <c r="RRA30" s="24"/>
      <c r="RRB30" s="14"/>
      <c r="RRC30" s="23"/>
      <c r="RRD30" s="23"/>
      <c r="RRE30" s="23"/>
      <c r="RRF30" s="23"/>
      <c r="RRG30" s="23"/>
      <c r="RRH30" s="23"/>
      <c r="RRI30" s="24"/>
      <c r="RRJ30" s="14"/>
      <c r="RRK30" s="23"/>
      <c r="RRL30" s="23"/>
      <c r="RRM30" s="23"/>
      <c r="RRN30" s="23"/>
      <c r="RRO30" s="23"/>
      <c r="RRP30" s="23"/>
      <c r="RRQ30" s="24"/>
      <c r="RRR30" s="14"/>
      <c r="RRS30" s="23"/>
      <c r="RRT30" s="23"/>
      <c r="RRU30" s="23"/>
      <c r="RRV30" s="23"/>
      <c r="RRW30" s="23"/>
      <c r="RRX30" s="23"/>
      <c r="RRY30" s="24"/>
      <c r="RRZ30" s="14"/>
      <c r="RSA30" s="23"/>
      <c r="RSB30" s="23"/>
      <c r="RSC30" s="23"/>
      <c r="RSD30" s="23"/>
      <c r="RSE30" s="23"/>
      <c r="RSF30" s="23"/>
      <c r="RSG30" s="24"/>
      <c r="RSH30" s="14"/>
      <c r="RSI30" s="23"/>
      <c r="RSJ30" s="23"/>
      <c r="RSK30" s="23"/>
      <c r="RSL30" s="23"/>
      <c r="RSM30" s="23"/>
      <c r="RSN30" s="23"/>
      <c r="RSO30" s="24"/>
      <c r="RSP30" s="14"/>
      <c r="RSQ30" s="23"/>
      <c r="RSR30" s="23"/>
      <c r="RSS30" s="23"/>
      <c r="RST30" s="23"/>
      <c r="RSU30" s="23"/>
      <c r="RSV30" s="23"/>
      <c r="RSW30" s="24"/>
      <c r="RSX30" s="14"/>
      <c r="RSY30" s="23"/>
      <c r="RSZ30" s="23"/>
      <c r="RTA30" s="23"/>
      <c r="RTB30" s="23"/>
      <c r="RTC30" s="23"/>
      <c r="RTD30" s="23"/>
      <c r="RTE30" s="24"/>
      <c r="RTF30" s="14"/>
      <c r="RTG30" s="23"/>
      <c r="RTH30" s="23"/>
      <c r="RTI30" s="23"/>
      <c r="RTJ30" s="23"/>
      <c r="RTK30" s="23"/>
      <c r="RTL30" s="23"/>
      <c r="RTM30" s="24"/>
      <c r="RTN30" s="14"/>
      <c r="RTO30" s="23"/>
      <c r="RTP30" s="23"/>
      <c r="RTQ30" s="23"/>
      <c r="RTR30" s="23"/>
      <c r="RTS30" s="23"/>
      <c r="RTT30" s="23"/>
      <c r="RTU30" s="24"/>
      <c r="RTV30" s="14"/>
      <c r="RTW30" s="23"/>
      <c r="RTX30" s="23"/>
      <c r="RTY30" s="23"/>
      <c r="RTZ30" s="23"/>
      <c r="RUA30" s="23"/>
      <c r="RUB30" s="23"/>
      <c r="RUC30" s="24"/>
      <c r="RUD30" s="14"/>
      <c r="RUE30" s="23"/>
      <c r="RUF30" s="23"/>
      <c r="RUG30" s="23"/>
      <c r="RUH30" s="23"/>
      <c r="RUI30" s="23"/>
      <c r="RUJ30" s="23"/>
      <c r="RUK30" s="24"/>
      <c r="RUL30" s="14"/>
      <c r="RUM30" s="23"/>
      <c r="RUN30" s="23"/>
      <c r="RUO30" s="23"/>
      <c r="RUP30" s="23"/>
      <c r="RUQ30" s="23"/>
      <c r="RUR30" s="23"/>
      <c r="RUS30" s="24"/>
      <c r="RUT30" s="14"/>
      <c r="RUU30" s="23"/>
      <c r="RUV30" s="23"/>
      <c r="RUW30" s="23"/>
      <c r="RUX30" s="23"/>
      <c r="RUY30" s="23"/>
      <c r="RUZ30" s="23"/>
      <c r="RVA30" s="24"/>
      <c r="RVB30" s="14"/>
      <c r="RVC30" s="23"/>
      <c r="RVD30" s="23"/>
      <c r="RVE30" s="23"/>
      <c r="RVF30" s="23"/>
      <c r="RVG30" s="23"/>
      <c r="RVH30" s="23"/>
      <c r="RVI30" s="24"/>
      <c r="RVJ30" s="14"/>
      <c r="RVK30" s="23"/>
      <c r="RVL30" s="23"/>
      <c r="RVM30" s="23"/>
      <c r="RVN30" s="23"/>
      <c r="RVO30" s="23"/>
      <c r="RVP30" s="23"/>
      <c r="RVQ30" s="24"/>
      <c r="RVR30" s="14"/>
      <c r="RVS30" s="23"/>
      <c r="RVT30" s="23"/>
      <c r="RVU30" s="23"/>
      <c r="RVV30" s="23"/>
      <c r="RVW30" s="23"/>
      <c r="RVX30" s="23"/>
      <c r="RVY30" s="24"/>
      <c r="RVZ30" s="14"/>
      <c r="RWA30" s="23"/>
      <c r="RWB30" s="23"/>
      <c r="RWC30" s="23"/>
      <c r="RWD30" s="23"/>
      <c r="RWE30" s="23"/>
      <c r="RWF30" s="23"/>
      <c r="RWG30" s="24"/>
      <c r="RWH30" s="14"/>
      <c r="RWI30" s="23"/>
      <c r="RWJ30" s="23"/>
      <c r="RWK30" s="23"/>
      <c r="RWL30" s="23"/>
      <c r="RWM30" s="23"/>
      <c r="RWN30" s="23"/>
      <c r="RWO30" s="24"/>
      <c r="RWP30" s="14"/>
      <c r="RWQ30" s="23"/>
      <c r="RWR30" s="23"/>
      <c r="RWS30" s="23"/>
      <c r="RWT30" s="23"/>
      <c r="RWU30" s="23"/>
      <c r="RWV30" s="23"/>
      <c r="RWW30" s="24"/>
      <c r="RWX30" s="14"/>
      <c r="RWY30" s="23"/>
      <c r="RWZ30" s="23"/>
      <c r="RXA30" s="23"/>
      <c r="RXB30" s="23"/>
      <c r="RXC30" s="23"/>
      <c r="RXD30" s="23"/>
      <c r="RXE30" s="24"/>
      <c r="RXF30" s="14"/>
      <c r="RXG30" s="23"/>
      <c r="RXH30" s="23"/>
      <c r="RXI30" s="23"/>
      <c r="RXJ30" s="23"/>
      <c r="RXK30" s="23"/>
      <c r="RXL30" s="23"/>
      <c r="RXM30" s="24"/>
      <c r="RXN30" s="14"/>
      <c r="RXO30" s="23"/>
      <c r="RXP30" s="23"/>
      <c r="RXQ30" s="23"/>
      <c r="RXR30" s="23"/>
      <c r="RXS30" s="23"/>
      <c r="RXT30" s="23"/>
      <c r="RXU30" s="24"/>
      <c r="RXV30" s="14"/>
      <c r="RXW30" s="23"/>
      <c r="RXX30" s="23"/>
      <c r="RXY30" s="23"/>
      <c r="RXZ30" s="23"/>
      <c r="RYA30" s="23"/>
      <c r="RYB30" s="23"/>
      <c r="RYC30" s="24"/>
      <c r="RYD30" s="14"/>
      <c r="RYE30" s="23"/>
      <c r="RYF30" s="23"/>
      <c r="RYG30" s="23"/>
      <c r="RYH30" s="23"/>
      <c r="RYI30" s="23"/>
      <c r="RYJ30" s="23"/>
      <c r="RYK30" s="24"/>
      <c r="RYL30" s="14"/>
      <c r="RYM30" s="23"/>
      <c r="RYN30" s="23"/>
      <c r="RYO30" s="23"/>
      <c r="RYP30" s="23"/>
      <c r="RYQ30" s="23"/>
      <c r="RYR30" s="23"/>
      <c r="RYS30" s="24"/>
      <c r="RYT30" s="14"/>
      <c r="RYU30" s="23"/>
      <c r="RYV30" s="23"/>
      <c r="RYW30" s="23"/>
      <c r="RYX30" s="23"/>
      <c r="RYY30" s="23"/>
      <c r="RYZ30" s="23"/>
      <c r="RZA30" s="24"/>
      <c r="RZB30" s="14"/>
      <c r="RZC30" s="23"/>
      <c r="RZD30" s="23"/>
      <c r="RZE30" s="23"/>
      <c r="RZF30" s="23"/>
      <c r="RZG30" s="23"/>
      <c r="RZH30" s="23"/>
      <c r="RZI30" s="24"/>
      <c r="RZJ30" s="14"/>
      <c r="RZK30" s="23"/>
      <c r="RZL30" s="23"/>
      <c r="RZM30" s="23"/>
      <c r="RZN30" s="23"/>
      <c r="RZO30" s="23"/>
      <c r="RZP30" s="23"/>
      <c r="RZQ30" s="24"/>
      <c r="RZR30" s="14"/>
      <c r="RZS30" s="23"/>
      <c r="RZT30" s="23"/>
      <c r="RZU30" s="23"/>
      <c r="RZV30" s="23"/>
      <c r="RZW30" s="23"/>
      <c r="RZX30" s="23"/>
      <c r="RZY30" s="24"/>
      <c r="RZZ30" s="14"/>
      <c r="SAA30" s="23"/>
      <c r="SAB30" s="23"/>
      <c r="SAC30" s="23"/>
      <c r="SAD30" s="23"/>
      <c r="SAE30" s="23"/>
      <c r="SAF30" s="23"/>
      <c r="SAG30" s="24"/>
      <c r="SAH30" s="14"/>
      <c r="SAI30" s="23"/>
      <c r="SAJ30" s="23"/>
      <c r="SAK30" s="23"/>
      <c r="SAL30" s="23"/>
      <c r="SAM30" s="23"/>
      <c r="SAN30" s="23"/>
      <c r="SAO30" s="24"/>
      <c r="SAP30" s="14"/>
      <c r="SAQ30" s="23"/>
      <c r="SAR30" s="23"/>
      <c r="SAS30" s="23"/>
      <c r="SAT30" s="23"/>
      <c r="SAU30" s="23"/>
      <c r="SAV30" s="23"/>
      <c r="SAW30" s="24"/>
      <c r="SAX30" s="14"/>
      <c r="SAY30" s="23"/>
      <c r="SAZ30" s="23"/>
      <c r="SBA30" s="23"/>
      <c r="SBB30" s="23"/>
      <c r="SBC30" s="23"/>
      <c r="SBD30" s="23"/>
      <c r="SBE30" s="24"/>
      <c r="SBF30" s="14"/>
      <c r="SBG30" s="23"/>
      <c r="SBH30" s="23"/>
      <c r="SBI30" s="23"/>
      <c r="SBJ30" s="23"/>
      <c r="SBK30" s="23"/>
      <c r="SBL30" s="23"/>
      <c r="SBM30" s="24"/>
      <c r="SBN30" s="14"/>
      <c r="SBO30" s="23"/>
      <c r="SBP30" s="23"/>
      <c r="SBQ30" s="23"/>
      <c r="SBR30" s="23"/>
      <c r="SBS30" s="23"/>
      <c r="SBT30" s="23"/>
      <c r="SBU30" s="24"/>
      <c r="SBV30" s="14"/>
      <c r="SBW30" s="23"/>
      <c r="SBX30" s="23"/>
      <c r="SBY30" s="23"/>
      <c r="SBZ30" s="23"/>
      <c r="SCA30" s="23"/>
      <c r="SCB30" s="23"/>
      <c r="SCC30" s="24"/>
      <c r="SCD30" s="14"/>
      <c r="SCE30" s="23"/>
      <c r="SCF30" s="23"/>
      <c r="SCG30" s="23"/>
      <c r="SCH30" s="23"/>
      <c r="SCI30" s="23"/>
      <c r="SCJ30" s="23"/>
      <c r="SCK30" s="24"/>
      <c r="SCL30" s="14"/>
      <c r="SCM30" s="23"/>
      <c r="SCN30" s="23"/>
      <c r="SCO30" s="23"/>
      <c r="SCP30" s="23"/>
      <c r="SCQ30" s="23"/>
      <c r="SCR30" s="23"/>
      <c r="SCS30" s="24"/>
      <c r="SCT30" s="14"/>
      <c r="SCU30" s="23"/>
      <c r="SCV30" s="23"/>
      <c r="SCW30" s="23"/>
      <c r="SCX30" s="23"/>
      <c r="SCY30" s="23"/>
      <c r="SCZ30" s="23"/>
      <c r="SDA30" s="24"/>
      <c r="SDB30" s="14"/>
      <c r="SDC30" s="23"/>
      <c r="SDD30" s="23"/>
      <c r="SDE30" s="23"/>
      <c r="SDF30" s="23"/>
      <c r="SDG30" s="23"/>
      <c r="SDH30" s="23"/>
      <c r="SDI30" s="24"/>
      <c r="SDJ30" s="14"/>
      <c r="SDK30" s="23"/>
      <c r="SDL30" s="23"/>
      <c r="SDM30" s="23"/>
      <c r="SDN30" s="23"/>
      <c r="SDO30" s="23"/>
      <c r="SDP30" s="23"/>
      <c r="SDQ30" s="24"/>
      <c r="SDR30" s="14"/>
      <c r="SDS30" s="23"/>
      <c r="SDT30" s="23"/>
      <c r="SDU30" s="23"/>
      <c r="SDV30" s="23"/>
      <c r="SDW30" s="23"/>
      <c r="SDX30" s="23"/>
      <c r="SDY30" s="24"/>
      <c r="SDZ30" s="14"/>
      <c r="SEA30" s="23"/>
      <c r="SEB30" s="23"/>
      <c r="SEC30" s="23"/>
      <c r="SED30" s="23"/>
      <c r="SEE30" s="23"/>
      <c r="SEF30" s="23"/>
      <c r="SEG30" s="24"/>
      <c r="SEH30" s="14"/>
      <c r="SEI30" s="23"/>
      <c r="SEJ30" s="23"/>
      <c r="SEK30" s="23"/>
      <c r="SEL30" s="23"/>
      <c r="SEM30" s="23"/>
      <c r="SEN30" s="23"/>
      <c r="SEO30" s="24"/>
      <c r="SEP30" s="14"/>
      <c r="SEQ30" s="23"/>
      <c r="SER30" s="23"/>
      <c r="SES30" s="23"/>
      <c r="SET30" s="23"/>
      <c r="SEU30" s="23"/>
      <c r="SEV30" s="23"/>
      <c r="SEW30" s="24"/>
      <c r="SEX30" s="14"/>
      <c r="SEY30" s="23"/>
      <c r="SEZ30" s="23"/>
      <c r="SFA30" s="23"/>
      <c r="SFB30" s="23"/>
      <c r="SFC30" s="23"/>
      <c r="SFD30" s="23"/>
      <c r="SFE30" s="24"/>
      <c r="SFF30" s="14"/>
      <c r="SFG30" s="23"/>
      <c r="SFH30" s="23"/>
      <c r="SFI30" s="23"/>
      <c r="SFJ30" s="23"/>
      <c r="SFK30" s="23"/>
      <c r="SFL30" s="23"/>
      <c r="SFM30" s="24"/>
      <c r="SFN30" s="14"/>
      <c r="SFO30" s="23"/>
      <c r="SFP30" s="23"/>
      <c r="SFQ30" s="23"/>
      <c r="SFR30" s="23"/>
      <c r="SFS30" s="23"/>
      <c r="SFT30" s="23"/>
      <c r="SFU30" s="24"/>
      <c r="SFV30" s="14"/>
      <c r="SFW30" s="23"/>
      <c r="SFX30" s="23"/>
      <c r="SFY30" s="23"/>
      <c r="SFZ30" s="23"/>
      <c r="SGA30" s="23"/>
      <c r="SGB30" s="23"/>
      <c r="SGC30" s="24"/>
      <c r="SGD30" s="14"/>
      <c r="SGE30" s="23"/>
      <c r="SGF30" s="23"/>
      <c r="SGG30" s="23"/>
      <c r="SGH30" s="23"/>
      <c r="SGI30" s="23"/>
      <c r="SGJ30" s="23"/>
      <c r="SGK30" s="24"/>
      <c r="SGL30" s="14"/>
      <c r="SGM30" s="23"/>
      <c r="SGN30" s="23"/>
      <c r="SGO30" s="23"/>
      <c r="SGP30" s="23"/>
      <c r="SGQ30" s="23"/>
      <c r="SGR30" s="23"/>
      <c r="SGS30" s="24"/>
      <c r="SGT30" s="14"/>
      <c r="SGU30" s="23"/>
      <c r="SGV30" s="23"/>
      <c r="SGW30" s="23"/>
      <c r="SGX30" s="23"/>
      <c r="SGY30" s="23"/>
      <c r="SGZ30" s="23"/>
      <c r="SHA30" s="24"/>
      <c r="SHB30" s="14"/>
      <c r="SHC30" s="23"/>
      <c r="SHD30" s="23"/>
      <c r="SHE30" s="23"/>
      <c r="SHF30" s="23"/>
      <c r="SHG30" s="23"/>
      <c r="SHH30" s="23"/>
      <c r="SHI30" s="24"/>
      <c r="SHJ30" s="14"/>
      <c r="SHK30" s="23"/>
      <c r="SHL30" s="23"/>
      <c r="SHM30" s="23"/>
      <c r="SHN30" s="23"/>
      <c r="SHO30" s="23"/>
      <c r="SHP30" s="23"/>
      <c r="SHQ30" s="24"/>
      <c r="SHR30" s="14"/>
      <c r="SHS30" s="23"/>
      <c r="SHT30" s="23"/>
      <c r="SHU30" s="23"/>
      <c r="SHV30" s="23"/>
      <c r="SHW30" s="23"/>
      <c r="SHX30" s="23"/>
      <c r="SHY30" s="24"/>
      <c r="SHZ30" s="14"/>
      <c r="SIA30" s="23"/>
      <c r="SIB30" s="23"/>
      <c r="SIC30" s="23"/>
      <c r="SID30" s="23"/>
      <c r="SIE30" s="23"/>
      <c r="SIF30" s="23"/>
      <c r="SIG30" s="24"/>
      <c r="SIH30" s="14"/>
      <c r="SII30" s="23"/>
      <c r="SIJ30" s="23"/>
      <c r="SIK30" s="23"/>
      <c r="SIL30" s="23"/>
      <c r="SIM30" s="23"/>
      <c r="SIN30" s="23"/>
      <c r="SIO30" s="24"/>
      <c r="SIP30" s="14"/>
      <c r="SIQ30" s="23"/>
      <c r="SIR30" s="23"/>
      <c r="SIS30" s="23"/>
      <c r="SIT30" s="23"/>
      <c r="SIU30" s="23"/>
      <c r="SIV30" s="23"/>
      <c r="SIW30" s="24"/>
      <c r="SIX30" s="14"/>
      <c r="SIY30" s="23"/>
      <c r="SIZ30" s="23"/>
      <c r="SJA30" s="23"/>
      <c r="SJB30" s="23"/>
      <c r="SJC30" s="23"/>
      <c r="SJD30" s="23"/>
      <c r="SJE30" s="24"/>
      <c r="SJF30" s="14"/>
      <c r="SJG30" s="23"/>
      <c r="SJH30" s="23"/>
      <c r="SJI30" s="23"/>
      <c r="SJJ30" s="23"/>
      <c r="SJK30" s="23"/>
      <c r="SJL30" s="23"/>
      <c r="SJM30" s="24"/>
      <c r="SJN30" s="14"/>
      <c r="SJO30" s="23"/>
      <c r="SJP30" s="23"/>
      <c r="SJQ30" s="23"/>
      <c r="SJR30" s="23"/>
      <c r="SJS30" s="23"/>
      <c r="SJT30" s="23"/>
      <c r="SJU30" s="24"/>
      <c r="SJV30" s="14"/>
      <c r="SJW30" s="23"/>
      <c r="SJX30" s="23"/>
      <c r="SJY30" s="23"/>
      <c r="SJZ30" s="23"/>
      <c r="SKA30" s="23"/>
      <c r="SKB30" s="23"/>
      <c r="SKC30" s="24"/>
      <c r="SKD30" s="14"/>
      <c r="SKE30" s="23"/>
      <c r="SKF30" s="23"/>
      <c r="SKG30" s="23"/>
      <c r="SKH30" s="23"/>
      <c r="SKI30" s="23"/>
      <c r="SKJ30" s="23"/>
      <c r="SKK30" s="24"/>
      <c r="SKL30" s="14"/>
      <c r="SKM30" s="23"/>
      <c r="SKN30" s="23"/>
      <c r="SKO30" s="23"/>
      <c r="SKP30" s="23"/>
      <c r="SKQ30" s="23"/>
      <c r="SKR30" s="23"/>
      <c r="SKS30" s="24"/>
      <c r="SKT30" s="14"/>
      <c r="SKU30" s="23"/>
      <c r="SKV30" s="23"/>
      <c r="SKW30" s="23"/>
      <c r="SKX30" s="23"/>
      <c r="SKY30" s="23"/>
      <c r="SKZ30" s="23"/>
      <c r="SLA30" s="24"/>
      <c r="SLB30" s="14"/>
      <c r="SLC30" s="23"/>
      <c r="SLD30" s="23"/>
      <c r="SLE30" s="23"/>
      <c r="SLF30" s="23"/>
      <c r="SLG30" s="23"/>
      <c r="SLH30" s="23"/>
      <c r="SLI30" s="24"/>
      <c r="SLJ30" s="14"/>
      <c r="SLK30" s="23"/>
      <c r="SLL30" s="23"/>
      <c r="SLM30" s="23"/>
      <c r="SLN30" s="23"/>
      <c r="SLO30" s="23"/>
      <c r="SLP30" s="23"/>
      <c r="SLQ30" s="24"/>
      <c r="SLR30" s="14"/>
      <c r="SLS30" s="23"/>
      <c r="SLT30" s="23"/>
      <c r="SLU30" s="23"/>
      <c r="SLV30" s="23"/>
      <c r="SLW30" s="23"/>
      <c r="SLX30" s="23"/>
      <c r="SLY30" s="24"/>
      <c r="SLZ30" s="14"/>
      <c r="SMA30" s="23"/>
      <c r="SMB30" s="23"/>
      <c r="SMC30" s="23"/>
      <c r="SMD30" s="23"/>
      <c r="SME30" s="23"/>
      <c r="SMF30" s="23"/>
      <c r="SMG30" s="24"/>
      <c r="SMH30" s="14"/>
      <c r="SMI30" s="23"/>
      <c r="SMJ30" s="23"/>
      <c r="SMK30" s="23"/>
      <c r="SML30" s="23"/>
      <c r="SMM30" s="23"/>
      <c r="SMN30" s="23"/>
      <c r="SMO30" s="24"/>
      <c r="SMP30" s="14"/>
      <c r="SMQ30" s="23"/>
      <c r="SMR30" s="23"/>
      <c r="SMS30" s="23"/>
      <c r="SMT30" s="23"/>
      <c r="SMU30" s="23"/>
      <c r="SMV30" s="23"/>
      <c r="SMW30" s="24"/>
      <c r="SMX30" s="14"/>
      <c r="SMY30" s="23"/>
      <c r="SMZ30" s="23"/>
      <c r="SNA30" s="23"/>
      <c r="SNB30" s="23"/>
      <c r="SNC30" s="23"/>
      <c r="SND30" s="23"/>
      <c r="SNE30" s="24"/>
      <c r="SNF30" s="14"/>
      <c r="SNG30" s="23"/>
      <c r="SNH30" s="23"/>
      <c r="SNI30" s="23"/>
      <c r="SNJ30" s="23"/>
      <c r="SNK30" s="23"/>
      <c r="SNL30" s="23"/>
      <c r="SNM30" s="24"/>
      <c r="SNN30" s="14"/>
      <c r="SNO30" s="23"/>
      <c r="SNP30" s="23"/>
      <c r="SNQ30" s="23"/>
      <c r="SNR30" s="23"/>
      <c r="SNS30" s="23"/>
      <c r="SNT30" s="23"/>
      <c r="SNU30" s="24"/>
      <c r="SNV30" s="14"/>
      <c r="SNW30" s="23"/>
      <c r="SNX30" s="23"/>
      <c r="SNY30" s="23"/>
      <c r="SNZ30" s="23"/>
      <c r="SOA30" s="23"/>
      <c r="SOB30" s="23"/>
      <c r="SOC30" s="24"/>
      <c r="SOD30" s="14"/>
      <c r="SOE30" s="23"/>
      <c r="SOF30" s="23"/>
      <c r="SOG30" s="23"/>
      <c r="SOH30" s="23"/>
      <c r="SOI30" s="23"/>
      <c r="SOJ30" s="23"/>
      <c r="SOK30" s="24"/>
      <c r="SOL30" s="14"/>
      <c r="SOM30" s="23"/>
      <c r="SON30" s="23"/>
      <c r="SOO30" s="23"/>
      <c r="SOP30" s="23"/>
      <c r="SOQ30" s="23"/>
      <c r="SOR30" s="23"/>
      <c r="SOS30" s="24"/>
      <c r="SOT30" s="14"/>
      <c r="SOU30" s="23"/>
      <c r="SOV30" s="23"/>
      <c r="SOW30" s="23"/>
      <c r="SOX30" s="23"/>
      <c r="SOY30" s="23"/>
      <c r="SOZ30" s="23"/>
      <c r="SPA30" s="24"/>
      <c r="SPB30" s="14"/>
      <c r="SPC30" s="23"/>
      <c r="SPD30" s="23"/>
      <c r="SPE30" s="23"/>
      <c r="SPF30" s="23"/>
      <c r="SPG30" s="23"/>
      <c r="SPH30" s="23"/>
      <c r="SPI30" s="24"/>
      <c r="SPJ30" s="14"/>
      <c r="SPK30" s="23"/>
      <c r="SPL30" s="23"/>
      <c r="SPM30" s="23"/>
      <c r="SPN30" s="23"/>
      <c r="SPO30" s="23"/>
      <c r="SPP30" s="23"/>
      <c r="SPQ30" s="24"/>
      <c r="SPR30" s="14"/>
      <c r="SPS30" s="23"/>
      <c r="SPT30" s="23"/>
      <c r="SPU30" s="23"/>
      <c r="SPV30" s="23"/>
      <c r="SPW30" s="23"/>
      <c r="SPX30" s="23"/>
      <c r="SPY30" s="24"/>
      <c r="SPZ30" s="14"/>
      <c r="SQA30" s="23"/>
      <c r="SQB30" s="23"/>
      <c r="SQC30" s="23"/>
      <c r="SQD30" s="23"/>
      <c r="SQE30" s="23"/>
      <c r="SQF30" s="23"/>
      <c r="SQG30" s="24"/>
      <c r="SQH30" s="14"/>
      <c r="SQI30" s="23"/>
      <c r="SQJ30" s="23"/>
      <c r="SQK30" s="23"/>
      <c r="SQL30" s="23"/>
      <c r="SQM30" s="23"/>
      <c r="SQN30" s="23"/>
      <c r="SQO30" s="24"/>
      <c r="SQP30" s="14"/>
      <c r="SQQ30" s="23"/>
      <c r="SQR30" s="23"/>
      <c r="SQS30" s="23"/>
      <c r="SQT30" s="23"/>
      <c r="SQU30" s="23"/>
      <c r="SQV30" s="23"/>
      <c r="SQW30" s="24"/>
      <c r="SQX30" s="14"/>
      <c r="SQY30" s="23"/>
      <c r="SQZ30" s="23"/>
      <c r="SRA30" s="23"/>
      <c r="SRB30" s="23"/>
      <c r="SRC30" s="23"/>
      <c r="SRD30" s="23"/>
      <c r="SRE30" s="24"/>
      <c r="SRF30" s="14"/>
      <c r="SRG30" s="23"/>
      <c r="SRH30" s="23"/>
      <c r="SRI30" s="23"/>
      <c r="SRJ30" s="23"/>
      <c r="SRK30" s="23"/>
      <c r="SRL30" s="23"/>
      <c r="SRM30" s="24"/>
      <c r="SRN30" s="14"/>
      <c r="SRO30" s="23"/>
      <c r="SRP30" s="23"/>
      <c r="SRQ30" s="23"/>
      <c r="SRR30" s="23"/>
      <c r="SRS30" s="23"/>
      <c r="SRT30" s="23"/>
      <c r="SRU30" s="24"/>
      <c r="SRV30" s="14"/>
      <c r="SRW30" s="23"/>
      <c r="SRX30" s="23"/>
      <c r="SRY30" s="23"/>
      <c r="SRZ30" s="23"/>
      <c r="SSA30" s="23"/>
      <c r="SSB30" s="23"/>
      <c r="SSC30" s="24"/>
      <c r="SSD30" s="14"/>
      <c r="SSE30" s="23"/>
      <c r="SSF30" s="23"/>
      <c r="SSG30" s="23"/>
      <c r="SSH30" s="23"/>
      <c r="SSI30" s="23"/>
      <c r="SSJ30" s="23"/>
      <c r="SSK30" s="24"/>
      <c r="SSL30" s="14"/>
      <c r="SSM30" s="23"/>
      <c r="SSN30" s="23"/>
      <c r="SSO30" s="23"/>
      <c r="SSP30" s="23"/>
      <c r="SSQ30" s="23"/>
      <c r="SSR30" s="23"/>
      <c r="SSS30" s="24"/>
      <c r="SST30" s="14"/>
      <c r="SSU30" s="23"/>
      <c r="SSV30" s="23"/>
      <c r="SSW30" s="23"/>
      <c r="SSX30" s="23"/>
      <c r="SSY30" s="23"/>
      <c r="SSZ30" s="23"/>
      <c r="STA30" s="24"/>
      <c r="STB30" s="14"/>
      <c r="STC30" s="23"/>
      <c r="STD30" s="23"/>
      <c r="STE30" s="23"/>
      <c r="STF30" s="23"/>
      <c r="STG30" s="23"/>
      <c r="STH30" s="23"/>
      <c r="STI30" s="24"/>
      <c r="STJ30" s="14"/>
      <c r="STK30" s="23"/>
      <c r="STL30" s="23"/>
      <c r="STM30" s="23"/>
      <c r="STN30" s="23"/>
      <c r="STO30" s="23"/>
      <c r="STP30" s="23"/>
      <c r="STQ30" s="24"/>
      <c r="STR30" s="14"/>
      <c r="STS30" s="23"/>
      <c r="STT30" s="23"/>
      <c r="STU30" s="23"/>
      <c r="STV30" s="23"/>
      <c r="STW30" s="23"/>
      <c r="STX30" s="23"/>
      <c r="STY30" s="24"/>
      <c r="STZ30" s="14"/>
      <c r="SUA30" s="23"/>
      <c r="SUB30" s="23"/>
      <c r="SUC30" s="23"/>
      <c r="SUD30" s="23"/>
      <c r="SUE30" s="23"/>
      <c r="SUF30" s="23"/>
      <c r="SUG30" s="24"/>
      <c r="SUH30" s="14"/>
      <c r="SUI30" s="23"/>
      <c r="SUJ30" s="23"/>
      <c r="SUK30" s="23"/>
      <c r="SUL30" s="23"/>
      <c r="SUM30" s="23"/>
      <c r="SUN30" s="23"/>
      <c r="SUO30" s="24"/>
      <c r="SUP30" s="14"/>
      <c r="SUQ30" s="23"/>
      <c r="SUR30" s="23"/>
      <c r="SUS30" s="23"/>
      <c r="SUT30" s="23"/>
      <c r="SUU30" s="23"/>
      <c r="SUV30" s="23"/>
      <c r="SUW30" s="24"/>
      <c r="SUX30" s="14"/>
      <c r="SUY30" s="23"/>
      <c r="SUZ30" s="23"/>
      <c r="SVA30" s="23"/>
      <c r="SVB30" s="23"/>
      <c r="SVC30" s="23"/>
      <c r="SVD30" s="23"/>
      <c r="SVE30" s="24"/>
      <c r="SVF30" s="14"/>
      <c r="SVG30" s="23"/>
      <c r="SVH30" s="23"/>
      <c r="SVI30" s="23"/>
      <c r="SVJ30" s="23"/>
      <c r="SVK30" s="23"/>
      <c r="SVL30" s="23"/>
      <c r="SVM30" s="24"/>
      <c r="SVN30" s="14"/>
      <c r="SVO30" s="23"/>
      <c r="SVP30" s="23"/>
      <c r="SVQ30" s="23"/>
      <c r="SVR30" s="23"/>
      <c r="SVS30" s="23"/>
      <c r="SVT30" s="23"/>
      <c r="SVU30" s="24"/>
      <c r="SVV30" s="14"/>
      <c r="SVW30" s="23"/>
      <c r="SVX30" s="23"/>
      <c r="SVY30" s="23"/>
      <c r="SVZ30" s="23"/>
      <c r="SWA30" s="23"/>
      <c r="SWB30" s="23"/>
      <c r="SWC30" s="24"/>
      <c r="SWD30" s="14"/>
      <c r="SWE30" s="23"/>
      <c r="SWF30" s="23"/>
      <c r="SWG30" s="23"/>
      <c r="SWH30" s="23"/>
      <c r="SWI30" s="23"/>
      <c r="SWJ30" s="23"/>
      <c r="SWK30" s="24"/>
      <c r="SWL30" s="14"/>
      <c r="SWM30" s="23"/>
      <c r="SWN30" s="23"/>
      <c r="SWO30" s="23"/>
      <c r="SWP30" s="23"/>
      <c r="SWQ30" s="23"/>
      <c r="SWR30" s="23"/>
      <c r="SWS30" s="24"/>
      <c r="SWT30" s="14"/>
      <c r="SWU30" s="23"/>
      <c r="SWV30" s="23"/>
      <c r="SWW30" s="23"/>
      <c r="SWX30" s="23"/>
      <c r="SWY30" s="23"/>
      <c r="SWZ30" s="23"/>
      <c r="SXA30" s="24"/>
      <c r="SXB30" s="14"/>
      <c r="SXC30" s="23"/>
      <c r="SXD30" s="23"/>
      <c r="SXE30" s="23"/>
      <c r="SXF30" s="23"/>
      <c r="SXG30" s="23"/>
      <c r="SXH30" s="23"/>
      <c r="SXI30" s="24"/>
      <c r="SXJ30" s="14"/>
      <c r="SXK30" s="23"/>
      <c r="SXL30" s="23"/>
      <c r="SXM30" s="23"/>
      <c r="SXN30" s="23"/>
      <c r="SXO30" s="23"/>
      <c r="SXP30" s="23"/>
      <c r="SXQ30" s="24"/>
      <c r="SXR30" s="14"/>
      <c r="SXS30" s="23"/>
      <c r="SXT30" s="23"/>
      <c r="SXU30" s="23"/>
      <c r="SXV30" s="23"/>
      <c r="SXW30" s="23"/>
      <c r="SXX30" s="23"/>
      <c r="SXY30" s="24"/>
      <c r="SXZ30" s="14"/>
      <c r="SYA30" s="23"/>
      <c r="SYB30" s="23"/>
      <c r="SYC30" s="23"/>
      <c r="SYD30" s="23"/>
      <c r="SYE30" s="23"/>
      <c r="SYF30" s="23"/>
      <c r="SYG30" s="24"/>
      <c r="SYH30" s="14"/>
      <c r="SYI30" s="23"/>
      <c r="SYJ30" s="23"/>
      <c r="SYK30" s="23"/>
      <c r="SYL30" s="23"/>
      <c r="SYM30" s="23"/>
      <c r="SYN30" s="23"/>
      <c r="SYO30" s="24"/>
      <c r="SYP30" s="14"/>
      <c r="SYQ30" s="23"/>
      <c r="SYR30" s="23"/>
      <c r="SYS30" s="23"/>
      <c r="SYT30" s="23"/>
      <c r="SYU30" s="23"/>
      <c r="SYV30" s="23"/>
      <c r="SYW30" s="24"/>
      <c r="SYX30" s="14"/>
      <c r="SYY30" s="23"/>
      <c r="SYZ30" s="23"/>
      <c r="SZA30" s="23"/>
      <c r="SZB30" s="23"/>
      <c r="SZC30" s="23"/>
      <c r="SZD30" s="23"/>
      <c r="SZE30" s="24"/>
      <c r="SZF30" s="14"/>
      <c r="SZG30" s="23"/>
      <c r="SZH30" s="23"/>
      <c r="SZI30" s="23"/>
      <c r="SZJ30" s="23"/>
      <c r="SZK30" s="23"/>
      <c r="SZL30" s="23"/>
      <c r="SZM30" s="24"/>
      <c r="SZN30" s="14"/>
      <c r="SZO30" s="23"/>
      <c r="SZP30" s="23"/>
      <c r="SZQ30" s="23"/>
      <c r="SZR30" s="23"/>
      <c r="SZS30" s="23"/>
      <c r="SZT30" s="23"/>
      <c r="SZU30" s="24"/>
      <c r="SZV30" s="14"/>
      <c r="SZW30" s="23"/>
      <c r="SZX30" s="23"/>
      <c r="SZY30" s="23"/>
      <c r="SZZ30" s="23"/>
      <c r="TAA30" s="23"/>
      <c r="TAB30" s="23"/>
      <c r="TAC30" s="24"/>
      <c r="TAD30" s="14"/>
      <c r="TAE30" s="23"/>
      <c r="TAF30" s="23"/>
      <c r="TAG30" s="23"/>
      <c r="TAH30" s="23"/>
      <c r="TAI30" s="23"/>
      <c r="TAJ30" s="23"/>
      <c r="TAK30" s="24"/>
      <c r="TAL30" s="14"/>
      <c r="TAM30" s="23"/>
      <c r="TAN30" s="23"/>
      <c r="TAO30" s="23"/>
      <c r="TAP30" s="23"/>
      <c r="TAQ30" s="23"/>
      <c r="TAR30" s="23"/>
      <c r="TAS30" s="24"/>
      <c r="TAT30" s="14"/>
      <c r="TAU30" s="23"/>
      <c r="TAV30" s="23"/>
      <c r="TAW30" s="23"/>
      <c r="TAX30" s="23"/>
      <c r="TAY30" s="23"/>
      <c r="TAZ30" s="23"/>
      <c r="TBA30" s="24"/>
      <c r="TBB30" s="14"/>
      <c r="TBC30" s="23"/>
      <c r="TBD30" s="23"/>
      <c r="TBE30" s="23"/>
      <c r="TBF30" s="23"/>
      <c r="TBG30" s="23"/>
      <c r="TBH30" s="23"/>
      <c r="TBI30" s="24"/>
      <c r="TBJ30" s="14"/>
      <c r="TBK30" s="23"/>
      <c r="TBL30" s="23"/>
      <c r="TBM30" s="23"/>
      <c r="TBN30" s="23"/>
      <c r="TBO30" s="23"/>
      <c r="TBP30" s="23"/>
      <c r="TBQ30" s="24"/>
      <c r="TBR30" s="14"/>
      <c r="TBS30" s="23"/>
      <c r="TBT30" s="23"/>
      <c r="TBU30" s="23"/>
      <c r="TBV30" s="23"/>
      <c r="TBW30" s="23"/>
      <c r="TBX30" s="23"/>
      <c r="TBY30" s="24"/>
      <c r="TBZ30" s="14"/>
      <c r="TCA30" s="23"/>
      <c r="TCB30" s="23"/>
      <c r="TCC30" s="23"/>
      <c r="TCD30" s="23"/>
      <c r="TCE30" s="23"/>
      <c r="TCF30" s="23"/>
      <c r="TCG30" s="24"/>
      <c r="TCH30" s="14"/>
      <c r="TCI30" s="23"/>
      <c r="TCJ30" s="23"/>
      <c r="TCK30" s="23"/>
      <c r="TCL30" s="23"/>
      <c r="TCM30" s="23"/>
      <c r="TCN30" s="23"/>
      <c r="TCO30" s="24"/>
      <c r="TCP30" s="14"/>
      <c r="TCQ30" s="23"/>
      <c r="TCR30" s="23"/>
      <c r="TCS30" s="23"/>
      <c r="TCT30" s="23"/>
      <c r="TCU30" s="23"/>
      <c r="TCV30" s="23"/>
      <c r="TCW30" s="24"/>
      <c r="TCX30" s="14"/>
      <c r="TCY30" s="23"/>
      <c r="TCZ30" s="23"/>
      <c r="TDA30" s="23"/>
      <c r="TDB30" s="23"/>
      <c r="TDC30" s="23"/>
      <c r="TDD30" s="23"/>
      <c r="TDE30" s="24"/>
      <c r="TDF30" s="14"/>
      <c r="TDG30" s="23"/>
      <c r="TDH30" s="23"/>
      <c r="TDI30" s="23"/>
      <c r="TDJ30" s="23"/>
      <c r="TDK30" s="23"/>
      <c r="TDL30" s="23"/>
      <c r="TDM30" s="24"/>
      <c r="TDN30" s="14"/>
      <c r="TDO30" s="23"/>
      <c r="TDP30" s="23"/>
      <c r="TDQ30" s="23"/>
      <c r="TDR30" s="23"/>
      <c r="TDS30" s="23"/>
      <c r="TDT30" s="23"/>
      <c r="TDU30" s="24"/>
      <c r="TDV30" s="14"/>
      <c r="TDW30" s="23"/>
      <c r="TDX30" s="23"/>
      <c r="TDY30" s="23"/>
      <c r="TDZ30" s="23"/>
      <c r="TEA30" s="23"/>
      <c r="TEB30" s="23"/>
      <c r="TEC30" s="24"/>
      <c r="TED30" s="14"/>
      <c r="TEE30" s="23"/>
      <c r="TEF30" s="23"/>
      <c r="TEG30" s="23"/>
      <c r="TEH30" s="23"/>
      <c r="TEI30" s="23"/>
      <c r="TEJ30" s="23"/>
      <c r="TEK30" s="24"/>
      <c r="TEL30" s="14"/>
      <c r="TEM30" s="23"/>
      <c r="TEN30" s="23"/>
      <c r="TEO30" s="23"/>
      <c r="TEP30" s="23"/>
      <c r="TEQ30" s="23"/>
      <c r="TER30" s="23"/>
      <c r="TES30" s="24"/>
      <c r="TET30" s="14"/>
      <c r="TEU30" s="23"/>
      <c r="TEV30" s="23"/>
      <c r="TEW30" s="23"/>
      <c r="TEX30" s="23"/>
      <c r="TEY30" s="23"/>
      <c r="TEZ30" s="23"/>
      <c r="TFA30" s="24"/>
      <c r="TFB30" s="14"/>
      <c r="TFC30" s="23"/>
      <c r="TFD30" s="23"/>
      <c r="TFE30" s="23"/>
      <c r="TFF30" s="23"/>
      <c r="TFG30" s="23"/>
      <c r="TFH30" s="23"/>
      <c r="TFI30" s="24"/>
      <c r="TFJ30" s="14"/>
      <c r="TFK30" s="23"/>
      <c r="TFL30" s="23"/>
      <c r="TFM30" s="23"/>
      <c r="TFN30" s="23"/>
      <c r="TFO30" s="23"/>
      <c r="TFP30" s="23"/>
      <c r="TFQ30" s="24"/>
      <c r="TFR30" s="14"/>
      <c r="TFS30" s="23"/>
      <c r="TFT30" s="23"/>
      <c r="TFU30" s="23"/>
      <c r="TFV30" s="23"/>
      <c r="TFW30" s="23"/>
      <c r="TFX30" s="23"/>
      <c r="TFY30" s="24"/>
      <c r="TFZ30" s="14"/>
      <c r="TGA30" s="23"/>
      <c r="TGB30" s="23"/>
      <c r="TGC30" s="23"/>
      <c r="TGD30" s="23"/>
      <c r="TGE30" s="23"/>
      <c r="TGF30" s="23"/>
      <c r="TGG30" s="24"/>
      <c r="TGH30" s="14"/>
      <c r="TGI30" s="23"/>
      <c r="TGJ30" s="23"/>
      <c r="TGK30" s="23"/>
      <c r="TGL30" s="23"/>
      <c r="TGM30" s="23"/>
      <c r="TGN30" s="23"/>
      <c r="TGO30" s="24"/>
      <c r="TGP30" s="14"/>
      <c r="TGQ30" s="23"/>
      <c r="TGR30" s="23"/>
      <c r="TGS30" s="23"/>
      <c r="TGT30" s="23"/>
      <c r="TGU30" s="23"/>
      <c r="TGV30" s="23"/>
      <c r="TGW30" s="24"/>
      <c r="TGX30" s="14"/>
      <c r="TGY30" s="23"/>
      <c r="TGZ30" s="23"/>
      <c r="THA30" s="23"/>
      <c r="THB30" s="23"/>
      <c r="THC30" s="23"/>
      <c r="THD30" s="23"/>
      <c r="THE30" s="24"/>
      <c r="THF30" s="14"/>
      <c r="THG30" s="23"/>
      <c r="THH30" s="23"/>
      <c r="THI30" s="23"/>
      <c r="THJ30" s="23"/>
      <c r="THK30" s="23"/>
      <c r="THL30" s="23"/>
      <c r="THM30" s="24"/>
      <c r="THN30" s="14"/>
      <c r="THO30" s="23"/>
      <c r="THP30" s="23"/>
      <c r="THQ30" s="23"/>
      <c r="THR30" s="23"/>
      <c r="THS30" s="23"/>
      <c r="THT30" s="23"/>
      <c r="THU30" s="24"/>
      <c r="THV30" s="14"/>
      <c r="THW30" s="23"/>
      <c r="THX30" s="23"/>
      <c r="THY30" s="23"/>
      <c r="THZ30" s="23"/>
      <c r="TIA30" s="23"/>
      <c r="TIB30" s="23"/>
      <c r="TIC30" s="24"/>
      <c r="TID30" s="14"/>
      <c r="TIE30" s="23"/>
      <c r="TIF30" s="23"/>
      <c r="TIG30" s="23"/>
      <c r="TIH30" s="23"/>
      <c r="TII30" s="23"/>
      <c r="TIJ30" s="23"/>
      <c r="TIK30" s="24"/>
      <c r="TIL30" s="14"/>
      <c r="TIM30" s="23"/>
      <c r="TIN30" s="23"/>
      <c r="TIO30" s="23"/>
      <c r="TIP30" s="23"/>
      <c r="TIQ30" s="23"/>
      <c r="TIR30" s="23"/>
      <c r="TIS30" s="24"/>
      <c r="TIT30" s="14"/>
      <c r="TIU30" s="23"/>
      <c r="TIV30" s="23"/>
      <c r="TIW30" s="23"/>
      <c r="TIX30" s="23"/>
      <c r="TIY30" s="23"/>
      <c r="TIZ30" s="23"/>
      <c r="TJA30" s="24"/>
      <c r="TJB30" s="14"/>
      <c r="TJC30" s="23"/>
      <c r="TJD30" s="23"/>
      <c r="TJE30" s="23"/>
      <c r="TJF30" s="23"/>
      <c r="TJG30" s="23"/>
      <c r="TJH30" s="23"/>
      <c r="TJI30" s="24"/>
      <c r="TJJ30" s="14"/>
      <c r="TJK30" s="23"/>
      <c r="TJL30" s="23"/>
      <c r="TJM30" s="23"/>
      <c r="TJN30" s="23"/>
      <c r="TJO30" s="23"/>
      <c r="TJP30" s="23"/>
      <c r="TJQ30" s="24"/>
      <c r="TJR30" s="14"/>
      <c r="TJS30" s="23"/>
      <c r="TJT30" s="23"/>
      <c r="TJU30" s="23"/>
      <c r="TJV30" s="23"/>
      <c r="TJW30" s="23"/>
      <c r="TJX30" s="23"/>
      <c r="TJY30" s="24"/>
      <c r="TJZ30" s="14"/>
      <c r="TKA30" s="23"/>
      <c r="TKB30" s="23"/>
      <c r="TKC30" s="23"/>
      <c r="TKD30" s="23"/>
      <c r="TKE30" s="23"/>
      <c r="TKF30" s="23"/>
      <c r="TKG30" s="24"/>
      <c r="TKH30" s="14"/>
      <c r="TKI30" s="23"/>
      <c r="TKJ30" s="23"/>
      <c r="TKK30" s="23"/>
      <c r="TKL30" s="23"/>
      <c r="TKM30" s="23"/>
      <c r="TKN30" s="23"/>
      <c r="TKO30" s="24"/>
      <c r="TKP30" s="14"/>
      <c r="TKQ30" s="23"/>
      <c r="TKR30" s="23"/>
      <c r="TKS30" s="23"/>
      <c r="TKT30" s="23"/>
      <c r="TKU30" s="23"/>
      <c r="TKV30" s="23"/>
      <c r="TKW30" s="24"/>
      <c r="TKX30" s="14"/>
      <c r="TKY30" s="23"/>
      <c r="TKZ30" s="23"/>
      <c r="TLA30" s="23"/>
      <c r="TLB30" s="23"/>
      <c r="TLC30" s="23"/>
      <c r="TLD30" s="23"/>
      <c r="TLE30" s="24"/>
      <c r="TLF30" s="14"/>
      <c r="TLG30" s="23"/>
      <c r="TLH30" s="23"/>
      <c r="TLI30" s="23"/>
      <c r="TLJ30" s="23"/>
      <c r="TLK30" s="23"/>
      <c r="TLL30" s="23"/>
      <c r="TLM30" s="24"/>
      <c r="TLN30" s="14"/>
      <c r="TLO30" s="23"/>
      <c r="TLP30" s="23"/>
      <c r="TLQ30" s="23"/>
      <c r="TLR30" s="23"/>
      <c r="TLS30" s="23"/>
      <c r="TLT30" s="23"/>
      <c r="TLU30" s="24"/>
      <c r="TLV30" s="14"/>
      <c r="TLW30" s="23"/>
      <c r="TLX30" s="23"/>
      <c r="TLY30" s="23"/>
      <c r="TLZ30" s="23"/>
      <c r="TMA30" s="23"/>
      <c r="TMB30" s="23"/>
      <c r="TMC30" s="24"/>
      <c r="TMD30" s="14"/>
      <c r="TME30" s="23"/>
      <c r="TMF30" s="23"/>
      <c r="TMG30" s="23"/>
      <c r="TMH30" s="23"/>
      <c r="TMI30" s="23"/>
      <c r="TMJ30" s="23"/>
      <c r="TMK30" s="24"/>
      <c r="TML30" s="14"/>
      <c r="TMM30" s="23"/>
      <c r="TMN30" s="23"/>
      <c r="TMO30" s="23"/>
      <c r="TMP30" s="23"/>
      <c r="TMQ30" s="23"/>
      <c r="TMR30" s="23"/>
      <c r="TMS30" s="24"/>
      <c r="TMT30" s="14"/>
      <c r="TMU30" s="23"/>
      <c r="TMV30" s="23"/>
      <c r="TMW30" s="23"/>
      <c r="TMX30" s="23"/>
      <c r="TMY30" s="23"/>
      <c r="TMZ30" s="23"/>
      <c r="TNA30" s="24"/>
      <c r="TNB30" s="14"/>
      <c r="TNC30" s="23"/>
      <c r="TND30" s="23"/>
      <c r="TNE30" s="23"/>
      <c r="TNF30" s="23"/>
      <c r="TNG30" s="23"/>
      <c r="TNH30" s="23"/>
      <c r="TNI30" s="24"/>
      <c r="TNJ30" s="14"/>
      <c r="TNK30" s="23"/>
      <c r="TNL30" s="23"/>
      <c r="TNM30" s="23"/>
      <c r="TNN30" s="23"/>
      <c r="TNO30" s="23"/>
      <c r="TNP30" s="23"/>
      <c r="TNQ30" s="24"/>
      <c r="TNR30" s="14"/>
      <c r="TNS30" s="23"/>
      <c r="TNT30" s="23"/>
      <c r="TNU30" s="23"/>
      <c r="TNV30" s="23"/>
      <c r="TNW30" s="23"/>
      <c r="TNX30" s="23"/>
      <c r="TNY30" s="24"/>
      <c r="TNZ30" s="14"/>
      <c r="TOA30" s="23"/>
      <c r="TOB30" s="23"/>
      <c r="TOC30" s="23"/>
      <c r="TOD30" s="23"/>
      <c r="TOE30" s="23"/>
      <c r="TOF30" s="23"/>
      <c r="TOG30" s="24"/>
      <c r="TOH30" s="14"/>
      <c r="TOI30" s="23"/>
      <c r="TOJ30" s="23"/>
      <c r="TOK30" s="23"/>
      <c r="TOL30" s="23"/>
      <c r="TOM30" s="23"/>
      <c r="TON30" s="23"/>
      <c r="TOO30" s="24"/>
      <c r="TOP30" s="14"/>
      <c r="TOQ30" s="23"/>
      <c r="TOR30" s="23"/>
      <c r="TOS30" s="23"/>
      <c r="TOT30" s="23"/>
      <c r="TOU30" s="23"/>
      <c r="TOV30" s="23"/>
      <c r="TOW30" s="24"/>
      <c r="TOX30" s="14"/>
      <c r="TOY30" s="23"/>
      <c r="TOZ30" s="23"/>
      <c r="TPA30" s="23"/>
      <c r="TPB30" s="23"/>
      <c r="TPC30" s="23"/>
      <c r="TPD30" s="23"/>
      <c r="TPE30" s="24"/>
      <c r="TPF30" s="14"/>
      <c r="TPG30" s="23"/>
      <c r="TPH30" s="23"/>
      <c r="TPI30" s="23"/>
      <c r="TPJ30" s="23"/>
      <c r="TPK30" s="23"/>
      <c r="TPL30" s="23"/>
      <c r="TPM30" s="24"/>
      <c r="TPN30" s="14"/>
      <c r="TPO30" s="23"/>
      <c r="TPP30" s="23"/>
      <c r="TPQ30" s="23"/>
      <c r="TPR30" s="23"/>
      <c r="TPS30" s="23"/>
      <c r="TPT30" s="23"/>
      <c r="TPU30" s="24"/>
      <c r="TPV30" s="14"/>
      <c r="TPW30" s="23"/>
      <c r="TPX30" s="23"/>
      <c r="TPY30" s="23"/>
      <c r="TPZ30" s="23"/>
      <c r="TQA30" s="23"/>
      <c r="TQB30" s="23"/>
      <c r="TQC30" s="24"/>
      <c r="TQD30" s="14"/>
      <c r="TQE30" s="23"/>
      <c r="TQF30" s="23"/>
      <c r="TQG30" s="23"/>
      <c r="TQH30" s="23"/>
      <c r="TQI30" s="23"/>
      <c r="TQJ30" s="23"/>
      <c r="TQK30" s="24"/>
      <c r="TQL30" s="14"/>
      <c r="TQM30" s="23"/>
      <c r="TQN30" s="23"/>
      <c r="TQO30" s="23"/>
      <c r="TQP30" s="23"/>
      <c r="TQQ30" s="23"/>
      <c r="TQR30" s="23"/>
      <c r="TQS30" s="24"/>
      <c r="TQT30" s="14"/>
      <c r="TQU30" s="23"/>
      <c r="TQV30" s="23"/>
      <c r="TQW30" s="23"/>
      <c r="TQX30" s="23"/>
      <c r="TQY30" s="23"/>
      <c r="TQZ30" s="23"/>
      <c r="TRA30" s="24"/>
      <c r="TRB30" s="14"/>
      <c r="TRC30" s="23"/>
      <c r="TRD30" s="23"/>
      <c r="TRE30" s="23"/>
      <c r="TRF30" s="23"/>
      <c r="TRG30" s="23"/>
      <c r="TRH30" s="23"/>
      <c r="TRI30" s="24"/>
      <c r="TRJ30" s="14"/>
      <c r="TRK30" s="23"/>
      <c r="TRL30" s="23"/>
      <c r="TRM30" s="23"/>
      <c r="TRN30" s="23"/>
      <c r="TRO30" s="23"/>
      <c r="TRP30" s="23"/>
      <c r="TRQ30" s="24"/>
      <c r="TRR30" s="14"/>
      <c r="TRS30" s="23"/>
      <c r="TRT30" s="23"/>
      <c r="TRU30" s="23"/>
      <c r="TRV30" s="23"/>
      <c r="TRW30" s="23"/>
      <c r="TRX30" s="23"/>
      <c r="TRY30" s="24"/>
      <c r="TRZ30" s="14"/>
      <c r="TSA30" s="23"/>
      <c r="TSB30" s="23"/>
      <c r="TSC30" s="23"/>
      <c r="TSD30" s="23"/>
      <c r="TSE30" s="23"/>
      <c r="TSF30" s="23"/>
      <c r="TSG30" s="24"/>
      <c r="TSH30" s="14"/>
      <c r="TSI30" s="23"/>
      <c r="TSJ30" s="23"/>
      <c r="TSK30" s="23"/>
      <c r="TSL30" s="23"/>
      <c r="TSM30" s="23"/>
      <c r="TSN30" s="23"/>
      <c r="TSO30" s="24"/>
      <c r="TSP30" s="14"/>
      <c r="TSQ30" s="23"/>
      <c r="TSR30" s="23"/>
      <c r="TSS30" s="23"/>
      <c r="TST30" s="23"/>
      <c r="TSU30" s="23"/>
      <c r="TSV30" s="23"/>
      <c r="TSW30" s="24"/>
      <c r="TSX30" s="14"/>
      <c r="TSY30" s="23"/>
      <c r="TSZ30" s="23"/>
      <c r="TTA30" s="23"/>
      <c r="TTB30" s="23"/>
      <c r="TTC30" s="23"/>
      <c r="TTD30" s="23"/>
      <c r="TTE30" s="24"/>
      <c r="TTF30" s="14"/>
      <c r="TTG30" s="23"/>
      <c r="TTH30" s="23"/>
      <c r="TTI30" s="23"/>
      <c r="TTJ30" s="23"/>
      <c r="TTK30" s="23"/>
      <c r="TTL30" s="23"/>
      <c r="TTM30" s="24"/>
      <c r="TTN30" s="14"/>
      <c r="TTO30" s="23"/>
      <c r="TTP30" s="23"/>
      <c r="TTQ30" s="23"/>
      <c r="TTR30" s="23"/>
      <c r="TTS30" s="23"/>
      <c r="TTT30" s="23"/>
      <c r="TTU30" s="24"/>
      <c r="TTV30" s="14"/>
      <c r="TTW30" s="23"/>
      <c r="TTX30" s="23"/>
      <c r="TTY30" s="23"/>
      <c r="TTZ30" s="23"/>
      <c r="TUA30" s="23"/>
      <c r="TUB30" s="23"/>
      <c r="TUC30" s="24"/>
      <c r="TUD30" s="14"/>
      <c r="TUE30" s="23"/>
      <c r="TUF30" s="23"/>
      <c r="TUG30" s="23"/>
      <c r="TUH30" s="23"/>
      <c r="TUI30" s="23"/>
      <c r="TUJ30" s="23"/>
      <c r="TUK30" s="24"/>
      <c r="TUL30" s="14"/>
      <c r="TUM30" s="23"/>
      <c r="TUN30" s="23"/>
      <c r="TUO30" s="23"/>
      <c r="TUP30" s="23"/>
      <c r="TUQ30" s="23"/>
      <c r="TUR30" s="23"/>
      <c r="TUS30" s="24"/>
      <c r="TUT30" s="14"/>
      <c r="TUU30" s="23"/>
      <c r="TUV30" s="23"/>
      <c r="TUW30" s="23"/>
      <c r="TUX30" s="23"/>
      <c r="TUY30" s="23"/>
      <c r="TUZ30" s="23"/>
      <c r="TVA30" s="24"/>
      <c r="TVB30" s="14"/>
      <c r="TVC30" s="23"/>
      <c r="TVD30" s="23"/>
      <c r="TVE30" s="23"/>
      <c r="TVF30" s="23"/>
      <c r="TVG30" s="23"/>
      <c r="TVH30" s="23"/>
      <c r="TVI30" s="24"/>
      <c r="TVJ30" s="14"/>
      <c r="TVK30" s="23"/>
      <c r="TVL30" s="23"/>
      <c r="TVM30" s="23"/>
      <c r="TVN30" s="23"/>
      <c r="TVO30" s="23"/>
      <c r="TVP30" s="23"/>
      <c r="TVQ30" s="24"/>
      <c r="TVR30" s="14"/>
      <c r="TVS30" s="23"/>
      <c r="TVT30" s="23"/>
      <c r="TVU30" s="23"/>
      <c r="TVV30" s="23"/>
      <c r="TVW30" s="23"/>
      <c r="TVX30" s="23"/>
      <c r="TVY30" s="24"/>
      <c r="TVZ30" s="14"/>
      <c r="TWA30" s="23"/>
      <c r="TWB30" s="23"/>
      <c r="TWC30" s="23"/>
      <c r="TWD30" s="23"/>
      <c r="TWE30" s="23"/>
      <c r="TWF30" s="23"/>
      <c r="TWG30" s="24"/>
      <c r="TWH30" s="14"/>
      <c r="TWI30" s="23"/>
      <c r="TWJ30" s="23"/>
      <c r="TWK30" s="23"/>
      <c r="TWL30" s="23"/>
      <c r="TWM30" s="23"/>
      <c r="TWN30" s="23"/>
      <c r="TWO30" s="24"/>
      <c r="TWP30" s="14"/>
      <c r="TWQ30" s="23"/>
      <c r="TWR30" s="23"/>
      <c r="TWS30" s="23"/>
      <c r="TWT30" s="23"/>
      <c r="TWU30" s="23"/>
      <c r="TWV30" s="23"/>
      <c r="TWW30" s="24"/>
      <c r="TWX30" s="14"/>
      <c r="TWY30" s="23"/>
      <c r="TWZ30" s="23"/>
      <c r="TXA30" s="23"/>
      <c r="TXB30" s="23"/>
      <c r="TXC30" s="23"/>
      <c r="TXD30" s="23"/>
      <c r="TXE30" s="24"/>
      <c r="TXF30" s="14"/>
      <c r="TXG30" s="23"/>
      <c r="TXH30" s="23"/>
      <c r="TXI30" s="23"/>
      <c r="TXJ30" s="23"/>
      <c r="TXK30" s="23"/>
      <c r="TXL30" s="23"/>
      <c r="TXM30" s="24"/>
      <c r="TXN30" s="14"/>
      <c r="TXO30" s="23"/>
      <c r="TXP30" s="23"/>
      <c r="TXQ30" s="23"/>
      <c r="TXR30" s="23"/>
      <c r="TXS30" s="23"/>
      <c r="TXT30" s="23"/>
      <c r="TXU30" s="24"/>
      <c r="TXV30" s="14"/>
      <c r="TXW30" s="23"/>
      <c r="TXX30" s="23"/>
      <c r="TXY30" s="23"/>
      <c r="TXZ30" s="23"/>
      <c r="TYA30" s="23"/>
      <c r="TYB30" s="23"/>
      <c r="TYC30" s="24"/>
      <c r="TYD30" s="14"/>
      <c r="TYE30" s="23"/>
      <c r="TYF30" s="23"/>
      <c r="TYG30" s="23"/>
      <c r="TYH30" s="23"/>
      <c r="TYI30" s="23"/>
      <c r="TYJ30" s="23"/>
      <c r="TYK30" s="24"/>
      <c r="TYL30" s="14"/>
      <c r="TYM30" s="23"/>
      <c r="TYN30" s="23"/>
      <c r="TYO30" s="23"/>
      <c r="TYP30" s="23"/>
      <c r="TYQ30" s="23"/>
      <c r="TYR30" s="23"/>
      <c r="TYS30" s="24"/>
      <c r="TYT30" s="14"/>
      <c r="TYU30" s="23"/>
      <c r="TYV30" s="23"/>
      <c r="TYW30" s="23"/>
      <c r="TYX30" s="23"/>
      <c r="TYY30" s="23"/>
      <c r="TYZ30" s="23"/>
      <c r="TZA30" s="24"/>
      <c r="TZB30" s="14"/>
      <c r="TZC30" s="23"/>
      <c r="TZD30" s="23"/>
      <c r="TZE30" s="23"/>
      <c r="TZF30" s="23"/>
      <c r="TZG30" s="23"/>
      <c r="TZH30" s="23"/>
      <c r="TZI30" s="24"/>
      <c r="TZJ30" s="14"/>
      <c r="TZK30" s="23"/>
      <c r="TZL30" s="23"/>
      <c r="TZM30" s="23"/>
      <c r="TZN30" s="23"/>
      <c r="TZO30" s="23"/>
      <c r="TZP30" s="23"/>
      <c r="TZQ30" s="24"/>
      <c r="TZR30" s="14"/>
      <c r="TZS30" s="23"/>
      <c r="TZT30" s="23"/>
      <c r="TZU30" s="23"/>
      <c r="TZV30" s="23"/>
      <c r="TZW30" s="23"/>
      <c r="TZX30" s="23"/>
      <c r="TZY30" s="24"/>
      <c r="TZZ30" s="14"/>
      <c r="UAA30" s="23"/>
      <c r="UAB30" s="23"/>
      <c r="UAC30" s="23"/>
      <c r="UAD30" s="23"/>
      <c r="UAE30" s="23"/>
      <c r="UAF30" s="23"/>
      <c r="UAG30" s="24"/>
      <c r="UAH30" s="14"/>
      <c r="UAI30" s="23"/>
      <c r="UAJ30" s="23"/>
      <c r="UAK30" s="23"/>
      <c r="UAL30" s="23"/>
      <c r="UAM30" s="23"/>
      <c r="UAN30" s="23"/>
      <c r="UAO30" s="24"/>
      <c r="UAP30" s="14"/>
      <c r="UAQ30" s="23"/>
      <c r="UAR30" s="23"/>
      <c r="UAS30" s="23"/>
      <c r="UAT30" s="23"/>
      <c r="UAU30" s="23"/>
      <c r="UAV30" s="23"/>
      <c r="UAW30" s="24"/>
      <c r="UAX30" s="14"/>
      <c r="UAY30" s="23"/>
      <c r="UAZ30" s="23"/>
      <c r="UBA30" s="23"/>
      <c r="UBB30" s="23"/>
      <c r="UBC30" s="23"/>
      <c r="UBD30" s="23"/>
      <c r="UBE30" s="24"/>
      <c r="UBF30" s="14"/>
      <c r="UBG30" s="23"/>
      <c r="UBH30" s="23"/>
      <c r="UBI30" s="23"/>
      <c r="UBJ30" s="23"/>
      <c r="UBK30" s="23"/>
      <c r="UBL30" s="23"/>
      <c r="UBM30" s="24"/>
      <c r="UBN30" s="14"/>
      <c r="UBO30" s="23"/>
      <c r="UBP30" s="23"/>
      <c r="UBQ30" s="23"/>
      <c r="UBR30" s="23"/>
      <c r="UBS30" s="23"/>
      <c r="UBT30" s="23"/>
      <c r="UBU30" s="24"/>
      <c r="UBV30" s="14"/>
      <c r="UBW30" s="23"/>
      <c r="UBX30" s="23"/>
      <c r="UBY30" s="23"/>
      <c r="UBZ30" s="23"/>
      <c r="UCA30" s="23"/>
      <c r="UCB30" s="23"/>
      <c r="UCC30" s="24"/>
      <c r="UCD30" s="14"/>
      <c r="UCE30" s="23"/>
      <c r="UCF30" s="23"/>
      <c r="UCG30" s="23"/>
      <c r="UCH30" s="23"/>
      <c r="UCI30" s="23"/>
      <c r="UCJ30" s="23"/>
      <c r="UCK30" s="24"/>
      <c r="UCL30" s="14"/>
      <c r="UCM30" s="23"/>
      <c r="UCN30" s="23"/>
      <c r="UCO30" s="23"/>
      <c r="UCP30" s="23"/>
      <c r="UCQ30" s="23"/>
      <c r="UCR30" s="23"/>
      <c r="UCS30" s="24"/>
      <c r="UCT30" s="14"/>
      <c r="UCU30" s="23"/>
      <c r="UCV30" s="23"/>
      <c r="UCW30" s="23"/>
      <c r="UCX30" s="23"/>
      <c r="UCY30" s="23"/>
      <c r="UCZ30" s="23"/>
      <c r="UDA30" s="24"/>
      <c r="UDB30" s="14"/>
      <c r="UDC30" s="23"/>
      <c r="UDD30" s="23"/>
      <c r="UDE30" s="23"/>
      <c r="UDF30" s="23"/>
      <c r="UDG30" s="23"/>
      <c r="UDH30" s="23"/>
      <c r="UDI30" s="24"/>
      <c r="UDJ30" s="14"/>
      <c r="UDK30" s="23"/>
      <c r="UDL30" s="23"/>
      <c r="UDM30" s="23"/>
      <c r="UDN30" s="23"/>
      <c r="UDO30" s="23"/>
      <c r="UDP30" s="23"/>
      <c r="UDQ30" s="24"/>
      <c r="UDR30" s="14"/>
      <c r="UDS30" s="23"/>
      <c r="UDT30" s="23"/>
      <c r="UDU30" s="23"/>
      <c r="UDV30" s="23"/>
      <c r="UDW30" s="23"/>
      <c r="UDX30" s="23"/>
      <c r="UDY30" s="24"/>
      <c r="UDZ30" s="14"/>
      <c r="UEA30" s="23"/>
      <c r="UEB30" s="23"/>
      <c r="UEC30" s="23"/>
      <c r="UED30" s="23"/>
      <c r="UEE30" s="23"/>
      <c r="UEF30" s="23"/>
      <c r="UEG30" s="24"/>
      <c r="UEH30" s="14"/>
      <c r="UEI30" s="23"/>
      <c r="UEJ30" s="23"/>
      <c r="UEK30" s="23"/>
      <c r="UEL30" s="23"/>
      <c r="UEM30" s="23"/>
      <c r="UEN30" s="23"/>
      <c r="UEO30" s="24"/>
      <c r="UEP30" s="14"/>
      <c r="UEQ30" s="23"/>
      <c r="UER30" s="23"/>
      <c r="UES30" s="23"/>
      <c r="UET30" s="23"/>
      <c r="UEU30" s="23"/>
      <c r="UEV30" s="23"/>
      <c r="UEW30" s="24"/>
      <c r="UEX30" s="14"/>
      <c r="UEY30" s="23"/>
      <c r="UEZ30" s="23"/>
      <c r="UFA30" s="23"/>
      <c r="UFB30" s="23"/>
      <c r="UFC30" s="23"/>
      <c r="UFD30" s="23"/>
      <c r="UFE30" s="24"/>
      <c r="UFF30" s="14"/>
      <c r="UFG30" s="23"/>
      <c r="UFH30" s="23"/>
      <c r="UFI30" s="23"/>
      <c r="UFJ30" s="23"/>
      <c r="UFK30" s="23"/>
      <c r="UFL30" s="23"/>
      <c r="UFM30" s="24"/>
      <c r="UFN30" s="14"/>
      <c r="UFO30" s="23"/>
      <c r="UFP30" s="23"/>
      <c r="UFQ30" s="23"/>
      <c r="UFR30" s="23"/>
      <c r="UFS30" s="23"/>
      <c r="UFT30" s="23"/>
      <c r="UFU30" s="24"/>
      <c r="UFV30" s="14"/>
      <c r="UFW30" s="23"/>
      <c r="UFX30" s="23"/>
      <c r="UFY30" s="23"/>
      <c r="UFZ30" s="23"/>
      <c r="UGA30" s="23"/>
      <c r="UGB30" s="23"/>
      <c r="UGC30" s="24"/>
      <c r="UGD30" s="14"/>
      <c r="UGE30" s="23"/>
      <c r="UGF30" s="23"/>
      <c r="UGG30" s="23"/>
      <c r="UGH30" s="23"/>
      <c r="UGI30" s="23"/>
      <c r="UGJ30" s="23"/>
      <c r="UGK30" s="24"/>
      <c r="UGL30" s="14"/>
      <c r="UGM30" s="23"/>
      <c r="UGN30" s="23"/>
      <c r="UGO30" s="23"/>
      <c r="UGP30" s="23"/>
      <c r="UGQ30" s="23"/>
      <c r="UGR30" s="23"/>
      <c r="UGS30" s="24"/>
      <c r="UGT30" s="14"/>
      <c r="UGU30" s="23"/>
      <c r="UGV30" s="23"/>
      <c r="UGW30" s="23"/>
      <c r="UGX30" s="23"/>
      <c r="UGY30" s="23"/>
      <c r="UGZ30" s="23"/>
      <c r="UHA30" s="24"/>
      <c r="UHB30" s="14"/>
      <c r="UHC30" s="23"/>
      <c r="UHD30" s="23"/>
      <c r="UHE30" s="23"/>
      <c r="UHF30" s="23"/>
      <c r="UHG30" s="23"/>
      <c r="UHH30" s="23"/>
      <c r="UHI30" s="24"/>
      <c r="UHJ30" s="14"/>
      <c r="UHK30" s="23"/>
      <c r="UHL30" s="23"/>
      <c r="UHM30" s="23"/>
      <c r="UHN30" s="23"/>
      <c r="UHO30" s="23"/>
      <c r="UHP30" s="23"/>
      <c r="UHQ30" s="24"/>
      <c r="UHR30" s="14"/>
      <c r="UHS30" s="23"/>
      <c r="UHT30" s="23"/>
      <c r="UHU30" s="23"/>
      <c r="UHV30" s="23"/>
      <c r="UHW30" s="23"/>
      <c r="UHX30" s="23"/>
      <c r="UHY30" s="24"/>
      <c r="UHZ30" s="14"/>
      <c r="UIA30" s="23"/>
      <c r="UIB30" s="23"/>
      <c r="UIC30" s="23"/>
      <c r="UID30" s="23"/>
      <c r="UIE30" s="23"/>
      <c r="UIF30" s="23"/>
      <c r="UIG30" s="24"/>
      <c r="UIH30" s="14"/>
      <c r="UII30" s="23"/>
      <c r="UIJ30" s="23"/>
      <c r="UIK30" s="23"/>
      <c r="UIL30" s="23"/>
      <c r="UIM30" s="23"/>
      <c r="UIN30" s="23"/>
      <c r="UIO30" s="24"/>
      <c r="UIP30" s="14"/>
      <c r="UIQ30" s="23"/>
      <c r="UIR30" s="23"/>
      <c r="UIS30" s="23"/>
      <c r="UIT30" s="23"/>
      <c r="UIU30" s="23"/>
      <c r="UIV30" s="23"/>
      <c r="UIW30" s="24"/>
      <c r="UIX30" s="14"/>
      <c r="UIY30" s="23"/>
      <c r="UIZ30" s="23"/>
      <c r="UJA30" s="23"/>
      <c r="UJB30" s="23"/>
      <c r="UJC30" s="23"/>
      <c r="UJD30" s="23"/>
      <c r="UJE30" s="24"/>
      <c r="UJF30" s="14"/>
      <c r="UJG30" s="23"/>
      <c r="UJH30" s="23"/>
      <c r="UJI30" s="23"/>
      <c r="UJJ30" s="23"/>
      <c r="UJK30" s="23"/>
      <c r="UJL30" s="23"/>
      <c r="UJM30" s="24"/>
      <c r="UJN30" s="14"/>
      <c r="UJO30" s="23"/>
      <c r="UJP30" s="23"/>
      <c r="UJQ30" s="23"/>
      <c r="UJR30" s="23"/>
      <c r="UJS30" s="23"/>
      <c r="UJT30" s="23"/>
      <c r="UJU30" s="24"/>
      <c r="UJV30" s="14"/>
      <c r="UJW30" s="23"/>
      <c r="UJX30" s="23"/>
      <c r="UJY30" s="23"/>
      <c r="UJZ30" s="23"/>
      <c r="UKA30" s="23"/>
      <c r="UKB30" s="23"/>
      <c r="UKC30" s="24"/>
      <c r="UKD30" s="14"/>
      <c r="UKE30" s="23"/>
      <c r="UKF30" s="23"/>
      <c r="UKG30" s="23"/>
      <c r="UKH30" s="23"/>
      <c r="UKI30" s="23"/>
      <c r="UKJ30" s="23"/>
      <c r="UKK30" s="24"/>
      <c r="UKL30" s="14"/>
      <c r="UKM30" s="23"/>
      <c r="UKN30" s="23"/>
      <c r="UKO30" s="23"/>
      <c r="UKP30" s="23"/>
      <c r="UKQ30" s="23"/>
      <c r="UKR30" s="23"/>
      <c r="UKS30" s="24"/>
      <c r="UKT30" s="14"/>
      <c r="UKU30" s="23"/>
      <c r="UKV30" s="23"/>
      <c r="UKW30" s="23"/>
      <c r="UKX30" s="23"/>
      <c r="UKY30" s="23"/>
      <c r="UKZ30" s="23"/>
      <c r="ULA30" s="24"/>
      <c r="ULB30" s="14"/>
      <c r="ULC30" s="23"/>
      <c r="ULD30" s="23"/>
      <c r="ULE30" s="23"/>
      <c r="ULF30" s="23"/>
      <c r="ULG30" s="23"/>
      <c r="ULH30" s="23"/>
      <c r="ULI30" s="24"/>
      <c r="ULJ30" s="14"/>
      <c r="ULK30" s="23"/>
      <c r="ULL30" s="23"/>
      <c r="ULM30" s="23"/>
      <c r="ULN30" s="23"/>
      <c r="ULO30" s="23"/>
      <c r="ULP30" s="23"/>
      <c r="ULQ30" s="24"/>
      <c r="ULR30" s="14"/>
      <c r="ULS30" s="23"/>
      <c r="ULT30" s="23"/>
      <c r="ULU30" s="23"/>
      <c r="ULV30" s="23"/>
      <c r="ULW30" s="23"/>
      <c r="ULX30" s="23"/>
      <c r="ULY30" s="24"/>
      <c r="ULZ30" s="14"/>
      <c r="UMA30" s="23"/>
      <c r="UMB30" s="23"/>
      <c r="UMC30" s="23"/>
      <c r="UMD30" s="23"/>
      <c r="UME30" s="23"/>
      <c r="UMF30" s="23"/>
      <c r="UMG30" s="24"/>
      <c r="UMH30" s="14"/>
      <c r="UMI30" s="23"/>
      <c r="UMJ30" s="23"/>
      <c r="UMK30" s="23"/>
      <c r="UML30" s="23"/>
      <c r="UMM30" s="23"/>
      <c r="UMN30" s="23"/>
      <c r="UMO30" s="24"/>
      <c r="UMP30" s="14"/>
      <c r="UMQ30" s="23"/>
      <c r="UMR30" s="23"/>
      <c r="UMS30" s="23"/>
      <c r="UMT30" s="23"/>
      <c r="UMU30" s="23"/>
      <c r="UMV30" s="23"/>
      <c r="UMW30" s="24"/>
      <c r="UMX30" s="14"/>
      <c r="UMY30" s="23"/>
      <c r="UMZ30" s="23"/>
      <c r="UNA30" s="23"/>
      <c r="UNB30" s="23"/>
      <c r="UNC30" s="23"/>
      <c r="UND30" s="23"/>
      <c r="UNE30" s="24"/>
      <c r="UNF30" s="14"/>
      <c r="UNG30" s="23"/>
      <c r="UNH30" s="23"/>
      <c r="UNI30" s="23"/>
      <c r="UNJ30" s="23"/>
      <c r="UNK30" s="23"/>
      <c r="UNL30" s="23"/>
      <c r="UNM30" s="24"/>
      <c r="UNN30" s="14"/>
      <c r="UNO30" s="23"/>
      <c r="UNP30" s="23"/>
      <c r="UNQ30" s="23"/>
      <c r="UNR30" s="23"/>
      <c r="UNS30" s="23"/>
      <c r="UNT30" s="23"/>
      <c r="UNU30" s="24"/>
      <c r="UNV30" s="14"/>
      <c r="UNW30" s="23"/>
      <c r="UNX30" s="23"/>
      <c r="UNY30" s="23"/>
      <c r="UNZ30" s="23"/>
      <c r="UOA30" s="23"/>
      <c r="UOB30" s="23"/>
      <c r="UOC30" s="24"/>
      <c r="UOD30" s="14"/>
      <c r="UOE30" s="23"/>
      <c r="UOF30" s="23"/>
      <c r="UOG30" s="23"/>
      <c r="UOH30" s="23"/>
      <c r="UOI30" s="23"/>
      <c r="UOJ30" s="23"/>
      <c r="UOK30" s="24"/>
      <c r="UOL30" s="14"/>
      <c r="UOM30" s="23"/>
      <c r="UON30" s="23"/>
      <c r="UOO30" s="23"/>
      <c r="UOP30" s="23"/>
      <c r="UOQ30" s="23"/>
      <c r="UOR30" s="23"/>
      <c r="UOS30" s="24"/>
      <c r="UOT30" s="14"/>
      <c r="UOU30" s="23"/>
      <c r="UOV30" s="23"/>
      <c r="UOW30" s="23"/>
      <c r="UOX30" s="23"/>
      <c r="UOY30" s="23"/>
      <c r="UOZ30" s="23"/>
      <c r="UPA30" s="24"/>
      <c r="UPB30" s="14"/>
      <c r="UPC30" s="23"/>
      <c r="UPD30" s="23"/>
      <c r="UPE30" s="23"/>
      <c r="UPF30" s="23"/>
      <c r="UPG30" s="23"/>
      <c r="UPH30" s="23"/>
      <c r="UPI30" s="24"/>
      <c r="UPJ30" s="14"/>
      <c r="UPK30" s="23"/>
      <c r="UPL30" s="23"/>
      <c r="UPM30" s="23"/>
      <c r="UPN30" s="23"/>
      <c r="UPO30" s="23"/>
      <c r="UPP30" s="23"/>
      <c r="UPQ30" s="24"/>
      <c r="UPR30" s="14"/>
      <c r="UPS30" s="23"/>
      <c r="UPT30" s="23"/>
      <c r="UPU30" s="23"/>
      <c r="UPV30" s="23"/>
      <c r="UPW30" s="23"/>
      <c r="UPX30" s="23"/>
      <c r="UPY30" s="24"/>
      <c r="UPZ30" s="14"/>
      <c r="UQA30" s="23"/>
      <c r="UQB30" s="23"/>
      <c r="UQC30" s="23"/>
      <c r="UQD30" s="23"/>
      <c r="UQE30" s="23"/>
      <c r="UQF30" s="23"/>
      <c r="UQG30" s="24"/>
      <c r="UQH30" s="14"/>
      <c r="UQI30" s="23"/>
      <c r="UQJ30" s="23"/>
      <c r="UQK30" s="23"/>
      <c r="UQL30" s="23"/>
      <c r="UQM30" s="23"/>
      <c r="UQN30" s="23"/>
      <c r="UQO30" s="24"/>
      <c r="UQP30" s="14"/>
      <c r="UQQ30" s="23"/>
      <c r="UQR30" s="23"/>
      <c r="UQS30" s="23"/>
      <c r="UQT30" s="23"/>
      <c r="UQU30" s="23"/>
      <c r="UQV30" s="23"/>
      <c r="UQW30" s="24"/>
      <c r="UQX30" s="14"/>
      <c r="UQY30" s="23"/>
      <c r="UQZ30" s="23"/>
      <c r="URA30" s="23"/>
      <c r="URB30" s="23"/>
      <c r="URC30" s="23"/>
      <c r="URD30" s="23"/>
      <c r="URE30" s="24"/>
      <c r="URF30" s="14"/>
      <c r="URG30" s="23"/>
      <c r="URH30" s="23"/>
      <c r="URI30" s="23"/>
      <c r="URJ30" s="23"/>
      <c r="URK30" s="23"/>
      <c r="URL30" s="23"/>
      <c r="URM30" s="24"/>
      <c r="URN30" s="14"/>
      <c r="URO30" s="23"/>
      <c r="URP30" s="23"/>
      <c r="URQ30" s="23"/>
      <c r="URR30" s="23"/>
      <c r="URS30" s="23"/>
      <c r="URT30" s="23"/>
      <c r="URU30" s="24"/>
      <c r="URV30" s="14"/>
      <c r="URW30" s="23"/>
      <c r="URX30" s="23"/>
      <c r="URY30" s="23"/>
      <c r="URZ30" s="23"/>
      <c r="USA30" s="23"/>
      <c r="USB30" s="23"/>
      <c r="USC30" s="24"/>
      <c r="USD30" s="14"/>
      <c r="USE30" s="23"/>
      <c r="USF30" s="23"/>
      <c r="USG30" s="23"/>
      <c r="USH30" s="23"/>
      <c r="USI30" s="23"/>
      <c r="USJ30" s="23"/>
      <c r="USK30" s="24"/>
      <c r="USL30" s="14"/>
      <c r="USM30" s="23"/>
      <c r="USN30" s="23"/>
      <c r="USO30" s="23"/>
      <c r="USP30" s="23"/>
      <c r="USQ30" s="23"/>
      <c r="USR30" s="23"/>
      <c r="USS30" s="24"/>
      <c r="UST30" s="14"/>
      <c r="USU30" s="23"/>
      <c r="USV30" s="23"/>
      <c r="USW30" s="23"/>
      <c r="USX30" s="23"/>
      <c r="USY30" s="23"/>
      <c r="USZ30" s="23"/>
      <c r="UTA30" s="24"/>
      <c r="UTB30" s="14"/>
      <c r="UTC30" s="23"/>
      <c r="UTD30" s="23"/>
      <c r="UTE30" s="23"/>
      <c r="UTF30" s="23"/>
      <c r="UTG30" s="23"/>
      <c r="UTH30" s="23"/>
      <c r="UTI30" s="24"/>
      <c r="UTJ30" s="14"/>
      <c r="UTK30" s="23"/>
      <c r="UTL30" s="23"/>
      <c r="UTM30" s="23"/>
      <c r="UTN30" s="23"/>
      <c r="UTO30" s="23"/>
      <c r="UTP30" s="23"/>
      <c r="UTQ30" s="24"/>
      <c r="UTR30" s="14"/>
      <c r="UTS30" s="23"/>
      <c r="UTT30" s="23"/>
      <c r="UTU30" s="23"/>
      <c r="UTV30" s="23"/>
      <c r="UTW30" s="23"/>
      <c r="UTX30" s="23"/>
      <c r="UTY30" s="24"/>
      <c r="UTZ30" s="14"/>
      <c r="UUA30" s="23"/>
      <c r="UUB30" s="23"/>
      <c r="UUC30" s="23"/>
      <c r="UUD30" s="23"/>
      <c r="UUE30" s="23"/>
      <c r="UUF30" s="23"/>
      <c r="UUG30" s="24"/>
      <c r="UUH30" s="14"/>
      <c r="UUI30" s="23"/>
      <c r="UUJ30" s="23"/>
      <c r="UUK30" s="23"/>
      <c r="UUL30" s="23"/>
      <c r="UUM30" s="23"/>
      <c r="UUN30" s="23"/>
      <c r="UUO30" s="24"/>
      <c r="UUP30" s="14"/>
      <c r="UUQ30" s="23"/>
      <c r="UUR30" s="23"/>
      <c r="UUS30" s="23"/>
      <c r="UUT30" s="23"/>
      <c r="UUU30" s="23"/>
      <c r="UUV30" s="23"/>
      <c r="UUW30" s="24"/>
      <c r="UUX30" s="14"/>
      <c r="UUY30" s="23"/>
      <c r="UUZ30" s="23"/>
      <c r="UVA30" s="23"/>
      <c r="UVB30" s="23"/>
      <c r="UVC30" s="23"/>
      <c r="UVD30" s="23"/>
      <c r="UVE30" s="24"/>
      <c r="UVF30" s="14"/>
      <c r="UVG30" s="23"/>
      <c r="UVH30" s="23"/>
      <c r="UVI30" s="23"/>
      <c r="UVJ30" s="23"/>
      <c r="UVK30" s="23"/>
      <c r="UVL30" s="23"/>
      <c r="UVM30" s="24"/>
      <c r="UVN30" s="14"/>
      <c r="UVO30" s="23"/>
      <c r="UVP30" s="23"/>
      <c r="UVQ30" s="23"/>
      <c r="UVR30" s="23"/>
      <c r="UVS30" s="23"/>
      <c r="UVT30" s="23"/>
      <c r="UVU30" s="24"/>
      <c r="UVV30" s="14"/>
      <c r="UVW30" s="23"/>
      <c r="UVX30" s="23"/>
      <c r="UVY30" s="23"/>
      <c r="UVZ30" s="23"/>
      <c r="UWA30" s="23"/>
      <c r="UWB30" s="23"/>
      <c r="UWC30" s="24"/>
      <c r="UWD30" s="14"/>
      <c r="UWE30" s="23"/>
      <c r="UWF30" s="23"/>
      <c r="UWG30" s="23"/>
      <c r="UWH30" s="23"/>
      <c r="UWI30" s="23"/>
      <c r="UWJ30" s="23"/>
      <c r="UWK30" s="24"/>
      <c r="UWL30" s="14"/>
      <c r="UWM30" s="23"/>
      <c r="UWN30" s="23"/>
      <c r="UWO30" s="23"/>
      <c r="UWP30" s="23"/>
      <c r="UWQ30" s="23"/>
      <c r="UWR30" s="23"/>
      <c r="UWS30" s="24"/>
      <c r="UWT30" s="14"/>
      <c r="UWU30" s="23"/>
      <c r="UWV30" s="23"/>
      <c r="UWW30" s="23"/>
      <c r="UWX30" s="23"/>
      <c r="UWY30" s="23"/>
      <c r="UWZ30" s="23"/>
      <c r="UXA30" s="24"/>
      <c r="UXB30" s="14"/>
      <c r="UXC30" s="23"/>
      <c r="UXD30" s="23"/>
      <c r="UXE30" s="23"/>
      <c r="UXF30" s="23"/>
      <c r="UXG30" s="23"/>
      <c r="UXH30" s="23"/>
      <c r="UXI30" s="24"/>
      <c r="UXJ30" s="14"/>
      <c r="UXK30" s="23"/>
      <c r="UXL30" s="23"/>
      <c r="UXM30" s="23"/>
      <c r="UXN30" s="23"/>
      <c r="UXO30" s="23"/>
      <c r="UXP30" s="23"/>
      <c r="UXQ30" s="24"/>
      <c r="UXR30" s="14"/>
      <c r="UXS30" s="23"/>
      <c r="UXT30" s="23"/>
      <c r="UXU30" s="23"/>
      <c r="UXV30" s="23"/>
      <c r="UXW30" s="23"/>
      <c r="UXX30" s="23"/>
      <c r="UXY30" s="24"/>
      <c r="UXZ30" s="14"/>
      <c r="UYA30" s="23"/>
      <c r="UYB30" s="23"/>
      <c r="UYC30" s="23"/>
      <c r="UYD30" s="23"/>
      <c r="UYE30" s="23"/>
      <c r="UYF30" s="23"/>
      <c r="UYG30" s="24"/>
      <c r="UYH30" s="14"/>
      <c r="UYI30" s="23"/>
      <c r="UYJ30" s="23"/>
      <c r="UYK30" s="23"/>
      <c r="UYL30" s="23"/>
      <c r="UYM30" s="23"/>
      <c r="UYN30" s="23"/>
      <c r="UYO30" s="24"/>
      <c r="UYP30" s="14"/>
      <c r="UYQ30" s="23"/>
      <c r="UYR30" s="23"/>
      <c r="UYS30" s="23"/>
      <c r="UYT30" s="23"/>
      <c r="UYU30" s="23"/>
      <c r="UYV30" s="23"/>
      <c r="UYW30" s="24"/>
      <c r="UYX30" s="14"/>
      <c r="UYY30" s="23"/>
      <c r="UYZ30" s="23"/>
      <c r="UZA30" s="23"/>
      <c r="UZB30" s="23"/>
      <c r="UZC30" s="23"/>
      <c r="UZD30" s="23"/>
      <c r="UZE30" s="24"/>
      <c r="UZF30" s="14"/>
      <c r="UZG30" s="23"/>
      <c r="UZH30" s="23"/>
      <c r="UZI30" s="23"/>
      <c r="UZJ30" s="23"/>
      <c r="UZK30" s="23"/>
      <c r="UZL30" s="23"/>
      <c r="UZM30" s="24"/>
      <c r="UZN30" s="14"/>
      <c r="UZO30" s="23"/>
      <c r="UZP30" s="23"/>
      <c r="UZQ30" s="23"/>
      <c r="UZR30" s="23"/>
      <c r="UZS30" s="23"/>
      <c r="UZT30" s="23"/>
      <c r="UZU30" s="24"/>
      <c r="UZV30" s="14"/>
      <c r="UZW30" s="23"/>
      <c r="UZX30" s="23"/>
      <c r="UZY30" s="23"/>
      <c r="UZZ30" s="23"/>
      <c r="VAA30" s="23"/>
      <c r="VAB30" s="23"/>
      <c r="VAC30" s="24"/>
      <c r="VAD30" s="14"/>
      <c r="VAE30" s="23"/>
      <c r="VAF30" s="23"/>
      <c r="VAG30" s="23"/>
      <c r="VAH30" s="23"/>
      <c r="VAI30" s="23"/>
      <c r="VAJ30" s="23"/>
      <c r="VAK30" s="24"/>
      <c r="VAL30" s="14"/>
      <c r="VAM30" s="23"/>
      <c r="VAN30" s="23"/>
      <c r="VAO30" s="23"/>
      <c r="VAP30" s="23"/>
      <c r="VAQ30" s="23"/>
      <c r="VAR30" s="23"/>
      <c r="VAS30" s="24"/>
      <c r="VAT30" s="14"/>
      <c r="VAU30" s="23"/>
      <c r="VAV30" s="23"/>
      <c r="VAW30" s="23"/>
      <c r="VAX30" s="23"/>
      <c r="VAY30" s="23"/>
      <c r="VAZ30" s="23"/>
      <c r="VBA30" s="24"/>
      <c r="VBB30" s="14"/>
      <c r="VBC30" s="23"/>
      <c r="VBD30" s="23"/>
      <c r="VBE30" s="23"/>
      <c r="VBF30" s="23"/>
      <c r="VBG30" s="23"/>
      <c r="VBH30" s="23"/>
      <c r="VBI30" s="24"/>
      <c r="VBJ30" s="14"/>
      <c r="VBK30" s="23"/>
      <c r="VBL30" s="23"/>
      <c r="VBM30" s="23"/>
      <c r="VBN30" s="23"/>
      <c r="VBO30" s="23"/>
      <c r="VBP30" s="23"/>
      <c r="VBQ30" s="24"/>
      <c r="VBR30" s="14"/>
      <c r="VBS30" s="23"/>
      <c r="VBT30" s="23"/>
      <c r="VBU30" s="23"/>
      <c r="VBV30" s="23"/>
      <c r="VBW30" s="23"/>
      <c r="VBX30" s="23"/>
      <c r="VBY30" s="24"/>
      <c r="VBZ30" s="14"/>
      <c r="VCA30" s="23"/>
      <c r="VCB30" s="23"/>
      <c r="VCC30" s="23"/>
      <c r="VCD30" s="23"/>
      <c r="VCE30" s="23"/>
      <c r="VCF30" s="23"/>
      <c r="VCG30" s="24"/>
      <c r="VCH30" s="14"/>
      <c r="VCI30" s="23"/>
      <c r="VCJ30" s="23"/>
      <c r="VCK30" s="23"/>
      <c r="VCL30" s="23"/>
      <c r="VCM30" s="23"/>
      <c r="VCN30" s="23"/>
      <c r="VCO30" s="24"/>
      <c r="VCP30" s="14"/>
      <c r="VCQ30" s="23"/>
      <c r="VCR30" s="23"/>
      <c r="VCS30" s="23"/>
      <c r="VCT30" s="23"/>
      <c r="VCU30" s="23"/>
      <c r="VCV30" s="23"/>
      <c r="VCW30" s="24"/>
      <c r="VCX30" s="14"/>
      <c r="VCY30" s="23"/>
      <c r="VCZ30" s="23"/>
      <c r="VDA30" s="23"/>
      <c r="VDB30" s="23"/>
      <c r="VDC30" s="23"/>
      <c r="VDD30" s="23"/>
      <c r="VDE30" s="24"/>
      <c r="VDF30" s="14"/>
      <c r="VDG30" s="23"/>
      <c r="VDH30" s="23"/>
      <c r="VDI30" s="23"/>
      <c r="VDJ30" s="23"/>
      <c r="VDK30" s="23"/>
      <c r="VDL30" s="23"/>
      <c r="VDM30" s="24"/>
      <c r="VDN30" s="14"/>
      <c r="VDO30" s="23"/>
      <c r="VDP30" s="23"/>
      <c r="VDQ30" s="23"/>
      <c r="VDR30" s="23"/>
      <c r="VDS30" s="23"/>
      <c r="VDT30" s="23"/>
      <c r="VDU30" s="24"/>
      <c r="VDV30" s="14"/>
      <c r="VDW30" s="23"/>
      <c r="VDX30" s="23"/>
      <c r="VDY30" s="23"/>
      <c r="VDZ30" s="23"/>
      <c r="VEA30" s="23"/>
      <c r="VEB30" s="23"/>
      <c r="VEC30" s="24"/>
      <c r="VED30" s="14"/>
      <c r="VEE30" s="23"/>
      <c r="VEF30" s="23"/>
      <c r="VEG30" s="23"/>
      <c r="VEH30" s="23"/>
      <c r="VEI30" s="23"/>
      <c r="VEJ30" s="23"/>
      <c r="VEK30" s="24"/>
      <c r="VEL30" s="14"/>
      <c r="VEM30" s="23"/>
      <c r="VEN30" s="23"/>
      <c r="VEO30" s="23"/>
      <c r="VEP30" s="23"/>
      <c r="VEQ30" s="23"/>
      <c r="VER30" s="23"/>
      <c r="VES30" s="24"/>
      <c r="VET30" s="14"/>
      <c r="VEU30" s="23"/>
      <c r="VEV30" s="23"/>
      <c r="VEW30" s="23"/>
      <c r="VEX30" s="23"/>
      <c r="VEY30" s="23"/>
      <c r="VEZ30" s="23"/>
      <c r="VFA30" s="24"/>
      <c r="VFB30" s="14"/>
      <c r="VFC30" s="23"/>
      <c r="VFD30" s="23"/>
      <c r="VFE30" s="23"/>
      <c r="VFF30" s="23"/>
      <c r="VFG30" s="23"/>
      <c r="VFH30" s="23"/>
      <c r="VFI30" s="24"/>
      <c r="VFJ30" s="14"/>
      <c r="VFK30" s="23"/>
      <c r="VFL30" s="23"/>
      <c r="VFM30" s="23"/>
      <c r="VFN30" s="23"/>
      <c r="VFO30" s="23"/>
      <c r="VFP30" s="23"/>
      <c r="VFQ30" s="24"/>
      <c r="VFR30" s="14"/>
      <c r="VFS30" s="23"/>
      <c r="VFT30" s="23"/>
      <c r="VFU30" s="23"/>
      <c r="VFV30" s="23"/>
      <c r="VFW30" s="23"/>
      <c r="VFX30" s="23"/>
      <c r="VFY30" s="24"/>
      <c r="VFZ30" s="14"/>
      <c r="VGA30" s="23"/>
      <c r="VGB30" s="23"/>
      <c r="VGC30" s="23"/>
      <c r="VGD30" s="23"/>
      <c r="VGE30" s="23"/>
      <c r="VGF30" s="23"/>
      <c r="VGG30" s="24"/>
      <c r="VGH30" s="14"/>
      <c r="VGI30" s="23"/>
      <c r="VGJ30" s="23"/>
      <c r="VGK30" s="23"/>
      <c r="VGL30" s="23"/>
      <c r="VGM30" s="23"/>
      <c r="VGN30" s="23"/>
      <c r="VGO30" s="24"/>
      <c r="VGP30" s="14"/>
      <c r="VGQ30" s="23"/>
      <c r="VGR30" s="23"/>
      <c r="VGS30" s="23"/>
      <c r="VGT30" s="23"/>
      <c r="VGU30" s="23"/>
      <c r="VGV30" s="23"/>
      <c r="VGW30" s="24"/>
      <c r="VGX30" s="14"/>
      <c r="VGY30" s="23"/>
      <c r="VGZ30" s="23"/>
      <c r="VHA30" s="23"/>
      <c r="VHB30" s="23"/>
      <c r="VHC30" s="23"/>
      <c r="VHD30" s="23"/>
      <c r="VHE30" s="24"/>
      <c r="VHF30" s="14"/>
      <c r="VHG30" s="23"/>
      <c r="VHH30" s="23"/>
      <c r="VHI30" s="23"/>
      <c r="VHJ30" s="23"/>
      <c r="VHK30" s="23"/>
      <c r="VHL30" s="23"/>
      <c r="VHM30" s="24"/>
      <c r="VHN30" s="14"/>
      <c r="VHO30" s="23"/>
      <c r="VHP30" s="23"/>
      <c r="VHQ30" s="23"/>
      <c r="VHR30" s="23"/>
      <c r="VHS30" s="23"/>
      <c r="VHT30" s="23"/>
      <c r="VHU30" s="24"/>
      <c r="VHV30" s="14"/>
      <c r="VHW30" s="23"/>
      <c r="VHX30" s="23"/>
      <c r="VHY30" s="23"/>
      <c r="VHZ30" s="23"/>
      <c r="VIA30" s="23"/>
      <c r="VIB30" s="23"/>
      <c r="VIC30" s="24"/>
      <c r="VID30" s="14"/>
      <c r="VIE30" s="23"/>
      <c r="VIF30" s="23"/>
      <c r="VIG30" s="23"/>
      <c r="VIH30" s="23"/>
      <c r="VII30" s="23"/>
      <c r="VIJ30" s="23"/>
      <c r="VIK30" s="24"/>
      <c r="VIL30" s="14"/>
      <c r="VIM30" s="23"/>
      <c r="VIN30" s="23"/>
      <c r="VIO30" s="23"/>
      <c r="VIP30" s="23"/>
      <c r="VIQ30" s="23"/>
      <c r="VIR30" s="23"/>
      <c r="VIS30" s="24"/>
      <c r="VIT30" s="14"/>
      <c r="VIU30" s="23"/>
      <c r="VIV30" s="23"/>
      <c r="VIW30" s="23"/>
      <c r="VIX30" s="23"/>
      <c r="VIY30" s="23"/>
      <c r="VIZ30" s="23"/>
      <c r="VJA30" s="24"/>
      <c r="VJB30" s="14"/>
      <c r="VJC30" s="23"/>
      <c r="VJD30" s="23"/>
      <c r="VJE30" s="23"/>
      <c r="VJF30" s="23"/>
      <c r="VJG30" s="23"/>
      <c r="VJH30" s="23"/>
      <c r="VJI30" s="24"/>
      <c r="VJJ30" s="14"/>
      <c r="VJK30" s="23"/>
      <c r="VJL30" s="23"/>
      <c r="VJM30" s="23"/>
      <c r="VJN30" s="23"/>
      <c r="VJO30" s="23"/>
      <c r="VJP30" s="23"/>
      <c r="VJQ30" s="24"/>
      <c r="VJR30" s="14"/>
      <c r="VJS30" s="23"/>
      <c r="VJT30" s="23"/>
      <c r="VJU30" s="23"/>
      <c r="VJV30" s="23"/>
      <c r="VJW30" s="23"/>
      <c r="VJX30" s="23"/>
      <c r="VJY30" s="24"/>
      <c r="VJZ30" s="14"/>
      <c r="VKA30" s="23"/>
      <c r="VKB30" s="23"/>
      <c r="VKC30" s="23"/>
      <c r="VKD30" s="23"/>
      <c r="VKE30" s="23"/>
      <c r="VKF30" s="23"/>
      <c r="VKG30" s="24"/>
      <c r="VKH30" s="14"/>
      <c r="VKI30" s="23"/>
      <c r="VKJ30" s="23"/>
      <c r="VKK30" s="23"/>
      <c r="VKL30" s="23"/>
      <c r="VKM30" s="23"/>
      <c r="VKN30" s="23"/>
      <c r="VKO30" s="24"/>
      <c r="VKP30" s="14"/>
      <c r="VKQ30" s="23"/>
      <c r="VKR30" s="23"/>
      <c r="VKS30" s="23"/>
      <c r="VKT30" s="23"/>
      <c r="VKU30" s="23"/>
      <c r="VKV30" s="23"/>
      <c r="VKW30" s="24"/>
      <c r="VKX30" s="14"/>
      <c r="VKY30" s="23"/>
      <c r="VKZ30" s="23"/>
      <c r="VLA30" s="23"/>
      <c r="VLB30" s="23"/>
      <c r="VLC30" s="23"/>
      <c r="VLD30" s="23"/>
      <c r="VLE30" s="24"/>
      <c r="VLF30" s="14"/>
      <c r="VLG30" s="23"/>
      <c r="VLH30" s="23"/>
      <c r="VLI30" s="23"/>
      <c r="VLJ30" s="23"/>
      <c r="VLK30" s="23"/>
      <c r="VLL30" s="23"/>
      <c r="VLM30" s="24"/>
      <c r="VLN30" s="14"/>
      <c r="VLO30" s="23"/>
      <c r="VLP30" s="23"/>
      <c r="VLQ30" s="23"/>
      <c r="VLR30" s="23"/>
      <c r="VLS30" s="23"/>
      <c r="VLT30" s="23"/>
      <c r="VLU30" s="24"/>
      <c r="VLV30" s="14"/>
      <c r="VLW30" s="23"/>
      <c r="VLX30" s="23"/>
      <c r="VLY30" s="23"/>
      <c r="VLZ30" s="23"/>
      <c r="VMA30" s="23"/>
      <c r="VMB30" s="23"/>
      <c r="VMC30" s="24"/>
      <c r="VMD30" s="14"/>
      <c r="VME30" s="23"/>
      <c r="VMF30" s="23"/>
      <c r="VMG30" s="23"/>
      <c r="VMH30" s="23"/>
      <c r="VMI30" s="23"/>
      <c r="VMJ30" s="23"/>
      <c r="VMK30" s="24"/>
      <c r="VML30" s="14"/>
      <c r="VMM30" s="23"/>
      <c r="VMN30" s="23"/>
      <c r="VMO30" s="23"/>
      <c r="VMP30" s="23"/>
      <c r="VMQ30" s="23"/>
      <c r="VMR30" s="23"/>
      <c r="VMS30" s="24"/>
      <c r="VMT30" s="14"/>
      <c r="VMU30" s="23"/>
      <c r="VMV30" s="23"/>
      <c r="VMW30" s="23"/>
      <c r="VMX30" s="23"/>
      <c r="VMY30" s="23"/>
      <c r="VMZ30" s="23"/>
      <c r="VNA30" s="24"/>
      <c r="VNB30" s="14"/>
      <c r="VNC30" s="23"/>
      <c r="VND30" s="23"/>
      <c r="VNE30" s="23"/>
      <c r="VNF30" s="23"/>
      <c r="VNG30" s="23"/>
      <c r="VNH30" s="23"/>
      <c r="VNI30" s="24"/>
      <c r="VNJ30" s="14"/>
      <c r="VNK30" s="23"/>
      <c r="VNL30" s="23"/>
      <c r="VNM30" s="23"/>
      <c r="VNN30" s="23"/>
      <c r="VNO30" s="23"/>
      <c r="VNP30" s="23"/>
      <c r="VNQ30" s="24"/>
      <c r="VNR30" s="14"/>
      <c r="VNS30" s="23"/>
      <c r="VNT30" s="23"/>
      <c r="VNU30" s="23"/>
      <c r="VNV30" s="23"/>
      <c r="VNW30" s="23"/>
      <c r="VNX30" s="23"/>
      <c r="VNY30" s="24"/>
      <c r="VNZ30" s="14"/>
      <c r="VOA30" s="23"/>
      <c r="VOB30" s="23"/>
      <c r="VOC30" s="23"/>
      <c r="VOD30" s="23"/>
      <c r="VOE30" s="23"/>
      <c r="VOF30" s="23"/>
      <c r="VOG30" s="24"/>
      <c r="VOH30" s="14"/>
      <c r="VOI30" s="23"/>
      <c r="VOJ30" s="23"/>
      <c r="VOK30" s="23"/>
      <c r="VOL30" s="23"/>
      <c r="VOM30" s="23"/>
      <c r="VON30" s="23"/>
      <c r="VOO30" s="24"/>
      <c r="VOP30" s="14"/>
      <c r="VOQ30" s="23"/>
      <c r="VOR30" s="23"/>
      <c r="VOS30" s="23"/>
      <c r="VOT30" s="23"/>
      <c r="VOU30" s="23"/>
      <c r="VOV30" s="23"/>
      <c r="VOW30" s="24"/>
      <c r="VOX30" s="14"/>
      <c r="VOY30" s="23"/>
      <c r="VOZ30" s="23"/>
      <c r="VPA30" s="23"/>
      <c r="VPB30" s="23"/>
      <c r="VPC30" s="23"/>
      <c r="VPD30" s="23"/>
      <c r="VPE30" s="24"/>
      <c r="VPF30" s="14"/>
      <c r="VPG30" s="23"/>
      <c r="VPH30" s="23"/>
      <c r="VPI30" s="23"/>
      <c r="VPJ30" s="23"/>
      <c r="VPK30" s="23"/>
      <c r="VPL30" s="23"/>
      <c r="VPM30" s="24"/>
      <c r="VPN30" s="14"/>
      <c r="VPO30" s="23"/>
      <c r="VPP30" s="23"/>
      <c r="VPQ30" s="23"/>
      <c r="VPR30" s="23"/>
      <c r="VPS30" s="23"/>
      <c r="VPT30" s="23"/>
      <c r="VPU30" s="24"/>
      <c r="VPV30" s="14"/>
      <c r="VPW30" s="23"/>
      <c r="VPX30" s="23"/>
      <c r="VPY30" s="23"/>
      <c r="VPZ30" s="23"/>
      <c r="VQA30" s="23"/>
      <c r="VQB30" s="23"/>
      <c r="VQC30" s="24"/>
      <c r="VQD30" s="14"/>
      <c r="VQE30" s="23"/>
      <c r="VQF30" s="23"/>
      <c r="VQG30" s="23"/>
      <c r="VQH30" s="23"/>
      <c r="VQI30" s="23"/>
      <c r="VQJ30" s="23"/>
      <c r="VQK30" s="24"/>
      <c r="VQL30" s="14"/>
      <c r="VQM30" s="23"/>
      <c r="VQN30" s="23"/>
      <c r="VQO30" s="23"/>
      <c r="VQP30" s="23"/>
      <c r="VQQ30" s="23"/>
      <c r="VQR30" s="23"/>
      <c r="VQS30" s="24"/>
      <c r="VQT30" s="14"/>
      <c r="VQU30" s="23"/>
      <c r="VQV30" s="23"/>
      <c r="VQW30" s="23"/>
      <c r="VQX30" s="23"/>
      <c r="VQY30" s="23"/>
      <c r="VQZ30" s="23"/>
      <c r="VRA30" s="24"/>
      <c r="VRB30" s="14"/>
      <c r="VRC30" s="23"/>
      <c r="VRD30" s="23"/>
      <c r="VRE30" s="23"/>
      <c r="VRF30" s="23"/>
      <c r="VRG30" s="23"/>
      <c r="VRH30" s="23"/>
      <c r="VRI30" s="24"/>
      <c r="VRJ30" s="14"/>
      <c r="VRK30" s="23"/>
      <c r="VRL30" s="23"/>
      <c r="VRM30" s="23"/>
      <c r="VRN30" s="23"/>
      <c r="VRO30" s="23"/>
      <c r="VRP30" s="23"/>
      <c r="VRQ30" s="24"/>
      <c r="VRR30" s="14"/>
      <c r="VRS30" s="23"/>
      <c r="VRT30" s="23"/>
      <c r="VRU30" s="23"/>
      <c r="VRV30" s="23"/>
      <c r="VRW30" s="23"/>
      <c r="VRX30" s="23"/>
      <c r="VRY30" s="24"/>
      <c r="VRZ30" s="14"/>
      <c r="VSA30" s="23"/>
      <c r="VSB30" s="23"/>
      <c r="VSC30" s="23"/>
      <c r="VSD30" s="23"/>
      <c r="VSE30" s="23"/>
      <c r="VSF30" s="23"/>
      <c r="VSG30" s="24"/>
      <c r="VSH30" s="14"/>
      <c r="VSI30" s="23"/>
      <c r="VSJ30" s="23"/>
      <c r="VSK30" s="23"/>
      <c r="VSL30" s="23"/>
      <c r="VSM30" s="23"/>
      <c r="VSN30" s="23"/>
      <c r="VSO30" s="24"/>
      <c r="VSP30" s="14"/>
      <c r="VSQ30" s="23"/>
      <c r="VSR30" s="23"/>
      <c r="VSS30" s="23"/>
      <c r="VST30" s="23"/>
      <c r="VSU30" s="23"/>
      <c r="VSV30" s="23"/>
      <c r="VSW30" s="24"/>
      <c r="VSX30" s="14"/>
      <c r="VSY30" s="23"/>
      <c r="VSZ30" s="23"/>
      <c r="VTA30" s="23"/>
      <c r="VTB30" s="23"/>
      <c r="VTC30" s="23"/>
      <c r="VTD30" s="23"/>
      <c r="VTE30" s="24"/>
      <c r="VTF30" s="14"/>
      <c r="VTG30" s="23"/>
      <c r="VTH30" s="23"/>
      <c r="VTI30" s="23"/>
      <c r="VTJ30" s="23"/>
      <c r="VTK30" s="23"/>
      <c r="VTL30" s="23"/>
      <c r="VTM30" s="24"/>
      <c r="VTN30" s="14"/>
      <c r="VTO30" s="23"/>
      <c r="VTP30" s="23"/>
      <c r="VTQ30" s="23"/>
      <c r="VTR30" s="23"/>
      <c r="VTS30" s="23"/>
      <c r="VTT30" s="23"/>
      <c r="VTU30" s="24"/>
      <c r="VTV30" s="14"/>
      <c r="VTW30" s="23"/>
      <c r="VTX30" s="23"/>
      <c r="VTY30" s="23"/>
      <c r="VTZ30" s="23"/>
      <c r="VUA30" s="23"/>
      <c r="VUB30" s="23"/>
      <c r="VUC30" s="24"/>
      <c r="VUD30" s="14"/>
      <c r="VUE30" s="23"/>
      <c r="VUF30" s="23"/>
      <c r="VUG30" s="23"/>
      <c r="VUH30" s="23"/>
      <c r="VUI30" s="23"/>
      <c r="VUJ30" s="23"/>
      <c r="VUK30" s="24"/>
      <c r="VUL30" s="14"/>
      <c r="VUM30" s="23"/>
      <c r="VUN30" s="23"/>
      <c r="VUO30" s="23"/>
      <c r="VUP30" s="23"/>
      <c r="VUQ30" s="23"/>
      <c r="VUR30" s="23"/>
      <c r="VUS30" s="24"/>
      <c r="VUT30" s="14"/>
      <c r="VUU30" s="23"/>
      <c r="VUV30" s="23"/>
      <c r="VUW30" s="23"/>
      <c r="VUX30" s="23"/>
      <c r="VUY30" s="23"/>
      <c r="VUZ30" s="23"/>
      <c r="VVA30" s="24"/>
      <c r="VVB30" s="14"/>
      <c r="VVC30" s="23"/>
      <c r="VVD30" s="23"/>
      <c r="VVE30" s="23"/>
      <c r="VVF30" s="23"/>
      <c r="VVG30" s="23"/>
      <c r="VVH30" s="23"/>
      <c r="VVI30" s="24"/>
      <c r="VVJ30" s="14"/>
      <c r="VVK30" s="23"/>
      <c r="VVL30" s="23"/>
      <c r="VVM30" s="23"/>
      <c r="VVN30" s="23"/>
      <c r="VVO30" s="23"/>
      <c r="VVP30" s="23"/>
      <c r="VVQ30" s="24"/>
      <c r="VVR30" s="14"/>
      <c r="VVS30" s="23"/>
      <c r="VVT30" s="23"/>
      <c r="VVU30" s="23"/>
      <c r="VVV30" s="23"/>
      <c r="VVW30" s="23"/>
      <c r="VVX30" s="23"/>
      <c r="VVY30" s="24"/>
      <c r="VVZ30" s="14"/>
      <c r="VWA30" s="23"/>
      <c r="VWB30" s="23"/>
      <c r="VWC30" s="23"/>
      <c r="VWD30" s="23"/>
      <c r="VWE30" s="23"/>
      <c r="VWF30" s="23"/>
      <c r="VWG30" s="24"/>
      <c r="VWH30" s="14"/>
      <c r="VWI30" s="23"/>
      <c r="VWJ30" s="23"/>
      <c r="VWK30" s="23"/>
      <c r="VWL30" s="23"/>
      <c r="VWM30" s="23"/>
      <c r="VWN30" s="23"/>
      <c r="VWO30" s="24"/>
      <c r="VWP30" s="14"/>
      <c r="VWQ30" s="23"/>
      <c r="VWR30" s="23"/>
      <c r="VWS30" s="23"/>
      <c r="VWT30" s="23"/>
      <c r="VWU30" s="23"/>
      <c r="VWV30" s="23"/>
      <c r="VWW30" s="24"/>
      <c r="VWX30" s="14"/>
      <c r="VWY30" s="23"/>
      <c r="VWZ30" s="23"/>
      <c r="VXA30" s="23"/>
      <c r="VXB30" s="23"/>
      <c r="VXC30" s="23"/>
      <c r="VXD30" s="23"/>
      <c r="VXE30" s="24"/>
      <c r="VXF30" s="14"/>
      <c r="VXG30" s="23"/>
      <c r="VXH30" s="23"/>
      <c r="VXI30" s="23"/>
      <c r="VXJ30" s="23"/>
      <c r="VXK30" s="23"/>
      <c r="VXL30" s="23"/>
      <c r="VXM30" s="24"/>
      <c r="VXN30" s="14"/>
      <c r="VXO30" s="23"/>
      <c r="VXP30" s="23"/>
      <c r="VXQ30" s="23"/>
      <c r="VXR30" s="23"/>
      <c r="VXS30" s="23"/>
      <c r="VXT30" s="23"/>
      <c r="VXU30" s="24"/>
      <c r="VXV30" s="14"/>
      <c r="VXW30" s="23"/>
      <c r="VXX30" s="23"/>
      <c r="VXY30" s="23"/>
      <c r="VXZ30" s="23"/>
      <c r="VYA30" s="23"/>
      <c r="VYB30" s="23"/>
      <c r="VYC30" s="24"/>
      <c r="VYD30" s="14"/>
      <c r="VYE30" s="23"/>
      <c r="VYF30" s="23"/>
      <c r="VYG30" s="23"/>
      <c r="VYH30" s="23"/>
      <c r="VYI30" s="23"/>
      <c r="VYJ30" s="23"/>
      <c r="VYK30" s="24"/>
      <c r="VYL30" s="14"/>
      <c r="VYM30" s="23"/>
      <c r="VYN30" s="23"/>
      <c r="VYO30" s="23"/>
      <c r="VYP30" s="23"/>
      <c r="VYQ30" s="23"/>
      <c r="VYR30" s="23"/>
      <c r="VYS30" s="24"/>
      <c r="VYT30" s="14"/>
      <c r="VYU30" s="23"/>
      <c r="VYV30" s="23"/>
      <c r="VYW30" s="23"/>
      <c r="VYX30" s="23"/>
      <c r="VYY30" s="23"/>
      <c r="VYZ30" s="23"/>
      <c r="VZA30" s="24"/>
      <c r="VZB30" s="14"/>
      <c r="VZC30" s="23"/>
      <c r="VZD30" s="23"/>
      <c r="VZE30" s="23"/>
      <c r="VZF30" s="23"/>
      <c r="VZG30" s="23"/>
      <c r="VZH30" s="23"/>
      <c r="VZI30" s="24"/>
      <c r="VZJ30" s="14"/>
      <c r="VZK30" s="23"/>
      <c r="VZL30" s="23"/>
      <c r="VZM30" s="23"/>
      <c r="VZN30" s="23"/>
      <c r="VZO30" s="23"/>
      <c r="VZP30" s="23"/>
      <c r="VZQ30" s="24"/>
      <c r="VZR30" s="14"/>
      <c r="VZS30" s="23"/>
      <c r="VZT30" s="23"/>
      <c r="VZU30" s="23"/>
      <c r="VZV30" s="23"/>
      <c r="VZW30" s="23"/>
      <c r="VZX30" s="23"/>
      <c r="VZY30" s="24"/>
      <c r="VZZ30" s="14"/>
      <c r="WAA30" s="23"/>
      <c r="WAB30" s="23"/>
      <c r="WAC30" s="23"/>
      <c r="WAD30" s="23"/>
      <c r="WAE30" s="23"/>
      <c r="WAF30" s="23"/>
      <c r="WAG30" s="24"/>
      <c r="WAH30" s="14"/>
      <c r="WAI30" s="23"/>
      <c r="WAJ30" s="23"/>
      <c r="WAK30" s="23"/>
      <c r="WAL30" s="23"/>
      <c r="WAM30" s="23"/>
      <c r="WAN30" s="23"/>
      <c r="WAO30" s="24"/>
      <c r="WAP30" s="14"/>
      <c r="WAQ30" s="23"/>
      <c r="WAR30" s="23"/>
      <c r="WAS30" s="23"/>
      <c r="WAT30" s="23"/>
      <c r="WAU30" s="23"/>
      <c r="WAV30" s="23"/>
      <c r="WAW30" s="24"/>
      <c r="WAX30" s="14"/>
      <c r="WAY30" s="23"/>
      <c r="WAZ30" s="23"/>
      <c r="WBA30" s="23"/>
      <c r="WBB30" s="23"/>
      <c r="WBC30" s="23"/>
      <c r="WBD30" s="23"/>
      <c r="WBE30" s="24"/>
      <c r="WBF30" s="14"/>
      <c r="WBG30" s="23"/>
      <c r="WBH30" s="23"/>
      <c r="WBI30" s="23"/>
      <c r="WBJ30" s="23"/>
      <c r="WBK30" s="23"/>
      <c r="WBL30" s="23"/>
      <c r="WBM30" s="24"/>
      <c r="WBN30" s="14"/>
      <c r="WBO30" s="23"/>
      <c r="WBP30" s="23"/>
      <c r="WBQ30" s="23"/>
      <c r="WBR30" s="23"/>
      <c r="WBS30" s="23"/>
      <c r="WBT30" s="23"/>
      <c r="WBU30" s="24"/>
      <c r="WBV30" s="14"/>
      <c r="WBW30" s="23"/>
      <c r="WBX30" s="23"/>
      <c r="WBY30" s="23"/>
      <c r="WBZ30" s="23"/>
      <c r="WCA30" s="23"/>
      <c r="WCB30" s="23"/>
      <c r="WCC30" s="24"/>
      <c r="WCD30" s="14"/>
      <c r="WCE30" s="23"/>
      <c r="WCF30" s="23"/>
      <c r="WCG30" s="23"/>
      <c r="WCH30" s="23"/>
      <c r="WCI30" s="23"/>
      <c r="WCJ30" s="23"/>
      <c r="WCK30" s="24"/>
      <c r="WCL30" s="14"/>
      <c r="WCM30" s="23"/>
      <c r="WCN30" s="23"/>
      <c r="WCO30" s="23"/>
      <c r="WCP30" s="23"/>
      <c r="WCQ30" s="23"/>
      <c r="WCR30" s="23"/>
      <c r="WCS30" s="24"/>
      <c r="WCT30" s="14"/>
      <c r="WCU30" s="23"/>
      <c r="WCV30" s="23"/>
      <c r="WCW30" s="23"/>
      <c r="WCX30" s="23"/>
      <c r="WCY30" s="23"/>
      <c r="WCZ30" s="23"/>
      <c r="WDA30" s="24"/>
      <c r="WDB30" s="14"/>
      <c r="WDC30" s="23"/>
      <c r="WDD30" s="23"/>
      <c r="WDE30" s="23"/>
      <c r="WDF30" s="23"/>
      <c r="WDG30" s="23"/>
      <c r="WDH30" s="23"/>
      <c r="WDI30" s="24"/>
      <c r="WDJ30" s="14"/>
      <c r="WDK30" s="23"/>
      <c r="WDL30" s="23"/>
      <c r="WDM30" s="23"/>
      <c r="WDN30" s="23"/>
      <c r="WDO30" s="23"/>
      <c r="WDP30" s="23"/>
      <c r="WDQ30" s="24"/>
      <c r="WDR30" s="14"/>
      <c r="WDS30" s="23"/>
      <c r="WDT30" s="23"/>
      <c r="WDU30" s="23"/>
      <c r="WDV30" s="23"/>
      <c r="WDW30" s="23"/>
      <c r="WDX30" s="23"/>
      <c r="WDY30" s="24"/>
      <c r="WDZ30" s="14"/>
      <c r="WEA30" s="23"/>
      <c r="WEB30" s="23"/>
      <c r="WEC30" s="23"/>
      <c r="WED30" s="23"/>
      <c r="WEE30" s="23"/>
      <c r="WEF30" s="23"/>
      <c r="WEG30" s="24"/>
      <c r="WEH30" s="14"/>
      <c r="WEI30" s="23"/>
      <c r="WEJ30" s="23"/>
      <c r="WEK30" s="23"/>
      <c r="WEL30" s="23"/>
      <c r="WEM30" s="23"/>
      <c r="WEN30" s="23"/>
      <c r="WEO30" s="24"/>
      <c r="WEP30" s="14"/>
      <c r="WEQ30" s="23"/>
      <c r="WER30" s="23"/>
      <c r="WES30" s="23"/>
      <c r="WET30" s="23"/>
      <c r="WEU30" s="23"/>
      <c r="WEV30" s="23"/>
      <c r="WEW30" s="24"/>
      <c r="WEX30" s="14"/>
      <c r="WEY30" s="23"/>
      <c r="WEZ30" s="23"/>
      <c r="WFA30" s="23"/>
      <c r="WFB30" s="23"/>
      <c r="WFC30" s="23"/>
      <c r="WFD30" s="23"/>
      <c r="WFE30" s="24"/>
      <c r="WFF30" s="14"/>
      <c r="WFG30" s="23"/>
      <c r="WFH30" s="23"/>
      <c r="WFI30" s="23"/>
      <c r="WFJ30" s="23"/>
      <c r="WFK30" s="23"/>
      <c r="WFL30" s="23"/>
      <c r="WFM30" s="24"/>
      <c r="WFN30" s="14"/>
      <c r="WFO30" s="23"/>
      <c r="WFP30" s="23"/>
      <c r="WFQ30" s="23"/>
      <c r="WFR30" s="23"/>
      <c r="WFS30" s="23"/>
      <c r="WFT30" s="23"/>
      <c r="WFU30" s="24"/>
      <c r="WFV30" s="14"/>
      <c r="WFW30" s="23"/>
      <c r="WFX30" s="23"/>
      <c r="WFY30" s="23"/>
      <c r="WFZ30" s="23"/>
      <c r="WGA30" s="23"/>
      <c r="WGB30" s="23"/>
      <c r="WGC30" s="24"/>
      <c r="WGD30" s="14"/>
      <c r="WGE30" s="23"/>
      <c r="WGF30" s="23"/>
      <c r="WGG30" s="23"/>
      <c r="WGH30" s="23"/>
      <c r="WGI30" s="23"/>
      <c r="WGJ30" s="23"/>
      <c r="WGK30" s="24"/>
      <c r="WGL30" s="14"/>
      <c r="WGM30" s="23"/>
      <c r="WGN30" s="23"/>
      <c r="WGO30" s="23"/>
      <c r="WGP30" s="23"/>
      <c r="WGQ30" s="23"/>
      <c r="WGR30" s="23"/>
      <c r="WGS30" s="24"/>
      <c r="WGT30" s="14"/>
      <c r="WGU30" s="23"/>
      <c r="WGV30" s="23"/>
      <c r="WGW30" s="23"/>
      <c r="WGX30" s="23"/>
      <c r="WGY30" s="23"/>
      <c r="WGZ30" s="23"/>
      <c r="WHA30" s="24"/>
      <c r="WHB30" s="14"/>
      <c r="WHC30" s="23"/>
      <c r="WHD30" s="23"/>
      <c r="WHE30" s="23"/>
      <c r="WHF30" s="23"/>
      <c r="WHG30" s="23"/>
      <c r="WHH30" s="23"/>
      <c r="WHI30" s="24"/>
      <c r="WHJ30" s="14"/>
      <c r="WHK30" s="23"/>
      <c r="WHL30" s="23"/>
      <c r="WHM30" s="23"/>
      <c r="WHN30" s="23"/>
      <c r="WHO30" s="23"/>
      <c r="WHP30" s="23"/>
      <c r="WHQ30" s="24"/>
      <c r="WHR30" s="14"/>
      <c r="WHS30" s="23"/>
      <c r="WHT30" s="23"/>
      <c r="WHU30" s="23"/>
      <c r="WHV30" s="23"/>
      <c r="WHW30" s="23"/>
      <c r="WHX30" s="23"/>
      <c r="WHY30" s="24"/>
      <c r="WHZ30" s="14"/>
      <c r="WIA30" s="23"/>
      <c r="WIB30" s="23"/>
      <c r="WIC30" s="23"/>
      <c r="WID30" s="23"/>
      <c r="WIE30" s="23"/>
      <c r="WIF30" s="23"/>
      <c r="WIG30" s="24"/>
      <c r="WIH30" s="14"/>
      <c r="WII30" s="23"/>
      <c r="WIJ30" s="23"/>
      <c r="WIK30" s="23"/>
      <c r="WIL30" s="23"/>
      <c r="WIM30" s="23"/>
      <c r="WIN30" s="23"/>
      <c r="WIO30" s="24"/>
      <c r="WIP30" s="14"/>
      <c r="WIQ30" s="23"/>
      <c r="WIR30" s="23"/>
      <c r="WIS30" s="23"/>
      <c r="WIT30" s="23"/>
      <c r="WIU30" s="23"/>
      <c r="WIV30" s="23"/>
      <c r="WIW30" s="24"/>
      <c r="WIX30" s="14"/>
      <c r="WIY30" s="23"/>
      <c r="WIZ30" s="23"/>
      <c r="WJA30" s="23"/>
      <c r="WJB30" s="23"/>
      <c r="WJC30" s="23"/>
      <c r="WJD30" s="23"/>
      <c r="WJE30" s="24"/>
      <c r="WJF30" s="14"/>
      <c r="WJG30" s="23"/>
      <c r="WJH30" s="23"/>
      <c r="WJI30" s="23"/>
      <c r="WJJ30" s="23"/>
      <c r="WJK30" s="23"/>
      <c r="WJL30" s="23"/>
      <c r="WJM30" s="24"/>
      <c r="WJN30" s="14"/>
      <c r="WJO30" s="23"/>
      <c r="WJP30" s="23"/>
      <c r="WJQ30" s="23"/>
      <c r="WJR30" s="23"/>
      <c r="WJS30" s="23"/>
      <c r="WJT30" s="23"/>
      <c r="WJU30" s="24"/>
      <c r="WJV30" s="14"/>
      <c r="WJW30" s="23"/>
      <c r="WJX30" s="23"/>
      <c r="WJY30" s="23"/>
      <c r="WJZ30" s="23"/>
      <c r="WKA30" s="23"/>
      <c r="WKB30" s="23"/>
      <c r="WKC30" s="24"/>
      <c r="WKD30" s="14"/>
      <c r="WKE30" s="23"/>
      <c r="WKF30" s="23"/>
      <c r="WKG30" s="23"/>
      <c r="WKH30" s="23"/>
      <c r="WKI30" s="23"/>
      <c r="WKJ30" s="23"/>
      <c r="WKK30" s="24"/>
      <c r="WKL30" s="14"/>
      <c r="WKM30" s="23"/>
      <c r="WKN30" s="23"/>
      <c r="WKO30" s="23"/>
      <c r="WKP30" s="23"/>
      <c r="WKQ30" s="23"/>
      <c r="WKR30" s="23"/>
      <c r="WKS30" s="24"/>
      <c r="WKT30" s="14"/>
      <c r="WKU30" s="23"/>
      <c r="WKV30" s="23"/>
      <c r="WKW30" s="23"/>
      <c r="WKX30" s="23"/>
      <c r="WKY30" s="23"/>
      <c r="WKZ30" s="23"/>
      <c r="WLA30" s="24"/>
      <c r="WLB30" s="14"/>
      <c r="WLC30" s="23"/>
      <c r="WLD30" s="23"/>
      <c r="WLE30" s="23"/>
      <c r="WLF30" s="23"/>
      <c r="WLG30" s="23"/>
      <c r="WLH30" s="23"/>
      <c r="WLI30" s="24"/>
      <c r="WLJ30" s="14"/>
      <c r="WLK30" s="23"/>
      <c r="WLL30" s="23"/>
      <c r="WLM30" s="23"/>
      <c r="WLN30" s="23"/>
      <c r="WLO30" s="23"/>
      <c r="WLP30" s="23"/>
      <c r="WLQ30" s="24"/>
      <c r="WLR30" s="14"/>
      <c r="WLS30" s="23"/>
      <c r="WLT30" s="23"/>
      <c r="WLU30" s="23"/>
      <c r="WLV30" s="23"/>
      <c r="WLW30" s="23"/>
      <c r="WLX30" s="23"/>
      <c r="WLY30" s="24"/>
      <c r="WLZ30" s="14"/>
      <c r="WMA30" s="23"/>
      <c r="WMB30" s="23"/>
      <c r="WMC30" s="23"/>
      <c r="WMD30" s="23"/>
      <c r="WME30" s="23"/>
      <c r="WMF30" s="23"/>
      <c r="WMG30" s="24"/>
      <c r="WMH30" s="14"/>
      <c r="WMI30" s="23"/>
      <c r="WMJ30" s="23"/>
      <c r="WMK30" s="23"/>
      <c r="WML30" s="23"/>
      <c r="WMM30" s="23"/>
      <c r="WMN30" s="23"/>
      <c r="WMO30" s="24"/>
      <c r="WMP30" s="14"/>
      <c r="WMQ30" s="23"/>
      <c r="WMR30" s="23"/>
      <c r="WMS30" s="23"/>
      <c r="WMT30" s="23"/>
      <c r="WMU30" s="23"/>
      <c r="WMV30" s="23"/>
      <c r="WMW30" s="24"/>
      <c r="WMX30" s="14"/>
      <c r="WMY30" s="23"/>
      <c r="WMZ30" s="23"/>
      <c r="WNA30" s="23"/>
      <c r="WNB30" s="23"/>
      <c r="WNC30" s="23"/>
      <c r="WND30" s="23"/>
      <c r="WNE30" s="24"/>
      <c r="WNF30" s="14"/>
      <c r="WNG30" s="23"/>
      <c r="WNH30" s="23"/>
      <c r="WNI30" s="23"/>
      <c r="WNJ30" s="23"/>
      <c r="WNK30" s="23"/>
      <c r="WNL30" s="23"/>
      <c r="WNM30" s="24"/>
      <c r="WNN30" s="14"/>
      <c r="WNO30" s="23"/>
      <c r="WNP30" s="23"/>
      <c r="WNQ30" s="23"/>
      <c r="WNR30" s="23"/>
      <c r="WNS30" s="23"/>
      <c r="WNT30" s="23"/>
      <c r="WNU30" s="24"/>
      <c r="WNV30" s="14"/>
      <c r="WNW30" s="23"/>
      <c r="WNX30" s="23"/>
      <c r="WNY30" s="23"/>
      <c r="WNZ30" s="23"/>
      <c r="WOA30" s="23"/>
      <c r="WOB30" s="23"/>
      <c r="WOC30" s="24"/>
      <c r="WOD30" s="14"/>
      <c r="WOE30" s="23"/>
      <c r="WOF30" s="23"/>
      <c r="WOG30" s="23"/>
      <c r="WOH30" s="23"/>
      <c r="WOI30" s="23"/>
      <c r="WOJ30" s="23"/>
      <c r="WOK30" s="24"/>
      <c r="WOL30" s="14"/>
      <c r="WOM30" s="23"/>
      <c r="WON30" s="23"/>
      <c r="WOO30" s="23"/>
      <c r="WOP30" s="23"/>
      <c r="WOQ30" s="23"/>
      <c r="WOR30" s="23"/>
      <c r="WOS30" s="24"/>
      <c r="WOT30" s="14"/>
      <c r="WOU30" s="23"/>
      <c r="WOV30" s="23"/>
      <c r="WOW30" s="23"/>
      <c r="WOX30" s="23"/>
      <c r="WOY30" s="23"/>
      <c r="WOZ30" s="23"/>
      <c r="WPA30" s="24"/>
      <c r="WPB30" s="14"/>
      <c r="WPC30" s="23"/>
      <c r="WPD30" s="23"/>
      <c r="WPE30" s="23"/>
      <c r="WPF30" s="23"/>
      <c r="WPG30" s="23"/>
      <c r="WPH30" s="23"/>
      <c r="WPI30" s="24"/>
      <c r="WPJ30" s="14"/>
      <c r="WPK30" s="23"/>
      <c r="WPL30" s="23"/>
      <c r="WPM30" s="23"/>
      <c r="WPN30" s="23"/>
      <c r="WPO30" s="23"/>
      <c r="WPP30" s="23"/>
      <c r="WPQ30" s="24"/>
      <c r="WPR30" s="14"/>
      <c r="WPS30" s="23"/>
      <c r="WPT30" s="23"/>
      <c r="WPU30" s="23"/>
      <c r="WPV30" s="23"/>
      <c r="WPW30" s="23"/>
      <c r="WPX30" s="23"/>
      <c r="WPY30" s="24"/>
      <c r="WPZ30" s="14"/>
      <c r="WQA30" s="23"/>
      <c r="WQB30" s="23"/>
      <c r="WQC30" s="23"/>
      <c r="WQD30" s="23"/>
      <c r="WQE30" s="23"/>
      <c r="WQF30" s="23"/>
      <c r="WQG30" s="24"/>
      <c r="WQH30" s="14"/>
      <c r="WQI30" s="23"/>
      <c r="WQJ30" s="23"/>
      <c r="WQK30" s="23"/>
      <c r="WQL30" s="23"/>
      <c r="WQM30" s="23"/>
      <c r="WQN30" s="23"/>
      <c r="WQO30" s="24"/>
      <c r="WQP30" s="14"/>
      <c r="WQQ30" s="23"/>
      <c r="WQR30" s="23"/>
      <c r="WQS30" s="23"/>
      <c r="WQT30" s="23"/>
      <c r="WQU30" s="23"/>
      <c r="WQV30" s="23"/>
      <c r="WQW30" s="24"/>
      <c r="WQX30" s="14"/>
      <c r="WQY30" s="23"/>
      <c r="WQZ30" s="23"/>
      <c r="WRA30" s="23"/>
      <c r="WRB30" s="23"/>
      <c r="WRC30" s="23"/>
      <c r="WRD30" s="23"/>
      <c r="WRE30" s="24"/>
      <c r="WRF30" s="14"/>
      <c r="WRG30" s="23"/>
      <c r="WRH30" s="23"/>
      <c r="WRI30" s="23"/>
      <c r="WRJ30" s="23"/>
      <c r="WRK30" s="23"/>
      <c r="WRL30" s="23"/>
      <c r="WRM30" s="24"/>
      <c r="WRN30" s="14"/>
      <c r="WRO30" s="23"/>
      <c r="WRP30" s="23"/>
      <c r="WRQ30" s="23"/>
      <c r="WRR30" s="23"/>
      <c r="WRS30" s="23"/>
      <c r="WRT30" s="23"/>
      <c r="WRU30" s="24"/>
      <c r="WRV30" s="14"/>
      <c r="WRW30" s="23"/>
      <c r="WRX30" s="23"/>
      <c r="WRY30" s="23"/>
      <c r="WRZ30" s="23"/>
      <c r="WSA30" s="23"/>
      <c r="WSB30" s="23"/>
      <c r="WSC30" s="24"/>
      <c r="WSD30" s="14"/>
      <c r="WSE30" s="23"/>
      <c r="WSF30" s="23"/>
      <c r="WSG30" s="23"/>
      <c r="WSH30" s="23"/>
      <c r="WSI30" s="23"/>
      <c r="WSJ30" s="23"/>
      <c r="WSK30" s="24"/>
      <c r="WSL30" s="14"/>
      <c r="WSM30" s="23"/>
      <c r="WSN30" s="23"/>
      <c r="WSO30" s="23"/>
      <c r="WSP30" s="23"/>
      <c r="WSQ30" s="23"/>
      <c r="WSR30" s="23"/>
      <c r="WSS30" s="24"/>
      <c r="WST30" s="14"/>
      <c r="WSU30" s="23"/>
      <c r="WSV30" s="23"/>
      <c r="WSW30" s="23"/>
      <c r="WSX30" s="23"/>
      <c r="WSY30" s="23"/>
      <c r="WSZ30" s="23"/>
      <c r="WTA30" s="24"/>
      <c r="WTB30" s="14"/>
      <c r="WTC30" s="23"/>
      <c r="WTD30" s="23"/>
      <c r="WTE30" s="23"/>
      <c r="WTF30" s="23"/>
      <c r="WTG30" s="23"/>
      <c r="WTH30" s="23"/>
      <c r="WTI30" s="24"/>
      <c r="WTJ30" s="14"/>
      <c r="WTK30" s="23"/>
      <c r="WTL30" s="23"/>
      <c r="WTM30" s="23"/>
      <c r="WTN30" s="23"/>
      <c r="WTO30" s="23"/>
      <c r="WTP30" s="23"/>
      <c r="WTQ30" s="24"/>
      <c r="WTR30" s="14"/>
      <c r="WTS30" s="23"/>
      <c r="WTT30" s="23"/>
      <c r="WTU30" s="23"/>
      <c r="WTV30" s="23"/>
      <c r="WTW30" s="23"/>
      <c r="WTX30" s="23"/>
      <c r="WTY30" s="24"/>
      <c r="WTZ30" s="14"/>
      <c r="WUA30" s="23"/>
      <c r="WUB30" s="23"/>
      <c r="WUC30" s="23"/>
      <c r="WUD30" s="23"/>
      <c r="WUE30" s="23"/>
      <c r="WUF30" s="23"/>
      <c r="WUG30" s="24"/>
      <c r="WUH30" s="14"/>
      <c r="WUI30" s="23"/>
      <c r="WUJ30" s="23"/>
      <c r="WUK30" s="23"/>
      <c r="WUL30" s="23"/>
      <c r="WUM30" s="23"/>
      <c r="WUN30" s="23"/>
      <c r="WUO30" s="24"/>
      <c r="WUP30" s="14"/>
      <c r="WUQ30" s="23"/>
      <c r="WUR30" s="23"/>
      <c r="WUS30" s="23"/>
      <c r="WUT30" s="23"/>
      <c r="WUU30" s="23"/>
      <c r="WUV30" s="23"/>
      <c r="WUW30" s="24"/>
      <c r="WUX30" s="14"/>
      <c r="WUY30" s="23"/>
      <c r="WUZ30" s="23"/>
      <c r="WVA30" s="23"/>
      <c r="WVB30" s="23"/>
      <c r="WVC30" s="23"/>
      <c r="WVD30" s="23"/>
      <c r="WVE30" s="24"/>
      <c r="WVF30" s="14"/>
      <c r="WVG30" s="23"/>
      <c r="WVH30" s="23"/>
      <c r="WVI30" s="23"/>
      <c r="WVJ30" s="23"/>
      <c r="WVK30" s="23"/>
      <c r="WVL30" s="23"/>
      <c r="WVM30" s="24"/>
      <c r="WVN30" s="14"/>
      <c r="WVO30" s="23"/>
      <c r="WVP30" s="23"/>
      <c r="WVQ30" s="23"/>
      <c r="WVR30" s="23"/>
      <c r="WVS30" s="23"/>
      <c r="WVT30" s="23"/>
      <c r="WVU30" s="24"/>
      <c r="WVV30" s="14"/>
      <c r="WVW30" s="23"/>
      <c r="WVX30" s="23"/>
      <c r="WVY30" s="23"/>
      <c r="WVZ30" s="23"/>
      <c r="WWA30" s="23"/>
      <c r="WWB30" s="23"/>
      <c r="WWC30" s="24"/>
      <c r="WWD30" s="14"/>
      <c r="WWE30" s="23"/>
      <c r="WWF30" s="23"/>
      <c r="WWG30" s="23"/>
      <c r="WWH30" s="23"/>
      <c r="WWI30" s="23"/>
      <c r="WWJ30" s="23"/>
      <c r="WWK30" s="24"/>
      <c r="WWL30" s="14"/>
      <c r="WWM30" s="23"/>
      <c r="WWN30" s="23"/>
      <c r="WWO30" s="23"/>
      <c r="WWP30" s="23"/>
      <c r="WWQ30" s="23"/>
      <c r="WWR30" s="23"/>
      <c r="WWS30" s="24"/>
      <c r="WWT30" s="14"/>
      <c r="WWU30" s="23"/>
      <c r="WWV30" s="23"/>
      <c r="WWW30" s="23"/>
      <c r="WWX30" s="23"/>
      <c r="WWY30" s="23"/>
      <c r="WWZ30" s="23"/>
      <c r="WXA30" s="24"/>
      <c r="WXB30" s="14"/>
      <c r="WXC30" s="23"/>
      <c r="WXD30" s="23"/>
      <c r="WXE30" s="23"/>
      <c r="WXF30" s="23"/>
      <c r="WXG30" s="23"/>
      <c r="WXH30" s="23"/>
      <c r="WXI30" s="24"/>
      <c r="WXJ30" s="14"/>
      <c r="WXK30" s="23"/>
      <c r="WXL30" s="23"/>
      <c r="WXM30" s="23"/>
      <c r="WXN30" s="23"/>
      <c r="WXO30" s="23"/>
      <c r="WXP30" s="23"/>
      <c r="WXQ30" s="24"/>
      <c r="WXR30" s="14"/>
      <c r="WXS30" s="23"/>
      <c r="WXT30" s="23"/>
      <c r="WXU30" s="23"/>
      <c r="WXV30" s="23"/>
      <c r="WXW30" s="23"/>
      <c r="WXX30" s="23"/>
      <c r="WXY30" s="24"/>
      <c r="WXZ30" s="14"/>
      <c r="WYA30" s="23"/>
      <c r="WYB30" s="23"/>
      <c r="WYC30" s="23"/>
      <c r="WYD30" s="23"/>
      <c r="WYE30" s="23"/>
      <c r="WYF30" s="23"/>
      <c r="WYG30" s="24"/>
      <c r="WYH30" s="14"/>
      <c r="WYI30" s="23"/>
      <c r="WYJ30" s="23"/>
      <c r="WYK30" s="23"/>
      <c r="WYL30" s="23"/>
      <c r="WYM30" s="23"/>
      <c r="WYN30" s="23"/>
      <c r="WYO30" s="24"/>
      <c r="WYP30" s="14"/>
      <c r="WYQ30" s="23"/>
      <c r="WYR30" s="23"/>
      <c r="WYS30" s="23"/>
      <c r="WYT30" s="23"/>
      <c r="WYU30" s="23"/>
      <c r="WYV30" s="23"/>
      <c r="WYW30" s="24"/>
      <c r="WYX30" s="14"/>
      <c r="WYY30" s="23"/>
      <c r="WYZ30" s="23"/>
      <c r="WZA30" s="23"/>
      <c r="WZB30" s="23"/>
      <c r="WZC30" s="23"/>
      <c r="WZD30" s="23"/>
      <c r="WZE30" s="24"/>
      <c r="WZF30" s="14"/>
      <c r="WZG30" s="23"/>
      <c r="WZH30" s="23"/>
      <c r="WZI30" s="23"/>
      <c r="WZJ30" s="23"/>
      <c r="WZK30" s="23"/>
      <c r="WZL30" s="23"/>
      <c r="WZM30" s="24"/>
      <c r="WZN30" s="14"/>
      <c r="WZO30" s="23"/>
      <c r="WZP30" s="23"/>
      <c r="WZQ30" s="23"/>
      <c r="WZR30" s="23"/>
      <c r="WZS30" s="23"/>
      <c r="WZT30" s="23"/>
      <c r="WZU30" s="24"/>
      <c r="WZV30" s="14"/>
      <c r="WZW30" s="23"/>
      <c r="WZX30" s="23"/>
      <c r="WZY30" s="23"/>
      <c r="WZZ30" s="23"/>
      <c r="XAA30" s="23"/>
      <c r="XAB30" s="23"/>
      <c r="XAC30" s="24"/>
      <c r="XAD30" s="14"/>
      <c r="XAE30" s="23"/>
      <c r="XAF30" s="23"/>
      <c r="XAG30" s="23"/>
      <c r="XAH30" s="23"/>
      <c r="XAI30" s="23"/>
      <c r="XAJ30" s="23"/>
      <c r="XAK30" s="24"/>
      <c r="XAL30" s="14"/>
      <c r="XAM30" s="23"/>
      <c r="XAN30" s="23"/>
      <c r="XAO30" s="23"/>
      <c r="XAP30" s="23"/>
      <c r="XAQ30" s="23"/>
      <c r="XAR30" s="23"/>
      <c r="XAS30" s="24"/>
      <c r="XAT30" s="14"/>
      <c r="XAU30" s="23"/>
      <c r="XAV30" s="23"/>
      <c r="XAW30" s="23"/>
      <c r="XAX30" s="23"/>
      <c r="XAY30" s="23"/>
      <c r="XAZ30" s="23"/>
      <c r="XBA30" s="24"/>
      <c r="XBB30" s="14"/>
      <c r="XBC30" s="23"/>
      <c r="XBD30" s="23"/>
      <c r="XBE30" s="23"/>
      <c r="XBF30" s="23"/>
      <c r="XBG30" s="23"/>
      <c r="XBH30" s="23"/>
      <c r="XBI30" s="24"/>
      <c r="XBJ30" s="14"/>
      <c r="XBK30" s="23"/>
      <c r="XBL30" s="23"/>
      <c r="XBM30" s="23"/>
      <c r="XBN30" s="23"/>
      <c r="XBO30" s="23"/>
      <c r="XBP30" s="23"/>
      <c r="XBQ30" s="24"/>
      <c r="XBR30" s="14"/>
      <c r="XBS30" s="23"/>
      <c r="XBT30" s="23"/>
      <c r="XBU30" s="23"/>
      <c r="XBV30" s="23"/>
      <c r="XBW30" s="23"/>
      <c r="XBX30" s="23"/>
      <c r="XBY30" s="24"/>
      <c r="XBZ30" s="14"/>
      <c r="XCA30" s="23"/>
      <c r="XCB30" s="23"/>
      <c r="XCC30" s="23"/>
      <c r="XCD30" s="23"/>
      <c r="XCE30" s="23"/>
      <c r="XCF30" s="23"/>
      <c r="XCG30" s="24"/>
      <c r="XCH30" s="14"/>
      <c r="XCI30" s="23"/>
      <c r="XCJ30" s="23"/>
      <c r="XCK30" s="23"/>
      <c r="XCL30" s="23"/>
      <c r="XCM30" s="23"/>
      <c r="XCN30" s="23"/>
      <c r="XCO30" s="24"/>
      <c r="XCP30" s="14"/>
      <c r="XCQ30" s="23"/>
      <c r="XCR30" s="23"/>
      <c r="XCS30" s="23"/>
      <c r="XCT30" s="23"/>
      <c r="XCU30" s="23"/>
      <c r="XCV30" s="23"/>
      <c r="XCW30" s="24"/>
      <c r="XCX30" s="14"/>
      <c r="XCY30" s="23"/>
      <c r="XCZ30" s="23"/>
      <c r="XDA30" s="23"/>
      <c r="XDB30" s="23"/>
      <c r="XDC30" s="23"/>
      <c r="XDD30" s="23"/>
      <c r="XDE30" s="24"/>
      <c r="XDF30" s="14"/>
      <c r="XDG30" s="23"/>
      <c r="XDH30" s="23"/>
      <c r="XDI30" s="23"/>
      <c r="XDJ30" s="23"/>
      <c r="XDK30" s="23"/>
      <c r="XDL30" s="23"/>
      <c r="XDM30" s="24"/>
      <c r="XDN30" s="14"/>
      <c r="XDO30" s="23"/>
      <c r="XDP30" s="23"/>
      <c r="XDQ30" s="23"/>
      <c r="XDR30" s="23"/>
      <c r="XDS30" s="23"/>
      <c r="XDT30" s="23"/>
      <c r="XDU30" s="24"/>
      <c r="XDV30" s="14"/>
      <c r="XDW30" s="23"/>
      <c r="XDX30" s="23"/>
      <c r="XDY30" s="23"/>
      <c r="XDZ30" s="23"/>
      <c r="XEA30" s="23"/>
      <c r="XEB30" s="23"/>
      <c r="XEC30" s="24"/>
      <c r="XED30" s="14"/>
      <c r="XEE30" s="23"/>
      <c r="XEF30" s="23"/>
      <c r="XEG30" s="23"/>
      <c r="XEH30" s="23"/>
      <c r="XEI30" s="23"/>
      <c r="XEJ30" s="23"/>
    </row>
    <row r="31" spans="1:16364" customFormat="1">
      <c r="B31" s="16" t="s">
        <v>127</v>
      </c>
      <c r="C31" s="17" t="s">
        <v>133</v>
      </c>
      <c r="D31" s="10">
        <f>+'30-06-2022'!D31</f>
        <v>-23</v>
      </c>
      <c r="E31" s="10">
        <f>+'30-06-2022'!E31</f>
        <v>-24</v>
      </c>
      <c r="F31" s="10">
        <f>+'30-06-2022'!F31</f>
        <v>1</v>
      </c>
      <c r="G31" s="10">
        <f>+'30-06-2022'!G31</f>
        <v>0</v>
      </c>
      <c r="H31" s="10">
        <f>+'30-06-2022'!H31</f>
        <v>0</v>
      </c>
      <c r="I31" s="10">
        <f>+'30-06-2022'!I31</f>
        <v>0</v>
      </c>
      <c r="J31" s="10">
        <f>+'30-06-2022'!J31</f>
        <v>-23</v>
      </c>
      <c r="K31" s="63" t="s">
        <v>114</v>
      </c>
    </row>
    <row r="32" spans="1:16364" s="53" customFormat="1">
      <c r="A32" s="1"/>
      <c r="B32" s="21" t="s">
        <v>178</v>
      </c>
      <c r="C32" s="52" t="s">
        <v>118</v>
      </c>
      <c r="D32" s="15">
        <f>+'30-06-2022'!D32</f>
        <v>12453</v>
      </c>
      <c r="E32" s="15">
        <f>+'30-06-2022'!E32</f>
        <v>4523</v>
      </c>
      <c r="F32" s="15">
        <f>+'30-06-2022'!F32</f>
        <v>7930</v>
      </c>
      <c r="G32" s="15">
        <f>+'30-06-2022'!G32</f>
        <v>8583</v>
      </c>
      <c r="H32" s="15">
        <f>+'30-06-2022'!H32</f>
        <v>4491</v>
      </c>
      <c r="I32" s="15">
        <f>+'30-06-2022'!I32</f>
        <v>4092</v>
      </c>
      <c r="J32" s="15">
        <f>+'30-06-2022'!J32</f>
        <v>3870</v>
      </c>
      <c r="K32" s="64">
        <f>+'30-06-2022'!K32</f>
        <v>0.45089129674938833</v>
      </c>
      <c r="L32" s="23"/>
      <c r="M32" s="23"/>
      <c r="N32" s="23"/>
      <c r="O32" s="24"/>
      <c r="P32" s="14"/>
      <c r="Q32" s="23"/>
      <c r="R32" s="23"/>
      <c r="S32" s="23"/>
      <c r="T32" s="23"/>
      <c r="U32" s="23"/>
      <c r="V32" s="23"/>
      <c r="W32" s="24"/>
      <c r="X32" s="14"/>
      <c r="Y32" s="23"/>
      <c r="Z32" s="23"/>
      <c r="AA32" s="23"/>
      <c r="AB32" s="23"/>
      <c r="AC32" s="23"/>
      <c r="AD32" s="23"/>
      <c r="AE32" s="24"/>
      <c r="AF32" s="14"/>
      <c r="AG32" s="23"/>
      <c r="AH32" s="23"/>
      <c r="AI32" s="23"/>
      <c r="AJ32" s="23"/>
      <c r="AK32" s="23"/>
      <c r="AL32" s="23"/>
      <c r="AM32" s="24"/>
      <c r="AN32" s="14"/>
      <c r="AO32" s="23"/>
      <c r="AP32" s="23"/>
      <c r="AQ32" s="23"/>
      <c r="AR32" s="23"/>
      <c r="AS32" s="23"/>
      <c r="AT32" s="23"/>
      <c r="AU32" s="24"/>
      <c r="AV32" s="14"/>
      <c r="AW32" s="23"/>
      <c r="AX32" s="23"/>
      <c r="AY32" s="23"/>
      <c r="AZ32" s="23"/>
      <c r="BA32" s="23"/>
      <c r="BB32" s="23"/>
      <c r="BC32" s="24"/>
      <c r="BD32" s="14"/>
      <c r="BE32" s="23"/>
      <c r="BF32" s="23"/>
      <c r="BG32" s="23"/>
      <c r="BH32" s="23"/>
      <c r="BI32" s="23"/>
      <c r="BJ32" s="23"/>
      <c r="BK32" s="24"/>
      <c r="BL32" s="14"/>
      <c r="BM32" s="23"/>
      <c r="BN32" s="23"/>
      <c r="BO32" s="23"/>
      <c r="BP32" s="23"/>
      <c r="BQ32" s="23"/>
      <c r="BR32" s="23"/>
      <c r="BS32" s="24"/>
      <c r="BT32" s="14"/>
      <c r="BU32" s="23"/>
      <c r="BV32" s="23"/>
      <c r="BW32" s="23"/>
      <c r="BX32" s="23"/>
      <c r="BY32" s="23"/>
      <c r="BZ32" s="23"/>
      <c r="CA32" s="24"/>
      <c r="CB32" s="14"/>
      <c r="CC32" s="23"/>
      <c r="CD32" s="23"/>
      <c r="CE32" s="23"/>
      <c r="CF32" s="23"/>
      <c r="CG32" s="23"/>
      <c r="CH32" s="23"/>
      <c r="CI32" s="24"/>
      <c r="CJ32" s="14"/>
      <c r="CK32" s="23"/>
      <c r="CL32" s="23"/>
      <c r="CM32" s="23"/>
      <c r="CN32" s="23"/>
      <c r="CO32" s="23"/>
      <c r="CP32" s="23"/>
      <c r="CQ32" s="24"/>
      <c r="CR32" s="14"/>
      <c r="CS32" s="23"/>
      <c r="CT32" s="23"/>
      <c r="CU32" s="23"/>
      <c r="CV32" s="23"/>
      <c r="CW32" s="23"/>
      <c r="CX32" s="23"/>
      <c r="CY32" s="24"/>
      <c r="CZ32" s="14"/>
      <c r="DA32" s="23"/>
      <c r="DB32" s="23"/>
      <c r="DC32" s="23"/>
      <c r="DD32" s="23"/>
      <c r="DE32" s="23"/>
      <c r="DF32" s="23"/>
      <c r="DG32" s="24"/>
      <c r="DH32" s="14"/>
      <c r="DI32" s="23"/>
      <c r="DJ32" s="23"/>
      <c r="DK32" s="23"/>
      <c r="DL32" s="23"/>
      <c r="DM32" s="23"/>
      <c r="DN32" s="23"/>
      <c r="DO32" s="24"/>
      <c r="DP32" s="14"/>
      <c r="DQ32" s="23"/>
      <c r="DR32" s="23"/>
      <c r="DS32" s="23"/>
      <c r="DT32" s="23"/>
      <c r="DU32" s="23"/>
      <c r="DV32" s="23"/>
      <c r="DW32" s="24"/>
      <c r="DX32" s="14"/>
      <c r="DY32" s="23"/>
      <c r="DZ32" s="23"/>
      <c r="EA32" s="23"/>
      <c r="EB32" s="23"/>
      <c r="EC32" s="23"/>
      <c r="ED32" s="23"/>
      <c r="EE32" s="24"/>
      <c r="EF32" s="14"/>
      <c r="EG32" s="23"/>
      <c r="EH32" s="23"/>
      <c r="EI32" s="23"/>
      <c r="EJ32" s="23"/>
      <c r="EK32" s="23"/>
      <c r="EL32" s="23"/>
      <c r="EM32" s="24"/>
      <c r="EN32" s="14"/>
      <c r="EO32" s="23"/>
      <c r="EP32" s="23"/>
      <c r="EQ32" s="23"/>
      <c r="ER32" s="23"/>
      <c r="ES32" s="23"/>
      <c r="ET32" s="23"/>
      <c r="EU32" s="24"/>
      <c r="EV32" s="14"/>
      <c r="EW32" s="23"/>
      <c r="EX32" s="23"/>
      <c r="EY32" s="23"/>
      <c r="EZ32" s="23"/>
      <c r="FA32" s="23"/>
      <c r="FB32" s="23"/>
      <c r="FC32" s="24"/>
      <c r="FD32" s="14"/>
      <c r="FE32" s="23"/>
      <c r="FF32" s="23"/>
      <c r="FG32" s="23"/>
      <c r="FH32" s="23"/>
      <c r="FI32" s="23"/>
      <c r="FJ32" s="23"/>
      <c r="FK32" s="24"/>
      <c r="FL32" s="14"/>
      <c r="FM32" s="23"/>
      <c r="FN32" s="23"/>
      <c r="FO32" s="23"/>
      <c r="FP32" s="23"/>
      <c r="FQ32" s="23"/>
      <c r="FR32" s="23"/>
      <c r="FS32" s="24"/>
      <c r="FT32" s="14"/>
      <c r="FU32" s="23"/>
      <c r="FV32" s="23"/>
      <c r="FW32" s="23"/>
      <c r="FX32" s="23"/>
      <c r="FY32" s="23"/>
      <c r="FZ32" s="23"/>
      <c r="GA32" s="24"/>
      <c r="GB32" s="14"/>
      <c r="GC32" s="23"/>
      <c r="GD32" s="23"/>
      <c r="GE32" s="23"/>
      <c r="GF32" s="23"/>
      <c r="GG32" s="23"/>
      <c r="GH32" s="23"/>
      <c r="GI32" s="24"/>
      <c r="GJ32" s="14"/>
      <c r="GK32" s="23"/>
      <c r="GL32" s="23"/>
      <c r="GM32" s="23"/>
      <c r="GN32" s="23"/>
      <c r="GO32" s="23"/>
      <c r="GP32" s="23"/>
      <c r="GQ32" s="24"/>
      <c r="GR32" s="14"/>
      <c r="GS32" s="23"/>
      <c r="GT32" s="23"/>
      <c r="GU32" s="23"/>
      <c r="GV32" s="23"/>
      <c r="GW32" s="23"/>
      <c r="GX32" s="23"/>
      <c r="GY32" s="24"/>
      <c r="GZ32" s="14"/>
      <c r="HA32" s="23"/>
      <c r="HB32" s="23"/>
      <c r="HC32" s="23"/>
      <c r="HD32" s="23"/>
      <c r="HE32" s="23"/>
      <c r="HF32" s="23"/>
      <c r="HG32" s="24"/>
      <c r="HH32" s="14"/>
      <c r="HI32" s="23"/>
      <c r="HJ32" s="23"/>
      <c r="HK32" s="23"/>
      <c r="HL32" s="23"/>
      <c r="HM32" s="23"/>
      <c r="HN32" s="23"/>
      <c r="HO32" s="24"/>
      <c r="HP32" s="14"/>
      <c r="HQ32" s="23"/>
      <c r="HR32" s="23"/>
      <c r="HS32" s="23"/>
      <c r="HT32" s="23"/>
      <c r="HU32" s="23"/>
      <c r="HV32" s="23"/>
      <c r="HW32" s="24"/>
      <c r="HX32" s="14"/>
      <c r="HY32" s="23"/>
      <c r="HZ32" s="23"/>
      <c r="IA32" s="23"/>
      <c r="IB32" s="23"/>
      <c r="IC32" s="23"/>
      <c r="ID32" s="23"/>
      <c r="IE32" s="24"/>
      <c r="IF32" s="14"/>
      <c r="IG32" s="23"/>
      <c r="IH32" s="23"/>
      <c r="II32" s="23"/>
      <c r="IJ32" s="23"/>
      <c r="IK32" s="23"/>
      <c r="IL32" s="23"/>
      <c r="IM32" s="24"/>
      <c r="IN32" s="14"/>
      <c r="IO32" s="23"/>
      <c r="IP32" s="23"/>
      <c r="IQ32" s="23"/>
      <c r="IR32" s="23"/>
      <c r="IS32" s="23"/>
      <c r="IT32" s="23"/>
      <c r="IU32" s="24"/>
      <c r="IV32" s="14"/>
      <c r="IW32" s="23"/>
      <c r="IX32" s="23"/>
      <c r="IY32" s="23"/>
      <c r="IZ32" s="23"/>
      <c r="JA32" s="23"/>
      <c r="JB32" s="23"/>
      <c r="JC32" s="24"/>
      <c r="JD32" s="14"/>
      <c r="JE32" s="23"/>
      <c r="JF32" s="23"/>
      <c r="JG32" s="23"/>
      <c r="JH32" s="23"/>
      <c r="JI32" s="23"/>
      <c r="JJ32" s="23"/>
      <c r="JK32" s="24"/>
      <c r="JL32" s="14"/>
      <c r="JM32" s="23"/>
      <c r="JN32" s="23"/>
      <c r="JO32" s="23"/>
      <c r="JP32" s="23"/>
      <c r="JQ32" s="23"/>
      <c r="JR32" s="23"/>
      <c r="JS32" s="24"/>
      <c r="JT32" s="14"/>
      <c r="JU32" s="23"/>
      <c r="JV32" s="23"/>
      <c r="JW32" s="23"/>
      <c r="JX32" s="23"/>
      <c r="JY32" s="23"/>
      <c r="JZ32" s="23"/>
      <c r="KA32" s="24"/>
      <c r="KB32" s="14"/>
      <c r="KC32" s="23"/>
      <c r="KD32" s="23"/>
      <c r="KE32" s="23"/>
      <c r="KF32" s="23"/>
      <c r="KG32" s="23"/>
      <c r="KH32" s="23"/>
      <c r="KI32" s="24"/>
      <c r="KJ32" s="14"/>
      <c r="KK32" s="23"/>
      <c r="KL32" s="23"/>
      <c r="KM32" s="23"/>
      <c r="KN32" s="23"/>
      <c r="KO32" s="23"/>
      <c r="KP32" s="23"/>
      <c r="KQ32" s="24"/>
      <c r="KR32" s="14"/>
      <c r="KS32" s="23"/>
      <c r="KT32" s="23"/>
      <c r="KU32" s="23"/>
      <c r="KV32" s="23"/>
      <c r="KW32" s="23"/>
      <c r="KX32" s="23"/>
      <c r="KY32" s="24"/>
      <c r="KZ32" s="14"/>
      <c r="LA32" s="23"/>
      <c r="LB32" s="23"/>
      <c r="LC32" s="23"/>
      <c r="LD32" s="23"/>
      <c r="LE32" s="23"/>
      <c r="LF32" s="23"/>
      <c r="LG32" s="24"/>
      <c r="LH32" s="14"/>
      <c r="LI32" s="23"/>
      <c r="LJ32" s="23"/>
      <c r="LK32" s="23"/>
      <c r="LL32" s="23"/>
      <c r="LM32" s="23"/>
      <c r="LN32" s="23"/>
      <c r="LO32" s="24"/>
      <c r="LP32" s="14"/>
      <c r="LQ32" s="23"/>
      <c r="LR32" s="23"/>
      <c r="LS32" s="23"/>
      <c r="LT32" s="23"/>
      <c r="LU32" s="23"/>
      <c r="LV32" s="23"/>
      <c r="LW32" s="24"/>
      <c r="LX32" s="14"/>
      <c r="LY32" s="23"/>
      <c r="LZ32" s="23"/>
      <c r="MA32" s="23"/>
      <c r="MB32" s="23"/>
      <c r="MC32" s="23"/>
      <c r="MD32" s="23"/>
      <c r="ME32" s="24"/>
      <c r="MF32" s="14"/>
      <c r="MG32" s="23"/>
      <c r="MH32" s="23"/>
      <c r="MI32" s="23"/>
      <c r="MJ32" s="23"/>
      <c r="MK32" s="23"/>
      <c r="ML32" s="23"/>
      <c r="MM32" s="24"/>
      <c r="MN32" s="14"/>
      <c r="MO32" s="23"/>
      <c r="MP32" s="23"/>
      <c r="MQ32" s="23"/>
      <c r="MR32" s="23"/>
      <c r="MS32" s="23"/>
      <c r="MT32" s="23"/>
      <c r="MU32" s="24"/>
      <c r="MV32" s="14"/>
      <c r="MW32" s="23"/>
      <c r="MX32" s="23"/>
      <c r="MY32" s="23"/>
      <c r="MZ32" s="23"/>
      <c r="NA32" s="23"/>
      <c r="NB32" s="23"/>
      <c r="NC32" s="24"/>
      <c r="ND32" s="14"/>
      <c r="NE32" s="23"/>
      <c r="NF32" s="23"/>
      <c r="NG32" s="23"/>
      <c r="NH32" s="23"/>
      <c r="NI32" s="23"/>
      <c r="NJ32" s="23"/>
      <c r="NK32" s="24"/>
      <c r="NL32" s="14"/>
      <c r="NM32" s="23"/>
      <c r="NN32" s="23"/>
      <c r="NO32" s="23"/>
      <c r="NP32" s="23"/>
      <c r="NQ32" s="23"/>
      <c r="NR32" s="23"/>
      <c r="NS32" s="24"/>
      <c r="NT32" s="14"/>
      <c r="NU32" s="23"/>
      <c r="NV32" s="23"/>
      <c r="NW32" s="23"/>
      <c r="NX32" s="23"/>
      <c r="NY32" s="23"/>
      <c r="NZ32" s="23"/>
      <c r="OA32" s="24"/>
      <c r="OB32" s="14"/>
      <c r="OC32" s="23"/>
      <c r="OD32" s="23"/>
      <c r="OE32" s="23"/>
      <c r="OF32" s="23"/>
      <c r="OG32" s="23"/>
      <c r="OH32" s="23"/>
      <c r="OI32" s="24"/>
      <c r="OJ32" s="14"/>
      <c r="OK32" s="23"/>
      <c r="OL32" s="23"/>
      <c r="OM32" s="23"/>
      <c r="ON32" s="23"/>
      <c r="OO32" s="23"/>
      <c r="OP32" s="23"/>
      <c r="OQ32" s="24"/>
      <c r="OR32" s="14"/>
      <c r="OS32" s="23"/>
      <c r="OT32" s="23"/>
      <c r="OU32" s="23"/>
      <c r="OV32" s="23"/>
      <c r="OW32" s="23"/>
      <c r="OX32" s="23"/>
      <c r="OY32" s="24"/>
      <c r="OZ32" s="14"/>
      <c r="PA32" s="23"/>
      <c r="PB32" s="23"/>
      <c r="PC32" s="23"/>
      <c r="PD32" s="23"/>
      <c r="PE32" s="23"/>
      <c r="PF32" s="23"/>
      <c r="PG32" s="24"/>
      <c r="PH32" s="14"/>
      <c r="PI32" s="23"/>
      <c r="PJ32" s="23"/>
      <c r="PK32" s="23"/>
      <c r="PL32" s="23"/>
      <c r="PM32" s="23"/>
      <c r="PN32" s="23"/>
      <c r="PO32" s="24"/>
      <c r="PP32" s="14"/>
      <c r="PQ32" s="23"/>
      <c r="PR32" s="23"/>
      <c r="PS32" s="23"/>
      <c r="PT32" s="23"/>
      <c r="PU32" s="23"/>
      <c r="PV32" s="23"/>
      <c r="PW32" s="24"/>
      <c r="PX32" s="14"/>
      <c r="PY32" s="23"/>
      <c r="PZ32" s="23"/>
      <c r="QA32" s="23"/>
      <c r="QB32" s="23"/>
      <c r="QC32" s="23"/>
      <c r="QD32" s="23"/>
      <c r="QE32" s="24"/>
      <c r="QF32" s="14"/>
      <c r="QG32" s="23"/>
      <c r="QH32" s="23"/>
      <c r="QI32" s="23"/>
      <c r="QJ32" s="23"/>
      <c r="QK32" s="23"/>
      <c r="QL32" s="23"/>
      <c r="QM32" s="24"/>
      <c r="QN32" s="14"/>
      <c r="QO32" s="23"/>
      <c r="QP32" s="23"/>
      <c r="QQ32" s="23"/>
      <c r="QR32" s="23"/>
      <c r="QS32" s="23"/>
      <c r="QT32" s="23"/>
      <c r="QU32" s="24"/>
      <c r="QV32" s="14"/>
      <c r="QW32" s="23"/>
      <c r="QX32" s="23"/>
      <c r="QY32" s="23"/>
      <c r="QZ32" s="23"/>
      <c r="RA32" s="23"/>
      <c r="RB32" s="23"/>
      <c r="RC32" s="24"/>
      <c r="RD32" s="14"/>
      <c r="RE32" s="23"/>
      <c r="RF32" s="23"/>
      <c r="RG32" s="23"/>
      <c r="RH32" s="23"/>
      <c r="RI32" s="23"/>
      <c r="RJ32" s="23"/>
      <c r="RK32" s="24"/>
      <c r="RL32" s="14"/>
      <c r="RM32" s="23"/>
      <c r="RN32" s="23"/>
      <c r="RO32" s="23"/>
      <c r="RP32" s="23"/>
      <c r="RQ32" s="23"/>
      <c r="RR32" s="23"/>
      <c r="RS32" s="24"/>
      <c r="RT32" s="14"/>
      <c r="RU32" s="23"/>
      <c r="RV32" s="23"/>
      <c r="RW32" s="23"/>
      <c r="RX32" s="23"/>
      <c r="RY32" s="23"/>
      <c r="RZ32" s="23"/>
      <c r="SA32" s="24"/>
      <c r="SB32" s="14"/>
      <c r="SC32" s="23"/>
      <c r="SD32" s="23"/>
      <c r="SE32" s="23"/>
      <c r="SF32" s="23"/>
      <c r="SG32" s="23"/>
      <c r="SH32" s="23"/>
      <c r="SI32" s="24"/>
      <c r="SJ32" s="14"/>
      <c r="SK32" s="23"/>
      <c r="SL32" s="23"/>
      <c r="SM32" s="23"/>
      <c r="SN32" s="23"/>
      <c r="SO32" s="23"/>
      <c r="SP32" s="23"/>
      <c r="SQ32" s="24"/>
      <c r="SR32" s="14"/>
      <c r="SS32" s="23"/>
      <c r="ST32" s="23"/>
      <c r="SU32" s="23"/>
      <c r="SV32" s="23"/>
      <c r="SW32" s="23"/>
      <c r="SX32" s="23"/>
      <c r="SY32" s="24"/>
      <c r="SZ32" s="14"/>
      <c r="TA32" s="23"/>
      <c r="TB32" s="23"/>
      <c r="TC32" s="23"/>
      <c r="TD32" s="23"/>
      <c r="TE32" s="23"/>
      <c r="TF32" s="23"/>
      <c r="TG32" s="24"/>
      <c r="TH32" s="14"/>
      <c r="TI32" s="23"/>
      <c r="TJ32" s="23"/>
      <c r="TK32" s="23"/>
      <c r="TL32" s="23"/>
      <c r="TM32" s="23"/>
      <c r="TN32" s="23"/>
      <c r="TO32" s="24"/>
      <c r="TP32" s="14"/>
      <c r="TQ32" s="23"/>
      <c r="TR32" s="23"/>
      <c r="TS32" s="23"/>
      <c r="TT32" s="23"/>
      <c r="TU32" s="23"/>
      <c r="TV32" s="23"/>
      <c r="TW32" s="24"/>
      <c r="TX32" s="14"/>
      <c r="TY32" s="23"/>
      <c r="TZ32" s="23"/>
      <c r="UA32" s="23"/>
      <c r="UB32" s="23"/>
      <c r="UC32" s="23"/>
      <c r="UD32" s="23"/>
      <c r="UE32" s="24"/>
      <c r="UF32" s="14"/>
      <c r="UG32" s="23"/>
      <c r="UH32" s="23"/>
      <c r="UI32" s="23"/>
      <c r="UJ32" s="23"/>
      <c r="UK32" s="23"/>
      <c r="UL32" s="23"/>
      <c r="UM32" s="24"/>
      <c r="UN32" s="14"/>
      <c r="UO32" s="23"/>
      <c r="UP32" s="23"/>
      <c r="UQ32" s="23"/>
      <c r="UR32" s="23"/>
      <c r="US32" s="23"/>
      <c r="UT32" s="23"/>
      <c r="UU32" s="24"/>
      <c r="UV32" s="14"/>
      <c r="UW32" s="23"/>
      <c r="UX32" s="23"/>
      <c r="UY32" s="23"/>
      <c r="UZ32" s="23"/>
      <c r="VA32" s="23"/>
      <c r="VB32" s="23"/>
      <c r="VC32" s="24"/>
      <c r="VD32" s="14"/>
      <c r="VE32" s="23"/>
      <c r="VF32" s="23"/>
      <c r="VG32" s="23"/>
      <c r="VH32" s="23"/>
      <c r="VI32" s="23"/>
      <c r="VJ32" s="23"/>
      <c r="VK32" s="24"/>
      <c r="VL32" s="14"/>
      <c r="VM32" s="23"/>
      <c r="VN32" s="23"/>
      <c r="VO32" s="23"/>
      <c r="VP32" s="23"/>
      <c r="VQ32" s="23"/>
      <c r="VR32" s="23"/>
      <c r="VS32" s="24"/>
      <c r="VT32" s="14"/>
      <c r="VU32" s="23"/>
      <c r="VV32" s="23"/>
      <c r="VW32" s="23"/>
      <c r="VX32" s="23"/>
      <c r="VY32" s="23"/>
      <c r="VZ32" s="23"/>
      <c r="WA32" s="24"/>
      <c r="WB32" s="14"/>
      <c r="WC32" s="23"/>
      <c r="WD32" s="23"/>
      <c r="WE32" s="23"/>
      <c r="WF32" s="23"/>
      <c r="WG32" s="23"/>
      <c r="WH32" s="23"/>
      <c r="WI32" s="24"/>
      <c r="WJ32" s="14"/>
      <c r="WK32" s="23"/>
      <c r="WL32" s="23"/>
      <c r="WM32" s="23"/>
      <c r="WN32" s="23"/>
      <c r="WO32" s="23"/>
      <c r="WP32" s="23"/>
      <c r="WQ32" s="24"/>
      <c r="WR32" s="14"/>
      <c r="WS32" s="23"/>
      <c r="WT32" s="23"/>
      <c r="WU32" s="23"/>
      <c r="WV32" s="23"/>
      <c r="WW32" s="23"/>
      <c r="WX32" s="23"/>
      <c r="WY32" s="24"/>
      <c r="WZ32" s="14"/>
      <c r="XA32" s="23"/>
      <c r="XB32" s="23"/>
      <c r="XC32" s="23"/>
      <c r="XD32" s="23"/>
      <c r="XE32" s="23"/>
      <c r="XF32" s="23"/>
      <c r="XG32" s="24"/>
      <c r="XH32" s="14"/>
      <c r="XI32" s="23"/>
      <c r="XJ32" s="23"/>
      <c r="XK32" s="23"/>
      <c r="XL32" s="23"/>
      <c r="XM32" s="23"/>
      <c r="XN32" s="23"/>
      <c r="XO32" s="24"/>
      <c r="XP32" s="14"/>
      <c r="XQ32" s="23"/>
      <c r="XR32" s="23"/>
      <c r="XS32" s="23"/>
      <c r="XT32" s="23"/>
      <c r="XU32" s="23"/>
      <c r="XV32" s="23"/>
      <c r="XW32" s="24"/>
      <c r="XX32" s="14"/>
      <c r="XY32" s="23"/>
      <c r="XZ32" s="23"/>
      <c r="YA32" s="23"/>
      <c r="YB32" s="23"/>
      <c r="YC32" s="23"/>
      <c r="YD32" s="23"/>
      <c r="YE32" s="24"/>
      <c r="YF32" s="14"/>
      <c r="YG32" s="23"/>
      <c r="YH32" s="23"/>
      <c r="YI32" s="23"/>
      <c r="YJ32" s="23"/>
      <c r="YK32" s="23"/>
      <c r="YL32" s="23"/>
      <c r="YM32" s="24"/>
      <c r="YN32" s="14"/>
      <c r="YO32" s="23"/>
      <c r="YP32" s="23"/>
      <c r="YQ32" s="23"/>
      <c r="YR32" s="23"/>
      <c r="YS32" s="23"/>
      <c r="YT32" s="23"/>
      <c r="YU32" s="24"/>
      <c r="YV32" s="14"/>
      <c r="YW32" s="23"/>
      <c r="YX32" s="23"/>
      <c r="YY32" s="23"/>
      <c r="YZ32" s="23"/>
      <c r="ZA32" s="23"/>
      <c r="ZB32" s="23"/>
      <c r="ZC32" s="24"/>
      <c r="ZD32" s="14"/>
      <c r="ZE32" s="23"/>
      <c r="ZF32" s="23"/>
      <c r="ZG32" s="23"/>
      <c r="ZH32" s="23"/>
      <c r="ZI32" s="23"/>
      <c r="ZJ32" s="23"/>
      <c r="ZK32" s="24"/>
      <c r="ZL32" s="14"/>
      <c r="ZM32" s="23"/>
      <c r="ZN32" s="23"/>
      <c r="ZO32" s="23"/>
      <c r="ZP32" s="23"/>
      <c r="ZQ32" s="23"/>
      <c r="ZR32" s="23"/>
      <c r="ZS32" s="24"/>
      <c r="ZT32" s="14"/>
      <c r="ZU32" s="23"/>
      <c r="ZV32" s="23"/>
      <c r="ZW32" s="23"/>
      <c r="ZX32" s="23"/>
      <c r="ZY32" s="23"/>
      <c r="ZZ32" s="23"/>
      <c r="AAA32" s="24"/>
      <c r="AAB32" s="14"/>
      <c r="AAC32" s="23"/>
      <c r="AAD32" s="23"/>
      <c r="AAE32" s="23"/>
      <c r="AAF32" s="23"/>
      <c r="AAG32" s="23"/>
      <c r="AAH32" s="23"/>
      <c r="AAI32" s="24"/>
      <c r="AAJ32" s="14"/>
      <c r="AAK32" s="23"/>
      <c r="AAL32" s="23"/>
      <c r="AAM32" s="23"/>
      <c r="AAN32" s="23"/>
      <c r="AAO32" s="23"/>
      <c r="AAP32" s="23"/>
      <c r="AAQ32" s="24"/>
      <c r="AAR32" s="14"/>
      <c r="AAS32" s="23"/>
      <c r="AAT32" s="23"/>
      <c r="AAU32" s="23"/>
      <c r="AAV32" s="23"/>
      <c r="AAW32" s="23"/>
      <c r="AAX32" s="23"/>
      <c r="AAY32" s="24"/>
      <c r="AAZ32" s="14"/>
      <c r="ABA32" s="23"/>
      <c r="ABB32" s="23"/>
      <c r="ABC32" s="23"/>
      <c r="ABD32" s="23"/>
      <c r="ABE32" s="23"/>
      <c r="ABF32" s="23"/>
      <c r="ABG32" s="24"/>
      <c r="ABH32" s="14"/>
      <c r="ABI32" s="23"/>
      <c r="ABJ32" s="23"/>
      <c r="ABK32" s="23"/>
      <c r="ABL32" s="23"/>
      <c r="ABM32" s="23"/>
      <c r="ABN32" s="23"/>
      <c r="ABO32" s="24"/>
      <c r="ABP32" s="14"/>
      <c r="ABQ32" s="23"/>
      <c r="ABR32" s="23"/>
      <c r="ABS32" s="23"/>
      <c r="ABT32" s="23"/>
      <c r="ABU32" s="23"/>
      <c r="ABV32" s="23"/>
      <c r="ABW32" s="24"/>
      <c r="ABX32" s="14"/>
      <c r="ABY32" s="23"/>
      <c r="ABZ32" s="23"/>
      <c r="ACA32" s="23"/>
      <c r="ACB32" s="23"/>
      <c r="ACC32" s="23"/>
      <c r="ACD32" s="23"/>
      <c r="ACE32" s="24"/>
      <c r="ACF32" s="14"/>
      <c r="ACG32" s="23"/>
      <c r="ACH32" s="23"/>
      <c r="ACI32" s="23"/>
      <c r="ACJ32" s="23"/>
      <c r="ACK32" s="23"/>
      <c r="ACL32" s="23"/>
      <c r="ACM32" s="24"/>
      <c r="ACN32" s="14"/>
      <c r="ACO32" s="23"/>
      <c r="ACP32" s="23"/>
      <c r="ACQ32" s="23"/>
      <c r="ACR32" s="23"/>
      <c r="ACS32" s="23"/>
      <c r="ACT32" s="23"/>
      <c r="ACU32" s="24"/>
      <c r="ACV32" s="14"/>
      <c r="ACW32" s="23"/>
      <c r="ACX32" s="23"/>
      <c r="ACY32" s="23"/>
      <c r="ACZ32" s="23"/>
      <c r="ADA32" s="23"/>
      <c r="ADB32" s="23"/>
      <c r="ADC32" s="24"/>
      <c r="ADD32" s="14"/>
      <c r="ADE32" s="23"/>
      <c r="ADF32" s="23"/>
      <c r="ADG32" s="23"/>
      <c r="ADH32" s="23"/>
      <c r="ADI32" s="23"/>
      <c r="ADJ32" s="23"/>
      <c r="ADK32" s="24"/>
      <c r="ADL32" s="14"/>
      <c r="ADM32" s="23"/>
      <c r="ADN32" s="23"/>
      <c r="ADO32" s="23"/>
      <c r="ADP32" s="23"/>
      <c r="ADQ32" s="23"/>
      <c r="ADR32" s="23"/>
      <c r="ADS32" s="24"/>
      <c r="ADT32" s="14"/>
      <c r="ADU32" s="23"/>
      <c r="ADV32" s="23"/>
      <c r="ADW32" s="23"/>
      <c r="ADX32" s="23"/>
      <c r="ADY32" s="23"/>
      <c r="ADZ32" s="23"/>
      <c r="AEA32" s="24"/>
      <c r="AEB32" s="14"/>
      <c r="AEC32" s="23"/>
      <c r="AED32" s="23"/>
      <c r="AEE32" s="23"/>
      <c r="AEF32" s="23"/>
      <c r="AEG32" s="23"/>
      <c r="AEH32" s="23"/>
      <c r="AEI32" s="24"/>
      <c r="AEJ32" s="14"/>
      <c r="AEK32" s="23"/>
      <c r="AEL32" s="23"/>
      <c r="AEM32" s="23"/>
      <c r="AEN32" s="23"/>
      <c r="AEO32" s="23"/>
      <c r="AEP32" s="23"/>
      <c r="AEQ32" s="24"/>
      <c r="AER32" s="14"/>
      <c r="AES32" s="23"/>
      <c r="AET32" s="23"/>
      <c r="AEU32" s="23"/>
      <c r="AEV32" s="23"/>
      <c r="AEW32" s="23"/>
      <c r="AEX32" s="23"/>
      <c r="AEY32" s="24"/>
      <c r="AEZ32" s="14"/>
      <c r="AFA32" s="23"/>
      <c r="AFB32" s="23"/>
      <c r="AFC32" s="23"/>
      <c r="AFD32" s="23"/>
      <c r="AFE32" s="23"/>
      <c r="AFF32" s="23"/>
      <c r="AFG32" s="24"/>
      <c r="AFH32" s="14"/>
      <c r="AFI32" s="23"/>
      <c r="AFJ32" s="23"/>
      <c r="AFK32" s="23"/>
      <c r="AFL32" s="23"/>
      <c r="AFM32" s="23"/>
      <c r="AFN32" s="23"/>
      <c r="AFO32" s="24"/>
      <c r="AFP32" s="14"/>
      <c r="AFQ32" s="23"/>
      <c r="AFR32" s="23"/>
      <c r="AFS32" s="23"/>
      <c r="AFT32" s="23"/>
      <c r="AFU32" s="23"/>
      <c r="AFV32" s="23"/>
      <c r="AFW32" s="24"/>
      <c r="AFX32" s="14"/>
      <c r="AFY32" s="23"/>
      <c r="AFZ32" s="23"/>
      <c r="AGA32" s="23"/>
      <c r="AGB32" s="23"/>
      <c r="AGC32" s="23"/>
      <c r="AGD32" s="23"/>
      <c r="AGE32" s="24"/>
      <c r="AGF32" s="14"/>
      <c r="AGG32" s="23"/>
      <c r="AGH32" s="23"/>
      <c r="AGI32" s="23"/>
      <c r="AGJ32" s="23"/>
      <c r="AGK32" s="23"/>
      <c r="AGL32" s="23"/>
      <c r="AGM32" s="24"/>
      <c r="AGN32" s="14"/>
      <c r="AGO32" s="23"/>
      <c r="AGP32" s="23"/>
      <c r="AGQ32" s="23"/>
      <c r="AGR32" s="23"/>
      <c r="AGS32" s="23"/>
      <c r="AGT32" s="23"/>
      <c r="AGU32" s="24"/>
      <c r="AGV32" s="14"/>
      <c r="AGW32" s="23"/>
      <c r="AGX32" s="23"/>
      <c r="AGY32" s="23"/>
      <c r="AGZ32" s="23"/>
      <c r="AHA32" s="23"/>
      <c r="AHB32" s="23"/>
      <c r="AHC32" s="24"/>
      <c r="AHD32" s="14"/>
      <c r="AHE32" s="23"/>
      <c r="AHF32" s="23"/>
      <c r="AHG32" s="23"/>
      <c r="AHH32" s="23"/>
      <c r="AHI32" s="23"/>
      <c r="AHJ32" s="23"/>
      <c r="AHK32" s="24"/>
      <c r="AHL32" s="14"/>
      <c r="AHM32" s="23"/>
      <c r="AHN32" s="23"/>
      <c r="AHO32" s="23"/>
      <c r="AHP32" s="23"/>
      <c r="AHQ32" s="23"/>
      <c r="AHR32" s="23"/>
      <c r="AHS32" s="24"/>
      <c r="AHT32" s="14"/>
      <c r="AHU32" s="23"/>
      <c r="AHV32" s="23"/>
      <c r="AHW32" s="23"/>
      <c r="AHX32" s="23"/>
      <c r="AHY32" s="23"/>
      <c r="AHZ32" s="23"/>
      <c r="AIA32" s="24"/>
      <c r="AIB32" s="14"/>
      <c r="AIC32" s="23"/>
      <c r="AID32" s="23"/>
      <c r="AIE32" s="23"/>
      <c r="AIF32" s="23"/>
      <c r="AIG32" s="23"/>
      <c r="AIH32" s="23"/>
      <c r="AII32" s="24"/>
      <c r="AIJ32" s="14"/>
      <c r="AIK32" s="23"/>
      <c r="AIL32" s="23"/>
      <c r="AIM32" s="23"/>
      <c r="AIN32" s="23"/>
      <c r="AIO32" s="23"/>
      <c r="AIP32" s="23"/>
      <c r="AIQ32" s="24"/>
      <c r="AIR32" s="14"/>
      <c r="AIS32" s="23"/>
      <c r="AIT32" s="23"/>
      <c r="AIU32" s="23"/>
      <c r="AIV32" s="23"/>
      <c r="AIW32" s="23"/>
      <c r="AIX32" s="23"/>
      <c r="AIY32" s="24"/>
      <c r="AIZ32" s="14"/>
      <c r="AJA32" s="23"/>
      <c r="AJB32" s="23"/>
      <c r="AJC32" s="23"/>
      <c r="AJD32" s="23"/>
      <c r="AJE32" s="23"/>
      <c r="AJF32" s="23"/>
      <c r="AJG32" s="24"/>
      <c r="AJH32" s="14"/>
      <c r="AJI32" s="23"/>
      <c r="AJJ32" s="23"/>
      <c r="AJK32" s="23"/>
      <c r="AJL32" s="23"/>
      <c r="AJM32" s="23"/>
      <c r="AJN32" s="23"/>
      <c r="AJO32" s="24"/>
      <c r="AJP32" s="14"/>
      <c r="AJQ32" s="23"/>
      <c r="AJR32" s="23"/>
      <c r="AJS32" s="23"/>
      <c r="AJT32" s="23"/>
      <c r="AJU32" s="23"/>
      <c r="AJV32" s="23"/>
      <c r="AJW32" s="24"/>
      <c r="AJX32" s="14"/>
      <c r="AJY32" s="23"/>
      <c r="AJZ32" s="23"/>
      <c r="AKA32" s="23"/>
      <c r="AKB32" s="23"/>
      <c r="AKC32" s="23"/>
      <c r="AKD32" s="23"/>
      <c r="AKE32" s="24"/>
      <c r="AKF32" s="14"/>
      <c r="AKG32" s="23"/>
      <c r="AKH32" s="23"/>
      <c r="AKI32" s="23"/>
      <c r="AKJ32" s="23"/>
      <c r="AKK32" s="23"/>
      <c r="AKL32" s="23"/>
      <c r="AKM32" s="24"/>
      <c r="AKN32" s="14"/>
      <c r="AKO32" s="23"/>
      <c r="AKP32" s="23"/>
      <c r="AKQ32" s="23"/>
      <c r="AKR32" s="23"/>
      <c r="AKS32" s="23"/>
      <c r="AKT32" s="23"/>
      <c r="AKU32" s="24"/>
      <c r="AKV32" s="14"/>
      <c r="AKW32" s="23"/>
      <c r="AKX32" s="23"/>
      <c r="AKY32" s="23"/>
      <c r="AKZ32" s="23"/>
      <c r="ALA32" s="23"/>
      <c r="ALB32" s="23"/>
      <c r="ALC32" s="24"/>
      <c r="ALD32" s="14"/>
      <c r="ALE32" s="23"/>
      <c r="ALF32" s="23"/>
      <c r="ALG32" s="23"/>
      <c r="ALH32" s="23"/>
      <c r="ALI32" s="23"/>
      <c r="ALJ32" s="23"/>
      <c r="ALK32" s="24"/>
      <c r="ALL32" s="14"/>
      <c r="ALM32" s="23"/>
      <c r="ALN32" s="23"/>
      <c r="ALO32" s="23"/>
      <c r="ALP32" s="23"/>
      <c r="ALQ32" s="23"/>
      <c r="ALR32" s="23"/>
      <c r="ALS32" s="24"/>
      <c r="ALT32" s="14"/>
      <c r="ALU32" s="23"/>
      <c r="ALV32" s="23"/>
      <c r="ALW32" s="23"/>
      <c r="ALX32" s="23"/>
      <c r="ALY32" s="23"/>
      <c r="ALZ32" s="23"/>
      <c r="AMA32" s="24"/>
      <c r="AMB32" s="14"/>
      <c r="AMC32" s="23"/>
      <c r="AMD32" s="23"/>
      <c r="AME32" s="23"/>
      <c r="AMF32" s="23"/>
      <c r="AMG32" s="23"/>
      <c r="AMH32" s="23"/>
      <c r="AMI32" s="24"/>
      <c r="AMJ32" s="14"/>
      <c r="AMK32" s="23"/>
      <c r="AML32" s="23"/>
      <c r="AMM32" s="23"/>
      <c r="AMN32" s="23"/>
      <c r="AMO32" s="23"/>
      <c r="AMP32" s="23"/>
      <c r="AMQ32" s="24"/>
      <c r="AMR32" s="14"/>
      <c r="AMS32" s="23"/>
      <c r="AMT32" s="23"/>
      <c r="AMU32" s="23"/>
      <c r="AMV32" s="23"/>
      <c r="AMW32" s="23"/>
      <c r="AMX32" s="23"/>
      <c r="AMY32" s="24"/>
      <c r="AMZ32" s="14"/>
      <c r="ANA32" s="23"/>
      <c r="ANB32" s="23"/>
      <c r="ANC32" s="23"/>
      <c r="AND32" s="23"/>
      <c r="ANE32" s="23"/>
      <c r="ANF32" s="23"/>
      <c r="ANG32" s="24"/>
      <c r="ANH32" s="14"/>
      <c r="ANI32" s="23"/>
      <c r="ANJ32" s="23"/>
      <c r="ANK32" s="23"/>
      <c r="ANL32" s="23"/>
      <c r="ANM32" s="23"/>
      <c r="ANN32" s="23"/>
      <c r="ANO32" s="24"/>
      <c r="ANP32" s="14"/>
      <c r="ANQ32" s="23"/>
      <c r="ANR32" s="23"/>
      <c r="ANS32" s="23"/>
      <c r="ANT32" s="23"/>
      <c r="ANU32" s="23"/>
      <c r="ANV32" s="23"/>
      <c r="ANW32" s="24"/>
      <c r="ANX32" s="14"/>
      <c r="ANY32" s="23"/>
      <c r="ANZ32" s="23"/>
      <c r="AOA32" s="23"/>
      <c r="AOB32" s="23"/>
      <c r="AOC32" s="23"/>
      <c r="AOD32" s="23"/>
      <c r="AOE32" s="24"/>
      <c r="AOF32" s="14"/>
      <c r="AOG32" s="23"/>
      <c r="AOH32" s="23"/>
      <c r="AOI32" s="23"/>
      <c r="AOJ32" s="23"/>
      <c r="AOK32" s="23"/>
      <c r="AOL32" s="23"/>
      <c r="AOM32" s="24"/>
      <c r="AON32" s="14"/>
      <c r="AOO32" s="23"/>
      <c r="AOP32" s="23"/>
      <c r="AOQ32" s="23"/>
      <c r="AOR32" s="23"/>
      <c r="AOS32" s="23"/>
      <c r="AOT32" s="23"/>
      <c r="AOU32" s="24"/>
      <c r="AOV32" s="14"/>
      <c r="AOW32" s="23"/>
      <c r="AOX32" s="23"/>
      <c r="AOY32" s="23"/>
      <c r="AOZ32" s="23"/>
      <c r="APA32" s="23"/>
      <c r="APB32" s="23"/>
      <c r="APC32" s="24"/>
      <c r="APD32" s="14"/>
      <c r="APE32" s="23"/>
      <c r="APF32" s="23"/>
      <c r="APG32" s="23"/>
      <c r="APH32" s="23"/>
      <c r="API32" s="23"/>
      <c r="APJ32" s="23"/>
      <c r="APK32" s="24"/>
      <c r="APL32" s="14"/>
      <c r="APM32" s="23"/>
      <c r="APN32" s="23"/>
      <c r="APO32" s="23"/>
      <c r="APP32" s="23"/>
      <c r="APQ32" s="23"/>
      <c r="APR32" s="23"/>
      <c r="APS32" s="24"/>
      <c r="APT32" s="14"/>
      <c r="APU32" s="23"/>
      <c r="APV32" s="23"/>
      <c r="APW32" s="23"/>
      <c r="APX32" s="23"/>
      <c r="APY32" s="23"/>
      <c r="APZ32" s="23"/>
      <c r="AQA32" s="24"/>
      <c r="AQB32" s="14"/>
      <c r="AQC32" s="23"/>
      <c r="AQD32" s="23"/>
      <c r="AQE32" s="23"/>
      <c r="AQF32" s="23"/>
      <c r="AQG32" s="23"/>
      <c r="AQH32" s="23"/>
      <c r="AQI32" s="24"/>
      <c r="AQJ32" s="14"/>
      <c r="AQK32" s="23"/>
      <c r="AQL32" s="23"/>
      <c r="AQM32" s="23"/>
      <c r="AQN32" s="23"/>
      <c r="AQO32" s="23"/>
      <c r="AQP32" s="23"/>
      <c r="AQQ32" s="24"/>
      <c r="AQR32" s="14"/>
      <c r="AQS32" s="23"/>
      <c r="AQT32" s="23"/>
      <c r="AQU32" s="23"/>
      <c r="AQV32" s="23"/>
      <c r="AQW32" s="23"/>
      <c r="AQX32" s="23"/>
      <c r="AQY32" s="24"/>
      <c r="AQZ32" s="14"/>
      <c r="ARA32" s="23"/>
      <c r="ARB32" s="23"/>
      <c r="ARC32" s="23"/>
      <c r="ARD32" s="23"/>
      <c r="ARE32" s="23"/>
      <c r="ARF32" s="23"/>
      <c r="ARG32" s="24"/>
      <c r="ARH32" s="14"/>
      <c r="ARI32" s="23"/>
      <c r="ARJ32" s="23"/>
      <c r="ARK32" s="23"/>
      <c r="ARL32" s="23"/>
      <c r="ARM32" s="23"/>
      <c r="ARN32" s="23"/>
      <c r="ARO32" s="24"/>
      <c r="ARP32" s="14"/>
      <c r="ARQ32" s="23"/>
      <c r="ARR32" s="23"/>
      <c r="ARS32" s="23"/>
      <c r="ART32" s="23"/>
      <c r="ARU32" s="23"/>
      <c r="ARV32" s="23"/>
      <c r="ARW32" s="24"/>
      <c r="ARX32" s="14"/>
      <c r="ARY32" s="23"/>
      <c r="ARZ32" s="23"/>
      <c r="ASA32" s="23"/>
      <c r="ASB32" s="23"/>
      <c r="ASC32" s="23"/>
      <c r="ASD32" s="23"/>
      <c r="ASE32" s="24"/>
      <c r="ASF32" s="14"/>
      <c r="ASG32" s="23"/>
      <c r="ASH32" s="23"/>
      <c r="ASI32" s="23"/>
      <c r="ASJ32" s="23"/>
      <c r="ASK32" s="23"/>
      <c r="ASL32" s="23"/>
      <c r="ASM32" s="24"/>
      <c r="ASN32" s="14"/>
      <c r="ASO32" s="23"/>
      <c r="ASP32" s="23"/>
      <c r="ASQ32" s="23"/>
      <c r="ASR32" s="23"/>
      <c r="ASS32" s="23"/>
      <c r="AST32" s="23"/>
      <c r="ASU32" s="24"/>
      <c r="ASV32" s="14"/>
      <c r="ASW32" s="23"/>
      <c r="ASX32" s="23"/>
      <c r="ASY32" s="23"/>
      <c r="ASZ32" s="23"/>
      <c r="ATA32" s="23"/>
      <c r="ATB32" s="23"/>
      <c r="ATC32" s="24"/>
      <c r="ATD32" s="14"/>
      <c r="ATE32" s="23"/>
      <c r="ATF32" s="23"/>
      <c r="ATG32" s="23"/>
      <c r="ATH32" s="23"/>
      <c r="ATI32" s="23"/>
      <c r="ATJ32" s="23"/>
      <c r="ATK32" s="24"/>
      <c r="ATL32" s="14"/>
      <c r="ATM32" s="23"/>
      <c r="ATN32" s="23"/>
      <c r="ATO32" s="23"/>
      <c r="ATP32" s="23"/>
      <c r="ATQ32" s="23"/>
      <c r="ATR32" s="23"/>
      <c r="ATS32" s="24"/>
      <c r="ATT32" s="14"/>
      <c r="ATU32" s="23"/>
      <c r="ATV32" s="23"/>
      <c r="ATW32" s="23"/>
      <c r="ATX32" s="23"/>
      <c r="ATY32" s="23"/>
      <c r="ATZ32" s="23"/>
      <c r="AUA32" s="24"/>
      <c r="AUB32" s="14"/>
      <c r="AUC32" s="23"/>
      <c r="AUD32" s="23"/>
      <c r="AUE32" s="23"/>
      <c r="AUF32" s="23"/>
      <c r="AUG32" s="23"/>
      <c r="AUH32" s="23"/>
      <c r="AUI32" s="24"/>
      <c r="AUJ32" s="14"/>
      <c r="AUK32" s="23"/>
      <c r="AUL32" s="23"/>
      <c r="AUM32" s="23"/>
      <c r="AUN32" s="23"/>
      <c r="AUO32" s="23"/>
      <c r="AUP32" s="23"/>
      <c r="AUQ32" s="24"/>
      <c r="AUR32" s="14"/>
      <c r="AUS32" s="23"/>
      <c r="AUT32" s="23"/>
      <c r="AUU32" s="23"/>
      <c r="AUV32" s="23"/>
      <c r="AUW32" s="23"/>
      <c r="AUX32" s="23"/>
      <c r="AUY32" s="24"/>
      <c r="AUZ32" s="14"/>
      <c r="AVA32" s="23"/>
      <c r="AVB32" s="23"/>
      <c r="AVC32" s="23"/>
      <c r="AVD32" s="23"/>
      <c r="AVE32" s="23"/>
      <c r="AVF32" s="23"/>
      <c r="AVG32" s="24"/>
      <c r="AVH32" s="14"/>
      <c r="AVI32" s="23"/>
      <c r="AVJ32" s="23"/>
      <c r="AVK32" s="23"/>
      <c r="AVL32" s="23"/>
      <c r="AVM32" s="23"/>
      <c r="AVN32" s="23"/>
      <c r="AVO32" s="24"/>
      <c r="AVP32" s="14"/>
      <c r="AVQ32" s="23"/>
      <c r="AVR32" s="23"/>
      <c r="AVS32" s="23"/>
      <c r="AVT32" s="23"/>
      <c r="AVU32" s="23"/>
      <c r="AVV32" s="23"/>
      <c r="AVW32" s="24"/>
      <c r="AVX32" s="14"/>
      <c r="AVY32" s="23"/>
      <c r="AVZ32" s="23"/>
      <c r="AWA32" s="23"/>
      <c r="AWB32" s="23"/>
      <c r="AWC32" s="23"/>
      <c r="AWD32" s="23"/>
      <c r="AWE32" s="24"/>
      <c r="AWF32" s="14"/>
      <c r="AWG32" s="23"/>
      <c r="AWH32" s="23"/>
      <c r="AWI32" s="23"/>
      <c r="AWJ32" s="23"/>
      <c r="AWK32" s="23"/>
      <c r="AWL32" s="23"/>
      <c r="AWM32" s="24"/>
      <c r="AWN32" s="14"/>
      <c r="AWO32" s="23"/>
      <c r="AWP32" s="23"/>
      <c r="AWQ32" s="23"/>
      <c r="AWR32" s="23"/>
      <c r="AWS32" s="23"/>
      <c r="AWT32" s="23"/>
      <c r="AWU32" s="24"/>
      <c r="AWV32" s="14"/>
      <c r="AWW32" s="23"/>
      <c r="AWX32" s="23"/>
      <c r="AWY32" s="23"/>
      <c r="AWZ32" s="23"/>
      <c r="AXA32" s="23"/>
      <c r="AXB32" s="23"/>
      <c r="AXC32" s="24"/>
      <c r="AXD32" s="14"/>
      <c r="AXE32" s="23"/>
      <c r="AXF32" s="23"/>
      <c r="AXG32" s="23"/>
      <c r="AXH32" s="23"/>
      <c r="AXI32" s="23"/>
      <c r="AXJ32" s="23"/>
      <c r="AXK32" s="24"/>
      <c r="AXL32" s="14"/>
      <c r="AXM32" s="23"/>
      <c r="AXN32" s="23"/>
      <c r="AXO32" s="23"/>
      <c r="AXP32" s="23"/>
      <c r="AXQ32" s="23"/>
      <c r="AXR32" s="23"/>
      <c r="AXS32" s="24"/>
      <c r="AXT32" s="14"/>
      <c r="AXU32" s="23"/>
      <c r="AXV32" s="23"/>
      <c r="AXW32" s="23"/>
      <c r="AXX32" s="23"/>
      <c r="AXY32" s="23"/>
      <c r="AXZ32" s="23"/>
      <c r="AYA32" s="24"/>
      <c r="AYB32" s="14"/>
      <c r="AYC32" s="23"/>
      <c r="AYD32" s="23"/>
      <c r="AYE32" s="23"/>
      <c r="AYF32" s="23"/>
      <c r="AYG32" s="23"/>
      <c r="AYH32" s="23"/>
      <c r="AYI32" s="24"/>
      <c r="AYJ32" s="14"/>
      <c r="AYK32" s="23"/>
      <c r="AYL32" s="23"/>
      <c r="AYM32" s="23"/>
      <c r="AYN32" s="23"/>
      <c r="AYO32" s="23"/>
      <c r="AYP32" s="23"/>
      <c r="AYQ32" s="24"/>
      <c r="AYR32" s="14"/>
      <c r="AYS32" s="23"/>
      <c r="AYT32" s="23"/>
      <c r="AYU32" s="23"/>
      <c r="AYV32" s="23"/>
      <c r="AYW32" s="23"/>
      <c r="AYX32" s="23"/>
      <c r="AYY32" s="24"/>
      <c r="AYZ32" s="14"/>
      <c r="AZA32" s="23"/>
      <c r="AZB32" s="23"/>
      <c r="AZC32" s="23"/>
      <c r="AZD32" s="23"/>
      <c r="AZE32" s="23"/>
      <c r="AZF32" s="23"/>
      <c r="AZG32" s="24"/>
      <c r="AZH32" s="14"/>
      <c r="AZI32" s="23"/>
      <c r="AZJ32" s="23"/>
      <c r="AZK32" s="23"/>
      <c r="AZL32" s="23"/>
      <c r="AZM32" s="23"/>
      <c r="AZN32" s="23"/>
      <c r="AZO32" s="24"/>
      <c r="AZP32" s="14"/>
      <c r="AZQ32" s="23"/>
      <c r="AZR32" s="23"/>
      <c r="AZS32" s="23"/>
      <c r="AZT32" s="23"/>
      <c r="AZU32" s="23"/>
      <c r="AZV32" s="23"/>
      <c r="AZW32" s="24"/>
      <c r="AZX32" s="14"/>
      <c r="AZY32" s="23"/>
      <c r="AZZ32" s="23"/>
      <c r="BAA32" s="23"/>
      <c r="BAB32" s="23"/>
      <c r="BAC32" s="23"/>
      <c r="BAD32" s="23"/>
      <c r="BAE32" s="24"/>
      <c r="BAF32" s="14"/>
      <c r="BAG32" s="23"/>
      <c r="BAH32" s="23"/>
      <c r="BAI32" s="23"/>
      <c r="BAJ32" s="23"/>
      <c r="BAK32" s="23"/>
      <c r="BAL32" s="23"/>
      <c r="BAM32" s="24"/>
      <c r="BAN32" s="14"/>
      <c r="BAO32" s="23"/>
      <c r="BAP32" s="23"/>
      <c r="BAQ32" s="23"/>
      <c r="BAR32" s="23"/>
      <c r="BAS32" s="23"/>
      <c r="BAT32" s="23"/>
      <c r="BAU32" s="24"/>
      <c r="BAV32" s="14"/>
      <c r="BAW32" s="23"/>
      <c r="BAX32" s="23"/>
      <c r="BAY32" s="23"/>
      <c r="BAZ32" s="23"/>
      <c r="BBA32" s="23"/>
      <c r="BBB32" s="23"/>
      <c r="BBC32" s="24"/>
      <c r="BBD32" s="14"/>
      <c r="BBE32" s="23"/>
      <c r="BBF32" s="23"/>
      <c r="BBG32" s="23"/>
      <c r="BBH32" s="23"/>
      <c r="BBI32" s="23"/>
      <c r="BBJ32" s="23"/>
      <c r="BBK32" s="24"/>
      <c r="BBL32" s="14"/>
      <c r="BBM32" s="23"/>
      <c r="BBN32" s="23"/>
      <c r="BBO32" s="23"/>
      <c r="BBP32" s="23"/>
      <c r="BBQ32" s="23"/>
      <c r="BBR32" s="23"/>
      <c r="BBS32" s="24"/>
      <c r="BBT32" s="14"/>
      <c r="BBU32" s="23"/>
      <c r="BBV32" s="23"/>
      <c r="BBW32" s="23"/>
      <c r="BBX32" s="23"/>
      <c r="BBY32" s="23"/>
      <c r="BBZ32" s="23"/>
      <c r="BCA32" s="24"/>
      <c r="BCB32" s="14"/>
      <c r="BCC32" s="23"/>
      <c r="BCD32" s="23"/>
      <c r="BCE32" s="23"/>
      <c r="BCF32" s="23"/>
      <c r="BCG32" s="23"/>
      <c r="BCH32" s="23"/>
      <c r="BCI32" s="24"/>
      <c r="BCJ32" s="14"/>
      <c r="BCK32" s="23"/>
      <c r="BCL32" s="23"/>
      <c r="BCM32" s="23"/>
      <c r="BCN32" s="23"/>
      <c r="BCO32" s="23"/>
      <c r="BCP32" s="23"/>
      <c r="BCQ32" s="24"/>
      <c r="BCR32" s="14"/>
      <c r="BCS32" s="23"/>
      <c r="BCT32" s="23"/>
      <c r="BCU32" s="23"/>
      <c r="BCV32" s="23"/>
      <c r="BCW32" s="23"/>
      <c r="BCX32" s="23"/>
      <c r="BCY32" s="24"/>
      <c r="BCZ32" s="14"/>
      <c r="BDA32" s="23"/>
      <c r="BDB32" s="23"/>
      <c r="BDC32" s="23"/>
      <c r="BDD32" s="23"/>
      <c r="BDE32" s="23"/>
      <c r="BDF32" s="23"/>
      <c r="BDG32" s="24"/>
      <c r="BDH32" s="14"/>
      <c r="BDI32" s="23"/>
      <c r="BDJ32" s="23"/>
      <c r="BDK32" s="23"/>
      <c r="BDL32" s="23"/>
      <c r="BDM32" s="23"/>
      <c r="BDN32" s="23"/>
      <c r="BDO32" s="24"/>
      <c r="BDP32" s="14"/>
      <c r="BDQ32" s="23"/>
      <c r="BDR32" s="23"/>
      <c r="BDS32" s="23"/>
      <c r="BDT32" s="23"/>
      <c r="BDU32" s="23"/>
      <c r="BDV32" s="23"/>
      <c r="BDW32" s="24"/>
      <c r="BDX32" s="14"/>
      <c r="BDY32" s="23"/>
      <c r="BDZ32" s="23"/>
      <c r="BEA32" s="23"/>
      <c r="BEB32" s="23"/>
      <c r="BEC32" s="23"/>
      <c r="BED32" s="23"/>
      <c r="BEE32" s="24"/>
      <c r="BEF32" s="14"/>
      <c r="BEG32" s="23"/>
      <c r="BEH32" s="23"/>
      <c r="BEI32" s="23"/>
      <c r="BEJ32" s="23"/>
      <c r="BEK32" s="23"/>
      <c r="BEL32" s="23"/>
      <c r="BEM32" s="24"/>
      <c r="BEN32" s="14"/>
      <c r="BEO32" s="23"/>
      <c r="BEP32" s="23"/>
      <c r="BEQ32" s="23"/>
      <c r="BER32" s="23"/>
      <c r="BES32" s="23"/>
      <c r="BET32" s="23"/>
      <c r="BEU32" s="24"/>
      <c r="BEV32" s="14"/>
      <c r="BEW32" s="23"/>
      <c r="BEX32" s="23"/>
      <c r="BEY32" s="23"/>
      <c r="BEZ32" s="23"/>
      <c r="BFA32" s="23"/>
      <c r="BFB32" s="23"/>
      <c r="BFC32" s="24"/>
      <c r="BFD32" s="14"/>
      <c r="BFE32" s="23"/>
      <c r="BFF32" s="23"/>
      <c r="BFG32" s="23"/>
      <c r="BFH32" s="23"/>
      <c r="BFI32" s="23"/>
      <c r="BFJ32" s="23"/>
      <c r="BFK32" s="24"/>
      <c r="BFL32" s="14"/>
      <c r="BFM32" s="23"/>
      <c r="BFN32" s="23"/>
      <c r="BFO32" s="23"/>
      <c r="BFP32" s="23"/>
      <c r="BFQ32" s="23"/>
      <c r="BFR32" s="23"/>
      <c r="BFS32" s="24"/>
      <c r="BFT32" s="14"/>
      <c r="BFU32" s="23"/>
      <c r="BFV32" s="23"/>
      <c r="BFW32" s="23"/>
      <c r="BFX32" s="23"/>
      <c r="BFY32" s="23"/>
      <c r="BFZ32" s="23"/>
      <c r="BGA32" s="24"/>
      <c r="BGB32" s="14"/>
      <c r="BGC32" s="23"/>
      <c r="BGD32" s="23"/>
      <c r="BGE32" s="23"/>
      <c r="BGF32" s="23"/>
      <c r="BGG32" s="23"/>
      <c r="BGH32" s="23"/>
      <c r="BGI32" s="24"/>
      <c r="BGJ32" s="14"/>
      <c r="BGK32" s="23"/>
      <c r="BGL32" s="23"/>
      <c r="BGM32" s="23"/>
      <c r="BGN32" s="23"/>
      <c r="BGO32" s="23"/>
      <c r="BGP32" s="23"/>
      <c r="BGQ32" s="24"/>
      <c r="BGR32" s="14"/>
      <c r="BGS32" s="23"/>
      <c r="BGT32" s="23"/>
      <c r="BGU32" s="23"/>
      <c r="BGV32" s="23"/>
      <c r="BGW32" s="23"/>
      <c r="BGX32" s="23"/>
      <c r="BGY32" s="24"/>
      <c r="BGZ32" s="14"/>
      <c r="BHA32" s="23"/>
      <c r="BHB32" s="23"/>
      <c r="BHC32" s="23"/>
      <c r="BHD32" s="23"/>
      <c r="BHE32" s="23"/>
      <c r="BHF32" s="23"/>
      <c r="BHG32" s="24"/>
      <c r="BHH32" s="14"/>
      <c r="BHI32" s="23"/>
      <c r="BHJ32" s="23"/>
      <c r="BHK32" s="23"/>
      <c r="BHL32" s="23"/>
      <c r="BHM32" s="23"/>
      <c r="BHN32" s="23"/>
      <c r="BHO32" s="24"/>
      <c r="BHP32" s="14"/>
      <c r="BHQ32" s="23"/>
      <c r="BHR32" s="23"/>
      <c r="BHS32" s="23"/>
      <c r="BHT32" s="23"/>
      <c r="BHU32" s="23"/>
      <c r="BHV32" s="23"/>
      <c r="BHW32" s="24"/>
      <c r="BHX32" s="14"/>
      <c r="BHY32" s="23"/>
      <c r="BHZ32" s="23"/>
      <c r="BIA32" s="23"/>
      <c r="BIB32" s="23"/>
      <c r="BIC32" s="23"/>
      <c r="BID32" s="23"/>
      <c r="BIE32" s="24"/>
      <c r="BIF32" s="14"/>
      <c r="BIG32" s="23"/>
      <c r="BIH32" s="23"/>
      <c r="BII32" s="23"/>
      <c r="BIJ32" s="23"/>
      <c r="BIK32" s="23"/>
      <c r="BIL32" s="23"/>
      <c r="BIM32" s="24"/>
      <c r="BIN32" s="14"/>
      <c r="BIO32" s="23"/>
      <c r="BIP32" s="23"/>
      <c r="BIQ32" s="23"/>
      <c r="BIR32" s="23"/>
      <c r="BIS32" s="23"/>
      <c r="BIT32" s="23"/>
      <c r="BIU32" s="24"/>
      <c r="BIV32" s="14"/>
      <c r="BIW32" s="23"/>
      <c r="BIX32" s="23"/>
      <c r="BIY32" s="23"/>
      <c r="BIZ32" s="23"/>
      <c r="BJA32" s="23"/>
      <c r="BJB32" s="23"/>
      <c r="BJC32" s="24"/>
      <c r="BJD32" s="14"/>
      <c r="BJE32" s="23"/>
      <c r="BJF32" s="23"/>
      <c r="BJG32" s="23"/>
      <c r="BJH32" s="23"/>
      <c r="BJI32" s="23"/>
      <c r="BJJ32" s="23"/>
      <c r="BJK32" s="24"/>
      <c r="BJL32" s="14"/>
      <c r="BJM32" s="23"/>
      <c r="BJN32" s="23"/>
      <c r="BJO32" s="23"/>
      <c r="BJP32" s="23"/>
      <c r="BJQ32" s="23"/>
      <c r="BJR32" s="23"/>
      <c r="BJS32" s="24"/>
      <c r="BJT32" s="14"/>
      <c r="BJU32" s="23"/>
      <c r="BJV32" s="23"/>
      <c r="BJW32" s="23"/>
      <c r="BJX32" s="23"/>
      <c r="BJY32" s="23"/>
      <c r="BJZ32" s="23"/>
      <c r="BKA32" s="24"/>
      <c r="BKB32" s="14"/>
      <c r="BKC32" s="23"/>
      <c r="BKD32" s="23"/>
      <c r="BKE32" s="23"/>
      <c r="BKF32" s="23"/>
      <c r="BKG32" s="23"/>
      <c r="BKH32" s="23"/>
      <c r="BKI32" s="24"/>
      <c r="BKJ32" s="14"/>
      <c r="BKK32" s="23"/>
      <c r="BKL32" s="23"/>
      <c r="BKM32" s="23"/>
      <c r="BKN32" s="23"/>
      <c r="BKO32" s="23"/>
      <c r="BKP32" s="23"/>
      <c r="BKQ32" s="24"/>
      <c r="BKR32" s="14"/>
      <c r="BKS32" s="23"/>
      <c r="BKT32" s="23"/>
      <c r="BKU32" s="23"/>
      <c r="BKV32" s="23"/>
      <c r="BKW32" s="23"/>
      <c r="BKX32" s="23"/>
      <c r="BKY32" s="24"/>
      <c r="BKZ32" s="14"/>
      <c r="BLA32" s="23"/>
      <c r="BLB32" s="23"/>
      <c r="BLC32" s="23"/>
      <c r="BLD32" s="23"/>
      <c r="BLE32" s="23"/>
      <c r="BLF32" s="23"/>
      <c r="BLG32" s="24"/>
      <c r="BLH32" s="14"/>
      <c r="BLI32" s="23"/>
      <c r="BLJ32" s="23"/>
      <c r="BLK32" s="23"/>
      <c r="BLL32" s="23"/>
      <c r="BLM32" s="23"/>
      <c r="BLN32" s="23"/>
      <c r="BLO32" s="24"/>
      <c r="BLP32" s="14"/>
      <c r="BLQ32" s="23"/>
      <c r="BLR32" s="23"/>
      <c r="BLS32" s="23"/>
      <c r="BLT32" s="23"/>
      <c r="BLU32" s="23"/>
      <c r="BLV32" s="23"/>
      <c r="BLW32" s="24"/>
      <c r="BLX32" s="14"/>
      <c r="BLY32" s="23"/>
      <c r="BLZ32" s="23"/>
      <c r="BMA32" s="23"/>
      <c r="BMB32" s="23"/>
      <c r="BMC32" s="23"/>
      <c r="BMD32" s="23"/>
      <c r="BME32" s="24"/>
      <c r="BMF32" s="14"/>
      <c r="BMG32" s="23"/>
      <c r="BMH32" s="23"/>
      <c r="BMI32" s="23"/>
      <c r="BMJ32" s="23"/>
      <c r="BMK32" s="23"/>
      <c r="BML32" s="23"/>
      <c r="BMM32" s="24"/>
      <c r="BMN32" s="14"/>
      <c r="BMO32" s="23"/>
      <c r="BMP32" s="23"/>
      <c r="BMQ32" s="23"/>
      <c r="BMR32" s="23"/>
      <c r="BMS32" s="23"/>
      <c r="BMT32" s="23"/>
      <c r="BMU32" s="24"/>
      <c r="BMV32" s="14"/>
      <c r="BMW32" s="23"/>
      <c r="BMX32" s="23"/>
      <c r="BMY32" s="23"/>
      <c r="BMZ32" s="23"/>
      <c r="BNA32" s="23"/>
      <c r="BNB32" s="23"/>
      <c r="BNC32" s="24"/>
      <c r="BND32" s="14"/>
      <c r="BNE32" s="23"/>
      <c r="BNF32" s="23"/>
      <c r="BNG32" s="23"/>
      <c r="BNH32" s="23"/>
      <c r="BNI32" s="23"/>
      <c r="BNJ32" s="23"/>
      <c r="BNK32" s="24"/>
      <c r="BNL32" s="14"/>
      <c r="BNM32" s="23"/>
      <c r="BNN32" s="23"/>
      <c r="BNO32" s="23"/>
      <c r="BNP32" s="23"/>
      <c r="BNQ32" s="23"/>
      <c r="BNR32" s="23"/>
      <c r="BNS32" s="24"/>
      <c r="BNT32" s="14"/>
      <c r="BNU32" s="23"/>
      <c r="BNV32" s="23"/>
      <c r="BNW32" s="23"/>
      <c r="BNX32" s="23"/>
      <c r="BNY32" s="23"/>
      <c r="BNZ32" s="23"/>
      <c r="BOA32" s="24"/>
      <c r="BOB32" s="14"/>
      <c r="BOC32" s="23"/>
      <c r="BOD32" s="23"/>
      <c r="BOE32" s="23"/>
      <c r="BOF32" s="23"/>
      <c r="BOG32" s="23"/>
      <c r="BOH32" s="23"/>
      <c r="BOI32" s="24"/>
      <c r="BOJ32" s="14"/>
      <c r="BOK32" s="23"/>
      <c r="BOL32" s="23"/>
      <c r="BOM32" s="23"/>
      <c r="BON32" s="23"/>
      <c r="BOO32" s="23"/>
      <c r="BOP32" s="23"/>
      <c r="BOQ32" s="24"/>
      <c r="BOR32" s="14"/>
      <c r="BOS32" s="23"/>
      <c r="BOT32" s="23"/>
      <c r="BOU32" s="23"/>
      <c r="BOV32" s="23"/>
      <c r="BOW32" s="23"/>
      <c r="BOX32" s="23"/>
      <c r="BOY32" s="24"/>
      <c r="BOZ32" s="14"/>
      <c r="BPA32" s="23"/>
      <c r="BPB32" s="23"/>
      <c r="BPC32" s="23"/>
      <c r="BPD32" s="23"/>
      <c r="BPE32" s="23"/>
      <c r="BPF32" s="23"/>
      <c r="BPG32" s="24"/>
      <c r="BPH32" s="14"/>
      <c r="BPI32" s="23"/>
      <c r="BPJ32" s="23"/>
      <c r="BPK32" s="23"/>
      <c r="BPL32" s="23"/>
      <c r="BPM32" s="23"/>
      <c r="BPN32" s="23"/>
      <c r="BPO32" s="24"/>
      <c r="BPP32" s="14"/>
      <c r="BPQ32" s="23"/>
      <c r="BPR32" s="23"/>
      <c r="BPS32" s="23"/>
      <c r="BPT32" s="23"/>
      <c r="BPU32" s="23"/>
      <c r="BPV32" s="23"/>
      <c r="BPW32" s="24"/>
      <c r="BPX32" s="14"/>
      <c r="BPY32" s="23"/>
      <c r="BPZ32" s="23"/>
      <c r="BQA32" s="23"/>
      <c r="BQB32" s="23"/>
      <c r="BQC32" s="23"/>
      <c r="BQD32" s="23"/>
      <c r="BQE32" s="24"/>
      <c r="BQF32" s="14"/>
      <c r="BQG32" s="23"/>
      <c r="BQH32" s="23"/>
      <c r="BQI32" s="23"/>
      <c r="BQJ32" s="23"/>
      <c r="BQK32" s="23"/>
      <c r="BQL32" s="23"/>
      <c r="BQM32" s="24"/>
      <c r="BQN32" s="14"/>
      <c r="BQO32" s="23"/>
      <c r="BQP32" s="23"/>
      <c r="BQQ32" s="23"/>
      <c r="BQR32" s="23"/>
      <c r="BQS32" s="23"/>
      <c r="BQT32" s="23"/>
      <c r="BQU32" s="24"/>
      <c r="BQV32" s="14"/>
      <c r="BQW32" s="23"/>
      <c r="BQX32" s="23"/>
      <c r="BQY32" s="23"/>
      <c r="BQZ32" s="23"/>
      <c r="BRA32" s="23"/>
      <c r="BRB32" s="23"/>
      <c r="BRC32" s="24"/>
      <c r="BRD32" s="14"/>
      <c r="BRE32" s="23"/>
      <c r="BRF32" s="23"/>
      <c r="BRG32" s="23"/>
      <c r="BRH32" s="23"/>
      <c r="BRI32" s="23"/>
      <c r="BRJ32" s="23"/>
      <c r="BRK32" s="24"/>
      <c r="BRL32" s="14"/>
      <c r="BRM32" s="23"/>
      <c r="BRN32" s="23"/>
      <c r="BRO32" s="23"/>
      <c r="BRP32" s="23"/>
      <c r="BRQ32" s="23"/>
      <c r="BRR32" s="23"/>
      <c r="BRS32" s="24"/>
      <c r="BRT32" s="14"/>
      <c r="BRU32" s="23"/>
      <c r="BRV32" s="23"/>
      <c r="BRW32" s="23"/>
      <c r="BRX32" s="23"/>
      <c r="BRY32" s="23"/>
      <c r="BRZ32" s="23"/>
      <c r="BSA32" s="24"/>
      <c r="BSB32" s="14"/>
      <c r="BSC32" s="23"/>
      <c r="BSD32" s="23"/>
      <c r="BSE32" s="23"/>
      <c r="BSF32" s="23"/>
      <c r="BSG32" s="23"/>
      <c r="BSH32" s="23"/>
      <c r="BSI32" s="24"/>
      <c r="BSJ32" s="14"/>
      <c r="BSK32" s="23"/>
      <c r="BSL32" s="23"/>
      <c r="BSM32" s="23"/>
      <c r="BSN32" s="23"/>
      <c r="BSO32" s="23"/>
      <c r="BSP32" s="23"/>
      <c r="BSQ32" s="24"/>
      <c r="BSR32" s="14"/>
      <c r="BSS32" s="23"/>
      <c r="BST32" s="23"/>
      <c r="BSU32" s="23"/>
      <c r="BSV32" s="23"/>
      <c r="BSW32" s="23"/>
      <c r="BSX32" s="23"/>
      <c r="BSY32" s="24"/>
      <c r="BSZ32" s="14"/>
      <c r="BTA32" s="23"/>
      <c r="BTB32" s="23"/>
      <c r="BTC32" s="23"/>
      <c r="BTD32" s="23"/>
      <c r="BTE32" s="23"/>
      <c r="BTF32" s="23"/>
      <c r="BTG32" s="24"/>
      <c r="BTH32" s="14"/>
      <c r="BTI32" s="23"/>
      <c r="BTJ32" s="23"/>
      <c r="BTK32" s="23"/>
      <c r="BTL32" s="23"/>
      <c r="BTM32" s="23"/>
      <c r="BTN32" s="23"/>
      <c r="BTO32" s="24"/>
      <c r="BTP32" s="14"/>
      <c r="BTQ32" s="23"/>
      <c r="BTR32" s="23"/>
      <c r="BTS32" s="23"/>
      <c r="BTT32" s="23"/>
      <c r="BTU32" s="23"/>
      <c r="BTV32" s="23"/>
      <c r="BTW32" s="24"/>
      <c r="BTX32" s="14"/>
      <c r="BTY32" s="23"/>
      <c r="BTZ32" s="23"/>
      <c r="BUA32" s="23"/>
      <c r="BUB32" s="23"/>
      <c r="BUC32" s="23"/>
      <c r="BUD32" s="23"/>
      <c r="BUE32" s="24"/>
      <c r="BUF32" s="14"/>
      <c r="BUG32" s="23"/>
      <c r="BUH32" s="23"/>
      <c r="BUI32" s="23"/>
      <c r="BUJ32" s="23"/>
      <c r="BUK32" s="23"/>
      <c r="BUL32" s="23"/>
      <c r="BUM32" s="24"/>
      <c r="BUN32" s="14"/>
      <c r="BUO32" s="23"/>
      <c r="BUP32" s="23"/>
      <c r="BUQ32" s="23"/>
      <c r="BUR32" s="23"/>
      <c r="BUS32" s="23"/>
      <c r="BUT32" s="23"/>
      <c r="BUU32" s="24"/>
      <c r="BUV32" s="14"/>
      <c r="BUW32" s="23"/>
      <c r="BUX32" s="23"/>
      <c r="BUY32" s="23"/>
      <c r="BUZ32" s="23"/>
      <c r="BVA32" s="23"/>
      <c r="BVB32" s="23"/>
      <c r="BVC32" s="24"/>
      <c r="BVD32" s="14"/>
      <c r="BVE32" s="23"/>
      <c r="BVF32" s="23"/>
      <c r="BVG32" s="23"/>
      <c r="BVH32" s="23"/>
      <c r="BVI32" s="23"/>
      <c r="BVJ32" s="23"/>
      <c r="BVK32" s="24"/>
      <c r="BVL32" s="14"/>
      <c r="BVM32" s="23"/>
      <c r="BVN32" s="23"/>
      <c r="BVO32" s="23"/>
      <c r="BVP32" s="23"/>
      <c r="BVQ32" s="23"/>
      <c r="BVR32" s="23"/>
      <c r="BVS32" s="24"/>
      <c r="BVT32" s="14"/>
      <c r="BVU32" s="23"/>
      <c r="BVV32" s="23"/>
      <c r="BVW32" s="23"/>
      <c r="BVX32" s="23"/>
      <c r="BVY32" s="23"/>
      <c r="BVZ32" s="23"/>
      <c r="BWA32" s="24"/>
      <c r="BWB32" s="14"/>
      <c r="BWC32" s="23"/>
      <c r="BWD32" s="23"/>
      <c r="BWE32" s="23"/>
      <c r="BWF32" s="23"/>
      <c r="BWG32" s="23"/>
      <c r="BWH32" s="23"/>
      <c r="BWI32" s="24"/>
      <c r="BWJ32" s="14"/>
      <c r="BWK32" s="23"/>
      <c r="BWL32" s="23"/>
      <c r="BWM32" s="23"/>
      <c r="BWN32" s="23"/>
      <c r="BWO32" s="23"/>
      <c r="BWP32" s="23"/>
      <c r="BWQ32" s="24"/>
      <c r="BWR32" s="14"/>
      <c r="BWS32" s="23"/>
      <c r="BWT32" s="23"/>
      <c r="BWU32" s="23"/>
      <c r="BWV32" s="23"/>
      <c r="BWW32" s="23"/>
      <c r="BWX32" s="23"/>
      <c r="BWY32" s="24"/>
      <c r="BWZ32" s="14"/>
      <c r="BXA32" s="23"/>
      <c r="BXB32" s="23"/>
      <c r="BXC32" s="23"/>
      <c r="BXD32" s="23"/>
      <c r="BXE32" s="23"/>
      <c r="BXF32" s="23"/>
      <c r="BXG32" s="24"/>
      <c r="BXH32" s="14"/>
      <c r="BXI32" s="23"/>
      <c r="BXJ32" s="23"/>
      <c r="BXK32" s="23"/>
      <c r="BXL32" s="23"/>
      <c r="BXM32" s="23"/>
      <c r="BXN32" s="23"/>
      <c r="BXO32" s="24"/>
      <c r="BXP32" s="14"/>
      <c r="BXQ32" s="23"/>
      <c r="BXR32" s="23"/>
      <c r="BXS32" s="23"/>
      <c r="BXT32" s="23"/>
      <c r="BXU32" s="23"/>
      <c r="BXV32" s="23"/>
      <c r="BXW32" s="24"/>
      <c r="BXX32" s="14"/>
      <c r="BXY32" s="23"/>
      <c r="BXZ32" s="23"/>
      <c r="BYA32" s="23"/>
      <c r="BYB32" s="23"/>
      <c r="BYC32" s="23"/>
      <c r="BYD32" s="23"/>
      <c r="BYE32" s="24"/>
      <c r="BYF32" s="14"/>
      <c r="BYG32" s="23"/>
      <c r="BYH32" s="23"/>
      <c r="BYI32" s="23"/>
      <c r="BYJ32" s="23"/>
      <c r="BYK32" s="23"/>
      <c r="BYL32" s="23"/>
      <c r="BYM32" s="24"/>
      <c r="BYN32" s="14"/>
      <c r="BYO32" s="23"/>
      <c r="BYP32" s="23"/>
      <c r="BYQ32" s="23"/>
      <c r="BYR32" s="23"/>
      <c r="BYS32" s="23"/>
      <c r="BYT32" s="23"/>
      <c r="BYU32" s="24"/>
      <c r="BYV32" s="14"/>
      <c r="BYW32" s="23"/>
      <c r="BYX32" s="23"/>
      <c r="BYY32" s="23"/>
      <c r="BYZ32" s="23"/>
      <c r="BZA32" s="23"/>
      <c r="BZB32" s="23"/>
      <c r="BZC32" s="24"/>
      <c r="BZD32" s="14"/>
      <c r="BZE32" s="23"/>
      <c r="BZF32" s="23"/>
      <c r="BZG32" s="23"/>
      <c r="BZH32" s="23"/>
      <c r="BZI32" s="23"/>
      <c r="BZJ32" s="23"/>
      <c r="BZK32" s="24"/>
      <c r="BZL32" s="14"/>
      <c r="BZM32" s="23"/>
      <c r="BZN32" s="23"/>
      <c r="BZO32" s="23"/>
      <c r="BZP32" s="23"/>
      <c r="BZQ32" s="23"/>
      <c r="BZR32" s="23"/>
      <c r="BZS32" s="24"/>
      <c r="BZT32" s="14"/>
      <c r="BZU32" s="23"/>
      <c r="BZV32" s="23"/>
      <c r="BZW32" s="23"/>
      <c r="BZX32" s="23"/>
      <c r="BZY32" s="23"/>
      <c r="BZZ32" s="23"/>
      <c r="CAA32" s="24"/>
      <c r="CAB32" s="14"/>
      <c r="CAC32" s="23"/>
      <c r="CAD32" s="23"/>
      <c r="CAE32" s="23"/>
      <c r="CAF32" s="23"/>
      <c r="CAG32" s="23"/>
      <c r="CAH32" s="23"/>
      <c r="CAI32" s="24"/>
      <c r="CAJ32" s="14"/>
      <c r="CAK32" s="23"/>
      <c r="CAL32" s="23"/>
      <c r="CAM32" s="23"/>
      <c r="CAN32" s="23"/>
      <c r="CAO32" s="23"/>
      <c r="CAP32" s="23"/>
      <c r="CAQ32" s="24"/>
      <c r="CAR32" s="14"/>
      <c r="CAS32" s="23"/>
      <c r="CAT32" s="23"/>
      <c r="CAU32" s="23"/>
      <c r="CAV32" s="23"/>
      <c r="CAW32" s="23"/>
      <c r="CAX32" s="23"/>
      <c r="CAY32" s="24"/>
      <c r="CAZ32" s="14"/>
      <c r="CBA32" s="23"/>
      <c r="CBB32" s="23"/>
      <c r="CBC32" s="23"/>
      <c r="CBD32" s="23"/>
      <c r="CBE32" s="23"/>
      <c r="CBF32" s="23"/>
      <c r="CBG32" s="24"/>
      <c r="CBH32" s="14"/>
      <c r="CBI32" s="23"/>
      <c r="CBJ32" s="23"/>
      <c r="CBK32" s="23"/>
      <c r="CBL32" s="23"/>
      <c r="CBM32" s="23"/>
      <c r="CBN32" s="23"/>
      <c r="CBO32" s="24"/>
      <c r="CBP32" s="14"/>
      <c r="CBQ32" s="23"/>
      <c r="CBR32" s="23"/>
      <c r="CBS32" s="23"/>
      <c r="CBT32" s="23"/>
      <c r="CBU32" s="23"/>
      <c r="CBV32" s="23"/>
      <c r="CBW32" s="24"/>
      <c r="CBX32" s="14"/>
      <c r="CBY32" s="23"/>
      <c r="CBZ32" s="23"/>
      <c r="CCA32" s="23"/>
      <c r="CCB32" s="23"/>
      <c r="CCC32" s="23"/>
      <c r="CCD32" s="23"/>
      <c r="CCE32" s="24"/>
      <c r="CCF32" s="14"/>
      <c r="CCG32" s="23"/>
      <c r="CCH32" s="23"/>
      <c r="CCI32" s="23"/>
      <c r="CCJ32" s="23"/>
      <c r="CCK32" s="23"/>
      <c r="CCL32" s="23"/>
      <c r="CCM32" s="24"/>
      <c r="CCN32" s="14"/>
      <c r="CCO32" s="23"/>
      <c r="CCP32" s="23"/>
      <c r="CCQ32" s="23"/>
      <c r="CCR32" s="23"/>
      <c r="CCS32" s="23"/>
      <c r="CCT32" s="23"/>
      <c r="CCU32" s="24"/>
      <c r="CCV32" s="14"/>
      <c r="CCW32" s="23"/>
      <c r="CCX32" s="23"/>
      <c r="CCY32" s="23"/>
      <c r="CCZ32" s="23"/>
      <c r="CDA32" s="23"/>
      <c r="CDB32" s="23"/>
      <c r="CDC32" s="24"/>
      <c r="CDD32" s="14"/>
      <c r="CDE32" s="23"/>
      <c r="CDF32" s="23"/>
      <c r="CDG32" s="23"/>
      <c r="CDH32" s="23"/>
      <c r="CDI32" s="23"/>
      <c r="CDJ32" s="23"/>
      <c r="CDK32" s="24"/>
      <c r="CDL32" s="14"/>
      <c r="CDM32" s="23"/>
      <c r="CDN32" s="23"/>
      <c r="CDO32" s="23"/>
      <c r="CDP32" s="23"/>
      <c r="CDQ32" s="23"/>
      <c r="CDR32" s="23"/>
      <c r="CDS32" s="24"/>
      <c r="CDT32" s="14"/>
      <c r="CDU32" s="23"/>
      <c r="CDV32" s="23"/>
      <c r="CDW32" s="23"/>
      <c r="CDX32" s="23"/>
      <c r="CDY32" s="23"/>
      <c r="CDZ32" s="23"/>
      <c r="CEA32" s="24"/>
      <c r="CEB32" s="14"/>
      <c r="CEC32" s="23"/>
      <c r="CED32" s="23"/>
      <c r="CEE32" s="23"/>
      <c r="CEF32" s="23"/>
      <c r="CEG32" s="23"/>
      <c r="CEH32" s="23"/>
      <c r="CEI32" s="24"/>
      <c r="CEJ32" s="14"/>
      <c r="CEK32" s="23"/>
      <c r="CEL32" s="23"/>
      <c r="CEM32" s="23"/>
      <c r="CEN32" s="23"/>
      <c r="CEO32" s="23"/>
      <c r="CEP32" s="23"/>
      <c r="CEQ32" s="24"/>
      <c r="CER32" s="14"/>
      <c r="CES32" s="23"/>
      <c r="CET32" s="23"/>
      <c r="CEU32" s="23"/>
      <c r="CEV32" s="23"/>
      <c r="CEW32" s="23"/>
      <c r="CEX32" s="23"/>
      <c r="CEY32" s="24"/>
      <c r="CEZ32" s="14"/>
      <c r="CFA32" s="23"/>
      <c r="CFB32" s="23"/>
      <c r="CFC32" s="23"/>
      <c r="CFD32" s="23"/>
      <c r="CFE32" s="23"/>
      <c r="CFF32" s="23"/>
      <c r="CFG32" s="24"/>
      <c r="CFH32" s="14"/>
      <c r="CFI32" s="23"/>
      <c r="CFJ32" s="23"/>
      <c r="CFK32" s="23"/>
      <c r="CFL32" s="23"/>
      <c r="CFM32" s="23"/>
      <c r="CFN32" s="23"/>
      <c r="CFO32" s="24"/>
      <c r="CFP32" s="14"/>
      <c r="CFQ32" s="23"/>
      <c r="CFR32" s="23"/>
      <c r="CFS32" s="23"/>
      <c r="CFT32" s="23"/>
      <c r="CFU32" s="23"/>
      <c r="CFV32" s="23"/>
      <c r="CFW32" s="24"/>
      <c r="CFX32" s="14"/>
      <c r="CFY32" s="23"/>
      <c r="CFZ32" s="23"/>
      <c r="CGA32" s="23"/>
      <c r="CGB32" s="23"/>
      <c r="CGC32" s="23"/>
      <c r="CGD32" s="23"/>
      <c r="CGE32" s="24"/>
      <c r="CGF32" s="14"/>
      <c r="CGG32" s="23"/>
      <c r="CGH32" s="23"/>
      <c r="CGI32" s="23"/>
      <c r="CGJ32" s="23"/>
      <c r="CGK32" s="23"/>
      <c r="CGL32" s="23"/>
      <c r="CGM32" s="24"/>
      <c r="CGN32" s="14"/>
      <c r="CGO32" s="23"/>
      <c r="CGP32" s="23"/>
      <c r="CGQ32" s="23"/>
      <c r="CGR32" s="23"/>
      <c r="CGS32" s="23"/>
      <c r="CGT32" s="23"/>
      <c r="CGU32" s="24"/>
      <c r="CGV32" s="14"/>
      <c r="CGW32" s="23"/>
      <c r="CGX32" s="23"/>
      <c r="CGY32" s="23"/>
      <c r="CGZ32" s="23"/>
      <c r="CHA32" s="23"/>
      <c r="CHB32" s="23"/>
      <c r="CHC32" s="24"/>
      <c r="CHD32" s="14"/>
      <c r="CHE32" s="23"/>
      <c r="CHF32" s="23"/>
      <c r="CHG32" s="23"/>
      <c r="CHH32" s="23"/>
      <c r="CHI32" s="23"/>
      <c r="CHJ32" s="23"/>
      <c r="CHK32" s="24"/>
      <c r="CHL32" s="14"/>
      <c r="CHM32" s="23"/>
      <c r="CHN32" s="23"/>
      <c r="CHO32" s="23"/>
      <c r="CHP32" s="23"/>
      <c r="CHQ32" s="23"/>
      <c r="CHR32" s="23"/>
      <c r="CHS32" s="24"/>
      <c r="CHT32" s="14"/>
      <c r="CHU32" s="23"/>
      <c r="CHV32" s="23"/>
      <c r="CHW32" s="23"/>
      <c r="CHX32" s="23"/>
      <c r="CHY32" s="23"/>
      <c r="CHZ32" s="23"/>
      <c r="CIA32" s="24"/>
      <c r="CIB32" s="14"/>
      <c r="CIC32" s="23"/>
      <c r="CID32" s="23"/>
      <c r="CIE32" s="23"/>
      <c r="CIF32" s="23"/>
      <c r="CIG32" s="23"/>
      <c r="CIH32" s="23"/>
      <c r="CII32" s="24"/>
      <c r="CIJ32" s="14"/>
      <c r="CIK32" s="23"/>
      <c r="CIL32" s="23"/>
      <c r="CIM32" s="23"/>
      <c r="CIN32" s="23"/>
      <c r="CIO32" s="23"/>
      <c r="CIP32" s="23"/>
      <c r="CIQ32" s="24"/>
      <c r="CIR32" s="14"/>
      <c r="CIS32" s="23"/>
      <c r="CIT32" s="23"/>
      <c r="CIU32" s="23"/>
      <c r="CIV32" s="23"/>
      <c r="CIW32" s="23"/>
      <c r="CIX32" s="23"/>
      <c r="CIY32" s="24"/>
      <c r="CIZ32" s="14"/>
      <c r="CJA32" s="23"/>
      <c r="CJB32" s="23"/>
      <c r="CJC32" s="23"/>
      <c r="CJD32" s="23"/>
      <c r="CJE32" s="23"/>
      <c r="CJF32" s="23"/>
      <c r="CJG32" s="24"/>
      <c r="CJH32" s="14"/>
      <c r="CJI32" s="23"/>
      <c r="CJJ32" s="23"/>
      <c r="CJK32" s="23"/>
      <c r="CJL32" s="23"/>
      <c r="CJM32" s="23"/>
      <c r="CJN32" s="23"/>
      <c r="CJO32" s="24"/>
      <c r="CJP32" s="14"/>
      <c r="CJQ32" s="23"/>
      <c r="CJR32" s="23"/>
      <c r="CJS32" s="23"/>
      <c r="CJT32" s="23"/>
      <c r="CJU32" s="23"/>
      <c r="CJV32" s="23"/>
      <c r="CJW32" s="24"/>
      <c r="CJX32" s="14"/>
      <c r="CJY32" s="23"/>
      <c r="CJZ32" s="23"/>
      <c r="CKA32" s="23"/>
      <c r="CKB32" s="23"/>
      <c r="CKC32" s="23"/>
      <c r="CKD32" s="23"/>
      <c r="CKE32" s="24"/>
      <c r="CKF32" s="14"/>
      <c r="CKG32" s="23"/>
      <c r="CKH32" s="23"/>
      <c r="CKI32" s="23"/>
      <c r="CKJ32" s="23"/>
      <c r="CKK32" s="23"/>
      <c r="CKL32" s="23"/>
      <c r="CKM32" s="24"/>
      <c r="CKN32" s="14"/>
      <c r="CKO32" s="23"/>
      <c r="CKP32" s="23"/>
      <c r="CKQ32" s="23"/>
      <c r="CKR32" s="23"/>
      <c r="CKS32" s="23"/>
      <c r="CKT32" s="23"/>
      <c r="CKU32" s="24"/>
      <c r="CKV32" s="14"/>
      <c r="CKW32" s="23"/>
      <c r="CKX32" s="23"/>
      <c r="CKY32" s="23"/>
      <c r="CKZ32" s="23"/>
      <c r="CLA32" s="23"/>
      <c r="CLB32" s="23"/>
      <c r="CLC32" s="24"/>
      <c r="CLD32" s="14"/>
      <c r="CLE32" s="23"/>
      <c r="CLF32" s="23"/>
      <c r="CLG32" s="23"/>
      <c r="CLH32" s="23"/>
      <c r="CLI32" s="23"/>
      <c r="CLJ32" s="23"/>
      <c r="CLK32" s="24"/>
      <c r="CLL32" s="14"/>
      <c r="CLM32" s="23"/>
      <c r="CLN32" s="23"/>
      <c r="CLO32" s="23"/>
      <c r="CLP32" s="23"/>
      <c r="CLQ32" s="23"/>
      <c r="CLR32" s="23"/>
      <c r="CLS32" s="24"/>
      <c r="CLT32" s="14"/>
      <c r="CLU32" s="23"/>
      <c r="CLV32" s="23"/>
      <c r="CLW32" s="23"/>
      <c r="CLX32" s="23"/>
      <c r="CLY32" s="23"/>
      <c r="CLZ32" s="23"/>
      <c r="CMA32" s="24"/>
      <c r="CMB32" s="14"/>
      <c r="CMC32" s="23"/>
      <c r="CMD32" s="23"/>
      <c r="CME32" s="23"/>
      <c r="CMF32" s="23"/>
      <c r="CMG32" s="23"/>
      <c r="CMH32" s="23"/>
      <c r="CMI32" s="24"/>
      <c r="CMJ32" s="14"/>
      <c r="CMK32" s="23"/>
      <c r="CML32" s="23"/>
      <c r="CMM32" s="23"/>
      <c r="CMN32" s="23"/>
      <c r="CMO32" s="23"/>
      <c r="CMP32" s="23"/>
      <c r="CMQ32" s="24"/>
      <c r="CMR32" s="14"/>
      <c r="CMS32" s="23"/>
      <c r="CMT32" s="23"/>
      <c r="CMU32" s="23"/>
      <c r="CMV32" s="23"/>
      <c r="CMW32" s="23"/>
      <c r="CMX32" s="23"/>
      <c r="CMY32" s="24"/>
      <c r="CMZ32" s="14"/>
      <c r="CNA32" s="23"/>
      <c r="CNB32" s="23"/>
      <c r="CNC32" s="23"/>
      <c r="CND32" s="23"/>
      <c r="CNE32" s="23"/>
      <c r="CNF32" s="23"/>
      <c r="CNG32" s="24"/>
      <c r="CNH32" s="14"/>
      <c r="CNI32" s="23"/>
      <c r="CNJ32" s="23"/>
      <c r="CNK32" s="23"/>
      <c r="CNL32" s="23"/>
      <c r="CNM32" s="23"/>
      <c r="CNN32" s="23"/>
      <c r="CNO32" s="24"/>
      <c r="CNP32" s="14"/>
      <c r="CNQ32" s="23"/>
      <c r="CNR32" s="23"/>
      <c r="CNS32" s="23"/>
      <c r="CNT32" s="23"/>
      <c r="CNU32" s="23"/>
      <c r="CNV32" s="23"/>
      <c r="CNW32" s="24"/>
      <c r="CNX32" s="14"/>
      <c r="CNY32" s="23"/>
      <c r="CNZ32" s="23"/>
      <c r="COA32" s="23"/>
      <c r="COB32" s="23"/>
      <c r="COC32" s="23"/>
      <c r="COD32" s="23"/>
      <c r="COE32" s="24"/>
      <c r="COF32" s="14"/>
      <c r="COG32" s="23"/>
      <c r="COH32" s="23"/>
      <c r="COI32" s="23"/>
      <c r="COJ32" s="23"/>
      <c r="COK32" s="23"/>
      <c r="COL32" s="23"/>
      <c r="COM32" s="24"/>
      <c r="CON32" s="14"/>
      <c r="COO32" s="23"/>
      <c r="COP32" s="23"/>
      <c r="COQ32" s="23"/>
      <c r="COR32" s="23"/>
      <c r="COS32" s="23"/>
      <c r="COT32" s="23"/>
      <c r="COU32" s="24"/>
      <c r="COV32" s="14"/>
      <c r="COW32" s="23"/>
      <c r="COX32" s="23"/>
      <c r="COY32" s="23"/>
      <c r="COZ32" s="23"/>
      <c r="CPA32" s="23"/>
      <c r="CPB32" s="23"/>
      <c r="CPC32" s="24"/>
      <c r="CPD32" s="14"/>
      <c r="CPE32" s="23"/>
      <c r="CPF32" s="23"/>
      <c r="CPG32" s="23"/>
      <c r="CPH32" s="23"/>
      <c r="CPI32" s="23"/>
      <c r="CPJ32" s="23"/>
      <c r="CPK32" s="24"/>
      <c r="CPL32" s="14"/>
      <c r="CPM32" s="23"/>
      <c r="CPN32" s="23"/>
      <c r="CPO32" s="23"/>
      <c r="CPP32" s="23"/>
      <c r="CPQ32" s="23"/>
      <c r="CPR32" s="23"/>
      <c r="CPS32" s="24"/>
      <c r="CPT32" s="14"/>
      <c r="CPU32" s="23"/>
      <c r="CPV32" s="23"/>
      <c r="CPW32" s="23"/>
      <c r="CPX32" s="23"/>
      <c r="CPY32" s="23"/>
      <c r="CPZ32" s="23"/>
      <c r="CQA32" s="24"/>
      <c r="CQB32" s="14"/>
      <c r="CQC32" s="23"/>
      <c r="CQD32" s="23"/>
      <c r="CQE32" s="23"/>
      <c r="CQF32" s="23"/>
      <c r="CQG32" s="23"/>
      <c r="CQH32" s="23"/>
      <c r="CQI32" s="24"/>
      <c r="CQJ32" s="14"/>
      <c r="CQK32" s="23"/>
      <c r="CQL32" s="23"/>
      <c r="CQM32" s="23"/>
      <c r="CQN32" s="23"/>
      <c r="CQO32" s="23"/>
      <c r="CQP32" s="23"/>
      <c r="CQQ32" s="24"/>
      <c r="CQR32" s="14"/>
      <c r="CQS32" s="23"/>
      <c r="CQT32" s="23"/>
      <c r="CQU32" s="23"/>
      <c r="CQV32" s="23"/>
      <c r="CQW32" s="23"/>
      <c r="CQX32" s="23"/>
      <c r="CQY32" s="24"/>
      <c r="CQZ32" s="14"/>
      <c r="CRA32" s="23"/>
      <c r="CRB32" s="23"/>
      <c r="CRC32" s="23"/>
      <c r="CRD32" s="23"/>
      <c r="CRE32" s="23"/>
      <c r="CRF32" s="23"/>
      <c r="CRG32" s="24"/>
      <c r="CRH32" s="14"/>
      <c r="CRI32" s="23"/>
      <c r="CRJ32" s="23"/>
      <c r="CRK32" s="23"/>
      <c r="CRL32" s="23"/>
      <c r="CRM32" s="23"/>
      <c r="CRN32" s="23"/>
      <c r="CRO32" s="24"/>
      <c r="CRP32" s="14"/>
      <c r="CRQ32" s="23"/>
      <c r="CRR32" s="23"/>
      <c r="CRS32" s="23"/>
      <c r="CRT32" s="23"/>
      <c r="CRU32" s="23"/>
      <c r="CRV32" s="23"/>
      <c r="CRW32" s="24"/>
      <c r="CRX32" s="14"/>
      <c r="CRY32" s="23"/>
      <c r="CRZ32" s="23"/>
      <c r="CSA32" s="23"/>
      <c r="CSB32" s="23"/>
      <c r="CSC32" s="23"/>
      <c r="CSD32" s="23"/>
      <c r="CSE32" s="24"/>
      <c r="CSF32" s="14"/>
      <c r="CSG32" s="23"/>
      <c r="CSH32" s="23"/>
      <c r="CSI32" s="23"/>
      <c r="CSJ32" s="23"/>
      <c r="CSK32" s="23"/>
      <c r="CSL32" s="23"/>
      <c r="CSM32" s="24"/>
      <c r="CSN32" s="14"/>
      <c r="CSO32" s="23"/>
      <c r="CSP32" s="23"/>
      <c r="CSQ32" s="23"/>
      <c r="CSR32" s="23"/>
      <c r="CSS32" s="23"/>
      <c r="CST32" s="23"/>
      <c r="CSU32" s="24"/>
      <c r="CSV32" s="14"/>
      <c r="CSW32" s="23"/>
      <c r="CSX32" s="23"/>
      <c r="CSY32" s="23"/>
      <c r="CSZ32" s="23"/>
      <c r="CTA32" s="23"/>
      <c r="CTB32" s="23"/>
      <c r="CTC32" s="24"/>
      <c r="CTD32" s="14"/>
      <c r="CTE32" s="23"/>
      <c r="CTF32" s="23"/>
      <c r="CTG32" s="23"/>
      <c r="CTH32" s="23"/>
      <c r="CTI32" s="23"/>
      <c r="CTJ32" s="23"/>
      <c r="CTK32" s="24"/>
      <c r="CTL32" s="14"/>
      <c r="CTM32" s="23"/>
      <c r="CTN32" s="23"/>
      <c r="CTO32" s="23"/>
      <c r="CTP32" s="23"/>
      <c r="CTQ32" s="23"/>
      <c r="CTR32" s="23"/>
      <c r="CTS32" s="24"/>
      <c r="CTT32" s="14"/>
      <c r="CTU32" s="23"/>
      <c r="CTV32" s="23"/>
      <c r="CTW32" s="23"/>
      <c r="CTX32" s="23"/>
      <c r="CTY32" s="23"/>
      <c r="CTZ32" s="23"/>
      <c r="CUA32" s="24"/>
      <c r="CUB32" s="14"/>
      <c r="CUC32" s="23"/>
      <c r="CUD32" s="23"/>
      <c r="CUE32" s="23"/>
      <c r="CUF32" s="23"/>
      <c r="CUG32" s="23"/>
      <c r="CUH32" s="23"/>
      <c r="CUI32" s="24"/>
      <c r="CUJ32" s="14"/>
      <c r="CUK32" s="23"/>
      <c r="CUL32" s="23"/>
      <c r="CUM32" s="23"/>
      <c r="CUN32" s="23"/>
      <c r="CUO32" s="23"/>
      <c r="CUP32" s="23"/>
      <c r="CUQ32" s="24"/>
      <c r="CUR32" s="14"/>
      <c r="CUS32" s="23"/>
      <c r="CUT32" s="23"/>
      <c r="CUU32" s="23"/>
      <c r="CUV32" s="23"/>
      <c r="CUW32" s="23"/>
      <c r="CUX32" s="23"/>
      <c r="CUY32" s="24"/>
      <c r="CUZ32" s="14"/>
      <c r="CVA32" s="23"/>
      <c r="CVB32" s="23"/>
      <c r="CVC32" s="23"/>
      <c r="CVD32" s="23"/>
      <c r="CVE32" s="23"/>
      <c r="CVF32" s="23"/>
      <c r="CVG32" s="24"/>
      <c r="CVH32" s="14"/>
      <c r="CVI32" s="23"/>
      <c r="CVJ32" s="23"/>
      <c r="CVK32" s="23"/>
      <c r="CVL32" s="23"/>
      <c r="CVM32" s="23"/>
      <c r="CVN32" s="23"/>
      <c r="CVO32" s="24"/>
      <c r="CVP32" s="14"/>
      <c r="CVQ32" s="23"/>
      <c r="CVR32" s="23"/>
      <c r="CVS32" s="23"/>
      <c r="CVT32" s="23"/>
      <c r="CVU32" s="23"/>
      <c r="CVV32" s="23"/>
      <c r="CVW32" s="24"/>
      <c r="CVX32" s="14"/>
      <c r="CVY32" s="23"/>
      <c r="CVZ32" s="23"/>
      <c r="CWA32" s="23"/>
      <c r="CWB32" s="23"/>
      <c r="CWC32" s="23"/>
      <c r="CWD32" s="23"/>
      <c r="CWE32" s="24"/>
      <c r="CWF32" s="14"/>
      <c r="CWG32" s="23"/>
      <c r="CWH32" s="23"/>
      <c r="CWI32" s="23"/>
      <c r="CWJ32" s="23"/>
      <c r="CWK32" s="23"/>
      <c r="CWL32" s="23"/>
      <c r="CWM32" s="24"/>
      <c r="CWN32" s="14"/>
      <c r="CWO32" s="23"/>
      <c r="CWP32" s="23"/>
      <c r="CWQ32" s="23"/>
      <c r="CWR32" s="23"/>
      <c r="CWS32" s="23"/>
      <c r="CWT32" s="23"/>
      <c r="CWU32" s="24"/>
      <c r="CWV32" s="14"/>
      <c r="CWW32" s="23"/>
      <c r="CWX32" s="23"/>
      <c r="CWY32" s="23"/>
      <c r="CWZ32" s="23"/>
      <c r="CXA32" s="23"/>
      <c r="CXB32" s="23"/>
      <c r="CXC32" s="24"/>
      <c r="CXD32" s="14"/>
      <c r="CXE32" s="23"/>
      <c r="CXF32" s="23"/>
      <c r="CXG32" s="23"/>
      <c r="CXH32" s="23"/>
      <c r="CXI32" s="23"/>
      <c r="CXJ32" s="23"/>
      <c r="CXK32" s="24"/>
      <c r="CXL32" s="14"/>
      <c r="CXM32" s="23"/>
      <c r="CXN32" s="23"/>
      <c r="CXO32" s="23"/>
      <c r="CXP32" s="23"/>
      <c r="CXQ32" s="23"/>
      <c r="CXR32" s="23"/>
      <c r="CXS32" s="24"/>
      <c r="CXT32" s="14"/>
      <c r="CXU32" s="23"/>
      <c r="CXV32" s="23"/>
      <c r="CXW32" s="23"/>
      <c r="CXX32" s="23"/>
      <c r="CXY32" s="23"/>
      <c r="CXZ32" s="23"/>
      <c r="CYA32" s="24"/>
      <c r="CYB32" s="14"/>
      <c r="CYC32" s="23"/>
      <c r="CYD32" s="23"/>
      <c r="CYE32" s="23"/>
      <c r="CYF32" s="23"/>
      <c r="CYG32" s="23"/>
      <c r="CYH32" s="23"/>
      <c r="CYI32" s="24"/>
      <c r="CYJ32" s="14"/>
      <c r="CYK32" s="23"/>
      <c r="CYL32" s="23"/>
      <c r="CYM32" s="23"/>
      <c r="CYN32" s="23"/>
      <c r="CYO32" s="23"/>
      <c r="CYP32" s="23"/>
      <c r="CYQ32" s="24"/>
      <c r="CYR32" s="14"/>
      <c r="CYS32" s="23"/>
      <c r="CYT32" s="23"/>
      <c r="CYU32" s="23"/>
      <c r="CYV32" s="23"/>
      <c r="CYW32" s="23"/>
      <c r="CYX32" s="23"/>
      <c r="CYY32" s="24"/>
      <c r="CYZ32" s="14"/>
      <c r="CZA32" s="23"/>
      <c r="CZB32" s="23"/>
      <c r="CZC32" s="23"/>
      <c r="CZD32" s="23"/>
      <c r="CZE32" s="23"/>
      <c r="CZF32" s="23"/>
      <c r="CZG32" s="24"/>
      <c r="CZH32" s="14"/>
      <c r="CZI32" s="23"/>
      <c r="CZJ32" s="23"/>
      <c r="CZK32" s="23"/>
      <c r="CZL32" s="23"/>
      <c r="CZM32" s="23"/>
      <c r="CZN32" s="23"/>
      <c r="CZO32" s="24"/>
      <c r="CZP32" s="14"/>
      <c r="CZQ32" s="23"/>
      <c r="CZR32" s="23"/>
      <c r="CZS32" s="23"/>
      <c r="CZT32" s="23"/>
      <c r="CZU32" s="23"/>
      <c r="CZV32" s="23"/>
      <c r="CZW32" s="24"/>
      <c r="CZX32" s="14"/>
      <c r="CZY32" s="23"/>
      <c r="CZZ32" s="23"/>
      <c r="DAA32" s="23"/>
      <c r="DAB32" s="23"/>
      <c r="DAC32" s="23"/>
      <c r="DAD32" s="23"/>
      <c r="DAE32" s="24"/>
      <c r="DAF32" s="14"/>
      <c r="DAG32" s="23"/>
      <c r="DAH32" s="23"/>
      <c r="DAI32" s="23"/>
      <c r="DAJ32" s="23"/>
      <c r="DAK32" s="23"/>
      <c r="DAL32" s="23"/>
      <c r="DAM32" s="24"/>
      <c r="DAN32" s="14"/>
      <c r="DAO32" s="23"/>
      <c r="DAP32" s="23"/>
      <c r="DAQ32" s="23"/>
      <c r="DAR32" s="23"/>
      <c r="DAS32" s="23"/>
      <c r="DAT32" s="23"/>
      <c r="DAU32" s="24"/>
      <c r="DAV32" s="14"/>
      <c r="DAW32" s="23"/>
      <c r="DAX32" s="23"/>
      <c r="DAY32" s="23"/>
      <c r="DAZ32" s="23"/>
      <c r="DBA32" s="23"/>
      <c r="DBB32" s="23"/>
      <c r="DBC32" s="24"/>
      <c r="DBD32" s="14"/>
      <c r="DBE32" s="23"/>
      <c r="DBF32" s="23"/>
      <c r="DBG32" s="23"/>
      <c r="DBH32" s="23"/>
      <c r="DBI32" s="23"/>
      <c r="DBJ32" s="23"/>
      <c r="DBK32" s="24"/>
      <c r="DBL32" s="14"/>
      <c r="DBM32" s="23"/>
      <c r="DBN32" s="23"/>
      <c r="DBO32" s="23"/>
      <c r="DBP32" s="23"/>
      <c r="DBQ32" s="23"/>
      <c r="DBR32" s="23"/>
      <c r="DBS32" s="24"/>
      <c r="DBT32" s="14"/>
      <c r="DBU32" s="23"/>
      <c r="DBV32" s="23"/>
      <c r="DBW32" s="23"/>
      <c r="DBX32" s="23"/>
      <c r="DBY32" s="23"/>
      <c r="DBZ32" s="23"/>
      <c r="DCA32" s="24"/>
      <c r="DCB32" s="14"/>
      <c r="DCC32" s="23"/>
      <c r="DCD32" s="23"/>
      <c r="DCE32" s="23"/>
      <c r="DCF32" s="23"/>
      <c r="DCG32" s="23"/>
      <c r="DCH32" s="23"/>
      <c r="DCI32" s="24"/>
      <c r="DCJ32" s="14"/>
      <c r="DCK32" s="23"/>
      <c r="DCL32" s="23"/>
      <c r="DCM32" s="23"/>
      <c r="DCN32" s="23"/>
      <c r="DCO32" s="23"/>
      <c r="DCP32" s="23"/>
      <c r="DCQ32" s="24"/>
      <c r="DCR32" s="14"/>
      <c r="DCS32" s="23"/>
      <c r="DCT32" s="23"/>
      <c r="DCU32" s="23"/>
      <c r="DCV32" s="23"/>
      <c r="DCW32" s="23"/>
      <c r="DCX32" s="23"/>
      <c r="DCY32" s="24"/>
      <c r="DCZ32" s="14"/>
      <c r="DDA32" s="23"/>
      <c r="DDB32" s="23"/>
      <c r="DDC32" s="23"/>
      <c r="DDD32" s="23"/>
      <c r="DDE32" s="23"/>
      <c r="DDF32" s="23"/>
      <c r="DDG32" s="24"/>
      <c r="DDH32" s="14"/>
      <c r="DDI32" s="23"/>
      <c r="DDJ32" s="23"/>
      <c r="DDK32" s="23"/>
      <c r="DDL32" s="23"/>
      <c r="DDM32" s="23"/>
      <c r="DDN32" s="23"/>
      <c r="DDO32" s="24"/>
      <c r="DDP32" s="14"/>
      <c r="DDQ32" s="23"/>
      <c r="DDR32" s="23"/>
      <c r="DDS32" s="23"/>
      <c r="DDT32" s="23"/>
      <c r="DDU32" s="23"/>
      <c r="DDV32" s="23"/>
      <c r="DDW32" s="24"/>
      <c r="DDX32" s="14"/>
      <c r="DDY32" s="23"/>
      <c r="DDZ32" s="23"/>
      <c r="DEA32" s="23"/>
      <c r="DEB32" s="23"/>
      <c r="DEC32" s="23"/>
      <c r="DED32" s="23"/>
      <c r="DEE32" s="24"/>
      <c r="DEF32" s="14"/>
      <c r="DEG32" s="23"/>
      <c r="DEH32" s="23"/>
      <c r="DEI32" s="23"/>
      <c r="DEJ32" s="23"/>
      <c r="DEK32" s="23"/>
      <c r="DEL32" s="23"/>
      <c r="DEM32" s="24"/>
      <c r="DEN32" s="14"/>
      <c r="DEO32" s="23"/>
      <c r="DEP32" s="23"/>
      <c r="DEQ32" s="23"/>
      <c r="DER32" s="23"/>
      <c r="DES32" s="23"/>
      <c r="DET32" s="23"/>
      <c r="DEU32" s="24"/>
      <c r="DEV32" s="14"/>
      <c r="DEW32" s="23"/>
      <c r="DEX32" s="23"/>
      <c r="DEY32" s="23"/>
      <c r="DEZ32" s="23"/>
      <c r="DFA32" s="23"/>
      <c r="DFB32" s="23"/>
      <c r="DFC32" s="24"/>
      <c r="DFD32" s="14"/>
      <c r="DFE32" s="23"/>
      <c r="DFF32" s="23"/>
      <c r="DFG32" s="23"/>
      <c r="DFH32" s="23"/>
      <c r="DFI32" s="23"/>
      <c r="DFJ32" s="23"/>
      <c r="DFK32" s="24"/>
      <c r="DFL32" s="14"/>
      <c r="DFM32" s="23"/>
      <c r="DFN32" s="23"/>
      <c r="DFO32" s="23"/>
      <c r="DFP32" s="23"/>
      <c r="DFQ32" s="23"/>
      <c r="DFR32" s="23"/>
      <c r="DFS32" s="24"/>
      <c r="DFT32" s="14"/>
      <c r="DFU32" s="23"/>
      <c r="DFV32" s="23"/>
      <c r="DFW32" s="23"/>
      <c r="DFX32" s="23"/>
      <c r="DFY32" s="23"/>
      <c r="DFZ32" s="23"/>
      <c r="DGA32" s="24"/>
      <c r="DGB32" s="14"/>
      <c r="DGC32" s="23"/>
      <c r="DGD32" s="23"/>
      <c r="DGE32" s="23"/>
      <c r="DGF32" s="23"/>
      <c r="DGG32" s="23"/>
      <c r="DGH32" s="23"/>
      <c r="DGI32" s="24"/>
      <c r="DGJ32" s="14"/>
      <c r="DGK32" s="23"/>
      <c r="DGL32" s="23"/>
      <c r="DGM32" s="23"/>
      <c r="DGN32" s="23"/>
      <c r="DGO32" s="23"/>
      <c r="DGP32" s="23"/>
      <c r="DGQ32" s="24"/>
      <c r="DGR32" s="14"/>
      <c r="DGS32" s="23"/>
      <c r="DGT32" s="23"/>
      <c r="DGU32" s="23"/>
      <c r="DGV32" s="23"/>
      <c r="DGW32" s="23"/>
      <c r="DGX32" s="23"/>
      <c r="DGY32" s="24"/>
      <c r="DGZ32" s="14"/>
      <c r="DHA32" s="23"/>
      <c r="DHB32" s="23"/>
      <c r="DHC32" s="23"/>
      <c r="DHD32" s="23"/>
      <c r="DHE32" s="23"/>
      <c r="DHF32" s="23"/>
      <c r="DHG32" s="24"/>
      <c r="DHH32" s="14"/>
      <c r="DHI32" s="23"/>
      <c r="DHJ32" s="23"/>
      <c r="DHK32" s="23"/>
      <c r="DHL32" s="23"/>
      <c r="DHM32" s="23"/>
      <c r="DHN32" s="23"/>
      <c r="DHO32" s="24"/>
      <c r="DHP32" s="14"/>
      <c r="DHQ32" s="23"/>
      <c r="DHR32" s="23"/>
      <c r="DHS32" s="23"/>
      <c r="DHT32" s="23"/>
      <c r="DHU32" s="23"/>
      <c r="DHV32" s="23"/>
      <c r="DHW32" s="24"/>
      <c r="DHX32" s="14"/>
      <c r="DHY32" s="23"/>
      <c r="DHZ32" s="23"/>
      <c r="DIA32" s="23"/>
      <c r="DIB32" s="23"/>
      <c r="DIC32" s="23"/>
      <c r="DID32" s="23"/>
      <c r="DIE32" s="24"/>
      <c r="DIF32" s="14"/>
      <c r="DIG32" s="23"/>
      <c r="DIH32" s="23"/>
      <c r="DII32" s="23"/>
      <c r="DIJ32" s="23"/>
      <c r="DIK32" s="23"/>
      <c r="DIL32" s="23"/>
      <c r="DIM32" s="24"/>
      <c r="DIN32" s="14"/>
      <c r="DIO32" s="23"/>
      <c r="DIP32" s="23"/>
      <c r="DIQ32" s="23"/>
      <c r="DIR32" s="23"/>
      <c r="DIS32" s="23"/>
      <c r="DIT32" s="23"/>
      <c r="DIU32" s="24"/>
      <c r="DIV32" s="14"/>
      <c r="DIW32" s="23"/>
      <c r="DIX32" s="23"/>
      <c r="DIY32" s="23"/>
      <c r="DIZ32" s="23"/>
      <c r="DJA32" s="23"/>
      <c r="DJB32" s="23"/>
      <c r="DJC32" s="24"/>
      <c r="DJD32" s="14"/>
      <c r="DJE32" s="23"/>
      <c r="DJF32" s="23"/>
      <c r="DJG32" s="23"/>
      <c r="DJH32" s="23"/>
      <c r="DJI32" s="23"/>
      <c r="DJJ32" s="23"/>
      <c r="DJK32" s="24"/>
      <c r="DJL32" s="14"/>
      <c r="DJM32" s="23"/>
      <c r="DJN32" s="23"/>
      <c r="DJO32" s="23"/>
      <c r="DJP32" s="23"/>
      <c r="DJQ32" s="23"/>
      <c r="DJR32" s="23"/>
      <c r="DJS32" s="24"/>
      <c r="DJT32" s="14"/>
      <c r="DJU32" s="23"/>
      <c r="DJV32" s="23"/>
      <c r="DJW32" s="23"/>
      <c r="DJX32" s="23"/>
      <c r="DJY32" s="23"/>
      <c r="DJZ32" s="23"/>
      <c r="DKA32" s="24"/>
      <c r="DKB32" s="14"/>
      <c r="DKC32" s="23"/>
      <c r="DKD32" s="23"/>
      <c r="DKE32" s="23"/>
      <c r="DKF32" s="23"/>
      <c r="DKG32" s="23"/>
      <c r="DKH32" s="23"/>
      <c r="DKI32" s="24"/>
      <c r="DKJ32" s="14"/>
      <c r="DKK32" s="23"/>
      <c r="DKL32" s="23"/>
      <c r="DKM32" s="23"/>
      <c r="DKN32" s="23"/>
      <c r="DKO32" s="23"/>
      <c r="DKP32" s="23"/>
      <c r="DKQ32" s="24"/>
      <c r="DKR32" s="14"/>
      <c r="DKS32" s="23"/>
      <c r="DKT32" s="23"/>
      <c r="DKU32" s="23"/>
      <c r="DKV32" s="23"/>
      <c r="DKW32" s="23"/>
      <c r="DKX32" s="23"/>
      <c r="DKY32" s="24"/>
      <c r="DKZ32" s="14"/>
      <c r="DLA32" s="23"/>
      <c r="DLB32" s="23"/>
      <c r="DLC32" s="23"/>
      <c r="DLD32" s="23"/>
      <c r="DLE32" s="23"/>
      <c r="DLF32" s="23"/>
      <c r="DLG32" s="24"/>
      <c r="DLH32" s="14"/>
      <c r="DLI32" s="23"/>
      <c r="DLJ32" s="23"/>
      <c r="DLK32" s="23"/>
      <c r="DLL32" s="23"/>
      <c r="DLM32" s="23"/>
      <c r="DLN32" s="23"/>
      <c r="DLO32" s="24"/>
      <c r="DLP32" s="14"/>
      <c r="DLQ32" s="23"/>
      <c r="DLR32" s="23"/>
      <c r="DLS32" s="23"/>
      <c r="DLT32" s="23"/>
      <c r="DLU32" s="23"/>
      <c r="DLV32" s="23"/>
      <c r="DLW32" s="24"/>
      <c r="DLX32" s="14"/>
      <c r="DLY32" s="23"/>
      <c r="DLZ32" s="23"/>
      <c r="DMA32" s="23"/>
      <c r="DMB32" s="23"/>
      <c r="DMC32" s="23"/>
      <c r="DMD32" s="23"/>
      <c r="DME32" s="24"/>
      <c r="DMF32" s="14"/>
      <c r="DMG32" s="23"/>
      <c r="DMH32" s="23"/>
      <c r="DMI32" s="23"/>
      <c r="DMJ32" s="23"/>
      <c r="DMK32" s="23"/>
      <c r="DML32" s="23"/>
      <c r="DMM32" s="24"/>
      <c r="DMN32" s="14"/>
      <c r="DMO32" s="23"/>
      <c r="DMP32" s="23"/>
      <c r="DMQ32" s="23"/>
      <c r="DMR32" s="23"/>
      <c r="DMS32" s="23"/>
      <c r="DMT32" s="23"/>
      <c r="DMU32" s="24"/>
      <c r="DMV32" s="14"/>
      <c r="DMW32" s="23"/>
      <c r="DMX32" s="23"/>
      <c r="DMY32" s="23"/>
      <c r="DMZ32" s="23"/>
      <c r="DNA32" s="23"/>
      <c r="DNB32" s="23"/>
      <c r="DNC32" s="24"/>
      <c r="DND32" s="14"/>
      <c r="DNE32" s="23"/>
      <c r="DNF32" s="23"/>
      <c r="DNG32" s="23"/>
      <c r="DNH32" s="23"/>
      <c r="DNI32" s="23"/>
      <c r="DNJ32" s="23"/>
      <c r="DNK32" s="24"/>
      <c r="DNL32" s="14"/>
      <c r="DNM32" s="23"/>
      <c r="DNN32" s="23"/>
      <c r="DNO32" s="23"/>
      <c r="DNP32" s="23"/>
      <c r="DNQ32" s="23"/>
      <c r="DNR32" s="23"/>
      <c r="DNS32" s="24"/>
      <c r="DNT32" s="14"/>
      <c r="DNU32" s="23"/>
      <c r="DNV32" s="23"/>
      <c r="DNW32" s="23"/>
      <c r="DNX32" s="23"/>
      <c r="DNY32" s="23"/>
      <c r="DNZ32" s="23"/>
      <c r="DOA32" s="24"/>
      <c r="DOB32" s="14"/>
      <c r="DOC32" s="23"/>
      <c r="DOD32" s="23"/>
      <c r="DOE32" s="23"/>
      <c r="DOF32" s="23"/>
      <c r="DOG32" s="23"/>
      <c r="DOH32" s="23"/>
      <c r="DOI32" s="24"/>
      <c r="DOJ32" s="14"/>
      <c r="DOK32" s="23"/>
      <c r="DOL32" s="23"/>
      <c r="DOM32" s="23"/>
      <c r="DON32" s="23"/>
      <c r="DOO32" s="23"/>
      <c r="DOP32" s="23"/>
      <c r="DOQ32" s="24"/>
      <c r="DOR32" s="14"/>
      <c r="DOS32" s="23"/>
      <c r="DOT32" s="23"/>
      <c r="DOU32" s="23"/>
      <c r="DOV32" s="23"/>
      <c r="DOW32" s="23"/>
      <c r="DOX32" s="23"/>
      <c r="DOY32" s="24"/>
      <c r="DOZ32" s="14"/>
      <c r="DPA32" s="23"/>
      <c r="DPB32" s="23"/>
      <c r="DPC32" s="23"/>
      <c r="DPD32" s="23"/>
      <c r="DPE32" s="23"/>
      <c r="DPF32" s="23"/>
      <c r="DPG32" s="24"/>
      <c r="DPH32" s="14"/>
      <c r="DPI32" s="23"/>
      <c r="DPJ32" s="23"/>
      <c r="DPK32" s="23"/>
      <c r="DPL32" s="23"/>
      <c r="DPM32" s="23"/>
      <c r="DPN32" s="23"/>
      <c r="DPO32" s="24"/>
      <c r="DPP32" s="14"/>
      <c r="DPQ32" s="23"/>
      <c r="DPR32" s="23"/>
      <c r="DPS32" s="23"/>
      <c r="DPT32" s="23"/>
      <c r="DPU32" s="23"/>
      <c r="DPV32" s="23"/>
      <c r="DPW32" s="24"/>
      <c r="DPX32" s="14"/>
      <c r="DPY32" s="23"/>
      <c r="DPZ32" s="23"/>
      <c r="DQA32" s="23"/>
      <c r="DQB32" s="23"/>
      <c r="DQC32" s="23"/>
      <c r="DQD32" s="23"/>
      <c r="DQE32" s="24"/>
      <c r="DQF32" s="14"/>
      <c r="DQG32" s="23"/>
      <c r="DQH32" s="23"/>
      <c r="DQI32" s="23"/>
      <c r="DQJ32" s="23"/>
      <c r="DQK32" s="23"/>
      <c r="DQL32" s="23"/>
      <c r="DQM32" s="24"/>
      <c r="DQN32" s="14"/>
      <c r="DQO32" s="23"/>
      <c r="DQP32" s="23"/>
      <c r="DQQ32" s="23"/>
      <c r="DQR32" s="23"/>
      <c r="DQS32" s="23"/>
      <c r="DQT32" s="23"/>
      <c r="DQU32" s="24"/>
      <c r="DQV32" s="14"/>
      <c r="DQW32" s="23"/>
      <c r="DQX32" s="23"/>
      <c r="DQY32" s="23"/>
      <c r="DQZ32" s="23"/>
      <c r="DRA32" s="23"/>
      <c r="DRB32" s="23"/>
      <c r="DRC32" s="24"/>
      <c r="DRD32" s="14"/>
      <c r="DRE32" s="23"/>
      <c r="DRF32" s="23"/>
      <c r="DRG32" s="23"/>
      <c r="DRH32" s="23"/>
      <c r="DRI32" s="23"/>
      <c r="DRJ32" s="23"/>
      <c r="DRK32" s="24"/>
      <c r="DRL32" s="14"/>
      <c r="DRM32" s="23"/>
      <c r="DRN32" s="23"/>
      <c r="DRO32" s="23"/>
      <c r="DRP32" s="23"/>
      <c r="DRQ32" s="23"/>
      <c r="DRR32" s="23"/>
      <c r="DRS32" s="24"/>
      <c r="DRT32" s="14"/>
      <c r="DRU32" s="23"/>
      <c r="DRV32" s="23"/>
      <c r="DRW32" s="23"/>
      <c r="DRX32" s="23"/>
      <c r="DRY32" s="23"/>
      <c r="DRZ32" s="23"/>
      <c r="DSA32" s="24"/>
      <c r="DSB32" s="14"/>
      <c r="DSC32" s="23"/>
      <c r="DSD32" s="23"/>
      <c r="DSE32" s="23"/>
      <c r="DSF32" s="23"/>
      <c r="DSG32" s="23"/>
      <c r="DSH32" s="23"/>
      <c r="DSI32" s="24"/>
      <c r="DSJ32" s="14"/>
      <c r="DSK32" s="23"/>
      <c r="DSL32" s="23"/>
      <c r="DSM32" s="23"/>
      <c r="DSN32" s="23"/>
      <c r="DSO32" s="23"/>
      <c r="DSP32" s="23"/>
      <c r="DSQ32" s="24"/>
      <c r="DSR32" s="14"/>
      <c r="DSS32" s="23"/>
      <c r="DST32" s="23"/>
      <c r="DSU32" s="23"/>
      <c r="DSV32" s="23"/>
      <c r="DSW32" s="23"/>
      <c r="DSX32" s="23"/>
      <c r="DSY32" s="24"/>
      <c r="DSZ32" s="14"/>
      <c r="DTA32" s="23"/>
      <c r="DTB32" s="23"/>
      <c r="DTC32" s="23"/>
      <c r="DTD32" s="23"/>
      <c r="DTE32" s="23"/>
      <c r="DTF32" s="23"/>
      <c r="DTG32" s="24"/>
      <c r="DTH32" s="14"/>
      <c r="DTI32" s="23"/>
      <c r="DTJ32" s="23"/>
      <c r="DTK32" s="23"/>
      <c r="DTL32" s="23"/>
      <c r="DTM32" s="23"/>
      <c r="DTN32" s="23"/>
      <c r="DTO32" s="24"/>
      <c r="DTP32" s="14"/>
      <c r="DTQ32" s="23"/>
      <c r="DTR32" s="23"/>
      <c r="DTS32" s="23"/>
      <c r="DTT32" s="23"/>
      <c r="DTU32" s="23"/>
      <c r="DTV32" s="23"/>
      <c r="DTW32" s="24"/>
      <c r="DTX32" s="14"/>
      <c r="DTY32" s="23"/>
      <c r="DTZ32" s="23"/>
      <c r="DUA32" s="23"/>
      <c r="DUB32" s="23"/>
      <c r="DUC32" s="23"/>
      <c r="DUD32" s="23"/>
      <c r="DUE32" s="24"/>
      <c r="DUF32" s="14"/>
      <c r="DUG32" s="23"/>
      <c r="DUH32" s="23"/>
      <c r="DUI32" s="23"/>
      <c r="DUJ32" s="23"/>
      <c r="DUK32" s="23"/>
      <c r="DUL32" s="23"/>
      <c r="DUM32" s="24"/>
      <c r="DUN32" s="14"/>
      <c r="DUO32" s="23"/>
      <c r="DUP32" s="23"/>
      <c r="DUQ32" s="23"/>
      <c r="DUR32" s="23"/>
      <c r="DUS32" s="23"/>
      <c r="DUT32" s="23"/>
      <c r="DUU32" s="24"/>
      <c r="DUV32" s="14"/>
      <c r="DUW32" s="23"/>
      <c r="DUX32" s="23"/>
      <c r="DUY32" s="23"/>
      <c r="DUZ32" s="23"/>
      <c r="DVA32" s="23"/>
      <c r="DVB32" s="23"/>
      <c r="DVC32" s="24"/>
      <c r="DVD32" s="14"/>
      <c r="DVE32" s="23"/>
      <c r="DVF32" s="23"/>
      <c r="DVG32" s="23"/>
      <c r="DVH32" s="23"/>
      <c r="DVI32" s="23"/>
      <c r="DVJ32" s="23"/>
      <c r="DVK32" s="24"/>
      <c r="DVL32" s="14"/>
      <c r="DVM32" s="23"/>
      <c r="DVN32" s="23"/>
      <c r="DVO32" s="23"/>
      <c r="DVP32" s="23"/>
      <c r="DVQ32" s="23"/>
      <c r="DVR32" s="23"/>
      <c r="DVS32" s="24"/>
      <c r="DVT32" s="14"/>
      <c r="DVU32" s="23"/>
      <c r="DVV32" s="23"/>
      <c r="DVW32" s="23"/>
      <c r="DVX32" s="23"/>
      <c r="DVY32" s="23"/>
      <c r="DVZ32" s="23"/>
      <c r="DWA32" s="24"/>
      <c r="DWB32" s="14"/>
      <c r="DWC32" s="23"/>
      <c r="DWD32" s="23"/>
      <c r="DWE32" s="23"/>
      <c r="DWF32" s="23"/>
      <c r="DWG32" s="23"/>
      <c r="DWH32" s="23"/>
      <c r="DWI32" s="24"/>
      <c r="DWJ32" s="14"/>
      <c r="DWK32" s="23"/>
      <c r="DWL32" s="23"/>
      <c r="DWM32" s="23"/>
      <c r="DWN32" s="23"/>
      <c r="DWO32" s="23"/>
      <c r="DWP32" s="23"/>
      <c r="DWQ32" s="24"/>
      <c r="DWR32" s="14"/>
      <c r="DWS32" s="23"/>
      <c r="DWT32" s="23"/>
      <c r="DWU32" s="23"/>
      <c r="DWV32" s="23"/>
      <c r="DWW32" s="23"/>
      <c r="DWX32" s="23"/>
      <c r="DWY32" s="24"/>
      <c r="DWZ32" s="14"/>
      <c r="DXA32" s="23"/>
      <c r="DXB32" s="23"/>
      <c r="DXC32" s="23"/>
      <c r="DXD32" s="23"/>
      <c r="DXE32" s="23"/>
      <c r="DXF32" s="23"/>
      <c r="DXG32" s="24"/>
      <c r="DXH32" s="14"/>
      <c r="DXI32" s="23"/>
      <c r="DXJ32" s="23"/>
      <c r="DXK32" s="23"/>
      <c r="DXL32" s="23"/>
      <c r="DXM32" s="23"/>
      <c r="DXN32" s="23"/>
      <c r="DXO32" s="24"/>
      <c r="DXP32" s="14"/>
      <c r="DXQ32" s="23"/>
      <c r="DXR32" s="23"/>
      <c r="DXS32" s="23"/>
      <c r="DXT32" s="23"/>
      <c r="DXU32" s="23"/>
      <c r="DXV32" s="23"/>
      <c r="DXW32" s="24"/>
      <c r="DXX32" s="14"/>
      <c r="DXY32" s="23"/>
      <c r="DXZ32" s="23"/>
      <c r="DYA32" s="23"/>
      <c r="DYB32" s="23"/>
      <c r="DYC32" s="23"/>
      <c r="DYD32" s="23"/>
      <c r="DYE32" s="24"/>
      <c r="DYF32" s="14"/>
      <c r="DYG32" s="23"/>
      <c r="DYH32" s="23"/>
      <c r="DYI32" s="23"/>
      <c r="DYJ32" s="23"/>
      <c r="DYK32" s="23"/>
      <c r="DYL32" s="23"/>
      <c r="DYM32" s="24"/>
      <c r="DYN32" s="14"/>
      <c r="DYO32" s="23"/>
      <c r="DYP32" s="23"/>
      <c r="DYQ32" s="23"/>
      <c r="DYR32" s="23"/>
      <c r="DYS32" s="23"/>
      <c r="DYT32" s="23"/>
      <c r="DYU32" s="24"/>
      <c r="DYV32" s="14"/>
      <c r="DYW32" s="23"/>
      <c r="DYX32" s="23"/>
      <c r="DYY32" s="23"/>
      <c r="DYZ32" s="23"/>
      <c r="DZA32" s="23"/>
      <c r="DZB32" s="23"/>
      <c r="DZC32" s="24"/>
      <c r="DZD32" s="14"/>
      <c r="DZE32" s="23"/>
      <c r="DZF32" s="23"/>
      <c r="DZG32" s="23"/>
      <c r="DZH32" s="23"/>
      <c r="DZI32" s="23"/>
      <c r="DZJ32" s="23"/>
      <c r="DZK32" s="24"/>
      <c r="DZL32" s="14"/>
      <c r="DZM32" s="23"/>
      <c r="DZN32" s="23"/>
      <c r="DZO32" s="23"/>
      <c r="DZP32" s="23"/>
      <c r="DZQ32" s="23"/>
      <c r="DZR32" s="23"/>
      <c r="DZS32" s="24"/>
      <c r="DZT32" s="14"/>
      <c r="DZU32" s="23"/>
      <c r="DZV32" s="23"/>
      <c r="DZW32" s="23"/>
      <c r="DZX32" s="23"/>
      <c r="DZY32" s="23"/>
      <c r="DZZ32" s="23"/>
      <c r="EAA32" s="24"/>
      <c r="EAB32" s="14"/>
      <c r="EAC32" s="23"/>
      <c r="EAD32" s="23"/>
      <c r="EAE32" s="23"/>
      <c r="EAF32" s="23"/>
      <c r="EAG32" s="23"/>
      <c r="EAH32" s="23"/>
      <c r="EAI32" s="24"/>
      <c r="EAJ32" s="14"/>
      <c r="EAK32" s="23"/>
      <c r="EAL32" s="23"/>
      <c r="EAM32" s="23"/>
      <c r="EAN32" s="23"/>
      <c r="EAO32" s="23"/>
      <c r="EAP32" s="23"/>
      <c r="EAQ32" s="24"/>
      <c r="EAR32" s="14"/>
      <c r="EAS32" s="23"/>
      <c r="EAT32" s="23"/>
      <c r="EAU32" s="23"/>
      <c r="EAV32" s="23"/>
      <c r="EAW32" s="23"/>
      <c r="EAX32" s="23"/>
      <c r="EAY32" s="24"/>
      <c r="EAZ32" s="14"/>
      <c r="EBA32" s="23"/>
      <c r="EBB32" s="23"/>
      <c r="EBC32" s="23"/>
      <c r="EBD32" s="23"/>
      <c r="EBE32" s="23"/>
      <c r="EBF32" s="23"/>
      <c r="EBG32" s="24"/>
      <c r="EBH32" s="14"/>
      <c r="EBI32" s="23"/>
      <c r="EBJ32" s="23"/>
      <c r="EBK32" s="23"/>
      <c r="EBL32" s="23"/>
      <c r="EBM32" s="23"/>
      <c r="EBN32" s="23"/>
      <c r="EBO32" s="24"/>
      <c r="EBP32" s="14"/>
      <c r="EBQ32" s="23"/>
      <c r="EBR32" s="23"/>
      <c r="EBS32" s="23"/>
      <c r="EBT32" s="23"/>
      <c r="EBU32" s="23"/>
      <c r="EBV32" s="23"/>
      <c r="EBW32" s="24"/>
      <c r="EBX32" s="14"/>
      <c r="EBY32" s="23"/>
      <c r="EBZ32" s="23"/>
      <c r="ECA32" s="23"/>
      <c r="ECB32" s="23"/>
      <c r="ECC32" s="23"/>
      <c r="ECD32" s="23"/>
      <c r="ECE32" s="24"/>
      <c r="ECF32" s="14"/>
      <c r="ECG32" s="23"/>
      <c r="ECH32" s="23"/>
      <c r="ECI32" s="23"/>
      <c r="ECJ32" s="23"/>
      <c r="ECK32" s="23"/>
      <c r="ECL32" s="23"/>
      <c r="ECM32" s="24"/>
      <c r="ECN32" s="14"/>
      <c r="ECO32" s="23"/>
      <c r="ECP32" s="23"/>
      <c r="ECQ32" s="23"/>
      <c r="ECR32" s="23"/>
      <c r="ECS32" s="23"/>
      <c r="ECT32" s="23"/>
      <c r="ECU32" s="24"/>
      <c r="ECV32" s="14"/>
      <c r="ECW32" s="23"/>
      <c r="ECX32" s="23"/>
      <c r="ECY32" s="23"/>
      <c r="ECZ32" s="23"/>
      <c r="EDA32" s="23"/>
      <c r="EDB32" s="23"/>
      <c r="EDC32" s="24"/>
      <c r="EDD32" s="14"/>
      <c r="EDE32" s="23"/>
      <c r="EDF32" s="23"/>
      <c r="EDG32" s="23"/>
      <c r="EDH32" s="23"/>
      <c r="EDI32" s="23"/>
      <c r="EDJ32" s="23"/>
      <c r="EDK32" s="24"/>
      <c r="EDL32" s="14"/>
      <c r="EDM32" s="23"/>
      <c r="EDN32" s="23"/>
      <c r="EDO32" s="23"/>
      <c r="EDP32" s="23"/>
      <c r="EDQ32" s="23"/>
      <c r="EDR32" s="23"/>
      <c r="EDS32" s="24"/>
      <c r="EDT32" s="14"/>
      <c r="EDU32" s="23"/>
      <c r="EDV32" s="23"/>
      <c r="EDW32" s="23"/>
      <c r="EDX32" s="23"/>
      <c r="EDY32" s="23"/>
      <c r="EDZ32" s="23"/>
      <c r="EEA32" s="24"/>
      <c r="EEB32" s="14"/>
      <c r="EEC32" s="23"/>
      <c r="EED32" s="23"/>
      <c r="EEE32" s="23"/>
      <c r="EEF32" s="23"/>
      <c r="EEG32" s="23"/>
      <c r="EEH32" s="23"/>
      <c r="EEI32" s="24"/>
      <c r="EEJ32" s="14"/>
      <c r="EEK32" s="23"/>
      <c r="EEL32" s="23"/>
      <c r="EEM32" s="23"/>
      <c r="EEN32" s="23"/>
      <c r="EEO32" s="23"/>
      <c r="EEP32" s="23"/>
      <c r="EEQ32" s="24"/>
      <c r="EER32" s="14"/>
      <c r="EES32" s="23"/>
      <c r="EET32" s="23"/>
      <c r="EEU32" s="23"/>
      <c r="EEV32" s="23"/>
      <c r="EEW32" s="23"/>
      <c r="EEX32" s="23"/>
      <c r="EEY32" s="24"/>
      <c r="EEZ32" s="14"/>
      <c r="EFA32" s="23"/>
      <c r="EFB32" s="23"/>
      <c r="EFC32" s="23"/>
      <c r="EFD32" s="23"/>
      <c r="EFE32" s="23"/>
      <c r="EFF32" s="23"/>
      <c r="EFG32" s="24"/>
      <c r="EFH32" s="14"/>
      <c r="EFI32" s="23"/>
      <c r="EFJ32" s="23"/>
      <c r="EFK32" s="23"/>
      <c r="EFL32" s="23"/>
      <c r="EFM32" s="23"/>
      <c r="EFN32" s="23"/>
      <c r="EFO32" s="24"/>
      <c r="EFP32" s="14"/>
      <c r="EFQ32" s="23"/>
      <c r="EFR32" s="23"/>
      <c r="EFS32" s="23"/>
      <c r="EFT32" s="23"/>
      <c r="EFU32" s="23"/>
      <c r="EFV32" s="23"/>
      <c r="EFW32" s="24"/>
      <c r="EFX32" s="14"/>
      <c r="EFY32" s="23"/>
      <c r="EFZ32" s="23"/>
      <c r="EGA32" s="23"/>
      <c r="EGB32" s="23"/>
      <c r="EGC32" s="23"/>
      <c r="EGD32" s="23"/>
      <c r="EGE32" s="24"/>
      <c r="EGF32" s="14"/>
      <c r="EGG32" s="23"/>
      <c r="EGH32" s="23"/>
      <c r="EGI32" s="23"/>
      <c r="EGJ32" s="23"/>
      <c r="EGK32" s="23"/>
      <c r="EGL32" s="23"/>
      <c r="EGM32" s="24"/>
      <c r="EGN32" s="14"/>
      <c r="EGO32" s="23"/>
      <c r="EGP32" s="23"/>
      <c r="EGQ32" s="23"/>
      <c r="EGR32" s="23"/>
      <c r="EGS32" s="23"/>
      <c r="EGT32" s="23"/>
      <c r="EGU32" s="24"/>
      <c r="EGV32" s="14"/>
      <c r="EGW32" s="23"/>
      <c r="EGX32" s="23"/>
      <c r="EGY32" s="23"/>
      <c r="EGZ32" s="23"/>
      <c r="EHA32" s="23"/>
      <c r="EHB32" s="23"/>
      <c r="EHC32" s="24"/>
      <c r="EHD32" s="14"/>
      <c r="EHE32" s="23"/>
      <c r="EHF32" s="23"/>
      <c r="EHG32" s="23"/>
      <c r="EHH32" s="23"/>
      <c r="EHI32" s="23"/>
      <c r="EHJ32" s="23"/>
      <c r="EHK32" s="24"/>
      <c r="EHL32" s="14"/>
      <c r="EHM32" s="23"/>
      <c r="EHN32" s="23"/>
      <c r="EHO32" s="23"/>
      <c r="EHP32" s="23"/>
      <c r="EHQ32" s="23"/>
      <c r="EHR32" s="23"/>
      <c r="EHS32" s="24"/>
      <c r="EHT32" s="14"/>
      <c r="EHU32" s="23"/>
      <c r="EHV32" s="23"/>
      <c r="EHW32" s="23"/>
      <c r="EHX32" s="23"/>
      <c r="EHY32" s="23"/>
      <c r="EHZ32" s="23"/>
      <c r="EIA32" s="24"/>
      <c r="EIB32" s="14"/>
      <c r="EIC32" s="23"/>
      <c r="EID32" s="23"/>
      <c r="EIE32" s="23"/>
      <c r="EIF32" s="23"/>
      <c r="EIG32" s="23"/>
      <c r="EIH32" s="23"/>
      <c r="EII32" s="24"/>
      <c r="EIJ32" s="14"/>
      <c r="EIK32" s="23"/>
      <c r="EIL32" s="23"/>
      <c r="EIM32" s="23"/>
      <c r="EIN32" s="23"/>
      <c r="EIO32" s="23"/>
      <c r="EIP32" s="23"/>
      <c r="EIQ32" s="24"/>
      <c r="EIR32" s="14"/>
      <c r="EIS32" s="23"/>
      <c r="EIT32" s="23"/>
      <c r="EIU32" s="23"/>
      <c r="EIV32" s="23"/>
      <c r="EIW32" s="23"/>
      <c r="EIX32" s="23"/>
      <c r="EIY32" s="24"/>
      <c r="EIZ32" s="14"/>
      <c r="EJA32" s="23"/>
      <c r="EJB32" s="23"/>
      <c r="EJC32" s="23"/>
      <c r="EJD32" s="23"/>
      <c r="EJE32" s="23"/>
      <c r="EJF32" s="23"/>
      <c r="EJG32" s="24"/>
      <c r="EJH32" s="14"/>
      <c r="EJI32" s="23"/>
      <c r="EJJ32" s="23"/>
      <c r="EJK32" s="23"/>
      <c r="EJL32" s="23"/>
      <c r="EJM32" s="23"/>
      <c r="EJN32" s="23"/>
      <c r="EJO32" s="24"/>
      <c r="EJP32" s="14"/>
      <c r="EJQ32" s="23"/>
      <c r="EJR32" s="23"/>
      <c r="EJS32" s="23"/>
      <c r="EJT32" s="23"/>
      <c r="EJU32" s="23"/>
      <c r="EJV32" s="23"/>
      <c r="EJW32" s="24"/>
      <c r="EJX32" s="14"/>
      <c r="EJY32" s="23"/>
      <c r="EJZ32" s="23"/>
      <c r="EKA32" s="23"/>
      <c r="EKB32" s="23"/>
      <c r="EKC32" s="23"/>
      <c r="EKD32" s="23"/>
      <c r="EKE32" s="24"/>
      <c r="EKF32" s="14"/>
      <c r="EKG32" s="23"/>
      <c r="EKH32" s="23"/>
      <c r="EKI32" s="23"/>
      <c r="EKJ32" s="23"/>
      <c r="EKK32" s="23"/>
      <c r="EKL32" s="23"/>
      <c r="EKM32" s="24"/>
      <c r="EKN32" s="14"/>
      <c r="EKO32" s="23"/>
      <c r="EKP32" s="23"/>
      <c r="EKQ32" s="23"/>
      <c r="EKR32" s="23"/>
      <c r="EKS32" s="23"/>
      <c r="EKT32" s="23"/>
      <c r="EKU32" s="24"/>
      <c r="EKV32" s="14"/>
      <c r="EKW32" s="23"/>
      <c r="EKX32" s="23"/>
      <c r="EKY32" s="23"/>
      <c r="EKZ32" s="23"/>
      <c r="ELA32" s="23"/>
      <c r="ELB32" s="23"/>
      <c r="ELC32" s="24"/>
      <c r="ELD32" s="14"/>
      <c r="ELE32" s="23"/>
      <c r="ELF32" s="23"/>
      <c r="ELG32" s="23"/>
      <c r="ELH32" s="23"/>
      <c r="ELI32" s="23"/>
      <c r="ELJ32" s="23"/>
      <c r="ELK32" s="24"/>
      <c r="ELL32" s="14"/>
      <c r="ELM32" s="23"/>
      <c r="ELN32" s="23"/>
      <c r="ELO32" s="23"/>
      <c r="ELP32" s="23"/>
      <c r="ELQ32" s="23"/>
      <c r="ELR32" s="23"/>
      <c r="ELS32" s="24"/>
      <c r="ELT32" s="14"/>
      <c r="ELU32" s="23"/>
      <c r="ELV32" s="23"/>
      <c r="ELW32" s="23"/>
      <c r="ELX32" s="23"/>
      <c r="ELY32" s="23"/>
      <c r="ELZ32" s="23"/>
      <c r="EMA32" s="24"/>
      <c r="EMB32" s="14"/>
      <c r="EMC32" s="23"/>
      <c r="EMD32" s="23"/>
      <c r="EME32" s="23"/>
      <c r="EMF32" s="23"/>
      <c r="EMG32" s="23"/>
      <c r="EMH32" s="23"/>
      <c r="EMI32" s="24"/>
      <c r="EMJ32" s="14"/>
      <c r="EMK32" s="23"/>
      <c r="EML32" s="23"/>
      <c r="EMM32" s="23"/>
      <c r="EMN32" s="23"/>
      <c r="EMO32" s="23"/>
      <c r="EMP32" s="23"/>
      <c r="EMQ32" s="24"/>
      <c r="EMR32" s="14"/>
      <c r="EMS32" s="23"/>
      <c r="EMT32" s="23"/>
      <c r="EMU32" s="23"/>
      <c r="EMV32" s="23"/>
      <c r="EMW32" s="23"/>
      <c r="EMX32" s="23"/>
      <c r="EMY32" s="24"/>
      <c r="EMZ32" s="14"/>
      <c r="ENA32" s="23"/>
      <c r="ENB32" s="23"/>
      <c r="ENC32" s="23"/>
      <c r="END32" s="23"/>
      <c r="ENE32" s="23"/>
      <c r="ENF32" s="23"/>
      <c r="ENG32" s="24"/>
      <c r="ENH32" s="14"/>
      <c r="ENI32" s="23"/>
      <c r="ENJ32" s="23"/>
      <c r="ENK32" s="23"/>
      <c r="ENL32" s="23"/>
      <c r="ENM32" s="23"/>
      <c r="ENN32" s="23"/>
      <c r="ENO32" s="24"/>
      <c r="ENP32" s="14"/>
      <c r="ENQ32" s="23"/>
      <c r="ENR32" s="23"/>
      <c r="ENS32" s="23"/>
      <c r="ENT32" s="23"/>
      <c r="ENU32" s="23"/>
      <c r="ENV32" s="23"/>
      <c r="ENW32" s="24"/>
      <c r="ENX32" s="14"/>
      <c r="ENY32" s="23"/>
      <c r="ENZ32" s="23"/>
      <c r="EOA32" s="23"/>
      <c r="EOB32" s="23"/>
      <c r="EOC32" s="23"/>
      <c r="EOD32" s="23"/>
      <c r="EOE32" s="24"/>
      <c r="EOF32" s="14"/>
      <c r="EOG32" s="23"/>
      <c r="EOH32" s="23"/>
      <c r="EOI32" s="23"/>
      <c r="EOJ32" s="23"/>
      <c r="EOK32" s="23"/>
      <c r="EOL32" s="23"/>
      <c r="EOM32" s="24"/>
      <c r="EON32" s="14"/>
      <c r="EOO32" s="23"/>
      <c r="EOP32" s="23"/>
      <c r="EOQ32" s="23"/>
      <c r="EOR32" s="23"/>
      <c r="EOS32" s="23"/>
      <c r="EOT32" s="23"/>
      <c r="EOU32" s="24"/>
      <c r="EOV32" s="14"/>
      <c r="EOW32" s="23"/>
      <c r="EOX32" s="23"/>
      <c r="EOY32" s="23"/>
      <c r="EOZ32" s="23"/>
      <c r="EPA32" s="23"/>
      <c r="EPB32" s="23"/>
      <c r="EPC32" s="24"/>
      <c r="EPD32" s="14"/>
      <c r="EPE32" s="23"/>
      <c r="EPF32" s="23"/>
      <c r="EPG32" s="23"/>
      <c r="EPH32" s="23"/>
      <c r="EPI32" s="23"/>
      <c r="EPJ32" s="23"/>
      <c r="EPK32" s="24"/>
      <c r="EPL32" s="14"/>
      <c r="EPM32" s="23"/>
      <c r="EPN32" s="23"/>
      <c r="EPO32" s="23"/>
      <c r="EPP32" s="23"/>
      <c r="EPQ32" s="23"/>
      <c r="EPR32" s="23"/>
      <c r="EPS32" s="24"/>
      <c r="EPT32" s="14"/>
      <c r="EPU32" s="23"/>
      <c r="EPV32" s="23"/>
      <c r="EPW32" s="23"/>
      <c r="EPX32" s="23"/>
      <c r="EPY32" s="23"/>
      <c r="EPZ32" s="23"/>
      <c r="EQA32" s="24"/>
      <c r="EQB32" s="14"/>
      <c r="EQC32" s="23"/>
      <c r="EQD32" s="23"/>
      <c r="EQE32" s="23"/>
      <c r="EQF32" s="23"/>
      <c r="EQG32" s="23"/>
      <c r="EQH32" s="23"/>
      <c r="EQI32" s="24"/>
      <c r="EQJ32" s="14"/>
      <c r="EQK32" s="23"/>
      <c r="EQL32" s="23"/>
      <c r="EQM32" s="23"/>
      <c r="EQN32" s="23"/>
      <c r="EQO32" s="23"/>
      <c r="EQP32" s="23"/>
      <c r="EQQ32" s="24"/>
      <c r="EQR32" s="14"/>
      <c r="EQS32" s="23"/>
      <c r="EQT32" s="23"/>
      <c r="EQU32" s="23"/>
      <c r="EQV32" s="23"/>
      <c r="EQW32" s="23"/>
      <c r="EQX32" s="23"/>
      <c r="EQY32" s="24"/>
      <c r="EQZ32" s="14"/>
      <c r="ERA32" s="23"/>
      <c r="ERB32" s="23"/>
      <c r="ERC32" s="23"/>
      <c r="ERD32" s="23"/>
      <c r="ERE32" s="23"/>
      <c r="ERF32" s="23"/>
      <c r="ERG32" s="24"/>
      <c r="ERH32" s="14"/>
      <c r="ERI32" s="23"/>
      <c r="ERJ32" s="23"/>
      <c r="ERK32" s="23"/>
      <c r="ERL32" s="23"/>
      <c r="ERM32" s="23"/>
      <c r="ERN32" s="23"/>
      <c r="ERO32" s="24"/>
      <c r="ERP32" s="14"/>
      <c r="ERQ32" s="23"/>
      <c r="ERR32" s="23"/>
      <c r="ERS32" s="23"/>
      <c r="ERT32" s="23"/>
      <c r="ERU32" s="23"/>
      <c r="ERV32" s="23"/>
      <c r="ERW32" s="24"/>
      <c r="ERX32" s="14"/>
      <c r="ERY32" s="23"/>
      <c r="ERZ32" s="23"/>
      <c r="ESA32" s="23"/>
      <c r="ESB32" s="23"/>
      <c r="ESC32" s="23"/>
      <c r="ESD32" s="23"/>
      <c r="ESE32" s="24"/>
      <c r="ESF32" s="14"/>
      <c r="ESG32" s="23"/>
      <c r="ESH32" s="23"/>
      <c r="ESI32" s="23"/>
      <c r="ESJ32" s="23"/>
      <c r="ESK32" s="23"/>
      <c r="ESL32" s="23"/>
      <c r="ESM32" s="24"/>
      <c r="ESN32" s="14"/>
      <c r="ESO32" s="23"/>
      <c r="ESP32" s="23"/>
      <c r="ESQ32" s="23"/>
      <c r="ESR32" s="23"/>
      <c r="ESS32" s="23"/>
      <c r="EST32" s="23"/>
      <c r="ESU32" s="24"/>
      <c r="ESV32" s="14"/>
      <c r="ESW32" s="23"/>
      <c r="ESX32" s="23"/>
      <c r="ESY32" s="23"/>
      <c r="ESZ32" s="23"/>
      <c r="ETA32" s="23"/>
      <c r="ETB32" s="23"/>
      <c r="ETC32" s="24"/>
      <c r="ETD32" s="14"/>
      <c r="ETE32" s="23"/>
      <c r="ETF32" s="23"/>
      <c r="ETG32" s="23"/>
      <c r="ETH32" s="23"/>
      <c r="ETI32" s="23"/>
      <c r="ETJ32" s="23"/>
      <c r="ETK32" s="24"/>
      <c r="ETL32" s="14"/>
      <c r="ETM32" s="23"/>
      <c r="ETN32" s="23"/>
      <c r="ETO32" s="23"/>
      <c r="ETP32" s="23"/>
      <c r="ETQ32" s="23"/>
      <c r="ETR32" s="23"/>
      <c r="ETS32" s="24"/>
      <c r="ETT32" s="14"/>
      <c r="ETU32" s="23"/>
      <c r="ETV32" s="23"/>
      <c r="ETW32" s="23"/>
      <c r="ETX32" s="23"/>
      <c r="ETY32" s="23"/>
      <c r="ETZ32" s="23"/>
      <c r="EUA32" s="24"/>
      <c r="EUB32" s="14"/>
      <c r="EUC32" s="23"/>
      <c r="EUD32" s="23"/>
      <c r="EUE32" s="23"/>
      <c r="EUF32" s="23"/>
      <c r="EUG32" s="23"/>
      <c r="EUH32" s="23"/>
      <c r="EUI32" s="24"/>
      <c r="EUJ32" s="14"/>
      <c r="EUK32" s="23"/>
      <c r="EUL32" s="23"/>
      <c r="EUM32" s="23"/>
      <c r="EUN32" s="23"/>
      <c r="EUO32" s="23"/>
      <c r="EUP32" s="23"/>
      <c r="EUQ32" s="24"/>
      <c r="EUR32" s="14"/>
      <c r="EUS32" s="23"/>
      <c r="EUT32" s="23"/>
      <c r="EUU32" s="23"/>
      <c r="EUV32" s="23"/>
      <c r="EUW32" s="23"/>
      <c r="EUX32" s="23"/>
      <c r="EUY32" s="24"/>
      <c r="EUZ32" s="14"/>
      <c r="EVA32" s="23"/>
      <c r="EVB32" s="23"/>
      <c r="EVC32" s="23"/>
      <c r="EVD32" s="23"/>
      <c r="EVE32" s="23"/>
      <c r="EVF32" s="23"/>
      <c r="EVG32" s="24"/>
      <c r="EVH32" s="14"/>
      <c r="EVI32" s="23"/>
      <c r="EVJ32" s="23"/>
      <c r="EVK32" s="23"/>
      <c r="EVL32" s="23"/>
      <c r="EVM32" s="23"/>
      <c r="EVN32" s="23"/>
      <c r="EVO32" s="24"/>
      <c r="EVP32" s="14"/>
      <c r="EVQ32" s="23"/>
      <c r="EVR32" s="23"/>
      <c r="EVS32" s="23"/>
      <c r="EVT32" s="23"/>
      <c r="EVU32" s="23"/>
      <c r="EVV32" s="23"/>
      <c r="EVW32" s="24"/>
      <c r="EVX32" s="14"/>
      <c r="EVY32" s="23"/>
      <c r="EVZ32" s="23"/>
      <c r="EWA32" s="23"/>
      <c r="EWB32" s="23"/>
      <c r="EWC32" s="23"/>
      <c r="EWD32" s="23"/>
      <c r="EWE32" s="24"/>
      <c r="EWF32" s="14"/>
      <c r="EWG32" s="23"/>
      <c r="EWH32" s="23"/>
      <c r="EWI32" s="23"/>
      <c r="EWJ32" s="23"/>
      <c r="EWK32" s="23"/>
      <c r="EWL32" s="23"/>
      <c r="EWM32" s="24"/>
      <c r="EWN32" s="14"/>
      <c r="EWO32" s="23"/>
      <c r="EWP32" s="23"/>
      <c r="EWQ32" s="23"/>
      <c r="EWR32" s="23"/>
      <c r="EWS32" s="23"/>
      <c r="EWT32" s="23"/>
      <c r="EWU32" s="24"/>
      <c r="EWV32" s="14"/>
      <c r="EWW32" s="23"/>
      <c r="EWX32" s="23"/>
      <c r="EWY32" s="23"/>
      <c r="EWZ32" s="23"/>
      <c r="EXA32" s="23"/>
      <c r="EXB32" s="23"/>
      <c r="EXC32" s="24"/>
      <c r="EXD32" s="14"/>
      <c r="EXE32" s="23"/>
      <c r="EXF32" s="23"/>
      <c r="EXG32" s="23"/>
      <c r="EXH32" s="23"/>
      <c r="EXI32" s="23"/>
      <c r="EXJ32" s="23"/>
      <c r="EXK32" s="24"/>
      <c r="EXL32" s="14"/>
      <c r="EXM32" s="23"/>
      <c r="EXN32" s="23"/>
      <c r="EXO32" s="23"/>
      <c r="EXP32" s="23"/>
      <c r="EXQ32" s="23"/>
      <c r="EXR32" s="23"/>
      <c r="EXS32" s="24"/>
      <c r="EXT32" s="14"/>
      <c r="EXU32" s="23"/>
      <c r="EXV32" s="23"/>
      <c r="EXW32" s="23"/>
      <c r="EXX32" s="23"/>
      <c r="EXY32" s="23"/>
      <c r="EXZ32" s="23"/>
      <c r="EYA32" s="24"/>
      <c r="EYB32" s="14"/>
      <c r="EYC32" s="23"/>
      <c r="EYD32" s="23"/>
      <c r="EYE32" s="23"/>
      <c r="EYF32" s="23"/>
      <c r="EYG32" s="23"/>
      <c r="EYH32" s="23"/>
      <c r="EYI32" s="24"/>
      <c r="EYJ32" s="14"/>
      <c r="EYK32" s="23"/>
      <c r="EYL32" s="23"/>
      <c r="EYM32" s="23"/>
      <c r="EYN32" s="23"/>
      <c r="EYO32" s="23"/>
      <c r="EYP32" s="23"/>
      <c r="EYQ32" s="24"/>
      <c r="EYR32" s="14"/>
      <c r="EYS32" s="23"/>
      <c r="EYT32" s="23"/>
      <c r="EYU32" s="23"/>
      <c r="EYV32" s="23"/>
      <c r="EYW32" s="23"/>
      <c r="EYX32" s="23"/>
      <c r="EYY32" s="24"/>
      <c r="EYZ32" s="14"/>
      <c r="EZA32" s="23"/>
      <c r="EZB32" s="23"/>
      <c r="EZC32" s="23"/>
      <c r="EZD32" s="23"/>
      <c r="EZE32" s="23"/>
      <c r="EZF32" s="23"/>
      <c r="EZG32" s="24"/>
      <c r="EZH32" s="14"/>
      <c r="EZI32" s="23"/>
      <c r="EZJ32" s="23"/>
      <c r="EZK32" s="23"/>
      <c r="EZL32" s="23"/>
      <c r="EZM32" s="23"/>
      <c r="EZN32" s="23"/>
      <c r="EZO32" s="24"/>
      <c r="EZP32" s="14"/>
      <c r="EZQ32" s="23"/>
      <c r="EZR32" s="23"/>
      <c r="EZS32" s="23"/>
      <c r="EZT32" s="23"/>
      <c r="EZU32" s="23"/>
      <c r="EZV32" s="23"/>
      <c r="EZW32" s="24"/>
      <c r="EZX32" s="14"/>
      <c r="EZY32" s="23"/>
      <c r="EZZ32" s="23"/>
      <c r="FAA32" s="23"/>
      <c r="FAB32" s="23"/>
      <c r="FAC32" s="23"/>
      <c r="FAD32" s="23"/>
      <c r="FAE32" s="24"/>
      <c r="FAF32" s="14"/>
      <c r="FAG32" s="23"/>
      <c r="FAH32" s="23"/>
      <c r="FAI32" s="23"/>
      <c r="FAJ32" s="23"/>
      <c r="FAK32" s="23"/>
      <c r="FAL32" s="23"/>
      <c r="FAM32" s="24"/>
      <c r="FAN32" s="14"/>
      <c r="FAO32" s="23"/>
      <c r="FAP32" s="23"/>
      <c r="FAQ32" s="23"/>
      <c r="FAR32" s="23"/>
      <c r="FAS32" s="23"/>
      <c r="FAT32" s="23"/>
      <c r="FAU32" s="24"/>
      <c r="FAV32" s="14"/>
      <c r="FAW32" s="23"/>
      <c r="FAX32" s="23"/>
      <c r="FAY32" s="23"/>
      <c r="FAZ32" s="23"/>
      <c r="FBA32" s="23"/>
      <c r="FBB32" s="23"/>
      <c r="FBC32" s="24"/>
      <c r="FBD32" s="14"/>
      <c r="FBE32" s="23"/>
      <c r="FBF32" s="23"/>
      <c r="FBG32" s="23"/>
      <c r="FBH32" s="23"/>
      <c r="FBI32" s="23"/>
      <c r="FBJ32" s="23"/>
      <c r="FBK32" s="24"/>
      <c r="FBL32" s="14"/>
      <c r="FBM32" s="23"/>
      <c r="FBN32" s="23"/>
      <c r="FBO32" s="23"/>
      <c r="FBP32" s="23"/>
      <c r="FBQ32" s="23"/>
      <c r="FBR32" s="23"/>
      <c r="FBS32" s="24"/>
      <c r="FBT32" s="14"/>
      <c r="FBU32" s="23"/>
      <c r="FBV32" s="23"/>
      <c r="FBW32" s="23"/>
      <c r="FBX32" s="23"/>
      <c r="FBY32" s="23"/>
      <c r="FBZ32" s="23"/>
      <c r="FCA32" s="24"/>
      <c r="FCB32" s="14"/>
      <c r="FCC32" s="23"/>
      <c r="FCD32" s="23"/>
      <c r="FCE32" s="23"/>
      <c r="FCF32" s="23"/>
      <c r="FCG32" s="23"/>
      <c r="FCH32" s="23"/>
      <c r="FCI32" s="24"/>
      <c r="FCJ32" s="14"/>
      <c r="FCK32" s="23"/>
      <c r="FCL32" s="23"/>
      <c r="FCM32" s="23"/>
      <c r="FCN32" s="23"/>
      <c r="FCO32" s="23"/>
      <c r="FCP32" s="23"/>
      <c r="FCQ32" s="24"/>
      <c r="FCR32" s="14"/>
      <c r="FCS32" s="23"/>
      <c r="FCT32" s="23"/>
      <c r="FCU32" s="23"/>
      <c r="FCV32" s="23"/>
      <c r="FCW32" s="23"/>
      <c r="FCX32" s="23"/>
      <c r="FCY32" s="24"/>
      <c r="FCZ32" s="14"/>
      <c r="FDA32" s="23"/>
      <c r="FDB32" s="23"/>
      <c r="FDC32" s="23"/>
      <c r="FDD32" s="23"/>
      <c r="FDE32" s="23"/>
      <c r="FDF32" s="23"/>
      <c r="FDG32" s="24"/>
      <c r="FDH32" s="14"/>
      <c r="FDI32" s="23"/>
      <c r="FDJ32" s="23"/>
      <c r="FDK32" s="23"/>
      <c r="FDL32" s="23"/>
      <c r="FDM32" s="23"/>
      <c r="FDN32" s="23"/>
      <c r="FDO32" s="24"/>
      <c r="FDP32" s="14"/>
      <c r="FDQ32" s="23"/>
      <c r="FDR32" s="23"/>
      <c r="FDS32" s="23"/>
      <c r="FDT32" s="23"/>
      <c r="FDU32" s="23"/>
      <c r="FDV32" s="23"/>
      <c r="FDW32" s="24"/>
      <c r="FDX32" s="14"/>
      <c r="FDY32" s="23"/>
      <c r="FDZ32" s="23"/>
      <c r="FEA32" s="23"/>
      <c r="FEB32" s="23"/>
      <c r="FEC32" s="23"/>
      <c r="FED32" s="23"/>
      <c r="FEE32" s="24"/>
      <c r="FEF32" s="14"/>
      <c r="FEG32" s="23"/>
      <c r="FEH32" s="23"/>
      <c r="FEI32" s="23"/>
      <c r="FEJ32" s="23"/>
      <c r="FEK32" s="23"/>
      <c r="FEL32" s="23"/>
      <c r="FEM32" s="24"/>
      <c r="FEN32" s="14"/>
      <c r="FEO32" s="23"/>
      <c r="FEP32" s="23"/>
      <c r="FEQ32" s="23"/>
      <c r="FER32" s="23"/>
      <c r="FES32" s="23"/>
      <c r="FET32" s="23"/>
      <c r="FEU32" s="24"/>
      <c r="FEV32" s="14"/>
      <c r="FEW32" s="23"/>
      <c r="FEX32" s="23"/>
      <c r="FEY32" s="23"/>
      <c r="FEZ32" s="23"/>
      <c r="FFA32" s="23"/>
      <c r="FFB32" s="23"/>
      <c r="FFC32" s="24"/>
      <c r="FFD32" s="14"/>
      <c r="FFE32" s="23"/>
      <c r="FFF32" s="23"/>
      <c r="FFG32" s="23"/>
      <c r="FFH32" s="23"/>
      <c r="FFI32" s="23"/>
      <c r="FFJ32" s="23"/>
      <c r="FFK32" s="24"/>
      <c r="FFL32" s="14"/>
      <c r="FFM32" s="23"/>
      <c r="FFN32" s="23"/>
      <c r="FFO32" s="23"/>
      <c r="FFP32" s="23"/>
      <c r="FFQ32" s="23"/>
      <c r="FFR32" s="23"/>
      <c r="FFS32" s="24"/>
      <c r="FFT32" s="14"/>
      <c r="FFU32" s="23"/>
      <c r="FFV32" s="23"/>
      <c r="FFW32" s="23"/>
      <c r="FFX32" s="23"/>
      <c r="FFY32" s="23"/>
      <c r="FFZ32" s="23"/>
      <c r="FGA32" s="24"/>
      <c r="FGB32" s="14"/>
      <c r="FGC32" s="23"/>
      <c r="FGD32" s="23"/>
      <c r="FGE32" s="23"/>
      <c r="FGF32" s="23"/>
      <c r="FGG32" s="23"/>
      <c r="FGH32" s="23"/>
      <c r="FGI32" s="24"/>
      <c r="FGJ32" s="14"/>
      <c r="FGK32" s="23"/>
      <c r="FGL32" s="23"/>
      <c r="FGM32" s="23"/>
      <c r="FGN32" s="23"/>
      <c r="FGO32" s="23"/>
      <c r="FGP32" s="23"/>
      <c r="FGQ32" s="24"/>
      <c r="FGR32" s="14"/>
      <c r="FGS32" s="23"/>
      <c r="FGT32" s="23"/>
      <c r="FGU32" s="23"/>
      <c r="FGV32" s="23"/>
      <c r="FGW32" s="23"/>
      <c r="FGX32" s="23"/>
      <c r="FGY32" s="24"/>
      <c r="FGZ32" s="14"/>
      <c r="FHA32" s="23"/>
      <c r="FHB32" s="23"/>
      <c r="FHC32" s="23"/>
      <c r="FHD32" s="23"/>
      <c r="FHE32" s="23"/>
      <c r="FHF32" s="23"/>
      <c r="FHG32" s="24"/>
      <c r="FHH32" s="14"/>
      <c r="FHI32" s="23"/>
      <c r="FHJ32" s="23"/>
      <c r="FHK32" s="23"/>
      <c r="FHL32" s="23"/>
      <c r="FHM32" s="23"/>
      <c r="FHN32" s="23"/>
      <c r="FHO32" s="24"/>
      <c r="FHP32" s="14"/>
      <c r="FHQ32" s="23"/>
      <c r="FHR32" s="23"/>
      <c r="FHS32" s="23"/>
      <c r="FHT32" s="23"/>
      <c r="FHU32" s="23"/>
      <c r="FHV32" s="23"/>
      <c r="FHW32" s="24"/>
      <c r="FHX32" s="14"/>
      <c r="FHY32" s="23"/>
      <c r="FHZ32" s="23"/>
      <c r="FIA32" s="23"/>
      <c r="FIB32" s="23"/>
      <c r="FIC32" s="23"/>
      <c r="FID32" s="23"/>
      <c r="FIE32" s="24"/>
      <c r="FIF32" s="14"/>
      <c r="FIG32" s="23"/>
      <c r="FIH32" s="23"/>
      <c r="FII32" s="23"/>
      <c r="FIJ32" s="23"/>
      <c r="FIK32" s="23"/>
      <c r="FIL32" s="23"/>
      <c r="FIM32" s="24"/>
      <c r="FIN32" s="14"/>
      <c r="FIO32" s="23"/>
      <c r="FIP32" s="23"/>
      <c r="FIQ32" s="23"/>
      <c r="FIR32" s="23"/>
      <c r="FIS32" s="23"/>
      <c r="FIT32" s="23"/>
      <c r="FIU32" s="24"/>
      <c r="FIV32" s="14"/>
      <c r="FIW32" s="23"/>
      <c r="FIX32" s="23"/>
      <c r="FIY32" s="23"/>
      <c r="FIZ32" s="23"/>
      <c r="FJA32" s="23"/>
      <c r="FJB32" s="23"/>
      <c r="FJC32" s="24"/>
      <c r="FJD32" s="14"/>
      <c r="FJE32" s="23"/>
      <c r="FJF32" s="23"/>
      <c r="FJG32" s="23"/>
      <c r="FJH32" s="23"/>
      <c r="FJI32" s="23"/>
      <c r="FJJ32" s="23"/>
      <c r="FJK32" s="24"/>
      <c r="FJL32" s="14"/>
      <c r="FJM32" s="23"/>
      <c r="FJN32" s="23"/>
      <c r="FJO32" s="23"/>
      <c r="FJP32" s="23"/>
      <c r="FJQ32" s="23"/>
      <c r="FJR32" s="23"/>
      <c r="FJS32" s="24"/>
      <c r="FJT32" s="14"/>
      <c r="FJU32" s="23"/>
      <c r="FJV32" s="23"/>
      <c r="FJW32" s="23"/>
      <c r="FJX32" s="23"/>
      <c r="FJY32" s="23"/>
      <c r="FJZ32" s="23"/>
      <c r="FKA32" s="24"/>
      <c r="FKB32" s="14"/>
      <c r="FKC32" s="23"/>
      <c r="FKD32" s="23"/>
      <c r="FKE32" s="23"/>
      <c r="FKF32" s="23"/>
      <c r="FKG32" s="23"/>
      <c r="FKH32" s="23"/>
      <c r="FKI32" s="24"/>
      <c r="FKJ32" s="14"/>
      <c r="FKK32" s="23"/>
      <c r="FKL32" s="23"/>
      <c r="FKM32" s="23"/>
      <c r="FKN32" s="23"/>
      <c r="FKO32" s="23"/>
      <c r="FKP32" s="23"/>
      <c r="FKQ32" s="24"/>
      <c r="FKR32" s="14"/>
      <c r="FKS32" s="23"/>
      <c r="FKT32" s="23"/>
      <c r="FKU32" s="23"/>
      <c r="FKV32" s="23"/>
      <c r="FKW32" s="23"/>
      <c r="FKX32" s="23"/>
      <c r="FKY32" s="24"/>
      <c r="FKZ32" s="14"/>
      <c r="FLA32" s="23"/>
      <c r="FLB32" s="23"/>
      <c r="FLC32" s="23"/>
      <c r="FLD32" s="23"/>
      <c r="FLE32" s="23"/>
      <c r="FLF32" s="23"/>
      <c r="FLG32" s="24"/>
      <c r="FLH32" s="14"/>
      <c r="FLI32" s="23"/>
      <c r="FLJ32" s="23"/>
      <c r="FLK32" s="23"/>
      <c r="FLL32" s="23"/>
      <c r="FLM32" s="23"/>
      <c r="FLN32" s="23"/>
      <c r="FLO32" s="24"/>
      <c r="FLP32" s="14"/>
      <c r="FLQ32" s="23"/>
      <c r="FLR32" s="23"/>
      <c r="FLS32" s="23"/>
      <c r="FLT32" s="23"/>
      <c r="FLU32" s="23"/>
      <c r="FLV32" s="23"/>
      <c r="FLW32" s="24"/>
      <c r="FLX32" s="14"/>
      <c r="FLY32" s="23"/>
      <c r="FLZ32" s="23"/>
      <c r="FMA32" s="23"/>
      <c r="FMB32" s="23"/>
      <c r="FMC32" s="23"/>
      <c r="FMD32" s="23"/>
      <c r="FME32" s="24"/>
      <c r="FMF32" s="14"/>
      <c r="FMG32" s="23"/>
      <c r="FMH32" s="23"/>
      <c r="FMI32" s="23"/>
      <c r="FMJ32" s="23"/>
      <c r="FMK32" s="23"/>
      <c r="FML32" s="23"/>
      <c r="FMM32" s="24"/>
      <c r="FMN32" s="14"/>
      <c r="FMO32" s="23"/>
      <c r="FMP32" s="23"/>
      <c r="FMQ32" s="23"/>
      <c r="FMR32" s="23"/>
      <c r="FMS32" s="23"/>
      <c r="FMT32" s="23"/>
      <c r="FMU32" s="24"/>
      <c r="FMV32" s="14"/>
      <c r="FMW32" s="23"/>
      <c r="FMX32" s="23"/>
      <c r="FMY32" s="23"/>
      <c r="FMZ32" s="23"/>
      <c r="FNA32" s="23"/>
      <c r="FNB32" s="23"/>
      <c r="FNC32" s="24"/>
      <c r="FND32" s="14"/>
      <c r="FNE32" s="23"/>
      <c r="FNF32" s="23"/>
      <c r="FNG32" s="23"/>
      <c r="FNH32" s="23"/>
      <c r="FNI32" s="23"/>
      <c r="FNJ32" s="23"/>
      <c r="FNK32" s="24"/>
      <c r="FNL32" s="14"/>
      <c r="FNM32" s="23"/>
      <c r="FNN32" s="23"/>
      <c r="FNO32" s="23"/>
      <c r="FNP32" s="23"/>
      <c r="FNQ32" s="23"/>
      <c r="FNR32" s="23"/>
      <c r="FNS32" s="24"/>
      <c r="FNT32" s="14"/>
      <c r="FNU32" s="23"/>
      <c r="FNV32" s="23"/>
      <c r="FNW32" s="23"/>
      <c r="FNX32" s="23"/>
      <c r="FNY32" s="23"/>
      <c r="FNZ32" s="23"/>
      <c r="FOA32" s="24"/>
      <c r="FOB32" s="14"/>
      <c r="FOC32" s="23"/>
      <c r="FOD32" s="23"/>
      <c r="FOE32" s="23"/>
      <c r="FOF32" s="23"/>
      <c r="FOG32" s="23"/>
      <c r="FOH32" s="23"/>
      <c r="FOI32" s="24"/>
      <c r="FOJ32" s="14"/>
      <c r="FOK32" s="23"/>
      <c r="FOL32" s="23"/>
      <c r="FOM32" s="23"/>
      <c r="FON32" s="23"/>
      <c r="FOO32" s="23"/>
      <c r="FOP32" s="23"/>
      <c r="FOQ32" s="24"/>
      <c r="FOR32" s="14"/>
      <c r="FOS32" s="23"/>
      <c r="FOT32" s="23"/>
      <c r="FOU32" s="23"/>
      <c r="FOV32" s="23"/>
      <c r="FOW32" s="23"/>
      <c r="FOX32" s="23"/>
      <c r="FOY32" s="24"/>
      <c r="FOZ32" s="14"/>
      <c r="FPA32" s="23"/>
      <c r="FPB32" s="23"/>
      <c r="FPC32" s="23"/>
      <c r="FPD32" s="23"/>
      <c r="FPE32" s="23"/>
      <c r="FPF32" s="23"/>
      <c r="FPG32" s="24"/>
      <c r="FPH32" s="14"/>
      <c r="FPI32" s="23"/>
      <c r="FPJ32" s="23"/>
      <c r="FPK32" s="23"/>
      <c r="FPL32" s="23"/>
      <c r="FPM32" s="23"/>
      <c r="FPN32" s="23"/>
      <c r="FPO32" s="24"/>
      <c r="FPP32" s="14"/>
      <c r="FPQ32" s="23"/>
      <c r="FPR32" s="23"/>
      <c r="FPS32" s="23"/>
      <c r="FPT32" s="23"/>
      <c r="FPU32" s="23"/>
      <c r="FPV32" s="23"/>
      <c r="FPW32" s="24"/>
      <c r="FPX32" s="14"/>
      <c r="FPY32" s="23"/>
      <c r="FPZ32" s="23"/>
      <c r="FQA32" s="23"/>
      <c r="FQB32" s="23"/>
      <c r="FQC32" s="23"/>
      <c r="FQD32" s="23"/>
      <c r="FQE32" s="24"/>
      <c r="FQF32" s="14"/>
      <c r="FQG32" s="23"/>
      <c r="FQH32" s="23"/>
      <c r="FQI32" s="23"/>
      <c r="FQJ32" s="23"/>
      <c r="FQK32" s="23"/>
      <c r="FQL32" s="23"/>
      <c r="FQM32" s="24"/>
      <c r="FQN32" s="14"/>
      <c r="FQO32" s="23"/>
      <c r="FQP32" s="23"/>
      <c r="FQQ32" s="23"/>
      <c r="FQR32" s="23"/>
      <c r="FQS32" s="23"/>
      <c r="FQT32" s="23"/>
      <c r="FQU32" s="24"/>
      <c r="FQV32" s="14"/>
      <c r="FQW32" s="23"/>
      <c r="FQX32" s="23"/>
      <c r="FQY32" s="23"/>
      <c r="FQZ32" s="23"/>
      <c r="FRA32" s="23"/>
      <c r="FRB32" s="23"/>
      <c r="FRC32" s="24"/>
      <c r="FRD32" s="14"/>
      <c r="FRE32" s="23"/>
      <c r="FRF32" s="23"/>
      <c r="FRG32" s="23"/>
      <c r="FRH32" s="23"/>
      <c r="FRI32" s="23"/>
      <c r="FRJ32" s="23"/>
      <c r="FRK32" s="24"/>
      <c r="FRL32" s="14"/>
      <c r="FRM32" s="23"/>
      <c r="FRN32" s="23"/>
      <c r="FRO32" s="23"/>
      <c r="FRP32" s="23"/>
      <c r="FRQ32" s="23"/>
      <c r="FRR32" s="23"/>
      <c r="FRS32" s="24"/>
      <c r="FRT32" s="14"/>
      <c r="FRU32" s="23"/>
      <c r="FRV32" s="23"/>
      <c r="FRW32" s="23"/>
      <c r="FRX32" s="23"/>
      <c r="FRY32" s="23"/>
      <c r="FRZ32" s="23"/>
      <c r="FSA32" s="24"/>
      <c r="FSB32" s="14"/>
      <c r="FSC32" s="23"/>
      <c r="FSD32" s="23"/>
      <c r="FSE32" s="23"/>
      <c r="FSF32" s="23"/>
      <c r="FSG32" s="23"/>
      <c r="FSH32" s="23"/>
      <c r="FSI32" s="24"/>
      <c r="FSJ32" s="14"/>
      <c r="FSK32" s="23"/>
      <c r="FSL32" s="23"/>
      <c r="FSM32" s="23"/>
      <c r="FSN32" s="23"/>
      <c r="FSO32" s="23"/>
      <c r="FSP32" s="23"/>
      <c r="FSQ32" s="24"/>
      <c r="FSR32" s="14"/>
      <c r="FSS32" s="23"/>
      <c r="FST32" s="23"/>
      <c r="FSU32" s="23"/>
      <c r="FSV32" s="23"/>
      <c r="FSW32" s="23"/>
      <c r="FSX32" s="23"/>
      <c r="FSY32" s="24"/>
      <c r="FSZ32" s="14"/>
      <c r="FTA32" s="23"/>
      <c r="FTB32" s="23"/>
      <c r="FTC32" s="23"/>
      <c r="FTD32" s="23"/>
      <c r="FTE32" s="23"/>
      <c r="FTF32" s="23"/>
      <c r="FTG32" s="24"/>
      <c r="FTH32" s="14"/>
      <c r="FTI32" s="23"/>
      <c r="FTJ32" s="23"/>
      <c r="FTK32" s="23"/>
      <c r="FTL32" s="23"/>
      <c r="FTM32" s="23"/>
      <c r="FTN32" s="23"/>
      <c r="FTO32" s="24"/>
      <c r="FTP32" s="14"/>
      <c r="FTQ32" s="23"/>
      <c r="FTR32" s="23"/>
      <c r="FTS32" s="23"/>
      <c r="FTT32" s="23"/>
      <c r="FTU32" s="23"/>
      <c r="FTV32" s="23"/>
      <c r="FTW32" s="24"/>
      <c r="FTX32" s="14"/>
      <c r="FTY32" s="23"/>
      <c r="FTZ32" s="23"/>
      <c r="FUA32" s="23"/>
      <c r="FUB32" s="23"/>
      <c r="FUC32" s="23"/>
      <c r="FUD32" s="23"/>
      <c r="FUE32" s="24"/>
      <c r="FUF32" s="14"/>
      <c r="FUG32" s="23"/>
      <c r="FUH32" s="23"/>
      <c r="FUI32" s="23"/>
      <c r="FUJ32" s="23"/>
      <c r="FUK32" s="23"/>
      <c r="FUL32" s="23"/>
      <c r="FUM32" s="24"/>
      <c r="FUN32" s="14"/>
      <c r="FUO32" s="23"/>
      <c r="FUP32" s="23"/>
      <c r="FUQ32" s="23"/>
      <c r="FUR32" s="23"/>
      <c r="FUS32" s="23"/>
      <c r="FUT32" s="23"/>
      <c r="FUU32" s="24"/>
      <c r="FUV32" s="14"/>
      <c r="FUW32" s="23"/>
      <c r="FUX32" s="23"/>
      <c r="FUY32" s="23"/>
      <c r="FUZ32" s="23"/>
      <c r="FVA32" s="23"/>
      <c r="FVB32" s="23"/>
      <c r="FVC32" s="24"/>
      <c r="FVD32" s="14"/>
      <c r="FVE32" s="23"/>
      <c r="FVF32" s="23"/>
      <c r="FVG32" s="23"/>
      <c r="FVH32" s="23"/>
      <c r="FVI32" s="23"/>
      <c r="FVJ32" s="23"/>
      <c r="FVK32" s="24"/>
      <c r="FVL32" s="14"/>
      <c r="FVM32" s="23"/>
      <c r="FVN32" s="23"/>
      <c r="FVO32" s="23"/>
      <c r="FVP32" s="23"/>
      <c r="FVQ32" s="23"/>
      <c r="FVR32" s="23"/>
      <c r="FVS32" s="24"/>
      <c r="FVT32" s="14"/>
      <c r="FVU32" s="23"/>
      <c r="FVV32" s="23"/>
      <c r="FVW32" s="23"/>
      <c r="FVX32" s="23"/>
      <c r="FVY32" s="23"/>
      <c r="FVZ32" s="23"/>
      <c r="FWA32" s="24"/>
      <c r="FWB32" s="14"/>
      <c r="FWC32" s="23"/>
      <c r="FWD32" s="23"/>
      <c r="FWE32" s="23"/>
      <c r="FWF32" s="23"/>
      <c r="FWG32" s="23"/>
      <c r="FWH32" s="23"/>
      <c r="FWI32" s="24"/>
      <c r="FWJ32" s="14"/>
      <c r="FWK32" s="23"/>
      <c r="FWL32" s="23"/>
      <c r="FWM32" s="23"/>
      <c r="FWN32" s="23"/>
      <c r="FWO32" s="23"/>
      <c r="FWP32" s="23"/>
      <c r="FWQ32" s="24"/>
      <c r="FWR32" s="14"/>
      <c r="FWS32" s="23"/>
      <c r="FWT32" s="23"/>
      <c r="FWU32" s="23"/>
      <c r="FWV32" s="23"/>
      <c r="FWW32" s="23"/>
      <c r="FWX32" s="23"/>
      <c r="FWY32" s="24"/>
      <c r="FWZ32" s="14"/>
      <c r="FXA32" s="23"/>
      <c r="FXB32" s="23"/>
      <c r="FXC32" s="23"/>
      <c r="FXD32" s="23"/>
      <c r="FXE32" s="23"/>
      <c r="FXF32" s="23"/>
      <c r="FXG32" s="24"/>
      <c r="FXH32" s="14"/>
      <c r="FXI32" s="23"/>
      <c r="FXJ32" s="23"/>
      <c r="FXK32" s="23"/>
      <c r="FXL32" s="23"/>
      <c r="FXM32" s="23"/>
      <c r="FXN32" s="23"/>
      <c r="FXO32" s="24"/>
      <c r="FXP32" s="14"/>
      <c r="FXQ32" s="23"/>
      <c r="FXR32" s="23"/>
      <c r="FXS32" s="23"/>
      <c r="FXT32" s="23"/>
      <c r="FXU32" s="23"/>
      <c r="FXV32" s="23"/>
      <c r="FXW32" s="24"/>
      <c r="FXX32" s="14"/>
      <c r="FXY32" s="23"/>
      <c r="FXZ32" s="23"/>
      <c r="FYA32" s="23"/>
      <c r="FYB32" s="23"/>
      <c r="FYC32" s="23"/>
      <c r="FYD32" s="23"/>
      <c r="FYE32" s="24"/>
      <c r="FYF32" s="14"/>
      <c r="FYG32" s="23"/>
      <c r="FYH32" s="23"/>
      <c r="FYI32" s="23"/>
      <c r="FYJ32" s="23"/>
      <c r="FYK32" s="23"/>
      <c r="FYL32" s="23"/>
      <c r="FYM32" s="24"/>
      <c r="FYN32" s="14"/>
      <c r="FYO32" s="23"/>
      <c r="FYP32" s="23"/>
      <c r="FYQ32" s="23"/>
      <c r="FYR32" s="23"/>
      <c r="FYS32" s="23"/>
      <c r="FYT32" s="23"/>
      <c r="FYU32" s="24"/>
      <c r="FYV32" s="14"/>
      <c r="FYW32" s="23"/>
      <c r="FYX32" s="23"/>
      <c r="FYY32" s="23"/>
      <c r="FYZ32" s="23"/>
      <c r="FZA32" s="23"/>
      <c r="FZB32" s="23"/>
      <c r="FZC32" s="24"/>
      <c r="FZD32" s="14"/>
      <c r="FZE32" s="23"/>
      <c r="FZF32" s="23"/>
      <c r="FZG32" s="23"/>
      <c r="FZH32" s="23"/>
      <c r="FZI32" s="23"/>
      <c r="FZJ32" s="23"/>
      <c r="FZK32" s="24"/>
      <c r="FZL32" s="14"/>
      <c r="FZM32" s="23"/>
      <c r="FZN32" s="23"/>
      <c r="FZO32" s="23"/>
      <c r="FZP32" s="23"/>
      <c r="FZQ32" s="23"/>
      <c r="FZR32" s="23"/>
      <c r="FZS32" s="24"/>
      <c r="FZT32" s="14"/>
      <c r="FZU32" s="23"/>
      <c r="FZV32" s="23"/>
      <c r="FZW32" s="23"/>
      <c r="FZX32" s="23"/>
      <c r="FZY32" s="23"/>
      <c r="FZZ32" s="23"/>
      <c r="GAA32" s="24"/>
      <c r="GAB32" s="14"/>
      <c r="GAC32" s="23"/>
      <c r="GAD32" s="23"/>
      <c r="GAE32" s="23"/>
      <c r="GAF32" s="23"/>
      <c r="GAG32" s="23"/>
      <c r="GAH32" s="23"/>
      <c r="GAI32" s="24"/>
      <c r="GAJ32" s="14"/>
      <c r="GAK32" s="23"/>
      <c r="GAL32" s="23"/>
      <c r="GAM32" s="23"/>
      <c r="GAN32" s="23"/>
      <c r="GAO32" s="23"/>
      <c r="GAP32" s="23"/>
      <c r="GAQ32" s="24"/>
      <c r="GAR32" s="14"/>
      <c r="GAS32" s="23"/>
      <c r="GAT32" s="23"/>
      <c r="GAU32" s="23"/>
      <c r="GAV32" s="23"/>
      <c r="GAW32" s="23"/>
      <c r="GAX32" s="23"/>
      <c r="GAY32" s="24"/>
      <c r="GAZ32" s="14"/>
      <c r="GBA32" s="23"/>
      <c r="GBB32" s="23"/>
      <c r="GBC32" s="23"/>
      <c r="GBD32" s="23"/>
      <c r="GBE32" s="23"/>
      <c r="GBF32" s="23"/>
      <c r="GBG32" s="24"/>
      <c r="GBH32" s="14"/>
      <c r="GBI32" s="23"/>
      <c r="GBJ32" s="23"/>
      <c r="GBK32" s="23"/>
      <c r="GBL32" s="23"/>
      <c r="GBM32" s="23"/>
      <c r="GBN32" s="23"/>
      <c r="GBO32" s="24"/>
      <c r="GBP32" s="14"/>
      <c r="GBQ32" s="23"/>
      <c r="GBR32" s="23"/>
      <c r="GBS32" s="23"/>
      <c r="GBT32" s="23"/>
      <c r="GBU32" s="23"/>
      <c r="GBV32" s="23"/>
      <c r="GBW32" s="24"/>
      <c r="GBX32" s="14"/>
      <c r="GBY32" s="23"/>
      <c r="GBZ32" s="23"/>
      <c r="GCA32" s="23"/>
      <c r="GCB32" s="23"/>
      <c r="GCC32" s="23"/>
      <c r="GCD32" s="23"/>
      <c r="GCE32" s="24"/>
      <c r="GCF32" s="14"/>
      <c r="GCG32" s="23"/>
      <c r="GCH32" s="23"/>
      <c r="GCI32" s="23"/>
      <c r="GCJ32" s="23"/>
      <c r="GCK32" s="23"/>
      <c r="GCL32" s="23"/>
      <c r="GCM32" s="24"/>
      <c r="GCN32" s="14"/>
      <c r="GCO32" s="23"/>
      <c r="GCP32" s="23"/>
      <c r="GCQ32" s="23"/>
      <c r="GCR32" s="23"/>
      <c r="GCS32" s="23"/>
      <c r="GCT32" s="23"/>
      <c r="GCU32" s="24"/>
      <c r="GCV32" s="14"/>
      <c r="GCW32" s="23"/>
      <c r="GCX32" s="23"/>
      <c r="GCY32" s="23"/>
      <c r="GCZ32" s="23"/>
      <c r="GDA32" s="23"/>
      <c r="GDB32" s="23"/>
      <c r="GDC32" s="24"/>
      <c r="GDD32" s="14"/>
      <c r="GDE32" s="23"/>
      <c r="GDF32" s="23"/>
      <c r="GDG32" s="23"/>
      <c r="GDH32" s="23"/>
      <c r="GDI32" s="23"/>
      <c r="GDJ32" s="23"/>
      <c r="GDK32" s="24"/>
      <c r="GDL32" s="14"/>
      <c r="GDM32" s="23"/>
      <c r="GDN32" s="23"/>
      <c r="GDO32" s="23"/>
      <c r="GDP32" s="23"/>
      <c r="GDQ32" s="23"/>
      <c r="GDR32" s="23"/>
      <c r="GDS32" s="24"/>
      <c r="GDT32" s="14"/>
      <c r="GDU32" s="23"/>
      <c r="GDV32" s="23"/>
      <c r="GDW32" s="23"/>
      <c r="GDX32" s="23"/>
      <c r="GDY32" s="23"/>
      <c r="GDZ32" s="23"/>
      <c r="GEA32" s="24"/>
      <c r="GEB32" s="14"/>
      <c r="GEC32" s="23"/>
      <c r="GED32" s="23"/>
      <c r="GEE32" s="23"/>
      <c r="GEF32" s="23"/>
      <c r="GEG32" s="23"/>
      <c r="GEH32" s="23"/>
      <c r="GEI32" s="24"/>
      <c r="GEJ32" s="14"/>
      <c r="GEK32" s="23"/>
      <c r="GEL32" s="23"/>
      <c r="GEM32" s="23"/>
      <c r="GEN32" s="23"/>
      <c r="GEO32" s="23"/>
      <c r="GEP32" s="23"/>
      <c r="GEQ32" s="24"/>
      <c r="GER32" s="14"/>
      <c r="GES32" s="23"/>
      <c r="GET32" s="23"/>
      <c r="GEU32" s="23"/>
      <c r="GEV32" s="23"/>
      <c r="GEW32" s="23"/>
      <c r="GEX32" s="23"/>
      <c r="GEY32" s="24"/>
      <c r="GEZ32" s="14"/>
      <c r="GFA32" s="23"/>
      <c r="GFB32" s="23"/>
      <c r="GFC32" s="23"/>
      <c r="GFD32" s="23"/>
      <c r="GFE32" s="23"/>
      <c r="GFF32" s="23"/>
      <c r="GFG32" s="24"/>
      <c r="GFH32" s="14"/>
      <c r="GFI32" s="23"/>
      <c r="GFJ32" s="23"/>
      <c r="GFK32" s="23"/>
      <c r="GFL32" s="23"/>
      <c r="GFM32" s="23"/>
      <c r="GFN32" s="23"/>
      <c r="GFO32" s="24"/>
      <c r="GFP32" s="14"/>
      <c r="GFQ32" s="23"/>
      <c r="GFR32" s="23"/>
      <c r="GFS32" s="23"/>
      <c r="GFT32" s="23"/>
      <c r="GFU32" s="23"/>
      <c r="GFV32" s="23"/>
      <c r="GFW32" s="24"/>
      <c r="GFX32" s="14"/>
      <c r="GFY32" s="23"/>
      <c r="GFZ32" s="23"/>
      <c r="GGA32" s="23"/>
      <c r="GGB32" s="23"/>
      <c r="GGC32" s="23"/>
      <c r="GGD32" s="23"/>
      <c r="GGE32" s="24"/>
      <c r="GGF32" s="14"/>
      <c r="GGG32" s="23"/>
      <c r="GGH32" s="23"/>
      <c r="GGI32" s="23"/>
      <c r="GGJ32" s="23"/>
      <c r="GGK32" s="23"/>
      <c r="GGL32" s="23"/>
      <c r="GGM32" s="24"/>
      <c r="GGN32" s="14"/>
      <c r="GGO32" s="23"/>
      <c r="GGP32" s="23"/>
      <c r="GGQ32" s="23"/>
      <c r="GGR32" s="23"/>
      <c r="GGS32" s="23"/>
      <c r="GGT32" s="23"/>
      <c r="GGU32" s="24"/>
      <c r="GGV32" s="14"/>
      <c r="GGW32" s="23"/>
      <c r="GGX32" s="23"/>
      <c r="GGY32" s="23"/>
      <c r="GGZ32" s="23"/>
      <c r="GHA32" s="23"/>
      <c r="GHB32" s="23"/>
      <c r="GHC32" s="24"/>
      <c r="GHD32" s="14"/>
      <c r="GHE32" s="23"/>
      <c r="GHF32" s="23"/>
      <c r="GHG32" s="23"/>
      <c r="GHH32" s="23"/>
      <c r="GHI32" s="23"/>
      <c r="GHJ32" s="23"/>
      <c r="GHK32" s="24"/>
      <c r="GHL32" s="14"/>
      <c r="GHM32" s="23"/>
      <c r="GHN32" s="23"/>
      <c r="GHO32" s="23"/>
      <c r="GHP32" s="23"/>
      <c r="GHQ32" s="23"/>
      <c r="GHR32" s="23"/>
      <c r="GHS32" s="24"/>
      <c r="GHT32" s="14"/>
      <c r="GHU32" s="23"/>
      <c r="GHV32" s="23"/>
      <c r="GHW32" s="23"/>
      <c r="GHX32" s="23"/>
      <c r="GHY32" s="23"/>
      <c r="GHZ32" s="23"/>
      <c r="GIA32" s="24"/>
      <c r="GIB32" s="14"/>
      <c r="GIC32" s="23"/>
      <c r="GID32" s="23"/>
      <c r="GIE32" s="23"/>
      <c r="GIF32" s="23"/>
      <c r="GIG32" s="23"/>
      <c r="GIH32" s="23"/>
      <c r="GII32" s="24"/>
      <c r="GIJ32" s="14"/>
      <c r="GIK32" s="23"/>
      <c r="GIL32" s="23"/>
      <c r="GIM32" s="23"/>
      <c r="GIN32" s="23"/>
      <c r="GIO32" s="23"/>
      <c r="GIP32" s="23"/>
      <c r="GIQ32" s="24"/>
      <c r="GIR32" s="14"/>
      <c r="GIS32" s="23"/>
      <c r="GIT32" s="23"/>
      <c r="GIU32" s="23"/>
      <c r="GIV32" s="23"/>
      <c r="GIW32" s="23"/>
      <c r="GIX32" s="23"/>
      <c r="GIY32" s="24"/>
      <c r="GIZ32" s="14"/>
      <c r="GJA32" s="23"/>
      <c r="GJB32" s="23"/>
      <c r="GJC32" s="23"/>
      <c r="GJD32" s="23"/>
      <c r="GJE32" s="23"/>
      <c r="GJF32" s="23"/>
      <c r="GJG32" s="24"/>
      <c r="GJH32" s="14"/>
      <c r="GJI32" s="23"/>
      <c r="GJJ32" s="23"/>
      <c r="GJK32" s="23"/>
      <c r="GJL32" s="23"/>
      <c r="GJM32" s="23"/>
      <c r="GJN32" s="23"/>
      <c r="GJO32" s="24"/>
      <c r="GJP32" s="14"/>
      <c r="GJQ32" s="23"/>
      <c r="GJR32" s="23"/>
      <c r="GJS32" s="23"/>
      <c r="GJT32" s="23"/>
      <c r="GJU32" s="23"/>
      <c r="GJV32" s="23"/>
      <c r="GJW32" s="24"/>
      <c r="GJX32" s="14"/>
      <c r="GJY32" s="23"/>
      <c r="GJZ32" s="23"/>
      <c r="GKA32" s="23"/>
      <c r="GKB32" s="23"/>
      <c r="GKC32" s="23"/>
      <c r="GKD32" s="23"/>
      <c r="GKE32" s="24"/>
      <c r="GKF32" s="14"/>
      <c r="GKG32" s="23"/>
      <c r="GKH32" s="23"/>
      <c r="GKI32" s="23"/>
      <c r="GKJ32" s="23"/>
      <c r="GKK32" s="23"/>
      <c r="GKL32" s="23"/>
      <c r="GKM32" s="24"/>
      <c r="GKN32" s="14"/>
      <c r="GKO32" s="23"/>
      <c r="GKP32" s="23"/>
      <c r="GKQ32" s="23"/>
      <c r="GKR32" s="23"/>
      <c r="GKS32" s="23"/>
      <c r="GKT32" s="23"/>
      <c r="GKU32" s="24"/>
      <c r="GKV32" s="14"/>
      <c r="GKW32" s="23"/>
      <c r="GKX32" s="23"/>
      <c r="GKY32" s="23"/>
      <c r="GKZ32" s="23"/>
      <c r="GLA32" s="23"/>
      <c r="GLB32" s="23"/>
      <c r="GLC32" s="24"/>
      <c r="GLD32" s="14"/>
      <c r="GLE32" s="23"/>
      <c r="GLF32" s="23"/>
      <c r="GLG32" s="23"/>
      <c r="GLH32" s="23"/>
      <c r="GLI32" s="23"/>
      <c r="GLJ32" s="23"/>
      <c r="GLK32" s="24"/>
      <c r="GLL32" s="14"/>
      <c r="GLM32" s="23"/>
      <c r="GLN32" s="23"/>
      <c r="GLO32" s="23"/>
      <c r="GLP32" s="23"/>
      <c r="GLQ32" s="23"/>
      <c r="GLR32" s="23"/>
      <c r="GLS32" s="24"/>
      <c r="GLT32" s="14"/>
      <c r="GLU32" s="23"/>
      <c r="GLV32" s="23"/>
      <c r="GLW32" s="23"/>
      <c r="GLX32" s="23"/>
      <c r="GLY32" s="23"/>
      <c r="GLZ32" s="23"/>
      <c r="GMA32" s="24"/>
      <c r="GMB32" s="14"/>
      <c r="GMC32" s="23"/>
      <c r="GMD32" s="23"/>
      <c r="GME32" s="23"/>
      <c r="GMF32" s="23"/>
      <c r="GMG32" s="23"/>
      <c r="GMH32" s="23"/>
      <c r="GMI32" s="24"/>
      <c r="GMJ32" s="14"/>
      <c r="GMK32" s="23"/>
      <c r="GML32" s="23"/>
      <c r="GMM32" s="23"/>
      <c r="GMN32" s="23"/>
      <c r="GMO32" s="23"/>
      <c r="GMP32" s="23"/>
      <c r="GMQ32" s="24"/>
      <c r="GMR32" s="14"/>
      <c r="GMS32" s="23"/>
      <c r="GMT32" s="23"/>
      <c r="GMU32" s="23"/>
      <c r="GMV32" s="23"/>
      <c r="GMW32" s="23"/>
      <c r="GMX32" s="23"/>
      <c r="GMY32" s="24"/>
      <c r="GMZ32" s="14"/>
      <c r="GNA32" s="23"/>
      <c r="GNB32" s="23"/>
      <c r="GNC32" s="23"/>
      <c r="GND32" s="23"/>
      <c r="GNE32" s="23"/>
      <c r="GNF32" s="23"/>
      <c r="GNG32" s="24"/>
      <c r="GNH32" s="14"/>
      <c r="GNI32" s="23"/>
      <c r="GNJ32" s="23"/>
      <c r="GNK32" s="23"/>
      <c r="GNL32" s="23"/>
      <c r="GNM32" s="23"/>
      <c r="GNN32" s="23"/>
      <c r="GNO32" s="24"/>
      <c r="GNP32" s="14"/>
      <c r="GNQ32" s="23"/>
      <c r="GNR32" s="23"/>
      <c r="GNS32" s="23"/>
      <c r="GNT32" s="23"/>
      <c r="GNU32" s="23"/>
      <c r="GNV32" s="23"/>
      <c r="GNW32" s="24"/>
      <c r="GNX32" s="14"/>
      <c r="GNY32" s="23"/>
      <c r="GNZ32" s="23"/>
      <c r="GOA32" s="23"/>
      <c r="GOB32" s="23"/>
      <c r="GOC32" s="23"/>
      <c r="GOD32" s="23"/>
      <c r="GOE32" s="24"/>
      <c r="GOF32" s="14"/>
      <c r="GOG32" s="23"/>
      <c r="GOH32" s="23"/>
      <c r="GOI32" s="23"/>
      <c r="GOJ32" s="23"/>
      <c r="GOK32" s="23"/>
      <c r="GOL32" s="23"/>
      <c r="GOM32" s="24"/>
      <c r="GON32" s="14"/>
      <c r="GOO32" s="23"/>
      <c r="GOP32" s="23"/>
      <c r="GOQ32" s="23"/>
      <c r="GOR32" s="23"/>
      <c r="GOS32" s="23"/>
      <c r="GOT32" s="23"/>
      <c r="GOU32" s="24"/>
      <c r="GOV32" s="14"/>
      <c r="GOW32" s="23"/>
      <c r="GOX32" s="23"/>
      <c r="GOY32" s="23"/>
      <c r="GOZ32" s="23"/>
      <c r="GPA32" s="23"/>
      <c r="GPB32" s="23"/>
      <c r="GPC32" s="24"/>
      <c r="GPD32" s="14"/>
      <c r="GPE32" s="23"/>
      <c r="GPF32" s="23"/>
      <c r="GPG32" s="23"/>
      <c r="GPH32" s="23"/>
      <c r="GPI32" s="23"/>
      <c r="GPJ32" s="23"/>
      <c r="GPK32" s="24"/>
      <c r="GPL32" s="14"/>
      <c r="GPM32" s="23"/>
      <c r="GPN32" s="23"/>
      <c r="GPO32" s="23"/>
      <c r="GPP32" s="23"/>
      <c r="GPQ32" s="23"/>
      <c r="GPR32" s="23"/>
      <c r="GPS32" s="24"/>
      <c r="GPT32" s="14"/>
      <c r="GPU32" s="23"/>
      <c r="GPV32" s="23"/>
      <c r="GPW32" s="23"/>
      <c r="GPX32" s="23"/>
      <c r="GPY32" s="23"/>
      <c r="GPZ32" s="23"/>
      <c r="GQA32" s="24"/>
      <c r="GQB32" s="14"/>
      <c r="GQC32" s="23"/>
      <c r="GQD32" s="23"/>
      <c r="GQE32" s="23"/>
      <c r="GQF32" s="23"/>
      <c r="GQG32" s="23"/>
      <c r="GQH32" s="23"/>
      <c r="GQI32" s="24"/>
      <c r="GQJ32" s="14"/>
      <c r="GQK32" s="23"/>
      <c r="GQL32" s="23"/>
      <c r="GQM32" s="23"/>
      <c r="GQN32" s="23"/>
      <c r="GQO32" s="23"/>
      <c r="GQP32" s="23"/>
      <c r="GQQ32" s="24"/>
      <c r="GQR32" s="14"/>
      <c r="GQS32" s="23"/>
      <c r="GQT32" s="23"/>
      <c r="GQU32" s="23"/>
      <c r="GQV32" s="23"/>
      <c r="GQW32" s="23"/>
      <c r="GQX32" s="23"/>
      <c r="GQY32" s="24"/>
      <c r="GQZ32" s="14"/>
      <c r="GRA32" s="23"/>
      <c r="GRB32" s="23"/>
      <c r="GRC32" s="23"/>
      <c r="GRD32" s="23"/>
      <c r="GRE32" s="23"/>
      <c r="GRF32" s="23"/>
      <c r="GRG32" s="24"/>
      <c r="GRH32" s="14"/>
      <c r="GRI32" s="23"/>
      <c r="GRJ32" s="23"/>
      <c r="GRK32" s="23"/>
      <c r="GRL32" s="23"/>
      <c r="GRM32" s="23"/>
      <c r="GRN32" s="23"/>
      <c r="GRO32" s="24"/>
      <c r="GRP32" s="14"/>
      <c r="GRQ32" s="23"/>
      <c r="GRR32" s="23"/>
      <c r="GRS32" s="23"/>
      <c r="GRT32" s="23"/>
      <c r="GRU32" s="23"/>
      <c r="GRV32" s="23"/>
      <c r="GRW32" s="24"/>
      <c r="GRX32" s="14"/>
      <c r="GRY32" s="23"/>
      <c r="GRZ32" s="23"/>
      <c r="GSA32" s="23"/>
      <c r="GSB32" s="23"/>
      <c r="GSC32" s="23"/>
      <c r="GSD32" s="23"/>
      <c r="GSE32" s="24"/>
      <c r="GSF32" s="14"/>
      <c r="GSG32" s="23"/>
      <c r="GSH32" s="23"/>
      <c r="GSI32" s="23"/>
      <c r="GSJ32" s="23"/>
      <c r="GSK32" s="23"/>
      <c r="GSL32" s="23"/>
      <c r="GSM32" s="24"/>
      <c r="GSN32" s="14"/>
      <c r="GSO32" s="23"/>
      <c r="GSP32" s="23"/>
      <c r="GSQ32" s="23"/>
      <c r="GSR32" s="23"/>
      <c r="GSS32" s="23"/>
      <c r="GST32" s="23"/>
      <c r="GSU32" s="24"/>
      <c r="GSV32" s="14"/>
      <c r="GSW32" s="23"/>
      <c r="GSX32" s="23"/>
      <c r="GSY32" s="23"/>
      <c r="GSZ32" s="23"/>
      <c r="GTA32" s="23"/>
      <c r="GTB32" s="23"/>
      <c r="GTC32" s="24"/>
      <c r="GTD32" s="14"/>
      <c r="GTE32" s="23"/>
      <c r="GTF32" s="23"/>
      <c r="GTG32" s="23"/>
      <c r="GTH32" s="23"/>
      <c r="GTI32" s="23"/>
      <c r="GTJ32" s="23"/>
      <c r="GTK32" s="24"/>
      <c r="GTL32" s="14"/>
      <c r="GTM32" s="23"/>
      <c r="GTN32" s="23"/>
      <c r="GTO32" s="23"/>
      <c r="GTP32" s="23"/>
      <c r="GTQ32" s="23"/>
      <c r="GTR32" s="23"/>
      <c r="GTS32" s="24"/>
      <c r="GTT32" s="14"/>
      <c r="GTU32" s="23"/>
      <c r="GTV32" s="23"/>
      <c r="GTW32" s="23"/>
      <c r="GTX32" s="23"/>
      <c r="GTY32" s="23"/>
      <c r="GTZ32" s="23"/>
      <c r="GUA32" s="24"/>
      <c r="GUB32" s="14"/>
      <c r="GUC32" s="23"/>
      <c r="GUD32" s="23"/>
      <c r="GUE32" s="23"/>
      <c r="GUF32" s="23"/>
      <c r="GUG32" s="23"/>
      <c r="GUH32" s="23"/>
      <c r="GUI32" s="24"/>
      <c r="GUJ32" s="14"/>
      <c r="GUK32" s="23"/>
      <c r="GUL32" s="23"/>
      <c r="GUM32" s="23"/>
      <c r="GUN32" s="23"/>
      <c r="GUO32" s="23"/>
      <c r="GUP32" s="23"/>
      <c r="GUQ32" s="24"/>
      <c r="GUR32" s="14"/>
      <c r="GUS32" s="23"/>
      <c r="GUT32" s="23"/>
      <c r="GUU32" s="23"/>
      <c r="GUV32" s="23"/>
      <c r="GUW32" s="23"/>
      <c r="GUX32" s="23"/>
      <c r="GUY32" s="24"/>
      <c r="GUZ32" s="14"/>
      <c r="GVA32" s="23"/>
      <c r="GVB32" s="23"/>
      <c r="GVC32" s="23"/>
      <c r="GVD32" s="23"/>
      <c r="GVE32" s="23"/>
      <c r="GVF32" s="23"/>
      <c r="GVG32" s="24"/>
      <c r="GVH32" s="14"/>
      <c r="GVI32" s="23"/>
      <c r="GVJ32" s="23"/>
      <c r="GVK32" s="23"/>
      <c r="GVL32" s="23"/>
      <c r="GVM32" s="23"/>
      <c r="GVN32" s="23"/>
      <c r="GVO32" s="24"/>
      <c r="GVP32" s="14"/>
      <c r="GVQ32" s="23"/>
      <c r="GVR32" s="23"/>
      <c r="GVS32" s="23"/>
      <c r="GVT32" s="23"/>
      <c r="GVU32" s="23"/>
      <c r="GVV32" s="23"/>
      <c r="GVW32" s="24"/>
      <c r="GVX32" s="14"/>
      <c r="GVY32" s="23"/>
      <c r="GVZ32" s="23"/>
      <c r="GWA32" s="23"/>
      <c r="GWB32" s="23"/>
      <c r="GWC32" s="23"/>
      <c r="GWD32" s="23"/>
      <c r="GWE32" s="24"/>
      <c r="GWF32" s="14"/>
      <c r="GWG32" s="23"/>
      <c r="GWH32" s="23"/>
      <c r="GWI32" s="23"/>
      <c r="GWJ32" s="23"/>
      <c r="GWK32" s="23"/>
      <c r="GWL32" s="23"/>
      <c r="GWM32" s="24"/>
      <c r="GWN32" s="14"/>
      <c r="GWO32" s="23"/>
      <c r="GWP32" s="23"/>
      <c r="GWQ32" s="23"/>
      <c r="GWR32" s="23"/>
      <c r="GWS32" s="23"/>
      <c r="GWT32" s="23"/>
      <c r="GWU32" s="24"/>
      <c r="GWV32" s="14"/>
      <c r="GWW32" s="23"/>
      <c r="GWX32" s="23"/>
      <c r="GWY32" s="23"/>
      <c r="GWZ32" s="23"/>
      <c r="GXA32" s="23"/>
      <c r="GXB32" s="23"/>
      <c r="GXC32" s="24"/>
      <c r="GXD32" s="14"/>
      <c r="GXE32" s="23"/>
      <c r="GXF32" s="23"/>
      <c r="GXG32" s="23"/>
      <c r="GXH32" s="23"/>
      <c r="GXI32" s="23"/>
      <c r="GXJ32" s="23"/>
      <c r="GXK32" s="24"/>
      <c r="GXL32" s="14"/>
      <c r="GXM32" s="23"/>
      <c r="GXN32" s="23"/>
      <c r="GXO32" s="23"/>
      <c r="GXP32" s="23"/>
      <c r="GXQ32" s="23"/>
      <c r="GXR32" s="23"/>
      <c r="GXS32" s="24"/>
      <c r="GXT32" s="14"/>
      <c r="GXU32" s="23"/>
      <c r="GXV32" s="23"/>
      <c r="GXW32" s="23"/>
      <c r="GXX32" s="23"/>
      <c r="GXY32" s="23"/>
      <c r="GXZ32" s="23"/>
      <c r="GYA32" s="24"/>
      <c r="GYB32" s="14"/>
      <c r="GYC32" s="23"/>
      <c r="GYD32" s="23"/>
      <c r="GYE32" s="23"/>
      <c r="GYF32" s="23"/>
      <c r="GYG32" s="23"/>
      <c r="GYH32" s="23"/>
      <c r="GYI32" s="24"/>
      <c r="GYJ32" s="14"/>
      <c r="GYK32" s="23"/>
      <c r="GYL32" s="23"/>
      <c r="GYM32" s="23"/>
      <c r="GYN32" s="23"/>
      <c r="GYO32" s="23"/>
      <c r="GYP32" s="23"/>
      <c r="GYQ32" s="24"/>
      <c r="GYR32" s="14"/>
      <c r="GYS32" s="23"/>
      <c r="GYT32" s="23"/>
      <c r="GYU32" s="23"/>
      <c r="GYV32" s="23"/>
      <c r="GYW32" s="23"/>
      <c r="GYX32" s="23"/>
      <c r="GYY32" s="24"/>
      <c r="GYZ32" s="14"/>
      <c r="GZA32" s="23"/>
      <c r="GZB32" s="23"/>
      <c r="GZC32" s="23"/>
      <c r="GZD32" s="23"/>
      <c r="GZE32" s="23"/>
      <c r="GZF32" s="23"/>
      <c r="GZG32" s="24"/>
      <c r="GZH32" s="14"/>
      <c r="GZI32" s="23"/>
      <c r="GZJ32" s="23"/>
      <c r="GZK32" s="23"/>
      <c r="GZL32" s="23"/>
      <c r="GZM32" s="23"/>
      <c r="GZN32" s="23"/>
      <c r="GZO32" s="24"/>
      <c r="GZP32" s="14"/>
      <c r="GZQ32" s="23"/>
      <c r="GZR32" s="23"/>
      <c r="GZS32" s="23"/>
      <c r="GZT32" s="23"/>
      <c r="GZU32" s="23"/>
      <c r="GZV32" s="23"/>
      <c r="GZW32" s="24"/>
      <c r="GZX32" s="14"/>
      <c r="GZY32" s="23"/>
      <c r="GZZ32" s="23"/>
      <c r="HAA32" s="23"/>
      <c r="HAB32" s="23"/>
      <c r="HAC32" s="23"/>
      <c r="HAD32" s="23"/>
      <c r="HAE32" s="24"/>
      <c r="HAF32" s="14"/>
      <c r="HAG32" s="23"/>
      <c r="HAH32" s="23"/>
      <c r="HAI32" s="23"/>
      <c r="HAJ32" s="23"/>
      <c r="HAK32" s="23"/>
      <c r="HAL32" s="23"/>
      <c r="HAM32" s="24"/>
      <c r="HAN32" s="14"/>
      <c r="HAO32" s="23"/>
      <c r="HAP32" s="23"/>
      <c r="HAQ32" s="23"/>
      <c r="HAR32" s="23"/>
      <c r="HAS32" s="23"/>
      <c r="HAT32" s="23"/>
      <c r="HAU32" s="24"/>
      <c r="HAV32" s="14"/>
      <c r="HAW32" s="23"/>
      <c r="HAX32" s="23"/>
      <c r="HAY32" s="23"/>
      <c r="HAZ32" s="23"/>
      <c r="HBA32" s="23"/>
      <c r="HBB32" s="23"/>
      <c r="HBC32" s="24"/>
      <c r="HBD32" s="14"/>
      <c r="HBE32" s="23"/>
      <c r="HBF32" s="23"/>
      <c r="HBG32" s="23"/>
      <c r="HBH32" s="23"/>
      <c r="HBI32" s="23"/>
      <c r="HBJ32" s="23"/>
      <c r="HBK32" s="24"/>
      <c r="HBL32" s="14"/>
      <c r="HBM32" s="23"/>
      <c r="HBN32" s="23"/>
      <c r="HBO32" s="23"/>
      <c r="HBP32" s="23"/>
      <c r="HBQ32" s="23"/>
      <c r="HBR32" s="23"/>
      <c r="HBS32" s="24"/>
      <c r="HBT32" s="14"/>
      <c r="HBU32" s="23"/>
      <c r="HBV32" s="23"/>
      <c r="HBW32" s="23"/>
      <c r="HBX32" s="23"/>
      <c r="HBY32" s="23"/>
      <c r="HBZ32" s="23"/>
      <c r="HCA32" s="24"/>
      <c r="HCB32" s="14"/>
      <c r="HCC32" s="23"/>
      <c r="HCD32" s="23"/>
      <c r="HCE32" s="23"/>
      <c r="HCF32" s="23"/>
      <c r="HCG32" s="23"/>
      <c r="HCH32" s="23"/>
      <c r="HCI32" s="24"/>
      <c r="HCJ32" s="14"/>
      <c r="HCK32" s="23"/>
      <c r="HCL32" s="23"/>
      <c r="HCM32" s="23"/>
      <c r="HCN32" s="23"/>
      <c r="HCO32" s="23"/>
      <c r="HCP32" s="23"/>
      <c r="HCQ32" s="24"/>
      <c r="HCR32" s="14"/>
      <c r="HCS32" s="23"/>
      <c r="HCT32" s="23"/>
      <c r="HCU32" s="23"/>
      <c r="HCV32" s="23"/>
      <c r="HCW32" s="23"/>
      <c r="HCX32" s="23"/>
      <c r="HCY32" s="24"/>
      <c r="HCZ32" s="14"/>
      <c r="HDA32" s="23"/>
      <c r="HDB32" s="23"/>
      <c r="HDC32" s="23"/>
      <c r="HDD32" s="23"/>
      <c r="HDE32" s="23"/>
      <c r="HDF32" s="23"/>
      <c r="HDG32" s="24"/>
      <c r="HDH32" s="14"/>
      <c r="HDI32" s="23"/>
      <c r="HDJ32" s="23"/>
      <c r="HDK32" s="23"/>
      <c r="HDL32" s="23"/>
      <c r="HDM32" s="23"/>
      <c r="HDN32" s="23"/>
      <c r="HDO32" s="24"/>
      <c r="HDP32" s="14"/>
      <c r="HDQ32" s="23"/>
      <c r="HDR32" s="23"/>
      <c r="HDS32" s="23"/>
      <c r="HDT32" s="23"/>
      <c r="HDU32" s="23"/>
      <c r="HDV32" s="23"/>
      <c r="HDW32" s="24"/>
      <c r="HDX32" s="14"/>
      <c r="HDY32" s="23"/>
      <c r="HDZ32" s="23"/>
      <c r="HEA32" s="23"/>
      <c r="HEB32" s="23"/>
      <c r="HEC32" s="23"/>
      <c r="HED32" s="23"/>
      <c r="HEE32" s="24"/>
      <c r="HEF32" s="14"/>
      <c r="HEG32" s="23"/>
      <c r="HEH32" s="23"/>
      <c r="HEI32" s="23"/>
      <c r="HEJ32" s="23"/>
      <c r="HEK32" s="23"/>
      <c r="HEL32" s="23"/>
      <c r="HEM32" s="24"/>
      <c r="HEN32" s="14"/>
      <c r="HEO32" s="23"/>
      <c r="HEP32" s="23"/>
      <c r="HEQ32" s="23"/>
      <c r="HER32" s="23"/>
      <c r="HES32" s="23"/>
      <c r="HET32" s="23"/>
      <c r="HEU32" s="24"/>
      <c r="HEV32" s="14"/>
      <c r="HEW32" s="23"/>
      <c r="HEX32" s="23"/>
      <c r="HEY32" s="23"/>
      <c r="HEZ32" s="23"/>
      <c r="HFA32" s="23"/>
      <c r="HFB32" s="23"/>
      <c r="HFC32" s="24"/>
      <c r="HFD32" s="14"/>
      <c r="HFE32" s="23"/>
      <c r="HFF32" s="23"/>
      <c r="HFG32" s="23"/>
      <c r="HFH32" s="23"/>
      <c r="HFI32" s="23"/>
      <c r="HFJ32" s="23"/>
      <c r="HFK32" s="24"/>
      <c r="HFL32" s="14"/>
      <c r="HFM32" s="23"/>
      <c r="HFN32" s="23"/>
      <c r="HFO32" s="23"/>
      <c r="HFP32" s="23"/>
      <c r="HFQ32" s="23"/>
      <c r="HFR32" s="23"/>
      <c r="HFS32" s="24"/>
      <c r="HFT32" s="14"/>
      <c r="HFU32" s="23"/>
      <c r="HFV32" s="23"/>
      <c r="HFW32" s="23"/>
      <c r="HFX32" s="23"/>
      <c r="HFY32" s="23"/>
      <c r="HFZ32" s="23"/>
      <c r="HGA32" s="24"/>
      <c r="HGB32" s="14"/>
      <c r="HGC32" s="23"/>
      <c r="HGD32" s="23"/>
      <c r="HGE32" s="23"/>
      <c r="HGF32" s="23"/>
      <c r="HGG32" s="23"/>
      <c r="HGH32" s="23"/>
      <c r="HGI32" s="24"/>
      <c r="HGJ32" s="14"/>
      <c r="HGK32" s="23"/>
      <c r="HGL32" s="23"/>
      <c r="HGM32" s="23"/>
      <c r="HGN32" s="23"/>
      <c r="HGO32" s="23"/>
      <c r="HGP32" s="23"/>
      <c r="HGQ32" s="24"/>
      <c r="HGR32" s="14"/>
      <c r="HGS32" s="23"/>
      <c r="HGT32" s="23"/>
      <c r="HGU32" s="23"/>
      <c r="HGV32" s="23"/>
      <c r="HGW32" s="23"/>
      <c r="HGX32" s="23"/>
      <c r="HGY32" s="24"/>
      <c r="HGZ32" s="14"/>
      <c r="HHA32" s="23"/>
      <c r="HHB32" s="23"/>
      <c r="HHC32" s="23"/>
      <c r="HHD32" s="23"/>
      <c r="HHE32" s="23"/>
      <c r="HHF32" s="23"/>
      <c r="HHG32" s="24"/>
      <c r="HHH32" s="14"/>
      <c r="HHI32" s="23"/>
      <c r="HHJ32" s="23"/>
      <c r="HHK32" s="23"/>
      <c r="HHL32" s="23"/>
      <c r="HHM32" s="23"/>
      <c r="HHN32" s="23"/>
      <c r="HHO32" s="24"/>
      <c r="HHP32" s="14"/>
      <c r="HHQ32" s="23"/>
      <c r="HHR32" s="23"/>
      <c r="HHS32" s="23"/>
      <c r="HHT32" s="23"/>
      <c r="HHU32" s="23"/>
      <c r="HHV32" s="23"/>
      <c r="HHW32" s="24"/>
      <c r="HHX32" s="14"/>
      <c r="HHY32" s="23"/>
      <c r="HHZ32" s="23"/>
      <c r="HIA32" s="23"/>
      <c r="HIB32" s="23"/>
      <c r="HIC32" s="23"/>
      <c r="HID32" s="23"/>
      <c r="HIE32" s="24"/>
      <c r="HIF32" s="14"/>
      <c r="HIG32" s="23"/>
      <c r="HIH32" s="23"/>
      <c r="HII32" s="23"/>
      <c r="HIJ32" s="23"/>
      <c r="HIK32" s="23"/>
      <c r="HIL32" s="23"/>
      <c r="HIM32" s="24"/>
      <c r="HIN32" s="14"/>
      <c r="HIO32" s="23"/>
      <c r="HIP32" s="23"/>
      <c r="HIQ32" s="23"/>
      <c r="HIR32" s="23"/>
      <c r="HIS32" s="23"/>
      <c r="HIT32" s="23"/>
      <c r="HIU32" s="24"/>
      <c r="HIV32" s="14"/>
      <c r="HIW32" s="23"/>
      <c r="HIX32" s="23"/>
      <c r="HIY32" s="23"/>
      <c r="HIZ32" s="23"/>
      <c r="HJA32" s="23"/>
      <c r="HJB32" s="23"/>
      <c r="HJC32" s="24"/>
      <c r="HJD32" s="14"/>
      <c r="HJE32" s="23"/>
      <c r="HJF32" s="23"/>
      <c r="HJG32" s="23"/>
      <c r="HJH32" s="23"/>
      <c r="HJI32" s="23"/>
      <c r="HJJ32" s="23"/>
      <c r="HJK32" s="24"/>
      <c r="HJL32" s="14"/>
      <c r="HJM32" s="23"/>
      <c r="HJN32" s="23"/>
      <c r="HJO32" s="23"/>
      <c r="HJP32" s="23"/>
      <c r="HJQ32" s="23"/>
      <c r="HJR32" s="23"/>
      <c r="HJS32" s="24"/>
      <c r="HJT32" s="14"/>
      <c r="HJU32" s="23"/>
      <c r="HJV32" s="23"/>
      <c r="HJW32" s="23"/>
      <c r="HJX32" s="23"/>
      <c r="HJY32" s="23"/>
      <c r="HJZ32" s="23"/>
      <c r="HKA32" s="24"/>
      <c r="HKB32" s="14"/>
      <c r="HKC32" s="23"/>
      <c r="HKD32" s="23"/>
      <c r="HKE32" s="23"/>
      <c r="HKF32" s="23"/>
      <c r="HKG32" s="23"/>
      <c r="HKH32" s="23"/>
      <c r="HKI32" s="24"/>
      <c r="HKJ32" s="14"/>
      <c r="HKK32" s="23"/>
      <c r="HKL32" s="23"/>
      <c r="HKM32" s="23"/>
      <c r="HKN32" s="23"/>
      <c r="HKO32" s="23"/>
      <c r="HKP32" s="23"/>
      <c r="HKQ32" s="24"/>
      <c r="HKR32" s="14"/>
      <c r="HKS32" s="23"/>
      <c r="HKT32" s="23"/>
      <c r="HKU32" s="23"/>
      <c r="HKV32" s="23"/>
      <c r="HKW32" s="23"/>
      <c r="HKX32" s="23"/>
      <c r="HKY32" s="24"/>
      <c r="HKZ32" s="14"/>
      <c r="HLA32" s="23"/>
      <c r="HLB32" s="23"/>
      <c r="HLC32" s="23"/>
      <c r="HLD32" s="23"/>
      <c r="HLE32" s="23"/>
      <c r="HLF32" s="23"/>
      <c r="HLG32" s="24"/>
      <c r="HLH32" s="14"/>
      <c r="HLI32" s="23"/>
      <c r="HLJ32" s="23"/>
      <c r="HLK32" s="23"/>
      <c r="HLL32" s="23"/>
      <c r="HLM32" s="23"/>
      <c r="HLN32" s="23"/>
      <c r="HLO32" s="24"/>
      <c r="HLP32" s="14"/>
      <c r="HLQ32" s="23"/>
      <c r="HLR32" s="23"/>
      <c r="HLS32" s="23"/>
      <c r="HLT32" s="23"/>
      <c r="HLU32" s="23"/>
      <c r="HLV32" s="23"/>
      <c r="HLW32" s="24"/>
      <c r="HLX32" s="14"/>
      <c r="HLY32" s="23"/>
      <c r="HLZ32" s="23"/>
      <c r="HMA32" s="23"/>
      <c r="HMB32" s="23"/>
      <c r="HMC32" s="23"/>
      <c r="HMD32" s="23"/>
      <c r="HME32" s="24"/>
      <c r="HMF32" s="14"/>
      <c r="HMG32" s="23"/>
      <c r="HMH32" s="23"/>
      <c r="HMI32" s="23"/>
      <c r="HMJ32" s="23"/>
      <c r="HMK32" s="23"/>
      <c r="HML32" s="23"/>
      <c r="HMM32" s="24"/>
      <c r="HMN32" s="14"/>
      <c r="HMO32" s="23"/>
      <c r="HMP32" s="23"/>
      <c r="HMQ32" s="23"/>
      <c r="HMR32" s="23"/>
      <c r="HMS32" s="23"/>
      <c r="HMT32" s="23"/>
      <c r="HMU32" s="24"/>
      <c r="HMV32" s="14"/>
      <c r="HMW32" s="23"/>
      <c r="HMX32" s="23"/>
      <c r="HMY32" s="23"/>
      <c r="HMZ32" s="23"/>
      <c r="HNA32" s="23"/>
      <c r="HNB32" s="23"/>
      <c r="HNC32" s="24"/>
      <c r="HND32" s="14"/>
      <c r="HNE32" s="23"/>
      <c r="HNF32" s="23"/>
      <c r="HNG32" s="23"/>
      <c r="HNH32" s="23"/>
      <c r="HNI32" s="23"/>
      <c r="HNJ32" s="23"/>
      <c r="HNK32" s="24"/>
      <c r="HNL32" s="14"/>
      <c r="HNM32" s="23"/>
      <c r="HNN32" s="23"/>
      <c r="HNO32" s="23"/>
      <c r="HNP32" s="23"/>
      <c r="HNQ32" s="23"/>
      <c r="HNR32" s="23"/>
      <c r="HNS32" s="24"/>
      <c r="HNT32" s="14"/>
      <c r="HNU32" s="23"/>
      <c r="HNV32" s="23"/>
      <c r="HNW32" s="23"/>
      <c r="HNX32" s="23"/>
      <c r="HNY32" s="23"/>
      <c r="HNZ32" s="23"/>
      <c r="HOA32" s="24"/>
      <c r="HOB32" s="14"/>
      <c r="HOC32" s="23"/>
      <c r="HOD32" s="23"/>
      <c r="HOE32" s="23"/>
      <c r="HOF32" s="23"/>
      <c r="HOG32" s="23"/>
      <c r="HOH32" s="23"/>
      <c r="HOI32" s="24"/>
      <c r="HOJ32" s="14"/>
      <c r="HOK32" s="23"/>
      <c r="HOL32" s="23"/>
      <c r="HOM32" s="23"/>
      <c r="HON32" s="23"/>
      <c r="HOO32" s="23"/>
      <c r="HOP32" s="23"/>
      <c r="HOQ32" s="24"/>
      <c r="HOR32" s="14"/>
      <c r="HOS32" s="23"/>
      <c r="HOT32" s="23"/>
      <c r="HOU32" s="23"/>
      <c r="HOV32" s="23"/>
      <c r="HOW32" s="23"/>
      <c r="HOX32" s="23"/>
      <c r="HOY32" s="24"/>
      <c r="HOZ32" s="14"/>
      <c r="HPA32" s="23"/>
      <c r="HPB32" s="23"/>
      <c r="HPC32" s="23"/>
      <c r="HPD32" s="23"/>
      <c r="HPE32" s="23"/>
      <c r="HPF32" s="23"/>
      <c r="HPG32" s="24"/>
      <c r="HPH32" s="14"/>
      <c r="HPI32" s="23"/>
      <c r="HPJ32" s="23"/>
      <c r="HPK32" s="23"/>
      <c r="HPL32" s="23"/>
      <c r="HPM32" s="23"/>
      <c r="HPN32" s="23"/>
      <c r="HPO32" s="24"/>
      <c r="HPP32" s="14"/>
      <c r="HPQ32" s="23"/>
      <c r="HPR32" s="23"/>
      <c r="HPS32" s="23"/>
      <c r="HPT32" s="23"/>
      <c r="HPU32" s="23"/>
      <c r="HPV32" s="23"/>
      <c r="HPW32" s="24"/>
      <c r="HPX32" s="14"/>
      <c r="HPY32" s="23"/>
      <c r="HPZ32" s="23"/>
      <c r="HQA32" s="23"/>
      <c r="HQB32" s="23"/>
      <c r="HQC32" s="23"/>
      <c r="HQD32" s="23"/>
      <c r="HQE32" s="24"/>
      <c r="HQF32" s="14"/>
      <c r="HQG32" s="23"/>
      <c r="HQH32" s="23"/>
      <c r="HQI32" s="23"/>
      <c r="HQJ32" s="23"/>
      <c r="HQK32" s="23"/>
      <c r="HQL32" s="23"/>
      <c r="HQM32" s="24"/>
      <c r="HQN32" s="14"/>
      <c r="HQO32" s="23"/>
      <c r="HQP32" s="23"/>
      <c r="HQQ32" s="23"/>
      <c r="HQR32" s="23"/>
      <c r="HQS32" s="23"/>
      <c r="HQT32" s="23"/>
      <c r="HQU32" s="24"/>
      <c r="HQV32" s="14"/>
      <c r="HQW32" s="23"/>
      <c r="HQX32" s="23"/>
      <c r="HQY32" s="23"/>
      <c r="HQZ32" s="23"/>
      <c r="HRA32" s="23"/>
      <c r="HRB32" s="23"/>
      <c r="HRC32" s="24"/>
      <c r="HRD32" s="14"/>
      <c r="HRE32" s="23"/>
      <c r="HRF32" s="23"/>
      <c r="HRG32" s="23"/>
      <c r="HRH32" s="23"/>
      <c r="HRI32" s="23"/>
      <c r="HRJ32" s="23"/>
      <c r="HRK32" s="24"/>
      <c r="HRL32" s="14"/>
      <c r="HRM32" s="23"/>
      <c r="HRN32" s="23"/>
      <c r="HRO32" s="23"/>
      <c r="HRP32" s="23"/>
      <c r="HRQ32" s="23"/>
      <c r="HRR32" s="23"/>
      <c r="HRS32" s="24"/>
      <c r="HRT32" s="14"/>
      <c r="HRU32" s="23"/>
      <c r="HRV32" s="23"/>
      <c r="HRW32" s="23"/>
      <c r="HRX32" s="23"/>
      <c r="HRY32" s="23"/>
      <c r="HRZ32" s="23"/>
      <c r="HSA32" s="24"/>
      <c r="HSB32" s="14"/>
      <c r="HSC32" s="23"/>
      <c r="HSD32" s="23"/>
      <c r="HSE32" s="23"/>
      <c r="HSF32" s="23"/>
      <c r="HSG32" s="23"/>
      <c r="HSH32" s="23"/>
      <c r="HSI32" s="24"/>
      <c r="HSJ32" s="14"/>
      <c r="HSK32" s="23"/>
      <c r="HSL32" s="23"/>
      <c r="HSM32" s="23"/>
      <c r="HSN32" s="23"/>
      <c r="HSO32" s="23"/>
      <c r="HSP32" s="23"/>
      <c r="HSQ32" s="24"/>
      <c r="HSR32" s="14"/>
      <c r="HSS32" s="23"/>
      <c r="HST32" s="23"/>
      <c r="HSU32" s="23"/>
      <c r="HSV32" s="23"/>
      <c r="HSW32" s="23"/>
      <c r="HSX32" s="23"/>
      <c r="HSY32" s="24"/>
      <c r="HSZ32" s="14"/>
      <c r="HTA32" s="23"/>
      <c r="HTB32" s="23"/>
      <c r="HTC32" s="23"/>
      <c r="HTD32" s="23"/>
      <c r="HTE32" s="23"/>
      <c r="HTF32" s="23"/>
      <c r="HTG32" s="24"/>
      <c r="HTH32" s="14"/>
      <c r="HTI32" s="23"/>
      <c r="HTJ32" s="23"/>
      <c r="HTK32" s="23"/>
      <c r="HTL32" s="23"/>
      <c r="HTM32" s="23"/>
      <c r="HTN32" s="23"/>
      <c r="HTO32" s="24"/>
      <c r="HTP32" s="14"/>
      <c r="HTQ32" s="23"/>
      <c r="HTR32" s="23"/>
      <c r="HTS32" s="23"/>
      <c r="HTT32" s="23"/>
      <c r="HTU32" s="23"/>
      <c r="HTV32" s="23"/>
      <c r="HTW32" s="24"/>
      <c r="HTX32" s="14"/>
      <c r="HTY32" s="23"/>
      <c r="HTZ32" s="23"/>
      <c r="HUA32" s="23"/>
      <c r="HUB32" s="23"/>
      <c r="HUC32" s="23"/>
      <c r="HUD32" s="23"/>
      <c r="HUE32" s="24"/>
      <c r="HUF32" s="14"/>
      <c r="HUG32" s="23"/>
      <c r="HUH32" s="23"/>
      <c r="HUI32" s="23"/>
      <c r="HUJ32" s="23"/>
      <c r="HUK32" s="23"/>
      <c r="HUL32" s="23"/>
      <c r="HUM32" s="24"/>
      <c r="HUN32" s="14"/>
      <c r="HUO32" s="23"/>
      <c r="HUP32" s="23"/>
      <c r="HUQ32" s="23"/>
      <c r="HUR32" s="23"/>
      <c r="HUS32" s="23"/>
      <c r="HUT32" s="23"/>
      <c r="HUU32" s="24"/>
      <c r="HUV32" s="14"/>
      <c r="HUW32" s="23"/>
      <c r="HUX32" s="23"/>
      <c r="HUY32" s="23"/>
      <c r="HUZ32" s="23"/>
      <c r="HVA32" s="23"/>
      <c r="HVB32" s="23"/>
      <c r="HVC32" s="24"/>
      <c r="HVD32" s="14"/>
      <c r="HVE32" s="23"/>
      <c r="HVF32" s="23"/>
      <c r="HVG32" s="23"/>
      <c r="HVH32" s="23"/>
      <c r="HVI32" s="23"/>
      <c r="HVJ32" s="23"/>
      <c r="HVK32" s="24"/>
      <c r="HVL32" s="14"/>
      <c r="HVM32" s="23"/>
      <c r="HVN32" s="23"/>
      <c r="HVO32" s="23"/>
      <c r="HVP32" s="23"/>
      <c r="HVQ32" s="23"/>
      <c r="HVR32" s="23"/>
      <c r="HVS32" s="24"/>
      <c r="HVT32" s="14"/>
      <c r="HVU32" s="23"/>
      <c r="HVV32" s="23"/>
      <c r="HVW32" s="23"/>
      <c r="HVX32" s="23"/>
      <c r="HVY32" s="23"/>
      <c r="HVZ32" s="23"/>
      <c r="HWA32" s="24"/>
      <c r="HWB32" s="14"/>
      <c r="HWC32" s="23"/>
      <c r="HWD32" s="23"/>
      <c r="HWE32" s="23"/>
      <c r="HWF32" s="23"/>
      <c r="HWG32" s="23"/>
      <c r="HWH32" s="23"/>
      <c r="HWI32" s="24"/>
      <c r="HWJ32" s="14"/>
      <c r="HWK32" s="23"/>
      <c r="HWL32" s="23"/>
      <c r="HWM32" s="23"/>
      <c r="HWN32" s="23"/>
      <c r="HWO32" s="23"/>
      <c r="HWP32" s="23"/>
      <c r="HWQ32" s="24"/>
      <c r="HWR32" s="14"/>
      <c r="HWS32" s="23"/>
      <c r="HWT32" s="23"/>
      <c r="HWU32" s="23"/>
      <c r="HWV32" s="23"/>
      <c r="HWW32" s="23"/>
      <c r="HWX32" s="23"/>
      <c r="HWY32" s="24"/>
      <c r="HWZ32" s="14"/>
      <c r="HXA32" s="23"/>
      <c r="HXB32" s="23"/>
      <c r="HXC32" s="23"/>
      <c r="HXD32" s="23"/>
      <c r="HXE32" s="23"/>
      <c r="HXF32" s="23"/>
      <c r="HXG32" s="24"/>
      <c r="HXH32" s="14"/>
      <c r="HXI32" s="23"/>
      <c r="HXJ32" s="23"/>
      <c r="HXK32" s="23"/>
      <c r="HXL32" s="23"/>
      <c r="HXM32" s="23"/>
      <c r="HXN32" s="23"/>
      <c r="HXO32" s="24"/>
      <c r="HXP32" s="14"/>
      <c r="HXQ32" s="23"/>
      <c r="HXR32" s="23"/>
      <c r="HXS32" s="23"/>
      <c r="HXT32" s="23"/>
      <c r="HXU32" s="23"/>
      <c r="HXV32" s="23"/>
      <c r="HXW32" s="24"/>
      <c r="HXX32" s="14"/>
      <c r="HXY32" s="23"/>
      <c r="HXZ32" s="23"/>
      <c r="HYA32" s="23"/>
      <c r="HYB32" s="23"/>
      <c r="HYC32" s="23"/>
      <c r="HYD32" s="23"/>
      <c r="HYE32" s="24"/>
      <c r="HYF32" s="14"/>
      <c r="HYG32" s="23"/>
      <c r="HYH32" s="23"/>
      <c r="HYI32" s="23"/>
      <c r="HYJ32" s="23"/>
      <c r="HYK32" s="23"/>
      <c r="HYL32" s="23"/>
      <c r="HYM32" s="24"/>
      <c r="HYN32" s="14"/>
      <c r="HYO32" s="23"/>
      <c r="HYP32" s="23"/>
      <c r="HYQ32" s="23"/>
      <c r="HYR32" s="23"/>
      <c r="HYS32" s="23"/>
      <c r="HYT32" s="23"/>
      <c r="HYU32" s="24"/>
      <c r="HYV32" s="14"/>
      <c r="HYW32" s="23"/>
      <c r="HYX32" s="23"/>
      <c r="HYY32" s="23"/>
      <c r="HYZ32" s="23"/>
      <c r="HZA32" s="23"/>
      <c r="HZB32" s="23"/>
      <c r="HZC32" s="24"/>
      <c r="HZD32" s="14"/>
      <c r="HZE32" s="23"/>
      <c r="HZF32" s="23"/>
      <c r="HZG32" s="23"/>
      <c r="HZH32" s="23"/>
      <c r="HZI32" s="23"/>
      <c r="HZJ32" s="23"/>
      <c r="HZK32" s="24"/>
      <c r="HZL32" s="14"/>
      <c r="HZM32" s="23"/>
      <c r="HZN32" s="23"/>
      <c r="HZO32" s="23"/>
      <c r="HZP32" s="23"/>
      <c r="HZQ32" s="23"/>
      <c r="HZR32" s="23"/>
      <c r="HZS32" s="24"/>
      <c r="HZT32" s="14"/>
      <c r="HZU32" s="23"/>
      <c r="HZV32" s="23"/>
      <c r="HZW32" s="23"/>
      <c r="HZX32" s="23"/>
      <c r="HZY32" s="23"/>
      <c r="HZZ32" s="23"/>
      <c r="IAA32" s="24"/>
      <c r="IAB32" s="14"/>
      <c r="IAC32" s="23"/>
      <c r="IAD32" s="23"/>
      <c r="IAE32" s="23"/>
      <c r="IAF32" s="23"/>
      <c r="IAG32" s="23"/>
      <c r="IAH32" s="23"/>
      <c r="IAI32" s="24"/>
      <c r="IAJ32" s="14"/>
      <c r="IAK32" s="23"/>
      <c r="IAL32" s="23"/>
      <c r="IAM32" s="23"/>
      <c r="IAN32" s="23"/>
      <c r="IAO32" s="23"/>
      <c r="IAP32" s="23"/>
      <c r="IAQ32" s="24"/>
      <c r="IAR32" s="14"/>
      <c r="IAS32" s="23"/>
      <c r="IAT32" s="23"/>
      <c r="IAU32" s="23"/>
      <c r="IAV32" s="23"/>
      <c r="IAW32" s="23"/>
      <c r="IAX32" s="23"/>
      <c r="IAY32" s="24"/>
      <c r="IAZ32" s="14"/>
      <c r="IBA32" s="23"/>
      <c r="IBB32" s="23"/>
      <c r="IBC32" s="23"/>
      <c r="IBD32" s="23"/>
      <c r="IBE32" s="23"/>
      <c r="IBF32" s="23"/>
      <c r="IBG32" s="24"/>
      <c r="IBH32" s="14"/>
      <c r="IBI32" s="23"/>
      <c r="IBJ32" s="23"/>
      <c r="IBK32" s="23"/>
      <c r="IBL32" s="23"/>
      <c r="IBM32" s="23"/>
      <c r="IBN32" s="23"/>
      <c r="IBO32" s="24"/>
      <c r="IBP32" s="14"/>
      <c r="IBQ32" s="23"/>
      <c r="IBR32" s="23"/>
      <c r="IBS32" s="23"/>
      <c r="IBT32" s="23"/>
      <c r="IBU32" s="23"/>
      <c r="IBV32" s="23"/>
      <c r="IBW32" s="24"/>
      <c r="IBX32" s="14"/>
      <c r="IBY32" s="23"/>
      <c r="IBZ32" s="23"/>
      <c r="ICA32" s="23"/>
      <c r="ICB32" s="23"/>
      <c r="ICC32" s="23"/>
      <c r="ICD32" s="23"/>
      <c r="ICE32" s="24"/>
      <c r="ICF32" s="14"/>
      <c r="ICG32" s="23"/>
      <c r="ICH32" s="23"/>
      <c r="ICI32" s="23"/>
      <c r="ICJ32" s="23"/>
      <c r="ICK32" s="23"/>
      <c r="ICL32" s="23"/>
      <c r="ICM32" s="24"/>
      <c r="ICN32" s="14"/>
      <c r="ICO32" s="23"/>
      <c r="ICP32" s="23"/>
      <c r="ICQ32" s="23"/>
      <c r="ICR32" s="23"/>
      <c r="ICS32" s="23"/>
      <c r="ICT32" s="23"/>
      <c r="ICU32" s="24"/>
      <c r="ICV32" s="14"/>
      <c r="ICW32" s="23"/>
      <c r="ICX32" s="23"/>
      <c r="ICY32" s="23"/>
      <c r="ICZ32" s="23"/>
      <c r="IDA32" s="23"/>
      <c r="IDB32" s="23"/>
      <c r="IDC32" s="24"/>
      <c r="IDD32" s="14"/>
      <c r="IDE32" s="23"/>
      <c r="IDF32" s="23"/>
      <c r="IDG32" s="23"/>
      <c r="IDH32" s="23"/>
      <c r="IDI32" s="23"/>
      <c r="IDJ32" s="23"/>
      <c r="IDK32" s="24"/>
      <c r="IDL32" s="14"/>
      <c r="IDM32" s="23"/>
      <c r="IDN32" s="23"/>
      <c r="IDO32" s="23"/>
      <c r="IDP32" s="23"/>
      <c r="IDQ32" s="23"/>
      <c r="IDR32" s="23"/>
      <c r="IDS32" s="24"/>
      <c r="IDT32" s="14"/>
      <c r="IDU32" s="23"/>
      <c r="IDV32" s="23"/>
      <c r="IDW32" s="23"/>
      <c r="IDX32" s="23"/>
      <c r="IDY32" s="23"/>
      <c r="IDZ32" s="23"/>
      <c r="IEA32" s="24"/>
      <c r="IEB32" s="14"/>
      <c r="IEC32" s="23"/>
      <c r="IED32" s="23"/>
      <c r="IEE32" s="23"/>
      <c r="IEF32" s="23"/>
      <c r="IEG32" s="23"/>
      <c r="IEH32" s="23"/>
      <c r="IEI32" s="24"/>
      <c r="IEJ32" s="14"/>
      <c r="IEK32" s="23"/>
      <c r="IEL32" s="23"/>
      <c r="IEM32" s="23"/>
      <c r="IEN32" s="23"/>
      <c r="IEO32" s="23"/>
      <c r="IEP32" s="23"/>
      <c r="IEQ32" s="24"/>
      <c r="IER32" s="14"/>
      <c r="IES32" s="23"/>
      <c r="IET32" s="23"/>
      <c r="IEU32" s="23"/>
      <c r="IEV32" s="23"/>
      <c r="IEW32" s="23"/>
      <c r="IEX32" s="23"/>
      <c r="IEY32" s="24"/>
      <c r="IEZ32" s="14"/>
      <c r="IFA32" s="23"/>
      <c r="IFB32" s="23"/>
      <c r="IFC32" s="23"/>
      <c r="IFD32" s="23"/>
      <c r="IFE32" s="23"/>
      <c r="IFF32" s="23"/>
      <c r="IFG32" s="24"/>
      <c r="IFH32" s="14"/>
      <c r="IFI32" s="23"/>
      <c r="IFJ32" s="23"/>
      <c r="IFK32" s="23"/>
      <c r="IFL32" s="23"/>
      <c r="IFM32" s="23"/>
      <c r="IFN32" s="23"/>
      <c r="IFO32" s="24"/>
      <c r="IFP32" s="14"/>
      <c r="IFQ32" s="23"/>
      <c r="IFR32" s="23"/>
      <c r="IFS32" s="23"/>
      <c r="IFT32" s="23"/>
      <c r="IFU32" s="23"/>
      <c r="IFV32" s="23"/>
      <c r="IFW32" s="24"/>
      <c r="IFX32" s="14"/>
      <c r="IFY32" s="23"/>
      <c r="IFZ32" s="23"/>
      <c r="IGA32" s="23"/>
      <c r="IGB32" s="23"/>
      <c r="IGC32" s="23"/>
      <c r="IGD32" s="23"/>
      <c r="IGE32" s="24"/>
      <c r="IGF32" s="14"/>
      <c r="IGG32" s="23"/>
      <c r="IGH32" s="23"/>
      <c r="IGI32" s="23"/>
      <c r="IGJ32" s="23"/>
      <c r="IGK32" s="23"/>
      <c r="IGL32" s="23"/>
      <c r="IGM32" s="24"/>
      <c r="IGN32" s="14"/>
      <c r="IGO32" s="23"/>
      <c r="IGP32" s="23"/>
      <c r="IGQ32" s="23"/>
      <c r="IGR32" s="23"/>
      <c r="IGS32" s="23"/>
      <c r="IGT32" s="23"/>
      <c r="IGU32" s="24"/>
      <c r="IGV32" s="14"/>
      <c r="IGW32" s="23"/>
      <c r="IGX32" s="23"/>
      <c r="IGY32" s="23"/>
      <c r="IGZ32" s="23"/>
      <c r="IHA32" s="23"/>
      <c r="IHB32" s="23"/>
      <c r="IHC32" s="24"/>
      <c r="IHD32" s="14"/>
      <c r="IHE32" s="23"/>
      <c r="IHF32" s="23"/>
      <c r="IHG32" s="23"/>
      <c r="IHH32" s="23"/>
      <c r="IHI32" s="23"/>
      <c r="IHJ32" s="23"/>
      <c r="IHK32" s="24"/>
      <c r="IHL32" s="14"/>
      <c r="IHM32" s="23"/>
      <c r="IHN32" s="23"/>
      <c r="IHO32" s="23"/>
      <c r="IHP32" s="23"/>
      <c r="IHQ32" s="23"/>
      <c r="IHR32" s="23"/>
      <c r="IHS32" s="24"/>
      <c r="IHT32" s="14"/>
      <c r="IHU32" s="23"/>
      <c r="IHV32" s="23"/>
      <c r="IHW32" s="23"/>
      <c r="IHX32" s="23"/>
      <c r="IHY32" s="23"/>
      <c r="IHZ32" s="23"/>
      <c r="IIA32" s="24"/>
      <c r="IIB32" s="14"/>
      <c r="IIC32" s="23"/>
      <c r="IID32" s="23"/>
      <c r="IIE32" s="23"/>
      <c r="IIF32" s="23"/>
      <c r="IIG32" s="23"/>
      <c r="IIH32" s="23"/>
      <c r="III32" s="24"/>
      <c r="IIJ32" s="14"/>
      <c r="IIK32" s="23"/>
      <c r="IIL32" s="23"/>
      <c r="IIM32" s="23"/>
      <c r="IIN32" s="23"/>
      <c r="IIO32" s="23"/>
      <c r="IIP32" s="23"/>
      <c r="IIQ32" s="24"/>
      <c r="IIR32" s="14"/>
      <c r="IIS32" s="23"/>
      <c r="IIT32" s="23"/>
      <c r="IIU32" s="23"/>
      <c r="IIV32" s="23"/>
      <c r="IIW32" s="23"/>
      <c r="IIX32" s="23"/>
      <c r="IIY32" s="24"/>
      <c r="IIZ32" s="14"/>
      <c r="IJA32" s="23"/>
      <c r="IJB32" s="23"/>
      <c r="IJC32" s="23"/>
      <c r="IJD32" s="23"/>
      <c r="IJE32" s="23"/>
      <c r="IJF32" s="23"/>
      <c r="IJG32" s="24"/>
      <c r="IJH32" s="14"/>
      <c r="IJI32" s="23"/>
      <c r="IJJ32" s="23"/>
      <c r="IJK32" s="23"/>
      <c r="IJL32" s="23"/>
      <c r="IJM32" s="23"/>
      <c r="IJN32" s="23"/>
      <c r="IJO32" s="24"/>
      <c r="IJP32" s="14"/>
      <c r="IJQ32" s="23"/>
      <c r="IJR32" s="23"/>
      <c r="IJS32" s="23"/>
      <c r="IJT32" s="23"/>
      <c r="IJU32" s="23"/>
      <c r="IJV32" s="23"/>
      <c r="IJW32" s="24"/>
      <c r="IJX32" s="14"/>
      <c r="IJY32" s="23"/>
      <c r="IJZ32" s="23"/>
      <c r="IKA32" s="23"/>
      <c r="IKB32" s="23"/>
      <c r="IKC32" s="23"/>
      <c r="IKD32" s="23"/>
      <c r="IKE32" s="24"/>
      <c r="IKF32" s="14"/>
      <c r="IKG32" s="23"/>
      <c r="IKH32" s="23"/>
      <c r="IKI32" s="23"/>
      <c r="IKJ32" s="23"/>
      <c r="IKK32" s="23"/>
      <c r="IKL32" s="23"/>
      <c r="IKM32" s="24"/>
      <c r="IKN32" s="14"/>
      <c r="IKO32" s="23"/>
      <c r="IKP32" s="23"/>
      <c r="IKQ32" s="23"/>
      <c r="IKR32" s="23"/>
      <c r="IKS32" s="23"/>
      <c r="IKT32" s="23"/>
      <c r="IKU32" s="24"/>
      <c r="IKV32" s="14"/>
      <c r="IKW32" s="23"/>
      <c r="IKX32" s="23"/>
      <c r="IKY32" s="23"/>
      <c r="IKZ32" s="23"/>
      <c r="ILA32" s="23"/>
      <c r="ILB32" s="23"/>
      <c r="ILC32" s="24"/>
      <c r="ILD32" s="14"/>
      <c r="ILE32" s="23"/>
      <c r="ILF32" s="23"/>
      <c r="ILG32" s="23"/>
      <c r="ILH32" s="23"/>
      <c r="ILI32" s="23"/>
      <c r="ILJ32" s="23"/>
      <c r="ILK32" s="24"/>
      <c r="ILL32" s="14"/>
      <c r="ILM32" s="23"/>
      <c r="ILN32" s="23"/>
      <c r="ILO32" s="23"/>
      <c r="ILP32" s="23"/>
      <c r="ILQ32" s="23"/>
      <c r="ILR32" s="23"/>
      <c r="ILS32" s="24"/>
      <c r="ILT32" s="14"/>
      <c r="ILU32" s="23"/>
      <c r="ILV32" s="23"/>
      <c r="ILW32" s="23"/>
      <c r="ILX32" s="23"/>
      <c r="ILY32" s="23"/>
      <c r="ILZ32" s="23"/>
      <c r="IMA32" s="24"/>
      <c r="IMB32" s="14"/>
      <c r="IMC32" s="23"/>
      <c r="IMD32" s="23"/>
      <c r="IME32" s="23"/>
      <c r="IMF32" s="23"/>
      <c r="IMG32" s="23"/>
      <c r="IMH32" s="23"/>
      <c r="IMI32" s="24"/>
      <c r="IMJ32" s="14"/>
      <c r="IMK32" s="23"/>
      <c r="IML32" s="23"/>
      <c r="IMM32" s="23"/>
      <c r="IMN32" s="23"/>
      <c r="IMO32" s="23"/>
      <c r="IMP32" s="23"/>
      <c r="IMQ32" s="24"/>
      <c r="IMR32" s="14"/>
      <c r="IMS32" s="23"/>
      <c r="IMT32" s="23"/>
      <c r="IMU32" s="23"/>
      <c r="IMV32" s="23"/>
      <c r="IMW32" s="23"/>
      <c r="IMX32" s="23"/>
      <c r="IMY32" s="24"/>
      <c r="IMZ32" s="14"/>
      <c r="INA32" s="23"/>
      <c r="INB32" s="23"/>
      <c r="INC32" s="23"/>
      <c r="IND32" s="23"/>
      <c r="INE32" s="23"/>
      <c r="INF32" s="23"/>
      <c r="ING32" s="24"/>
      <c r="INH32" s="14"/>
      <c r="INI32" s="23"/>
      <c r="INJ32" s="23"/>
      <c r="INK32" s="23"/>
      <c r="INL32" s="23"/>
      <c r="INM32" s="23"/>
      <c r="INN32" s="23"/>
      <c r="INO32" s="24"/>
      <c r="INP32" s="14"/>
      <c r="INQ32" s="23"/>
      <c r="INR32" s="23"/>
      <c r="INS32" s="23"/>
      <c r="INT32" s="23"/>
      <c r="INU32" s="23"/>
      <c r="INV32" s="23"/>
      <c r="INW32" s="24"/>
      <c r="INX32" s="14"/>
      <c r="INY32" s="23"/>
      <c r="INZ32" s="23"/>
      <c r="IOA32" s="23"/>
      <c r="IOB32" s="23"/>
      <c r="IOC32" s="23"/>
      <c r="IOD32" s="23"/>
      <c r="IOE32" s="24"/>
      <c r="IOF32" s="14"/>
      <c r="IOG32" s="23"/>
      <c r="IOH32" s="23"/>
      <c r="IOI32" s="23"/>
      <c r="IOJ32" s="23"/>
      <c r="IOK32" s="23"/>
      <c r="IOL32" s="23"/>
      <c r="IOM32" s="24"/>
      <c r="ION32" s="14"/>
      <c r="IOO32" s="23"/>
      <c r="IOP32" s="23"/>
      <c r="IOQ32" s="23"/>
      <c r="IOR32" s="23"/>
      <c r="IOS32" s="23"/>
      <c r="IOT32" s="23"/>
      <c r="IOU32" s="24"/>
      <c r="IOV32" s="14"/>
      <c r="IOW32" s="23"/>
      <c r="IOX32" s="23"/>
      <c r="IOY32" s="23"/>
      <c r="IOZ32" s="23"/>
      <c r="IPA32" s="23"/>
      <c r="IPB32" s="23"/>
      <c r="IPC32" s="24"/>
      <c r="IPD32" s="14"/>
      <c r="IPE32" s="23"/>
      <c r="IPF32" s="23"/>
      <c r="IPG32" s="23"/>
      <c r="IPH32" s="23"/>
      <c r="IPI32" s="23"/>
      <c r="IPJ32" s="23"/>
      <c r="IPK32" s="24"/>
      <c r="IPL32" s="14"/>
      <c r="IPM32" s="23"/>
      <c r="IPN32" s="23"/>
      <c r="IPO32" s="23"/>
      <c r="IPP32" s="23"/>
      <c r="IPQ32" s="23"/>
      <c r="IPR32" s="23"/>
      <c r="IPS32" s="24"/>
      <c r="IPT32" s="14"/>
      <c r="IPU32" s="23"/>
      <c r="IPV32" s="23"/>
      <c r="IPW32" s="23"/>
      <c r="IPX32" s="23"/>
      <c r="IPY32" s="23"/>
      <c r="IPZ32" s="23"/>
      <c r="IQA32" s="24"/>
      <c r="IQB32" s="14"/>
      <c r="IQC32" s="23"/>
      <c r="IQD32" s="23"/>
      <c r="IQE32" s="23"/>
      <c r="IQF32" s="23"/>
      <c r="IQG32" s="23"/>
      <c r="IQH32" s="23"/>
      <c r="IQI32" s="24"/>
      <c r="IQJ32" s="14"/>
      <c r="IQK32" s="23"/>
      <c r="IQL32" s="23"/>
      <c r="IQM32" s="23"/>
      <c r="IQN32" s="23"/>
      <c r="IQO32" s="23"/>
      <c r="IQP32" s="23"/>
      <c r="IQQ32" s="24"/>
      <c r="IQR32" s="14"/>
      <c r="IQS32" s="23"/>
      <c r="IQT32" s="23"/>
      <c r="IQU32" s="23"/>
      <c r="IQV32" s="23"/>
      <c r="IQW32" s="23"/>
      <c r="IQX32" s="23"/>
      <c r="IQY32" s="24"/>
      <c r="IQZ32" s="14"/>
      <c r="IRA32" s="23"/>
      <c r="IRB32" s="23"/>
      <c r="IRC32" s="23"/>
      <c r="IRD32" s="23"/>
      <c r="IRE32" s="23"/>
      <c r="IRF32" s="23"/>
      <c r="IRG32" s="24"/>
      <c r="IRH32" s="14"/>
      <c r="IRI32" s="23"/>
      <c r="IRJ32" s="23"/>
      <c r="IRK32" s="23"/>
      <c r="IRL32" s="23"/>
      <c r="IRM32" s="23"/>
      <c r="IRN32" s="23"/>
      <c r="IRO32" s="24"/>
      <c r="IRP32" s="14"/>
      <c r="IRQ32" s="23"/>
      <c r="IRR32" s="23"/>
      <c r="IRS32" s="23"/>
      <c r="IRT32" s="23"/>
      <c r="IRU32" s="23"/>
      <c r="IRV32" s="23"/>
      <c r="IRW32" s="24"/>
      <c r="IRX32" s="14"/>
      <c r="IRY32" s="23"/>
      <c r="IRZ32" s="23"/>
      <c r="ISA32" s="23"/>
      <c r="ISB32" s="23"/>
      <c r="ISC32" s="23"/>
      <c r="ISD32" s="23"/>
      <c r="ISE32" s="24"/>
      <c r="ISF32" s="14"/>
      <c r="ISG32" s="23"/>
      <c r="ISH32" s="23"/>
      <c r="ISI32" s="23"/>
      <c r="ISJ32" s="23"/>
      <c r="ISK32" s="23"/>
      <c r="ISL32" s="23"/>
      <c r="ISM32" s="24"/>
      <c r="ISN32" s="14"/>
      <c r="ISO32" s="23"/>
      <c r="ISP32" s="23"/>
      <c r="ISQ32" s="23"/>
      <c r="ISR32" s="23"/>
      <c r="ISS32" s="23"/>
      <c r="IST32" s="23"/>
      <c r="ISU32" s="24"/>
      <c r="ISV32" s="14"/>
      <c r="ISW32" s="23"/>
      <c r="ISX32" s="23"/>
      <c r="ISY32" s="23"/>
      <c r="ISZ32" s="23"/>
      <c r="ITA32" s="23"/>
      <c r="ITB32" s="23"/>
      <c r="ITC32" s="24"/>
      <c r="ITD32" s="14"/>
      <c r="ITE32" s="23"/>
      <c r="ITF32" s="23"/>
      <c r="ITG32" s="23"/>
      <c r="ITH32" s="23"/>
      <c r="ITI32" s="23"/>
      <c r="ITJ32" s="23"/>
      <c r="ITK32" s="24"/>
      <c r="ITL32" s="14"/>
      <c r="ITM32" s="23"/>
      <c r="ITN32" s="23"/>
      <c r="ITO32" s="23"/>
      <c r="ITP32" s="23"/>
      <c r="ITQ32" s="23"/>
      <c r="ITR32" s="23"/>
      <c r="ITS32" s="24"/>
      <c r="ITT32" s="14"/>
      <c r="ITU32" s="23"/>
      <c r="ITV32" s="23"/>
      <c r="ITW32" s="23"/>
      <c r="ITX32" s="23"/>
      <c r="ITY32" s="23"/>
      <c r="ITZ32" s="23"/>
      <c r="IUA32" s="24"/>
      <c r="IUB32" s="14"/>
      <c r="IUC32" s="23"/>
      <c r="IUD32" s="23"/>
      <c r="IUE32" s="23"/>
      <c r="IUF32" s="23"/>
      <c r="IUG32" s="23"/>
      <c r="IUH32" s="23"/>
      <c r="IUI32" s="24"/>
      <c r="IUJ32" s="14"/>
      <c r="IUK32" s="23"/>
      <c r="IUL32" s="23"/>
      <c r="IUM32" s="23"/>
      <c r="IUN32" s="23"/>
      <c r="IUO32" s="23"/>
      <c r="IUP32" s="23"/>
      <c r="IUQ32" s="24"/>
      <c r="IUR32" s="14"/>
      <c r="IUS32" s="23"/>
      <c r="IUT32" s="23"/>
      <c r="IUU32" s="23"/>
      <c r="IUV32" s="23"/>
      <c r="IUW32" s="23"/>
      <c r="IUX32" s="23"/>
      <c r="IUY32" s="24"/>
      <c r="IUZ32" s="14"/>
      <c r="IVA32" s="23"/>
      <c r="IVB32" s="23"/>
      <c r="IVC32" s="23"/>
      <c r="IVD32" s="23"/>
      <c r="IVE32" s="23"/>
      <c r="IVF32" s="23"/>
      <c r="IVG32" s="24"/>
      <c r="IVH32" s="14"/>
      <c r="IVI32" s="23"/>
      <c r="IVJ32" s="23"/>
      <c r="IVK32" s="23"/>
      <c r="IVL32" s="23"/>
      <c r="IVM32" s="23"/>
      <c r="IVN32" s="23"/>
      <c r="IVO32" s="24"/>
      <c r="IVP32" s="14"/>
      <c r="IVQ32" s="23"/>
      <c r="IVR32" s="23"/>
      <c r="IVS32" s="23"/>
      <c r="IVT32" s="23"/>
      <c r="IVU32" s="23"/>
      <c r="IVV32" s="23"/>
      <c r="IVW32" s="24"/>
      <c r="IVX32" s="14"/>
      <c r="IVY32" s="23"/>
      <c r="IVZ32" s="23"/>
      <c r="IWA32" s="23"/>
      <c r="IWB32" s="23"/>
      <c r="IWC32" s="23"/>
      <c r="IWD32" s="23"/>
      <c r="IWE32" s="24"/>
      <c r="IWF32" s="14"/>
      <c r="IWG32" s="23"/>
      <c r="IWH32" s="23"/>
      <c r="IWI32" s="23"/>
      <c r="IWJ32" s="23"/>
      <c r="IWK32" s="23"/>
      <c r="IWL32" s="23"/>
      <c r="IWM32" s="24"/>
      <c r="IWN32" s="14"/>
      <c r="IWO32" s="23"/>
      <c r="IWP32" s="23"/>
      <c r="IWQ32" s="23"/>
      <c r="IWR32" s="23"/>
      <c r="IWS32" s="23"/>
      <c r="IWT32" s="23"/>
      <c r="IWU32" s="24"/>
      <c r="IWV32" s="14"/>
      <c r="IWW32" s="23"/>
      <c r="IWX32" s="23"/>
      <c r="IWY32" s="23"/>
      <c r="IWZ32" s="23"/>
      <c r="IXA32" s="23"/>
      <c r="IXB32" s="23"/>
      <c r="IXC32" s="24"/>
      <c r="IXD32" s="14"/>
      <c r="IXE32" s="23"/>
      <c r="IXF32" s="23"/>
      <c r="IXG32" s="23"/>
      <c r="IXH32" s="23"/>
      <c r="IXI32" s="23"/>
      <c r="IXJ32" s="23"/>
      <c r="IXK32" s="24"/>
      <c r="IXL32" s="14"/>
      <c r="IXM32" s="23"/>
      <c r="IXN32" s="23"/>
      <c r="IXO32" s="23"/>
      <c r="IXP32" s="23"/>
      <c r="IXQ32" s="23"/>
      <c r="IXR32" s="23"/>
      <c r="IXS32" s="24"/>
      <c r="IXT32" s="14"/>
      <c r="IXU32" s="23"/>
      <c r="IXV32" s="23"/>
      <c r="IXW32" s="23"/>
      <c r="IXX32" s="23"/>
      <c r="IXY32" s="23"/>
      <c r="IXZ32" s="23"/>
      <c r="IYA32" s="24"/>
      <c r="IYB32" s="14"/>
      <c r="IYC32" s="23"/>
      <c r="IYD32" s="23"/>
      <c r="IYE32" s="23"/>
      <c r="IYF32" s="23"/>
      <c r="IYG32" s="23"/>
      <c r="IYH32" s="23"/>
      <c r="IYI32" s="24"/>
      <c r="IYJ32" s="14"/>
      <c r="IYK32" s="23"/>
      <c r="IYL32" s="23"/>
      <c r="IYM32" s="23"/>
      <c r="IYN32" s="23"/>
      <c r="IYO32" s="23"/>
      <c r="IYP32" s="23"/>
      <c r="IYQ32" s="24"/>
      <c r="IYR32" s="14"/>
      <c r="IYS32" s="23"/>
      <c r="IYT32" s="23"/>
      <c r="IYU32" s="23"/>
      <c r="IYV32" s="23"/>
      <c r="IYW32" s="23"/>
      <c r="IYX32" s="23"/>
      <c r="IYY32" s="24"/>
      <c r="IYZ32" s="14"/>
      <c r="IZA32" s="23"/>
      <c r="IZB32" s="23"/>
      <c r="IZC32" s="23"/>
      <c r="IZD32" s="23"/>
      <c r="IZE32" s="23"/>
      <c r="IZF32" s="23"/>
      <c r="IZG32" s="24"/>
      <c r="IZH32" s="14"/>
      <c r="IZI32" s="23"/>
      <c r="IZJ32" s="23"/>
      <c r="IZK32" s="23"/>
      <c r="IZL32" s="23"/>
      <c r="IZM32" s="23"/>
      <c r="IZN32" s="23"/>
      <c r="IZO32" s="24"/>
      <c r="IZP32" s="14"/>
      <c r="IZQ32" s="23"/>
      <c r="IZR32" s="23"/>
      <c r="IZS32" s="23"/>
      <c r="IZT32" s="23"/>
      <c r="IZU32" s="23"/>
      <c r="IZV32" s="23"/>
      <c r="IZW32" s="24"/>
      <c r="IZX32" s="14"/>
      <c r="IZY32" s="23"/>
      <c r="IZZ32" s="23"/>
      <c r="JAA32" s="23"/>
      <c r="JAB32" s="23"/>
      <c r="JAC32" s="23"/>
      <c r="JAD32" s="23"/>
      <c r="JAE32" s="24"/>
      <c r="JAF32" s="14"/>
      <c r="JAG32" s="23"/>
      <c r="JAH32" s="23"/>
      <c r="JAI32" s="23"/>
      <c r="JAJ32" s="23"/>
      <c r="JAK32" s="23"/>
      <c r="JAL32" s="23"/>
      <c r="JAM32" s="24"/>
      <c r="JAN32" s="14"/>
      <c r="JAO32" s="23"/>
      <c r="JAP32" s="23"/>
      <c r="JAQ32" s="23"/>
      <c r="JAR32" s="23"/>
      <c r="JAS32" s="23"/>
      <c r="JAT32" s="23"/>
      <c r="JAU32" s="24"/>
      <c r="JAV32" s="14"/>
      <c r="JAW32" s="23"/>
      <c r="JAX32" s="23"/>
      <c r="JAY32" s="23"/>
      <c r="JAZ32" s="23"/>
      <c r="JBA32" s="23"/>
      <c r="JBB32" s="23"/>
      <c r="JBC32" s="24"/>
      <c r="JBD32" s="14"/>
      <c r="JBE32" s="23"/>
      <c r="JBF32" s="23"/>
      <c r="JBG32" s="23"/>
      <c r="JBH32" s="23"/>
      <c r="JBI32" s="23"/>
      <c r="JBJ32" s="23"/>
      <c r="JBK32" s="24"/>
      <c r="JBL32" s="14"/>
      <c r="JBM32" s="23"/>
      <c r="JBN32" s="23"/>
      <c r="JBO32" s="23"/>
      <c r="JBP32" s="23"/>
      <c r="JBQ32" s="23"/>
      <c r="JBR32" s="23"/>
      <c r="JBS32" s="24"/>
      <c r="JBT32" s="14"/>
      <c r="JBU32" s="23"/>
      <c r="JBV32" s="23"/>
      <c r="JBW32" s="23"/>
      <c r="JBX32" s="23"/>
      <c r="JBY32" s="23"/>
      <c r="JBZ32" s="23"/>
      <c r="JCA32" s="24"/>
      <c r="JCB32" s="14"/>
      <c r="JCC32" s="23"/>
      <c r="JCD32" s="23"/>
      <c r="JCE32" s="23"/>
      <c r="JCF32" s="23"/>
      <c r="JCG32" s="23"/>
      <c r="JCH32" s="23"/>
      <c r="JCI32" s="24"/>
      <c r="JCJ32" s="14"/>
      <c r="JCK32" s="23"/>
      <c r="JCL32" s="23"/>
      <c r="JCM32" s="23"/>
      <c r="JCN32" s="23"/>
      <c r="JCO32" s="23"/>
      <c r="JCP32" s="23"/>
      <c r="JCQ32" s="24"/>
      <c r="JCR32" s="14"/>
      <c r="JCS32" s="23"/>
      <c r="JCT32" s="23"/>
      <c r="JCU32" s="23"/>
      <c r="JCV32" s="23"/>
      <c r="JCW32" s="23"/>
      <c r="JCX32" s="23"/>
      <c r="JCY32" s="24"/>
      <c r="JCZ32" s="14"/>
      <c r="JDA32" s="23"/>
      <c r="JDB32" s="23"/>
      <c r="JDC32" s="23"/>
      <c r="JDD32" s="23"/>
      <c r="JDE32" s="23"/>
      <c r="JDF32" s="23"/>
      <c r="JDG32" s="24"/>
      <c r="JDH32" s="14"/>
      <c r="JDI32" s="23"/>
      <c r="JDJ32" s="23"/>
      <c r="JDK32" s="23"/>
      <c r="JDL32" s="23"/>
      <c r="JDM32" s="23"/>
      <c r="JDN32" s="23"/>
      <c r="JDO32" s="24"/>
      <c r="JDP32" s="14"/>
      <c r="JDQ32" s="23"/>
      <c r="JDR32" s="23"/>
      <c r="JDS32" s="23"/>
      <c r="JDT32" s="23"/>
      <c r="JDU32" s="23"/>
      <c r="JDV32" s="23"/>
      <c r="JDW32" s="24"/>
      <c r="JDX32" s="14"/>
      <c r="JDY32" s="23"/>
      <c r="JDZ32" s="23"/>
      <c r="JEA32" s="23"/>
      <c r="JEB32" s="23"/>
      <c r="JEC32" s="23"/>
      <c r="JED32" s="23"/>
      <c r="JEE32" s="24"/>
      <c r="JEF32" s="14"/>
      <c r="JEG32" s="23"/>
      <c r="JEH32" s="23"/>
      <c r="JEI32" s="23"/>
      <c r="JEJ32" s="23"/>
      <c r="JEK32" s="23"/>
      <c r="JEL32" s="23"/>
      <c r="JEM32" s="24"/>
      <c r="JEN32" s="14"/>
      <c r="JEO32" s="23"/>
      <c r="JEP32" s="23"/>
      <c r="JEQ32" s="23"/>
      <c r="JER32" s="23"/>
      <c r="JES32" s="23"/>
      <c r="JET32" s="23"/>
      <c r="JEU32" s="24"/>
      <c r="JEV32" s="14"/>
      <c r="JEW32" s="23"/>
      <c r="JEX32" s="23"/>
      <c r="JEY32" s="23"/>
      <c r="JEZ32" s="23"/>
      <c r="JFA32" s="23"/>
      <c r="JFB32" s="23"/>
      <c r="JFC32" s="24"/>
      <c r="JFD32" s="14"/>
      <c r="JFE32" s="23"/>
      <c r="JFF32" s="23"/>
      <c r="JFG32" s="23"/>
      <c r="JFH32" s="23"/>
      <c r="JFI32" s="23"/>
      <c r="JFJ32" s="23"/>
      <c r="JFK32" s="24"/>
      <c r="JFL32" s="14"/>
      <c r="JFM32" s="23"/>
      <c r="JFN32" s="23"/>
      <c r="JFO32" s="23"/>
      <c r="JFP32" s="23"/>
      <c r="JFQ32" s="23"/>
      <c r="JFR32" s="23"/>
      <c r="JFS32" s="24"/>
      <c r="JFT32" s="14"/>
      <c r="JFU32" s="23"/>
      <c r="JFV32" s="23"/>
      <c r="JFW32" s="23"/>
      <c r="JFX32" s="23"/>
      <c r="JFY32" s="23"/>
      <c r="JFZ32" s="23"/>
      <c r="JGA32" s="24"/>
      <c r="JGB32" s="14"/>
      <c r="JGC32" s="23"/>
      <c r="JGD32" s="23"/>
      <c r="JGE32" s="23"/>
      <c r="JGF32" s="23"/>
      <c r="JGG32" s="23"/>
      <c r="JGH32" s="23"/>
      <c r="JGI32" s="24"/>
      <c r="JGJ32" s="14"/>
      <c r="JGK32" s="23"/>
      <c r="JGL32" s="23"/>
      <c r="JGM32" s="23"/>
      <c r="JGN32" s="23"/>
      <c r="JGO32" s="23"/>
      <c r="JGP32" s="23"/>
      <c r="JGQ32" s="24"/>
      <c r="JGR32" s="14"/>
      <c r="JGS32" s="23"/>
      <c r="JGT32" s="23"/>
      <c r="JGU32" s="23"/>
      <c r="JGV32" s="23"/>
      <c r="JGW32" s="23"/>
      <c r="JGX32" s="23"/>
      <c r="JGY32" s="24"/>
      <c r="JGZ32" s="14"/>
      <c r="JHA32" s="23"/>
      <c r="JHB32" s="23"/>
      <c r="JHC32" s="23"/>
      <c r="JHD32" s="23"/>
      <c r="JHE32" s="23"/>
      <c r="JHF32" s="23"/>
      <c r="JHG32" s="24"/>
      <c r="JHH32" s="14"/>
      <c r="JHI32" s="23"/>
      <c r="JHJ32" s="23"/>
      <c r="JHK32" s="23"/>
      <c r="JHL32" s="23"/>
      <c r="JHM32" s="23"/>
      <c r="JHN32" s="23"/>
      <c r="JHO32" s="24"/>
      <c r="JHP32" s="14"/>
      <c r="JHQ32" s="23"/>
      <c r="JHR32" s="23"/>
      <c r="JHS32" s="23"/>
      <c r="JHT32" s="23"/>
      <c r="JHU32" s="23"/>
      <c r="JHV32" s="23"/>
      <c r="JHW32" s="24"/>
      <c r="JHX32" s="14"/>
      <c r="JHY32" s="23"/>
      <c r="JHZ32" s="23"/>
      <c r="JIA32" s="23"/>
      <c r="JIB32" s="23"/>
      <c r="JIC32" s="23"/>
      <c r="JID32" s="23"/>
      <c r="JIE32" s="24"/>
      <c r="JIF32" s="14"/>
      <c r="JIG32" s="23"/>
      <c r="JIH32" s="23"/>
      <c r="JII32" s="23"/>
      <c r="JIJ32" s="23"/>
      <c r="JIK32" s="23"/>
      <c r="JIL32" s="23"/>
      <c r="JIM32" s="24"/>
      <c r="JIN32" s="14"/>
      <c r="JIO32" s="23"/>
      <c r="JIP32" s="23"/>
      <c r="JIQ32" s="23"/>
      <c r="JIR32" s="23"/>
      <c r="JIS32" s="23"/>
      <c r="JIT32" s="23"/>
      <c r="JIU32" s="24"/>
      <c r="JIV32" s="14"/>
      <c r="JIW32" s="23"/>
      <c r="JIX32" s="23"/>
      <c r="JIY32" s="23"/>
      <c r="JIZ32" s="23"/>
      <c r="JJA32" s="23"/>
      <c r="JJB32" s="23"/>
      <c r="JJC32" s="24"/>
      <c r="JJD32" s="14"/>
      <c r="JJE32" s="23"/>
      <c r="JJF32" s="23"/>
      <c r="JJG32" s="23"/>
      <c r="JJH32" s="23"/>
      <c r="JJI32" s="23"/>
      <c r="JJJ32" s="23"/>
      <c r="JJK32" s="24"/>
      <c r="JJL32" s="14"/>
      <c r="JJM32" s="23"/>
      <c r="JJN32" s="23"/>
      <c r="JJO32" s="23"/>
      <c r="JJP32" s="23"/>
      <c r="JJQ32" s="23"/>
      <c r="JJR32" s="23"/>
      <c r="JJS32" s="24"/>
      <c r="JJT32" s="14"/>
      <c r="JJU32" s="23"/>
      <c r="JJV32" s="23"/>
      <c r="JJW32" s="23"/>
      <c r="JJX32" s="23"/>
      <c r="JJY32" s="23"/>
      <c r="JJZ32" s="23"/>
      <c r="JKA32" s="24"/>
      <c r="JKB32" s="14"/>
      <c r="JKC32" s="23"/>
      <c r="JKD32" s="23"/>
      <c r="JKE32" s="23"/>
      <c r="JKF32" s="23"/>
      <c r="JKG32" s="23"/>
      <c r="JKH32" s="23"/>
      <c r="JKI32" s="24"/>
      <c r="JKJ32" s="14"/>
      <c r="JKK32" s="23"/>
      <c r="JKL32" s="23"/>
      <c r="JKM32" s="23"/>
      <c r="JKN32" s="23"/>
      <c r="JKO32" s="23"/>
      <c r="JKP32" s="23"/>
      <c r="JKQ32" s="24"/>
      <c r="JKR32" s="14"/>
      <c r="JKS32" s="23"/>
      <c r="JKT32" s="23"/>
      <c r="JKU32" s="23"/>
      <c r="JKV32" s="23"/>
      <c r="JKW32" s="23"/>
      <c r="JKX32" s="23"/>
      <c r="JKY32" s="24"/>
      <c r="JKZ32" s="14"/>
      <c r="JLA32" s="23"/>
      <c r="JLB32" s="23"/>
      <c r="JLC32" s="23"/>
      <c r="JLD32" s="23"/>
      <c r="JLE32" s="23"/>
      <c r="JLF32" s="23"/>
      <c r="JLG32" s="24"/>
      <c r="JLH32" s="14"/>
      <c r="JLI32" s="23"/>
      <c r="JLJ32" s="23"/>
      <c r="JLK32" s="23"/>
      <c r="JLL32" s="23"/>
      <c r="JLM32" s="23"/>
      <c r="JLN32" s="23"/>
      <c r="JLO32" s="24"/>
      <c r="JLP32" s="14"/>
      <c r="JLQ32" s="23"/>
      <c r="JLR32" s="23"/>
      <c r="JLS32" s="23"/>
      <c r="JLT32" s="23"/>
      <c r="JLU32" s="23"/>
      <c r="JLV32" s="23"/>
      <c r="JLW32" s="24"/>
      <c r="JLX32" s="14"/>
      <c r="JLY32" s="23"/>
      <c r="JLZ32" s="23"/>
      <c r="JMA32" s="23"/>
      <c r="JMB32" s="23"/>
      <c r="JMC32" s="23"/>
      <c r="JMD32" s="23"/>
      <c r="JME32" s="24"/>
      <c r="JMF32" s="14"/>
      <c r="JMG32" s="23"/>
      <c r="JMH32" s="23"/>
      <c r="JMI32" s="23"/>
      <c r="JMJ32" s="23"/>
      <c r="JMK32" s="23"/>
      <c r="JML32" s="23"/>
      <c r="JMM32" s="24"/>
      <c r="JMN32" s="14"/>
      <c r="JMO32" s="23"/>
      <c r="JMP32" s="23"/>
      <c r="JMQ32" s="23"/>
      <c r="JMR32" s="23"/>
      <c r="JMS32" s="23"/>
      <c r="JMT32" s="23"/>
      <c r="JMU32" s="24"/>
      <c r="JMV32" s="14"/>
      <c r="JMW32" s="23"/>
      <c r="JMX32" s="23"/>
      <c r="JMY32" s="23"/>
      <c r="JMZ32" s="23"/>
      <c r="JNA32" s="23"/>
      <c r="JNB32" s="23"/>
      <c r="JNC32" s="24"/>
      <c r="JND32" s="14"/>
      <c r="JNE32" s="23"/>
      <c r="JNF32" s="23"/>
      <c r="JNG32" s="23"/>
      <c r="JNH32" s="23"/>
      <c r="JNI32" s="23"/>
      <c r="JNJ32" s="23"/>
      <c r="JNK32" s="24"/>
      <c r="JNL32" s="14"/>
      <c r="JNM32" s="23"/>
      <c r="JNN32" s="23"/>
      <c r="JNO32" s="23"/>
      <c r="JNP32" s="23"/>
      <c r="JNQ32" s="23"/>
      <c r="JNR32" s="23"/>
      <c r="JNS32" s="24"/>
      <c r="JNT32" s="14"/>
      <c r="JNU32" s="23"/>
      <c r="JNV32" s="23"/>
      <c r="JNW32" s="23"/>
      <c r="JNX32" s="23"/>
      <c r="JNY32" s="23"/>
      <c r="JNZ32" s="23"/>
      <c r="JOA32" s="24"/>
      <c r="JOB32" s="14"/>
      <c r="JOC32" s="23"/>
      <c r="JOD32" s="23"/>
      <c r="JOE32" s="23"/>
      <c r="JOF32" s="23"/>
      <c r="JOG32" s="23"/>
      <c r="JOH32" s="23"/>
      <c r="JOI32" s="24"/>
      <c r="JOJ32" s="14"/>
      <c r="JOK32" s="23"/>
      <c r="JOL32" s="23"/>
      <c r="JOM32" s="23"/>
      <c r="JON32" s="23"/>
      <c r="JOO32" s="23"/>
      <c r="JOP32" s="23"/>
      <c r="JOQ32" s="24"/>
      <c r="JOR32" s="14"/>
      <c r="JOS32" s="23"/>
      <c r="JOT32" s="23"/>
      <c r="JOU32" s="23"/>
      <c r="JOV32" s="23"/>
      <c r="JOW32" s="23"/>
      <c r="JOX32" s="23"/>
      <c r="JOY32" s="24"/>
      <c r="JOZ32" s="14"/>
      <c r="JPA32" s="23"/>
      <c r="JPB32" s="23"/>
      <c r="JPC32" s="23"/>
      <c r="JPD32" s="23"/>
      <c r="JPE32" s="23"/>
      <c r="JPF32" s="23"/>
      <c r="JPG32" s="24"/>
      <c r="JPH32" s="14"/>
      <c r="JPI32" s="23"/>
      <c r="JPJ32" s="23"/>
      <c r="JPK32" s="23"/>
      <c r="JPL32" s="23"/>
      <c r="JPM32" s="23"/>
      <c r="JPN32" s="23"/>
      <c r="JPO32" s="24"/>
      <c r="JPP32" s="14"/>
      <c r="JPQ32" s="23"/>
      <c r="JPR32" s="23"/>
      <c r="JPS32" s="23"/>
      <c r="JPT32" s="23"/>
      <c r="JPU32" s="23"/>
      <c r="JPV32" s="23"/>
      <c r="JPW32" s="24"/>
      <c r="JPX32" s="14"/>
      <c r="JPY32" s="23"/>
      <c r="JPZ32" s="23"/>
      <c r="JQA32" s="23"/>
      <c r="JQB32" s="23"/>
      <c r="JQC32" s="23"/>
      <c r="JQD32" s="23"/>
      <c r="JQE32" s="24"/>
      <c r="JQF32" s="14"/>
      <c r="JQG32" s="23"/>
      <c r="JQH32" s="23"/>
      <c r="JQI32" s="23"/>
      <c r="JQJ32" s="23"/>
      <c r="JQK32" s="23"/>
      <c r="JQL32" s="23"/>
      <c r="JQM32" s="24"/>
      <c r="JQN32" s="14"/>
      <c r="JQO32" s="23"/>
      <c r="JQP32" s="23"/>
      <c r="JQQ32" s="23"/>
      <c r="JQR32" s="23"/>
      <c r="JQS32" s="23"/>
      <c r="JQT32" s="23"/>
      <c r="JQU32" s="24"/>
      <c r="JQV32" s="14"/>
      <c r="JQW32" s="23"/>
      <c r="JQX32" s="23"/>
      <c r="JQY32" s="23"/>
      <c r="JQZ32" s="23"/>
      <c r="JRA32" s="23"/>
      <c r="JRB32" s="23"/>
      <c r="JRC32" s="24"/>
      <c r="JRD32" s="14"/>
      <c r="JRE32" s="23"/>
      <c r="JRF32" s="23"/>
      <c r="JRG32" s="23"/>
      <c r="JRH32" s="23"/>
      <c r="JRI32" s="23"/>
      <c r="JRJ32" s="23"/>
      <c r="JRK32" s="24"/>
      <c r="JRL32" s="14"/>
      <c r="JRM32" s="23"/>
      <c r="JRN32" s="23"/>
      <c r="JRO32" s="23"/>
      <c r="JRP32" s="23"/>
      <c r="JRQ32" s="23"/>
      <c r="JRR32" s="23"/>
      <c r="JRS32" s="24"/>
      <c r="JRT32" s="14"/>
      <c r="JRU32" s="23"/>
      <c r="JRV32" s="23"/>
      <c r="JRW32" s="23"/>
      <c r="JRX32" s="23"/>
      <c r="JRY32" s="23"/>
      <c r="JRZ32" s="23"/>
      <c r="JSA32" s="24"/>
      <c r="JSB32" s="14"/>
      <c r="JSC32" s="23"/>
      <c r="JSD32" s="23"/>
      <c r="JSE32" s="23"/>
      <c r="JSF32" s="23"/>
      <c r="JSG32" s="23"/>
      <c r="JSH32" s="23"/>
      <c r="JSI32" s="24"/>
      <c r="JSJ32" s="14"/>
      <c r="JSK32" s="23"/>
      <c r="JSL32" s="23"/>
      <c r="JSM32" s="23"/>
      <c r="JSN32" s="23"/>
      <c r="JSO32" s="23"/>
      <c r="JSP32" s="23"/>
      <c r="JSQ32" s="24"/>
      <c r="JSR32" s="14"/>
      <c r="JSS32" s="23"/>
      <c r="JST32" s="23"/>
      <c r="JSU32" s="23"/>
      <c r="JSV32" s="23"/>
      <c r="JSW32" s="23"/>
      <c r="JSX32" s="23"/>
      <c r="JSY32" s="24"/>
      <c r="JSZ32" s="14"/>
      <c r="JTA32" s="23"/>
      <c r="JTB32" s="23"/>
      <c r="JTC32" s="23"/>
      <c r="JTD32" s="23"/>
      <c r="JTE32" s="23"/>
      <c r="JTF32" s="23"/>
      <c r="JTG32" s="24"/>
      <c r="JTH32" s="14"/>
      <c r="JTI32" s="23"/>
      <c r="JTJ32" s="23"/>
      <c r="JTK32" s="23"/>
      <c r="JTL32" s="23"/>
      <c r="JTM32" s="23"/>
      <c r="JTN32" s="23"/>
      <c r="JTO32" s="24"/>
      <c r="JTP32" s="14"/>
      <c r="JTQ32" s="23"/>
      <c r="JTR32" s="23"/>
      <c r="JTS32" s="23"/>
      <c r="JTT32" s="23"/>
      <c r="JTU32" s="23"/>
      <c r="JTV32" s="23"/>
      <c r="JTW32" s="24"/>
      <c r="JTX32" s="14"/>
      <c r="JTY32" s="23"/>
      <c r="JTZ32" s="23"/>
      <c r="JUA32" s="23"/>
      <c r="JUB32" s="23"/>
      <c r="JUC32" s="23"/>
      <c r="JUD32" s="23"/>
      <c r="JUE32" s="24"/>
      <c r="JUF32" s="14"/>
      <c r="JUG32" s="23"/>
      <c r="JUH32" s="23"/>
      <c r="JUI32" s="23"/>
      <c r="JUJ32" s="23"/>
      <c r="JUK32" s="23"/>
      <c r="JUL32" s="23"/>
      <c r="JUM32" s="24"/>
      <c r="JUN32" s="14"/>
      <c r="JUO32" s="23"/>
      <c r="JUP32" s="23"/>
      <c r="JUQ32" s="23"/>
      <c r="JUR32" s="23"/>
      <c r="JUS32" s="23"/>
      <c r="JUT32" s="23"/>
      <c r="JUU32" s="24"/>
      <c r="JUV32" s="14"/>
      <c r="JUW32" s="23"/>
      <c r="JUX32" s="23"/>
      <c r="JUY32" s="23"/>
      <c r="JUZ32" s="23"/>
      <c r="JVA32" s="23"/>
      <c r="JVB32" s="23"/>
      <c r="JVC32" s="24"/>
      <c r="JVD32" s="14"/>
      <c r="JVE32" s="23"/>
      <c r="JVF32" s="23"/>
      <c r="JVG32" s="23"/>
      <c r="JVH32" s="23"/>
      <c r="JVI32" s="23"/>
      <c r="JVJ32" s="23"/>
      <c r="JVK32" s="24"/>
      <c r="JVL32" s="14"/>
      <c r="JVM32" s="23"/>
      <c r="JVN32" s="23"/>
      <c r="JVO32" s="23"/>
      <c r="JVP32" s="23"/>
      <c r="JVQ32" s="23"/>
      <c r="JVR32" s="23"/>
      <c r="JVS32" s="24"/>
      <c r="JVT32" s="14"/>
      <c r="JVU32" s="23"/>
      <c r="JVV32" s="23"/>
      <c r="JVW32" s="23"/>
      <c r="JVX32" s="23"/>
      <c r="JVY32" s="23"/>
      <c r="JVZ32" s="23"/>
      <c r="JWA32" s="24"/>
      <c r="JWB32" s="14"/>
      <c r="JWC32" s="23"/>
      <c r="JWD32" s="23"/>
      <c r="JWE32" s="23"/>
      <c r="JWF32" s="23"/>
      <c r="JWG32" s="23"/>
      <c r="JWH32" s="23"/>
      <c r="JWI32" s="24"/>
      <c r="JWJ32" s="14"/>
      <c r="JWK32" s="23"/>
      <c r="JWL32" s="23"/>
      <c r="JWM32" s="23"/>
      <c r="JWN32" s="23"/>
      <c r="JWO32" s="23"/>
      <c r="JWP32" s="23"/>
      <c r="JWQ32" s="24"/>
      <c r="JWR32" s="14"/>
      <c r="JWS32" s="23"/>
      <c r="JWT32" s="23"/>
      <c r="JWU32" s="23"/>
      <c r="JWV32" s="23"/>
      <c r="JWW32" s="23"/>
      <c r="JWX32" s="23"/>
      <c r="JWY32" s="24"/>
      <c r="JWZ32" s="14"/>
      <c r="JXA32" s="23"/>
      <c r="JXB32" s="23"/>
      <c r="JXC32" s="23"/>
      <c r="JXD32" s="23"/>
      <c r="JXE32" s="23"/>
      <c r="JXF32" s="23"/>
      <c r="JXG32" s="24"/>
      <c r="JXH32" s="14"/>
      <c r="JXI32" s="23"/>
      <c r="JXJ32" s="23"/>
      <c r="JXK32" s="23"/>
      <c r="JXL32" s="23"/>
      <c r="JXM32" s="23"/>
      <c r="JXN32" s="23"/>
      <c r="JXO32" s="24"/>
      <c r="JXP32" s="14"/>
      <c r="JXQ32" s="23"/>
      <c r="JXR32" s="23"/>
      <c r="JXS32" s="23"/>
      <c r="JXT32" s="23"/>
      <c r="JXU32" s="23"/>
      <c r="JXV32" s="23"/>
      <c r="JXW32" s="24"/>
      <c r="JXX32" s="14"/>
      <c r="JXY32" s="23"/>
      <c r="JXZ32" s="23"/>
      <c r="JYA32" s="23"/>
      <c r="JYB32" s="23"/>
      <c r="JYC32" s="23"/>
      <c r="JYD32" s="23"/>
      <c r="JYE32" s="24"/>
      <c r="JYF32" s="14"/>
      <c r="JYG32" s="23"/>
      <c r="JYH32" s="23"/>
      <c r="JYI32" s="23"/>
      <c r="JYJ32" s="23"/>
      <c r="JYK32" s="23"/>
      <c r="JYL32" s="23"/>
      <c r="JYM32" s="24"/>
      <c r="JYN32" s="14"/>
      <c r="JYO32" s="23"/>
      <c r="JYP32" s="23"/>
      <c r="JYQ32" s="23"/>
      <c r="JYR32" s="23"/>
      <c r="JYS32" s="23"/>
      <c r="JYT32" s="23"/>
      <c r="JYU32" s="24"/>
      <c r="JYV32" s="14"/>
      <c r="JYW32" s="23"/>
      <c r="JYX32" s="23"/>
      <c r="JYY32" s="23"/>
      <c r="JYZ32" s="23"/>
      <c r="JZA32" s="23"/>
      <c r="JZB32" s="23"/>
      <c r="JZC32" s="24"/>
      <c r="JZD32" s="14"/>
      <c r="JZE32" s="23"/>
      <c r="JZF32" s="23"/>
      <c r="JZG32" s="23"/>
      <c r="JZH32" s="23"/>
      <c r="JZI32" s="23"/>
      <c r="JZJ32" s="23"/>
      <c r="JZK32" s="24"/>
      <c r="JZL32" s="14"/>
      <c r="JZM32" s="23"/>
      <c r="JZN32" s="23"/>
      <c r="JZO32" s="23"/>
      <c r="JZP32" s="23"/>
      <c r="JZQ32" s="23"/>
      <c r="JZR32" s="23"/>
      <c r="JZS32" s="24"/>
      <c r="JZT32" s="14"/>
      <c r="JZU32" s="23"/>
      <c r="JZV32" s="23"/>
      <c r="JZW32" s="23"/>
      <c r="JZX32" s="23"/>
      <c r="JZY32" s="23"/>
      <c r="JZZ32" s="23"/>
      <c r="KAA32" s="24"/>
      <c r="KAB32" s="14"/>
      <c r="KAC32" s="23"/>
      <c r="KAD32" s="23"/>
      <c r="KAE32" s="23"/>
      <c r="KAF32" s="23"/>
      <c r="KAG32" s="23"/>
      <c r="KAH32" s="23"/>
      <c r="KAI32" s="24"/>
      <c r="KAJ32" s="14"/>
      <c r="KAK32" s="23"/>
      <c r="KAL32" s="23"/>
      <c r="KAM32" s="23"/>
      <c r="KAN32" s="23"/>
      <c r="KAO32" s="23"/>
      <c r="KAP32" s="23"/>
      <c r="KAQ32" s="24"/>
      <c r="KAR32" s="14"/>
      <c r="KAS32" s="23"/>
      <c r="KAT32" s="23"/>
      <c r="KAU32" s="23"/>
      <c r="KAV32" s="23"/>
      <c r="KAW32" s="23"/>
      <c r="KAX32" s="23"/>
      <c r="KAY32" s="24"/>
      <c r="KAZ32" s="14"/>
      <c r="KBA32" s="23"/>
      <c r="KBB32" s="23"/>
      <c r="KBC32" s="23"/>
      <c r="KBD32" s="23"/>
      <c r="KBE32" s="23"/>
      <c r="KBF32" s="23"/>
      <c r="KBG32" s="24"/>
      <c r="KBH32" s="14"/>
      <c r="KBI32" s="23"/>
      <c r="KBJ32" s="23"/>
      <c r="KBK32" s="23"/>
      <c r="KBL32" s="23"/>
      <c r="KBM32" s="23"/>
      <c r="KBN32" s="23"/>
      <c r="KBO32" s="24"/>
      <c r="KBP32" s="14"/>
      <c r="KBQ32" s="23"/>
      <c r="KBR32" s="23"/>
      <c r="KBS32" s="23"/>
      <c r="KBT32" s="23"/>
      <c r="KBU32" s="23"/>
      <c r="KBV32" s="23"/>
      <c r="KBW32" s="24"/>
      <c r="KBX32" s="14"/>
      <c r="KBY32" s="23"/>
      <c r="KBZ32" s="23"/>
      <c r="KCA32" s="23"/>
      <c r="KCB32" s="23"/>
      <c r="KCC32" s="23"/>
      <c r="KCD32" s="23"/>
      <c r="KCE32" s="24"/>
      <c r="KCF32" s="14"/>
      <c r="KCG32" s="23"/>
      <c r="KCH32" s="23"/>
      <c r="KCI32" s="23"/>
      <c r="KCJ32" s="23"/>
      <c r="KCK32" s="23"/>
      <c r="KCL32" s="23"/>
      <c r="KCM32" s="24"/>
      <c r="KCN32" s="14"/>
      <c r="KCO32" s="23"/>
      <c r="KCP32" s="23"/>
      <c r="KCQ32" s="23"/>
      <c r="KCR32" s="23"/>
      <c r="KCS32" s="23"/>
      <c r="KCT32" s="23"/>
      <c r="KCU32" s="24"/>
      <c r="KCV32" s="14"/>
      <c r="KCW32" s="23"/>
      <c r="KCX32" s="23"/>
      <c r="KCY32" s="23"/>
      <c r="KCZ32" s="23"/>
      <c r="KDA32" s="23"/>
      <c r="KDB32" s="23"/>
      <c r="KDC32" s="24"/>
      <c r="KDD32" s="14"/>
      <c r="KDE32" s="23"/>
      <c r="KDF32" s="23"/>
      <c r="KDG32" s="23"/>
      <c r="KDH32" s="23"/>
      <c r="KDI32" s="23"/>
      <c r="KDJ32" s="23"/>
      <c r="KDK32" s="24"/>
      <c r="KDL32" s="14"/>
      <c r="KDM32" s="23"/>
      <c r="KDN32" s="23"/>
      <c r="KDO32" s="23"/>
      <c r="KDP32" s="23"/>
      <c r="KDQ32" s="23"/>
      <c r="KDR32" s="23"/>
      <c r="KDS32" s="24"/>
      <c r="KDT32" s="14"/>
      <c r="KDU32" s="23"/>
      <c r="KDV32" s="23"/>
      <c r="KDW32" s="23"/>
      <c r="KDX32" s="23"/>
      <c r="KDY32" s="23"/>
      <c r="KDZ32" s="23"/>
      <c r="KEA32" s="24"/>
      <c r="KEB32" s="14"/>
      <c r="KEC32" s="23"/>
      <c r="KED32" s="23"/>
      <c r="KEE32" s="23"/>
      <c r="KEF32" s="23"/>
      <c r="KEG32" s="23"/>
      <c r="KEH32" s="23"/>
      <c r="KEI32" s="24"/>
      <c r="KEJ32" s="14"/>
      <c r="KEK32" s="23"/>
      <c r="KEL32" s="23"/>
      <c r="KEM32" s="23"/>
      <c r="KEN32" s="23"/>
      <c r="KEO32" s="23"/>
      <c r="KEP32" s="23"/>
      <c r="KEQ32" s="24"/>
      <c r="KER32" s="14"/>
      <c r="KES32" s="23"/>
      <c r="KET32" s="23"/>
      <c r="KEU32" s="23"/>
      <c r="KEV32" s="23"/>
      <c r="KEW32" s="23"/>
      <c r="KEX32" s="23"/>
      <c r="KEY32" s="24"/>
      <c r="KEZ32" s="14"/>
      <c r="KFA32" s="23"/>
      <c r="KFB32" s="23"/>
      <c r="KFC32" s="23"/>
      <c r="KFD32" s="23"/>
      <c r="KFE32" s="23"/>
      <c r="KFF32" s="23"/>
      <c r="KFG32" s="24"/>
      <c r="KFH32" s="14"/>
      <c r="KFI32" s="23"/>
      <c r="KFJ32" s="23"/>
      <c r="KFK32" s="23"/>
      <c r="KFL32" s="23"/>
      <c r="KFM32" s="23"/>
      <c r="KFN32" s="23"/>
      <c r="KFO32" s="24"/>
      <c r="KFP32" s="14"/>
      <c r="KFQ32" s="23"/>
      <c r="KFR32" s="23"/>
      <c r="KFS32" s="23"/>
      <c r="KFT32" s="23"/>
      <c r="KFU32" s="23"/>
      <c r="KFV32" s="23"/>
      <c r="KFW32" s="24"/>
      <c r="KFX32" s="14"/>
      <c r="KFY32" s="23"/>
      <c r="KFZ32" s="23"/>
      <c r="KGA32" s="23"/>
      <c r="KGB32" s="23"/>
      <c r="KGC32" s="23"/>
      <c r="KGD32" s="23"/>
      <c r="KGE32" s="24"/>
      <c r="KGF32" s="14"/>
      <c r="KGG32" s="23"/>
      <c r="KGH32" s="23"/>
      <c r="KGI32" s="23"/>
      <c r="KGJ32" s="23"/>
      <c r="KGK32" s="23"/>
      <c r="KGL32" s="23"/>
      <c r="KGM32" s="24"/>
      <c r="KGN32" s="14"/>
      <c r="KGO32" s="23"/>
      <c r="KGP32" s="23"/>
      <c r="KGQ32" s="23"/>
      <c r="KGR32" s="23"/>
      <c r="KGS32" s="23"/>
      <c r="KGT32" s="23"/>
      <c r="KGU32" s="24"/>
      <c r="KGV32" s="14"/>
      <c r="KGW32" s="23"/>
      <c r="KGX32" s="23"/>
      <c r="KGY32" s="23"/>
      <c r="KGZ32" s="23"/>
      <c r="KHA32" s="23"/>
      <c r="KHB32" s="23"/>
      <c r="KHC32" s="24"/>
      <c r="KHD32" s="14"/>
      <c r="KHE32" s="23"/>
      <c r="KHF32" s="23"/>
      <c r="KHG32" s="23"/>
      <c r="KHH32" s="23"/>
      <c r="KHI32" s="23"/>
      <c r="KHJ32" s="23"/>
      <c r="KHK32" s="24"/>
      <c r="KHL32" s="14"/>
      <c r="KHM32" s="23"/>
      <c r="KHN32" s="23"/>
      <c r="KHO32" s="23"/>
      <c r="KHP32" s="23"/>
      <c r="KHQ32" s="23"/>
      <c r="KHR32" s="23"/>
      <c r="KHS32" s="24"/>
      <c r="KHT32" s="14"/>
      <c r="KHU32" s="23"/>
      <c r="KHV32" s="23"/>
      <c r="KHW32" s="23"/>
      <c r="KHX32" s="23"/>
      <c r="KHY32" s="23"/>
      <c r="KHZ32" s="23"/>
      <c r="KIA32" s="24"/>
      <c r="KIB32" s="14"/>
      <c r="KIC32" s="23"/>
      <c r="KID32" s="23"/>
      <c r="KIE32" s="23"/>
      <c r="KIF32" s="23"/>
      <c r="KIG32" s="23"/>
      <c r="KIH32" s="23"/>
      <c r="KII32" s="24"/>
      <c r="KIJ32" s="14"/>
      <c r="KIK32" s="23"/>
      <c r="KIL32" s="23"/>
      <c r="KIM32" s="23"/>
      <c r="KIN32" s="23"/>
      <c r="KIO32" s="23"/>
      <c r="KIP32" s="23"/>
      <c r="KIQ32" s="24"/>
      <c r="KIR32" s="14"/>
      <c r="KIS32" s="23"/>
      <c r="KIT32" s="23"/>
      <c r="KIU32" s="23"/>
      <c r="KIV32" s="23"/>
      <c r="KIW32" s="23"/>
      <c r="KIX32" s="23"/>
      <c r="KIY32" s="24"/>
      <c r="KIZ32" s="14"/>
      <c r="KJA32" s="23"/>
      <c r="KJB32" s="23"/>
      <c r="KJC32" s="23"/>
      <c r="KJD32" s="23"/>
      <c r="KJE32" s="23"/>
      <c r="KJF32" s="23"/>
      <c r="KJG32" s="24"/>
      <c r="KJH32" s="14"/>
      <c r="KJI32" s="23"/>
      <c r="KJJ32" s="23"/>
      <c r="KJK32" s="23"/>
      <c r="KJL32" s="23"/>
      <c r="KJM32" s="23"/>
      <c r="KJN32" s="23"/>
      <c r="KJO32" s="24"/>
      <c r="KJP32" s="14"/>
      <c r="KJQ32" s="23"/>
      <c r="KJR32" s="23"/>
      <c r="KJS32" s="23"/>
      <c r="KJT32" s="23"/>
      <c r="KJU32" s="23"/>
      <c r="KJV32" s="23"/>
      <c r="KJW32" s="24"/>
      <c r="KJX32" s="14"/>
      <c r="KJY32" s="23"/>
      <c r="KJZ32" s="23"/>
      <c r="KKA32" s="23"/>
      <c r="KKB32" s="23"/>
      <c r="KKC32" s="23"/>
      <c r="KKD32" s="23"/>
      <c r="KKE32" s="24"/>
      <c r="KKF32" s="14"/>
      <c r="KKG32" s="23"/>
      <c r="KKH32" s="23"/>
      <c r="KKI32" s="23"/>
      <c r="KKJ32" s="23"/>
      <c r="KKK32" s="23"/>
      <c r="KKL32" s="23"/>
      <c r="KKM32" s="24"/>
      <c r="KKN32" s="14"/>
      <c r="KKO32" s="23"/>
      <c r="KKP32" s="23"/>
      <c r="KKQ32" s="23"/>
      <c r="KKR32" s="23"/>
      <c r="KKS32" s="23"/>
      <c r="KKT32" s="23"/>
      <c r="KKU32" s="24"/>
      <c r="KKV32" s="14"/>
      <c r="KKW32" s="23"/>
      <c r="KKX32" s="23"/>
      <c r="KKY32" s="23"/>
      <c r="KKZ32" s="23"/>
      <c r="KLA32" s="23"/>
      <c r="KLB32" s="23"/>
      <c r="KLC32" s="24"/>
      <c r="KLD32" s="14"/>
      <c r="KLE32" s="23"/>
      <c r="KLF32" s="23"/>
      <c r="KLG32" s="23"/>
      <c r="KLH32" s="23"/>
      <c r="KLI32" s="23"/>
      <c r="KLJ32" s="23"/>
      <c r="KLK32" s="24"/>
      <c r="KLL32" s="14"/>
      <c r="KLM32" s="23"/>
      <c r="KLN32" s="23"/>
      <c r="KLO32" s="23"/>
      <c r="KLP32" s="23"/>
      <c r="KLQ32" s="23"/>
      <c r="KLR32" s="23"/>
      <c r="KLS32" s="24"/>
      <c r="KLT32" s="14"/>
      <c r="KLU32" s="23"/>
      <c r="KLV32" s="23"/>
      <c r="KLW32" s="23"/>
      <c r="KLX32" s="23"/>
      <c r="KLY32" s="23"/>
      <c r="KLZ32" s="23"/>
      <c r="KMA32" s="24"/>
      <c r="KMB32" s="14"/>
      <c r="KMC32" s="23"/>
      <c r="KMD32" s="23"/>
      <c r="KME32" s="23"/>
      <c r="KMF32" s="23"/>
      <c r="KMG32" s="23"/>
      <c r="KMH32" s="23"/>
      <c r="KMI32" s="24"/>
      <c r="KMJ32" s="14"/>
      <c r="KMK32" s="23"/>
      <c r="KML32" s="23"/>
      <c r="KMM32" s="23"/>
      <c r="KMN32" s="23"/>
      <c r="KMO32" s="23"/>
      <c r="KMP32" s="23"/>
      <c r="KMQ32" s="24"/>
      <c r="KMR32" s="14"/>
      <c r="KMS32" s="23"/>
      <c r="KMT32" s="23"/>
      <c r="KMU32" s="23"/>
      <c r="KMV32" s="23"/>
      <c r="KMW32" s="23"/>
      <c r="KMX32" s="23"/>
      <c r="KMY32" s="24"/>
      <c r="KMZ32" s="14"/>
      <c r="KNA32" s="23"/>
      <c r="KNB32" s="23"/>
      <c r="KNC32" s="23"/>
      <c r="KND32" s="23"/>
      <c r="KNE32" s="23"/>
      <c r="KNF32" s="23"/>
      <c r="KNG32" s="24"/>
      <c r="KNH32" s="14"/>
      <c r="KNI32" s="23"/>
      <c r="KNJ32" s="23"/>
      <c r="KNK32" s="23"/>
      <c r="KNL32" s="23"/>
      <c r="KNM32" s="23"/>
      <c r="KNN32" s="23"/>
      <c r="KNO32" s="24"/>
      <c r="KNP32" s="14"/>
      <c r="KNQ32" s="23"/>
      <c r="KNR32" s="23"/>
      <c r="KNS32" s="23"/>
      <c r="KNT32" s="23"/>
      <c r="KNU32" s="23"/>
      <c r="KNV32" s="23"/>
      <c r="KNW32" s="24"/>
      <c r="KNX32" s="14"/>
      <c r="KNY32" s="23"/>
      <c r="KNZ32" s="23"/>
      <c r="KOA32" s="23"/>
      <c r="KOB32" s="23"/>
      <c r="KOC32" s="23"/>
      <c r="KOD32" s="23"/>
      <c r="KOE32" s="24"/>
      <c r="KOF32" s="14"/>
      <c r="KOG32" s="23"/>
      <c r="KOH32" s="23"/>
      <c r="KOI32" s="23"/>
      <c r="KOJ32" s="23"/>
      <c r="KOK32" s="23"/>
      <c r="KOL32" s="23"/>
      <c r="KOM32" s="24"/>
      <c r="KON32" s="14"/>
      <c r="KOO32" s="23"/>
      <c r="KOP32" s="23"/>
      <c r="KOQ32" s="23"/>
      <c r="KOR32" s="23"/>
      <c r="KOS32" s="23"/>
      <c r="KOT32" s="23"/>
      <c r="KOU32" s="24"/>
      <c r="KOV32" s="14"/>
      <c r="KOW32" s="23"/>
      <c r="KOX32" s="23"/>
      <c r="KOY32" s="23"/>
      <c r="KOZ32" s="23"/>
      <c r="KPA32" s="23"/>
      <c r="KPB32" s="23"/>
      <c r="KPC32" s="24"/>
      <c r="KPD32" s="14"/>
      <c r="KPE32" s="23"/>
      <c r="KPF32" s="23"/>
      <c r="KPG32" s="23"/>
      <c r="KPH32" s="23"/>
      <c r="KPI32" s="23"/>
      <c r="KPJ32" s="23"/>
      <c r="KPK32" s="24"/>
      <c r="KPL32" s="14"/>
      <c r="KPM32" s="23"/>
      <c r="KPN32" s="23"/>
      <c r="KPO32" s="23"/>
      <c r="KPP32" s="23"/>
      <c r="KPQ32" s="23"/>
      <c r="KPR32" s="23"/>
      <c r="KPS32" s="24"/>
      <c r="KPT32" s="14"/>
      <c r="KPU32" s="23"/>
      <c r="KPV32" s="23"/>
      <c r="KPW32" s="23"/>
      <c r="KPX32" s="23"/>
      <c r="KPY32" s="23"/>
      <c r="KPZ32" s="23"/>
      <c r="KQA32" s="24"/>
      <c r="KQB32" s="14"/>
      <c r="KQC32" s="23"/>
      <c r="KQD32" s="23"/>
      <c r="KQE32" s="23"/>
      <c r="KQF32" s="23"/>
      <c r="KQG32" s="23"/>
      <c r="KQH32" s="23"/>
      <c r="KQI32" s="24"/>
      <c r="KQJ32" s="14"/>
      <c r="KQK32" s="23"/>
      <c r="KQL32" s="23"/>
      <c r="KQM32" s="23"/>
      <c r="KQN32" s="23"/>
      <c r="KQO32" s="23"/>
      <c r="KQP32" s="23"/>
      <c r="KQQ32" s="24"/>
      <c r="KQR32" s="14"/>
      <c r="KQS32" s="23"/>
      <c r="KQT32" s="23"/>
      <c r="KQU32" s="23"/>
      <c r="KQV32" s="23"/>
      <c r="KQW32" s="23"/>
      <c r="KQX32" s="23"/>
      <c r="KQY32" s="24"/>
      <c r="KQZ32" s="14"/>
      <c r="KRA32" s="23"/>
      <c r="KRB32" s="23"/>
      <c r="KRC32" s="23"/>
      <c r="KRD32" s="23"/>
      <c r="KRE32" s="23"/>
      <c r="KRF32" s="23"/>
      <c r="KRG32" s="24"/>
      <c r="KRH32" s="14"/>
      <c r="KRI32" s="23"/>
      <c r="KRJ32" s="23"/>
      <c r="KRK32" s="23"/>
      <c r="KRL32" s="23"/>
      <c r="KRM32" s="23"/>
      <c r="KRN32" s="23"/>
      <c r="KRO32" s="24"/>
      <c r="KRP32" s="14"/>
      <c r="KRQ32" s="23"/>
      <c r="KRR32" s="23"/>
      <c r="KRS32" s="23"/>
      <c r="KRT32" s="23"/>
      <c r="KRU32" s="23"/>
      <c r="KRV32" s="23"/>
      <c r="KRW32" s="24"/>
      <c r="KRX32" s="14"/>
      <c r="KRY32" s="23"/>
      <c r="KRZ32" s="23"/>
      <c r="KSA32" s="23"/>
      <c r="KSB32" s="23"/>
      <c r="KSC32" s="23"/>
      <c r="KSD32" s="23"/>
      <c r="KSE32" s="24"/>
      <c r="KSF32" s="14"/>
      <c r="KSG32" s="23"/>
      <c r="KSH32" s="23"/>
      <c r="KSI32" s="23"/>
      <c r="KSJ32" s="23"/>
      <c r="KSK32" s="23"/>
      <c r="KSL32" s="23"/>
      <c r="KSM32" s="24"/>
      <c r="KSN32" s="14"/>
      <c r="KSO32" s="23"/>
      <c r="KSP32" s="23"/>
      <c r="KSQ32" s="23"/>
      <c r="KSR32" s="23"/>
      <c r="KSS32" s="23"/>
      <c r="KST32" s="23"/>
      <c r="KSU32" s="24"/>
      <c r="KSV32" s="14"/>
      <c r="KSW32" s="23"/>
      <c r="KSX32" s="23"/>
      <c r="KSY32" s="23"/>
      <c r="KSZ32" s="23"/>
      <c r="KTA32" s="23"/>
      <c r="KTB32" s="23"/>
      <c r="KTC32" s="24"/>
      <c r="KTD32" s="14"/>
      <c r="KTE32" s="23"/>
      <c r="KTF32" s="23"/>
      <c r="KTG32" s="23"/>
      <c r="KTH32" s="23"/>
      <c r="KTI32" s="23"/>
      <c r="KTJ32" s="23"/>
      <c r="KTK32" s="24"/>
      <c r="KTL32" s="14"/>
      <c r="KTM32" s="23"/>
      <c r="KTN32" s="23"/>
      <c r="KTO32" s="23"/>
      <c r="KTP32" s="23"/>
      <c r="KTQ32" s="23"/>
      <c r="KTR32" s="23"/>
      <c r="KTS32" s="24"/>
      <c r="KTT32" s="14"/>
      <c r="KTU32" s="23"/>
      <c r="KTV32" s="23"/>
      <c r="KTW32" s="23"/>
      <c r="KTX32" s="23"/>
      <c r="KTY32" s="23"/>
      <c r="KTZ32" s="23"/>
      <c r="KUA32" s="24"/>
      <c r="KUB32" s="14"/>
      <c r="KUC32" s="23"/>
      <c r="KUD32" s="23"/>
      <c r="KUE32" s="23"/>
      <c r="KUF32" s="23"/>
      <c r="KUG32" s="23"/>
      <c r="KUH32" s="23"/>
      <c r="KUI32" s="24"/>
      <c r="KUJ32" s="14"/>
      <c r="KUK32" s="23"/>
      <c r="KUL32" s="23"/>
      <c r="KUM32" s="23"/>
      <c r="KUN32" s="23"/>
      <c r="KUO32" s="23"/>
      <c r="KUP32" s="23"/>
      <c r="KUQ32" s="24"/>
      <c r="KUR32" s="14"/>
      <c r="KUS32" s="23"/>
      <c r="KUT32" s="23"/>
      <c r="KUU32" s="23"/>
      <c r="KUV32" s="23"/>
      <c r="KUW32" s="23"/>
      <c r="KUX32" s="23"/>
      <c r="KUY32" s="24"/>
      <c r="KUZ32" s="14"/>
      <c r="KVA32" s="23"/>
      <c r="KVB32" s="23"/>
      <c r="KVC32" s="23"/>
      <c r="KVD32" s="23"/>
      <c r="KVE32" s="23"/>
      <c r="KVF32" s="23"/>
      <c r="KVG32" s="24"/>
      <c r="KVH32" s="14"/>
      <c r="KVI32" s="23"/>
      <c r="KVJ32" s="23"/>
      <c r="KVK32" s="23"/>
      <c r="KVL32" s="23"/>
      <c r="KVM32" s="23"/>
      <c r="KVN32" s="23"/>
      <c r="KVO32" s="24"/>
      <c r="KVP32" s="14"/>
      <c r="KVQ32" s="23"/>
      <c r="KVR32" s="23"/>
      <c r="KVS32" s="23"/>
      <c r="KVT32" s="23"/>
      <c r="KVU32" s="23"/>
      <c r="KVV32" s="23"/>
      <c r="KVW32" s="24"/>
      <c r="KVX32" s="14"/>
      <c r="KVY32" s="23"/>
      <c r="KVZ32" s="23"/>
      <c r="KWA32" s="23"/>
      <c r="KWB32" s="23"/>
      <c r="KWC32" s="23"/>
      <c r="KWD32" s="23"/>
      <c r="KWE32" s="24"/>
      <c r="KWF32" s="14"/>
      <c r="KWG32" s="23"/>
      <c r="KWH32" s="23"/>
      <c r="KWI32" s="23"/>
      <c r="KWJ32" s="23"/>
      <c r="KWK32" s="23"/>
      <c r="KWL32" s="23"/>
      <c r="KWM32" s="24"/>
      <c r="KWN32" s="14"/>
      <c r="KWO32" s="23"/>
      <c r="KWP32" s="23"/>
      <c r="KWQ32" s="23"/>
      <c r="KWR32" s="23"/>
      <c r="KWS32" s="23"/>
      <c r="KWT32" s="23"/>
      <c r="KWU32" s="24"/>
      <c r="KWV32" s="14"/>
      <c r="KWW32" s="23"/>
      <c r="KWX32" s="23"/>
      <c r="KWY32" s="23"/>
      <c r="KWZ32" s="23"/>
      <c r="KXA32" s="23"/>
      <c r="KXB32" s="23"/>
      <c r="KXC32" s="24"/>
      <c r="KXD32" s="14"/>
      <c r="KXE32" s="23"/>
      <c r="KXF32" s="23"/>
      <c r="KXG32" s="23"/>
      <c r="KXH32" s="23"/>
      <c r="KXI32" s="23"/>
      <c r="KXJ32" s="23"/>
      <c r="KXK32" s="24"/>
      <c r="KXL32" s="14"/>
      <c r="KXM32" s="23"/>
      <c r="KXN32" s="23"/>
      <c r="KXO32" s="23"/>
      <c r="KXP32" s="23"/>
      <c r="KXQ32" s="23"/>
      <c r="KXR32" s="23"/>
      <c r="KXS32" s="24"/>
      <c r="KXT32" s="14"/>
      <c r="KXU32" s="23"/>
      <c r="KXV32" s="23"/>
      <c r="KXW32" s="23"/>
      <c r="KXX32" s="23"/>
      <c r="KXY32" s="23"/>
      <c r="KXZ32" s="23"/>
      <c r="KYA32" s="24"/>
      <c r="KYB32" s="14"/>
      <c r="KYC32" s="23"/>
      <c r="KYD32" s="23"/>
      <c r="KYE32" s="23"/>
      <c r="KYF32" s="23"/>
      <c r="KYG32" s="23"/>
      <c r="KYH32" s="23"/>
      <c r="KYI32" s="24"/>
      <c r="KYJ32" s="14"/>
      <c r="KYK32" s="23"/>
      <c r="KYL32" s="23"/>
      <c r="KYM32" s="23"/>
      <c r="KYN32" s="23"/>
      <c r="KYO32" s="23"/>
      <c r="KYP32" s="23"/>
      <c r="KYQ32" s="24"/>
      <c r="KYR32" s="14"/>
      <c r="KYS32" s="23"/>
      <c r="KYT32" s="23"/>
      <c r="KYU32" s="23"/>
      <c r="KYV32" s="23"/>
      <c r="KYW32" s="23"/>
      <c r="KYX32" s="23"/>
      <c r="KYY32" s="24"/>
      <c r="KYZ32" s="14"/>
      <c r="KZA32" s="23"/>
      <c r="KZB32" s="23"/>
      <c r="KZC32" s="23"/>
      <c r="KZD32" s="23"/>
      <c r="KZE32" s="23"/>
      <c r="KZF32" s="23"/>
      <c r="KZG32" s="24"/>
      <c r="KZH32" s="14"/>
      <c r="KZI32" s="23"/>
      <c r="KZJ32" s="23"/>
      <c r="KZK32" s="23"/>
      <c r="KZL32" s="23"/>
      <c r="KZM32" s="23"/>
      <c r="KZN32" s="23"/>
      <c r="KZO32" s="24"/>
      <c r="KZP32" s="14"/>
      <c r="KZQ32" s="23"/>
      <c r="KZR32" s="23"/>
      <c r="KZS32" s="23"/>
      <c r="KZT32" s="23"/>
      <c r="KZU32" s="23"/>
      <c r="KZV32" s="23"/>
      <c r="KZW32" s="24"/>
      <c r="KZX32" s="14"/>
      <c r="KZY32" s="23"/>
      <c r="KZZ32" s="23"/>
      <c r="LAA32" s="23"/>
      <c r="LAB32" s="23"/>
      <c r="LAC32" s="23"/>
      <c r="LAD32" s="23"/>
      <c r="LAE32" s="24"/>
      <c r="LAF32" s="14"/>
      <c r="LAG32" s="23"/>
      <c r="LAH32" s="23"/>
      <c r="LAI32" s="23"/>
      <c r="LAJ32" s="23"/>
      <c r="LAK32" s="23"/>
      <c r="LAL32" s="23"/>
      <c r="LAM32" s="24"/>
      <c r="LAN32" s="14"/>
      <c r="LAO32" s="23"/>
      <c r="LAP32" s="23"/>
      <c r="LAQ32" s="23"/>
      <c r="LAR32" s="23"/>
      <c r="LAS32" s="23"/>
      <c r="LAT32" s="23"/>
      <c r="LAU32" s="24"/>
      <c r="LAV32" s="14"/>
      <c r="LAW32" s="23"/>
      <c r="LAX32" s="23"/>
      <c r="LAY32" s="23"/>
      <c r="LAZ32" s="23"/>
      <c r="LBA32" s="23"/>
      <c r="LBB32" s="23"/>
      <c r="LBC32" s="24"/>
      <c r="LBD32" s="14"/>
      <c r="LBE32" s="23"/>
      <c r="LBF32" s="23"/>
      <c r="LBG32" s="23"/>
      <c r="LBH32" s="23"/>
      <c r="LBI32" s="23"/>
      <c r="LBJ32" s="23"/>
      <c r="LBK32" s="24"/>
      <c r="LBL32" s="14"/>
      <c r="LBM32" s="23"/>
      <c r="LBN32" s="23"/>
      <c r="LBO32" s="23"/>
      <c r="LBP32" s="23"/>
      <c r="LBQ32" s="23"/>
      <c r="LBR32" s="23"/>
      <c r="LBS32" s="24"/>
      <c r="LBT32" s="14"/>
      <c r="LBU32" s="23"/>
      <c r="LBV32" s="23"/>
      <c r="LBW32" s="23"/>
      <c r="LBX32" s="23"/>
      <c r="LBY32" s="23"/>
      <c r="LBZ32" s="23"/>
      <c r="LCA32" s="24"/>
      <c r="LCB32" s="14"/>
      <c r="LCC32" s="23"/>
      <c r="LCD32" s="23"/>
      <c r="LCE32" s="23"/>
      <c r="LCF32" s="23"/>
      <c r="LCG32" s="23"/>
      <c r="LCH32" s="23"/>
      <c r="LCI32" s="24"/>
      <c r="LCJ32" s="14"/>
      <c r="LCK32" s="23"/>
      <c r="LCL32" s="23"/>
      <c r="LCM32" s="23"/>
      <c r="LCN32" s="23"/>
      <c r="LCO32" s="23"/>
      <c r="LCP32" s="23"/>
      <c r="LCQ32" s="24"/>
      <c r="LCR32" s="14"/>
      <c r="LCS32" s="23"/>
      <c r="LCT32" s="23"/>
      <c r="LCU32" s="23"/>
      <c r="LCV32" s="23"/>
      <c r="LCW32" s="23"/>
      <c r="LCX32" s="23"/>
      <c r="LCY32" s="24"/>
      <c r="LCZ32" s="14"/>
      <c r="LDA32" s="23"/>
      <c r="LDB32" s="23"/>
      <c r="LDC32" s="23"/>
      <c r="LDD32" s="23"/>
      <c r="LDE32" s="23"/>
      <c r="LDF32" s="23"/>
      <c r="LDG32" s="24"/>
      <c r="LDH32" s="14"/>
      <c r="LDI32" s="23"/>
      <c r="LDJ32" s="23"/>
      <c r="LDK32" s="23"/>
      <c r="LDL32" s="23"/>
      <c r="LDM32" s="23"/>
      <c r="LDN32" s="23"/>
      <c r="LDO32" s="24"/>
      <c r="LDP32" s="14"/>
      <c r="LDQ32" s="23"/>
      <c r="LDR32" s="23"/>
      <c r="LDS32" s="23"/>
      <c r="LDT32" s="23"/>
      <c r="LDU32" s="23"/>
      <c r="LDV32" s="23"/>
      <c r="LDW32" s="24"/>
      <c r="LDX32" s="14"/>
      <c r="LDY32" s="23"/>
      <c r="LDZ32" s="23"/>
      <c r="LEA32" s="23"/>
      <c r="LEB32" s="23"/>
      <c r="LEC32" s="23"/>
      <c r="LED32" s="23"/>
      <c r="LEE32" s="24"/>
      <c r="LEF32" s="14"/>
      <c r="LEG32" s="23"/>
      <c r="LEH32" s="23"/>
      <c r="LEI32" s="23"/>
      <c r="LEJ32" s="23"/>
      <c r="LEK32" s="23"/>
      <c r="LEL32" s="23"/>
      <c r="LEM32" s="24"/>
      <c r="LEN32" s="14"/>
      <c r="LEO32" s="23"/>
      <c r="LEP32" s="23"/>
      <c r="LEQ32" s="23"/>
      <c r="LER32" s="23"/>
      <c r="LES32" s="23"/>
      <c r="LET32" s="23"/>
      <c r="LEU32" s="24"/>
      <c r="LEV32" s="14"/>
      <c r="LEW32" s="23"/>
      <c r="LEX32" s="23"/>
      <c r="LEY32" s="23"/>
      <c r="LEZ32" s="23"/>
      <c r="LFA32" s="23"/>
      <c r="LFB32" s="23"/>
      <c r="LFC32" s="24"/>
      <c r="LFD32" s="14"/>
      <c r="LFE32" s="23"/>
      <c r="LFF32" s="23"/>
      <c r="LFG32" s="23"/>
      <c r="LFH32" s="23"/>
      <c r="LFI32" s="23"/>
      <c r="LFJ32" s="23"/>
      <c r="LFK32" s="24"/>
      <c r="LFL32" s="14"/>
      <c r="LFM32" s="23"/>
      <c r="LFN32" s="23"/>
      <c r="LFO32" s="23"/>
      <c r="LFP32" s="23"/>
      <c r="LFQ32" s="23"/>
      <c r="LFR32" s="23"/>
      <c r="LFS32" s="24"/>
      <c r="LFT32" s="14"/>
      <c r="LFU32" s="23"/>
      <c r="LFV32" s="23"/>
      <c r="LFW32" s="23"/>
      <c r="LFX32" s="23"/>
      <c r="LFY32" s="23"/>
      <c r="LFZ32" s="23"/>
      <c r="LGA32" s="24"/>
      <c r="LGB32" s="14"/>
      <c r="LGC32" s="23"/>
      <c r="LGD32" s="23"/>
      <c r="LGE32" s="23"/>
      <c r="LGF32" s="23"/>
      <c r="LGG32" s="23"/>
      <c r="LGH32" s="23"/>
      <c r="LGI32" s="24"/>
      <c r="LGJ32" s="14"/>
      <c r="LGK32" s="23"/>
      <c r="LGL32" s="23"/>
      <c r="LGM32" s="23"/>
      <c r="LGN32" s="23"/>
      <c r="LGO32" s="23"/>
      <c r="LGP32" s="23"/>
      <c r="LGQ32" s="24"/>
      <c r="LGR32" s="14"/>
      <c r="LGS32" s="23"/>
      <c r="LGT32" s="23"/>
      <c r="LGU32" s="23"/>
      <c r="LGV32" s="23"/>
      <c r="LGW32" s="23"/>
      <c r="LGX32" s="23"/>
      <c r="LGY32" s="24"/>
      <c r="LGZ32" s="14"/>
      <c r="LHA32" s="23"/>
      <c r="LHB32" s="23"/>
      <c r="LHC32" s="23"/>
      <c r="LHD32" s="23"/>
      <c r="LHE32" s="23"/>
      <c r="LHF32" s="23"/>
      <c r="LHG32" s="24"/>
      <c r="LHH32" s="14"/>
      <c r="LHI32" s="23"/>
      <c r="LHJ32" s="23"/>
      <c r="LHK32" s="23"/>
      <c r="LHL32" s="23"/>
      <c r="LHM32" s="23"/>
      <c r="LHN32" s="23"/>
      <c r="LHO32" s="24"/>
      <c r="LHP32" s="14"/>
      <c r="LHQ32" s="23"/>
      <c r="LHR32" s="23"/>
      <c r="LHS32" s="23"/>
      <c r="LHT32" s="23"/>
      <c r="LHU32" s="23"/>
      <c r="LHV32" s="23"/>
      <c r="LHW32" s="24"/>
      <c r="LHX32" s="14"/>
      <c r="LHY32" s="23"/>
      <c r="LHZ32" s="23"/>
      <c r="LIA32" s="23"/>
      <c r="LIB32" s="23"/>
      <c r="LIC32" s="23"/>
      <c r="LID32" s="23"/>
      <c r="LIE32" s="24"/>
      <c r="LIF32" s="14"/>
      <c r="LIG32" s="23"/>
      <c r="LIH32" s="23"/>
      <c r="LII32" s="23"/>
      <c r="LIJ32" s="23"/>
      <c r="LIK32" s="23"/>
      <c r="LIL32" s="23"/>
      <c r="LIM32" s="24"/>
      <c r="LIN32" s="14"/>
      <c r="LIO32" s="23"/>
      <c r="LIP32" s="23"/>
      <c r="LIQ32" s="23"/>
      <c r="LIR32" s="23"/>
      <c r="LIS32" s="23"/>
      <c r="LIT32" s="23"/>
      <c r="LIU32" s="24"/>
      <c r="LIV32" s="14"/>
      <c r="LIW32" s="23"/>
      <c r="LIX32" s="23"/>
      <c r="LIY32" s="23"/>
      <c r="LIZ32" s="23"/>
      <c r="LJA32" s="23"/>
      <c r="LJB32" s="23"/>
      <c r="LJC32" s="24"/>
      <c r="LJD32" s="14"/>
      <c r="LJE32" s="23"/>
      <c r="LJF32" s="23"/>
      <c r="LJG32" s="23"/>
      <c r="LJH32" s="23"/>
      <c r="LJI32" s="23"/>
      <c r="LJJ32" s="23"/>
      <c r="LJK32" s="24"/>
      <c r="LJL32" s="14"/>
      <c r="LJM32" s="23"/>
      <c r="LJN32" s="23"/>
      <c r="LJO32" s="23"/>
      <c r="LJP32" s="23"/>
      <c r="LJQ32" s="23"/>
      <c r="LJR32" s="23"/>
      <c r="LJS32" s="24"/>
      <c r="LJT32" s="14"/>
      <c r="LJU32" s="23"/>
      <c r="LJV32" s="23"/>
      <c r="LJW32" s="23"/>
      <c r="LJX32" s="23"/>
      <c r="LJY32" s="23"/>
      <c r="LJZ32" s="23"/>
      <c r="LKA32" s="24"/>
      <c r="LKB32" s="14"/>
      <c r="LKC32" s="23"/>
      <c r="LKD32" s="23"/>
      <c r="LKE32" s="23"/>
      <c r="LKF32" s="23"/>
      <c r="LKG32" s="23"/>
      <c r="LKH32" s="23"/>
      <c r="LKI32" s="24"/>
      <c r="LKJ32" s="14"/>
      <c r="LKK32" s="23"/>
      <c r="LKL32" s="23"/>
      <c r="LKM32" s="23"/>
      <c r="LKN32" s="23"/>
      <c r="LKO32" s="23"/>
      <c r="LKP32" s="23"/>
      <c r="LKQ32" s="24"/>
      <c r="LKR32" s="14"/>
      <c r="LKS32" s="23"/>
      <c r="LKT32" s="23"/>
      <c r="LKU32" s="23"/>
      <c r="LKV32" s="23"/>
      <c r="LKW32" s="23"/>
      <c r="LKX32" s="23"/>
      <c r="LKY32" s="24"/>
      <c r="LKZ32" s="14"/>
      <c r="LLA32" s="23"/>
      <c r="LLB32" s="23"/>
      <c r="LLC32" s="23"/>
      <c r="LLD32" s="23"/>
      <c r="LLE32" s="23"/>
      <c r="LLF32" s="23"/>
      <c r="LLG32" s="24"/>
      <c r="LLH32" s="14"/>
      <c r="LLI32" s="23"/>
      <c r="LLJ32" s="23"/>
      <c r="LLK32" s="23"/>
      <c r="LLL32" s="23"/>
      <c r="LLM32" s="23"/>
      <c r="LLN32" s="23"/>
      <c r="LLO32" s="24"/>
      <c r="LLP32" s="14"/>
      <c r="LLQ32" s="23"/>
      <c r="LLR32" s="23"/>
      <c r="LLS32" s="23"/>
      <c r="LLT32" s="23"/>
      <c r="LLU32" s="23"/>
      <c r="LLV32" s="23"/>
      <c r="LLW32" s="24"/>
      <c r="LLX32" s="14"/>
      <c r="LLY32" s="23"/>
      <c r="LLZ32" s="23"/>
      <c r="LMA32" s="23"/>
      <c r="LMB32" s="23"/>
      <c r="LMC32" s="23"/>
      <c r="LMD32" s="23"/>
      <c r="LME32" s="24"/>
      <c r="LMF32" s="14"/>
      <c r="LMG32" s="23"/>
      <c r="LMH32" s="23"/>
      <c r="LMI32" s="23"/>
      <c r="LMJ32" s="23"/>
      <c r="LMK32" s="23"/>
      <c r="LML32" s="23"/>
      <c r="LMM32" s="24"/>
      <c r="LMN32" s="14"/>
      <c r="LMO32" s="23"/>
      <c r="LMP32" s="23"/>
      <c r="LMQ32" s="23"/>
      <c r="LMR32" s="23"/>
      <c r="LMS32" s="23"/>
      <c r="LMT32" s="23"/>
      <c r="LMU32" s="24"/>
      <c r="LMV32" s="14"/>
      <c r="LMW32" s="23"/>
      <c r="LMX32" s="23"/>
      <c r="LMY32" s="23"/>
      <c r="LMZ32" s="23"/>
      <c r="LNA32" s="23"/>
      <c r="LNB32" s="23"/>
      <c r="LNC32" s="24"/>
      <c r="LND32" s="14"/>
      <c r="LNE32" s="23"/>
      <c r="LNF32" s="23"/>
      <c r="LNG32" s="23"/>
      <c r="LNH32" s="23"/>
      <c r="LNI32" s="23"/>
      <c r="LNJ32" s="23"/>
      <c r="LNK32" s="24"/>
      <c r="LNL32" s="14"/>
      <c r="LNM32" s="23"/>
      <c r="LNN32" s="23"/>
      <c r="LNO32" s="23"/>
      <c r="LNP32" s="23"/>
      <c r="LNQ32" s="23"/>
      <c r="LNR32" s="23"/>
      <c r="LNS32" s="24"/>
      <c r="LNT32" s="14"/>
      <c r="LNU32" s="23"/>
      <c r="LNV32" s="23"/>
      <c r="LNW32" s="23"/>
      <c r="LNX32" s="23"/>
      <c r="LNY32" s="23"/>
      <c r="LNZ32" s="23"/>
      <c r="LOA32" s="24"/>
      <c r="LOB32" s="14"/>
      <c r="LOC32" s="23"/>
      <c r="LOD32" s="23"/>
      <c r="LOE32" s="23"/>
      <c r="LOF32" s="23"/>
      <c r="LOG32" s="23"/>
      <c r="LOH32" s="23"/>
      <c r="LOI32" s="24"/>
      <c r="LOJ32" s="14"/>
      <c r="LOK32" s="23"/>
      <c r="LOL32" s="23"/>
      <c r="LOM32" s="23"/>
      <c r="LON32" s="23"/>
      <c r="LOO32" s="23"/>
      <c r="LOP32" s="23"/>
      <c r="LOQ32" s="24"/>
      <c r="LOR32" s="14"/>
      <c r="LOS32" s="23"/>
      <c r="LOT32" s="23"/>
      <c r="LOU32" s="23"/>
      <c r="LOV32" s="23"/>
      <c r="LOW32" s="23"/>
      <c r="LOX32" s="23"/>
      <c r="LOY32" s="24"/>
      <c r="LOZ32" s="14"/>
      <c r="LPA32" s="23"/>
      <c r="LPB32" s="23"/>
      <c r="LPC32" s="23"/>
      <c r="LPD32" s="23"/>
      <c r="LPE32" s="23"/>
      <c r="LPF32" s="23"/>
      <c r="LPG32" s="24"/>
      <c r="LPH32" s="14"/>
      <c r="LPI32" s="23"/>
      <c r="LPJ32" s="23"/>
      <c r="LPK32" s="23"/>
      <c r="LPL32" s="23"/>
      <c r="LPM32" s="23"/>
      <c r="LPN32" s="23"/>
      <c r="LPO32" s="24"/>
      <c r="LPP32" s="14"/>
      <c r="LPQ32" s="23"/>
      <c r="LPR32" s="23"/>
      <c r="LPS32" s="23"/>
      <c r="LPT32" s="23"/>
      <c r="LPU32" s="23"/>
      <c r="LPV32" s="23"/>
      <c r="LPW32" s="24"/>
      <c r="LPX32" s="14"/>
      <c r="LPY32" s="23"/>
      <c r="LPZ32" s="23"/>
      <c r="LQA32" s="23"/>
      <c r="LQB32" s="23"/>
      <c r="LQC32" s="23"/>
      <c r="LQD32" s="23"/>
      <c r="LQE32" s="24"/>
      <c r="LQF32" s="14"/>
      <c r="LQG32" s="23"/>
      <c r="LQH32" s="23"/>
      <c r="LQI32" s="23"/>
      <c r="LQJ32" s="23"/>
      <c r="LQK32" s="23"/>
      <c r="LQL32" s="23"/>
      <c r="LQM32" s="24"/>
      <c r="LQN32" s="14"/>
      <c r="LQO32" s="23"/>
      <c r="LQP32" s="23"/>
      <c r="LQQ32" s="23"/>
      <c r="LQR32" s="23"/>
      <c r="LQS32" s="23"/>
      <c r="LQT32" s="23"/>
      <c r="LQU32" s="24"/>
      <c r="LQV32" s="14"/>
      <c r="LQW32" s="23"/>
      <c r="LQX32" s="23"/>
      <c r="LQY32" s="23"/>
      <c r="LQZ32" s="23"/>
      <c r="LRA32" s="23"/>
      <c r="LRB32" s="23"/>
      <c r="LRC32" s="24"/>
      <c r="LRD32" s="14"/>
      <c r="LRE32" s="23"/>
      <c r="LRF32" s="23"/>
      <c r="LRG32" s="23"/>
      <c r="LRH32" s="23"/>
      <c r="LRI32" s="23"/>
      <c r="LRJ32" s="23"/>
      <c r="LRK32" s="24"/>
      <c r="LRL32" s="14"/>
      <c r="LRM32" s="23"/>
      <c r="LRN32" s="23"/>
      <c r="LRO32" s="23"/>
      <c r="LRP32" s="23"/>
      <c r="LRQ32" s="23"/>
      <c r="LRR32" s="23"/>
      <c r="LRS32" s="24"/>
      <c r="LRT32" s="14"/>
      <c r="LRU32" s="23"/>
      <c r="LRV32" s="23"/>
      <c r="LRW32" s="23"/>
      <c r="LRX32" s="23"/>
      <c r="LRY32" s="23"/>
      <c r="LRZ32" s="23"/>
      <c r="LSA32" s="24"/>
      <c r="LSB32" s="14"/>
      <c r="LSC32" s="23"/>
      <c r="LSD32" s="23"/>
      <c r="LSE32" s="23"/>
      <c r="LSF32" s="23"/>
      <c r="LSG32" s="23"/>
      <c r="LSH32" s="23"/>
      <c r="LSI32" s="24"/>
      <c r="LSJ32" s="14"/>
      <c r="LSK32" s="23"/>
      <c r="LSL32" s="23"/>
      <c r="LSM32" s="23"/>
      <c r="LSN32" s="23"/>
      <c r="LSO32" s="23"/>
      <c r="LSP32" s="23"/>
      <c r="LSQ32" s="24"/>
      <c r="LSR32" s="14"/>
      <c r="LSS32" s="23"/>
      <c r="LST32" s="23"/>
      <c r="LSU32" s="23"/>
      <c r="LSV32" s="23"/>
      <c r="LSW32" s="23"/>
      <c r="LSX32" s="23"/>
      <c r="LSY32" s="24"/>
      <c r="LSZ32" s="14"/>
      <c r="LTA32" s="23"/>
      <c r="LTB32" s="23"/>
      <c r="LTC32" s="23"/>
      <c r="LTD32" s="23"/>
      <c r="LTE32" s="23"/>
      <c r="LTF32" s="23"/>
      <c r="LTG32" s="24"/>
      <c r="LTH32" s="14"/>
      <c r="LTI32" s="23"/>
      <c r="LTJ32" s="23"/>
      <c r="LTK32" s="23"/>
      <c r="LTL32" s="23"/>
      <c r="LTM32" s="23"/>
      <c r="LTN32" s="23"/>
      <c r="LTO32" s="24"/>
      <c r="LTP32" s="14"/>
      <c r="LTQ32" s="23"/>
      <c r="LTR32" s="23"/>
      <c r="LTS32" s="23"/>
      <c r="LTT32" s="23"/>
      <c r="LTU32" s="23"/>
      <c r="LTV32" s="23"/>
      <c r="LTW32" s="24"/>
      <c r="LTX32" s="14"/>
      <c r="LTY32" s="23"/>
      <c r="LTZ32" s="23"/>
      <c r="LUA32" s="23"/>
      <c r="LUB32" s="23"/>
      <c r="LUC32" s="23"/>
      <c r="LUD32" s="23"/>
      <c r="LUE32" s="24"/>
      <c r="LUF32" s="14"/>
      <c r="LUG32" s="23"/>
      <c r="LUH32" s="23"/>
      <c r="LUI32" s="23"/>
      <c r="LUJ32" s="23"/>
      <c r="LUK32" s="23"/>
      <c r="LUL32" s="23"/>
      <c r="LUM32" s="24"/>
      <c r="LUN32" s="14"/>
      <c r="LUO32" s="23"/>
      <c r="LUP32" s="23"/>
      <c r="LUQ32" s="23"/>
      <c r="LUR32" s="23"/>
      <c r="LUS32" s="23"/>
      <c r="LUT32" s="23"/>
      <c r="LUU32" s="24"/>
      <c r="LUV32" s="14"/>
      <c r="LUW32" s="23"/>
      <c r="LUX32" s="23"/>
      <c r="LUY32" s="23"/>
      <c r="LUZ32" s="23"/>
      <c r="LVA32" s="23"/>
      <c r="LVB32" s="23"/>
      <c r="LVC32" s="24"/>
      <c r="LVD32" s="14"/>
      <c r="LVE32" s="23"/>
      <c r="LVF32" s="23"/>
      <c r="LVG32" s="23"/>
      <c r="LVH32" s="23"/>
      <c r="LVI32" s="23"/>
      <c r="LVJ32" s="23"/>
      <c r="LVK32" s="24"/>
      <c r="LVL32" s="14"/>
      <c r="LVM32" s="23"/>
      <c r="LVN32" s="23"/>
      <c r="LVO32" s="23"/>
      <c r="LVP32" s="23"/>
      <c r="LVQ32" s="23"/>
      <c r="LVR32" s="23"/>
      <c r="LVS32" s="24"/>
      <c r="LVT32" s="14"/>
      <c r="LVU32" s="23"/>
      <c r="LVV32" s="23"/>
      <c r="LVW32" s="23"/>
      <c r="LVX32" s="23"/>
      <c r="LVY32" s="23"/>
      <c r="LVZ32" s="23"/>
      <c r="LWA32" s="24"/>
      <c r="LWB32" s="14"/>
      <c r="LWC32" s="23"/>
      <c r="LWD32" s="23"/>
      <c r="LWE32" s="23"/>
      <c r="LWF32" s="23"/>
      <c r="LWG32" s="23"/>
      <c r="LWH32" s="23"/>
      <c r="LWI32" s="24"/>
      <c r="LWJ32" s="14"/>
      <c r="LWK32" s="23"/>
      <c r="LWL32" s="23"/>
      <c r="LWM32" s="23"/>
      <c r="LWN32" s="23"/>
      <c r="LWO32" s="23"/>
      <c r="LWP32" s="23"/>
      <c r="LWQ32" s="24"/>
      <c r="LWR32" s="14"/>
      <c r="LWS32" s="23"/>
      <c r="LWT32" s="23"/>
      <c r="LWU32" s="23"/>
      <c r="LWV32" s="23"/>
      <c r="LWW32" s="23"/>
      <c r="LWX32" s="23"/>
      <c r="LWY32" s="24"/>
      <c r="LWZ32" s="14"/>
      <c r="LXA32" s="23"/>
      <c r="LXB32" s="23"/>
      <c r="LXC32" s="23"/>
      <c r="LXD32" s="23"/>
      <c r="LXE32" s="23"/>
      <c r="LXF32" s="23"/>
      <c r="LXG32" s="24"/>
      <c r="LXH32" s="14"/>
      <c r="LXI32" s="23"/>
      <c r="LXJ32" s="23"/>
      <c r="LXK32" s="23"/>
      <c r="LXL32" s="23"/>
      <c r="LXM32" s="23"/>
      <c r="LXN32" s="23"/>
      <c r="LXO32" s="24"/>
      <c r="LXP32" s="14"/>
      <c r="LXQ32" s="23"/>
      <c r="LXR32" s="23"/>
      <c r="LXS32" s="23"/>
      <c r="LXT32" s="23"/>
      <c r="LXU32" s="23"/>
      <c r="LXV32" s="23"/>
      <c r="LXW32" s="24"/>
      <c r="LXX32" s="14"/>
      <c r="LXY32" s="23"/>
      <c r="LXZ32" s="23"/>
      <c r="LYA32" s="23"/>
      <c r="LYB32" s="23"/>
      <c r="LYC32" s="23"/>
      <c r="LYD32" s="23"/>
      <c r="LYE32" s="24"/>
      <c r="LYF32" s="14"/>
      <c r="LYG32" s="23"/>
      <c r="LYH32" s="23"/>
      <c r="LYI32" s="23"/>
      <c r="LYJ32" s="23"/>
      <c r="LYK32" s="23"/>
      <c r="LYL32" s="23"/>
      <c r="LYM32" s="24"/>
      <c r="LYN32" s="14"/>
      <c r="LYO32" s="23"/>
      <c r="LYP32" s="23"/>
      <c r="LYQ32" s="23"/>
      <c r="LYR32" s="23"/>
      <c r="LYS32" s="23"/>
      <c r="LYT32" s="23"/>
      <c r="LYU32" s="24"/>
      <c r="LYV32" s="14"/>
      <c r="LYW32" s="23"/>
      <c r="LYX32" s="23"/>
      <c r="LYY32" s="23"/>
      <c r="LYZ32" s="23"/>
      <c r="LZA32" s="23"/>
      <c r="LZB32" s="23"/>
      <c r="LZC32" s="24"/>
      <c r="LZD32" s="14"/>
      <c r="LZE32" s="23"/>
      <c r="LZF32" s="23"/>
      <c r="LZG32" s="23"/>
      <c r="LZH32" s="23"/>
      <c r="LZI32" s="23"/>
      <c r="LZJ32" s="23"/>
      <c r="LZK32" s="24"/>
      <c r="LZL32" s="14"/>
      <c r="LZM32" s="23"/>
      <c r="LZN32" s="23"/>
      <c r="LZO32" s="23"/>
      <c r="LZP32" s="23"/>
      <c r="LZQ32" s="23"/>
      <c r="LZR32" s="23"/>
      <c r="LZS32" s="24"/>
      <c r="LZT32" s="14"/>
      <c r="LZU32" s="23"/>
      <c r="LZV32" s="23"/>
      <c r="LZW32" s="23"/>
      <c r="LZX32" s="23"/>
      <c r="LZY32" s="23"/>
      <c r="LZZ32" s="23"/>
      <c r="MAA32" s="24"/>
      <c r="MAB32" s="14"/>
      <c r="MAC32" s="23"/>
      <c r="MAD32" s="23"/>
      <c r="MAE32" s="23"/>
      <c r="MAF32" s="23"/>
      <c r="MAG32" s="23"/>
      <c r="MAH32" s="23"/>
      <c r="MAI32" s="24"/>
      <c r="MAJ32" s="14"/>
      <c r="MAK32" s="23"/>
      <c r="MAL32" s="23"/>
      <c r="MAM32" s="23"/>
      <c r="MAN32" s="23"/>
      <c r="MAO32" s="23"/>
      <c r="MAP32" s="23"/>
      <c r="MAQ32" s="24"/>
      <c r="MAR32" s="14"/>
      <c r="MAS32" s="23"/>
      <c r="MAT32" s="23"/>
      <c r="MAU32" s="23"/>
      <c r="MAV32" s="23"/>
      <c r="MAW32" s="23"/>
      <c r="MAX32" s="23"/>
      <c r="MAY32" s="24"/>
      <c r="MAZ32" s="14"/>
      <c r="MBA32" s="23"/>
      <c r="MBB32" s="23"/>
      <c r="MBC32" s="23"/>
      <c r="MBD32" s="23"/>
      <c r="MBE32" s="23"/>
      <c r="MBF32" s="23"/>
      <c r="MBG32" s="24"/>
      <c r="MBH32" s="14"/>
      <c r="MBI32" s="23"/>
      <c r="MBJ32" s="23"/>
      <c r="MBK32" s="23"/>
      <c r="MBL32" s="23"/>
      <c r="MBM32" s="23"/>
      <c r="MBN32" s="23"/>
      <c r="MBO32" s="24"/>
      <c r="MBP32" s="14"/>
      <c r="MBQ32" s="23"/>
      <c r="MBR32" s="23"/>
      <c r="MBS32" s="23"/>
      <c r="MBT32" s="23"/>
      <c r="MBU32" s="23"/>
      <c r="MBV32" s="23"/>
      <c r="MBW32" s="24"/>
      <c r="MBX32" s="14"/>
      <c r="MBY32" s="23"/>
      <c r="MBZ32" s="23"/>
      <c r="MCA32" s="23"/>
      <c r="MCB32" s="23"/>
      <c r="MCC32" s="23"/>
      <c r="MCD32" s="23"/>
      <c r="MCE32" s="24"/>
      <c r="MCF32" s="14"/>
      <c r="MCG32" s="23"/>
      <c r="MCH32" s="23"/>
      <c r="MCI32" s="23"/>
      <c r="MCJ32" s="23"/>
      <c r="MCK32" s="23"/>
      <c r="MCL32" s="23"/>
      <c r="MCM32" s="24"/>
      <c r="MCN32" s="14"/>
      <c r="MCO32" s="23"/>
      <c r="MCP32" s="23"/>
      <c r="MCQ32" s="23"/>
      <c r="MCR32" s="23"/>
      <c r="MCS32" s="23"/>
      <c r="MCT32" s="23"/>
      <c r="MCU32" s="24"/>
      <c r="MCV32" s="14"/>
      <c r="MCW32" s="23"/>
      <c r="MCX32" s="23"/>
      <c r="MCY32" s="23"/>
      <c r="MCZ32" s="23"/>
      <c r="MDA32" s="23"/>
      <c r="MDB32" s="23"/>
      <c r="MDC32" s="24"/>
      <c r="MDD32" s="14"/>
      <c r="MDE32" s="23"/>
      <c r="MDF32" s="23"/>
      <c r="MDG32" s="23"/>
      <c r="MDH32" s="23"/>
      <c r="MDI32" s="23"/>
      <c r="MDJ32" s="23"/>
      <c r="MDK32" s="24"/>
      <c r="MDL32" s="14"/>
      <c r="MDM32" s="23"/>
      <c r="MDN32" s="23"/>
      <c r="MDO32" s="23"/>
      <c r="MDP32" s="23"/>
      <c r="MDQ32" s="23"/>
      <c r="MDR32" s="23"/>
      <c r="MDS32" s="24"/>
      <c r="MDT32" s="14"/>
      <c r="MDU32" s="23"/>
      <c r="MDV32" s="23"/>
      <c r="MDW32" s="23"/>
      <c r="MDX32" s="23"/>
      <c r="MDY32" s="23"/>
      <c r="MDZ32" s="23"/>
      <c r="MEA32" s="24"/>
      <c r="MEB32" s="14"/>
      <c r="MEC32" s="23"/>
      <c r="MED32" s="23"/>
      <c r="MEE32" s="23"/>
      <c r="MEF32" s="23"/>
      <c r="MEG32" s="23"/>
      <c r="MEH32" s="23"/>
      <c r="MEI32" s="24"/>
      <c r="MEJ32" s="14"/>
      <c r="MEK32" s="23"/>
      <c r="MEL32" s="23"/>
      <c r="MEM32" s="23"/>
      <c r="MEN32" s="23"/>
      <c r="MEO32" s="23"/>
      <c r="MEP32" s="23"/>
      <c r="MEQ32" s="24"/>
      <c r="MER32" s="14"/>
      <c r="MES32" s="23"/>
      <c r="MET32" s="23"/>
      <c r="MEU32" s="23"/>
      <c r="MEV32" s="23"/>
      <c r="MEW32" s="23"/>
      <c r="MEX32" s="23"/>
      <c r="MEY32" s="24"/>
      <c r="MEZ32" s="14"/>
      <c r="MFA32" s="23"/>
      <c r="MFB32" s="23"/>
      <c r="MFC32" s="23"/>
      <c r="MFD32" s="23"/>
      <c r="MFE32" s="23"/>
      <c r="MFF32" s="23"/>
      <c r="MFG32" s="24"/>
      <c r="MFH32" s="14"/>
      <c r="MFI32" s="23"/>
      <c r="MFJ32" s="23"/>
      <c r="MFK32" s="23"/>
      <c r="MFL32" s="23"/>
      <c r="MFM32" s="23"/>
      <c r="MFN32" s="23"/>
      <c r="MFO32" s="24"/>
      <c r="MFP32" s="14"/>
      <c r="MFQ32" s="23"/>
      <c r="MFR32" s="23"/>
      <c r="MFS32" s="23"/>
      <c r="MFT32" s="23"/>
      <c r="MFU32" s="23"/>
      <c r="MFV32" s="23"/>
      <c r="MFW32" s="24"/>
      <c r="MFX32" s="14"/>
      <c r="MFY32" s="23"/>
      <c r="MFZ32" s="23"/>
      <c r="MGA32" s="23"/>
      <c r="MGB32" s="23"/>
      <c r="MGC32" s="23"/>
      <c r="MGD32" s="23"/>
      <c r="MGE32" s="24"/>
      <c r="MGF32" s="14"/>
      <c r="MGG32" s="23"/>
      <c r="MGH32" s="23"/>
      <c r="MGI32" s="23"/>
      <c r="MGJ32" s="23"/>
      <c r="MGK32" s="23"/>
      <c r="MGL32" s="23"/>
      <c r="MGM32" s="24"/>
      <c r="MGN32" s="14"/>
      <c r="MGO32" s="23"/>
      <c r="MGP32" s="23"/>
      <c r="MGQ32" s="23"/>
      <c r="MGR32" s="23"/>
      <c r="MGS32" s="23"/>
      <c r="MGT32" s="23"/>
      <c r="MGU32" s="24"/>
      <c r="MGV32" s="14"/>
      <c r="MGW32" s="23"/>
      <c r="MGX32" s="23"/>
      <c r="MGY32" s="23"/>
      <c r="MGZ32" s="23"/>
      <c r="MHA32" s="23"/>
      <c r="MHB32" s="23"/>
      <c r="MHC32" s="24"/>
      <c r="MHD32" s="14"/>
      <c r="MHE32" s="23"/>
      <c r="MHF32" s="23"/>
      <c r="MHG32" s="23"/>
      <c r="MHH32" s="23"/>
      <c r="MHI32" s="23"/>
      <c r="MHJ32" s="23"/>
      <c r="MHK32" s="24"/>
      <c r="MHL32" s="14"/>
      <c r="MHM32" s="23"/>
      <c r="MHN32" s="23"/>
      <c r="MHO32" s="23"/>
      <c r="MHP32" s="23"/>
      <c r="MHQ32" s="23"/>
      <c r="MHR32" s="23"/>
      <c r="MHS32" s="24"/>
      <c r="MHT32" s="14"/>
      <c r="MHU32" s="23"/>
      <c r="MHV32" s="23"/>
      <c r="MHW32" s="23"/>
      <c r="MHX32" s="23"/>
      <c r="MHY32" s="23"/>
      <c r="MHZ32" s="23"/>
      <c r="MIA32" s="24"/>
      <c r="MIB32" s="14"/>
      <c r="MIC32" s="23"/>
      <c r="MID32" s="23"/>
      <c r="MIE32" s="23"/>
      <c r="MIF32" s="23"/>
      <c r="MIG32" s="23"/>
      <c r="MIH32" s="23"/>
      <c r="MII32" s="24"/>
      <c r="MIJ32" s="14"/>
      <c r="MIK32" s="23"/>
      <c r="MIL32" s="23"/>
      <c r="MIM32" s="23"/>
      <c r="MIN32" s="23"/>
      <c r="MIO32" s="23"/>
      <c r="MIP32" s="23"/>
      <c r="MIQ32" s="24"/>
      <c r="MIR32" s="14"/>
      <c r="MIS32" s="23"/>
      <c r="MIT32" s="23"/>
      <c r="MIU32" s="23"/>
      <c r="MIV32" s="23"/>
      <c r="MIW32" s="23"/>
      <c r="MIX32" s="23"/>
      <c r="MIY32" s="24"/>
      <c r="MIZ32" s="14"/>
      <c r="MJA32" s="23"/>
      <c r="MJB32" s="23"/>
      <c r="MJC32" s="23"/>
      <c r="MJD32" s="23"/>
      <c r="MJE32" s="23"/>
      <c r="MJF32" s="23"/>
      <c r="MJG32" s="24"/>
      <c r="MJH32" s="14"/>
      <c r="MJI32" s="23"/>
      <c r="MJJ32" s="23"/>
      <c r="MJK32" s="23"/>
      <c r="MJL32" s="23"/>
      <c r="MJM32" s="23"/>
      <c r="MJN32" s="23"/>
      <c r="MJO32" s="24"/>
      <c r="MJP32" s="14"/>
      <c r="MJQ32" s="23"/>
      <c r="MJR32" s="23"/>
      <c r="MJS32" s="23"/>
      <c r="MJT32" s="23"/>
      <c r="MJU32" s="23"/>
      <c r="MJV32" s="23"/>
      <c r="MJW32" s="24"/>
      <c r="MJX32" s="14"/>
      <c r="MJY32" s="23"/>
      <c r="MJZ32" s="23"/>
      <c r="MKA32" s="23"/>
      <c r="MKB32" s="23"/>
      <c r="MKC32" s="23"/>
      <c r="MKD32" s="23"/>
      <c r="MKE32" s="24"/>
      <c r="MKF32" s="14"/>
      <c r="MKG32" s="23"/>
      <c r="MKH32" s="23"/>
      <c r="MKI32" s="23"/>
      <c r="MKJ32" s="23"/>
      <c r="MKK32" s="23"/>
      <c r="MKL32" s="23"/>
      <c r="MKM32" s="24"/>
      <c r="MKN32" s="14"/>
      <c r="MKO32" s="23"/>
      <c r="MKP32" s="23"/>
      <c r="MKQ32" s="23"/>
      <c r="MKR32" s="23"/>
      <c r="MKS32" s="23"/>
      <c r="MKT32" s="23"/>
      <c r="MKU32" s="24"/>
      <c r="MKV32" s="14"/>
      <c r="MKW32" s="23"/>
      <c r="MKX32" s="23"/>
      <c r="MKY32" s="23"/>
      <c r="MKZ32" s="23"/>
      <c r="MLA32" s="23"/>
      <c r="MLB32" s="23"/>
      <c r="MLC32" s="24"/>
      <c r="MLD32" s="14"/>
      <c r="MLE32" s="23"/>
      <c r="MLF32" s="23"/>
      <c r="MLG32" s="23"/>
      <c r="MLH32" s="23"/>
      <c r="MLI32" s="23"/>
      <c r="MLJ32" s="23"/>
      <c r="MLK32" s="24"/>
      <c r="MLL32" s="14"/>
      <c r="MLM32" s="23"/>
      <c r="MLN32" s="23"/>
      <c r="MLO32" s="23"/>
      <c r="MLP32" s="23"/>
      <c r="MLQ32" s="23"/>
      <c r="MLR32" s="23"/>
      <c r="MLS32" s="24"/>
      <c r="MLT32" s="14"/>
      <c r="MLU32" s="23"/>
      <c r="MLV32" s="23"/>
      <c r="MLW32" s="23"/>
      <c r="MLX32" s="23"/>
      <c r="MLY32" s="23"/>
      <c r="MLZ32" s="23"/>
      <c r="MMA32" s="24"/>
      <c r="MMB32" s="14"/>
      <c r="MMC32" s="23"/>
      <c r="MMD32" s="23"/>
      <c r="MME32" s="23"/>
      <c r="MMF32" s="23"/>
      <c r="MMG32" s="23"/>
      <c r="MMH32" s="23"/>
      <c r="MMI32" s="24"/>
      <c r="MMJ32" s="14"/>
      <c r="MMK32" s="23"/>
      <c r="MML32" s="23"/>
      <c r="MMM32" s="23"/>
      <c r="MMN32" s="23"/>
      <c r="MMO32" s="23"/>
      <c r="MMP32" s="23"/>
      <c r="MMQ32" s="24"/>
      <c r="MMR32" s="14"/>
      <c r="MMS32" s="23"/>
      <c r="MMT32" s="23"/>
      <c r="MMU32" s="23"/>
      <c r="MMV32" s="23"/>
      <c r="MMW32" s="23"/>
      <c r="MMX32" s="23"/>
      <c r="MMY32" s="24"/>
      <c r="MMZ32" s="14"/>
      <c r="MNA32" s="23"/>
      <c r="MNB32" s="23"/>
      <c r="MNC32" s="23"/>
      <c r="MND32" s="23"/>
      <c r="MNE32" s="23"/>
      <c r="MNF32" s="23"/>
      <c r="MNG32" s="24"/>
      <c r="MNH32" s="14"/>
      <c r="MNI32" s="23"/>
      <c r="MNJ32" s="23"/>
      <c r="MNK32" s="23"/>
      <c r="MNL32" s="23"/>
      <c r="MNM32" s="23"/>
      <c r="MNN32" s="23"/>
      <c r="MNO32" s="24"/>
      <c r="MNP32" s="14"/>
      <c r="MNQ32" s="23"/>
      <c r="MNR32" s="23"/>
      <c r="MNS32" s="23"/>
      <c r="MNT32" s="23"/>
      <c r="MNU32" s="23"/>
      <c r="MNV32" s="23"/>
      <c r="MNW32" s="24"/>
      <c r="MNX32" s="14"/>
      <c r="MNY32" s="23"/>
      <c r="MNZ32" s="23"/>
      <c r="MOA32" s="23"/>
      <c r="MOB32" s="23"/>
      <c r="MOC32" s="23"/>
      <c r="MOD32" s="23"/>
      <c r="MOE32" s="24"/>
      <c r="MOF32" s="14"/>
      <c r="MOG32" s="23"/>
      <c r="MOH32" s="23"/>
      <c r="MOI32" s="23"/>
      <c r="MOJ32" s="23"/>
      <c r="MOK32" s="23"/>
      <c r="MOL32" s="23"/>
      <c r="MOM32" s="24"/>
      <c r="MON32" s="14"/>
      <c r="MOO32" s="23"/>
      <c r="MOP32" s="23"/>
      <c r="MOQ32" s="23"/>
      <c r="MOR32" s="23"/>
      <c r="MOS32" s="23"/>
      <c r="MOT32" s="23"/>
      <c r="MOU32" s="24"/>
      <c r="MOV32" s="14"/>
      <c r="MOW32" s="23"/>
      <c r="MOX32" s="23"/>
      <c r="MOY32" s="23"/>
      <c r="MOZ32" s="23"/>
      <c r="MPA32" s="23"/>
      <c r="MPB32" s="23"/>
      <c r="MPC32" s="24"/>
      <c r="MPD32" s="14"/>
      <c r="MPE32" s="23"/>
      <c r="MPF32" s="23"/>
      <c r="MPG32" s="23"/>
      <c r="MPH32" s="23"/>
      <c r="MPI32" s="23"/>
      <c r="MPJ32" s="23"/>
      <c r="MPK32" s="24"/>
      <c r="MPL32" s="14"/>
      <c r="MPM32" s="23"/>
      <c r="MPN32" s="23"/>
      <c r="MPO32" s="23"/>
      <c r="MPP32" s="23"/>
      <c r="MPQ32" s="23"/>
      <c r="MPR32" s="23"/>
      <c r="MPS32" s="24"/>
      <c r="MPT32" s="14"/>
      <c r="MPU32" s="23"/>
      <c r="MPV32" s="23"/>
      <c r="MPW32" s="23"/>
      <c r="MPX32" s="23"/>
      <c r="MPY32" s="23"/>
      <c r="MPZ32" s="23"/>
      <c r="MQA32" s="24"/>
      <c r="MQB32" s="14"/>
      <c r="MQC32" s="23"/>
      <c r="MQD32" s="23"/>
      <c r="MQE32" s="23"/>
      <c r="MQF32" s="23"/>
      <c r="MQG32" s="23"/>
      <c r="MQH32" s="23"/>
      <c r="MQI32" s="24"/>
      <c r="MQJ32" s="14"/>
      <c r="MQK32" s="23"/>
      <c r="MQL32" s="23"/>
      <c r="MQM32" s="23"/>
      <c r="MQN32" s="23"/>
      <c r="MQO32" s="23"/>
      <c r="MQP32" s="23"/>
      <c r="MQQ32" s="24"/>
      <c r="MQR32" s="14"/>
      <c r="MQS32" s="23"/>
      <c r="MQT32" s="23"/>
      <c r="MQU32" s="23"/>
      <c r="MQV32" s="23"/>
      <c r="MQW32" s="23"/>
      <c r="MQX32" s="23"/>
      <c r="MQY32" s="24"/>
      <c r="MQZ32" s="14"/>
      <c r="MRA32" s="23"/>
      <c r="MRB32" s="23"/>
      <c r="MRC32" s="23"/>
      <c r="MRD32" s="23"/>
      <c r="MRE32" s="23"/>
      <c r="MRF32" s="23"/>
      <c r="MRG32" s="24"/>
      <c r="MRH32" s="14"/>
      <c r="MRI32" s="23"/>
      <c r="MRJ32" s="23"/>
      <c r="MRK32" s="23"/>
      <c r="MRL32" s="23"/>
      <c r="MRM32" s="23"/>
      <c r="MRN32" s="23"/>
      <c r="MRO32" s="24"/>
      <c r="MRP32" s="14"/>
      <c r="MRQ32" s="23"/>
      <c r="MRR32" s="23"/>
      <c r="MRS32" s="23"/>
      <c r="MRT32" s="23"/>
      <c r="MRU32" s="23"/>
      <c r="MRV32" s="23"/>
      <c r="MRW32" s="24"/>
      <c r="MRX32" s="14"/>
      <c r="MRY32" s="23"/>
      <c r="MRZ32" s="23"/>
      <c r="MSA32" s="23"/>
      <c r="MSB32" s="23"/>
      <c r="MSC32" s="23"/>
      <c r="MSD32" s="23"/>
      <c r="MSE32" s="24"/>
      <c r="MSF32" s="14"/>
      <c r="MSG32" s="23"/>
      <c r="MSH32" s="23"/>
      <c r="MSI32" s="23"/>
      <c r="MSJ32" s="23"/>
      <c r="MSK32" s="23"/>
      <c r="MSL32" s="23"/>
      <c r="MSM32" s="24"/>
      <c r="MSN32" s="14"/>
      <c r="MSO32" s="23"/>
      <c r="MSP32" s="23"/>
      <c r="MSQ32" s="23"/>
      <c r="MSR32" s="23"/>
      <c r="MSS32" s="23"/>
      <c r="MST32" s="23"/>
      <c r="MSU32" s="24"/>
      <c r="MSV32" s="14"/>
      <c r="MSW32" s="23"/>
      <c r="MSX32" s="23"/>
      <c r="MSY32" s="23"/>
      <c r="MSZ32" s="23"/>
      <c r="MTA32" s="23"/>
      <c r="MTB32" s="23"/>
      <c r="MTC32" s="24"/>
      <c r="MTD32" s="14"/>
      <c r="MTE32" s="23"/>
      <c r="MTF32" s="23"/>
      <c r="MTG32" s="23"/>
      <c r="MTH32" s="23"/>
      <c r="MTI32" s="23"/>
      <c r="MTJ32" s="23"/>
      <c r="MTK32" s="24"/>
      <c r="MTL32" s="14"/>
      <c r="MTM32" s="23"/>
      <c r="MTN32" s="23"/>
      <c r="MTO32" s="23"/>
      <c r="MTP32" s="23"/>
      <c r="MTQ32" s="23"/>
      <c r="MTR32" s="23"/>
      <c r="MTS32" s="24"/>
      <c r="MTT32" s="14"/>
      <c r="MTU32" s="23"/>
      <c r="MTV32" s="23"/>
      <c r="MTW32" s="23"/>
      <c r="MTX32" s="23"/>
      <c r="MTY32" s="23"/>
      <c r="MTZ32" s="23"/>
      <c r="MUA32" s="24"/>
      <c r="MUB32" s="14"/>
      <c r="MUC32" s="23"/>
      <c r="MUD32" s="23"/>
      <c r="MUE32" s="23"/>
      <c r="MUF32" s="23"/>
      <c r="MUG32" s="23"/>
      <c r="MUH32" s="23"/>
      <c r="MUI32" s="24"/>
      <c r="MUJ32" s="14"/>
      <c r="MUK32" s="23"/>
      <c r="MUL32" s="23"/>
      <c r="MUM32" s="23"/>
      <c r="MUN32" s="23"/>
      <c r="MUO32" s="23"/>
      <c r="MUP32" s="23"/>
      <c r="MUQ32" s="24"/>
      <c r="MUR32" s="14"/>
      <c r="MUS32" s="23"/>
      <c r="MUT32" s="23"/>
      <c r="MUU32" s="23"/>
      <c r="MUV32" s="23"/>
      <c r="MUW32" s="23"/>
      <c r="MUX32" s="23"/>
      <c r="MUY32" s="24"/>
      <c r="MUZ32" s="14"/>
      <c r="MVA32" s="23"/>
      <c r="MVB32" s="23"/>
      <c r="MVC32" s="23"/>
      <c r="MVD32" s="23"/>
      <c r="MVE32" s="23"/>
      <c r="MVF32" s="23"/>
      <c r="MVG32" s="24"/>
      <c r="MVH32" s="14"/>
      <c r="MVI32" s="23"/>
      <c r="MVJ32" s="23"/>
      <c r="MVK32" s="23"/>
      <c r="MVL32" s="23"/>
      <c r="MVM32" s="23"/>
      <c r="MVN32" s="23"/>
      <c r="MVO32" s="24"/>
      <c r="MVP32" s="14"/>
      <c r="MVQ32" s="23"/>
      <c r="MVR32" s="23"/>
      <c r="MVS32" s="23"/>
      <c r="MVT32" s="23"/>
      <c r="MVU32" s="23"/>
      <c r="MVV32" s="23"/>
      <c r="MVW32" s="24"/>
      <c r="MVX32" s="14"/>
      <c r="MVY32" s="23"/>
      <c r="MVZ32" s="23"/>
      <c r="MWA32" s="23"/>
      <c r="MWB32" s="23"/>
      <c r="MWC32" s="23"/>
      <c r="MWD32" s="23"/>
      <c r="MWE32" s="24"/>
      <c r="MWF32" s="14"/>
      <c r="MWG32" s="23"/>
      <c r="MWH32" s="23"/>
      <c r="MWI32" s="23"/>
      <c r="MWJ32" s="23"/>
      <c r="MWK32" s="23"/>
      <c r="MWL32" s="23"/>
      <c r="MWM32" s="24"/>
      <c r="MWN32" s="14"/>
      <c r="MWO32" s="23"/>
      <c r="MWP32" s="23"/>
      <c r="MWQ32" s="23"/>
      <c r="MWR32" s="23"/>
      <c r="MWS32" s="23"/>
      <c r="MWT32" s="23"/>
      <c r="MWU32" s="24"/>
      <c r="MWV32" s="14"/>
      <c r="MWW32" s="23"/>
      <c r="MWX32" s="23"/>
      <c r="MWY32" s="23"/>
      <c r="MWZ32" s="23"/>
      <c r="MXA32" s="23"/>
      <c r="MXB32" s="23"/>
      <c r="MXC32" s="24"/>
      <c r="MXD32" s="14"/>
      <c r="MXE32" s="23"/>
      <c r="MXF32" s="23"/>
      <c r="MXG32" s="23"/>
      <c r="MXH32" s="23"/>
      <c r="MXI32" s="23"/>
      <c r="MXJ32" s="23"/>
      <c r="MXK32" s="24"/>
      <c r="MXL32" s="14"/>
      <c r="MXM32" s="23"/>
      <c r="MXN32" s="23"/>
      <c r="MXO32" s="23"/>
      <c r="MXP32" s="23"/>
      <c r="MXQ32" s="23"/>
      <c r="MXR32" s="23"/>
      <c r="MXS32" s="24"/>
      <c r="MXT32" s="14"/>
      <c r="MXU32" s="23"/>
      <c r="MXV32" s="23"/>
      <c r="MXW32" s="23"/>
      <c r="MXX32" s="23"/>
      <c r="MXY32" s="23"/>
      <c r="MXZ32" s="23"/>
      <c r="MYA32" s="24"/>
      <c r="MYB32" s="14"/>
      <c r="MYC32" s="23"/>
      <c r="MYD32" s="23"/>
      <c r="MYE32" s="23"/>
      <c r="MYF32" s="23"/>
      <c r="MYG32" s="23"/>
      <c r="MYH32" s="23"/>
      <c r="MYI32" s="24"/>
      <c r="MYJ32" s="14"/>
      <c r="MYK32" s="23"/>
      <c r="MYL32" s="23"/>
      <c r="MYM32" s="23"/>
      <c r="MYN32" s="23"/>
      <c r="MYO32" s="23"/>
      <c r="MYP32" s="23"/>
      <c r="MYQ32" s="24"/>
      <c r="MYR32" s="14"/>
      <c r="MYS32" s="23"/>
      <c r="MYT32" s="23"/>
      <c r="MYU32" s="23"/>
      <c r="MYV32" s="23"/>
      <c r="MYW32" s="23"/>
      <c r="MYX32" s="23"/>
      <c r="MYY32" s="24"/>
      <c r="MYZ32" s="14"/>
      <c r="MZA32" s="23"/>
      <c r="MZB32" s="23"/>
      <c r="MZC32" s="23"/>
      <c r="MZD32" s="23"/>
      <c r="MZE32" s="23"/>
      <c r="MZF32" s="23"/>
      <c r="MZG32" s="24"/>
      <c r="MZH32" s="14"/>
      <c r="MZI32" s="23"/>
      <c r="MZJ32" s="23"/>
      <c r="MZK32" s="23"/>
      <c r="MZL32" s="23"/>
      <c r="MZM32" s="23"/>
      <c r="MZN32" s="23"/>
      <c r="MZO32" s="24"/>
      <c r="MZP32" s="14"/>
      <c r="MZQ32" s="23"/>
      <c r="MZR32" s="23"/>
      <c r="MZS32" s="23"/>
      <c r="MZT32" s="23"/>
      <c r="MZU32" s="23"/>
      <c r="MZV32" s="23"/>
      <c r="MZW32" s="24"/>
      <c r="MZX32" s="14"/>
      <c r="MZY32" s="23"/>
      <c r="MZZ32" s="23"/>
      <c r="NAA32" s="23"/>
      <c r="NAB32" s="23"/>
      <c r="NAC32" s="23"/>
      <c r="NAD32" s="23"/>
      <c r="NAE32" s="24"/>
      <c r="NAF32" s="14"/>
      <c r="NAG32" s="23"/>
      <c r="NAH32" s="23"/>
      <c r="NAI32" s="23"/>
      <c r="NAJ32" s="23"/>
      <c r="NAK32" s="23"/>
      <c r="NAL32" s="23"/>
      <c r="NAM32" s="24"/>
      <c r="NAN32" s="14"/>
      <c r="NAO32" s="23"/>
      <c r="NAP32" s="23"/>
      <c r="NAQ32" s="23"/>
      <c r="NAR32" s="23"/>
      <c r="NAS32" s="23"/>
      <c r="NAT32" s="23"/>
      <c r="NAU32" s="24"/>
      <c r="NAV32" s="14"/>
      <c r="NAW32" s="23"/>
      <c r="NAX32" s="23"/>
      <c r="NAY32" s="23"/>
      <c r="NAZ32" s="23"/>
      <c r="NBA32" s="23"/>
      <c r="NBB32" s="23"/>
      <c r="NBC32" s="24"/>
      <c r="NBD32" s="14"/>
      <c r="NBE32" s="23"/>
      <c r="NBF32" s="23"/>
      <c r="NBG32" s="23"/>
      <c r="NBH32" s="23"/>
      <c r="NBI32" s="23"/>
      <c r="NBJ32" s="23"/>
      <c r="NBK32" s="24"/>
      <c r="NBL32" s="14"/>
      <c r="NBM32" s="23"/>
      <c r="NBN32" s="23"/>
      <c r="NBO32" s="23"/>
      <c r="NBP32" s="23"/>
      <c r="NBQ32" s="23"/>
      <c r="NBR32" s="23"/>
      <c r="NBS32" s="24"/>
      <c r="NBT32" s="14"/>
      <c r="NBU32" s="23"/>
      <c r="NBV32" s="23"/>
      <c r="NBW32" s="23"/>
      <c r="NBX32" s="23"/>
      <c r="NBY32" s="23"/>
      <c r="NBZ32" s="23"/>
      <c r="NCA32" s="24"/>
      <c r="NCB32" s="14"/>
      <c r="NCC32" s="23"/>
      <c r="NCD32" s="23"/>
      <c r="NCE32" s="23"/>
      <c r="NCF32" s="23"/>
      <c r="NCG32" s="23"/>
      <c r="NCH32" s="23"/>
      <c r="NCI32" s="24"/>
      <c r="NCJ32" s="14"/>
      <c r="NCK32" s="23"/>
      <c r="NCL32" s="23"/>
      <c r="NCM32" s="23"/>
      <c r="NCN32" s="23"/>
      <c r="NCO32" s="23"/>
      <c r="NCP32" s="23"/>
      <c r="NCQ32" s="24"/>
      <c r="NCR32" s="14"/>
      <c r="NCS32" s="23"/>
      <c r="NCT32" s="23"/>
      <c r="NCU32" s="23"/>
      <c r="NCV32" s="23"/>
      <c r="NCW32" s="23"/>
      <c r="NCX32" s="23"/>
      <c r="NCY32" s="24"/>
      <c r="NCZ32" s="14"/>
      <c r="NDA32" s="23"/>
      <c r="NDB32" s="23"/>
      <c r="NDC32" s="23"/>
      <c r="NDD32" s="23"/>
      <c r="NDE32" s="23"/>
      <c r="NDF32" s="23"/>
      <c r="NDG32" s="24"/>
      <c r="NDH32" s="14"/>
      <c r="NDI32" s="23"/>
      <c r="NDJ32" s="23"/>
      <c r="NDK32" s="23"/>
      <c r="NDL32" s="23"/>
      <c r="NDM32" s="23"/>
      <c r="NDN32" s="23"/>
      <c r="NDO32" s="24"/>
      <c r="NDP32" s="14"/>
      <c r="NDQ32" s="23"/>
      <c r="NDR32" s="23"/>
      <c r="NDS32" s="23"/>
      <c r="NDT32" s="23"/>
      <c r="NDU32" s="23"/>
      <c r="NDV32" s="23"/>
      <c r="NDW32" s="24"/>
      <c r="NDX32" s="14"/>
      <c r="NDY32" s="23"/>
      <c r="NDZ32" s="23"/>
      <c r="NEA32" s="23"/>
      <c r="NEB32" s="23"/>
      <c r="NEC32" s="23"/>
      <c r="NED32" s="23"/>
      <c r="NEE32" s="24"/>
      <c r="NEF32" s="14"/>
      <c r="NEG32" s="23"/>
      <c r="NEH32" s="23"/>
      <c r="NEI32" s="23"/>
      <c r="NEJ32" s="23"/>
      <c r="NEK32" s="23"/>
      <c r="NEL32" s="23"/>
      <c r="NEM32" s="24"/>
      <c r="NEN32" s="14"/>
      <c r="NEO32" s="23"/>
      <c r="NEP32" s="23"/>
      <c r="NEQ32" s="23"/>
      <c r="NER32" s="23"/>
      <c r="NES32" s="23"/>
      <c r="NET32" s="23"/>
      <c r="NEU32" s="24"/>
      <c r="NEV32" s="14"/>
      <c r="NEW32" s="23"/>
      <c r="NEX32" s="23"/>
      <c r="NEY32" s="23"/>
      <c r="NEZ32" s="23"/>
      <c r="NFA32" s="23"/>
      <c r="NFB32" s="23"/>
      <c r="NFC32" s="24"/>
      <c r="NFD32" s="14"/>
      <c r="NFE32" s="23"/>
      <c r="NFF32" s="23"/>
      <c r="NFG32" s="23"/>
      <c r="NFH32" s="23"/>
      <c r="NFI32" s="23"/>
      <c r="NFJ32" s="23"/>
      <c r="NFK32" s="24"/>
      <c r="NFL32" s="14"/>
      <c r="NFM32" s="23"/>
      <c r="NFN32" s="23"/>
      <c r="NFO32" s="23"/>
      <c r="NFP32" s="23"/>
      <c r="NFQ32" s="23"/>
      <c r="NFR32" s="23"/>
      <c r="NFS32" s="24"/>
      <c r="NFT32" s="14"/>
      <c r="NFU32" s="23"/>
      <c r="NFV32" s="23"/>
      <c r="NFW32" s="23"/>
      <c r="NFX32" s="23"/>
      <c r="NFY32" s="23"/>
      <c r="NFZ32" s="23"/>
      <c r="NGA32" s="24"/>
      <c r="NGB32" s="14"/>
      <c r="NGC32" s="23"/>
      <c r="NGD32" s="23"/>
      <c r="NGE32" s="23"/>
      <c r="NGF32" s="23"/>
      <c r="NGG32" s="23"/>
      <c r="NGH32" s="23"/>
      <c r="NGI32" s="24"/>
      <c r="NGJ32" s="14"/>
      <c r="NGK32" s="23"/>
      <c r="NGL32" s="23"/>
      <c r="NGM32" s="23"/>
      <c r="NGN32" s="23"/>
      <c r="NGO32" s="23"/>
      <c r="NGP32" s="23"/>
      <c r="NGQ32" s="24"/>
      <c r="NGR32" s="14"/>
      <c r="NGS32" s="23"/>
      <c r="NGT32" s="23"/>
      <c r="NGU32" s="23"/>
      <c r="NGV32" s="23"/>
      <c r="NGW32" s="23"/>
      <c r="NGX32" s="23"/>
      <c r="NGY32" s="24"/>
      <c r="NGZ32" s="14"/>
      <c r="NHA32" s="23"/>
      <c r="NHB32" s="23"/>
      <c r="NHC32" s="23"/>
      <c r="NHD32" s="23"/>
      <c r="NHE32" s="23"/>
      <c r="NHF32" s="23"/>
      <c r="NHG32" s="24"/>
      <c r="NHH32" s="14"/>
      <c r="NHI32" s="23"/>
      <c r="NHJ32" s="23"/>
      <c r="NHK32" s="23"/>
      <c r="NHL32" s="23"/>
      <c r="NHM32" s="23"/>
      <c r="NHN32" s="23"/>
      <c r="NHO32" s="24"/>
      <c r="NHP32" s="14"/>
      <c r="NHQ32" s="23"/>
      <c r="NHR32" s="23"/>
      <c r="NHS32" s="23"/>
      <c r="NHT32" s="23"/>
      <c r="NHU32" s="23"/>
      <c r="NHV32" s="23"/>
      <c r="NHW32" s="24"/>
      <c r="NHX32" s="14"/>
      <c r="NHY32" s="23"/>
      <c r="NHZ32" s="23"/>
      <c r="NIA32" s="23"/>
      <c r="NIB32" s="23"/>
      <c r="NIC32" s="23"/>
      <c r="NID32" s="23"/>
      <c r="NIE32" s="24"/>
      <c r="NIF32" s="14"/>
      <c r="NIG32" s="23"/>
      <c r="NIH32" s="23"/>
      <c r="NII32" s="23"/>
      <c r="NIJ32" s="23"/>
      <c r="NIK32" s="23"/>
      <c r="NIL32" s="23"/>
      <c r="NIM32" s="24"/>
      <c r="NIN32" s="14"/>
      <c r="NIO32" s="23"/>
      <c r="NIP32" s="23"/>
      <c r="NIQ32" s="23"/>
      <c r="NIR32" s="23"/>
      <c r="NIS32" s="23"/>
      <c r="NIT32" s="23"/>
      <c r="NIU32" s="24"/>
      <c r="NIV32" s="14"/>
      <c r="NIW32" s="23"/>
      <c r="NIX32" s="23"/>
      <c r="NIY32" s="23"/>
      <c r="NIZ32" s="23"/>
      <c r="NJA32" s="23"/>
      <c r="NJB32" s="23"/>
      <c r="NJC32" s="24"/>
      <c r="NJD32" s="14"/>
      <c r="NJE32" s="23"/>
      <c r="NJF32" s="23"/>
      <c r="NJG32" s="23"/>
      <c r="NJH32" s="23"/>
      <c r="NJI32" s="23"/>
      <c r="NJJ32" s="23"/>
      <c r="NJK32" s="24"/>
      <c r="NJL32" s="14"/>
      <c r="NJM32" s="23"/>
      <c r="NJN32" s="23"/>
      <c r="NJO32" s="23"/>
      <c r="NJP32" s="23"/>
      <c r="NJQ32" s="23"/>
      <c r="NJR32" s="23"/>
      <c r="NJS32" s="24"/>
      <c r="NJT32" s="14"/>
      <c r="NJU32" s="23"/>
      <c r="NJV32" s="23"/>
      <c r="NJW32" s="23"/>
      <c r="NJX32" s="23"/>
      <c r="NJY32" s="23"/>
      <c r="NJZ32" s="23"/>
      <c r="NKA32" s="24"/>
      <c r="NKB32" s="14"/>
      <c r="NKC32" s="23"/>
      <c r="NKD32" s="23"/>
      <c r="NKE32" s="23"/>
      <c r="NKF32" s="23"/>
      <c r="NKG32" s="23"/>
      <c r="NKH32" s="23"/>
      <c r="NKI32" s="24"/>
      <c r="NKJ32" s="14"/>
      <c r="NKK32" s="23"/>
      <c r="NKL32" s="23"/>
      <c r="NKM32" s="23"/>
      <c r="NKN32" s="23"/>
      <c r="NKO32" s="23"/>
      <c r="NKP32" s="23"/>
      <c r="NKQ32" s="24"/>
      <c r="NKR32" s="14"/>
      <c r="NKS32" s="23"/>
      <c r="NKT32" s="23"/>
      <c r="NKU32" s="23"/>
      <c r="NKV32" s="23"/>
      <c r="NKW32" s="23"/>
      <c r="NKX32" s="23"/>
      <c r="NKY32" s="24"/>
      <c r="NKZ32" s="14"/>
      <c r="NLA32" s="23"/>
      <c r="NLB32" s="23"/>
      <c r="NLC32" s="23"/>
      <c r="NLD32" s="23"/>
      <c r="NLE32" s="23"/>
      <c r="NLF32" s="23"/>
      <c r="NLG32" s="24"/>
      <c r="NLH32" s="14"/>
      <c r="NLI32" s="23"/>
      <c r="NLJ32" s="23"/>
      <c r="NLK32" s="23"/>
      <c r="NLL32" s="23"/>
      <c r="NLM32" s="23"/>
      <c r="NLN32" s="23"/>
      <c r="NLO32" s="24"/>
      <c r="NLP32" s="14"/>
      <c r="NLQ32" s="23"/>
      <c r="NLR32" s="23"/>
      <c r="NLS32" s="23"/>
      <c r="NLT32" s="23"/>
      <c r="NLU32" s="23"/>
      <c r="NLV32" s="23"/>
      <c r="NLW32" s="24"/>
      <c r="NLX32" s="14"/>
      <c r="NLY32" s="23"/>
      <c r="NLZ32" s="23"/>
      <c r="NMA32" s="23"/>
      <c r="NMB32" s="23"/>
      <c r="NMC32" s="23"/>
      <c r="NMD32" s="23"/>
      <c r="NME32" s="24"/>
      <c r="NMF32" s="14"/>
      <c r="NMG32" s="23"/>
      <c r="NMH32" s="23"/>
      <c r="NMI32" s="23"/>
      <c r="NMJ32" s="23"/>
      <c r="NMK32" s="23"/>
      <c r="NML32" s="23"/>
      <c r="NMM32" s="24"/>
      <c r="NMN32" s="14"/>
      <c r="NMO32" s="23"/>
      <c r="NMP32" s="23"/>
      <c r="NMQ32" s="23"/>
      <c r="NMR32" s="23"/>
      <c r="NMS32" s="23"/>
      <c r="NMT32" s="23"/>
      <c r="NMU32" s="24"/>
      <c r="NMV32" s="14"/>
      <c r="NMW32" s="23"/>
      <c r="NMX32" s="23"/>
      <c r="NMY32" s="23"/>
      <c r="NMZ32" s="23"/>
      <c r="NNA32" s="23"/>
      <c r="NNB32" s="23"/>
      <c r="NNC32" s="24"/>
      <c r="NND32" s="14"/>
      <c r="NNE32" s="23"/>
      <c r="NNF32" s="23"/>
      <c r="NNG32" s="23"/>
      <c r="NNH32" s="23"/>
      <c r="NNI32" s="23"/>
      <c r="NNJ32" s="23"/>
      <c r="NNK32" s="24"/>
      <c r="NNL32" s="14"/>
      <c r="NNM32" s="23"/>
      <c r="NNN32" s="23"/>
      <c r="NNO32" s="23"/>
      <c r="NNP32" s="23"/>
      <c r="NNQ32" s="23"/>
      <c r="NNR32" s="23"/>
      <c r="NNS32" s="24"/>
      <c r="NNT32" s="14"/>
      <c r="NNU32" s="23"/>
      <c r="NNV32" s="23"/>
      <c r="NNW32" s="23"/>
      <c r="NNX32" s="23"/>
      <c r="NNY32" s="23"/>
      <c r="NNZ32" s="23"/>
      <c r="NOA32" s="24"/>
      <c r="NOB32" s="14"/>
      <c r="NOC32" s="23"/>
      <c r="NOD32" s="23"/>
      <c r="NOE32" s="23"/>
      <c r="NOF32" s="23"/>
      <c r="NOG32" s="23"/>
      <c r="NOH32" s="23"/>
      <c r="NOI32" s="24"/>
      <c r="NOJ32" s="14"/>
      <c r="NOK32" s="23"/>
      <c r="NOL32" s="23"/>
      <c r="NOM32" s="23"/>
      <c r="NON32" s="23"/>
      <c r="NOO32" s="23"/>
      <c r="NOP32" s="23"/>
      <c r="NOQ32" s="24"/>
      <c r="NOR32" s="14"/>
      <c r="NOS32" s="23"/>
      <c r="NOT32" s="23"/>
      <c r="NOU32" s="23"/>
      <c r="NOV32" s="23"/>
      <c r="NOW32" s="23"/>
      <c r="NOX32" s="23"/>
      <c r="NOY32" s="24"/>
      <c r="NOZ32" s="14"/>
      <c r="NPA32" s="23"/>
      <c r="NPB32" s="23"/>
      <c r="NPC32" s="23"/>
      <c r="NPD32" s="23"/>
      <c r="NPE32" s="23"/>
      <c r="NPF32" s="23"/>
      <c r="NPG32" s="24"/>
      <c r="NPH32" s="14"/>
      <c r="NPI32" s="23"/>
      <c r="NPJ32" s="23"/>
      <c r="NPK32" s="23"/>
      <c r="NPL32" s="23"/>
      <c r="NPM32" s="23"/>
      <c r="NPN32" s="23"/>
      <c r="NPO32" s="24"/>
      <c r="NPP32" s="14"/>
      <c r="NPQ32" s="23"/>
      <c r="NPR32" s="23"/>
      <c r="NPS32" s="23"/>
      <c r="NPT32" s="23"/>
      <c r="NPU32" s="23"/>
      <c r="NPV32" s="23"/>
      <c r="NPW32" s="24"/>
      <c r="NPX32" s="14"/>
      <c r="NPY32" s="23"/>
      <c r="NPZ32" s="23"/>
      <c r="NQA32" s="23"/>
      <c r="NQB32" s="23"/>
      <c r="NQC32" s="23"/>
      <c r="NQD32" s="23"/>
      <c r="NQE32" s="24"/>
      <c r="NQF32" s="14"/>
      <c r="NQG32" s="23"/>
      <c r="NQH32" s="23"/>
      <c r="NQI32" s="23"/>
      <c r="NQJ32" s="23"/>
      <c r="NQK32" s="23"/>
      <c r="NQL32" s="23"/>
      <c r="NQM32" s="24"/>
      <c r="NQN32" s="14"/>
      <c r="NQO32" s="23"/>
      <c r="NQP32" s="23"/>
      <c r="NQQ32" s="23"/>
      <c r="NQR32" s="23"/>
      <c r="NQS32" s="23"/>
      <c r="NQT32" s="23"/>
      <c r="NQU32" s="24"/>
      <c r="NQV32" s="14"/>
      <c r="NQW32" s="23"/>
      <c r="NQX32" s="23"/>
      <c r="NQY32" s="23"/>
      <c r="NQZ32" s="23"/>
      <c r="NRA32" s="23"/>
      <c r="NRB32" s="23"/>
      <c r="NRC32" s="24"/>
      <c r="NRD32" s="14"/>
      <c r="NRE32" s="23"/>
      <c r="NRF32" s="23"/>
      <c r="NRG32" s="23"/>
      <c r="NRH32" s="23"/>
      <c r="NRI32" s="23"/>
      <c r="NRJ32" s="23"/>
      <c r="NRK32" s="24"/>
      <c r="NRL32" s="14"/>
      <c r="NRM32" s="23"/>
      <c r="NRN32" s="23"/>
      <c r="NRO32" s="23"/>
      <c r="NRP32" s="23"/>
      <c r="NRQ32" s="23"/>
      <c r="NRR32" s="23"/>
      <c r="NRS32" s="24"/>
      <c r="NRT32" s="14"/>
      <c r="NRU32" s="23"/>
      <c r="NRV32" s="23"/>
      <c r="NRW32" s="23"/>
      <c r="NRX32" s="23"/>
      <c r="NRY32" s="23"/>
      <c r="NRZ32" s="23"/>
      <c r="NSA32" s="24"/>
      <c r="NSB32" s="14"/>
      <c r="NSC32" s="23"/>
      <c r="NSD32" s="23"/>
      <c r="NSE32" s="23"/>
      <c r="NSF32" s="23"/>
      <c r="NSG32" s="23"/>
      <c r="NSH32" s="23"/>
      <c r="NSI32" s="24"/>
      <c r="NSJ32" s="14"/>
      <c r="NSK32" s="23"/>
      <c r="NSL32" s="23"/>
      <c r="NSM32" s="23"/>
      <c r="NSN32" s="23"/>
      <c r="NSO32" s="23"/>
      <c r="NSP32" s="23"/>
      <c r="NSQ32" s="24"/>
      <c r="NSR32" s="14"/>
      <c r="NSS32" s="23"/>
      <c r="NST32" s="23"/>
      <c r="NSU32" s="23"/>
      <c r="NSV32" s="23"/>
      <c r="NSW32" s="23"/>
      <c r="NSX32" s="23"/>
      <c r="NSY32" s="24"/>
      <c r="NSZ32" s="14"/>
      <c r="NTA32" s="23"/>
      <c r="NTB32" s="23"/>
      <c r="NTC32" s="23"/>
      <c r="NTD32" s="23"/>
      <c r="NTE32" s="23"/>
      <c r="NTF32" s="23"/>
      <c r="NTG32" s="24"/>
      <c r="NTH32" s="14"/>
      <c r="NTI32" s="23"/>
      <c r="NTJ32" s="23"/>
      <c r="NTK32" s="23"/>
      <c r="NTL32" s="23"/>
      <c r="NTM32" s="23"/>
      <c r="NTN32" s="23"/>
      <c r="NTO32" s="24"/>
      <c r="NTP32" s="14"/>
      <c r="NTQ32" s="23"/>
      <c r="NTR32" s="23"/>
      <c r="NTS32" s="23"/>
      <c r="NTT32" s="23"/>
      <c r="NTU32" s="23"/>
      <c r="NTV32" s="23"/>
      <c r="NTW32" s="24"/>
      <c r="NTX32" s="14"/>
      <c r="NTY32" s="23"/>
      <c r="NTZ32" s="23"/>
      <c r="NUA32" s="23"/>
      <c r="NUB32" s="23"/>
      <c r="NUC32" s="23"/>
      <c r="NUD32" s="23"/>
      <c r="NUE32" s="24"/>
      <c r="NUF32" s="14"/>
      <c r="NUG32" s="23"/>
      <c r="NUH32" s="23"/>
      <c r="NUI32" s="23"/>
      <c r="NUJ32" s="23"/>
      <c r="NUK32" s="23"/>
      <c r="NUL32" s="23"/>
      <c r="NUM32" s="24"/>
      <c r="NUN32" s="14"/>
      <c r="NUO32" s="23"/>
      <c r="NUP32" s="23"/>
      <c r="NUQ32" s="23"/>
      <c r="NUR32" s="23"/>
      <c r="NUS32" s="23"/>
      <c r="NUT32" s="23"/>
      <c r="NUU32" s="24"/>
      <c r="NUV32" s="14"/>
      <c r="NUW32" s="23"/>
      <c r="NUX32" s="23"/>
      <c r="NUY32" s="23"/>
      <c r="NUZ32" s="23"/>
      <c r="NVA32" s="23"/>
      <c r="NVB32" s="23"/>
      <c r="NVC32" s="24"/>
      <c r="NVD32" s="14"/>
      <c r="NVE32" s="23"/>
      <c r="NVF32" s="23"/>
      <c r="NVG32" s="23"/>
      <c r="NVH32" s="23"/>
      <c r="NVI32" s="23"/>
      <c r="NVJ32" s="23"/>
      <c r="NVK32" s="24"/>
      <c r="NVL32" s="14"/>
      <c r="NVM32" s="23"/>
      <c r="NVN32" s="23"/>
      <c r="NVO32" s="23"/>
      <c r="NVP32" s="23"/>
      <c r="NVQ32" s="23"/>
      <c r="NVR32" s="23"/>
      <c r="NVS32" s="24"/>
      <c r="NVT32" s="14"/>
      <c r="NVU32" s="23"/>
      <c r="NVV32" s="23"/>
      <c r="NVW32" s="23"/>
      <c r="NVX32" s="23"/>
      <c r="NVY32" s="23"/>
      <c r="NVZ32" s="23"/>
      <c r="NWA32" s="24"/>
      <c r="NWB32" s="14"/>
      <c r="NWC32" s="23"/>
      <c r="NWD32" s="23"/>
      <c r="NWE32" s="23"/>
      <c r="NWF32" s="23"/>
      <c r="NWG32" s="23"/>
      <c r="NWH32" s="23"/>
      <c r="NWI32" s="24"/>
      <c r="NWJ32" s="14"/>
      <c r="NWK32" s="23"/>
      <c r="NWL32" s="23"/>
      <c r="NWM32" s="23"/>
      <c r="NWN32" s="23"/>
      <c r="NWO32" s="23"/>
      <c r="NWP32" s="23"/>
      <c r="NWQ32" s="24"/>
      <c r="NWR32" s="14"/>
      <c r="NWS32" s="23"/>
      <c r="NWT32" s="23"/>
      <c r="NWU32" s="23"/>
      <c r="NWV32" s="23"/>
      <c r="NWW32" s="23"/>
      <c r="NWX32" s="23"/>
      <c r="NWY32" s="24"/>
      <c r="NWZ32" s="14"/>
      <c r="NXA32" s="23"/>
      <c r="NXB32" s="23"/>
      <c r="NXC32" s="23"/>
      <c r="NXD32" s="23"/>
      <c r="NXE32" s="23"/>
      <c r="NXF32" s="23"/>
      <c r="NXG32" s="24"/>
      <c r="NXH32" s="14"/>
      <c r="NXI32" s="23"/>
      <c r="NXJ32" s="23"/>
      <c r="NXK32" s="23"/>
      <c r="NXL32" s="23"/>
      <c r="NXM32" s="23"/>
      <c r="NXN32" s="23"/>
      <c r="NXO32" s="24"/>
      <c r="NXP32" s="14"/>
      <c r="NXQ32" s="23"/>
      <c r="NXR32" s="23"/>
      <c r="NXS32" s="23"/>
      <c r="NXT32" s="23"/>
      <c r="NXU32" s="23"/>
      <c r="NXV32" s="23"/>
      <c r="NXW32" s="24"/>
      <c r="NXX32" s="14"/>
      <c r="NXY32" s="23"/>
      <c r="NXZ32" s="23"/>
      <c r="NYA32" s="23"/>
      <c r="NYB32" s="23"/>
      <c r="NYC32" s="23"/>
      <c r="NYD32" s="23"/>
      <c r="NYE32" s="24"/>
      <c r="NYF32" s="14"/>
      <c r="NYG32" s="23"/>
      <c r="NYH32" s="23"/>
      <c r="NYI32" s="23"/>
      <c r="NYJ32" s="23"/>
      <c r="NYK32" s="23"/>
      <c r="NYL32" s="23"/>
      <c r="NYM32" s="24"/>
      <c r="NYN32" s="14"/>
      <c r="NYO32" s="23"/>
      <c r="NYP32" s="23"/>
      <c r="NYQ32" s="23"/>
      <c r="NYR32" s="23"/>
      <c r="NYS32" s="23"/>
      <c r="NYT32" s="23"/>
      <c r="NYU32" s="24"/>
      <c r="NYV32" s="14"/>
      <c r="NYW32" s="23"/>
      <c r="NYX32" s="23"/>
      <c r="NYY32" s="23"/>
      <c r="NYZ32" s="23"/>
      <c r="NZA32" s="23"/>
      <c r="NZB32" s="23"/>
      <c r="NZC32" s="24"/>
      <c r="NZD32" s="14"/>
      <c r="NZE32" s="23"/>
      <c r="NZF32" s="23"/>
      <c r="NZG32" s="23"/>
      <c r="NZH32" s="23"/>
      <c r="NZI32" s="23"/>
      <c r="NZJ32" s="23"/>
      <c r="NZK32" s="24"/>
      <c r="NZL32" s="14"/>
      <c r="NZM32" s="23"/>
      <c r="NZN32" s="23"/>
      <c r="NZO32" s="23"/>
      <c r="NZP32" s="23"/>
      <c r="NZQ32" s="23"/>
      <c r="NZR32" s="23"/>
      <c r="NZS32" s="24"/>
      <c r="NZT32" s="14"/>
      <c r="NZU32" s="23"/>
      <c r="NZV32" s="23"/>
      <c r="NZW32" s="23"/>
      <c r="NZX32" s="23"/>
      <c r="NZY32" s="23"/>
      <c r="NZZ32" s="23"/>
      <c r="OAA32" s="24"/>
      <c r="OAB32" s="14"/>
      <c r="OAC32" s="23"/>
      <c r="OAD32" s="23"/>
      <c r="OAE32" s="23"/>
      <c r="OAF32" s="23"/>
      <c r="OAG32" s="23"/>
      <c r="OAH32" s="23"/>
      <c r="OAI32" s="24"/>
      <c r="OAJ32" s="14"/>
      <c r="OAK32" s="23"/>
      <c r="OAL32" s="23"/>
      <c r="OAM32" s="23"/>
      <c r="OAN32" s="23"/>
      <c r="OAO32" s="23"/>
      <c r="OAP32" s="23"/>
      <c r="OAQ32" s="24"/>
      <c r="OAR32" s="14"/>
      <c r="OAS32" s="23"/>
      <c r="OAT32" s="23"/>
      <c r="OAU32" s="23"/>
      <c r="OAV32" s="23"/>
      <c r="OAW32" s="23"/>
      <c r="OAX32" s="23"/>
      <c r="OAY32" s="24"/>
      <c r="OAZ32" s="14"/>
      <c r="OBA32" s="23"/>
      <c r="OBB32" s="23"/>
      <c r="OBC32" s="23"/>
      <c r="OBD32" s="23"/>
      <c r="OBE32" s="23"/>
      <c r="OBF32" s="23"/>
      <c r="OBG32" s="24"/>
      <c r="OBH32" s="14"/>
      <c r="OBI32" s="23"/>
      <c r="OBJ32" s="23"/>
      <c r="OBK32" s="23"/>
      <c r="OBL32" s="23"/>
      <c r="OBM32" s="23"/>
      <c r="OBN32" s="23"/>
      <c r="OBO32" s="24"/>
      <c r="OBP32" s="14"/>
      <c r="OBQ32" s="23"/>
      <c r="OBR32" s="23"/>
      <c r="OBS32" s="23"/>
      <c r="OBT32" s="23"/>
      <c r="OBU32" s="23"/>
      <c r="OBV32" s="23"/>
      <c r="OBW32" s="24"/>
      <c r="OBX32" s="14"/>
      <c r="OBY32" s="23"/>
      <c r="OBZ32" s="23"/>
      <c r="OCA32" s="23"/>
      <c r="OCB32" s="23"/>
      <c r="OCC32" s="23"/>
      <c r="OCD32" s="23"/>
      <c r="OCE32" s="24"/>
      <c r="OCF32" s="14"/>
      <c r="OCG32" s="23"/>
      <c r="OCH32" s="23"/>
      <c r="OCI32" s="23"/>
      <c r="OCJ32" s="23"/>
      <c r="OCK32" s="23"/>
      <c r="OCL32" s="23"/>
      <c r="OCM32" s="24"/>
      <c r="OCN32" s="14"/>
      <c r="OCO32" s="23"/>
      <c r="OCP32" s="23"/>
      <c r="OCQ32" s="23"/>
      <c r="OCR32" s="23"/>
      <c r="OCS32" s="23"/>
      <c r="OCT32" s="23"/>
      <c r="OCU32" s="24"/>
      <c r="OCV32" s="14"/>
      <c r="OCW32" s="23"/>
      <c r="OCX32" s="23"/>
      <c r="OCY32" s="23"/>
      <c r="OCZ32" s="23"/>
      <c r="ODA32" s="23"/>
      <c r="ODB32" s="23"/>
      <c r="ODC32" s="24"/>
      <c r="ODD32" s="14"/>
      <c r="ODE32" s="23"/>
      <c r="ODF32" s="23"/>
      <c r="ODG32" s="23"/>
      <c r="ODH32" s="23"/>
      <c r="ODI32" s="23"/>
      <c r="ODJ32" s="23"/>
      <c r="ODK32" s="24"/>
      <c r="ODL32" s="14"/>
      <c r="ODM32" s="23"/>
      <c r="ODN32" s="23"/>
      <c r="ODO32" s="23"/>
      <c r="ODP32" s="23"/>
      <c r="ODQ32" s="23"/>
      <c r="ODR32" s="23"/>
      <c r="ODS32" s="24"/>
      <c r="ODT32" s="14"/>
      <c r="ODU32" s="23"/>
      <c r="ODV32" s="23"/>
      <c r="ODW32" s="23"/>
      <c r="ODX32" s="23"/>
      <c r="ODY32" s="23"/>
      <c r="ODZ32" s="23"/>
      <c r="OEA32" s="24"/>
      <c r="OEB32" s="14"/>
      <c r="OEC32" s="23"/>
      <c r="OED32" s="23"/>
      <c r="OEE32" s="23"/>
      <c r="OEF32" s="23"/>
      <c r="OEG32" s="23"/>
      <c r="OEH32" s="23"/>
      <c r="OEI32" s="24"/>
      <c r="OEJ32" s="14"/>
      <c r="OEK32" s="23"/>
      <c r="OEL32" s="23"/>
      <c r="OEM32" s="23"/>
      <c r="OEN32" s="23"/>
      <c r="OEO32" s="23"/>
      <c r="OEP32" s="23"/>
      <c r="OEQ32" s="24"/>
      <c r="OER32" s="14"/>
      <c r="OES32" s="23"/>
      <c r="OET32" s="23"/>
      <c r="OEU32" s="23"/>
      <c r="OEV32" s="23"/>
      <c r="OEW32" s="23"/>
      <c r="OEX32" s="23"/>
      <c r="OEY32" s="24"/>
      <c r="OEZ32" s="14"/>
      <c r="OFA32" s="23"/>
      <c r="OFB32" s="23"/>
      <c r="OFC32" s="23"/>
      <c r="OFD32" s="23"/>
      <c r="OFE32" s="23"/>
      <c r="OFF32" s="23"/>
      <c r="OFG32" s="24"/>
      <c r="OFH32" s="14"/>
      <c r="OFI32" s="23"/>
      <c r="OFJ32" s="23"/>
      <c r="OFK32" s="23"/>
      <c r="OFL32" s="23"/>
      <c r="OFM32" s="23"/>
      <c r="OFN32" s="23"/>
      <c r="OFO32" s="24"/>
      <c r="OFP32" s="14"/>
      <c r="OFQ32" s="23"/>
      <c r="OFR32" s="23"/>
      <c r="OFS32" s="23"/>
      <c r="OFT32" s="23"/>
      <c r="OFU32" s="23"/>
      <c r="OFV32" s="23"/>
      <c r="OFW32" s="24"/>
      <c r="OFX32" s="14"/>
      <c r="OFY32" s="23"/>
      <c r="OFZ32" s="23"/>
      <c r="OGA32" s="23"/>
      <c r="OGB32" s="23"/>
      <c r="OGC32" s="23"/>
      <c r="OGD32" s="23"/>
      <c r="OGE32" s="24"/>
      <c r="OGF32" s="14"/>
      <c r="OGG32" s="23"/>
      <c r="OGH32" s="23"/>
      <c r="OGI32" s="23"/>
      <c r="OGJ32" s="23"/>
      <c r="OGK32" s="23"/>
      <c r="OGL32" s="23"/>
      <c r="OGM32" s="24"/>
      <c r="OGN32" s="14"/>
      <c r="OGO32" s="23"/>
      <c r="OGP32" s="23"/>
      <c r="OGQ32" s="23"/>
      <c r="OGR32" s="23"/>
      <c r="OGS32" s="23"/>
      <c r="OGT32" s="23"/>
      <c r="OGU32" s="24"/>
      <c r="OGV32" s="14"/>
      <c r="OGW32" s="23"/>
      <c r="OGX32" s="23"/>
      <c r="OGY32" s="23"/>
      <c r="OGZ32" s="23"/>
      <c r="OHA32" s="23"/>
      <c r="OHB32" s="23"/>
      <c r="OHC32" s="24"/>
      <c r="OHD32" s="14"/>
      <c r="OHE32" s="23"/>
      <c r="OHF32" s="23"/>
      <c r="OHG32" s="23"/>
      <c r="OHH32" s="23"/>
      <c r="OHI32" s="23"/>
      <c r="OHJ32" s="23"/>
      <c r="OHK32" s="24"/>
      <c r="OHL32" s="14"/>
      <c r="OHM32" s="23"/>
      <c r="OHN32" s="23"/>
      <c r="OHO32" s="23"/>
      <c r="OHP32" s="23"/>
      <c r="OHQ32" s="23"/>
      <c r="OHR32" s="23"/>
      <c r="OHS32" s="24"/>
      <c r="OHT32" s="14"/>
      <c r="OHU32" s="23"/>
      <c r="OHV32" s="23"/>
      <c r="OHW32" s="23"/>
      <c r="OHX32" s="23"/>
      <c r="OHY32" s="23"/>
      <c r="OHZ32" s="23"/>
      <c r="OIA32" s="24"/>
      <c r="OIB32" s="14"/>
      <c r="OIC32" s="23"/>
      <c r="OID32" s="23"/>
      <c r="OIE32" s="23"/>
      <c r="OIF32" s="23"/>
      <c r="OIG32" s="23"/>
      <c r="OIH32" s="23"/>
      <c r="OII32" s="24"/>
      <c r="OIJ32" s="14"/>
      <c r="OIK32" s="23"/>
      <c r="OIL32" s="23"/>
      <c r="OIM32" s="23"/>
      <c r="OIN32" s="23"/>
      <c r="OIO32" s="23"/>
      <c r="OIP32" s="23"/>
      <c r="OIQ32" s="24"/>
      <c r="OIR32" s="14"/>
      <c r="OIS32" s="23"/>
      <c r="OIT32" s="23"/>
      <c r="OIU32" s="23"/>
      <c r="OIV32" s="23"/>
      <c r="OIW32" s="23"/>
      <c r="OIX32" s="23"/>
      <c r="OIY32" s="24"/>
      <c r="OIZ32" s="14"/>
      <c r="OJA32" s="23"/>
      <c r="OJB32" s="23"/>
      <c r="OJC32" s="23"/>
      <c r="OJD32" s="23"/>
      <c r="OJE32" s="23"/>
      <c r="OJF32" s="23"/>
      <c r="OJG32" s="24"/>
      <c r="OJH32" s="14"/>
      <c r="OJI32" s="23"/>
      <c r="OJJ32" s="23"/>
      <c r="OJK32" s="23"/>
      <c r="OJL32" s="23"/>
      <c r="OJM32" s="23"/>
      <c r="OJN32" s="23"/>
      <c r="OJO32" s="24"/>
      <c r="OJP32" s="14"/>
      <c r="OJQ32" s="23"/>
      <c r="OJR32" s="23"/>
      <c r="OJS32" s="23"/>
      <c r="OJT32" s="23"/>
      <c r="OJU32" s="23"/>
      <c r="OJV32" s="23"/>
      <c r="OJW32" s="24"/>
      <c r="OJX32" s="14"/>
      <c r="OJY32" s="23"/>
      <c r="OJZ32" s="23"/>
      <c r="OKA32" s="23"/>
      <c r="OKB32" s="23"/>
      <c r="OKC32" s="23"/>
      <c r="OKD32" s="23"/>
      <c r="OKE32" s="24"/>
      <c r="OKF32" s="14"/>
      <c r="OKG32" s="23"/>
      <c r="OKH32" s="23"/>
      <c r="OKI32" s="23"/>
      <c r="OKJ32" s="23"/>
      <c r="OKK32" s="23"/>
      <c r="OKL32" s="23"/>
      <c r="OKM32" s="24"/>
      <c r="OKN32" s="14"/>
      <c r="OKO32" s="23"/>
      <c r="OKP32" s="23"/>
      <c r="OKQ32" s="23"/>
      <c r="OKR32" s="23"/>
      <c r="OKS32" s="23"/>
      <c r="OKT32" s="23"/>
      <c r="OKU32" s="24"/>
      <c r="OKV32" s="14"/>
      <c r="OKW32" s="23"/>
      <c r="OKX32" s="23"/>
      <c r="OKY32" s="23"/>
      <c r="OKZ32" s="23"/>
      <c r="OLA32" s="23"/>
      <c r="OLB32" s="23"/>
      <c r="OLC32" s="24"/>
      <c r="OLD32" s="14"/>
      <c r="OLE32" s="23"/>
      <c r="OLF32" s="23"/>
      <c r="OLG32" s="23"/>
      <c r="OLH32" s="23"/>
      <c r="OLI32" s="23"/>
      <c r="OLJ32" s="23"/>
      <c r="OLK32" s="24"/>
      <c r="OLL32" s="14"/>
      <c r="OLM32" s="23"/>
      <c r="OLN32" s="23"/>
      <c r="OLO32" s="23"/>
      <c r="OLP32" s="23"/>
      <c r="OLQ32" s="23"/>
      <c r="OLR32" s="23"/>
      <c r="OLS32" s="24"/>
      <c r="OLT32" s="14"/>
      <c r="OLU32" s="23"/>
      <c r="OLV32" s="23"/>
      <c r="OLW32" s="23"/>
      <c r="OLX32" s="23"/>
      <c r="OLY32" s="23"/>
      <c r="OLZ32" s="23"/>
      <c r="OMA32" s="24"/>
      <c r="OMB32" s="14"/>
      <c r="OMC32" s="23"/>
      <c r="OMD32" s="23"/>
      <c r="OME32" s="23"/>
      <c r="OMF32" s="23"/>
      <c r="OMG32" s="23"/>
      <c r="OMH32" s="23"/>
      <c r="OMI32" s="24"/>
      <c r="OMJ32" s="14"/>
      <c r="OMK32" s="23"/>
      <c r="OML32" s="23"/>
      <c r="OMM32" s="23"/>
      <c r="OMN32" s="23"/>
      <c r="OMO32" s="23"/>
      <c r="OMP32" s="23"/>
      <c r="OMQ32" s="24"/>
      <c r="OMR32" s="14"/>
      <c r="OMS32" s="23"/>
      <c r="OMT32" s="23"/>
      <c r="OMU32" s="23"/>
      <c r="OMV32" s="23"/>
      <c r="OMW32" s="23"/>
      <c r="OMX32" s="23"/>
      <c r="OMY32" s="24"/>
      <c r="OMZ32" s="14"/>
      <c r="ONA32" s="23"/>
      <c r="ONB32" s="23"/>
      <c r="ONC32" s="23"/>
      <c r="OND32" s="23"/>
      <c r="ONE32" s="23"/>
      <c r="ONF32" s="23"/>
      <c r="ONG32" s="24"/>
      <c r="ONH32" s="14"/>
      <c r="ONI32" s="23"/>
      <c r="ONJ32" s="23"/>
      <c r="ONK32" s="23"/>
      <c r="ONL32" s="23"/>
      <c r="ONM32" s="23"/>
      <c r="ONN32" s="23"/>
      <c r="ONO32" s="24"/>
      <c r="ONP32" s="14"/>
      <c r="ONQ32" s="23"/>
      <c r="ONR32" s="23"/>
      <c r="ONS32" s="23"/>
      <c r="ONT32" s="23"/>
      <c r="ONU32" s="23"/>
      <c r="ONV32" s="23"/>
      <c r="ONW32" s="24"/>
      <c r="ONX32" s="14"/>
      <c r="ONY32" s="23"/>
      <c r="ONZ32" s="23"/>
      <c r="OOA32" s="23"/>
      <c r="OOB32" s="23"/>
      <c r="OOC32" s="23"/>
      <c r="OOD32" s="23"/>
      <c r="OOE32" s="24"/>
      <c r="OOF32" s="14"/>
      <c r="OOG32" s="23"/>
      <c r="OOH32" s="23"/>
      <c r="OOI32" s="23"/>
      <c r="OOJ32" s="23"/>
      <c r="OOK32" s="23"/>
      <c r="OOL32" s="23"/>
      <c r="OOM32" s="24"/>
      <c r="OON32" s="14"/>
      <c r="OOO32" s="23"/>
      <c r="OOP32" s="23"/>
      <c r="OOQ32" s="23"/>
      <c r="OOR32" s="23"/>
      <c r="OOS32" s="23"/>
      <c r="OOT32" s="23"/>
      <c r="OOU32" s="24"/>
      <c r="OOV32" s="14"/>
      <c r="OOW32" s="23"/>
      <c r="OOX32" s="23"/>
      <c r="OOY32" s="23"/>
      <c r="OOZ32" s="23"/>
      <c r="OPA32" s="23"/>
      <c r="OPB32" s="23"/>
      <c r="OPC32" s="24"/>
      <c r="OPD32" s="14"/>
      <c r="OPE32" s="23"/>
      <c r="OPF32" s="23"/>
      <c r="OPG32" s="23"/>
      <c r="OPH32" s="23"/>
      <c r="OPI32" s="23"/>
      <c r="OPJ32" s="23"/>
      <c r="OPK32" s="24"/>
      <c r="OPL32" s="14"/>
      <c r="OPM32" s="23"/>
      <c r="OPN32" s="23"/>
      <c r="OPO32" s="23"/>
      <c r="OPP32" s="23"/>
      <c r="OPQ32" s="23"/>
      <c r="OPR32" s="23"/>
      <c r="OPS32" s="24"/>
      <c r="OPT32" s="14"/>
      <c r="OPU32" s="23"/>
      <c r="OPV32" s="23"/>
      <c r="OPW32" s="23"/>
      <c r="OPX32" s="23"/>
      <c r="OPY32" s="23"/>
      <c r="OPZ32" s="23"/>
      <c r="OQA32" s="24"/>
      <c r="OQB32" s="14"/>
      <c r="OQC32" s="23"/>
      <c r="OQD32" s="23"/>
      <c r="OQE32" s="23"/>
      <c r="OQF32" s="23"/>
      <c r="OQG32" s="23"/>
      <c r="OQH32" s="23"/>
      <c r="OQI32" s="24"/>
      <c r="OQJ32" s="14"/>
      <c r="OQK32" s="23"/>
      <c r="OQL32" s="23"/>
      <c r="OQM32" s="23"/>
      <c r="OQN32" s="23"/>
      <c r="OQO32" s="23"/>
      <c r="OQP32" s="23"/>
      <c r="OQQ32" s="24"/>
      <c r="OQR32" s="14"/>
      <c r="OQS32" s="23"/>
      <c r="OQT32" s="23"/>
      <c r="OQU32" s="23"/>
      <c r="OQV32" s="23"/>
      <c r="OQW32" s="23"/>
      <c r="OQX32" s="23"/>
      <c r="OQY32" s="24"/>
      <c r="OQZ32" s="14"/>
      <c r="ORA32" s="23"/>
      <c r="ORB32" s="23"/>
      <c r="ORC32" s="23"/>
      <c r="ORD32" s="23"/>
      <c r="ORE32" s="23"/>
      <c r="ORF32" s="23"/>
      <c r="ORG32" s="24"/>
      <c r="ORH32" s="14"/>
      <c r="ORI32" s="23"/>
      <c r="ORJ32" s="23"/>
      <c r="ORK32" s="23"/>
      <c r="ORL32" s="23"/>
      <c r="ORM32" s="23"/>
      <c r="ORN32" s="23"/>
      <c r="ORO32" s="24"/>
      <c r="ORP32" s="14"/>
      <c r="ORQ32" s="23"/>
      <c r="ORR32" s="23"/>
      <c r="ORS32" s="23"/>
      <c r="ORT32" s="23"/>
      <c r="ORU32" s="23"/>
      <c r="ORV32" s="23"/>
      <c r="ORW32" s="24"/>
      <c r="ORX32" s="14"/>
      <c r="ORY32" s="23"/>
      <c r="ORZ32" s="23"/>
      <c r="OSA32" s="23"/>
      <c r="OSB32" s="23"/>
      <c r="OSC32" s="23"/>
      <c r="OSD32" s="23"/>
      <c r="OSE32" s="24"/>
      <c r="OSF32" s="14"/>
      <c r="OSG32" s="23"/>
      <c r="OSH32" s="23"/>
      <c r="OSI32" s="23"/>
      <c r="OSJ32" s="23"/>
      <c r="OSK32" s="23"/>
      <c r="OSL32" s="23"/>
      <c r="OSM32" s="24"/>
      <c r="OSN32" s="14"/>
      <c r="OSO32" s="23"/>
      <c r="OSP32" s="23"/>
      <c r="OSQ32" s="23"/>
      <c r="OSR32" s="23"/>
      <c r="OSS32" s="23"/>
      <c r="OST32" s="23"/>
      <c r="OSU32" s="24"/>
      <c r="OSV32" s="14"/>
      <c r="OSW32" s="23"/>
      <c r="OSX32" s="23"/>
      <c r="OSY32" s="23"/>
      <c r="OSZ32" s="23"/>
      <c r="OTA32" s="23"/>
      <c r="OTB32" s="23"/>
      <c r="OTC32" s="24"/>
      <c r="OTD32" s="14"/>
      <c r="OTE32" s="23"/>
      <c r="OTF32" s="23"/>
      <c r="OTG32" s="23"/>
      <c r="OTH32" s="23"/>
      <c r="OTI32" s="23"/>
      <c r="OTJ32" s="23"/>
      <c r="OTK32" s="24"/>
      <c r="OTL32" s="14"/>
      <c r="OTM32" s="23"/>
      <c r="OTN32" s="23"/>
      <c r="OTO32" s="23"/>
      <c r="OTP32" s="23"/>
      <c r="OTQ32" s="23"/>
      <c r="OTR32" s="23"/>
      <c r="OTS32" s="24"/>
      <c r="OTT32" s="14"/>
      <c r="OTU32" s="23"/>
      <c r="OTV32" s="23"/>
      <c r="OTW32" s="23"/>
      <c r="OTX32" s="23"/>
      <c r="OTY32" s="23"/>
      <c r="OTZ32" s="23"/>
      <c r="OUA32" s="24"/>
      <c r="OUB32" s="14"/>
      <c r="OUC32" s="23"/>
      <c r="OUD32" s="23"/>
      <c r="OUE32" s="23"/>
      <c r="OUF32" s="23"/>
      <c r="OUG32" s="23"/>
      <c r="OUH32" s="23"/>
      <c r="OUI32" s="24"/>
      <c r="OUJ32" s="14"/>
      <c r="OUK32" s="23"/>
      <c r="OUL32" s="23"/>
      <c r="OUM32" s="23"/>
      <c r="OUN32" s="23"/>
      <c r="OUO32" s="23"/>
      <c r="OUP32" s="23"/>
      <c r="OUQ32" s="24"/>
      <c r="OUR32" s="14"/>
      <c r="OUS32" s="23"/>
      <c r="OUT32" s="23"/>
      <c r="OUU32" s="23"/>
      <c r="OUV32" s="23"/>
      <c r="OUW32" s="23"/>
      <c r="OUX32" s="23"/>
      <c r="OUY32" s="24"/>
      <c r="OUZ32" s="14"/>
      <c r="OVA32" s="23"/>
      <c r="OVB32" s="23"/>
      <c r="OVC32" s="23"/>
      <c r="OVD32" s="23"/>
      <c r="OVE32" s="23"/>
      <c r="OVF32" s="23"/>
      <c r="OVG32" s="24"/>
      <c r="OVH32" s="14"/>
      <c r="OVI32" s="23"/>
      <c r="OVJ32" s="23"/>
      <c r="OVK32" s="23"/>
      <c r="OVL32" s="23"/>
      <c r="OVM32" s="23"/>
      <c r="OVN32" s="23"/>
      <c r="OVO32" s="24"/>
      <c r="OVP32" s="14"/>
      <c r="OVQ32" s="23"/>
      <c r="OVR32" s="23"/>
      <c r="OVS32" s="23"/>
      <c r="OVT32" s="23"/>
      <c r="OVU32" s="23"/>
      <c r="OVV32" s="23"/>
      <c r="OVW32" s="24"/>
      <c r="OVX32" s="14"/>
      <c r="OVY32" s="23"/>
      <c r="OVZ32" s="23"/>
      <c r="OWA32" s="23"/>
      <c r="OWB32" s="23"/>
      <c r="OWC32" s="23"/>
      <c r="OWD32" s="23"/>
      <c r="OWE32" s="24"/>
      <c r="OWF32" s="14"/>
      <c r="OWG32" s="23"/>
      <c r="OWH32" s="23"/>
      <c r="OWI32" s="23"/>
      <c r="OWJ32" s="23"/>
      <c r="OWK32" s="23"/>
      <c r="OWL32" s="23"/>
      <c r="OWM32" s="24"/>
      <c r="OWN32" s="14"/>
      <c r="OWO32" s="23"/>
      <c r="OWP32" s="23"/>
      <c r="OWQ32" s="23"/>
      <c r="OWR32" s="23"/>
      <c r="OWS32" s="23"/>
      <c r="OWT32" s="23"/>
      <c r="OWU32" s="24"/>
      <c r="OWV32" s="14"/>
      <c r="OWW32" s="23"/>
      <c r="OWX32" s="23"/>
      <c r="OWY32" s="23"/>
      <c r="OWZ32" s="23"/>
      <c r="OXA32" s="23"/>
      <c r="OXB32" s="23"/>
      <c r="OXC32" s="24"/>
      <c r="OXD32" s="14"/>
      <c r="OXE32" s="23"/>
      <c r="OXF32" s="23"/>
      <c r="OXG32" s="23"/>
      <c r="OXH32" s="23"/>
      <c r="OXI32" s="23"/>
      <c r="OXJ32" s="23"/>
      <c r="OXK32" s="24"/>
      <c r="OXL32" s="14"/>
      <c r="OXM32" s="23"/>
      <c r="OXN32" s="23"/>
      <c r="OXO32" s="23"/>
      <c r="OXP32" s="23"/>
      <c r="OXQ32" s="23"/>
      <c r="OXR32" s="23"/>
      <c r="OXS32" s="24"/>
      <c r="OXT32" s="14"/>
      <c r="OXU32" s="23"/>
      <c r="OXV32" s="23"/>
      <c r="OXW32" s="23"/>
      <c r="OXX32" s="23"/>
      <c r="OXY32" s="23"/>
      <c r="OXZ32" s="23"/>
      <c r="OYA32" s="24"/>
      <c r="OYB32" s="14"/>
      <c r="OYC32" s="23"/>
      <c r="OYD32" s="23"/>
      <c r="OYE32" s="23"/>
      <c r="OYF32" s="23"/>
      <c r="OYG32" s="23"/>
      <c r="OYH32" s="23"/>
      <c r="OYI32" s="24"/>
      <c r="OYJ32" s="14"/>
      <c r="OYK32" s="23"/>
      <c r="OYL32" s="23"/>
      <c r="OYM32" s="23"/>
      <c r="OYN32" s="23"/>
      <c r="OYO32" s="23"/>
      <c r="OYP32" s="23"/>
      <c r="OYQ32" s="24"/>
      <c r="OYR32" s="14"/>
      <c r="OYS32" s="23"/>
      <c r="OYT32" s="23"/>
      <c r="OYU32" s="23"/>
      <c r="OYV32" s="23"/>
      <c r="OYW32" s="23"/>
      <c r="OYX32" s="23"/>
      <c r="OYY32" s="24"/>
      <c r="OYZ32" s="14"/>
      <c r="OZA32" s="23"/>
      <c r="OZB32" s="23"/>
      <c r="OZC32" s="23"/>
      <c r="OZD32" s="23"/>
      <c r="OZE32" s="23"/>
      <c r="OZF32" s="23"/>
      <c r="OZG32" s="24"/>
      <c r="OZH32" s="14"/>
      <c r="OZI32" s="23"/>
      <c r="OZJ32" s="23"/>
      <c r="OZK32" s="23"/>
      <c r="OZL32" s="23"/>
      <c r="OZM32" s="23"/>
      <c r="OZN32" s="23"/>
      <c r="OZO32" s="24"/>
      <c r="OZP32" s="14"/>
      <c r="OZQ32" s="23"/>
      <c r="OZR32" s="23"/>
      <c r="OZS32" s="23"/>
      <c r="OZT32" s="23"/>
      <c r="OZU32" s="23"/>
      <c r="OZV32" s="23"/>
      <c r="OZW32" s="24"/>
      <c r="OZX32" s="14"/>
      <c r="OZY32" s="23"/>
      <c r="OZZ32" s="23"/>
      <c r="PAA32" s="23"/>
      <c r="PAB32" s="23"/>
      <c r="PAC32" s="23"/>
      <c r="PAD32" s="23"/>
      <c r="PAE32" s="24"/>
      <c r="PAF32" s="14"/>
      <c r="PAG32" s="23"/>
      <c r="PAH32" s="23"/>
      <c r="PAI32" s="23"/>
      <c r="PAJ32" s="23"/>
      <c r="PAK32" s="23"/>
      <c r="PAL32" s="23"/>
      <c r="PAM32" s="24"/>
      <c r="PAN32" s="14"/>
      <c r="PAO32" s="23"/>
      <c r="PAP32" s="23"/>
      <c r="PAQ32" s="23"/>
      <c r="PAR32" s="23"/>
      <c r="PAS32" s="23"/>
      <c r="PAT32" s="23"/>
      <c r="PAU32" s="24"/>
      <c r="PAV32" s="14"/>
      <c r="PAW32" s="23"/>
      <c r="PAX32" s="23"/>
      <c r="PAY32" s="23"/>
      <c r="PAZ32" s="23"/>
      <c r="PBA32" s="23"/>
      <c r="PBB32" s="23"/>
      <c r="PBC32" s="24"/>
      <c r="PBD32" s="14"/>
      <c r="PBE32" s="23"/>
      <c r="PBF32" s="23"/>
      <c r="PBG32" s="23"/>
      <c r="PBH32" s="23"/>
      <c r="PBI32" s="23"/>
      <c r="PBJ32" s="23"/>
      <c r="PBK32" s="24"/>
      <c r="PBL32" s="14"/>
      <c r="PBM32" s="23"/>
      <c r="PBN32" s="23"/>
      <c r="PBO32" s="23"/>
      <c r="PBP32" s="23"/>
      <c r="PBQ32" s="23"/>
      <c r="PBR32" s="23"/>
      <c r="PBS32" s="24"/>
      <c r="PBT32" s="14"/>
      <c r="PBU32" s="23"/>
      <c r="PBV32" s="23"/>
      <c r="PBW32" s="23"/>
      <c r="PBX32" s="23"/>
      <c r="PBY32" s="23"/>
      <c r="PBZ32" s="23"/>
      <c r="PCA32" s="24"/>
      <c r="PCB32" s="14"/>
      <c r="PCC32" s="23"/>
      <c r="PCD32" s="23"/>
      <c r="PCE32" s="23"/>
      <c r="PCF32" s="23"/>
      <c r="PCG32" s="23"/>
      <c r="PCH32" s="23"/>
      <c r="PCI32" s="24"/>
      <c r="PCJ32" s="14"/>
      <c r="PCK32" s="23"/>
      <c r="PCL32" s="23"/>
      <c r="PCM32" s="23"/>
      <c r="PCN32" s="23"/>
      <c r="PCO32" s="23"/>
      <c r="PCP32" s="23"/>
      <c r="PCQ32" s="24"/>
      <c r="PCR32" s="14"/>
      <c r="PCS32" s="23"/>
      <c r="PCT32" s="23"/>
      <c r="PCU32" s="23"/>
      <c r="PCV32" s="23"/>
      <c r="PCW32" s="23"/>
      <c r="PCX32" s="23"/>
      <c r="PCY32" s="24"/>
      <c r="PCZ32" s="14"/>
      <c r="PDA32" s="23"/>
      <c r="PDB32" s="23"/>
      <c r="PDC32" s="23"/>
      <c r="PDD32" s="23"/>
      <c r="PDE32" s="23"/>
      <c r="PDF32" s="23"/>
      <c r="PDG32" s="24"/>
      <c r="PDH32" s="14"/>
      <c r="PDI32" s="23"/>
      <c r="PDJ32" s="23"/>
      <c r="PDK32" s="23"/>
      <c r="PDL32" s="23"/>
      <c r="PDM32" s="23"/>
      <c r="PDN32" s="23"/>
      <c r="PDO32" s="24"/>
      <c r="PDP32" s="14"/>
      <c r="PDQ32" s="23"/>
      <c r="PDR32" s="23"/>
      <c r="PDS32" s="23"/>
      <c r="PDT32" s="23"/>
      <c r="PDU32" s="23"/>
      <c r="PDV32" s="23"/>
      <c r="PDW32" s="24"/>
      <c r="PDX32" s="14"/>
      <c r="PDY32" s="23"/>
      <c r="PDZ32" s="23"/>
      <c r="PEA32" s="23"/>
      <c r="PEB32" s="23"/>
      <c r="PEC32" s="23"/>
      <c r="PED32" s="23"/>
      <c r="PEE32" s="24"/>
      <c r="PEF32" s="14"/>
      <c r="PEG32" s="23"/>
      <c r="PEH32" s="23"/>
      <c r="PEI32" s="23"/>
      <c r="PEJ32" s="23"/>
      <c r="PEK32" s="23"/>
      <c r="PEL32" s="23"/>
      <c r="PEM32" s="24"/>
      <c r="PEN32" s="14"/>
      <c r="PEO32" s="23"/>
      <c r="PEP32" s="23"/>
      <c r="PEQ32" s="23"/>
      <c r="PER32" s="23"/>
      <c r="PES32" s="23"/>
      <c r="PET32" s="23"/>
      <c r="PEU32" s="24"/>
      <c r="PEV32" s="14"/>
      <c r="PEW32" s="23"/>
      <c r="PEX32" s="23"/>
      <c r="PEY32" s="23"/>
      <c r="PEZ32" s="23"/>
      <c r="PFA32" s="23"/>
      <c r="PFB32" s="23"/>
      <c r="PFC32" s="24"/>
      <c r="PFD32" s="14"/>
      <c r="PFE32" s="23"/>
      <c r="PFF32" s="23"/>
      <c r="PFG32" s="23"/>
      <c r="PFH32" s="23"/>
      <c r="PFI32" s="23"/>
      <c r="PFJ32" s="23"/>
      <c r="PFK32" s="24"/>
      <c r="PFL32" s="14"/>
      <c r="PFM32" s="23"/>
      <c r="PFN32" s="23"/>
      <c r="PFO32" s="23"/>
      <c r="PFP32" s="23"/>
      <c r="PFQ32" s="23"/>
      <c r="PFR32" s="23"/>
      <c r="PFS32" s="24"/>
      <c r="PFT32" s="14"/>
      <c r="PFU32" s="23"/>
      <c r="PFV32" s="23"/>
      <c r="PFW32" s="23"/>
      <c r="PFX32" s="23"/>
      <c r="PFY32" s="23"/>
      <c r="PFZ32" s="23"/>
      <c r="PGA32" s="24"/>
      <c r="PGB32" s="14"/>
      <c r="PGC32" s="23"/>
      <c r="PGD32" s="23"/>
      <c r="PGE32" s="23"/>
      <c r="PGF32" s="23"/>
      <c r="PGG32" s="23"/>
      <c r="PGH32" s="23"/>
      <c r="PGI32" s="24"/>
      <c r="PGJ32" s="14"/>
      <c r="PGK32" s="23"/>
      <c r="PGL32" s="23"/>
      <c r="PGM32" s="23"/>
      <c r="PGN32" s="23"/>
      <c r="PGO32" s="23"/>
      <c r="PGP32" s="23"/>
      <c r="PGQ32" s="24"/>
      <c r="PGR32" s="14"/>
      <c r="PGS32" s="23"/>
      <c r="PGT32" s="23"/>
      <c r="PGU32" s="23"/>
      <c r="PGV32" s="23"/>
      <c r="PGW32" s="23"/>
      <c r="PGX32" s="23"/>
      <c r="PGY32" s="24"/>
      <c r="PGZ32" s="14"/>
      <c r="PHA32" s="23"/>
      <c r="PHB32" s="23"/>
      <c r="PHC32" s="23"/>
      <c r="PHD32" s="23"/>
      <c r="PHE32" s="23"/>
      <c r="PHF32" s="23"/>
      <c r="PHG32" s="24"/>
      <c r="PHH32" s="14"/>
      <c r="PHI32" s="23"/>
      <c r="PHJ32" s="23"/>
      <c r="PHK32" s="23"/>
      <c r="PHL32" s="23"/>
      <c r="PHM32" s="23"/>
      <c r="PHN32" s="23"/>
      <c r="PHO32" s="24"/>
      <c r="PHP32" s="14"/>
      <c r="PHQ32" s="23"/>
      <c r="PHR32" s="23"/>
      <c r="PHS32" s="23"/>
      <c r="PHT32" s="23"/>
      <c r="PHU32" s="23"/>
      <c r="PHV32" s="23"/>
      <c r="PHW32" s="24"/>
      <c r="PHX32" s="14"/>
      <c r="PHY32" s="23"/>
      <c r="PHZ32" s="23"/>
      <c r="PIA32" s="23"/>
      <c r="PIB32" s="23"/>
      <c r="PIC32" s="23"/>
      <c r="PID32" s="23"/>
      <c r="PIE32" s="24"/>
      <c r="PIF32" s="14"/>
      <c r="PIG32" s="23"/>
      <c r="PIH32" s="23"/>
      <c r="PII32" s="23"/>
      <c r="PIJ32" s="23"/>
      <c r="PIK32" s="23"/>
      <c r="PIL32" s="23"/>
      <c r="PIM32" s="24"/>
      <c r="PIN32" s="14"/>
      <c r="PIO32" s="23"/>
      <c r="PIP32" s="23"/>
      <c r="PIQ32" s="23"/>
      <c r="PIR32" s="23"/>
      <c r="PIS32" s="23"/>
      <c r="PIT32" s="23"/>
      <c r="PIU32" s="24"/>
      <c r="PIV32" s="14"/>
      <c r="PIW32" s="23"/>
      <c r="PIX32" s="23"/>
      <c r="PIY32" s="23"/>
      <c r="PIZ32" s="23"/>
      <c r="PJA32" s="23"/>
      <c r="PJB32" s="23"/>
      <c r="PJC32" s="24"/>
      <c r="PJD32" s="14"/>
      <c r="PJE32" s="23"/>
      <c r="PJF32" s="23"/>
      <c r="PJG32" s="23"/>
      <c r="PJH32" s="23"/>
      <c r="PJI32" s="23"/>
      <c r="PJJ32" s="23"/>
      <c r="PJK32" s="24"/>
      <c r="PJL32" s="14"/>
      <c r="PJM32" s="23"/>
      <c r="PJN32" s="23"/>
      <c r="PJO32" s="23"/>
      <c r="PJP32" s="23"/>
      <c r="PJQ32" s="23"/>
      <c r="PJR32" s="23"/>
      <c r="PJS32" s="24"/>
      <c r="PJT32" s="14"/>
      <c r="PJU32" s="23"/>
      <c r="PJV32" s="23"/>
      <c r="PJW32" s="23"/>
      <c r="PJX32" s="23"/>
      <c r="PJY32" s="23"/>
      <c r="PJZ32" s="23"/>
      <c r="PKA32" s="24"/>
      <c r="PKB32" s="14"/>
      <c r="PKC32" s="23"/>
      <c r="PKD32" s="23"/>
      <c r="PKE32" s="23"/>
      <c r="PKF32" s="23"/>
      <c r="PKG32" s="23"/>
      <c r="PKH32" s="23"/>
      <c r="PKI32" s="24"/>
      <c r="PKJ32" s="14"/>
      <c r="PKK32" s="23"/>
      <c r="PKL32" s="23"/>
      <c r="PKM32" s="23"/>
      <c r="PKN32" s="23"/>
      <c r="PKO32" s="23"/>
      <c r="PKP32" s="23"/>
      <c r="PKQ32" s="24"/>
      <c r="PKR32" s="14"/>
      <c r="PKS32" s="23"/>
      <c r="PKT32" s="23"/>
      <c r="PKU32" s="23"/>
      <c r="PKV32" s="23"/>
      <c r="PKW32" s="23"/>
      <c r="PKX32" s="23"/>
      <c r="PKY32" s="24"/>
      <c r="PKZ32" s="14"/>
      <c r="PLA32" s="23"/>
      <c r="PLB32" s="23"/>
      <c r="PLC32" s="23"/>
      <c r="PLD32" s="23"/>
      <c r="PLE32" s="23"/>
      <c r="PLF32" s="23"/>
      <c r="PLG32" s="24"/>
      <c r="PLH32" s="14"/>
      <c r="PLI32" s="23"/>
      <c r="PLJ32" s="23"/>
      <c r="PLK32" s="23"/>
      <c r="PLL32" s="23"/>
      <c r="PLM32" s="23"/>
      <c r="PLN32" s="23"/>
      <c r="PLO32" s="24"/>
      <c r="PLP32" s="14"/>
      <c r="PLQ32" s="23"/>
      <c r="PLR32" s="23"/>
      <c r="PLS32" s="23"/>
      <c r="PLT32" s="23"/>
      <c r="PLU32" s="23"/>
      <c r="PLV32" s="23"/>
      <c r="PLW32" s="24"/>
      <c r="PLX32" s="14"/>
      <c r="PLY32" s="23"/>
      <c r="PLZ32" s="23"/>
      <c r="PMA32" s="23"/>
      <c r="PMB32" s="23"/>
      <c r="PMC32" s="23"/>
      <c r="PMD32" s="23"/>
      <c r="PME32" s="24"/>
      <c r="PMF32" s="14"/>
      <c r="PMG32" s="23"/>
      <c r="PMH32" s="23"/>
      <c r="PMI32" s="23"/>
      <c r="PMJ32" s="23"/>
      <c r="PMK32" s="23"/>
      <c r="PML32" s="23"/>
      <c r="PMM32" s="24"/>
      <c r="PMN32" s="14"/>
      <c r="PMO32" s="23"/>
      <c r="PMP32" s="23"/>
      <c r="PMQ32" s="23"/>
      <c r="PMR32" s="23"/>
      <c r="PMS32" s="23"/>
      <c r="PMT32" s="23"/>
      <c r="PMU32" s="24"/>
      <c r="PMV32" s="14"/>
      <c r="PMW32" s="23"/>
      <c r="PMX32" s="23"/>
      <c r="PMY32" s="23"/>
      <c r="PMZ32" s="23"/>
      <c r="PNA32" s="23"/>
      <c r="PNB32" s="23"/>
      <c r="PNC32" s="24"/>
      <c r="PND32" s="14"/>
      <c r="PNE32" s="23"/>
      <c r="PNF32" s="23"/>
      <c r="PNG32" s="23"/>
      <c r="PNH32" s="23"/>
      <c r="PNI32" s="23"/>
      <c r="PNJ32" s="23"/>
      <c r="PNK32" s="24"/>
      <c r="PNL32" s="14"/>
      <c r="PNM32" s="23"/>
      <c r="PNN32" s="23"/>
      <c r="PNO32" s="23"/>
      <c r="PNP32" s="23"/>
      <c r="PNQ32" s="23"/>
      <c r="PNR32" s="23"/>
      <c r="PNS32" s="24"/>
      <c r="PNT32" s="14"/>
      <c r="PNU32" s="23"/>
      <c r="PNV32" s="23"/>
      <c r="PNW32" s="23"/>
      <c r="PNX32" s="23"/>
      <c r="PNY32" s="23"/>
      <c r="PNZ32" s="23"/>
      <c r="POA32" s="24"/>
      <c r="POB32" s="14"/>
      <c r="POC32" s="23"/>
      <c r="POD32" s="23"/>
      <c r="POE32" s="23"/>
      <c r="POF32" s="23"/>
      <c r="POG32" s="23"/>
      <c r="POH32" s="23"/>
      <c r="POI32" s="24"/>
      <c r="POJ32" s="14"/>
      <c r="POK32" s="23"/>
      <c r="POL32" s="23"/>
      <c r="POM32" s="23"/>
      <c r="PON32" s="23"/>
      <c r="POO32" s="23"/>
      <c r="POP32" s="23"/>
      <c r="POQ32" s="24"/>
      <c r="POR32" s="14"/>
      <c r="POS32" s="23"/>
      <c r="POT32" s="23"/>
      <c r="POU32" s="23"/>
      <c r="POV32" s="23"/>
      <c r="POW32" s="23"/>
      <c r="POX32" s="23"/>
      <c r="POY32" s="24"/>
      <c r="POZ32" s="14"/>
      <c r="PPA32" s="23"/>
      <c r="PPB32" s="23"/>
      <c r="PPC32" s="23"/>
      <c r="PPD32" s="23"/>
      <c r="PPE32" s="23"/>
      <c r="PPF32" s="23"/>
      <c r="PPG32" s="24"/>
      <c r="PPH32" s="14"/>
      <c r="PPI32" s="23"/>
      <c r="PPJ32" s="23"/>
      <c r="PPK32" s="23"/>
      <c r="PPL32" s="23"/>
      <c r="PPM32" s="23"/>
      <c r="PPN32" s="23"/>
      <c r="PPO32" s="24"/>
      <c r="PPP32" s="14"/>
      <c r="PPQ32" s="23"/>
      <c r="PPR32" s="23"/>
      <c r="PPS32" s="23"/>
      <c r="PPT32" s="23"/>
      <c r="PPU32" s="23"/>
      <c r="PPV32" s="23"/>
      <c r="PPW32" s="24"/>
      <c r="PPX32" s="14"/>
      <c r="PPY32" s="23"/>
      <c r="PPZ32" s="23"/>
      <c r="PQA32" s="23"/>
      <c r="PQB32" s="23"/>
      <c r="PQC32" s="23"/>
      <c r="PQD32" s="23"/>
      <c r="PQE32" s="24"/>
      <c r="PQF32" s="14"/>
      <c r="PQG32" s="23"/>
      <c r="PQH32" s="23"/>
      <c r="PQI32" s="23"/>
      <c r="PQJ32" s="23"/>
      <c r="PQK32" s="23"/>
      <c r="PQL32" s="23"/>
      <c r="PQM32" s="24"/>
      <c r="PQN32" s="14"/>
      <c r="PQO32" s="23"/>
      <c r="PQP32" s="23"/>
      <c r="PQQ32" s="23"/>
      <c r="PQR32" s="23"/>
      <c r="PQS32" s="23"/>
      <c r="PQT32" s="23"/>
      <c r="PQU32" s="24"/>
      <c r="PQV32" s="14"/>
      <c r="PQW32" s="23"/>
      <c r="PQX32" s="23"/>
      <c r="PQY32" s="23"/>
      <c r="PQZ32" s="23"/>
      <c r="PRA32" s="23"/>
      <c r="PRB32" s="23"/>
      <c r="PRC32" s="24"/>
      <c r="PRD32" s="14"/>
      <c r="PRE32" s="23"/>
      <c r="PRF32" s="23"/>
      <c r="PRG32" s="23"/>
      <c r="PRH32" s="23"/>
      <c r="PRI32" s="23"/>
      <c r="PRJ32" s="23"/>
      <c r="PRK32" s="24"/>
      <c r="PRL32" s="14"/>
      <c r="PRM32" s="23"/>
      <c r="PRN32" s="23"/>
      <c r="PRO32" s="23"/>
      <c r="PRP32" s="23"/>
      <c r="PRQ32" s="23"/>
      <c r="PRR32" s="23"/>
      <c r="PRS32" s="24"/>
      <c r="PRT32" s="14"/>
      <c r="PRU32" s="23"/>
      <c r="PRV32" s="23"/>
      <c r="PRW32" s="23"/>
      <c r="PRX32" s="23"/>
      <c r="PRY32" s="23"/>
      <c r="PRZ32" s="23"/>
      <c r="PSA32" s="24"/>
      <c r="PSB32" s="14"/>
      <c r="PSC32" s="23"/>
      <c r="PSD32" s="23"/>
      <c r="PSE32" s="23"/>
      <c r="PSF32" s="23"/>
      <c r="PSG32" s="23"/>
      <c r="PSH32" s="23"/>
      <c r="PSI32" s="24"/>
      <c r="PSJ32" s="14"/>
      <c r="PSK32" s="23"/>
      <c r="PSL32" s="23"/>
      <c r="PSM32" s="23"/>
      <c r="PSN32" s="23"/>
      <c r="PSO32" s="23"/>
      <c r="PSP32" s="23"/>
      <c r="PSQ32" s="24"/>
      <c r="PSR32" s="14"/>
      <c r="PSS32" s="23"/>
      <c r="PST32" s="23"/>
      <c r="PSU32" s="23"/>
      <c r="PSV32" s="23"/>
      <c r="PSW32" s="23"/>
      <c r="PSX32" s="23"/>
      <c r="PSY32" s="24"/>
      <c r="PSZ32" s="14"/>
      <c r="PTA32" s="23"/>
      <c r="PTB32" s="23"/>
      <c r="PTC32" s="23"/>
      <c r="PTD32" s="23"/>
      <c r="PTE32" s="23"/>
      <c r="PTF32" s="23"/>
      <c r="PTG32" s="24"/>
      <c r="PTH32" s="14"/>
      <c r="PTI32" s="23"/>
      <c r="PTJ32" s="23"/>
      <c r="PTK32" s="23"/>
      <c r="PTL32" s="23"/>
      <c r="PTM32" s="23"/>
      <c r="PTN32" s="23"/>
      <c r="PTO32" s="24"/>
      <c r="PTP32" s="14"/>
      <c r="PTQ32" s="23"/>
      <c r="PTR32" s="23"/>
      <c r="PTS32" s="23"/>
      <c r="PTT32" s="23"/>
      <c r="PTU32" s="23"/>
      <c r="PTV32" s="23"/>
      <c r="PTW32" s="24"/>
      <c r="PTX32" s="14"/>
      <c r="PTY32" s="23"/>
      <c r="PTZ32" s="23"/>
      <c r="PUA32" s="23"/>
      <c r="PUB32" s="23"/>
      <c r="PUC32" s="23"/>
      <c r="PUD32" s="23"/>
      <c r="PUE32" s="24"/>
      <c r="PUF32" s="14"/>
      <c r="PUG32" s="23"/>
      <c r="PUH32" s="23"/>
      <c r="PUI32" s="23"/>
      <c r="PUJ32" s="23"/>
      <c r="PUK32" s="23"/>
      <c r="PUL32" s="23"/>
      <c r="PUM32" s="24"/>
      <c r="PUN32" s="14"/>
      <c r="PUO32" s="23"/>
      <c r="PUP32" s="23"/>
      <c r="PUQ32" s="23"/>
      <c r="PUR32" s="23"/>
      <c r="PUS32" s="23"/>
      <c r="PUT32" s="23"/>
      <c r="PUU32" s="24"/>
      <c r="PUV32" s="14"/>
      <c r="PUW32" s="23"/>
      <c r="PUX32" s="23"/>
      <c r="PUY32" s="23"/>
      <c r="PUZ32" s="23"/>
      <c r="PVA32" s="23"/>
      <c r="PVB32" s="23"/>
      <c r="PVC32" s="24"/>
      <c r="PVD32" s="14"/>
      <c r="PVE32" s="23"/>
      <c r="PVF32" s="23"/>
      <c r="PVG32" s="23"/>
      <c r="PVH32" s="23"/>
      <c r="PVI32" s="23"/>
      <c r="PVJ32" s="23"/>
      <c r="PVK32" s="24"/>
      <c r="PVL32" s="14"/>
      <c r="PVM32" s="23"/>
      <c r="PVN32" s="23"/>
      <c r="PVO32" s="23"/>
      <c r="PVP32" s="23"/>
      <c r="PVQ32" s="23"/>
      <c r="PVR32" s="23"/>
      <c r="PVS32" s="24"/>
      <c r="PVT32" s="14"/>
      <c r="PVU32" s="23"/>
      <c r="PVV32" s="23"/>
      <c r="PVW32" s="23"/>
      <c r="PVX32" s="23"/>
      <c r="PVY32" s="23"/>
      <c r="PVZ32" s="23"/>
      <c r="PWA32" s="24"/>
      <c r="PWB32" s="14"/>
      <c r="PWC32" s="23"/>
      <c r="PWD32" s="23"/>
      <c r="PWE32" s="23"/>
      <c r="PWF32" s="23"/>
      <c r="PWG32" s="23"/>
      <c r="PWH32" s="23"/>
      <c r="PWI32" s="24"/>
      <c r="PWJ32" s="14"/>
      <c r="PWK32" s="23"/>
      <c r="PWL32" s="23"/>
      <c r="PWM32" s="23"/>
      <c r="PWN32" s="23"/>
      <c r="PWO32" s="23"/>
      <c r="PWP32" s="23"/>
      <c r="PWQ32" s="24"/>
      <c r="PWR32" s="14"/>
      <c r="PWS32" s="23"/>
      <c r="PWT32" s="23"/>
      <c r="PWU32" s="23"/>
      <c r="PWV32" s="23"/>
      <c r="PWW32" s="23"/>
      <c r="PWX32" s="23"/>
      <c r="PWY32" s="24"/>
      <c r="PWZ32" s="14"/>
      <c r="PXA32" s="23"/>
      <c r="PXB32" s="23"/>
      <c r="PXC32" s="23"/>
      <c r="PXD32" s="23"/>
      <c r="PXE32" s="23"/>
      <c r="PXF32" s="23"/>
      <c r="PXG32" s="24"/>
      <c r="PXH32" s="14"/>
      <c r="PXI32" s="23"/>
      <c r="PXJ32" s="23"/>
      <c r="PXK32" s="23"/>
      <c r="PXL32" s="23"/>
      <c r="PXM32" s="23"/>
      <c r="PXN32" s="23"/>
      <c r="PXO32" s="24"/>
      <c r="PXP32" s="14"/>
      <c r="PXQ32" s="23"/>
      <c r="PXR32" s="23"/>
      <c r="PXS32" s="23"/>
      <c r="PXT32" s="23"/>
      <c r="PXU32" s="23"/>
      <c r="PXV32" s="23"/>
      <c r="PXW32" s="24"/>
      <c r="PXX32" s="14"/>
      <c r="PXY32" s="23"/>
      <c r="PXZ32" s="23"/>
      <c r="PYA32" s="23"/>
      <c r="PYB32" s="23"/>
      <c r="PYC32" s="23"/>
      <c r="PYD32" s="23"/>
      <c r="PYE32" s="24"/>
      <c r="PYF32" s="14"/>
      <c r="PYG32" s="23"/>
      <c r="PYH32" s="23"/>
      <c r="PYI32" s="23"/>
      <c r="PYJ32" s="23"/>
      <c r="PYK32" s="23"/>
      <c r="PYL32" s="23"/>
      <c r="PYM32" s="24"/>
      <c r="PYN32" s="14"/>
      <c r="PYO32" s="23"/>
      <c r="PYP32" s="23"/>
      <c r="PYQ32" s="23"/>
      <c r="PYR32" s="23"/>
      <c r="PYS32" s="23"/>
      <c r="PYT32" s="23"/>
      <c r="PYU32" s="24"/>
      <c r="PYV32" s="14"/>
      <c r="PYW32" s="23"/>
      <c r="PYX32" s="23"/>
      <c r="PYY32" s="23"/>
      <c r="PYZ32" s="23"/>
      <c r="PZA32" s="23"/>
      <c r="PZB32" s="23"/>
      <c r="PZC32" s="24"/>
      <c r="PZD32" s="14"/>
      <c r="PZE32" s="23"/>
      <c r="PZF32" s="23"/>
      <c r="PZG32" s="23"/>
      <c r="PZH32" s="23"/>
      <c r="PZI32" s="23"/>
      <c r="PZJ32" s="23"/>
      <c r="PZK32" s="24"/>
      <c r="PZL32" s="14"/>
      <c r="PZM32" s="23"/>
      <c r="PZN32" s="23"/>
      <c r="PZO32" s="23"/>
      <c r="PZP32" s="23"/>
      <c r="PZQ32" s="23"/>
      <c r="PZR32" s="23"/>
      <c r="PZS32" s="24"/>
      <c r="PZT32" s="14"/>
      <c r="PZU32" s="23"/>
      <c r="PZV32" s="23"/>
      <c r="PZW32" s="23"/>
      <c r="PZX32" s="23"/>
      <c r="PZY32" s="23"/>
      <c r="PZZ32" s="23"/>
      <c r="QAA32" s="24"/>
      <c r="QAB32" s="14"/>
      <c r="QAC32" s="23"/>
      <c r="QAD32" s="23"/>
      <c r="QAE32" s="23"/>
      <c r="QAF32" s="23"/>
      <c r="QAG32" s="23"/>
      <c r="QAH32" s="23"/>
      <c r="QAI32" s="24"/>
      <c r="QAJ32" s="14"/>
      <c r="QAK32" s="23"/>
      <c r="QAL32" s="23"/>
      <c r="QAM32" s="23"/>
      <c r="QAN32" s="23"/>
      <c r="QAO32" s="23"/>
      <c r="QAP32" s="23"/>
      <c r="QAQ32" s="24"/>
      <c r="QAR32" s="14"/>
      <c r="QAS32" s="23"/>
      <c r="QAT32" s="23"/>
      <c r="QAU32" s="23"/>
      <c r="QAV32" s="23"/>
      <c r="QAW32" s="23"/>
      <c r="QAX32" s="23"/>
      <c r="QAY32" s="24"/>
      <c r="QAZ32" s="14"/>
      <c r="QBA32" s="23"/>
      <c r="QBB32" s="23"/>
      <c r="QBC32" s="23"/>
      <c r="QBD32" s="23"/>
      <c r="QBE32" s="23"/>
      <c r="QBF32" s="23"/>
      <c r="QBG32" s="24"/>
      <c r="QBH32" s="14"/>
      <c r="QBI32" s="23"/>
      <c r="QBJ32" s="23"/>
      <c r="QBK32" s="23"/>
      <c r="QBL32" s="23"/>
      <c r="QBM32" s="23"/>
      <c r="QBN32" s="23"/>
      <c r="QBO32" s="24"/>
      <c r="QBP32" s="14"/>
      <c r="QBQ32" s="23"/>
      <c r="QBR32" s="23"/>
      <c r="QBS32" s="23"/>
      <c r="QBT32" s="23"/>
      <c r="QBU32" s="23"/>
      <c r="QBV32" s="23"/>
      <c r="QBW32" s="24"/>
      <c r="QBX32" s="14"/>
      <c r="QBY32" s="23"/>
      <c r="QBZ32" s="23"/>
      <c r="QCA32" s="23"/>
      <c r="QCB32" s="23"/>
      <c r="QCC32" s="23"/>
      <c r="QCD32" s="23"/>
      <c r="QCE32" s="24"/>
      <c r="QCF32" s="14"/>
      <c r="QCG32" s="23"/>
      <c r="QCH32" s="23"/>
      <c r="QCI32" s="23"/>
      <c r="QCJ32" s="23"/>
      <c r="QCK32" s="23"/>
      <c r="QCL32" s="23"/>
      <c r="QCM32" s="24"/>
      <c r="QCN32" s="14"/>
      <c r="QCO32" s="23"/>
      <c r="QCP32" s="23"/>
      <c r="QCQ32" s="23"/>
      <c r="QCR32" s="23"/>
      <c r="QCS32" s="23"/>
      <c r="QCT32" s="23"/>
      <c r="QCU32" s="24"/>
      <c r="QCV32" s="14"/>
      <c r="QCW32" s="23"/>
      <c r="QCX32" s="23"/>
      <c r="QCY32" s="23"/>
      <c r="QCZ32" s="23"/>
      <c r="QDA32" s="23"/>
      <c r="QDB32" s="23"/>
      <c r="QDC32" s="24"/>
      <c r="QDD32" s="14"/>
      <c r="QDE32" s="23"/>
      <c r="QDF32" s="23"/>
      <c r="QDG32" s="23"/>
      <c r="QDH32" s="23"/>
      <c r="QDI32" s="23"/>
      <c r="QDJ32" s="23"/>
      <c r="QDK32" s="24"/>
      <c r="QDL32" s="14"/>
      <c r="QDM32" s="23"/>
      <c r="QDN32" s="23"/>
      <c r="QDO32" s="23"/>
      <c r="QDP32" s="23"/>
      <c r="QDQ32" s="23"/>
      <c r="QDR32" s="23"/>
      <c r="QDS32" s="24"/>
      <c r="QDT32" s="14"/>
      <c r="QDU32" s="23"/>
      <c r="QDV32" s="23"/>
      <c r="QDW32" s="23"/>
      <c r="QDX32" s="23"/>
      <c r="QDY32" s="23"/>
      <c r="QDZ32" s="23"/>
      <c r="QEA32" s="24"/>
      <c r="QEB32" s="14"/>
      <c r="QEC32" s="23"/>
      <c r="QED32" s="23"/>
      <c r="QEE32" s="23"/>
      <c r="QEF32" s="23"/>
      <c r="QEG32" s="23"/>
      <c r="QEH32" s="23"/>
      <c r="QEI32" s="24"/>
      <c r="QEJ32" s="14"/>
      <c r="QEK32" s="23"/>
      <c r="QEL32" s="23"/>
      <c r="QEM32" s="23"/>
      <c r="QEN32" s="23"/>
      <c r="QEO32" s="23"/>
      <c r="QEP32" s="23"/>
      <c r="QEQ32" s="24"/>
      <c r="QER32" s="14"/>
      <c r="QES32" s="23"/>
      <c r="QET32" s="23"/>
      <c r="QEU32" s="23"/>
      <c r="QEV32" s="23"/>
      <c r="QEW32" s="23"/>
      <c r="QEX32" s="23"/>
      <c r="QEY32" s="24"/>
      <c r="QEZ32" s="14"/>
      <c r="QFA32" s="23"/>
      <c r="QFB32" s="23"/>
      <c r="QFC32" s="23"/>
      <c r="QFD32" s="23"/>
      <c r="QFE32" s="23"/>
      <c r="QFF32" s="23"/>
      <c r="QFG32" s="24"/>
      <c r="QFH32" s="14"/>
      <c r="QFI32" s="23"/>
      <c r="QFJ32" s="23"/>
      <c r="QFK32" s="23"/>
      <c r="QFL32" s="23"/>
      <c r="QFM32" s="23"/>
      <c r="QFN32" s="23"/>
      <c r="QFO32" s="24"/>
      <c r="QFP32" s="14"/>
      <c r="QFQ32" s="23"/>
      <c r="QFR32" s="23"/>
      <c r="QFS32" s="23"/>
      <c r="QFT32" s="23"/>
      <c r="QFU32" s="23"/>
      <c r="QFV32" s="23"/>
      <c r="QFW32" s="24"/>
      <c r="QFX32" s="14"/>
      <c r="QFY32" s="23"/>
      <c r="QFZ32" s="23"/>
      <c r="QGA32" s="23"/>
      <c r="QGB32" s="23"/>
      <c r="QGC32" s="23"/>
      <c r="QGD32" s="23"/>
      <c r="QGE32" s="24"/>
      <c r="QGF32" s="14"/>
      <c r="QGG32" s="23"/>
      <c r="QGH32" s="23"/>
      <c r="QGI32" s="23"/>
      <c r="QGJ32" s="23"/>
      <c r="QGK32" s="23"/>
      <c r="QGL32" s="23"/>
      <c r="QGM32" s="24"/>
      <c r="QGN32" s="14"/>
      <c r="QGO32" s="23"/>
      <c r="QGP32" s="23"/>
      <c r="QGQ32" s="23"/>
      <c r="QGR32" s="23"/>
      <c r="QGS32" s="23"/>
      <c r="QGT32" s="23"/>
      <c r="QGU32" s="24"/>
      <c r="QGV32" s="14"/>
      <c r="QGW32" s="23"/>
      <c r="QGX32" s="23"/>
      <c r="QGY32" s="23"/>
      <c r="QGZ32" s="23"/>
      <c r="QHA32" s="23"/>
      <c r="QHB32" s="23"/>
      <c r="QHC32" s="24"/>
      <c r="QHD32" s="14"/>
      <c r="QHE32" s="23"/>
      <c r="QHF32" s="23"/>
      <c r="QHG32" s="23"/>
      <c r="QHH32" s="23"/>
      <c r="QHI32" s="23"/>
      <c r="QHJ32" s="23"/>
      <c r="QHK32" s="24"/>
      <c r="QHL32" s="14"/>
      <c r="QHM32" s="23"/>
      <c r="QHN32" s="23"/>
      <c r="QHO32" s="23"/>
      <c r="QHP32" s="23"/>
      <c r="QHQ32" s="23"/>
      <c r="QHR32" s="23"/>
      <c r="QHS32" s="24"/>
      <c r="QHT32" s="14"/>
      <c r="QHU32" s="23"/>
      <c r="QHV32" s="23"/>
      <c r="QHW32" s="23"/>
      <c r="QHX32" s="23"/>
      <c r="QHY32" s="23"/>
      <c r="QHZ32" s="23"/>
      <c r="QIA32" s="24"/>
      <c r="QIB32" s="14"/>
      <c r="QIC32" s="23"/>
      <c r="QID32" s="23"/>
      <c r="QIE32" s="23"/>
      <c r="QIF32" s="23"/>
      <c r="QIG32" s="23"/>
      <c r="QIH32" s="23"/>
      <c r="QII32" s="24"/>
      <c r="QIJ32" s="14"/>
      <c r="QIK32" s="23"/>
      <c r="QIL32" s="23"/>
      <c r="QIM32" s="23"/>
      <c r="QIN32" s="23"/>
      <c r="QIO32" s="23"/>
      <c r="QIP32" s="23"/>
      <c r="QIQ32" s="24"/>
      <c r="QIR32" s="14"/>
      <c r="QIS32" s="23"/>
      <c r="QIT32" s="23"/>
      <c r="QIU32" s="23"/>
      <c r="QIV32" s="23"/>
      <c r="QIW32" s="23"/>
      <c r="QIX32" s="23"/>
      <c r="QIY32" s="24"/>
      <c r="QIZ32" s="14"/>
      <c r="QJA32" s="23"/>
      <c r="QJB32" s="23"/>
      <c r="QJC32" s="23"/>
      <c r="QJD32" s="23"/>
      <c r="QJE32" s="23"/>
      <c r="QJF32" s="23"/>
      <c r="QJG32" s="24"/>
      <c r="QJH32" s="14"/>
      <c r="QJI32" s="23"/>
      <c r="QJJ32" s="23"/>
      <c r="QJK32" s="23"/>
      <c r="QJL32" s="23"/>
      <c r="QJM32" s="23"/>
      <c r="QJN32" s="23"/>
      <c r="QJO32" s="24"/>
      <c r="QJP32" s="14"/>
      <c r="QJQ32" s="23"/>
      <c r="QJR32" s="23"/>
      <c r="QJS32" s="23"/>
      <c r="QJT32" s="23"/>
      <c r="QJU32" s="23"/>
      <c r="QJV32" s="23"/>
      <c r="QJW32" s="24"/>
      <c r="QJX32" s="14"/>
      <c r="QJY32" s="23"/>
      <c r="QJZ32" s="23"/>
      <c r="QKA32" s="23"/>
      <c r="QKB32" s="23"/>
      <c r="QKC32" s="23"/>
      <c r="QKD32" s="23"/>
      <c r="QKE32" s="24"/>
      <c r="QKF32" s="14"/>
      <c r="QKG32" s="23"/>
      <c r="QKH32" s="23"/>
      <c r="QKI32" s="23"/>
      <c r="QKJ32" s="23"/>
      <c r="QKK32" s="23"/>
      <c r="QKL32" s="23"/>
      <c r="QKM32" s="24"/>
      <c r="QKN32" s="14"/>
      <c r="QKO32" s="23"/>
      <c r="QKP32" s="23"/>
      <c r="QKQ32" s="23"/>
      <c r="QKR32" s="23"/>
      <c r="QKS32" s="23"/>
      <c r="QKT32" s="23"/>
      <c r="QKU32" s="24"/>
      <c r="QKV32" s="14"/>
      <c r="QKW32" s="23"/>
      <c r="QKX32" s="23"/>
      <c r="QKY32" s="23"/>
      <c r="QKZ32" s="23"/>
      <c r="QLA32" s="23"/>
      <c r="QLB32" s="23"/>
      <c r="QLC32" s="24"/>
      <c r="QLD32" s="14"/>
      <c r="QLE32" s="23"/>
      <c r="QLF32" s="23"/>
      <c r="QLG32" s="23"/>
      <c r="QLH32" s="23"/>
      <c r="QLI32" s="23"/>
      <c r="QLJ32" s="23"/>
      <c r="QLK32" s="24"/>
      <c r="QLL32" s="14"/>
      <c r="QLM32" s="23"/>
      <c r="QLN32" s="23"/>
      <c r="QLO32" s="23"/>
      <c r="QLP32" s="23"/>
      <c r="QLQ32" s="23"/>
      <c r="QLR32" s="23"/>
      <c r="QLS32" s="24"/>
      <c r="QLT32" s="14"/>
      <c r="QLU32" s="23"/>
      <c r="QLV32" s="23"/>
      <c r="QLW32" s="23"/>
      <c r="QLX32" s="23"/>
      <c r="QLY32" s="23"/>
      <c r="QLZ32" s="23"/>
      <c r="QMA32" s="24"/>
      <c r="QMB32" s="14"/>
      <c r="QMC32" s="23"/>
      <c r="QMD32" s="23"/>
      <c r="QME32" s="23"/>
      <c r="QMF32" s="23"/>
      <c r="QMG32" s="23"/>
      <c r="QMH32" s="23"/>
      <c r="QMI32" s="24"/>
      <c r="QMJ32" s="14"/>
      <c r="QMK32" s="23"/>
      <c r="QML32" s="23"/>
      <c r="QMM32" s="23"/>
      <c r="QMN32" s="23"/>
      <c r="QMO32" s="23"/>
      <c r="QMP32" s="23"/>
      <c r="QMQ32" s="24"/>
      <c r="QMR32" s="14"/>
      <c r="QMS32" s="23"/>
      <c r="QMT32" s="23"/>
      <c r="QMU32" s="23"/>
      <c r="QMV32" s="23"/>
      <c r="QMW32" s="23"/>
      <c r="QMX32" s="23"/>
      <c r="QMY32" s="24"/>
      <c r="QMZ32" s="14"/>
      <c r="QNA32" s="23"/>
      <c r="QNB32" s="23"/>
      <c r="QNC32" s="23"/>
      <c r="QND32" s="23"/>
      <c r="QNE32" s="23"/>
      <c r="QNF32" s="23"/>
      <c r="QNG32" s="24"/>
      <c r="QNH32" s="14"/>
      <c r="QNI32" s="23"/>
      <c r="QNJ32" s="23"/>
      <c r="QNK32" s="23"/>
      <c r="QNL32" s="23"/>
      <c r="QNM32" s="23"/>
      <c r="QNN32" s="23"/>
      <c r="QNO32" s="24"/>
      <c r="QNP32" s="14"/>
      <c r="QNQ32" s="23"/>
      <c r="QNR32" s="23"/>
      <c r="QNS32" s="23"/>
      <c r="QNT32" s="23"/>
      <c r="QNU32" s="23"/>
      <c r="QNV32" s="23"/>
      <c r="QNW32" s="24"/>
      <c r="QNX32" s="14"/>
      <c r="QNY32" s="23"/>
      <c r="QNZ32" s="23"/>
      <c r="QOA32" s="23"/>
      <c r="QOB32" s="23"/>
      <c r="QOC32" s="23"/>
      <c r="QOD32" s="23"/>
      <c r="QOE32" s="24"/>
      <c r="QOF32" s="14"/>
      <c r="QOG32" s="23"/>
      <c r="QOH32" s="23"/>
      <c r="QOI32" s="23"/>
      <c r="QOJ32" s="23"/>
      <c r="QOK32" s="23"/>
      <c r="QOL32" s="23"/>
      <c r="QOM32" s="24"/>
      <c r="QON32" s="14"/>
      <c r="QOO32" s="23"/>
      <c r="QOP32" s="23"/>
      <c r="QOQ32" s="23"/>
      <c r="QOR32" s="23"/>
      <c r="QOS32" s="23"/>
      <c r="QOT32" s="23"/>
      <c r="QOU32" s="24"/>
      <c r="QOV32" s="14"/>
      <c r="QOW32" s="23"/>
      <c r="QOX32" s="23"/>
      <c r="QOY32" s="23"/>
      <c r="QOZ32" s="23"/>
      <c r="QPA32" s="23"/>
      <c r="QPB32" s="23"/>
      <c r="QPC32" s="24"/>
      <c r="QPD32" s="14"/>
      <c r="QPE32" s="23"/>
      <c r="QPF32" s="23"/>
      <c r="QPG32" s="23"/>
      <c r="QPH32" s="23"/>
      <c r="QPI32" s="23"/>
      <c r="QPJ32" s="23"/>
      <c r="QPK32" s="24"/>
      <c r="QPL32" s="14"/>
      <c r="QPM32" s="23"/>
      <c r="QPN32" s="23"/>
      <c r="QPO32" s="23"/>
      <c r="QPP32" s="23"/>
      <c r="QPQ32" s="23"/>
      <c r="QPR32" s="23"/>
      <c r="QPS32" s="24"/>
      <c r="QPT32" s="14"/>
      <c r="QPU32" s="23"/>
      <c r="QPV32" s="23"/>
      <c r="QPW32" s="23"/>
      <c r="QPX32" s="23"/>
      <c r="QPY32" s="23"/>
      <c r="QPZ32" s="23"/>
      <c r="QQA32" s="24"/>
      <c r="QQB32" s="14"/>
      <c r="QQC32" s="23"/>
      <c r="QQD32" s="23"/>
      <c r="QQE32" s="23"/>
      <c r="QQF32" s="23"/>
      <c r="QQG32" s="23"/>
      <c r="QQH32" s="23"/>
      <c r="QQI32" s="24"/>
      <c r="QQJ32" s="14"/>
      <c r="QQK32" s="23"/>
      <c r="QQL32" s="23"/>
      <c r="QQM32" s="23"/>
      <c r="QQN32" s="23"/>
      <c r="QQO32" s="23"/>
      <c r="QQP32" s="23"/>
      <c r="QQQ32" s="24"/>
      <c r="QQR32" s="14"/>
      <c r="QQS32" s="23"/>
      <c r="QQT32" s="23"/>
      <c r="QQU32" s="23"/>
      <c r="QQV32" s="23"/>
      <c r="QQW32" s="23"/>
      <c r="QQX32" s="23"/>
      <c r="QQY32" s="24"/>
      <c r="QQZ32" s="14"/>
      <c r="QRA32" s="23"/>
      <c r="QRB32" s="23"/>
      <c r="QRC32" s="23"/>
      <c r="QRD32" s="23"/>
      <c r="QRE32" s="23"/>
      <c r="QRF32" s="23"/>
      <c r="QRG32" s="24"/>
      <c r="QRH32" s="14"/>
      <c r="QRI32" s="23"/>
      <c r="QRJ32" s="23"/>
      <c r="QRK32" s="23"/>
      <c r="QRL32" s="23"/>
      <c r="QRM32" s="23"/>
      <c r="QRN32" s="23"/>
      <c r="QRO32" s="24"/>
      <c r="QRP32" s="14"/>
      <c r="QRQ32" s="23"/>
      <c r="QRR32" s="23"/>
      <c r="QRS32" s="23"/>
      <c r="QRT32" s="23"/>
      <c r="QRU32" s="23"/>
      <c r="QRV32" s="23"/>
      <c r="QRW32" s="24"/>
      <c r="QRX32" s="14"/>
      <c r="QRY32" s="23"/>
      <c r="QRZ32" s="23"/>
      <c r="QSA32" s="23"/>
      <c r="QSB32" s="23"/>
      <c r="QSC32" s="23"/>
      <c r="QSD32" s="23"/>
      <c r="QSE32" s="24"/>
      <c r="QSF32" s="14"/>
      <c r="QSG32" s="23"/>
      <c r="QSH32" s="23"/>
      <c r="QSI32" s="23"/>
      <c r="QSJ32" s="23"/>
      <c r="QSK32" s="23"/>
      <c r="QSL32" s="23"/>
      <c r="QSM32" s="24"/>
      <c r="QSN32" s="14"/>
      <c r="QSO32" s="23"/>
      <c r="QSP32" s="23"/>
      <c r="QSQ32" s="23"/>
      <c r="QSR32" s="23"/>
      <c r="QSS32" s="23"/>
      <c r="QST32" s="23"/>
      <c r="QSU32" s="24"/>
      <c r="QSV32" s="14"/>
      <c r="QSW32" s="23"/>
      <c r="QSX32" s="23"/>
      <c r="QSY32" s="23"/>
      <c r="QSZ32" s="23"/>
      <c r="QTA32" s="23"/>
      <c r="QTB32" s="23"/>
      <c r="QTC32" s="24"/>
      <c r="QTD32" s="14"/>
      <c r="QTE32" s="23"/>
      <c r="QTF32" s="23"/>
      <c r="QTG32" s="23"/>
      <c r="QTH32" s="23"/>
      <c r="QTI32" s="23"/>
      <c r="QTJ32" s="23"/>
      <c r="QTK32" s="24"/>
      <c r="QTL32" s="14"/>
      <c r="QTM32" s="23"/>
      <c r="QTN32" s="23"/>
      <c r="QTO32" s="23"/>
      <c r="QTP32" s="23"/>
      <c r="QTQ32" s="23"/>
      <c r="QTR32" s="23"/>
      <c r="QTS32" s="24"/>
      <c r="QTT32" s="14"/>
      <c r="QTU32" s="23"/>
      <c r="QTV32" s="23"/>
      <c r="QTW32" s="23"/>
      <c r="QTX32" s="23"/>
      <c r="QTY32" s="23"/>
      <c r="QTZ32" s="23"/>
      <c r="QUA32" s="24"/>
      <c r="QUB32" s="14"/>
      <c r="QUC32" s="23"/>
      <c r="QUD32" s="23"/>
      <c r="QUE32" s="23"/>
      <c r="QUF32" s="23"/>
      <c r="QUG32" s="23"/>
      <c r="QUH32" s="23"/>
      <c r="QUI32" s="24"/>
      <c r="QUJ32" s="14"/>
      <c r="QUK32" s="23"/>
      <c r="QUL32" s="23"/>
      <c r="QUM32" s="23"/>
      <c r="QUN32" s="23"/>
      <c r="QUO32" s="23"/>
      <c r="QUP32" s="23"/>
      <c r="QUQ32" s="24"/>
      <c r="QUR32" s="14"/>
      <c r="QUS32" s="23"/>
      <c r="QUT32" s="23"/>
      <c r="QUU32" s="23"/>
      <c r="QUV32" s="23"/>
      <c r="QUW32" s="23"/>
      <c r="QUX32" s="23"/>
      <c r="QUY32" s="24"/>
      <c r="QUZ32" s="14"/>
      <c r="QVA32" s="23"/>
      <c r="QVB32" s="23"/>
      <c r="QVC32" s="23"/>
      <c r="QVD32" s="23"/>
      <c r="QVE32" s="23"/>
      <c r="QVF32" s="23"/>
      <c r="QVG32" s="24"/>
      <c r="QVH32" s="14"/>
      <c r="QVI32" s="23"/>
      <c r="QVJ32" s="23"/>
      <c r="QVK32" s="23"/>
      <c r="QVL32" s="23"/>
      <c r="QVM32" s="23"/>
      <c r="QVN32" s="23"/>
      <c r="QVO32" s="24"/>
      <c r="QVP32" s="14"/>
      <c r="QVQ32" s="23"/>
      <c r="QVR32" s="23"/>
      <c r="QVS32" s="23"/>
      <c r="QVT32" s="23"/>
      <c r="QVU32" s="23"/>
      <c r="QVV32" s="23"/>
      <c r="QVW32" s="24"/>
      <c r="QVX32" s="14"/>
      <c r="QVY32" s="23"/>
      <c r="QVZ32" s="23"/>
      <c r="QWA32" s="23"/>
      <c r="QWB32" s="23"/>
      <c r="QWC32" s="23"/>
      <c r="QWD32" s="23"/>
      <c r="QWE32" s="24"/>
      <c r="QWF32" s="14"/>
      <c r="QWG32" s="23"/>
      <c r="QWH32" s="23"/>
      <c r="QWI32" s="23"/>
      <c r="QWJ32" s="23"/>
      <c r="QWK32" s="23"/>
      <c r="QWL32" s="23"/>
      <c r="QWM32" s="24"/>
      <c r="QWN32" s="14"/>
      <c r="QWO32" s="23"/>
      <c r="QWP32" s="23"/>
      <c r="QWQ32" s="23"/>
      <c r="QWR32" s="23"/>
      <c r="QWS32" s="23"/>
      <c r="QWT32" s="23"/>
      <c r="QWU32" s="24"/>
      <c r="QWV32" s="14"/>
      <c r="QWW32" s="23"/>
      <c r="QWX32" s="23"/>
      <c r="QWY32" s="23"/>
      <c r="QWZ32" s="23"/>
      <c r="QXA32" s="23"/>
      <c r="QXB32" s="23"/>
      <c r="QXC32" s="24"/>
      <c r="QXD32" s="14"/>
      <c r="QXE32" s="23"/>
      <c r="QXF32" s="23"/>
      <c r="QXG32" s="23"/>
      <c r="QXH32" s="23"/>
      <c r="QXI32" s="23"/>
      <c r="QXJ32" s="23"/>
      <c r="QXK32" s="24"/>
      <c r="QXL32" s="14"/>
      <c r="QXM32" s="23"/>
      <c r="QXN32" s="23"/>
      <c r="QXO32" s="23"/>
      <c r="QXP32" s="23"/>
      <c r="QXQ32" s="23"/>
      <c r="QXR32" s="23"/>
      <c r="QXS32" s="24"/>
      <c r="QXT32" s="14"/>
      <c r="QXU32" s="23"/>
      <c r="QXV32" s="23"/>
      <c r="QXW32" s="23"/>
      <c r="QXX32" s="23"/>
      <c r="QXY32" s="23"/>
      <c r="QXZ32" s="23"/>
      <c r="QYA32" s="24"/>
      <c r="QYB32" s="14"/>
      <c r="QYC32" s="23"/>
      <c r="QYD32" s="23"/>
      <c r="QYE32" s="23"/>
      <c r="QYF32" s="23"/>
      <c r="QYG32" s="23"/>
      <c r="QYH32" s="23"/>
      <c r="QYI32" s="24"/>
      <c r="QYJ32" s="14"/>
      <c r="QYK32" s="23"/>
      <c r="QYL32" s="23"/>
      <c r="QYM32" s="23"/>
      <c r="QYN32" s="23"/>
      <c r="QYO32" s="23"/>
      <c r="QYP32" s="23"/>
      <c r="QYQ32" s="24"/>
      <c r="QYR32" s="14"/>
      <c r="QYS32" s="23"/>
      <c r="QYT32" s="23"/>
      <c r="QYU32" s="23"/>
      <c r="QYV32" s="23"/>
      <c r="QYW32" s="23"/>
      <c r="QYX32" s="23"/>
      <c r="QYY32" s="24"/>
      <c r="QYZ32" s="14"/>
      <c r="QZA32" s="23"/>
      <c r="QZB32" s="23"/>
      <c r="QZC32" s="23"/>
      <c r="QZD32" s="23"/>
      <c r="QZE32" s="23"/>
      <c r="QZF32" s="23"/>
      <c r="QZG32" s="24"/>
      <c r="QZH32" s="14"/>
      <c r="QZI32" s="23"/>
      <c r="QZJ32" s="23"/>
      <c r="QZK32" s="23"/>
      <c r="QZL32" s="23"/>
      <c r="QZM32" s="23"/>
      <c r="QZN32" s="23"/>
      <c r="QZO32" s="24"/>
      <c r="QZP32" s="14"/>
      <c r="QZQ32" s="23"/>
      <c r="QZR32" s="23"/>
      <c r="QZS32" s="23"/>
      <c r="QZT32" s="23"/>
      <c r="QZU32" s="23"/>
      <c r="QZV32" s="23"/>
      <c r="QZW32" s="24"/>
      <c r="QZX32" s="14"/>
      <c r="QZY32" s="23"/>
      <c r="QZZ32" s="23"/>
      <c r="RAA32" s="23"/>
      <c r="RAB32" s="23"/>
      <c r="RAC32" s="23"/>
      <c r="RAD32" s="23"/>
      <c r="RAE32" s="24"/>
      <c r="RAF32" s="14"/>
      <c r="RAG32" s="23"/>
      <c r="RAH32" s="23"/>
      <c r="RAI32" s="23"/>
      <c r="RAJ32" s="23"/>
      <c r="RAK32" s="23"/>
      <c r="RAL32" s="23"/>
      <c r="RAM32" s="24"/>
      <c r="RAN32" s="14"/>
      <c r="RAO32" s="23"/>
      <c r="RAP32" s="23"/>
      <c r="RAQ32" s="23"/>
      <c r="RAR32" s="23"/>
      <c r="RAS32" s="23"/>
      <c r="RAT32" s="23"/>
      <c r="RAU32" s="24"/>
      <c r="RAV32" s="14"/>
      <c r="RAW32" s="23"/>
      <c r="RAX32" s="23"/>
      <c r="RAY32" s="23"/>
      <c r="RAZ32" s="23"/>
      <c r="RBA32" s="23"/>
      <c r="RBB32" s="23"/>
      <c r="RBC32" s="24"/>
      <c r="RBD32" s="14"/>
      <c r="RBE32" s="23"/>
      <c r="RBF32" s="23"/>
      <c r="RBG32" s="23"/>
      <c r="RBH32" s="23"/>
      <c r="RBI32" s="23"/>
      <c r="RBJ32" s="23"/>
      <c r="RBK32" s="24"/>
      <c r="RBL32" s="14"/>
      <c r="RBM32" s="23"/>
      <c r="RBN32" s="23"/>
      <c r="RBO32" s="23"/>
      <c r="RBP32" s="23"/>
      <c r="RBQ32" s="23"/>
      <c r="RBR32" s="23"/>
      <c r="RBS32" s="24"/>
      <c r="RBT32" s="14"/>
      <c r="RBU32" s="23"/>
      <c r="RBV32" s="23"/>
      <c r="RBW32" s="23"/>
      <c r="RBX32" s="23"/>
      <c r="RBY32" s="23"/>
      <c r="RBZ32" s="23"/>
      <c r="RCA32" s="24"/>
      <c r="RCB32" s="14"/>
      <c r="RCC32" s="23"/>
      <c r="RCD32" s="23"/>
      <c r="RCE32" s="23"/>
      <c r="RCF32" s="23"/>
      <c r="RCG32" s="23"/>
      <c r="RCH32" s="23"/>
      <c r="RCI32" s="24"/>
      <c r="RCJ32" s="14"/>
      <c r="RCK32" s="23"/>
      <c r="RCL32" s="23"/>
      <c r="RCM32" s="23"/>
      <c r="RCN32" s="23"/>
      <c r="RCO32" s="23"/>
      <c r="RCP32" s="23"/>
      <c r="RCQ32" s="24"/>
      <c r="RCR32" s="14"/>
      <c r="RCS32" s="23"/>
      <c r="RCT32" s="23"/>
      <c r="RCU32" s="23"/>
      <c r="RCV32" s="23"/>
      <c r="RCW32" s="23"/>
      <c r="RCX32" s="23"/>
      <c r="RCY32" s="24"/>
      <c r="RCZ32" s="14"/>
      <c r="RDA32" s="23"/>
      <c r="RDB32" s="23"/>
      <c r="RDC32" s="23"/>
      <c r="RDD32" s="23"/>
      <c r="RDE32" s="23"/>
      <c r="RDF32" s="23"/>
      <c r="RDG32" s="24"/>
      <c r="RDH32" s="14"/>
      <c r="RDI32" s="23"/>
      <c r="RDJ32" s="23"/>
      <c r="RDK32" s="23"/>
      <c r="RDL32" s="23"/>
      <c r="RDM32" s="23"/>
      <c r="RDN32" s="23"/>
      <c r="RDO32" s="24"/>
      <c r="RDP32" s="14"/>
      <c r="RDQ32" s="23"/>
      <c r="RDR32" s="23"/>
      <c r="RDS32" s="23"/>
      <c r="RDT32" s="23"/>
      <c r="RDU32" s="23"/>
      <c r="RDV32" s="23"/>
      <c r="RDW32" s="24"/>
      <c r="RDX32" s="14"/>
      <c r="RDY32" s="23"/>
      <c r="RDZ32" s="23"/>
      <c r="REA32" s="23"/>
      <c r="REB32" s="23"/>
      <c r="REC32" s="23"/>
      <c r="RED32" s="23"/>
      <c r="REE32" s="24"/>
      <c r="REF32" s="14"/>
      <c r="REG32" s="23"/>
      <c r="REH32" s="23"/>
      <c r="REI32" s="23"/>
      <c r="REJ32" s="23"/>
      <c r="REK32" s="23"/>
      <c r="REL32" s="23"/>
      <c r="REM32" s="24"/>
      <c r="REN32" s="14"/>
      <c r="REO32" s="23"/>
      <c r="REP32" s="23"/>
      <c r="REQ32" s="23"/>
      <c r="RER32" s="23"/>
      <c r="RES32" s="23"/>
      <c r="RET32" s="23"/>
      <c r="REU32" s="24"/>
      <c r="REV32" s="14"/>
      <c r="REW32" s="23"/>
      <c r="REX32" s="23"/>
      <c r="REY32" s="23"/>
      <c r="REZ32" s="23"/>
      <c r="RFA32" s="23"/>
      <c r="RFB32" s="23"/>
      <c r="RFC32" s="24"/>
      <c r="RFD32" s="14"/>
      <c r="RFE32" s="23"/>
      <c r="RFF32" s="23"/>
      <c r="RFG32" s="23"/>
      <c r="RFH32" s="23"/>
      <c r="RFI32" s="23"/>
      <c r="RFJ32" s="23"/>
      <c r="RFK32" s="24"/>
      <c r="RFL32" s="14"/>
      <c r="RFM32" s="23"/>
      <c r="RFN32" s="23"/>
      <c r="RFO32" s="23"/>
      <c r="RFP32" s="23"/>
      <c r="RFQ32" s="23"/>
      <c r="RFR32" s="23"/>
      <c r="RFS32" s="24"/>
      <c r="RFT32" s="14"/>
      <c r="RFU32" s="23"/>
      <c r="RFV32" s="23"/>
      <c r="RFW32" s="23"/>
      <c r="RFX32" s="23"/>
      <c r="RFY32" s="23"/>
      <c r="RFZ32" s="23"/>
      <c r="RGA32" s="24"/>
      <c r="RGB32" s="14"/>
      <c r="RGC32" s="23"/>
      <c r="RGD32" s="23"/>
      <c r="RGE32" s="23"/>
      <c r="RGF32" s="23"/>
      <c r="RGG32" s="23"/>
      <c r="RGH32" s="23"/>
      <c r="RGI32" s="24"/>
      <c r="RGJ32" s="14"/>
      <c r="RGK32" s="23"/>
      <c r="RGL32" s="23"/>
      <c r="RGM32" s="23"/>
      <c r="RGN32" s="23"/>
      <c r="RGO32" s="23"/>
      <c r="RGP32" s="23"/>
      <c r="RGQ32" s="24"/>
      <c r="RGR32" s="14"/>
      <c r="RGS32" s="23"/>
      <c r="RGT32" s="23"/>
      <c r="RGU32" s="23"/>
      <c r="RGV32" s="23"/>
      <c r="RGW32" s="23"/>
      <c r="RGX32" s="23"/>
      <c r="RGY32" s="24"/>
      <c r="RGZ32" s="14"/>
      <c r="RHA32" s="23"/>
      <c r="RHB32" s="23"/>
      <c r="RHC32" s="23"/>
      <c r="RHD32" s="23"/>
      <c r="RHE32" s="23"/>
      <c r="RHF32" s="23"/>
      <c r="RHG32" s="24"/>
      <c r="RHH32" s="14"/>
      <c r="RHI32" s="23"/>
      <c r="RHJ32" s="23"/>
      <c r="RHK32" s="23"/>
      <c r="RHL32" s="23"/>
      <c r="RHM32" s="23"/>
      <c r="RHN32" s="23"/>
      <c r="RHO32" s="24"/>
      <c r="RHP32" s="14"/>
      <c r="RHQ32" s="23"/>
      <c r="RHR32" s="23"/>
      <c r="RHS32" s="23"/>
      <c r="RHT32" s="23"/>
      <c r="RHU32" s="23"/>
      <c r="RHV32" s="23"/>
      <c r="RHW32" s="24"/>
      <c r="RHX32" s="14"/>
      <c r="RHY32" s="23"/>
      <c r="RHZ32" s="23"/>
      <c r="RIA32" s="23"/>
      <c r="RIB32" s="23"/>
      <c r="RIC32" s="23"/>
      <c r="RID32" s="23"/>
      <c r="RIE32" s="24"/>
      <c r="RIF32" s="14"/>
      <c r="RIG32" s="23"/>
      <c r="RIH32" s="23"/>
      <c r="RII32" s="23"/>
      <c r="RIJ32" s="23"/>
      <c r="RIK32" s="23"/>
      <c r="RIL32" s="23"/>
      <c r="RIM32" s="24"/>
      <c r="RIN32" s="14"/>
      <c r="RIO32" s="23"/>
      <c r="RIP32" s="23"/>
      <c r="RIQ32" s="23"/>
      <c r="RIR32" s="23"/>
      <c r="RIS32" s="23"/>
      <c r="RIT32" s="23"/>
      <c r="RIU32" s="24"/>
      <c r="RIV32" s="14"/>
      <c r="RIW32" s="23"/>
      <c r="RIX32" s="23"/>
      <c r="RIY32" s="23"/>
      <c r="RIZ32" s="23"/>
      <c r="RJA32" s="23"/>
      <c r="RJB32" s="23"/>
      <c r="RJC32" s="24"/>
      <c r="RJD32" s="14"/>
      <c r="RJE32" s="23"/>
      <c r="RJF32" s="23"/>
      <c r="RJG32" s="23"/>
      <c r="RJH32" s="23"/>
      <c r="RJI32" s="23"/>
      <c r="RJJ32" s="23"/>
      <c r="RJK32" s="24"/>
      <c r="RJL32" s="14"/>
      <c r="RJM32" s="23"/>
      <c r="RJN32" s="23"/>
      <c r="RJO32" s="23"/>
      <c r="RJP32" s="23"/>
      <c r="RJQ32" s="23"/>
      <c r="RJR32" s="23"/>
      <c r="RJS32" s="24"/>
      <c r="RJT32" s="14"/>
      <c r="RJU32" s="23"/>
      <c r="RJV32" s="23"/>
      <c r="RJW32" s="23"/>
      <c r="RJX32" s="23"/>
      <c r="RJY32" s="23"/>
      <c r="RJZ32" s="23"/>
      <c r="RKA32" s="24"/>
      <c r="RKB32" s="14"/>
      <c r="RKC32" s="23"/>
      <c r="RKD32" s="23"/>
      <c r="RKE32" s="23"/>
      <c r="RKF32" s="23"/>
      <c r="RKG32" s="23"/>
      <c r="RKH32" s="23"/>
      <c r="RKI32" s="24"/>
      <c r="RKJ32" s="14"/>
      <c r="RKK32" s="23"/>
      <c r="RKL32" s="23"/>
      <c r="RKM32" s="23"/>
      <c r="RKN32" s="23"/>
      <c r="RKO32" s="23"/>
      <c r="RKP32" s="23"/>
      <c r="RKQ32" s="24"/>
      <c r="RKR32" s="14"/>
      <c r="RKS32" s="23"/>
      <c r="RKT32" s="23"/>
      <c r="RKU32" s="23"/>
      <c r="RKV32" s="23"/>
      <c r="RKW32" s="23"/>
      <c r="RKX32" s="23"/>
      <c r="RKY32" s="24"/>
      <c r="RKZ32" s="14"/>
      <c r="RLA32" s="23"/>
      <c r="RLB32" s="23"/>
      <c r="RLC32" s="23"/>
      <c r="RLD32" s="23"/>
      <c r="RLE32" s="23"/>
      <c r="RLF32" s="23"/>
      <c r="RLG32" s="24"/>
      <c r="RLH32" s="14"/>
      <c r="RLI32" s="23"/>
      <c r="RLJ32" s="23"/>
      <c r="RLK32" s="23"/>
      <c r="RLL32" s="23"/>
      <c r="RLM32" s="23"/>
      <c r="RLN32" s="23"/>
      <c r="RLO32" s="24"/>
      <c r="RLP32" s="14"/>
      <c r="RLQ32" s="23"/>
      <c r="RLR32" s="23"/>
      <c r="RLS32" s="23"/>
      <c r="RLT32" s="23"/>
      <c r="RLU32" s="23"/>
      <c r="RLV32" s="23"/>
      <c r="RLW32" s="24"/>
      <c r="RLX32" s="14"/>
      <c r="RLY32" s="23"/>
      <c r="RLZ32" s="23"/>
      <c r="RMA32" s="23"/>
      <c r="RMB32" s="23"/>
      <c r="RMC32" s="23"/>
      <c r="RMD32" s="23"/>
      <c r="RME32" s="24"/>
      <c r="RMF32" s="14"/>
      <c r="RMG32" s="23"/>
      <c r="RMH32" s="23"/>
      <c r="RMI32" s="23"/>
      <c r="RMJ32" s="23"/>
      <c r="RMK32" s="23"/>
      <c r="RML32" s="23"/>
      <c r="RMM32" s="24"/>
      <c r="RMN32" s="14"/>
      <c r="RMO32" s="23"/>
      <c r="RMP32" s="23"/>
      <c r="RMQ32" s="23"/>
      <c r="RMR32" s="23"/>
      <c r="RMS32" s="23"/>
      <c r="RMT32" s="23"/>
      <c r="RMU32" s="24"/>
      <c r="RMV32" s="14"/>
      <c r="RMW32" s="23"/>
      <c r="RMX32" s="23"/>
      <c r="RMY32" s="23"/>
      <c r="RMZ32" s="23"/>
      <c r="RNA32" s="23"/>
      <c r="RNB32" s="23"/>
      <c r="RNC32" s="24"/>
      <c r="RND32" s="14"/>
      <c r="RNE32" s="23"/>
      <c r="RNF32" s="23"/>
      <c r="RNG32" s="23"/>
      <c r="RNH32" s="23"/>
      <c r="RNI32" s="23"/>
      <c r="RNJ32" s="23"/>
      <c r="RNK32" s="24"/>
      <c r="RNL32" s="14"/>
      <c r="RNM32" s="23"/>
      <c r="RNN32" s="23"/>
      <c r="RNO32" s="23"/>
      <c r="RNP32" s="23"/>
      <c r="RNQ32" s="23"/>
      <c r="RNR32" s="23"/>
      <c r="RNS32" s="24"/>
      <c r="RNT32" s="14"/>
      <c r="RNU32" s="23"/>
      <c r="RNV32" s="23"/>
      <c r="RNW32" s="23"/>
      <c r="RNX32" s="23"/>
      <c r="RNY32" s="23"/>
      <c r="RNZ32" s="23"/>
      <c r="ROA32" s="24"/>
      <c r="ROB32" s="14"/>
      <c r="ROC32" s="23"/>
      <c r="ROD32" s="23"/>
      <c r="ROE32" s="23"/>
      <c r="ROF32" s="23"/>
      <c r="ROG32" s="23"/>
      <c r="ROH32" s="23"/>
      <c r="ROI32" s="24"/>
      <c r="ROJ32" s="14"/>
      <c r="ROK32" s="23"/>
      <c r="ROL32" s="23"/>
      <c r="ROM32" s="23"/>
      <c r="RON32" s="23"/>
      <c r="ROO32" s="23"/>
      <c r="ROP32" s="23"/>
      <c r="ROQ32" s="24"/>
      <c r="ROR32" s="14"/>
      <c r="ROS32" s="23"/>
      <c r="ROT32" s="23"/>
      <c r="ROU32" s="23"/>
      <c r="ROV32" s="23"/>
      <c r="ROW32" s="23"/>
      <c r="ROX32" s="23"/>
      <c r="ROY32" s="24"/>
      <c r="ROZ32" s="14"/>
      <c r="RPA32" s="23"/>
      <c r="RPB32" s="23"/>
      <c r="RPC32" s="23"/>
      <c r="RPD32" s="23"/>
      <c r="RPE32" s="23"/>
      <c r="RPF32" s="23"/>
      <c r="RPG32" s="24"/>
      <c r="RPH32" s="14"/>
      <c r="RPI32" s="23"/>
      <c r="RPJ32" s="23"/>
      <c r="RPK32" s="23"/>
      <c r="RPL32" s="23"/>
      <c r="RPM32" s="23"/>
      <c r="RPN32" s="23"/>
      <c r="RPO32" s="24"/>
      <c r="RPP32" s="14"/>
      <c r="RPQ32" s="23"/>
      <c r="RPR32" s="23"/>
      <c r="RPS32" s="23"/>
      <c r="RPT32" s="23"/>
      <c r="RPU32" s="23"/>
      <c r="RPV32" s="23"/>
      <c r="RPW32" s="24"/>
      <c r="RPX32" s="14"/>
      <c r="RPY32" s="23"/>
      <c r="RPZ32" s="23"/>
      <c r="RQA32" s="23"/>
      <c r="RQB32" s="23"/>
      <c r="RQC32" s="23"/>
      <c r="RQD32" s="23"/>
      <c r="RQE32" s="24"/>
      <c r="RQF32" s="14"/>
      <c r="RQG32" s="23"/>
      <c r="RQH32" s="23"/>
      <c r="RQI32" s="23"/>
      <c r="RQJ32" s="23"/>
      <c r="RQK32" s="23"/>
      <c r="RQL32" s="23"/>
      <c r="RQM32" s="24"/>
      <c r="RQN32" s="14"/>
      <c r="RQO32" s="23"/>
      <c r="RQP32" s="23"/>
      <c r="RQQ32" s="23"/>
      <c r="RQR32" s="23"/>
      <c r="RQS32" s="23"/>
      <c r="RQT32" s="23"/>
      <c r="RQU32" s="24"/>
      <c r="RQV32" s="14"/>
      <c r="RQW32" s="23"/>
      <c r="RQX32" s="23"/>
      <c r="RQY32" s="23"/>
      <c r="RQZ32" s="23"/>
      <c r="RRA32" s="23"/>
      <c r="RRB32" s="23"/>
      <c r="RRC32" s="24"/>
      <c r="RRD32" s="14"/>
      <c r="RRE32" s="23"/>
      <c r="RRF32" s="23"/>
      <c r="RRG32" s="23"/>
      <c r="RRH32" s="23"/>
      <c r="RRI32" s="23"/>
      <c r="RRJ32" s="23"/>
      <c r="RRK32" s="24"/>
      <c r="RRL32" s="14"/>
      <c r="RRM32" s="23"/>
      <c r="RRN32" s="23"/>
      <c r="RRO32" s="23"/>
      <c r="RRP32" s="23"/>
      <c r="RRQ32" s="23"/>
      <c r="RRR32" s="23"/>
      <c r="RRS32" s="24"/>
      <c r="RRT32" s="14"/>
      <c r="RRU32" s="23"/>
      <c r="RRV32" s="23"/>
      <c r="RRW32" s="23"/>
      <c r="RRX32" s="23"/>
      <c r="RRY32" s="23"/>
      <c r="RRZ32" s="23"/>
      <c r="RSA32" s="24"/>
      <c r="RSB32" s="14"/>
      <c r="RSC32" s="23"/>
      <c r="RSD32" s="23"/>
      <c r="RSE32" s="23"/>
      <c r="RSF32" s="23"/>
      <c r="RSG32" s="23"/>
      <c r="RSH32" s="23"/>
      <c r="RSI32" s="24"/>
      <c r="RSJ32" s="14"/>
      <c r="RSK32" s="23"/>
      <c r="RSL32" s="23"/>
      <c r="RSM32" s="23"/>
      <c r="RSN32" s="23"/>
      <c r="RSO32" s="23"/>
      <c r="RSP32" s="23"/>
      <c r="RSQ32" s="24"/>
      <c r="RSR32" s="14"/>
      <c r="RSS32" s="23"/>
      <c r="RST32" s="23"/>
      <c r="RSU32" s="23"/>
      <c r="RSV32" s="23"/>
      <c r="RSW32" s="23"/>
      <c r="RSX32" s="23"/>
      <c r="RSY32" s="24"/>
      <c r="RSZ32" s="14"/>
      <c r="RTA32" s="23"/>
      <c r="RTB32" s="23"/>
      <c r="RTC32" s="23"/>
      <c r="RTD32" s="23"/>
      <c r="RTE32" s="23"/>
      <c r="RTF32" s="23"/>
      <c r="RTG32" s="24"/>
      <c r="RTH32" s="14"/>
      <c r="RTI32" s="23"/>
      <c r="RTJ32" s="23"/>
      <c r="RTK32" s="23"/>
      <c r="RTL32" s="23"/>
      <c r="RTM32" s="23"/>
      <c r="RTN32" s="23"/>
      <c r="RTO32" s="24"/>
      <c r="RTP32" s="14"/>
      <c r="RTQ32" s="23"/>
      <c r="RTR32" s="23"/>
      <c r="RTS32" s="23"/>
      <c r="RTT32" s="23"/>
      <c r="RTU32" s="23"/>
      <c r="RTV32" s="23"/>
      <c r="RTW32" s="24"/>
      <c r="RTX32" s="14"/>
      <c r="RTY32" s="23"/>
      <c r="RTZ32" s="23"/>
      <c r="RUA32" s="23"/>
      <c r="RUB32" s="23"/>
      <c r="RUC32" s="23"/>
      <c r="RUD32" s="23"/>
      <c r="RUE32" s="24"/>
      <c r="RUF32" s="14"/>
      <c r="RUG32" s="23"/>
      <c r="RUH32" s="23"/>
      <c r="RUI32" s="23"/>
      <c r="RUJ32" s="23"/>
      <c r="RUK32" s="23"/>
      <c r="RUL32" s="23"/>
      <c r="RUM32" s="24"/>
      <c r="RUN32" s="14"/>
      <c r="RUO32" s="23"/>
      <c r="RUP32" s="23"/>
      <c r="RUQ32" s="23"/>
      <c r="RUR32" s="23"/>
      <c r="RUS32" s="23"/>
      <c r="RUT32" s="23"/>
      <c r="RUU32" s="24"/>
      <c r="RUV32" s="14"/>
      <c r="RUW32" s="23"/>
      <c r="RUX32" s="23"/>
      <c r="RUY32" s="23"/>
      <c r="RUZ32" s="23"/>
      <c r="RVA32" s="23"/>
      <c r="RVB32" s="23"/>
      <c r="RVC32" s="24"/>
      <c r="RVD32" s="14"/>
      <c r="RVE32" s="23"/>
      <c r="RVF32" s="23"/>
      <c r="RVG32" s="23"/>
      <c r="RVH32" s="23"/>
      <c r="RVI32" s="23"/>
      <c r="RVJ32" s="23"/>
      <c r="RVK32" s="24"/>
      <c r="RVL32" s="14"/>
      <c r="RVM32" s="23"/>
      <c r="RVN32" s="23"/>
      <c r="RVO32" s="23"/>
      <c r="RVP32" s="23"/>
      <c r="RVQ32" s="23"/>
      <c r="RVR32" s="23"/>
      <c r="RVS32" s="24"/>
      <c r="RVT32" s="14"/>
      <c r="RVU32" s="23"/>
      <c r="RVV32" s="23"/>
      <c r="RVW32" s="23"/>
      <c r="RVX32" s="23"/>
      <c r="RVY32" s="23"/>
      <c r="RVZ32" s="23"/>
      <c r="RWA32" s="24"/>
      <c r="RWB32" s="14"/>
      <c r="RWC32" s="23"/>
      <c r="RWD32" s="23"/>
      <c r="RWE32" s="23"/>
      <c r="RWF32" s="23"/>
      <c r="RWG32" s="23"/>
      <c r="RWH32" s="23"/>
      <c r="RWI32" s="24"/>
      <c r="RWJ32" s="14"/>
      <c r="RWK32" s="23"/>
      <c r="RWL32" s="23"/>
      <c r="RWM32" s="23"/>
      <c r="RWN32" s="23"/>
      <c r="RWO32" s="23"/>
      <c r="RWP32" s="23"/>
      <c r="RWQ32" s="24"/>
      <c r="RWR32" s="14"/>
      <c r="RWS32" s="23"/>
      <c r="RWT32" s="23"/>
      <c r="RWU32" s="23"/>
      <c r="RWV32" s="23"/>
      <c r="RWW32" s="23"/>
      <c r="RWX32" s="23"/>
      <c r="RWY32" s="24"/>
      <c r="RWZ32" s="14"/>
      <c r="RXA32" s="23"/>
      <c r="RXB32" s="23"/>
      <c r="RXC32" s="23"/>
      <c r="RXD32" s="23"/>
      <c r="RXE32" s="23"/>
      <c r="RXF32" s="23"/>
      <c r="RXG32" s="24"/>
      <c r="RXH32" s="14"/>
      <c r="RXI32" s="23"/>
      <c r="RXJ32" s="23"/>
      <c r="RXK32" s="23"/>
      <c r="RXL32" s="23"/>
      <c r="RXM32" s="23"/>
      <c r="RXN32" s="23"/>
      <c r="RXO32" s="24"/>
      <c r="RXP32" s="14"/>
      <c r="RXQ32" s="23"/>
      <c r="RXR32" s="23"/>
      <c r="RXS32" s="23"/>
      <c r="RXT32" s="23"/>
      <c r="RXU32" s="23"/>
      <c r="RXV32" s="23"/>
      <c r="RXW32" s="24"/>
      <c r="RXX32" s="14"/>
      <c r="RXY32" s="23"/>
      <c r="RXZ32" s="23"/>
      <c r="RYA32" s="23"/>
      <c r="RYB32" s="23"/>
      <c r="RYC32" s="23"/>
      <c r="RYD32" s="23"/>
      <c r="RYE32" s="24"/>
      <c r="RYF32" s="14"/>
      <c r="RYG32" s="23"/>
      <c r="RYH32" s="23"/>
      <c r="RYI32" s="23"/>
      <c r="RYJ32" s="23"/>
      <c r="RYK32" s="23"/>
      <c r="RYL32" s="23"/>
      <c r="RYM32" s="24"/>
      <c r="RYN32" s="14"/>
      <c r="RYO32" s="23"/>
      <c r="RYP32" s="23"/>
      <c r="RYQ32" s="23"/>
      <c r="RYR32" s="23"/>
      <c r="RYS32" s="23"/>
      <c r="RYT32" s="23"/>
      <c r="RYU32" s="24"/>
      <c r="RYV32" s="14"/>
      <c r="RYW32" s="23"/>
      <c r="RYX32" s="23"/>
      <c r="RYY32" s="23"/>
      <c r="RYZ32" s="23"/>
      <c r="RZA32" s="23"/>
      <c r="RZB32" s="23"/>
      <c r="RZC32" s="24"/>
      <c r="RZD32" s="14"/>
      <c r="RZE32" s="23"/>
      <c r="RZF32" s="23"/>
      <c r="RZG32" s="23"/>
      <c r="RZH32" s="23"/>
      <c r="RZI32" s="23"/>
      <c r="RZJ32" s="23"/>
      <c r="RZK32" s="24"/>
      <c r="RZL32" s="14"/>
      <c r="RZM32" s="23"/>
      <c r="RZN32" s="23"/>
      <c r="RZO32" s="23"/>
      <c r="RZP32" s="23"/>
      <c r="RZQ32" s="23"/>
      <c r="RZR32" s="23"/>
      <c r="RZS32" s="24"/>
      <c r="RZT32" s="14"/>
      <c r="RZU32" s="23"/>
      <c r="RZV32" s="23"/>
      <c r="RZW32" s="23"/>
      <c r="RZX32" s="23"/>
      <c r="RZY32" s="23"/>
      <c r="RZZ32" s="23"/>
      <c r="SAA32" s="24"/>
      <c r="SAB32" s="14"/>
      <c r="SAC32" s="23"/>
      <c r="SAD32" s="23"/>
      <c r="SAE32" s="23"/>
      <c r="SAF32" s="23"/>
      <c r="SAG32" s="23"/>
      <c r="SAH32" s="23"/>
      <c r="SAI32" s="24"/>
      <c r="SAJ32" s="14"/>
      <c r="SAK32" s="23"/>
      <c r="SAL32" s="23"/>
      <c r="SAM32" s="23"/>
      <c r="SAN32" s="23"/>
      <c r="SAO32" s="23"/>
      <c r="SAP32" s="23"/>
      <c r="SAQ32" s="24"/>
      <c r="SAR32" s="14"/>
      <c r="SAS32" s="23"/>
      <c r="SAT32" s="23"/>
      <c r="SAU32" s="23"/>
      <c r="SAV32" s="23"/>
      <c r="SAW32" s="23"/>
      <c r="SAX32" s="23"/>
      <c r="SAY32" s="24"/>
      <c r="SAZ32" s="14"/>
      <c r="SBA32" s="23"/>
      <c r="SBB32" s="23"/>
      <c r="SBC32" s="23"/>
      <c r="SBD32" s="23"/>
      <c r="SBE32" s="23"/>
      <c r="SBF32" s="23"/>
      <c r="SBG32" s="24"/>
      <c r="SBH32" s="14"/>
      <c r="SBI32" s="23"/>
      <c r="SBJ32" s="23"/>
      <c r="SBK32" s="23"/>
      <c r="SBL32" s="23"/>
      <c r="SBM32" s="23"/>
      <c r="SBN32" s="23"/>
      <c r="SBO32" s="24"/>
      <c r="SBP32" s="14"/>
      <c r="SBQ32" s="23"/>
      <c r="SBR32" s="23"/>
      <c r="SBS32" s="23"/>
      <c r="SBT32" s="23"/>
      <c r="SBU32" s="23"/>
      <c r="SBV32" s="23"/>
      <c r="SBW32" s="24"/>
      <c r="SBX32" s="14"/>
      <c r="SBY32" s="23"/>
      <c r="SBZ32" s="23"/>
      <c r="SCA32" s="23"/>
      <c r="SCB32" s="23"/>
      <c r="SCC32" s="23"/>
      <c r="SCD32" s="23"/>
      <c r="SCE32" s="24"/>
      <c r="SCF32" s="14"/>
      <c r="SCG32" s="23"/>
      <c r="SCH32" s="23"/>
      <c r="SCI32" s="23"/>
      <c r="SCJ32" s="23"/>
      <c r="SCK32" s="23"/>
      <c r="SCL32" s="23"/>
      <c r="SCM32" s="24"/>
      <c r="SCN32" s="14"/>
      <c r="SCO32" s="23"/>
      <c r="SCP32" s="23"/>
      <c r="SCQ32" s="23"/>
      <c r="SCR32" s="23"/>
      <c r="SCS32" s="23"/>
      <c r="SCT32" s="23"/>
      <c r="SCU32" s="24"/>
      <c r="SCV32" s="14"/>
      <c r="SCW32" s="23"/>
      <c r="SCX32" s="23"/>
      <c r="SCY32" s="23"/>
      <c r="SCZ32" s="23"/>
      <c r="SDA32" s="23"/>
      <c r="SDB32" s="23"/>
      <c r="SDC32" s="24"/>
      <c r="SDD32" s="14"/>
      <c r="SDE32" s="23"/>
      <c r="SDF32" s="23"/>
      <c r="SDG32" s="23"/>
      <c r="SDH32" s="23"/>
      <c r="SDI32" s="23"/>
      <c r="SDJ32" s="23"/>
      <c r="SDK32" s="24"/>
      <c r="SDL32" s="14"/>
      <c r="SDM32" s="23"/>
      <c r="SDN32" s="23"/>
      <c r="SDO32" s="23"/>
      <c r="SDP32" s="23"/>
      <c r="SDQ32" s="23"/>
      <c r="SDR32" s="23"/>
      <c r="SDS32" s="24"/>
      <c r="SDT32" s="14"/>
      <c r="SDU32" s="23"/>
      <c r="SDV32" s="23"/>
      <c r="SDW32" s="23"/>
      <c r="SDX32" s="23"/>
      <c r="SDY32" s="23"/>
      <c r="SDZ32" s="23"/>
      <c r="SEA32" s="24"/>
      <c r="SEB32" s="14"/>
      <c r="SEC32" s="23"/>
      <c r="SED32" s="23"/>
      <c r="SEE32" s="23"/>
      <c r="SEF32" s="23"/>
      <c r="SEG32" s="23"/>
      <c r="SEH32" s="23"/>
      <c r="SEI32" s="24"/>
      <c r="SEJ32" s="14"/>
      <c r="SEK32" s="23"/>
      <c r="SEL32" s="23"/>
      <c r="SEM32" s="23"/>
      <c r="SEN32" s="23"/>
      <c r="SEO32" s="23"/>
      <c r="SEP32" s="23"/>
      <c r="SEQ32" s="24"/>
      <c r="SER32" s="14"/>
      <c r="SES32" s="23"/>
      <c r="SET32" s="23"/>
      <c r="SEU32" s="23"/>
      <c r="SEV32" s="23"/>
      <c r="SEW32" s="23"/>
      <c r="SEX32" s="23"/>
      <c r="SEY32" s="24"/>
      <c r="SEZ32" s="14"/>
      <c r="SFA32" s="23"/>
      <c r="SFB32" s="23"/>
      <c r="SFC32" s="23"/>
      <c r="SFD32" s="23"/>
      <c r="SFE32" s="23"/>
      <c r="SFF32" s="23"/>
      <c r="SFG32" s="24"/>
      <c r="SFH32" s="14"/>
      <c r="SFI32" s="23"/>
      <c r="SFJ32" s="23"/>
      <c r="SFK32" s="23"/>
      <c r="SFL32" s="23"/>
      <c r="SFM32" s="23"/>
      <c r="SFN32" s="23"/>
      <c r="SFO32" s="24"/>
      <c r="SFP32" s="14"/>
      <c r="SFQ32" s="23"/>
      <c r="SFR32" s="23"/>
      <c r="SFS32" s="23"/>
      <c r="SFT32" s="23"/>
      <c r="SFU32" s="23"/>
      <c r="SFV32" s="23"/>
      <c r="SFW32" s="24"/>
      <c r="SFX32" s="14"/>
      <c r="SFY32" s="23"/>
      <c r="SFZ32" s="23"/>
      <c r="SGA32" s="23"/>
      <c r="SGB32" s="23"/>
      <c r="SGC32" s="23"/>
      <c r="SGD32" s="23"/>
      <c r="SGE32" s="24"/>
      <c r="SGF32" s="14"/>
      <c r="SGG32" s="23"/>
      <c r="SGH32" s="23"/>
      <c r="SGI32" s="23"/>
      <c r="SGJ32" s="23"/>
      <c r="SGK32" s="23"/>
      <c r="SGL32" s="23"/>
      <c r="SGM32" s="24"/>
      <c r="SGN32" s="14"/>
      <c r="SGO32" s="23"/>
      <c r="SGP32" s="23"/>
      <c r="SGQ32" s="23"/>
      <c r="SGR32" s="23"/>
      <c r="SGS32" s="23"/>
      <c r="SGT32" s="23"/>
      <c r="SGU32" s="24"/>
      <c r="SGV32" s="14"/>
      <c r="SGW32" s="23"/>
      <c r="SGX32" s="23"/>
      <c r="SGY32" s="23"/>
      <c r="SGZ32" s="23"/>
      <c r="SHA32" s="23"/>
      <c r="SHB32" s="23"/>
      <c r="SHC32" s="24"/>
      <c r="SHD32" s="14"/>
      <c r="SHE32" s="23"/>
      <c r="SHF32" s="23"/>
      <c r="SHG32" s="23"/>
      <c r="SHH32" s="23"/>
      <c r="SHI32" s="23"/>
      <c r="SHJ32" s="23"/>
      <c r="SHK32" s="24"/>
      <c r="SHL32" s="14"/>
      <c r="SHM32" s="23"/>
      <c r="SHN32" s="23"/>
      <c r="SHO32" s="23"/>
      <c r="SHP32" s="23"/>
      <c r="SHQ32" s="23"/>
      <c r="SHR32" s="23"/>
      <c r="SHS32" s="24"/>
      <c r="SHT32" s="14"/>
      <c r="SHU32" s="23"/>
      <c r="SHV32" s="23"/>
      <c r="SHW32" s="23"/>
      <c r="SHX32" s="23"/>
      <c r="SHY32" s="23"/>
      <c r="SHZ32" s="23"/>
      <c r="SIA32" s="24"/>
      <c r="SIB32" s="14"/>
      <c r="SIC32" s="23"/>
      <c r="SID32" s="23"/>
      <c r="SIE32" s="23"/>
      <c r="SIF32" s="23"/>
      <c r="SIG32" s="23"/>
      <c r="SIH32" s="23"/>
      <c r="SII32" s="24"/>
      <c r="SIJ32" s="14"/>
      <c r="SIK32" s="23"/>
      <c r="SIL32" s="23"/>
      <c r="SIM32" s="23"/>
      <c r="SIN32" s="23"/>
      <c r="SIO32" s="23"/>
      <c r="SIP32" s="23"/>
      <c r="SIQ32" s="24"/>
      <c r="SIR32" s="14"/>
      <c r="SIS32" s="23"/>
      <c r="SIT32" s="23"/>
      <c r="SIU32" s="23"/>
      <c r="SIV32" s="23"/>
      <c r="SIW32" s="23"/>
      <c r="SIX32" s="23"/>
      <c r="SIY32" s="24"/>
      <c r="SIZ32" s="14"/>
      <c r="SJA32" s="23"/>
      <c r="SJB32" s="23"/>
      <c r="SJC32" s="23"/>
      <c r="SJD32" s="23"/>
      <c r="SJE32" s="23"/>
      <c r="SJF32" s="23"/>
      <c r="SJG32" s="24"/>
      <c r="SJH32" s="14"/>
      <c r="SJI32" s="23"/>
      <c r="SJJ32" s="23"/>
      <c r="SJK32" s="23"/>
      <c r="SJL32" s="23"/>
      <c r="SJM32" s="23"/>
      <c r="SJN32" s="23"/>
      <c r="SJO32" s="24"/>
      <c r="SJP32" s="14"/>
      <c r="SJQ32" s="23"/>
      <c r="SJR32" s="23"/>
      <c r="SJS32" s="23"/>
      <c r="SJT32" s="23"/>
      <c r="SJU32" s="23"/>
      <c r="SJV32" s="23"/>
      <c r="SJW32" s="24"/>
      <c r="SJX32" s="14"/>
      <c r="SJY32" s="23"/>
      <c r="SJZ32" s="23"/>
      <c r="SKA32" s="23"/>
      <c r="SKB32" s="23"/>
      <c r="SKC32" s="23"/>
      <c r="SKD32" s="23"/>
      <c r="SKE32" s="24"/>
      <c r="SKF32" s="14"/>
      <c r="SKG32" s="23"/>
      <c r="SKH32" s="23"/>
      <c r="SKI32" s="23"/>
      <c r="SKJ32" s="23"/>
      <c r="SKK32" s="23"/>
      <c r="SKL32" s="23"/>
      <c r="SKM32" s="24"/>
      <c r="SKN32" s="14"/>
      <c r="SKO32" s="23"/>
      <c r="SKP32" s="23"/>
      <c r="SKQ32" s="23"/>
      <c r="SKR32" s="23"/>
      <c r="SKS32" s="23"/>
      <c r="SKT32" s="23"/>
      <c r="SKU32" s="24"/>
      <c r="SKV32" s="14"/>
      <c r="SKW32" s="23"/>
      <c r="SKX32" s="23"/>
      <c r="SKY32" s="23"/>
      <c r="SKZ32" s="23"/>
      <c r="SLA32" s="23"/>
      <c r="SLB32" s="23"/>
      <c r="SLC32" s="24"/>
      <c r="SLD32" s="14"/>
      <c r="SLE32" s="23"/>
      <c r="SLF32" s="23"/>
      <c r="SLG32" s="23"/>
      <c r="SLH32" s="23"/>
      <c r="SLI32" s="23"/>
      <c r="SLJ32" s="23"/>
      <c r="SLK32" s="24"/>
      <c r="SLL32" s="14"/>
      <c r="SLM32" s="23"/>
      <c r="SLN32" s="23"/>
      <c r="SLO32" s="23"/>
      <c r="SLP32" s="23"/>
      <c r="SLQ32" s="23"/>
      <c r="SLR32" s="23"/>
      <c r="SLS32" s="24"/>
      <c r="SLT32" s="14"/>
      <c r="SLU32" s="23"/>
      <c r="SLV32" s="23"/>
      <c r="SLW32" s="23"/>
      <c r="SLX32" s="23"/>
      <c r="SLY32" s="23"/>
      <c r="SLZ32" s="23"/>
      <c r="SMA32" s="24"/>
      <c r="SMB32" s="14"/>
      <c r="SMC32" s="23"/>
      <c r="SMD32" s="23"/>
      <c r="SME32" s="23"/>
      <c r="SMF32" s="23"/>
      <c r="SMG32" s="23"/>
      <c r="SMH32" s="23"/>
      <c r="SMI32" s="24"/>
      <c r="SMJ32" s="14"/>
      <c r="SMK32" s="23"/>
      <c r="SML32" s="23"/>
      <c r="SMM32" s="23"/>
      <c r="SMN32" s="23"/>
      <c r="SMO32" s="23"/>
      <c r="SMP32" s="23"/>
      <c r="SMQ32" s="24"/>
      <c r="SMR32" s="14"/>
      <c r="SMS32" s="23"/>
      <c r="SMT32" s="23"/>
      <c r="SMU32" s="23"/>
      <c r="SMV32" s="23"/>
      <c r="SMW32" s="23"/>
      <c r="SMX32" s="23"/>
      <c r="SMY32" s="24"/>
      <c r="SMZ32" s="14"/>
      <c r="SNA32" s="23"/>
      <c r="SNB32" s="23"/>
      <c r="SNC32" s="23"/>
      <c r="SND32" s="23"/>
      <c r="SNE32" s="23"/>
      <c r="SNF32" s="23"/>
      <c r="SNG32" s="24"/>
      <c r="SNH32" s="14"/>
      <c r="SNI32" s="23"/>
      <c r="SNJ32" s="23"/>
      <c r="SNK32" s="23"/>
      <c r="SNL32" s="23"/>
      <c r="SNM32" s="23"/>
      <c r="SNN32" s="23"/>
      <c r="SNO32" s="24"/>
      <c r="SNP32" s="14"/>
      <c r="SNQ32" s="23"/>
      <c r="SNR32" s="23"/>
      <c r="SNS32" s="23"/>
      <c r="SNT32" s="23"/>
      <c r="SNU32" s="23"/>
      <c r="SNV32" s="23"/>
      <c r="SNW32" s="24"/>
      <c r="SNX32" s="14"/>
      <c r="SNY32" s="23"/>
      <c r="SNZ32" s="23"/>
      <c r="SOA32" s="23"/>
      <c r="SOB32" s="23"/>
      <c r="SOC32" s="23"/>
      <c r="SOD32" s="23"/>
      <c r="SOE32" s="24"/>
      <c r="SOF32" s="14"/>
      <c r="SOG32" s="23"/>
      <c r="SOH32" s="23"/>
      <c r="SOI32" s="23"/>
      <c r="SOJ32" s="23"/>
      <c r="SOK32" s="23"/>
      <c r="SOL32" s="23"/>
      <c r="SOM32" s="24"/>
      <c r="SON32" s="14"/>
      <c r="SOO32" s="23"/>
      <c r="SOP32" s="23"/>
      <c r="SOQ32" s="23"/>
      <c r="SOR32" s="23"/>
      <c r="SOS32" s="23"/>
      <c r="SOT32" s="23"/>
      <c r="SOU32" s="24"/>
      <c r="SOV32" s="14"/>
      <c r="SOW32" s="23"/>
      <c r="SOX32" s="23"/>
      <c r="SOY32" s="23"/>
      <c r="SOZ32" s="23"/>
      <c r="SPA32" s="23"/>
      <c r="SPB32" s="23"/>
      <c r="SPC32" s="24"/>
      <c r="SPD32" s="14"/>
      <c r="SPE32" s="23"/>
      <c r="SPF32" s="23"/>
      <c r="SPG32" s="23"/>
      <c r="SPH32" s="23"/>
      <c r="SPI32" s="23"/>
      <c r="SPJ32" s="23"/>
      <c r="SPK32" s="24"/>
      <c r="SPL32" s="14"/>
      <c r="SPM32" s="23"/>
      <c r="SPN32" s="23"/>
      <c r="SPO32" s="23"/>
      <c r="SPP32" s="23"/>
      <c r="SPQ32" s="23"/>
      <c r="SPR32" s="23"/>
      <c r="SPS32" s="24"/>
      <c r="SPT32" s="14"/>
      <c r="SPU32" s="23"/>
      <c r="SPV32" s="23"/>
      <c r="SPW32" s="23"/>
      <c r="SPX32" s="23"/>
      <c r="SPY32" s="23"/>
      <c r="SPZ32" s="23"/>
      <c r="SQA32" s="24"/>
      <c r="SQB32" s="14"/>
      <c r="SQC32" s="23"/>
      <c r="SQD32" s="23"/>
      <c r="SQE32" s="23"/>
      <c r="SQF32" s="23"/>
      <c r="SQG32" s="23"/>
      <c r="SQH32" s="23"/>
      <c r="SQI32" s="24"/>
      <c r="SQJ32" s="14"/>
      <c r="SQK32" s="23"/>
      <c r="SQL32" s="23"/>
      <c r="SQM32" s="23"/>
      <c r="SQN32" s="23"/>
      <c r="SQO32" s="23"/>
      <c r="SQP32" s="23"/>
      <c r="SQQ32" s="24"/>
      <c r="SQR32" s="14"/>
      <c r="SQS32" s="23"/>
      <c r="SQT32" s="23"/>
      <c r="SQU32" s="23"/>
      <c r="SQV32" s="23"/>
      <c r="SQW32" s="23"/>
      <c r="SQX32" s="23"/>
      <c r="SQY32" s="24"/>
      <c r="SQZ32" s="14"/>
      <c r="SRA32" s="23"/>
      <c r="SRB32" s="23"/>
      <c r="SRC32" s="23"/>
      <c r="SRD32" s="23"/>
      <c r="SRE32" s="23"/>
      <c r="SRF32" s="23"/>
      <c r="SRG32" s="24"/>
      <c r="SRH32" s="14"/>
      <c r="SRI32" s="23"/>
      <c r="SRJ32" s="23"/>
      <c r="SRK32" s="23"/>
      <c r="SRL32" s="23"/>
      <c r="SRM32" s="23"/>
      <c r="SRN32" s="23"/>
      <c r="SRO32" s="24"/>
      <c r="SRP32" s="14"/>
      <c r="SRQ32" s="23"/>
      <c r="SRR32" s="23"/>
      <c r="SRS32" s="23"/>
      <c r="SRT32" s="23"/>
      <c r="SRU32" s="23"/>
      <c r="SRV32" s="23"/>
      <c r="SRW32" s="24"/>
      <c r="SRX32" s="14"/>
      <c r="SRY32" s="23"/>
      <c r="SRZ32" s="23"/>
      <c r="SSA32" s="23"/>
      <c r="SSB32" s="23"/>
      <c r="SSC32" s="23"/>
      <c r="SSD32" s="23"/>
      <c r="SSE32" s="24"/>
      <c r="SSF32" s="14"/>
      <c r="SSG32" s="23"/>
      <c r="SSH32" s="23"/>
      <c r="SSI32" s="23"/>
      <c r="SSJ32" s="23"/>
      <c r="SSK32" s="23"/>
      <c r="SSL32" s="23"/>
      <c r="SSM32" s="24"/>
      <c r="SSN32" s="14"/>
      <c r="SSO32" s="23"/>
      <c r="SSP32" s="23"/>
      <c r="SSQ32" s="23"/>
      <c r="SSR32" s="23"/>
      <c r="SSS32" s="23"/>
      <c r="SST32" s="23"/>
      <c r="SSU32" s="24"/>
      <c r="SSV32" s="14"/>
      <c r="SSW32" s="23"/>
      <c r="SSX32" s="23"/>
      <c r="SSY32" s="23"/>
      <c r="SSZ32" s="23"/>
      <c r="STA32" s="23"/>
      <c r="STB32" s="23"/>
      <c r="STC32" s="24"/>
      <c r="STD32" s="14"/>
      <c r="STE32" s="23"/>
      <c r="STF32" s="23"/>
      <c r="STG32" s="23"/>
      <c r="STH32" s="23"/>
      <c r="STI32" s="23"/>
      <c r="STJ32" s="23"/>
      <c r="STK32" s="24"/>
      <c r="STL32" s="14"/>
      <c r="STM32" s="23"/>
      <c r="STN32" s="23"/>
      <c r="STO32" s="23"/>
      <c r="STP32" s="23"/>
      <c r="STQ32" s="23"/>
      <c r="STR32" s="23"/>
      <c r="STS32" s="24"/>
      <c r="STT32" s="14"/>
      <c r="STU32" s="23"/>
      <c r="STV32" s="23"/>
      <c r="STW32" s="23"/>
      <c r="STX32" s="23"/>
      <c r="STY32" s="23"/>
      <c r="STZ32" s="23"/>
      <c r="SUA32" s="24"/>
      <c r="SUB32" s="14"/>
      <c r="SUC32" s="23"/>
      <c r="SUD32" s="23"/>
      <c r="SUE32" s="23"/>
      <c r="SUF32" s="23"/>
      <c r="SUG32" s="23"/>
      <c r="SUH32" s="23"/>
      <c r="SUI32" s="24"/>
      <c r="SUJ32" s="14"/>
      <c r="SUK32" s="23"/>
      <c r="SUL32" s="23"/>
      <c r="SUM32" s="23"/>
      <c r="SUN32" s="23"/>
      <c r="SUO32" s="23"/>
      <c r="SUP32" s="23"/>
      <c r="SUQ32" s="24"/>
      <c r="SUR32" s="14"/>
      <c r="SUS32" s="23"/>
      <c r="SUT32" s="23"/>
      <c r="SUU32" s="23"/>
      <c r="SUV32" s="23"/>
      <c r="SUW32" s="23"/>
      <c r="SUX32" s="23"/>
      <c r="SUY32" s="24"/>
      <c r="SUZ32" s="14"/>
      <c r="SVA32" s="23"/>
      <c r="SVB32" s="23"/>
      <c r="SVC32" s="23"/>
      <c r="SVD32" s="23"/>
      <c r="SVE32" s="23"/>
      <c r="SVF32" s="23"/>
      <c r="SVG32" s="24"/>
      <c r="SVH32" s="14"/>
      <c r="SVI32" s="23"/>
      <c r="SVJ32" s="23"/>
      <c r="SVK32" s="23"/>
      <c r="SVL32" s="23"/>
      <c r="SVM32" s="23"/>
      <c r="SVN32" s="23"/>
      <c r="SVO32" s="24"/>
      <c r="SVP32" s="14"/>
      <c r="SVQ32" s="23"/>
      <c r="SVR32" s="23"/>
      <c r="SVS32" s="23"/>
      <c r="SVT32" s="23"/>
      <c r="SVU32" s="23"/>
      <c r="SVV32" s="23"/>
      <c r="SVW32" s="24"/>
      <c r="SVX32" s="14"/>
      <c r="SVY32" s="23"/>
      <c r="SVZ32" s="23"/>
      <c r="SWA32" s="23"/>
      <c r="SWB32" s="23"/>
      <c r="SWC32" s="23"/>
      <c r="SWD32" s="23"/>
      <c r="SWE32" s="24"/>
      <c r="SWF32" s="14"/>
      <c r="SWG32" s="23"/>
      <c r="SWH32" s="23"/>
      <c r="SWI32" s="23"/>
      <c r="SWJ32" s="23"/>
      <c r="SWK32" s="23"/>
      <c r="SWL32" s="23"/>
      <c r="SWM32" s="24"/>
      <c r="SWN32" s="14"/>
      <c r="SWO32" s="23"/>
      <c r="SWP32" s="23"/>
      <c r="SWQ32" s="23"/>
      <c r="SWR32" s="23"/>
      <c r="SWS32" s="23"/>
      <c r="SWT32" s="23"/>
      <c r="SWU32" s="24"/>
      <c r="SWV32" s="14"/>
      <c r="SWW32" s="23"/>
      <c r="SWX32" s="23"/>
      <c r="SWY32" s="23"/>
      <c r="SWZ32" s="23"/>
      <c r="SXA32" s="23"/>
      <c r="SXB32" s="23"/>
      <c r="SXC32" s="24"/>
      <c r="SXD32" s="14"/>
      <c r="SXE32" s="23"/>
      <c r="SXF32" s="23"/>
      <c r="SXG32" s="23"/>
      <c r="SXH32" s="23"/>
      <c r="SXI32" s="23"/>
      <c r="SXJ32" s="23"/>
      <c r="SXK32" s="24"/>
      <c r="SXL32" s="14"/>
      <c r="SXM32" s="23"/>
      <c r="SXN32" s="23"/>
      <c r="SXO32" s="23"/>
      <c r="SXP32" s="23"/>
      <c r="SXQ32" s="23"/>
      <c r="SXR32" s="23"/>
      <c r="SXS32" s="24"/>
      <c r="SXT32" s="14"/>
      <c r="SXU32" s="23"/>
      <c r="SXV32" s="23"/>
      <c r="SXW32" s="23"/>
      <c r="SXX32" s="23"/>
      <c r="SXY32" s="23"/>
      <c r="SXZ32" s="23"/>
      <c r="SYA32" s="24"/>
      <c r="SYB32" s="14"/>
      <c r="SYC32" s="23"/>
      <c r="SYD32" s="23"/>
      <c r="SYE32" s="23"/>
      <c r="SYF32" s="23"/>
      <c r="SYG32" s="23"/>
      <c r="SYH32" s="23"/>
      <c r="SYI32" s="24"/>
      <c r="SYJ32" s="14"/>
      <c r="SYK32" s="23"/>
      <c r="SYL32" s="23"/>
      <c r="SYM32" s="23"/>
      <c r="SYN32" s="23"/>
      <c r="SYO32" s="23"/>
      <c r="SYP32" s="23"/>
      <c r="SYQ32" s="24"/>
      <c r="SYR32" s="14"/>
      <c r="SYS32" s="23"/>
      <c r="SYT32" s="23"/>
      <c r="SYU32" s="23"/>
      <c r="SYV32" s="23"/>
      <c r="SYW32" s="23"/>
      <c r="SYX32" s="23"/>
      <c r="SYY32" s="24"/>
      <c r="SYZ32" s="14"/>
      <c r="SZA32" s="23"/>
      <c r="SZB32" s="23"/>
      <c r="SZC32" s="23"/>
      <c r="SZD32" s="23"/>
      <c r="SZE32" s="23"/>
      <c r="SZF32" s="23"/>
      <c r="SZG32" s="24"/>
      <c r="SZH32" s="14"/>
      <c r="SZI32" s="23"/>
      <c r="SZJ32" s="23"/>
      <c r="SZK32" s="23"/>
      <c r="SZL32" s="23"/>
      <c r="SZM32" s="23"/>
      <c r="SZN32" s="23"/>
      <c r="SZO32" s="24"/>
      <c r="SZP32" s="14"/>
      <c r="SZQ32" s="23"/>
      <c r="SZR32" s="23"/>
      <c r="SZS32" s="23"/>
      <c r="SZT32" s="23"/>
      <c r="SZU32" s="23"/>
      <c r="SZV32" s="23"/>
      <c r="SZW32" s="24"/>
      <c r="SZX32" s="14"/>
      <c r="SZY32" s="23"/>
      <c r="SZZ32" s="23"/>
      <c r="TAA32" s="23"/>
      <c r="TAB32" s="23"/>
      <c r="TAC32" s="23"/>
      <c r="TAD32" s="23"/>
      <c r="TAE32" s="24"/>
      <c r="TAF32" s="14"/>
      <c r="TAG32" s="23"/>
      <c r="TAH32" s="23"/>
      <c r="TAI32" s="23"/>
      <c r="TAJ32" s="23"/>
      <c r="TAK32" s="23"/>
      <c r="TAL32" s="23"/>
      <c r="TAM32" s="24"/>
      <c r="TAN32" s="14"/>
      <c r="TAO32" s="23"/>
      <c r="TAP32" s="23"/>
      <c r="TAQ32" s="23"/>
      <c r="TAR32" s="23"/>
      <c r="TAS32" s="23"/>
      <c r="TAT32" s="23"/>
      <c r="TAU32" s="24"/>
      <c r="TAV32" s="14"/>
      <c r="TAW32" s="23"/>
      <c r="TAX32" s="23"/>
      <c r="TAY32" s="23"/>
      <c r="TAZ32" s="23"/>
      <c r="TBA32" s="23"/>
      <c r="TBB32" s="23"/>
      <c r="TBC32" s="24"/>
      <c r="TBD32" s="14"/>
      <c r="TBE32" s="23"/>
      <c r="TBF32" s="23"/>
      <c r="TBG32" s="23"/>
      <c r="TBH32" s="23"/>
      <c r="TBI32" s="23"/>
      <c r="TBJ32" s="23"/>
      <c r="TBK32" s="24"/>
      <c r="TBL32" s="14"/>
      <c r="TBM32" s="23"/>
      <c r="TBN32" s="23"/>
      <c r="TBO32" s="23"/>
      <c r="TBP32" s="23"/>
      <c r="TBQ32" s="23"/>
      <c r="TBR32" s="23"/>
      <c r="TBS32" s="24"/>
      <c r="TBT32" s="14"/>
      <c r="TBU32" s="23"/>
      <c r="TBV32" s="23"/>
      <c r="TBW32" s="23"/>
      <c r="TBX32" s="23"/>
      <c r="TBY32" s="23"/>
      <c r="TBZ32" s="23"/>
      <c r="TCA32" s="24"/>
      <c r="TCB32" s="14"/>
      <c r="TCC32" s="23"/>
      <c r="TCD32" s="23"/>
      <c r="TCE32" s="23"/>
      <c r="TCF32" s="23"/>
      <c r="TCG32" s="23"/>
      <c r="TCH32" s="23"/>
      <c r="TCI32" s="24"/>
      <c r="TCJ32" s="14"/>
      <c r="TCK32" s="23"/>
      <c r="TCL32" s="23"/>
      <c r="TCM32" s="23"/>
      <c r="TCN32" s="23"/>
      <c r="TCO32" s="23"/>
      <c r="TCP32" s="23"/>
      <c r="TCQ32" s="24"/>
      <c r="TCR32" s="14"/>
      <c r="TCS32" s="23"/>
      <c r="TCT32" s="23"/>
      <c r="TCU32" s="23"/>
      <c r="TCV32" s="23"/>
      <c r="TCW32" s="23"/>
      <c r="TCX32" s="23"/>
      <c r="TCY32" s="24"/>
      <c r="TCZ32" s="14"/>
      <c r="TDA32" s="23"/>
      <c r="TDB32" s="23"/>
      <c r="TDC32" s="23"/>
      <c r="TDD32" s="23"/>
      <c r="TDE32" s="23"/>
      <c r="TDF32" s="23"/>
      <c r="TDG32" s="24"/>
      <c r="TDH32" s="14"/>
      <c r="TDI32" s="23"/>
      <c r="TDJ32" s="23"/>
      <c r="TDK32" s="23"/>
      <c r="TDL32" s="23"/>
      <c r="TDM32" s="23"/>
      <c r="TDN32" s="23"/>
      <c r="TDO32" s="24"/>
      <c r="TDP32" s="14"/>
      <c r="TDQ32" s="23"/>
      <c r="TDR32" s="23"/>
      <c r="TDS32" s="23"/>
      <c r="TDT32" s="23"/>
      <c r="TDU32" s="23"/>
      <c r="TDV32" s="23"/>
      <c r="TDW32" s="24"/>
      <c r="TDX32" s="14"/>
      <c r="TDY32" s="23"/>
      <c r="TDZ32" s="23"/>
      <c r="TEA32" s="23"/>
      <c r="TEB32" s="23"/>
      <c r="TEC32" s="23"/>
      <c r="TED32" s="23"/>
      <c r="TEE32" s="24"/>
      <c r="TEF32" s="14"/>
      <c r="TEG32" s="23"/>
      <c r="TEH32" s="23"/>
      <c r="TEI32" s="23"/>
      <c r="TEJ32" s="23"/>
      <c r="TEK32" s="23"/>
      <c r="TEL32" s="23"/>
      <c r="TEM32" s="24"/>
      <c r="TEN32" s="14"/>
      <c r="TEO32" s="23"/>
      <c r="TEP32" s="23"/>
      <c r="TEQ32" s="23"/>
      <c r="TER32" s="23"/>
      <c r="TES32" s="23"/>
      <c r="TET32" s="23"/>
      <c r="TEU32" s="24"/>
      <c r="TEV32" s="14"/>
      <c r="TEW32" s="23"/>
      <c r="TEX32" s="23"/>
      <c r="TEY32" s="23"/>
      <c r="TEZ32" s="23"/>
      <c r="TFA32" s="23"/>
      <c r="TFB32" s="23"/>
      <c r="TFC32" s="24"/>
      <c r="TFD32" s="14"/>
      <c r="TFE32" s="23"/>
      <c r="TFF32" s="23"/>
      <c r="TFG32" s="23"/>
      <c r="TFH32" s="23"/>
      <c r="TFI32" s="23"/>
      <c r="TFJ32" s="23"/>
      <c r="TFK32" s="24"/>
      <c r="TFL32" s="14"/>
      <c r="TFM32" s="23"/>
      <c r="TFN32" s="23"/>
      <c r="TFO32" s="23"/>
      <c r="TFP32" s="23"/>
      <c r="TFQ32" s="23"/>
      <c r="TFR32" s="23"/>
      <c r="TFS32" s="24"/>
      <c r="TFT32" s="14"/>
      <c r="TFU32" s="23"/>
      <c r="TFV32" s="23"/>
      <c r="TFW32" s="23"/>
      <c r="TFX32" s="23"/>
      <c r="TFY32" s="23"/>
      <c r="TFZ32" s="23"/>
      <c r="TGA32" s="24"/>
      <c r="TGB32" s="14"/>
      <c r="TGC32" s="23"/>
      <c r="TGD32" s="23"/>
      <c r="TGE32" s="23"/>
      <c r="TGF32" s="23"/>
      <c r="TGG32" s="23"/>
      <c r="TGH32" s="23"/>
      <c r="TGI32" s="24"/>
      <c r="TGJ32" s="14"/>
      <c r="TGK32" s="23"/>
      <c r="TGL32" s="23"/>
      <c r="TGM32" s="23"/>
      <c r="TGN32" s="23"/>
      <c r="TGO32" s="23"/>
      <c r="TGP32" s="23"/>
      <c r="TGQ32" s="24"/>
      <c r="TGR32" s="14"/>
      <c r="TGS32" s="23"/>
      <c r="TGT32" s="23"/>
      <c r="TGU32" s="23"/>
      <c r="TGV32" s="23"/>
      <c r="TGW32" s="23"/>
      <c r="TGX32" s="23"/>
      <c r="TGY32" s="24"/>
      <c r="TGZ32" s="14"/>
      <c r="THA32" s="23"/>
      <c r="THB32" s="23"/>
      <c r="THC32" s="23"/>
      <c r="THD32" s="23"/>
      <c r="THE32" s="23"/>
      <c r="THF32" s="23"/>
      <c r="THG32" s="24"/>
      <c r="THH32" s="14"/>
      <c r="THI32" s="23"/>
      <c r="THJ32" s="23"/>
      <c r="THK32" s="23"/>
      <c r="THL32" s="23"/>
      <c r="THM32" s="23"/>
      <c r="THN32" s="23"/>
      <c r="THO32" s="24"/>
      <c r="THP32" s="14"/>
      <c r="THQ32" s="23"/>
      <c r="THR32" s="23"/>
      <c r="THS32" s="23"/>
      <c r="THT32" s="23"/>
      <c r="THU32" s="23"/>
      <c r="THV32" s="23"/>
      <c r="THW32" s="24"/>
      <c r="THX32" s="14"/>
      <c r="THY32" s="23"/>
      <c r="THZ32" s="23"/>
      <c r="TIA32" s="23"/>
      <c r="TIB32" s="23"/>
      <c r="TIC32" s="23"/>
      <c r="TID32" s="23"/>
      <c r="TIE32" s="24"/>
      <c r="TIF32" s="14"/>
      <c r="TIG32" s="23"/>
      <c r="TIH32" s="23"/>
      <c r="TII32" s="23"/>
      <c r="TIJ32" s="23"/>
      <c r="TIK32" s="23"/>
      <c r="TIL32" s="23"/>
      <c r="TIM32" s="24"/>
      <c r="TIN32" s="14"/>
      <c r="TIO32" s="23"/>
      <c r="TIP32" s="23"/>
      <c r="TIQ32" s="23"/>
      <c r="TIR32" s="23"/>
      <c r="TIS32" s="23"/>
      <c r="TIT32" s="23"/>
      <c r="TIU32" s="24"/>
      <c r="TIV32" s="14"/>
      <c r="TIW32" s="23"/>
      <c r="TIX32" s="23"/>
      <c r="TIY32" s="23"/>
      <c r="TIZ32" s="23"/>
      <c r="TJA32" s="23"/>
      <c r="TJB32" s="23"/>
      <c r="TJC32" s="24"/>
      <c r="TJD32" s="14"/>
      <c r="TJE32" s="23"/>
      <c r="TJF32" s="23"/>
      <c r="TJG32" s="23"/>
      <c r="TJH32" s="23"/>
      <c r="TJI32" s="23"/>
      <c r="TJJ32" s="23"/>
      <c r="TJK32" s="24"/>
      <c r="TJL32" s="14"/>
      <c r="TJM32" s="23"/>
      <c r="TJN32" s="23"/>
      <c r="TJO32" s="23"/>
      <c r="TJP32" s="23"/>
      <c r="TJQ32" s="23"/>
      <c r="TJR32" s="23"/>
      <c r="TJS32" s="24"/>
      <c r="TJT32" s="14"/>
      <c r="TJU32" s="23"/>
      <c r="TJV32" s="23"/>
      <c r="TJW32" s="23"/>
      <c r="TJX32" s="23"/>
      <c r="TJY32" s="23"/>
      <c r="TJZ32" s="23"/>
      <c r="TKA32" s="24"/>
      <c r="TKB32" s="14"/>
      <c r="TKC32" s="23"/>
      <c r="TKD32" s="23"/>
      <c r="TKE32" s="23"/>
      <c r="TKF32" s="23"/>
      <c r="TKG32" s="23"/>
      <c r="TKH32" s="23"/>
      <c r="TKI32" s="24"/>
      <c r="TKJ32" s="14"/>
      <c r="TKK32" s="23"/>
      <c r="TKL32" s="23"/>
      <c r="TKM32" s="23"/>
      <c r="TKN32" s="23"/>
      <c r="TKO32" s="23"/>
      <c r="TKP32" s="23"/>
      <c r="TKQ32" s="24"/>
      <c r="TKR32" s="14"/>
      <c r="TKS32" s="23"/>
      <c r="TKT32" s="23"/>
      <c r="TKU32" s="23"/>
      <c r="TKV32" s="23"/>
      <c r="TKW32" s="23"/>
      <c r="TKX32" s="23"/>
      <c r="TKY32" s="24"/>
      <c r="TKZ32" s="14"/>
      <c r="TLA32" s="23"/>
      <c r="TLB32" s="23"/>
      <c r="TLC32" s="23"/>
      <c r="TLD32" s="23"/>
      <c r="TLE32" s="23"/>
      <c r="TLF32" s="23"/>
      <c r="TLG32" s="24"/>
      <c r="TLH32" s="14"/>
      <c r="TLI32" s="23"/>
      <c r="TLJ32" s="23"/>
      <c r="TLK32" s="23"/>
      <c r="TLL32" s="23"/>
      <c r="TLM32" s="23"/>
      <c r="TLN32" s="23"/>
      <c r="TLO32" s="24"/>
      <c r="TLP32" s="14"/>
      <c r="TLQ32" s="23"/>
      <c r="TLR32" s="23"/>
      <c r="TLS32" s="23"/>
      <c r="TLT32" s="23"/>
      <c r="TLU32" s="23"/>
      <c r="TLV32" s="23"/>
      <c r="TLW32" s="24"/>
      <c r="TLX32" s="14"/>
      <c r="TLY32" s="23"/>
      <c r="TLZ32" s="23"/>
      <c r="TMA32" s="23"/>
      <c r="TMB32" s="23"/>
      <c r="TMC32" s="23"/>
      <c r="TMD32" s="23"/>
      <c r="TME32" s="24"/>
      <c r="TMF32" s="14"/>
      <c r="TMG32" s="23"/>
      <c r="TMH32" s="23"/>
      <c r="TMI32" s="23"/>
      <c r="TMJ32" s="23"/>
      <c r="TMK32" s="23"/>
      <c r="TML32" s="23"/>
      <c r="TMM32" s="24"/>
      <c r="TMN32" s="14"/>
      <c r="TMO32" s="23"/>
      <c r="TMP32" s="23"/>
      <c r="TMQ32" s="23"/>
      <c r="TMR32" s="23"/>
      <c r="TMS32" s="23"/>
      <c r="TMT32" s="23"/>
      <c r="TMU32" s="24"/>
      <c r="TMV32" s="14"/>
      <c r="TMW32" s="23"/>
      <c r="TMX32" s="23"/>
      <c r="TMY32" s="23"/>
      <c r="TMZ32" s="23"/>
      <c r="TNA32" s="23"/>
      <c r="TNB32" s="23"/>
      <c r="TNC32" s="24"/>
      <c r="TND32" s="14"/>
      <c r="TNE32" s="23"/>
      <c r="TNF32" s="23"/>
      <c r="TNG32" s="23"/>
      <c r="TNH32" s="23"/>
      <c r="TNI32" s="23"/>
      <c r="TNJ32" s="23"/>
      <c r="TNK32" s="24"/>
      <c r="TNL32" s="14"/>
      <c r="TNM32" s="23"/>
      <c r="TNN32" s="23"/>
      <c r="TNO32" s="23"/>
      <c r="TNP32" s="23"/>
      <c r="TNQ32" s="23"/>
      <c r="TNR32" s="23"/>
      <c r="TNS32" s="24"/>
      <c r="TNT32" s="14"/>
      <c r="TNU32" s="23"/>
      <c r="TNV32" s="23"/>
      <c r="TNW32" s="23"/>
      <c r="TNX32" s="23"/>
      <c r="TNY32" s="23"/>
      <c r="TNZ32" s="23"/>
      <c r="TOA32" s="24"/>
      <c r="TOB32" s="14"/>
      <c r="TOC32" s="23"/>
      <c r="TOD32" s="23"/>
      <c r="TOE32" s="23"/>
      <c r="TOF32" s="23"/>
      <c r="TOG32" s="23"/>
      <c r="TOH32" s="23"/>
      <c r="TOI32" s="24"/>
      <c r="TOJ32" s="14"/>
      <c r="TOK32" s="23"/>
      <c r="TOL32" s="23"/>
      <c r="TOM32" s="23"/>
      <c r="TON32" s="23"/>
      <c r="TOO32" s="23"/>
      <c r="TOP32" s="23"/>
      <c r="TOQ32" s="24"/>
      <c r="TOR32" s="14"/>
      <c r="TOS32" s="23"/>
      <c r="TOT32" s="23"/>
      <c r="TOU32" s="23"/>
      <c r="TOV32" s="23"/>
      <c r="TOW32" s="23"/>
      <c r="TOX32" s="23"/>
      <c r="TOY32" s="24"/>
      <c r="TOZ32" s="14"/>
      <c r="TPA32" s="23"/>
      <c r="TPB32" s="23"/>
      <c r="TPC32" s="23"/>
      <c r="TPD32" s="23"/>
      <c r="TPE32" s="23"/>
      <c r="TPF32" s="23"/>
      <c r="TPG32" s="24"/>
      <c r="TPH32" s="14"/>
      <c r="TPI32" s="23"/>
      <c r="TPJ32" s="23"/>
      <c r="TPK32" s="23"/>
      <c r="TPL32" s="23"/>
      <c r="TPM32" s="23"/>
      <c r="TPN32" s="23"/>
      <c r="TPO32" s="24"/>
      <c r="TPP32" s="14"/>
      <c r="TPQ32" s="23"/>
      <c r="TPR32" s="23"/>
      <c r="TPS32" s="23"/>
      <c r="TPT32" s="23"/>
      <c r="TPU32" s="23"/>
      <c r="TPV32" s="23"/>
      <c r="TPW32" s="24"/>
      <c r="TPX32" s="14"/>
      <c r="TPY32" s="23"/>
      <c r="TPZ32" s="23"/>
      <c r="TQA32" s="23"/>
      <c r="TQB32" s="23"/>
      <c r="TQC32" s="23"/>
      <c r="TQD32" s="23"/>
      <c r="TQE32" s="24"/>
      <c r="TQF32" s="14"/>
      <c r="TQG32" s="23"/>
      <c r="TQH32" s="23"/>
      <c r="TQI32" s="23"/>
      <c r="TQJ32" s="23"/>
      <c r="TQK32" s="23"/>
      <c r="TQL32" s="23"/>
      <c r="TQM32" s="24"/>
      <c r="TQN32" s="14"/>
      <c r="TQO32" s="23"/>
      <c r="TQP32" s="23"/>
      <c r="TQQ32" s="23"/>
      <c r="TQR32" s="23"/>
      <c r="TQS32" s="23"/>
      <c r="TQT32" s="23"/>
      <c r="TQU32" s="24"/>
      <c r="TQV32" s="14"/>
      <c r="TQW32" s="23"/>
      <c r="TQX32" s="23"/>
      <c r="TQY32" s="23"/>
      <c r="TQZ32" s="23"/>
      <c r="TRA32" s="23"/>
      <c r="TRB32" s="23"/>
      <c r="TRC32" s="24"/>
      <c r="TRD32" s="14"/>
      <c r="TRE32" s="23"/>
      <c r="TRF32" s="23"/>
      <c r="TRG32" s="23"/>
      <c r="TRH32" s="23"/>
      <c r="TRI32" s="23"/>
      <c r="TRJ32" s="23"/>
      <c r="TRK32" s="24"/>
      <c r="TRL32" s="14"/>
      <c r="TRM32" s="23"/>
      <c r="TRN32" s="23"/>
      <c r="TRO32" s="23"/>
      <c r="TRP32" s="23"/>
      <c r="TRQ32" s="23"/>
      <c r="TRR32" s="23"/>
      <c r="TRS32" s="24"/>
      <c r="TRT32" s="14"/>
      <c r="TRU32" s="23"/>
      <c r="TRV32" s="23"/>
      <c r="TRW32" s="23"/>
      <c r="TRX32" s="23"/>
      <c r="TRY32" s="23"/>
      <c r="TRZ32" s="23"/>
      <c r="TSA32" s="24"/>
      <c r="TSB32" s="14"/>
      <c r="TSC32" s="23"/>
      <c r="TSD32" s="23"/>
      <c r="TSE32" s="23"/>
      <c r="TSF32" s="23"/>
      <c r="TSG32" s="23"/>
      <c r="TSH32" s="23"/>
      <c r="TSI32" s="24"/>
      <c r="TSJ32" s="14"/>
      <c r="TSK32" s="23"/>
      <c r="TSL32" s="23"/>
      <c r="TSM32" s="23"/>
      <c r="TSN32" s="23"/>
      <c r="TSO32" s="23"/>
      <c r="TSP32" s="23"/>
      <c r="TSQ32" s="24"/>
      <c r="TSR32" s="14"/>
      <c r="TSS32" s="23"/>
      <c r="TST32" s="23"/>
      <c r="TSU32" s="23"/>
      <c r="TSV32" s="23"/>
      <c r="TSW32" s="23"/>
      <c r="TSX32" s="23"/>
      <c r="TSY32" s="24"/>
      <c r="TSZ32" s="14"/>
      <c r="TTA32" s="23"/>
      <c r="TTB32" s="23"/>
      <c r="TTC32" s="23"/>
      <c r="TTD32" s="23"/>
      <c r="TTE32" s="23"/>
      <c r="TTF32" s="23"/>
      <c r="TTG32" s="24"/>
      <c r="TTH32" s="14"/>
      <c r="TTI32" s="23"/>
      <c r="TTJ32" s="23"/>
      <c r="TTK32" s="23"/>
      <c r="TTL32" s="23"/>
      <c r="TTM32" s="23"/>
      <c r="TTN32" s="23"/>
      <c r="TTO32" s="24"/>
      <c r="TTP32" s="14"/>
      <c r="TTQ32" s="23"/>
      <c r="TTR32" s="23"/>
      <c r="TTS32" s="23"/>
      <c r="TTT32" s="23"/>
      <c r="TTU32" s="23"/>
      <c r="TTV32" s="23"/>
      <c r="TTW32" s="24"/>
      <c r="TTX32" s="14"/>
      <c r="TTY32" s="23"/>
      <c r="TTZ32" s="23"/>
      <c r="TUA32" s="23"/>
      <c r="TUB32" s="23"/>
      <c r="TUC32" s="23"/>
      <c r="TUD32" s="23"/>
      <c r="TUE32" s="24"/>
      <c r="TUF32" s="14"/>
      <c r="TUG32" s="23"/>
      <c r="TUH32" s="23"/>
      <c r="TUI32" s="23"/>
      <c r="TUJ32" s="23"/>
      <c r="TUK32" s="23"/>
      <c r="TUL32" s="23"/>
      <c r="TUM32" s="24"/>
      <c r="TUN32" s="14"/>
      <c r="TUO32" s="23"/>
      <c r="TUP32" s="23"/>
      <c r="TUQ32" s="23"/>
      <c r="TUR32" s="23"/>
      <c r="TUS32" s="23"/>
      <c r="TUT32" s="23"/>
      <c r="TUU32" s="24"/>
      <c r="TUV32" s="14"/>
      <c r="TUW32" s="23"/>
      <c r="TUX32" s="23"/>
      <c r="TUY32" s="23"/>
      <c r="TUZ32" s="23"/>
      <c r="TVA32" s="23"/>
      <c r="TVB32" s="23"/>
      <c r="TVC32" s="24"/>
      <c r="TVD32" s="14"/>
      <c r="TVE32" s="23"/>
      <c r="TVF32" s="23"/>
      <c r="TVG32" s="23"/>
      <c r="TVH32" s="23"/>
      <c r="TVI32" s="23"/>
      <c r="TVJ32" s="23"/>
      <c r="TVK32" s="24"/>
      <c r="TVL32" s="14"/>
      <c r="TVM32" s="23"/>
      <c r="TVN32" s="23"/>
      <c r="TVO32" s="23"/>
      <c r="TVP32" s="23"/>
      <c r="TVQ32" s="23"/>
      <c r="TVR32" s="23"/>
      <c r="TVS32" s="24"/>
      <c r="TVT32" s="14"/>
      <c r="TVU32" s="23"/>
      <c r="TVV32" s="23"/>
      <c r="TVW32" s="23"/>
      <c r="TVX32" s="23"/>
      <c r="TVY32" s="23"/>
      <c r="TVZ32" s="23"/>
      <c r="TWA32" s="24"/>
      <c r="TWB32" s="14"/>
      <c r="TWC32" s="23"/>
      <c r="TWD32" s="23"/>
      <c r="TWE32" s="23"/>
      <c r="TWF32" s="23"/>
      <c r="TWG32" s="23"/>
      <c r="TWH32" s="23"/>
      <c r="TWI32" s="24"/>
      <c r="TWJ32" s="14"/>
      <c r="TWK32" s="23"/>
      <c r="TWL32" s="23"/>
      <c r="TWM32" s="23"/>
      <c r="TWN32" s="23"/>
      <c r="TWO32" s="23"/>
      <c r="TWP32" s="23"/>
      <c r="TWQ32" s="24"/>
      <c r="TWR32" s="14"/>
      <c r="TWS32" s="23"/>
      <c r="TWT32" s="23"/>
      <c r="TWU32" s="23"/>
      <c r="TWV32" s="23"/>
      <c r="TWW32" s="23"/>
      <c r="TWX32" s="23"/>
      <c r="TWY32" s="24"/>
      <c r="TWZ32" s="14"/>
      <c r="TXA32" s="23"/>
      <c r="TXB32" s="23"/>
      <c r="TXC32" s="23"/>
      <c r="TXD32" s="23"/>
      <c r="TXE32" s="23"/>
      <c r="TXF32" s="23"/>
      <c r="TXG32" s="24"/>
      <c r="TXH32" s="14"/>
      <c r="TXI32" s="23"/>
      <c r="TXJ32" s="23"/>
      <c r="TXK32" s="23"/>
      <c r="TXL32" s="23"/>
      <c r="TXM32" s="23"/>
      <c r="TXN32" s="23"/>
      <c r="TXO32" s="24"/>
      <c r="TXP32" s="14"/>
      <c r="TXQ32" s="23"/>
      <c r="TXR32" s="23"/>
      <c r="TXS32" s="23"/>
      <c r="TXT32" s="23"/>
      <c r="TXU32" s="23"/>
      <c r="TXV32" s="23"/>
      <c r="TXW32" s="24"/>
      <c r="TXX32" s="14"/>
      <c r="TXY32" s="23"/>
      <c r="TXZ32" s="23"/>
      <c r="TYA32" s="23"/>
      <c r="TYB32" s="23"/>
      <c r="TYC32" s="23"/>
      <c r="TYD32" s="23"/>
      <c r="TYE32" s="24"/>
      <c r="TYF32" s="14"/>
      <c r="TYG32" s="23"/>
      <c r="TYH32" s="23"/>
      <c r="TYI32" s="23"/>
      <c r="TYJ32" s="23"/>
      <c r="TYK32" s="23"/>
      <c r="TYL32" s="23"/>
      <c r="TYM32" s="24"/>
      <c r="TYN32" s="14"/>
      <c r="TYO32" s="23"/>
      <c r="TYP32" s="23"/>
      <c r="TYQ32" s="23"/>
      <c r="TYR32" s="23"/>
      <c r="TYS32" s="23"/>
      <c r="TYT32" s="23"/>
      <c r="TYU32" s="24"/>
      <c r="TYV32" s="14"/>
      <c r="TYW32" s="23"/>
      <c r="TYX32" s="23"/>
      <c r="TYY32" s="23"/>
      <c r="TYZ32" s="23"/>
      <c r="TZA32" s="23"/>
      <c r="TZB32" s="23"/>
      <c r="TZC32" s="24"/>
      <c r="TZD32" s="14"/>
      <c r="TZE32" s="23"/>
      <c r="TZF32" s="23"/>
      <c r="TZG32" s="23"/>
      <c r="TZH32" s="23"/>
      <c r="TZI32" s="23"/>
      <c r="TZJ32" s="23"/>
      <c r="TZK32" s="24"/>
      <c r="TZL32" s="14"/>
      <c r="TZM32" s="23"/>
      <c r="TZN32" s="23"/>
      <c r="TZO32" s="23"/>
      <c r="TZP32" s="23"/>
      <c r="TZQ32" s="23"/>
      <c r="TZR32" s="23"/>
      <c r="TZS32" s="24"/>
      <c r="TZT32" s="14"/>
      <c r="TZU32" s="23"/>
      <c r="TZV32" s="23"/>
      <c r="TZW32" s="23"/>
      <c r="TZX32" s="23"/>
      <c r="TZY32" s="23"/>
      <c r="TZZ32" s="23"/>
      <c r="UAA32" s="24"/>
      <c r="UAB32" s="14"/>
      <c r="UAC32" s="23"/>
      <c r="UAD32" s="23"/>
      <c r="UAE32" s="23"/>
      <c r="UAF32" s="23"/>
      <c r="UAG32" s="23"/>
      <c r="UAH32" s="23"/>
      <c r="UAI32" s="24"/>
      <c r="UAJ32" s="14"/>
      <c r="UAK32" s="23"/>
      <c r="UAL32" s="23"/>
      <c r="UAM32" s="23"/>
      <c r="UAN32" s="23"/>
      <c r="UAO32" s="23"/>
      <c r="UAP32" s="23"/>
      <c r="UAQ32" s="24"/>
      <c r="UAR32" s="14"/>
      <c r="UAS32" s="23"/>
      <c r="UAT32" s="23"/>
      <c r="UAU32" s="23"/>
      <c r="UAV32" s="23"/>
      <c r="UAW32" s="23"/>
      <c r="UAX32" s="23"/>
      <c r="UAY32" s="24"/>
      <c r="UAZ32" s="14"/>
      <c r="UBA32" s="23"/>
      <c r="UBB32" s="23"/>
      <c r="UBC32" s="23"/>
      <c r="UBD32" s="23"/>
      <c r="UBE32" s="23"/>
      <c r="UBF32" s="23"/>
      <c r="UBG32" s="24"/>
      <c r="UBH32" s="14"/>
      <c r="UBI32" s="23"/>
      <c r="UBJ32" s="23"/>
      <c r="UBK32" s="23"/>
      <c r="UBL32" s="23"/>
      <c r="UBM32" s="23"/>
      <c r="UBN32" s="23"/>
      <c r="UBO32" s="24"/>
      <c r="UBP32" s="14"/>
      <c r="UBQ32" s="23"/>
      <c r="UBR32" s="23"/>
      <c r="UBS32" s="23"/>
      <c r="UBT32" s="23"/>
      <c r="UBU32" s="23"/>
      <c r="UBV32" s="23"/>
      <c r="UBW32" s="24"/>
      <c r="UBX32" s="14"/>
      <c r="UBY32" s="23"/>
      <c r="UBZ32" s="23"/>
      <c r="UCA32" s="23"/>
      <c r="UCB32" s="23"/>
      <c r="UCC32" s="23"/>
      <c r="UCD32" s="23"/>
      <c r="UCE32" s="24"/>
      <c r="UCF32" s="14"/>
      <c r="UCG32" s="23"/>
      <c r="UCH32" s="23"/>
      <c r="UCI32" s="23"/>
      <c r="UCJ32" s="23"/>
      <c r="UCK32" s="23"/>
      <c r="UCL32" s="23"/>
      <c r="UCM32" s="24"/>
      <c r="UCN32" s="14"/>
      <c r="UCO32" s="23"/>
      <c r="UCP32" s="23"/>
      <c r="UCQ32" s="23"/>
      <c r="UCR32" s="23"/>
      <c r="UCS32" s="23"/>
      <c r="UCT32" s="23"/>
      <c r="UCU32" s="24"/>
      <c r="UCV32" s="14"/>
      <c r="UCW32" s="23"/>
      <c r="UCX32" s="23"/>
      <c r="UCY32" s="23"/>
      <c r="UCZ32" s="23"/>
      <c r="UDA32" s="23"/>
      <c r="UDB32" s="23"/>
      <c r="UDC32" s="24"/>
      <c r="UDD32" s="14"/>
      <c r="UDE32" s="23"/>
      <c r="UDF32" s="23"/>
      <c r="UDG32" s="23"/>
      <c r="UDH32" s="23"/>
      <c r="UDI32" s="23"/>
      <c r="UDJ32" s="23"/>
      <c r="UDK32" s="24"/>
      <c r="UDL32" s="14"/>
      <c r="UDM32" s="23"/>
      <c r="UDN32" s="23"/>
      <c r="UDO32" s="23"/>
      <c r="UDP32" s="23"/>
      <c r="UDQ32" s="23"/>
      <c r="UDR32" s="23"/>
      <c r="UDS32" s="24"/>
      <c r="UDT32" s="14"/>
      <c r="UDU32" s="23"/>
      <c r="UDV32" s="23"/>
      <c r="UDW32" s="23"/>
      <c r="UDX32" s="23"/>
      <c r="UDY32" s="23"/>
      <c r="UDZ32" s="23"/>
      <c r="UEA32" s="24"/>
      <c r="UEB32" s="14"/>
      <c r="UEC32" s="23"/>
      <c r="UED32" s="23"/>
      <c r="UEE32" s="23"/>
      <c r="UEF32" s="23"/>
      <c r="UEG32" s="23"/>
      <c r="UEH32" s="23"/>
      <c r="UEI32" s="24"/>
      <c r="UEJ32" s="14"/>
      <c r="UEK32" s="23"/>
      <c r="UEL32" s="23"/>
      <c r="UEM32" s="23"/>
      <c r="UEN32" s="23"/>
      <c r="UEO32" s="23"/>
      <c r="UEP32" s="23"/>
      <c r="UEQ32" s="24"/>
      <c r="UER32" s="14"/>
      <c r="UES32" s="23"/>
      <c r="UET32" s="23"/>
      <c r="UEU32" s="23"/>
      <c r="UEV32" s="23"/>
      <c r="UEW32" s="23"/>
      <c r="UEX32" s="23"/>
      <c r="UEY32" s="24"/>
      <c r="UEZ32" s="14"/>
      <c r="UFA32" s="23"/>
      <c r="UFB32" s="23"/>
      <c r="UFC32" s="23"/>
      <c r="UFD32" s="23"/>
      <c r="UFE32" s="23"/>
      <c r="UFF32" s="23"/>
      <c r="UFG32" s="24"/>
      <c r="UFH32" s="14"/>
      <c r="UFI32" s="23"/>
      <c r="UFJ32" s="23"/>
      <c r="UFK32" s="23"/>
      <c r="UFL32" s="23"/>
      <c r="UFM32" s="23"/>
      <c r="UFN32" s="23"/>
      <c r="UFO32" s="24"/>
      <c r="UFP32" s="14"/>
      <c r="UFQ32" s="23"/>
      <c r="UFR32" s="23"/>
      <c r="UFS32" s="23"/>
      <c r="UFT32" s="23"/>
      <c r="UFU32" s="23"/>
      <c r="UFV32" s="23"/>
      <c r="UFW32" s="24"/>
      <c r="UFX32" s="14"/>
      <c r="UFY32" s="23"/>
      <c r="UFZ32" s="23"/>
      <c r="UGA32" s="23"/>
      <c r="UGB32" s="23"/>
      <c r="UGC32" s="23"/>
      <c r="UGD32" s="23"/>
      <c r="UGE32" s="24"/>
      <c r="UGF32" s="14"/>
      <c r="UGG32" s="23"/>
      <c r="UGH32" s="23"/>
      <c r="UGI32" s="23"/>
      <c r="UGJ32" s="23"/>
      <c r="UGK32" s="23"/>
      <c r="UGL32" s="23"/>
      <c r="UGM32" s="24"/>
      <c r="UGN32" s="14"/>
      <c r="UGO32" s="23"/>
      <c r="UGP32" s="23"/>
      <c r="UGQ32" s="23"/>
      <c r="UGR32" s="23"/>
      <c r="UGS32" s="23"/>
      <c r="UGT32" s="23"/>
      <c r="UGU32" s="24"/>
      <c r="UGV32" s="14"/>
      <c r="UGW32" s="23"/>
      <c r="UGX32" s="23"/>
      <c r="UGY32" s="23"/>
      <c r="UGZ32" s="23"/>
      <c r="UHA32" s="23"/>
      <c r="UHB32" s="23"/>
      <c r="UHC32" s="24"/>
      <c r="UHD32" s="14"/>
      <c r="UHE32" s="23"/>
      <c r="UHF32" s="23"/>
      <c r="UHG32" s="23"/>
      <c r="UHH32" s="23"/>
      <c r="UHI32" s="23"/>
      <c r="UHJ32" s="23"/>
      <c r="UHK32" s="24"/>
      <c r="UHL32" s="14"/>
      <c r="UHM32" s="23"/>
      <c r="UHN32" s="23"/>
      <c r="UHO32" s="23"/>
      <c r="UHP32" s="23"/>
      <c r="UHQ32" s="23"/>
      <c r="UHR32" s="23"/>
      <c r="UHS32" s="24"/>
      <c r="UHT32" s="14"/>
      <c r="UHU32" s="23"/>
      <c r="UHV32" s="23"/>
      <c r="UHW32" s="23"/>
      <c r="UHX32" s="23"/>
      <c r="UHY32" s="23"/>
      <c r="UHZ32" s="23"/>
      <c r="UIA32" s="24"/>
      <c r="UIB32" s="14"/>
      <c r="UIC32" s="23"/>
      <c r="UID32" s="23"/>
      <c r="UIE32" s="23"/>
      <c r="UIF32" s="23"/>
      <c r="UIG32" s="23"/>
      <c r="UIH32" s="23"/>
      <c r="UII32" s="24"/>
      <c r="UIJ32" s="14"/>
      <c r="UIK32" s="23"/>
      <c r="UIL32" s="23"/>
      <c r="UIM32" s="23"/>
      <c r="UIN32" s="23"/>
      <c r="UIO32" s="23"/>
      <c r="UIP32" s="23"/>
      <c r="UIQ32" s="24"/>
      <c r="UIR32" s="14"/>
      <c r="UIS32" s="23"/>
      <c r="UIT32" s="23"/>
      <c r="UIU32" s="23"/>
      <c r="UIV32" s="23"/>
      <c r="UIW32" s="23"/>
      <c r="UIX32" s="23"/>
      <c r="UIY32" s="24"/>
      <c r="UIZ32" s="14"/>
      <c r="UJA32" s="23"/>
      <c r="UJB32" s="23"/>
      <c r="UJC32" s="23"/>
      <c r="UJD32" s="23"/>
      <c r="UJE32" s="23"/>
      <c r="UJF32" s="23"/>
      <c r="UJG32" s="24"/>
      <c r="UJH32" s="14"/>
      <c r="UJI32" s="23"/>
      <c r="UJJ32" s="23"/>
      <c r="UJK32" s="23"/>
      <c r="UJL32" s="23"/>
      <c r="UJM32" s="23"/>
      <c r="UJN32" s="23"/>
      <c r="UJO32" s="24"/>
      <c r="UJP32" s="14"/>
      <c r="UJQ32" s="23"/>
      <c r="UJR32" s="23"/>
      <c r="UJS32" s="23"/>
      <c r="UJT32" s="23"/>
      <c r="UJU32" s="23"/>
      <c r="UJV32" s="23"/>
      <c r="UJW32" s="24"/>
      <c r="UJX32" s="14"/>
      <c r="UJY32" s="23"/>
      <c r="UJZ32" s="23"/>
      <c r="UKA32" s="23"/>
      <c r="UKB32" s="23"/>
      <c r="UKC32" s="23"/>
      <c r="UKD32" s="23"/>
      <c r="UKE32" s="24"/>
      <c r="UKF32" s="14"/>
      <c r="UKG32" s="23"/>
      <c r="UKH32" s="23"/>
      <c r="UKI32" s="23"/>
      <c r="UKJ32" s="23"/>
      <c r="UKK32" s="23"/>
      <c r="UKL32" s="23"/>
      <c r="UKM32" s="24"/>
      <c r="UKN32" s="14"/>
      <c r="UKO32" s="23"/>
      <c r="UKP32" s="23"/>
      <c r="UKQ32" s="23"/>
      <c r="UKR32" s="23"/>
      <c r="UKS32" s="23"/>
      <c r="UKT32" s="23"/>
      <c r="UKU32" s="24"/>
      <c r="UKV32" s="14"/>
      <c r="UKW32" s="23"/>
      <c r="UKX32" s="23"/>
      <c r="UKY32" s="23"/>
      <c r="UKZ32" s="23"/>
      <c r="ULA32" s="23"/>
      <c r="ULB32" s="23"/>
      <c r="ULC32" s="24"/>
      <c r="ULD32" s="14"/>
      <c r="ULE32" s="23"/>
      <c r="ULF32" s="23"/>
      <c r="ULG32" s="23"/>
      <c r="ULH32" s="23"/>
      <c r="ULI32" s="23"/>
      <c r="ULJ32" s="23"/>
      <c r="ULK32" s="24"/>
      <c r="ULL32" s="14"/>
      <c r="ULM32" s="23"/>
      <c r="ULN32" s="23"/>
      <c r="ULO32" s="23"/>
      <c r="ULP32" s="23"/>
      <c r="ULQ32" s="23"/>
      <c r="ULR32" s="23"/>
      <c r="ULS32" s="24"/>
      <c r="ULT32" s="14"/>
      <c r="ULU32" s="23"/>
      <c r="ULV32" s="23"/>
      <c r="ULW32" s="23"/>
      <c r="ULX32" s="23"/>
      <c r="ULY32" s="23"/>
      <c r="ULZ32" s="23"/>
      <c r="UMA32" s="24"/>
      <c r="UMB32" s="14"/>
      <c r="UMC32" s="23"/>
      <c r="UMD32" s="23"/>
      <c r="UME32" s="23"/>
      <c r="UMF32" s="23"/>
      <c r="UMG32" s="23"/>
      <c r="UMH32" s="23"/>
      <c r="UMI32" s="24"/>
      <c r="UMJ32" s="14"/>
      <c r="UMK32" s="23"/>
      <c r="UML32" s="23"/>
      <c r="UMM32" s="23"/>
      <c r="UMN32" s="23"/>
      <c r="UMO32" s="23"/>
      <c r="UMP32" s="23"/>
      <c r="UMQ32" s="24"/>
      <c r="UMR32" s="14"/>
      <c r="UMS32" s="23"/>
      <c r="UMT32" s="23"/>
      <c r="UMU32" s="23"/>
      <c r="UMV32" s="23"/>
      <c r="UMW32" s="23"/>
      <c r="UMX32" s="23"/>
      <c r="UMY32" s="24"/>
      <c r="UMZ32" s="14"/>
      <c r="UNA32" s="23"/>
      <c r="UNB32" s="23"/>
      <c r="UNC32" s="23"/>
      <c r="UND32" s="23"/>
      <c r="UNE32" s="23"/>
      <c r="UNF32" s="23"/>
      <c r="UNG32" s="24"/>
      <c r="UNH32" s="14"/>
      <c r="UNI32" s="23"/>
      <c r="UNJ32" s="23"/>
      <c r="UNK32" s="23"/>
      <c r="UNL32" s="23"/>
      <c r="UNM32" s="23"/>
      <c r="UNN32" s="23"/>
      <c r="UNO32" s="24"/>
      <c r="UNP32" s="14"/>
      <c r="UNQ32" s="23"/>
      <c r="UNR32" s="23"/>
      <c r="UNS32" s="23"/>
      <c r="UNT32" s="23"/>
      <c r="UNU32" s="23"/>
      <c r="UNV32" s="23"/>
      <c r="UNW32" s="24"/>
      <c r="UNX32" s="14"/>
      <c r="UNY32" s="23"/>
      <c r="UNZ32" s="23"/>
      <c r="UOA32" s="23"/>
      <c r="UOB32" s="23"/>
      <c r="UOC32" s="23"/>
      <c r="UOD32" s="23"/>
      <c r="UOE32" s="24"/>
      <c r="UOF32" s="14"/>
      <c r="UOG32" s="23"/>
      <c r="UOH32" s="23"/>
      <c r="UOI32" s="23"/>
      <c r="UOJ32" s="23"/>
      <c r="UOK32" s="23"/>
      <c r="UOL32" s="23"/>
      <c r="UOM32" s="24"/>
      <c r="UON32" s="14"/>
      <c r="UOO32" s="23"/>
      <c r="UOP32" s="23"/>
      <c r="UOQ32" s="23"/>
      <c r="UOR32" s="23"/>
      <c r="UOS32" s="23"/>
      <c r="UOT32" s="23"/>
      <c r="UOU32" s="24"/>
      <c r="UOV32" s="14"/>
      <c r="UOW32" s="23"/>
      <c r="UOX32" s="23"/>
      <c r="UOY32" s="23"/>
      <c r="UOZ32" s="23"/>
      <c r="UPA32" s="23"/>
      <c r="UPB32" s="23"/>
      <c r="UPC32" s="24"/>
      <c r="UPD32" s="14"/>
      <c r="UPE32" s="23"/>
      <c r="UPF32" s="23"/>
      <c r="UPG32" s="23"/>
      <c r="UPH32" s="23"/>
      <c r="UPI32" s="23"/>
      <c r="UPJ32" s="23"/>
      <c r="UPK32" s="24"/>
      <c r="UPL32" s="14"/>
      <c r="UPM32" s="23"/>
      <c r="UPN32" s="23"/>
      <c r="UPO32" s="23"/>
      <c r="UPP32" s="23"/>
      <c r="UPQ32" s="23"/>
      <c r="UPR32" s="23"/>
      <c r="UPS32" s="24"/>
      <c r="UPT32" s="14"/>
      <c r="UPU32" s="23"/>
      <c r="UPV32" s="23"/>
      <c r="UPW32" s="23"/>
      <c r="UPX32" s="23"/>
      <c r="UPY32" s="23"/>
      <c r="UPZ32" s="23"/>
      <c r="UQA32" s="24"/>
      <c r="UQB32" s="14"/>
      <c r="UQC32" s="23"/>
      <c r="UQD32" s="23"/>
      <c r="UQE32" s="23"/>
      <c r="UQF32" s="23"/>
      <c r="UQG32" s="23"/>
      <c r="UQH32" s="23"/>
      <c r="UQI32" s="24"/>
      <c r="UQJ32" s="14"/>
      <c r="UQK32" s="23"/>
      <c r="UQL32" s="23"/>
      <c r="UQM32" s="23"/>
      <c r="UQN32" s="23"/>
      <c r="UQO32" s="23"/>
      <c r="UQP32" s="23"/>
      <c r="UQQ32" s="24"/>
      <c r="UQR32" s="14"/>
      <c r="UQS32" s="23"/>
      <c r="UQT32" s="23"/>
      <c r="UQU32" s="23"/>
      <c r="UQV32" s="23"/>
      <c r="UQW32" s="23"/>
      <c r="UQX32" s="23"/>
      <c r="UQY32" s="24"/>
      <c r="UQZ32" s="14"/>
      <c r="URA32" s="23"/>
      <c r="URB32" s="23"/>
      <c r="URC32" s="23"/>
      <c r="URD32" s="23"/>
      <c r="URE32" s="23"/>
      <c r="URF32" s="23"/>
      <c r="URG32" s="24"/>
      <c r="URH32" s="14"/>
      <c r="URI32" s="23"/>
      <c r="URJ32" s="23"/>
      <c r="URK32" s="23"/>
      <c r="URL32" s="23"/>
      <c r="URM32" s="23"/>
      <c r="URN32" s="23"/>
      <c r="URO32" s="24"/>
      <c r="URP32" s="14"/>
      <c r="URQ32" s="23"/>
      <c r="URR32" s="23"/>
      <c r="URS32" s="23"/>
      <c r="URT32" s="23"/>
      <c r="URU32" s="23"/>
      <c r="URV32" s="23"/>
      <c r="URW32" s="24"/>
      <c r="URX32" s="14"/>
      <c r="URY32" s="23"/>
      <c r="URZ32" s="23"/>
      <c r="USA32" s="23"/>
      <c r="USB32" s="23"/>
      <c r="USC32" s="23"/>
      <c r="USD32" s="23"/>
      <c r="USE32" s="24"/>
      <c r="USF32" s="14"/>
      <c r="USG32" s="23"/>
      <c r="USH32" s="23"/>
      <c r="USI32" s="23"/>
      <c r="USJ32" s="23"/>
      <c r="USK32" s="23"/>
      <c r="USL32" s="23"/>
      <c r="USM32" s="24"/>
      <c r="USN32" s="14"/>
      <c r="USO32" s="23"/>
      <c r="USP32" s="23"/>
      <c r="USQ32" s="23"/>
      <c r="USR32" s="23"/>
      <c r="USS32" s="23"/>
      <c r="UST32" s="23"/>
      <c r="USU32" s="24"/>
      <c r="USV32" s="14"/>
      <c r="USW32" s="23"/>
      <c r="USX32" s="23"/>
      <c r="USY32" s="23"/>
      <c r="USZ32" s="23"/>
      <c r="UTA32" s="23"/>
      <c r="UTB32" s="23"/>
      <c r="UTC32" s="24"/>
      <c r="UTD32" s="14"/>
      <c r="UTE32" s="23"/>
      <c r="UTF32" s="23"/>
      <c r="UTG32" s="23"/>
      <c r="UTH32" s="23"/>
      <c r="UTI32" s="23"/>
      <c r="UTJ32" s="23"/>
      <c r="UTK32" s="24"/>
      <c r="UTL32" s="14"/>
      <c r="UTM32" s="23"/>
      <c r="UTN32" s="23"/>
      <c r="UTO32" s="23"/>
      <c r="UTP32" s="23"/>
      <c r="UTQ32" s="23"/>
      <c r="UTR32" s="23"/>
      <c r="UTS32" s="24"/>
      <c r="UTT32" s="14"/>
      <c r="UTU32" s="23"/>
      <c r="UTV32" s="23"/>
      <c r="UTW32" s="23"/>
      <c r="UTX32" s="23"/>
      <c r="UTY32" s="23"/>
      <c r="UTZ32" s="23"/>
      <c r="UUA32" s="24"/>
      <c r="UUB32" s="14"/>
      <c r="UUC32" s="23"/>
      <c r="UUD32" s="23"/>
      <c r="UUE32" s="23"/>
      <c r="UUF32" s="23"/>
      <c r="UUG32" s="23"/>
      <c r="UUH32" s="23"/>
      <c r="UUI32" s="24"/>
      <c r="UUJ32" s="14"/>
      <c r="UUK32" s="23"/>
      <c r="UUL32" s="23"/>
      <c r="UUM32" s="23"/>
      <c r="UUN32" s="23"/>
      <c r="UUO32" s="23"/>
      <c r="UUP32" s="23"/>
      <c r="UUQ32" s="24"/>
      <c r="UUR32" s="14"/>
      <c r="UUS32" s="23"/>
      <c r="UUT32" s="23"/>
      <c r="UUU32" s="23"/>
      <c r="UUV32" s="23"/>
      <c r="UUW32" s="23"/>
      <c r="UUX32" s="23"/>
      <c r="UUY32" s="24"/>
      <c r="UUZ32" s="14"/>
      <c r="UVA32" s="23"/>
      <c r="UVB32" s="23"/>
      <c r="UVC32" s="23"/>
      <c r="UVD32" s="23"/>
      <c r="UVE32" s="23"/>
      <c r="UVF32" s="23"/>
      <c r="UVG32" s="24"/>
      <c r="UVH32" s="14"/>
      <c r="UVI32" s="23"/>
      <c r="UVJ32" s="23"/>
      <c r="UVK32" s="23"/>
      <c r="UVL32" s="23"/>
      <c r="UVM32" s="23"/>
      <c r="UVN32" s="23"/>
      <c r="UVO32" s="24"/>
      <c r="UVP32" s="14"/>
      <c r="UVQ32" s="23"/>
      <c r="UVR32" s="23"/>
      <c r="UVS32" s="23"/>
      <c r="UVT32" s="23"/>
      <c r="UVU32" s="23"/>
      <c r="UVV32" s="23"/>
      <c r="UVW32" s="24"/>
      <c r="UVX32" s="14"/>
      <c r="UVY32" s="23"/>
      <c r="UVZ32" s="23"/>
      <c r="UWA32" s="23"/>
      <c r="UWB32" s="23"/>
      <c r="UWC32" s="23"/>
      <c r="UWD32" s="23"/>
      <c r="UWE32" s="24"/>
      <c r="UWF32" s="14"/>
      <c r="UWG32" s="23"/>
      <c r="UWH32" s="23"/>
      <c r="UWI32" s="23"/>
      <c r="UWJ32" s="23"/>
      <c r="UWK32" s="23"/>
      <c r="UWL32" s="23"/>
      <c r="UWM32" s="24"/>
      <c r="UWN32" s="14"/>
      <c r="UWO32" s="23"/>
      <c r="UWP32" s="23"/>
      <c r="UWQ32" s="23"/>
      <c r="UWR32" s="23"/>
      <c r="UWS32" s="23"/>
      <c r="UWT32" s="23"/>
      <c r="UWU32" s="24"/>
      <c r="UWV32" s="14"/>
      <c r="UWW32" s="23"/>
      <c r="UWX32" s="23"/>
      <c r="UWY32" s="23"/>
      <c r="UWZ32" s="23"/>
      <c r="UXA32" s="23"/>
      <c r="UXB32" s="23"/>
      <c r="UXC32" s="24"/>
      <c r="UXD32" s="14"/>
      <c r="UXE32" s="23"/>
      <c r="UXF32" s="23"/>
      <c r="UXG32" s="23"/>
      <c r="UXH32" s="23"/>
      <c r="UXI32" s="23"/>
      <c r="UXJ32" s="23"/>
      <c r="UXK32" s="24"/>
      <c r="UXL32" s="14"/>
      <c r="UXM32" s="23"/>
      <c r="UXN32" s="23"/>
      <c r="UXO32" s="23"/>
      <c r="UXP32" s="23"/>
      <c r="UXQ32" s="23"/>
      <c r="UXR32" s="23"/>
      <c r="UXS32" s="24"/>
      <c r="UXT32" s="14"/>
      <c r="UXU32" s="23"/>
      <c r="UXV32" s="23"/>
      <c r="UXW32" s="23"/>
      <c r="UXX32" s="23"/>
      <c r="UXY32" s="23"/>
      <c r="UXZ32" s="23"/>
      <c r="UYA32" s="24"/>
      <c r="UYB32" s="14"/>
      <c r="UYC32" s="23"/>
      <c r="UYD32" s="23"/>
      <c r="UYE32" s="23"/>
      <c r="UYF32" s="23"/>
      <c r="UYG32" s="23"/>
      <c r="UYH32" s="23"/>
      <c r="UYI32" s="24"/>
      <c r="UYJ32" s="14"/>
      <c r="UYK32" s="23"/>
      <c r="UYL32" s="23"/>
      <c r="UYM32" s="23"/>
      <c r="UYN32" s="23"/>
      <c r="UYO32" s="23"/>
      <c r="UYP32" s="23"/>
      <c r="UYQ32" s="24"/>
      <c r="UYR32" s="14"/>
      <c r="UYS32" s="23"/>
      <c r="UYT32" s="23"/>
      <c r="UYU32" s="23"/>
      <c r="UYV32" s="23"/>
      <c r="UYW32" s="23"/>
      <c r="UYX32" s="23"/>
      <c r="UYY32" s="24"/>
      <c r="UYZ32" s="14"/>
      <c r="UZA32" s="23"/>
      <c r="UZB32" s="23"/>
      <c r="UZC32" s="23"/>
      <c r="UZD32" s="23"/>
      <c r="UZE32" s="23"/>
      <c r="UZF32" s="23"/>
      <c r="UZG32" s="24"/>
      <c r="UZH32" s="14"/>
      <c r="UZI32" s="23"/>
      <c r="UZJ32" s="23"/>
      <c r="UZK32" s="23"/>
      <c r="UZL32" s="23"/>
      <c r="UZM32" s="23"/>
      <c r="UZN32" s="23"/>
      <c r="UZO32" s="24"/>
      <c r="UZP32" s="14"/>
      <c r="UZQ32" s="23"/>
      <c r="UZR32" s="23"/>
      <c r="UZS32" s="23"/>
      <c r="UZT32" s="23"/>
      <c r="UZU32" s="23"/>
      <c r="UZV32" s="23"/>
      <c r="UZW32" s="24"/>
      <c r="UZX32" s="14"/>
      <c r="UZY32" s="23"/>
      <c r="UZZ32" s="23"/>
      <c r="VAA32" s="23"/>
      <c r="VAB32" s="23"/>
      <c r="VAC32" s="23"/>
      <c r="VAD32" s="23"/>
      <c r="VAE32" s="24"/>
      <c r="VAF32" s="14"/>
      <c r="VAG32" s="23"/>
      <c r="VAH32" s="23"/>
      <c r="VAI32" s="23"/>
      <c r="VAJ32" s="23"/>
      <c r="VAK32" s="23"/>
      <c r="VAL32" s="23"/>
      <c r="VAM32" s="24"/>
      <c r="VAN32" s="14"/>
      <c r="VAO32" s="23"/>
      <c r="VAP32" s="23"/>
      <c r="VAQ32" s="23"/>
      <c r="VAR32" s="23"/>
      <c r="VAS32" s="23"/>
      <c r="VAT32" s="23"/>
      <c r="VAU32" s="24"/>
      <c r="VAV32" s="14"/>
      <c r="VAW32" s="23"/>
      <c r="VAX32" s="23"/>
      <c r="VAY32" s="23"/>
      <c r="VAZ32" s="23"/>
      <c r="VBA32" s="23"/>
      <c r="VBB32" s="23"/>
      <c r="VBC32" s="24"/>
      <c r="VBD32" s="14"/>
      <c r="VBE32" s="23"/>
      <c r="VBF32" s="23"/>
      <c r="VBG32" s="23"/>
      <c r="VBH32" s="23"/>
      <c r="VBI32" s="23"/>
      <c r="VBJ32" s="23"/>
      <c r="VBK32" s="24"/>
      <c r="VBL32" s="14"/>
      <c r="VBM32" s="23"/>
      <c r="VBN32" s="23"/>
      <c r="VBO32" s="23"/>
      <c r="VBP32" s="23"/>
      <c r="VBQ32" s="23"/>
      <c r="VBR32" s="23"/>
      <c r="VBS32" s="24"/>
      <c r="VBT32" s="14"/>
      <c r="VBU32" s="23"/>
      <c r="VBV32" s="23"/>
      <c r="VBW32" s="23"/>
      <c r="VBX32" s="23"/>
      <c r="VBY32" s="23"/>
      <c r="VBZ32" s="23"/>
      <c r="VCA32" s="24"/>
      <c r="VCB32" s="14"/>
      <c r="VCC32" s="23"/>
      <c r="VCD32" s="23"/>
      <c r="VCE32" s="23"/>
      <c r="VCF32" s="23"/>
      <c r="VCG32" s="23"/>
      <c r="VCH32" s="23"/>
      <c r="VCI32" s="24"/>
      <c r="VCJ32" s="14"/>
      <c r="VCK32" s="23"/>
      <c r="VCL32" s="23"/>
      <c r="VCM32" s="23"/>
      <c r="VCN32" s="23"/>
      <c r="VCO32" s="23"/>
      <c r="VCP32" s="23"/>
      <c r="VCQ32" s="24"/>
      <c r="VCR32" s="14"/>
      <c r="VCS32" s="23"/>
      <c r="VCT32" s="23"/>
      <c r="VCU32" s="23"/>
      <c r="VCV32" s="23"/>
      <c r="VCW32" s="23"/>
      <c r="VCX32" s="23"/>
      <c r="VCY32" s="24"/>
      <c r="VCZ32" s="14"/>
      <c r="VDA32" s="23"/>
      <c r="VDB32" s="23"/>
      <c r="VDC32" s="23"/>
      <c r="VDD32" s="23"/>
      <c r="VDE32" s="23"/>
      <c r="VDF32" s="23"/>
      <c r="VDG32" s="24"/>
      <c r="VDH32" s="14"/>
      <c r="VDI32" s="23"/>
      <c r="VDJ32" s="23"/>
      <c r="VDK32" s="23"/>
      <c r="VDL32" s="23"/>
      <c r="VDM32" s="23"/>
      <c r="VDN32" s="23"/>
      <c r="VDO32" s="24"/>
      <c r="VDP32" s="14"/>
      <c r="VDQ32" s="23"/>
      <c r="VDR32" s="23"/>
      <c r="VDS32" s="23"/>
      <c r="VDT32" s="23"/>
      <c r="VDU32" s="23"/>
      <c r="VDV32" s="23"/>
      <c r="VDW32" s="24"/>
      <c r="VDX32" s="14"/>
      <c r="VDY32" s="23"/>
      <c r="VDZ32" s="23"/>
      <c r="VEA32" s="23"/>
      <c r="VEB32" s="23"/>
      <c r="VEC32" s="23"/>
      <c r="VED32" s="23"/>
      <c r="VEE32" s="24"/>
      <c r="VEF32" s="14"/>
      <c r="VEG32" s="23"/>
      <c r="VEH32" s="23"/>
      <c r="VEI32" s="23"/>
      <c r="VEJ32" s="23"/>
      <c r="VEK32" s="23"/>
      <c r="VEL32" s="23"/>
      <c r="VEM32" s="24"/>
      <c r="VEN32" s="14"/>
      <c r="VEO32" s="23"/>
      <c r="VEP32" s="23"/>
      <c r="VEQ32" s="23"/>
      <c r="VER32" s="23"/>
      <c r="VES32" s="23"/>
      <c r="VET32" s="23"/>
      <c r="VEU32" s="24"/>
      <c r="VEV32" s="14"/>
      <c r="VEW32" s="23"/>
      <c r="VEX32" s="23"/>
      <c r="VEY32" s="23"/>
      <c r="VEZ32" s="23"/>
      <c r="VFA32" s="23"/>
      <c r="VFB32" s="23"/>
      <c r="VFC32" s="24"/>
      <c r="VFD32" s="14"/>
      <c r="VFE32" s="23"/>
      <c r="VFF32" s="23"/>
      <c r="VFG32" s="23"/>
      <c r="VFH32" s="23"/>
      <c r="VFI32" s="23"/>
      <c r="VFJ32" s="23"/>
      <c r="VFK32" s="24"/>
      <c r="VFL32" s="14"/>
      <c r="VFM32" s="23"/>
      <c r="VFN32" s="23"/>
      <c r="VFO32" s="23"/>
      <c r="VFP32" s="23"/>
      <c r="VFQ32" s="23"/>
      <c r="VFR32" s="23"/>
      <c r="VFS32" s="24"/>
      <c r="VFT32" s="14"/>
      <c r="VFU32" s="23"/>
      <c r="VFV32" s="23"/>
      <c r="VFW32" s="23"/>
      <c r="VFX32" s="23"/>
      <c r="VFY32" s="23"/>
      <c r="VFZ32" s="23"/>
      <c r="VGA32" s="24"/>
      <c r="VGB32" s="14"/>
      <c r="VGC32" s="23"/>
      <c r="VGD32" s="23"/>
      <c r="VGE32" s="23"/>
      <c r="VGF32" s="23"/>
      <c r="VGG32" s="23"/>
      <c r="VGH32" s="23"/>
      <c r="VGI32" s="24"/>
      <c r="VGJ32" s="14"/>
      <c r="VGK32" s="23"/>
      <c r="VGL32" s="23"/>
      <c r="VGM32" s="23"/>
      <c r="VGN32" s="23"/>
      <c r="VGO32" s="23"/>
      <c r="VGP32" s="23"/>
      <c r="VGQ32" s="24"/>
      <c r="VGR32" s="14"/>
      <c r="VGS32" s="23"/>
      <c r="VGT32" s="23"/>
      <c r="VGU32" s="23"/>
      <c r="VGV32" s="23"/>
      <c r="VGW32" s="23"/>
      <c r="VGX32" s="23"/>
      <c r="VGY32" s="24"/>
      <c r="VGZ32" s="14"/>
      <c r="VHA32" s="23"/>
      <c r="VHB32" s="23"/>
      <c r="VHC32" s="23"/>
      <c r="VHD32" s="23"/>
      <c r="VHE32" s="23"/>
      <c r="VHF32" s="23"/>
      <c r="VHG32" s="24"/>
      <c r="VHH32" s="14"/>
      <c r="VHI32" s="23"/>
      <c r="VHJ32" s="23"/>
      <c r="VHK32" s="23"/>
      <c r="VHL32" s="23"/>
      <c r="VHM32" s="23"/>
      <c r="VHN32" s="23"/>
      <c r="VHO32" s="24"/>
      <c r="VHP32" s="14"/>
      <c r="VHQ32" s="23"/>
      <c r="VHR32" s="23"/>
      <c r="VHS32" s="23"/>
      <c r="VHT32" s="23"/>
      <c r="VHU32" s="23"/>
      <c r="VHV32" s="23"/>
      <c r="VHW32" s="24"/>
      <c r="VHX32" s="14"/>
      <c r="VHY32" s="23"/>
      <c r="VHZ32" s="23"/>
      <c r="VIA32" s="23"/>
      <c r="VIB32" s="23"/>
      <c r="VIC32" s="23"/>
      <c r="VID32" s="23"/>
      <c r="VIE32" s="24"/>
      <c r="VIF32" s="14"/>
      <c r="VIG32" s="23"/>
      <c r="VIH32" s="23"/>
      <c r="VII32" s="23"/>
      <c r="VIJ32" s="23"/>
      <c r="VIK32" s="23"/>
      <c r="VIL32" s="23"/>
      <c r="VIM32" s="24"/>
      <c r="VIN32" s="14"/>
      <c r="VIO32" s="23"/>
      <c r="VIP32" s="23"/>
      <c r="VIQ32" s="23"/>
      <c r="VIR32" s="23"/>
      <c r="VIS32" s="23"/>
      <c r="VIT32" s="23"/>
      <c r="VIU32" s="24"/>
      <c r="VIV32" s="14"/>
      <c r="VIW32" s="23"/>
      <c r="VIX32" s="23"/>
      <c r="VIY32" s="23"/>
      <c r="VIZ32" s="23"/>
      <c r="VJA32" s="23"/>
      <c r="VJB32" s="23"/>
      <c r="VJC32" s="24"/>
      <c r="VJD32" s="14"/>
      <c r="VJE32" s="23"/>
      <c r="VJF32" s="23"/>
      <c r="VJG32" s="23"/>
      <c r="VJH32" s="23"/>
      <c r="VJI32" s="23"/>
      <c r="VJJ32" s="23"/>
      <c r="VJK32" s="24"/>
      <c r="VJL32" s="14"/>
      <c r="VJM32" s="23"/>
      <c r="VJN32" s="23"/>
      <c r="VJO32" s="23"/>
      <c r="VJP32" s="23"/>
      <c r="VJQ32" s="23"/>
      <c r="VJR32" s="23"/>
      <c r="VJS32" s="24"/>
      <c r="VJT32" s="14"/>
      <c r="VJU32" s="23"/>
      <c r="VJV32" s="23"/>
      <c r="VJW32" s="23"/>
      <c r="VJX32" s="23"/>
      <c r="VJY32" s="23"/>
      <c r="VJZ32" s="23"/>
      <c r="VKA32" s="24"/>
      <c r="VKB32" s="14"/>
      <c r="VKC32" s="23"/>
      <c r="VKD32" s="23"/>
      <c r="VKE32" s="23"/>
      <c r="VKF32" s="23"/>
      <c r="VKG32" s="23"/>
      <c r="VKH32" s="23"/>
      <c r="VKI32" s="24"/>
      <c r="VKJ32" s="14"/>
      <c r="VKK32" s="23"/>
      <c r="VKL32" s="23"/>
      <c r="VKM32" s="23"/>
      <c r="VKN32" s="23"/>
      <c r="VKO32" s="23"/>
      <c r="VKP32" s="23"/>
      <c r="VKQ32" s="24"/>
      <c r="VKR32" s="14"/>
      <c r="VKS32" s="23"/>
      <c r="VKT32" s="23"/>
      <c r="VKU32" s="23"/>
      <c r="VKV32" s="23"/>
      <c r="VKW32" s="23"/>
      <c r="VKX32" s="23"/>
      <c r="VKY32" s="24"/>
      <c r="VKZ32" s="14"/>
      <c r="VLA32" s="23"/>
      <c r="VLB32" s="23"/>
      <c r="VLC32" s="23"/>
      <c r="VLD32" s="23"/>
      <c r="VLE32" s="23"/>
      <c r="VLF32" s="23"/>
      <c r="VLG32" s="24"/>
      <c r="VLH32" s="14"/>
      <c r="VLI32" s="23"/>
      <c r="VLJ32" s="23"/>
      <c r="VLK32" s="23"/>
      <c r="VLL32" s="23"/>
      <c r="VLM32" s="23"/>
      <c r="VLN32" s="23"/>
      <c r="VLO32" s="24"/>
      <c r="VLP32" s="14"/>
      <c r="VLQ32" s="23"/>
      <c r="VLR32" s="23"/>
      <c r="VLS32" s="23"/>
      <c r="VLT32" s="23"/>
      <c r="VLU32" s="23"/>
      <c r="VLV32" s="23"/>
      <c r="VLW32" s="24"/>
      <c r="VLX32" s="14"/>
      <c r="VLY32" s="23"/>
      <c r="VLZ32" s="23"/>
      <c r="VMA32" s="23"/>
      <c r="VMB32" s="23"/>
      <c r="VMC32" s="23"/>
      <c r="VMD32" s="23"/>
      <c r="VME32" s="24"/>
      <c r="VMF32" s="14"/>
      <c r="VMG32" s="23"/>
      <c r="VMH32" s="23"/>
      <c r="VMI32" s="23"/>
      <c r="VMJ32" s="23"/>
      <c r="VMK32" s="23"/>
      <c r="VML32" s="23"/>
      <c r="VMM32" s="24"/>
      <c r="VMN32" s="14"/>
      <c r="VMO32" s="23"/>
      <c r="VMP32" s="23"/>
      <c r="VMQ32" s="23"/>
      <c r="VMR32" s="23"/>
      <c r="VMS32" s="23"/>
      <c r="VMT32" s="23"/>
      <c r="VMU32" s="24"/>
      <c r="VMV32" s="14"/>
      <c r="VMW32" s="23"/>
      <c r="VMX32" s="23"/>
      <c r="VMY32" s="23"/>
      <c r="VMZ32" s="23"/>
      <c r="VNA32" s="23"/>
      <c r="VNB32" s="23"/>
      <c r="VNC32" s="24"/>
      <c r="VND32" s="14"/>
      <c r="VNE32" s="23"/>
      <c r="VNF32" s="23"/>
      <c r="VNG32" s="23"/>
      <c r="VNH32" s="23"/>
      <c r="VNI32" s="23"/>
      <c r="VNJ32" s="23"/>
      <c r="VNK32" s="24"/>
      <c r="VNL32" s="14"/>
      <c r="VNM32" s="23"/>
      <c r="VNN32" s="23"/>
      <c r="VNO32" s="23"/>
      <c r="VNP32" s="23"/>
      <c r="VNQ32" s="23"/>
      <c r="VNR32" s="23"/>
      <c r="VNS32" s="24"/>
      <c r="VNT32" s="14"/>
      <c r="VNU32" s="23"/>
      <c r="VNV32" s="23"/>
      <c r="VNW32" s="23"/>
      <c r="VNX32" s="23"/>
      <c r="VNY32" s="23"/>
      <c r="VNZ32" s="23"/>
      <c r="VOA32" s="24"/>
      <c r="VOB32" s="14"/>
      <c r="VOC32" s="23"/>
      <c r="VOD32" s="23"/>
      <c r="VOE32" s="23"/>
      <c r="VOF32" s="23"/>
      <c r="VOG32" s="23"/>
      <c r="VOH32" s="23"/>
      <c r="VOI32" s="24"/>
      <c r="VOJ32" s="14"/>
      <c r="VOK32" s="23"/>
      <c r="VOL32" s="23"/>
      <c r="VOM32" s="23"/>
      <c r="VON32" s="23"/>
      <c r="VOO32" s="23"/>
      <c r="VOP32" s="23"/>
      <c r="VOQ32" s="24"/>
      <c r="VOR32" s="14"/>
      <c r="VOS32" s="23"/>
      <c r="VOT32" s="23"/>
      <c r="VOU32" s="23"/>
      <c r="VOV32" s="23"/>
      <c r="VOW32" s="23"/>
      <c r="VOX32" s="23"/>
      <c r="VOY32" s="24"/>
      <c r="VOZ32" s="14"/>
      <c r="VPA32" s="23"/>
      <c r="VPB32" s="23"/>
      <c r="VPC32" s="23"/>
      <c r="VPD32" s="23"/>
      <c r="VPE32" s="23"/>
      <c r="VPF32" s="23"/>
      <c r="VPG32" s="24"/>
      <c r="VPH32" s="14"/>
      <c r="VPI32" s="23"/>
      <c r="VPJ32" s="23"/>
      <c r="VPK32" s="23"/>
      <c r="VPL32" s="23"/>
      <c r="VPM32" s="23"/>
      <c r="VPN32" s="23"/>
      <c r="VPO32" s="24"/>
      <c r="VPP32" s="14"/>
      <c r="VPQ32" s="23"/>
      <c r="VPR32" s="23"/>
      <c r="VPS32" s="23"/>
      <c r="VPT32" s="23"/>
      <c r="VPU32" s="23"/>
      <c r="VPV32" s="23"/>
      <c r="VPW32" s="24"/>
      <c r="VPX32" s="14"/>
      <c r="VPY32" s="23"/>
      <c r="VPZ32" s="23"/>
      <c r="VQA32" s="23"/>
      <c r="VQB32" s="23"/>
      <c r="VQC32" s="23"/>
      <c r="VQD32" s="23"/>
      <c r="VQE32" s="24"/>
      <c r="VQF32" s="14"/>
      <c r="VQG32" s="23"/>
      <c r="VQH32" s="23"/>
      <c r="VQI32" s="23"/>
      <c r="VQJ32" s="23"/>
      <c r="VQK32" s="23"/>
      <c r="VQL32" s="23"/>
      <c r="VQM32" s="24"/>
      <c r="VQN32" s="14"/>
      <c r="VQO32" s="23"/>
      <c r="VQP32" s="23"/>
      <c r="VQQ32" s="23"/>
      <c r="VQR32" s="23"/>
      <c r="VQS32" s="23"/>
      <c r="VQT32" s="23"/>
      <c r="VQU32" s="24"/>
      <c r="VQV32" s="14"/>
      <c r="VQW32" s="23"/>
      <c r="VQX32" s="23"/>
      <c r="VQY32" s="23"/>
      <c r="VQZ32" s="23"/>
      <c r="VRA32" s="23"/>
      <c r="VRB32" s="23"/>
      <c r="VRC32" s="24"/>
      <c r="VRD32" s="14"/>
      <c r="VRE32" s="23"/>
      <c r="VRF32" s="23"/>
      <c r="VRG32" s="23"/>
      <c r="VRH32" s="23"/>
      <c r="VRI32" s="23"/>
      <c r="VRJ32" s="23"/>
      <c r="VRK32" s="24"/>
      <c r="VRL32" s="14"/>
      <c r="VRM32" s="23"/>
      <c r="VRN32" s="23"/>
      <c r="VRO32" s="23"/>
      <c r="VRP32" s="23"/>
      <c r="VRQ32" s="23"/>
      <c r="VRR32" s="23"/>
      <c r="VRS32" s="24"/>
      <c r="VRT32" s="14"/>
      <c r="VRU32" s="23"/>
      <c r="VRV32" s="23"/>
      <c r="VRW32" s="23"/>
      <c r="VRX32" s="23"/>
      <c r="VRY32" s="23"/>
      <c r="VRZ32" s="23"/>
      <c r="VSA32" s="24"/>
      <c r="VSB32" s="14"/>
      <c r="VSC32" s="23"/>
      <c r="VSD32" s="23"/>
      <c r="VSE32" s="23"/>
      <c r="VSF32" s="23"/>
      <c r="VSG32" s="23"/>
      <c r="VSH32" s="23"/>
      <c r="VSI32" s="24"/>
      <c r="VSJ32" s="14"/>
      <c r="VSK32" s="23"/>
      <c r="VSL32" s="23"/>
      <c r="VSM32" s="23"/>
      <c r="VSN32" s="23"/>
      <c r="VSO32" s="23"/>
      <c r="VSP32" s="23"/>
      <c r="VSQ32" s="24"/>
      <c r="VSR32" s="14"/>
      <c r="VSS32" s="23"/>
      <c r="VST32" s="23"/>
      <c r="VSU32" s="23"/>
      <c r="VSV32" s="23"/>
      <c r="VSW32" s="23"/>
      <c r="VSX32" s="23"/>
      <c r="VSY32" s="24"/>
      <c r="VSZ32" s="14"/>
      <c r="VTA32" s="23"/>
      <c r="VTB32" s="23"/>
      <c r="VTC32" s="23"/>
      <c r="VTD32" s="23"/>
      <c r="VTE32" s="23"/>
      <c r="VTF32" s="23"/>
      <c r="VTG32" s="24"/>
      <c r="VTH32" s="14"/>
      <c r="VTI32" s="23"/>
      <c r="VTJ32" s="23"/>
      <c r="VTK32" s="23"/>
      <c r="VTL32" s="23"/>
      <c r="VTM32" s="23"/>
      <c r="VTN32" s="23"/>
      <c r="VTO32" s="24"/>
      <c r="VTP32" s="14"/>
      <c r="VTQ32" s="23"/>
      <c r="VTR32" s="23"/>
      <c r="VTS32" s="23"/>
      <c r="VTT32" s="23"/>
      <c r="VTU32" s="23"/>
      <c r="VTV32" s="23"/>
      <c r="VTW32" s="24"/>
      <c r="VTX32" s="14"/>
      <c r="VTY32" s="23"/>
      <c r="VTZ32" s="23"/>
      <c r="VUA32" s="23"/>
      <c r="VUB32" s="23"/>
      <c r="VUC32" s="23"/>
      <c r="VUD32" s="23"/>
      <c r="VUE32" s="24"/>
      <c r="VUF32" s="14"/>
      <c r="VUG32" s="23"/>
      <c r="VUH32" s="23"/>
      <c r="VUI32" s="23"/>
      <c r="VUJ32" s="23"/>
      <c r="VUK32" s="23"/>
      <c r="VUL32" s="23"/>
      <c r="VUM32" s="24"/>
      <c r="VUN32" s="14"/>
      <c r="VUO32" s="23"/>
      <c r="VUP32" s="23"/>
      <c r="VUQ32" s="23"/>
      <c r="VUR32" s="23"/>
      <c r="VUS32" s="23"/>
      <c r="VUT32" s="23"/>
      <c r="VUU32" s="24"/>
      <c r="VUV32" s="14"/>
      <c r="VUW32" s="23"/>
      <c r="VUX32" s="23"/>
      <c r="VUY32" s="23"/>
      <c r="VUZ32" s="23"/>
      <c r="VVA32" s="23"/>
      <c r="VVB32" s="23"/>
      <c r="VVC32" s="24"/>
      <c r="VVD32" s="14"/>
      <c r="VVE32" s="23"/>
      <c r="VVF32" s="23"/>
      <c r="VVG32" s="23"/>
      <c r="VVH32" s="23"/>
      <c r="VVI32" s="23"/>
      <c r="VVJ32" s="23"/>
      <c r="VVK32" s="24"/>
      <c r="VVL32" s="14"/>
      <c r="VVM32" s="23"/>
      <c r="VVN32" s="23"/>
      <c r="VVO32" s="23"/>
      <c r="VVP32" s="23"/>
      <c r="VVQ32" s="23"/>
      <c r="VVR32" s="23"/>
      <c r="VVS32" s="24"/>
      <c r="VVT32" s="14"/>
      <c r="VVU32" s="23"/>
      <c r="VVV32" s="23"/>
      <c r="VVW32" s="23"/>
      <c r="VVX32" s="23"/>
      <c r="VVY32" s="23"/>
      <c r="VVZ32" s="23"/>
      <c r="VWA32" s="24"/>
      <c r="VWB32" s="14"/>
      <c r="VWC32" s="23"/>
      <c r="VWD32" s="23"/>
      <c r="VWE32" s="23"/>
      <c r="VWF32" s="23"/>
      <c r="VWG32" s="23"/>
      <c r="VWH32" s="23"/>
      <c r="VWI32" s="24"/>
      <c r="VWJ32" s="14"/>
      <c r="VWK32" s="23"/>
      <c r="VWL32" s="23"/>
      <c r="VWM32" s="23"/>
      <c r="VWN32" s="23"/>
      <c r="VWO32" s="23"/>
      <c r="VWP32" s="23"/>
      <c r="VWQ32" s="24"/>
      <c r="VWR32" s="14"/>
      <c r="VWS32" s="23"/>
      <c r="VWT32" s="23"/>
      <c r="VWU32" s="23"/>
      <c r="VWV32" s="23"/>
      <c r="VWW32" s="23"/>
      <c r="VWX32" s="23"/>
      <c r="VWY32" s="24"/>
      <c r="VWZ32" s="14"/>
      <c r="VXA32" s="23"/>
      <c r="VXB32" s="23"/>
      <c r="VXC32" s="23"/>
      <c r="VXD32" s="23"/>
      <c r="VXE32" s="23"/>
      <c r="VXF32" s="23"/>
      <c r="VXG32" s="24"/>
      <c r="VXH32" s="14"/>
      <c r="VXI32" s="23"/>
      <c r="VXJ32" s="23"/>
      <c r="VXK32" s="23"/>
      <c r="VXL32" s="23"/>
      <c r="VXM32" s="23"/>
      <c r="VXN32" s="23"/>
      <c r="VXO32" s="24"/>
      <c r="VXP32" s="14"/>
      <c r="VXQ32" s="23"/>
      <c r="VXR32" s="23"/>
      <c r="VXS32" s="23"/>
      <c r="VXT32" s="23"/>
      <c r="VXU32" s="23"/>
      <c r="VXV32" s="23"/>
      <c r="VXW32" s="24"/>
      <c r="VXX32" s="14"/>
      <c r="VXY32" s="23"/>
      <c r="VXZ32" s="23"/>
      <c r="VYA32" s="23"/>
      <c r="VYB32" s="23"/>
      <c r="VYC32" s="23"/>
      <c r="VYD32" s="23"/>
      <c r="VYE32" s="24"/>
      <c r="VYF32" s="14"/>
      <c r="VYG32" s="23"/>
      <c r="VYH32" s="23"/>
      <c r="VYI32" s="23"/>
      <c r="VYJ32" s="23"/>
      <c r="VYK32" s="23"/>
      <c r="VYL32" s="23"/>
      <c r="VYM32" s="24"/>
      <c r="VYN32" s="14"/>
      <c r="VYO32" s="23"/>
      <c r="VYP32" s="23"/>
      <c r="VYQ32" s="23"/>
      <c r="VYR32" s="23"/>
      <c r="VYS32" s="23"/>
      <c r="VYT32" s="23"/>
      <c r="VYU32" s="24"/>
      <c r="VYV32" s="14"/>
      <c r="VYW32" s="23"/>
      <c r="VYX32" s="23"/>
      <c r="VYY32" s="23"/>
      <c r="VYZ32" s="23"/>
      <c r="VZA32" s="23"/>
      <c r="VZB32" s="23"/>
      <c r="VZC32" s="24"/>
      <c r="VZD32" s="14"/>
      <c r="VZE32" s="23"/>
      <c r="VZF32" s="23"/>
      <c r="VZG32" s="23"/>
      <c r="VZH32" s="23"/>
      <c r="VZI32" s="23"/>
      <c r="VZJ32" s="23"/>
      <c r="VZK32" s="24"/>
      <c r="VZL32" s="14"/>
      <c r="VZM32" s="23"/>
      <c r="VZN32" s="23"/>
      <c r="VZO32" s="23"/>
      <c r="VZP32" s="23"/>
      <c r="VZQ32" s="23"/>
      <c r="VZR32" s="23"/>
      <c r="VZS32" s="24"/>
      <c r="VZT32" s="14"/>
      <c r="VZU32" s="23"/>
      <c r="VZV32" s="23"/>
      <c r="VZW32" s="23"/>
      <c r="VZX32" s="23"/>
      <c r="VZY32" s="23"/>
      <c r="VZZ32" s="23"/>
      <c r="WAA32" s="24"/>
      <c r="WAB32" s="14"/>
      <c r="WAC32" s="23"/>
      <c r="WAD32" s="23"/>
      <c r="WAE32" s="23"/>
      <c r="WAF32" s="23"/>
      <c r="WAG32" s="23"/>
      <c r="WAH32" s="23"/>
      <c r="WAI32" s="24"/>
      <c r="WAJ32" s="14"/>
      <c r="WAK32" s="23"/>
      <c r="WAL32" s="23"/>
      <c r="WAM32" s="23"/>
      <c r="WAN32" s="23"/>
      <c r="WAO32" s="23"/>
      <c r="WAP32" s="23"/>
      <c r="WAQ32" s="24"/>
      <c r="WAR32" s="14"/>
      <c r="WAS32" s="23"/>
      <c r="WAT32" s="23"/>
      <c r="WAU32" s="23"/>
      <c r="WAV32" s="23"/>
      <c r="WAW32" s="23"/>
      <c r="WAX32" s="23"/>
      <c r="WAY32" s="24"/>
      <c r="WAZ32" s="14"/>
      <c r="WBA32" s="23"/>
      <c r="WBB32" s="23"/>
      <c r="WBC32" s="23"/>
      <c r="WBD32" s="23"/>
      <c r="WBE32" s="23"/>
      <c r="WBF32" s="23"/>
      <c r="WBG32" s="24"/>
      <c r="WBH32" s="14"/>
      <c r="WBI32" s="23"/>
      <c r="WBJ32" s="23"/>
      <c r="WBK32" s="23"/>
      <c r="WBL32" s="23"/>
      <c r="WBM32" s="23"/>
      <c r="WBN32" s="23"/>
      <c r="WBO32" s="24"/>
      <c r="WBP32" s="14"/>
      <c r="WBQ32" s="23"/>
      <c r="WBR32" s="23"/>
      <c r="WBS32" s="23"/>
      <c r="WBT32" s="23"/>
      <c r="WBU32" s="23"/>
      <c r="WBV32" s="23"/>
      <c r="WBW32" s="24"/>
      <c r="WBX32" s="14"/>
      <c r="WBY32" s="23"/>
      <c r="WBZ32" s="23"/>
      <c r="WCA32" s="23"/>
      <c r="WCB32" s="23"/>
      <c r="WCC32" s="23"/>
      <c r="WCD32" s="23"/>
      <c r="WCE32" s="24"/>
      <c r="WCF32" s="14"/>
      <c r="WCG32" s="23"/>
      <c r="WCH32" s="23"/>
      <c r="WCI32" s="23"/>
      <c r="WCJ32" s="23"/>
      <c r="WCK32" s="23"/>
      <c r="WCL32" s="23"/>
      <c r="WCM32" s="24"/>
      <c r="WCN32" s="14"/>
      <c r="WCO32" s="23"/>
      <c r="WCP32" s="23"/>
      <c r="WCQ32" s="23"/>
      <c r="WCR32" s="23"/>
      <c r="WCS32" s="23"/>
      <c r="WCT32" s="23"/>
      <c r="WCU32" s="24"/>
      <c r="WCV32" s="14"/>
      <c r="WCW32" s="23"/>
      <c r="WCX32" s="23"/>
      <c r="WCY32" s="23"/>
      <c r="WCZ32" s="23"/>
      <c r="WDA32" s="23"/>
      <c r="WDB32" s="23"/>
      <c r="WDC32" s="24"/>
      <c r="WDD32" s="14"/>
      <c r="WDE32" s="23"/>
      <c r="WDF32" s="23"/>
      <c r="WDG32" s="23"/>
      <c r="WDH32" s="23"/>
      <c r="WDI32" s="23"/>
      <c r="WDJ32" s="23"/>
      <c r="WDK32" s="24"/>
      <c r="WDL32" s="14"/>
      <c r="WDM32" s="23"/>
      <c r="WDN32" s="23"/>
      <c r="WDO32" s="23"/>
      <c r="WDP32" s="23"/>
      <c r="WDQ32" s="23"/>
      <c r="WDR32" s="23"/>
      <c r="WDS32" s="24"/>
      <c r="WDT32" s="14"/>
      <c r="WDU32" s="23"/>
      <c r="WDV32" s="23"/>
      <c r="WDW32" s="23"/>
      <c r="WDX32" s="23"/>
      <c r="WDY32" s="23"/>
      <c r="WDZ32" s="23"/>
      <c r="WEA32" s="24"/>
      <c r="WEB32" s="14"/>
      <c r="WEC32" s="23"/>
      <c r="WED32" s="23"/>
      <c r="WEE32" s="23"/>
      <c r="WEF32" s="23"/>
      <c r="WEG32" s="23"/>
      <c r="WEH32" s="23"/>
      <c r="WEI32" s="24"/>
      <c r="WEJ32" s="14"/>
      <c r="WEK32" s="23"/>
      <c r="WEL32" s="23"/>
      <c r="WEM32" s="23"/>
      <c r="WEN32" s="23"/>
      <c r="WEO32" s="23"/>
      <c r="WEP32" s="23"/>
      <c r="WEQ32" s="24"/>
      <c r="WER32" s="14"/>
      <c r="WES32" s="23"/>
      <c r="WET32" s="23"/>
      <c r="WEU32" s="23"/>
      <c r="WEV32" s="23"/>
      <c r="WEW32" s="23"/>
      <c r="WEX32" s="23"/>
      <c r="WEY32" s="24"/>
      <c r="WEZ32" s="14"/>
      <c r="WFA32" s="23"/>
      <c r="WFB32" s="23"/>
      <c r="WFC32" s="23"/>
      <c r="WFD32" s="23"/>
      <c r="WFE32" s="23"/>
      <c r="WFF32" s="23"/>
      <c r="WFG32" s="24"/>
      <c r="WFH32" s="14"/>
      <c r="WFI32" s="23"/>
      <c r="WFJ32" s="23"/>
      <c r="WFK32" s="23"/>
      <c r="WFL32" s="23"/>
      <c r="WFM32" s="23"/>
      <c r="WFN32" s="23"/>
      <c r="WFO32" s="24"/>
      <c r="WFP32" s="14"/>
      <c r="WFQ32" s="23"/>
      <c r="WFR32" s="23"/>
      <c r="WFS32" s="23"/>
      <c r="WFT32" s="23"/>
      <c r="WFU32" s="23"/>
      <c r="WFV32" s="23"/>
      <c r="WFW32" s="24"/>
      <c r="WFX32" s="14"/>
      <c r="WFY32" s="23"/>
      <c r="WFZ32" s="23"/>
      <c r="WGA32" s="23"/>
      <c r="WGB32" s="23"/>
      <c r="WGC32" s="23"/>
      <c r="WGD32" s="23"/>
      <c r="WGE32" s="24"/>
      <c r="WGF32" s="14"/>
      <c r="WGG32" s="23"/>
      <c r="WGH32" s="23"/>
      <c r="WGI32" s="23"/>
      <c r="WGJ32" s="23"/>
      <c r="WGK32" s="23"/>
      <c r="WGL32" s="23"/>
      <c r="WGM32" s="24"/>
      <c r="WGN32" s="14"/>
      <c r="WGO32" s="23"/>
      <c r="WGP32" s="23"/>
      <c r="WGQ32" s="23"/>
      <c r="WGR32" s="23"/>
      <c r="WGS32" s="23"/>
      <c r="WGT32" s="23"/>
      <c r="WGU32" s="24"/>
      <c r="WGV32" s="14"/>
      <c r="WGW32" s="23"/>
      <c r="WGX32" s="23"/>
      <c r="WGY32" s="23"/>
      <c r="WGZ32" s="23"/>
      <c r="WHA32" s="23"/>
      <c r="WHB32" s="23"/>
      <c r="WHC32" s="24"/>
      <c r="WHD32" s="14"/>
      <c r="WHE32" s="23"/>
      <c r="WHF32" s="23"/>
      <c r="WHG32" s="23"/>
      <c r="WHH32" s="23"/>
      <c r="WHI32" s="23"/>
      <c r="WHJ32" s="23"/>
      <c r="WHK32" s="24"/>
      <c r="WHL32" s="14"/>
      <c r="WHM32" s="23"/>
      <c r="WHN32" s="23"/>
      <c r="WHO32" s="23"/>
      <c r="WHP32" s="23"/>
      <c r="WHQ32" s="23"/>
      <c r="WHR32" s="23"/>
      <c r="WHS32" s="24"/>
      <c r="WHT32" s="14"/>
      <c r="WHU32" s="23"/>
      <c r="WHV32" s="23"/>
      <c r="WHW32" s="23"/>
      <c r="WHX32" s="23"/>
      <c r="WHY32" s="23"/>
      <c r="WHZ32" s="23"/>
      <c r="WIA32" s="24"/>
      <c r="WIB32" s="14"/>
      <c r="WIC32" s="23"/>
      <c r="WID32" s="23"/>
      <c r="WIE32" s="23"/>
      <c r="WIF32" s="23"/>
      <c r="WIG32" s="23"/>
      <c r="WIH32" s="23"/>
      <c r="WII32" s="24"/>
      <c r="WIJ32" s="14"/>
      <c r="WIK32" s="23"/>
      <c r="WIL32" s="23"/>
      <c r="WIM32" s="23"/>
      <c r="WIN32" s="23"/>
      <c r="WIO32" s="23"/>
      <c r="WIP32" s="23"/>
      <c r="WIQ32" s="24"/>
      <c r="WIR32" s="14"/>
      <c r="WIS32" s="23"/>
      <c r="WIT32" s="23"/>
      <c r="WIU32" s="23"/>
      <c r="WIV32" s="23"/>
      <c r="WIW32" s="23"/>
      <c r="WIX32" s="23"/>
      <c r="WIY32" s="24"/>
      <c r="WIZ32" s="14"/>
      <c r="WJA32" s="23"/>
      <c r="WJB32" s="23"/>
      <c r="WJC32" s="23"/>
      <c r="WJD32" s="23"/>
      <c r="WJE32" s="23"/>
      <c r="WJF32" s="23"/>
      <c r="WJG32" s="24"/>
      <c r="WJH32" s="14"/>
      <c r="WJI32" s="23"/>
      <c r="WJJ32" s="23"/>
      <c r="WJK32" s="23"/>
      <c r="WJL32" s="23"/>
      <c r="WJM32" s="23"/>
      <c r="WJN32" s="23"/>
      <c r="WJO32" s="24"/>
      <c r="WJP32" s="14"/>
      <c r="WJQ32" s="23"/>
      <c r="WJR32" s="23"/>
      <c r="WJS32" s="23"/>
      <c r="WJT32" s="23"/>
      <c r="WJU32" s="23"/>
      <c r="WJV32" s="23"/>
      <c r="WJW32" s="24"/>
      <c r="WJX32" s="14"/>
      <c r="WJY32" s="23"/>
      <c r="WJZ32" s="23"/>
      <c r="WKA32" s="23"/>
      <c r="WKB32" s="23"/>
      <c r="WKC32" s="23"/>
      <c r="WKD32" s="23"/>
      <c r="WKE32" s="24"/>
      <c r="WKF32" s="14"/>
      <c r="WKG32" s="23"/>
      <c r="WKH32" s="23"/>
      <c r="WKI32" s="23"/>
      <c r="WKJ32" s="23"/>
      <c r="WKK32" s="23"/>
      <c r="WKL32" s="23"/>
      <c r="WKM32" s="24"/>
      <c r="WKN32" s="14"/>
      <c r="WKO32" s="23"/>
      <c r="WKP32" s="23"/>
      <c r="WKQ32" s="23"/>
      <c r="WKR32" s="23"/>
      <c r="WKS32" s="23"/>
      <c r="WKT32" s="23"/>
      <c r="WKU32" s="24"/>
      <c r="WKV32" s="14"/>
      <c r="WKW32" s="23"/>
      <c r="WKX32" s="23"/>
      <c r="WKY32" s="23"/>
      <c r="WKZ32" s="23"/>
      <c r="WLA32" s="23"/>
      <c r="WLB32" s="23"/>
      <c r="WLC32" s="24"/>
      <c r="WLD32" s="14"/>
      <c r="WLE32" s="23"/>
      <c r="WLF32" s="23"/>
      <c r="WLG32" s="23"/>
      <c r="WLH32" s="23"/>
      <c r="WLI32" s="23"/>
      <c r="WLJ32" s="23"/>
      <c r="WLK32" s="24"/>
      <c r="WLL32" s="14"/>
      <c r="WLM32" s="23"/>
      <c r="WLN32" s="23"/>
      <c r="WLO32" s="23"/>
      <c r="WLP32" s="23"/>
      <c r="WLQ32" s="23"/>
      <c r="WLR32" s="23"/>
      <c r="WLS32" s="24"/>
      <c r="WLT32" s="14"/>
      <c r="WLU32" s="23"/>
      <c r="WLV32" s="23"/>
      <c r="WLW32" s="23"/>
      <c r="WLX32" s="23"/>
      <c r="WLY32" s="23"/>
      <c r="WLZ32" s="23"/>
      <c r="WMA32" s="24"/>
      <c r="WMB32" s="14"/>
      <c r="WMC32" s="23"/>
      <c r="WMD32" s="23"/>
      <c r="WME32" s="23"/>
      <c r="WMF32" s="23"/>
      <c r="WMG32" s="23"/>
      <c r="WMH32" s="23"/>
      <c r="WMI32" s="24"/>
      <c r="WMJ32" s="14"/>
      <c r="WMK32" s="23"/>
      <c r="WML32" s="23"/>
      <c r="WMM32" s="23"/>
      <c r="WMN32" s="23"/>
      <c r="WMO32" s="23"/>
      <c r="WMP32" s="23"/>
      <c r="WMQ32" s="24"/>
      <c r="WMR32" s="14"/>
      <c r="WMS32" s="23"/>
      <c r="WMT32" s="23"/>
      <c r="WMU32" s="23"/>
      <c r="WMV32" s="23"/>
      <c r="WMW32" s="23"/>
      <c r="WMX32" s="23"/>
      <c r="WMY32" s="24"/>
      <c r="WMZ32" s="14"/>
      <c r="WNA32" s="23"/>
      <c r="WNB32" s="23"/>
      <c r="WNC32" s="23"/>
      <c r="WND32" s="23"/>
      <c r="WNE32" s="23"/>
      <c r="WNF32" s="23"/>
      <c r="WNG32" s="24"/>
      <c r="WNH32" s="14"/>
      <c r="WNI32" s="23"/>
      <c r="WNJ32" s="23"/>
      <c r="WNK32" s="23"/>
      <c r="WNL32" s="23"/>
      <c r="WNM32" s="23"/>
      <c r="WNN32" s="23"/>
      <c r="WNO32" s="24"/>
      <c r="WNP32" s="14"/>
      <c r="WNQ32" s="23"/>
      <c r="WNR32" s="23"/>
      <c r="WNS32" s="23"/>
      <c r="WNT32" s="23"/>
      <c r="WNU32" s="23"/>
      <c r="WNV32" s="23"/>
      <c r="WNW32" s="24"/>
      <c r="WNX32" s="14"/>
      <c r="WNY32" s="23"/>
      <c r="WNZ32" s="23"/>
      <c r="WOA32" s="23"/>
      <c r="WOB32" s="23"/>
      <c r="WOC32" s="23"/>
      <c r="WOD32" s="23"/>
      <c r="WOE32" s="24"/>
      <c r="WOF32" s="14"/>
      <c r="WOG32" s="23"/>
      <c r="WOH32" s="23"/>
      <c r="WOI32" s="23"/>
      <c r="WOJ32" s="23"/>
      <c r="WOK32" s="23"/>
      <c r="WOL32" s="23"/>
      <c r="WOM32" s="24"/>
      <c r="WON32" s="14"/>
      <c r="WOO32" s="23"/>
      <c r="WOP32" s="23"/>
      <c r="WOQ32" s="23"/>
      <c r="WOR32" s="23"/>
      <c r="WOS32" s="23"/>
      <c r="WOT32" s="23"/>
      <c r="WOU32" s="24"/>
      <c r="WOV32" s="14"/>
      <c r="WOW32" s="23"/>
      <c r="WOX32" s="23"/>
      <c r="WOY32" s="23"/>
      <c r="WOZ32" s="23"/>
      <c r="WPA32" s="23"/>
      <c r="WPB32" s="23"/>
      <c r="WPC32" s="24"/>
      <c r="WPD32" s="14"/>
      <c r="WPE32" s="23"/>
      <c r="WPF32" s="23"/>
      <c r="WPG32" s="23"/>
      <c r="WPH32" s="23"/>
      <c r="WPI32" s="23"/>
      <c r="WPJ32" s="23"/>
      <c r="WPK32" s="24"/>
      <c r="WPL32" s="14"/>
      <c r="WPM32" s="23"/>
      <c r="WPN32" s="23"/>
      <c r="WPO32" s="23"/>
      <c r="WPP32" s="23"/>
      <c r="WPQ32" s="23"/>
      <c r="WPR32" s="23"/>
      <c r="WPS32" s="24"/>
      <c r="WPT32" s="14"/>
      <c r="WPU32" s="23"/>
      <c r="WPV32" s="23"/>
      <c r="WPW32" s="23"/>
      <c r="WPX32" s="23"/>
      <c r="WPY32" s="23"/>
      <c r="WPZ32" s="23"/>
      <c r="WQA32" s="24"/>
      <c r="WQB32" s="14"/>
      <c r="WQC32" s="23"/>
      <c r="WQD32" s="23"/>
      <c r="WQE32" s="23"/>
      <c r="WQF32" s="23"/>
      <c r="WQG32" s="23"/>
      <c r="WQH32" s="23"/>
      <c r="WQI32" s="24"/>
      <c r="WQJ32" s="14"/>
      <c r="WQK32" s="23"/>
      <c r="WQL32" s="23"/>
      <c r="WQM32" s="23"/>
      <c r="WQN32" s="23"/>
      <c r="WQO32" s="23"/>
      <c r="WQP32" s="23"/>
      <c r="WQQ32" s="24"/>
      <c r="WQR32" s="14"/>
      <c r="WQS32" s="23"/>
      <c r="WQT32" s="23"/>
      <c r="WQU32" s="23"/>
      <c r="WQV32" s="23"/>
      <c r="WQW32" s="23"/>
      <c r="WQX32" s="23"/>
      <c r="WQY32" s="24"/>
      <c r="WQZ32" s="14"/>
      <c r="WRA32" s="23"/>
      <c r="WRB32" s="23"/>
      <c r="WRC32" s="23"/>
      <c r="WRD32" s="23"/>
      <c r="WRE32" s="23"/>
      <c r="WRF32" s="23"/>
      <c r="WRG32" s="24"/>
      <c r="WRH32" s="14"/>
      <c r="WRI32" s="23"/>
      <c r="WRJ32" s="23"/>
      <c r="WRK32" s="23"/>
      <c r="WRL32" s="23"/>
      <c r="WRM32" s="23"/>
      <c r="WRN32" s="23"/>
      <c r="WRO32" s="24"/>
      <c r="WRP32" s="14"/>
      <c r="WRQ32" s="23"/>
      <c r="WRR32" s="23"/>
      <c r="WRS32" s="23"/>
      <c r="WRT32" s="23"/>
      <c r="WRU32" s="23"/>
      <c r="WRV32" s="23"/>
      <c r="WRW32" s="24"/>
      <c r="WRX32" s="14"/>
      <c r="WRY32" s="23"/>
      <c r="WRZ32" s="23"/>
      <c r="WSA32" s="23"/>
      <c r="WSB32" s="23"/>
      <c r="WSC32" s="23"/>
      <c r="WSD32" s="23"/>
      <c r="WSE32" s="24"/>
      <c r="WSF32" s="14"/>
      <c r="WSG32" s="23"/>
      <c r="WSH32" s="23"/>
      <c r="WSI32" s="23"/>
      <c r="WSJ32" s="23"/>
      <c r="WSK32" s="23"/>
      <c r="WSL32" s="23"/>
      <c r="WSM32" s="24"/>
      <c r="WSN32" s="14"/>
      <c r="WSO32" s="23"/>
      <c r="WSP32" s="23"/>
      <c r="WSQ32" s="23"/>
      <c r="WSR32" s="23"/>
      <c r="WSS32" s="23"/>
      <c r="WST32" s="23"/>
      <c r="WSU32" s="24"/>
      <c r="WSV32" s="14"/>
      <c r="WSW32" s="23"/>
      <c r="WSX32" s="23"/>
      <c r="WSY32" s="23"/>
      <c r="WSZ32" s="23"/>
      <c r="WTA32" s="23"/>
      <c r="WTB32" s="23"/>
      <c r="WTC32" s="24"/>
      <c r="WTD32" s="14"/>
      <c r="WTE32" s="23"/>
      <c r="WTF32" s="23"/>
      <c r="WTG32" s="23"/>
      <c r="WTH32" s="23"/>
      <c r="WTI32" s="23"/>
      <c r="WTJ32" s="23"/>
      <c r="WTK32" s="24"/>
      <c r="WTL32" s="14"/>
      <c r="WTM32" s="23"/>
      <c r="WTN32" s="23"/>
      <c r="WTO32" s="23"/>
      <c r="WTP32" s="23"/>
      <c r="WTQ32" s="23"/>
      <c r="WTR32" s="23"/>
      <c r="WTS32" s="24"/>
      <c r="WTT32" s="14"/>
      <c r="WTU32" s="23"/>
      <c r="WTV32" s="23"/>
      <c r="WTW32" s="23"/>
      <c r="WTX32" s="23"/>
      <c r="WTY32" s="23"/>
      <c r="WTZ32" s="23"/>
      <c r="WUA32" s="24"/>
      <c r="WUB32" s="14"/>
      <c r="WUC32" s="23"/>
      <c r="WUD32" s="23"/>
      <c r="WUE32" s="23"/>
      <c r="WUF32" s="23"/>
      <c r="WUG32" s="23"/>
      <c r="WUH32" s="23"/>
      <c r="WUI32" s="24"/>
      <c r="WUJ32" s="14"/>
      <c r="WUK32" s="23"/>
      <c r="WUL32" s="23"/>
      <c r="WUM32" s="23"/>
      <c r="WUN32" s="23"/>
      <c r="WUO32" s="23"/>
      <c r="WUP32" s="23"/>
      <c r="WUQ32" s="24"/>
      <c r="WUR32" s="14"/>
      <c r="WUS32" s="23"/>
      <c r="WUT32" s="23"/>
      <c r="WUU32" s="23"/>
      <c r="WUV32" s="23"/>
      <c r="WUW32" s="23"/>
      <c r="WUX32" s="23"/>
      <c r="WUY32" s="24"/>
      <c r="WUZ32" s="14"/>
      <c r="WVA32" s="23"/>
      <c r="WVB32" s="23"/>
      <c r="WVC32" s="23"/>
      <c r="WVD32" s="23"/>
      <c r="WVE32" s="23"/>
      <c r="WVF32" s="23"/>
      <c r="WVG32" s="24"/>
      <c r="WVH32" s="14"/>
      <c r="WVI32" s="23"/>
      <c r="WVJ32" s="23"/>
      <c r="WVK32" s="23"/>
      <c r="WVL32" s="23"/>
      <c r="WVM32" s="23"/>
      <c r="WVN32" s="23"/>
      <c r="WVO32" s="24"/>
      <c r="WVP32" s="14"/>
      <c r="WVQ32" s="23"/>
      <c r="WVR32" s="23"/>
      <c r="WVS32" s="23"/>
      <c r="WVT32" s="23"/>
      <c r="WVU32" s="23"/>
      <c r="WVV32" s="23"/>
      <c r="WVW32" s="24"/>
      <c r="WVX32" s="14"/>
      <c r="WVY32" s="23"/>
      <c r="WVZ32" s="23"/>
      <c r="WWA32" s="23"/>
      <c r="WWB32" s="23"/>
      <c r="WWC32" s="23"/>
      <c r="WWD32" s="23"/>
      <c r="WWE32" s="24"/>
      <c r="WWF32" s="14"/>
      <c r="WWG32" s="23"/>
      <c r="WWH32" s="23"/>
      <c r="WWI32" s="23"/>
      <c r="WWJ32" s="23"/>
      <c r="WWK32" s="23"/>
      <c r="WWL32" s="23"/>
      <c r="WWM32" s="24"/>
      <c r="WWN32" s="14"/>
      <c r="WWO32" s="23"/>
      <c r="WWP32" s="23"/>
      <c r="WWQ32" s="23"/>
      <c r="WWR32" s="23"/>
      <c r="WWS32" s="23"/>
      <c r="WWT32" s="23"/>
      <c r="WWU32" s="24"/>
      <c r="WWV32" s="14"/>
      <c r="WWW32" s="23"/>
      <c r="WWX32" s="23"/>
      <c r="WWY32" s="23"/>
      <c r="WWZ32" s="23"/>
      <c r="WXA32" s="23"/>
      <c r="WXB32" s="23"/>
      <c r="WXC32" s="24"/>
      <c r="WXD32" s="14"/>
      <c r="WXE32" s="23"/>
      <c r="WXF32" s="23"/>
      <c r="WXG32" s="23"/>
      <c r="WXH32" s="23"/>
      <c r="WXI32" s="23"/>
      <c r="WXJ32" s="23"/>
      <c r="WXK32" s="24"/>
      <c r="WXL32" s="14"/>
      <c r="WXM32" s="23"/>
      <c r="WXN32" s="23"/>
      <c r="WXO32" s="23"/>
      <c r="WXP32" s="23"/>
      <c r="WXQ32" s="23"/>
      <c r="WXR32" s="23"/>
      <c r="WXS32" s="24"/>
      <c r="WXT32" s="14"/>
      <c r="WXU32" s="23"/>
      <c r="WXV32" s="23"/>
      <c r="WXW32" s="23"/>
      <c r="WXX32" s="23"/>
      <c r="WXY32" s="23"/>
      <c r="WXZ32" s="23"/>
      <c r="WYA32" s="24"/>
      <c r="WYB32" s="14"/>
      <c r="WYC32" s="23"/>
      <c r="WYD32" s="23"/>
      <c r="WYE32" s="23"/>
      <c r="WYF32" s="23"/>
      <c r="WYG32" s="23"/>
      <c r="WYH32" s="23"/>
      <c r="WYI32" s="24"/>
      <c r="WYJ32" s="14"/>
      <c r="WYK32" s="23"/>
      <c r="WYL32" s="23"/>
      <c r="WYM32" s="23"/>
      <c r="WYN32" s="23"/>
      <c r="WYO32" s="23"/>
      <c r="WYP32" s="23"/>
      <c r="WYQ32" s="24"/>
      <c r="WYR32" s="14"/>
      <c r="WYS32" s="23"/>
      <c r="WYT32" s="23"/>
      <c r="WYU32" s="23"/>
      <c r="WYV32" s="23"/>
      <c r="WYW32" s="23"/>
      <c r="WYX32" s="23"/>
      <c r="WYY32" s="24"/>
      <c r="WYZ32" s="14"/>
      <c r="WZA32" s="23"/>
      <c r="WZB32" s="23"/>
      <c r="WZC32" s="23"/>
      <c r="WZD32" s="23"/>
      <c r="WZE32" s="23"/>
      <c r="WZF32" s="23"/>
      <c r="WZG32" s="24"/>
      <c r="WZH32" s="14"/>
      <c r="WZI32" s="23"/>
      <c r="WZJ32" s="23"/>
      <c r="WZK32" s="23"/>
      <c r="WZL32" s="23"/>
      <c r="WZM32" s="23"/>
      <c r="WZN32" s="23"/>
      <c r="WZO32" s="24"/>
      <c r="WZP32" s="14"/>
      <c r="WZQ32" s="23"/>
      <c r="WZR32" s="23"/>
      <c r="WZS32" s="23"/>
      <c r="WZT32" s="23"/>
      <c r="WZU32" s="23"/>
      <c r="WZV32" s="23"/>
      <c r="WZW32" s="24"/>
      <c r="WZX32" s="14"/>
      <c r="WZY32" s="23"/>
      <c r="WZZ32" s="23"/>
      <c r="XAA32" s="23"/>
      <c r="XAB32" s="23"/>
      <c r="XAC32" s="23"/>
      <c r="XAD32" s="23"/>
      <c r="XAE32" s="24"/>
      <c r="XAF32" s="14"/>
      <c r="XAG32" s="23"/>
      <c r="XAH32" s="23"/>
      <c r="XAI32" s="23"/>
      <c r="XAJ32" s="23"/>
      <c r="XAK32" s="23"/>
      <c r="XAL32" s="23"/>
      <c r="XAM32" s="24"/>
      <c r="XAN32" s="14"/>
      <c r="XAO32" s="23"/>
      <c r="XAP32" s="23"/>
      <c r="XAQ32" s="23"/>
      <c r="XAR32" s="23"/>
      <c r="XAS32" s="23"/>
      <c r="XAT32" s="23"/>
      <c r="XAU32" s="24"/>
      <c r="XAV32" s="14"/>
      <c r="XAW32" s="23"/>
      <c r="XAX32" s="23"/>
      <c r="XAY32" s="23"/>
      <c r="XAZ32" s="23"/>
      <c r="XBA32" s="23"/>
      <c r="XBB32" s="23"/>
      <c r="XBC32" s="24"/>
      <c r="XBD32" s="14"/>
      <c r="XBE32" s="23"/>
      <c r="XBF32" s="23"/>
      <c r="XBG32" s="23"/>
      <c r="XBH32" s="23"/>
      <c r="XBI32" s="23"/>
      <c r="XBJ32" s="23"/>
      <c r="XBK32" s="24"/>
      <c r="XBL32" s="14"/>
      <c r="XBM32" s="23"/>
      <c r="XBN32" s="23"/>
      <c r="XBO32" s="23"/>
      <c r="XBP32" s="23"/>
      <c r="XBQ32" s="23"/>
      <c r="XBR32" s="23"/>
      <c r="XBS32" s="24"/>
      <c r="XBT32" s="14"/>
      <c r="XBU32" s="23"/>
      <c r="XBV32" s="23"/>
      <c r="XBW32" s="23"/>
      <c r="XBX32" s="23"/>
      <c r="XBY32" s="23"/>
      <c r="XBZ32" s="23"/>
      <c r="XCA32" s="24"/>
      <c r="XCB32" s="14"/>
      <c r="XCC32" s="23"/>
      <c r="XCD32" s="23"/>
      <c r="XCE32" s="23"/>
      <c r="XCF32" s="23"/>
      <c r="XCG32" s="23"/>
      <c r="XCH32" s="23"/>
      <c r="XCI32" s="24"/>
      <c r="XCJ32" s="14"/>
      <c r="XCK32" s="23"/>
      <c r="XCL32" s="23"/>
      <c r="XCM32" s="23"/>
      <c r="XCN32" s="23"/>
      <c r="XCO32" s="23"/>
      <c r="XCP32" s="23"/>
      <c r="XCQ32" s="24"/>
      <c r="XCR32" s="14"/>
      <c r="XCS32" s="23"/>
      <c r="XCT32" s="23"/>
      <c r="XCU32" s="23"/>
      <c r="XCV32" s="23"/>
      <c r="XCW32" s="23"/>
      <c r="XCX32" s="23"/>
      <c r="XCY32" s="24"/>
      <c r="XCZ32" s="14"/>
      <c r="XDA32" s="23"/>
      <c r="XDB32" s="23"/>
      <c r="XDC32" s="23"/>
      <c r="XDD32" s="23"/>
      <c r="XDE32" s="23"/>
      <c r="XDF32" s="23"/>
    </row>
    <row r="33" spans="1:16334" s="53" customFormat="1">
      <c r="A33" s="1"/>
      <c r="B33" s="110" t="s">
        <v>179</v>
      </c>
      <c r="C33" s="129" t="s">
        <v>182</v>
      </c>
      <c r="D33" s="116">
        <f>+'30-06-2022'!D33</f>
        <v>-248</v>
      </c>
      <c r="E33" s="112">
        <f>+'30-06-2022'!E33</f>
        <v>-140</v>
      </c>
      <c r="F33" s="116">
        <f>+'30-06-2022'!F33</f>
        <v>-108</v>
      </c>
      <c r="G33" s="112">
        <f>+'30-06-2022'!G33</f>
        <v>-93</v>
      </c>
      <c r="H33" s="116">
        <f>+'30-06-2022'!H33</f>
        <v>-29</v>
      </c>
      <c r="I33" s="116">
        <f>+'30-06-2022'!I33</f>
        <v>-64</v>
      </c>
      <c r="J33" s="116">
        <f>+'30-06-2022'!J33</f>
        <v>-155</v>
      </c>
      <c r="K33" s="117" t="s">
        <v>114</v>
      </c>
      <c r="L33" s="23"/>
      <c r="M33" s="23"/>
      <c r="N33" s="23"/>
      <c r="O33" s="24"/>
      <c r="P33" s="14"/>
      <c r="Q33" s="23"/>
      <c r="R33" s="23"/>
      <c r="S33" s="23"/>
      <c r="T33" s="23"/>
      <c r="U33" s="23"/>
      <c r="V33" s="23"/>
      <c r="W33" s="24"/>
      <c r="X33" s="14"/>
      <c r="Y33" s="23"/>
      <c r="Z33" s="23"/>
      <c r="AA33" s="23"/>
      <c r="AB33" s="23"/>
      <c r="AC33" s="23"/>
      <c r="AD33" s="23"/>
      <c r="AE33" s="24"/>
      <c r="AF33" s="14"/>
      <c r="AG33" s="23"/>
      <c r="AH33" s="23"/>
      <c r="AI33" s="23"/>
      <c r="AJ33" s="23"/>
      <c r="AK33" s="23"/>
      <c r="AL33" s="23"/>
      <c r="AM33" s="24"/>
      <c r="AN33" s="14"/>
      <c r="AO33" s="23"/>
      <c r="AP33" s="23"/>
      <c r="AQ33" s="23"/>
      <c r="AR33" s="23"/>
      <c r="AS33" s="23"/>
      <c r="AT33" s="23"/>
      <c r="AU33" s="24"/>
      <c r="AV33" s="14"/>
      <c r="AW33" s="23"/>
      <c r="AX33" s="23"/>
      <c r="AY33" s="23"/>
      <c r="AZ33" s="23"/>
      <c r="BA33" s="23"/>
      <c r="BB33" s="23"/>
      <c r="BC33" s="24"/>
      <c r="BD33" s="14"/>
      <c r="BE33" s="23"/>
      <c r="BF33" s="23"/>
      <c r="BG33" s="23"/>
      <c r="BH33" s="23"/>
      <c r="BI33" s="23"/>
      <c r="BJ33" s="23"/>
      <c r="BK33" s="24"/>
      <c r="BL33" s="14"/>
      <c r="BM33" s="23"/>
      <c r="BN33" s="23"/>
      <c r="BO33" s="23"/>
      <c r="BP33" s="23"/>
      <c r="BQ33" s="23"/>
      <c r="BR33" s="23"/>
      <c r="BS33" s="24"/>
      <c r="BT33" s="14"/>
      <c r="BU33" s="23"/>
      <c r="BV33" s="23"/>
      <c r="BW33" s="23"/>
      <c r="BX33" s="23"/>
      <c r="BY33" s="23"/>
      <c r="BZ33" s="23"/>
      <c r="CA33" s="24"/>
      <c r="CB33" s="14"/>
      <c r="CC33" s="23"/>
      <c r="CD33" s="23"/>
      <c r="CE33" s="23"/>
      <c r="CF33" s="23"/>
      <c r="CG33" s="23"/>
      <c r="CH33" s="23"/>
      <c r="CI33" s="24"/>
      <c r="CJ33" s="14"/>
      <c r="CK33" s="23"/>
      <c r="CL33" s="23"/>
      <c r="CM33" s="23"/>
      <c r="CN33" s="23"/>
      <c r="CO33" s="23"/>
      <c r="CP33" s="23"/>
      <c r="CQ33" s="24"/>
      <c r="CR33" s="14"/>
      <c r="CS33" s="23"/>
      <c r="CT33" s="23"/>
      <c r="CU33" s="23"/>
      <c r="CV33" s="23"/>
      <c r="CW33" s="23"/>
      <c r="CX33" s="23"/>
      <c r="CY33" s="24"/>
      <c r="CZ33" s="14"/>
      <c r="DA33" s="23"/>
      <c r="DB33" s="23"/>
      <c r="DC33" s="23"/>
      <c r="DD33" s="23"/>
      <c r="DE33" s="23"/>
      <c r="DF33" s="23"/>
      <c r="DG33" s="24"/>
      <c r="DH33" s="14"/>
      <c r="DI33" s="23"/>
      <c r="DJ33" s="23"/>
      <c r="DK33" s="23"/>
      <c r="DL33" s="23"/>
      <c r="DM33" s="23"/>
      <c r="DN33" s="23"/>
      <c r="DO33" s="24"/>
      <c r="DP33" s="14"/>
      <c r="DQ33" s="23"/>
      <c r="DR33" s="23"/>
      <c r="DS33" s="23"/>
      <c r="DT33" s="23"/>
      <c r="DU33" s="23"/>
      <c r="DV33" s="23"/>
      <c r="DW33" s="24"/>
      <c r="DX33" s="14"/>
      <c r="DY33" s="23"/>
      <c r="DZ33" s="23"/>
      <c r="EA33" s="23"/>
      <c r="EB33" s="23"/>
      <c r="EC33" s="23"/>
      <c r="ED33" s="23"/>
      <c r="EE33" s="24"/>
      <c r="EF33" s="14"/>
      <c r="EG33" s="23"/>
      <c r="EH33" s="23"/>
      <c r="EI33" s="23"/>
      <c r="EJ33" s="23"/>
      <c r="EK33" s="23"/>
      <c r="EL33" s="23"/>
      <c r="EM33" s="24"/>
      <c r="EN33" s="14"/>
      <c r="EO33" s="23"/>
      <c r="EP33" s="23"/>
      <c r="EQ33" s="23"/>
      <c r="ER33" s="23"/>
      <c r="ES33" s="23"/>
      <c r="ET33" s="23"/>
      <c r="EU33" s="24"/>
      <c r="EV33" s="14"/>
      <c r="EW33" s="23"/>
      <c r="EX33" s="23"/>
      <c r="EY33" s="23"/>
      <c r="EZ33" s="23"/>
      <c r="FA33" s="23"/>
      <c r="FB33" s="23"/>
      <c r="FC33" s="24"/>
      <c r="FD33" s="14"/>
      <c r="FE33" s="23"/>
      <c r="FF33" s="23"/>
      <c r="FG33" s="23"/>
      <c r="FH33" s="23"/>
      <c r="FI33" s="23"/>
      <c r="FJ33" s="23"/>
      <c r="FK33" s="24"/>
      <c r="FL33" s="14"/>
      <c r="FM33" s="23"/>
      <c r="FN33" s="23"/>
      <c r="FO33" s="23"/>
      <c r="FP33" s="23"/>
      <c r="FQ33" s="23"/>
      <c r="FR33" s="23"/>
      <c r="FS33" s="24"/>
      <c r="FT33" s="14"/>
      <c r="FU33" s="23"/>
      <c r="FV33" s="23"/>
      <c r="FW33" s="23"/>
      <c r="FX33" s="23"/>
      <c r="FY33" s="23"/>
      <c r="FZ33" s="23"/>
      <c r="GA33" s="24"/>
      <c r="GB33" s="14"/>
      <c r="GC33" s="23"/>
      <c r="GD33" s="23"/>
      <c r="GE33" s="23"/>
      <c r="GF33" s="23"/>
      <c r="GG33" s="23"/>
      <c r="GH33" s="23"/>
      <c r="GI33" s="24"/>
      <c r="GJ33" s="14"/>
      <c r="GK33" s="23"/>
      <c r="GL33" s="23"/>
      <c r="GM33" s="23"/>
      <c r="GN33" s="23"/>
      <c r="GO33" s="23"/>
      <c r="GP33" s="23"/>
      <c r="GQ33" s="24"/>
      <c r="GR33" s="14"/>
      <c r="GS33" s="23"/>
      <c r="GT33" s="23"/>
      <c r="GU33" s="23"/>
      <c r="GV33" s="23"/>
      <c r="GW33" s="23"/>
      <c r="GX33" s="23"/>
      <c r="GY33" s="24"/>
      <c r="GZ33" s="14"/>
      <c r="HA33" s="23"/>
      <c r="HB33" s="23"/>
      <c r="HC33" s="23"/>
      <c r="HD33" s="23"/>
      <c r="HE33" s="23"/>
      <c r="HF33" s="23"/>
      <c r="HG33" s="24"/>
      <c r="HH33" s="14"/>
      <c r="HI33" s="23"/>
      <c r="HJ33" s="23"/>
      <c r="HK33" s="23"/>
      <c r="HL33" s="23"/>
      <c r="HM33" s="23"/>
      <c r="HN33" s="23"/>
      <c r="HO33" s="24"/>
      <c r="HP33" s="14"/>
      <c r="HQ33" s="23"/>
      <c r="HR33" s="23"/>
      <c r="HS33" s="23"/>
      <c r="HT33" s="23"/>
      <c r="HU33" s="23"/>
      <c r="HV33" s="23"/>
      <c r="HW33" s="24"/>
      <c r="HX33" s="14"/>
      <c r="HY33" s="23"/>
      <c r="HZ33" s="23"/>
      <c r="IA33" s="23"/>
      <c r="IB33" s="23"/>
      <c r="IC33" s="23"/>
      <c r="ID33" s="23"/>
      <c r="IE33" s="24"/>
      <c r="IF33" s="14"/>
      <c r="IG33" s="23"/>
      <c r="IH33" s="23"/>
      <c r="II33" s="23"/>
      <c r="IJ33" s="23"/>
      <c r="IK33" s="23"/>
      <c r="IL33" s="23"/>
      <c r="IM33" s="24"/>
      <c r="IN33" s="14"/>
      <c r="IO33" s="23"/>
      <c r="IP33" s="23"/>
      <c r="IQ33" s="23"/>
      <c r="IR33" s="23"/>
      <c r="IS33" s="23"/>
      <c r="IT33" s="23"/>
      <c r="IU33" s="24"/>
      <c r="IV33" s="14"/>
      <c r="IW33" s="23"/>
      <c r="IX33" s="23"/>
      <c r="IY33" s="23"/>
      <c r="IZ33" s="23"/>
      <c r="JA33" s="23"/>
      <c r="JB33" s="23"/>
      <c r="JC33" s="24"/>
      <c r="JD33" s="14"/>
      <c r="JE33" s="23"/>
      <c r="JF33" s="23"/>
      <c r="JG33" s="23"/>
      <c r="JH33" s="23"/>
      <c r="JI33" s="23"/>
      <c r="JJ33" s="23"/>
      <c r="JK33" s="24"/>
      <c r="JL33" s="14"/>
      <c r="JM33" s="23"/>
      <c r="JN33" s="23"/>
      <c r="JO33" s="23"/>
      <c r="JP33" s="23"/>
      <c r="JQ33" s="23"/>
      <c r="JR33" s="23"/>
      <c r="JS33" s="24"/>
      <c r="JT33" s="14"/>
      <c r="JU33" s="23"/>
      <c r="JV33" s="23"/>
      <c r="JW33" s="23"/>
      <c r="JX33" s="23"/>
      <c r="JY33" s="23"/>
      <c r="JZ33" s="23"/>
      <c r="KA33" s="24"/>
      <c r="KB33" s="14"/>
      <c r="KC33" s="23"/>
      <c r="KD33" s="23"/>
      <c r="KE33" s="23"/>
      <c r="KF33" s="23"/>
      <c r="KG33" s="23"/>
      <c r="KH33" s="23"/>
      <c r="KI33" s="24"/>
      <c r="KJ33" s="14"/>
      <c r="KK33" s="23"/>
      <c r="KL33" s="23"/>
      <c r="KM33" s="23"/>
      <c r="KN33" s="23"/>
      <c r="KO33" s="23"/>
      <c r="KP33" s="23"/>
      <c r="KQ33" s="24"/>
      <c r="KR33" s="14"/>
      <c r="KS33" s="23"/>
      <c r="KT33" s="23"/>
      <c r="KU33" s="23"/>
      <c r="KV33" s="23"/>
      <c r="KW33" s="23"/>
      <c r="KX33" s="23"/>
      <c r="KY33" s="24"/>
      <c r="KZ33" s="14"/>
      <c r="LA33" s="23"/>
      <c r="LB33" s="23"/>
      <c r="LC33" s="23"/>
      <c r="LD33" s="23"/>
      <c r="LE33" s="23"/>
      <c r="LF33" s="23"/>
      <c r="LG33" s="24"/>
      <c r="LH33" s="14"/>
      <c r="LI33" s="23"/>
      <c r="LJ33" s="23"/>
      <c r="LK33" s="23"/>
      <c r="LL33" s="23"/>
      <c r="LM33" s="23"/>
      <c r="LN33" s="23"/>
      <c r="LO33" s="24"/>
      <c r="LP33" s="14"/>
      <c r="LQ33" s="23"/>
      <c r="LR33" s="23"/>
      <c r="LS33" s="23"/>
      <c r="LT33" s="23"/>
      <c r="LU33" s="23"/>
      <c r="LV33" s="23"/>
      <c r="LW33" s="24"/>
      <c r="LX33" s="14"/>
      <c r="LY33" s="23"/>
      <c r="LZ33" s="23"/>
      <c r="MA33" s="23"/>
      <c r="MB33" s="23"/>
      <c r="MC33" s="23"/>
      <c r="MD33" s="23"/>
      <c r="ME33" s="24"/>
      <c r="MF33" s="14"/>
      <c r="MG33" s="23"/>
      <c r="MH33" s="23"/>
      <c r="MI33" s="23"/>
      <c r="MJ33" s="23"/>
      <c r="MK33" s="23"/>
      <c r="ML33" s="23"/>
      <c r="MM33" s="24"/>
      <c r="MN33" s="14"/>
      <c r="MO33" s="23"/>
      <c r="MP33" s="23"/>
      <c r="MQ33" s="23"/>
      <c r="MR33" s="23"/>
      <c r="MS33" s="23"/>
      <c r="MT33" s="23"/>
      <c r="MU33" s="24"/>
      <c r="MV33" s="14"/>
      <c r="MW33" s="23"/>
      <c r="MX33" s="23"/>
      <c r="MY33" s="23"/>
      <c r="MZ33" s="23"/>
      <c r="NA33" s="23"/>
      <c r="NB33" s="23"/>
      <c r="NC33" s="24"/>
      <c r="ND33" s="14"/>
      <c r="NE33" s="23"/>
      <c r="NF33" s="23"/>
      <c r="NG33" s="23"/>
      <c r="NH33" s="23"/>
      <c r="NI33" s="23"/>
      <c r="NJ33" s="23"/>
      <c r="NK33" s="24"/>
      <c r="NL33" s="14"/>
      <c r="NM33" s="23"/>
      <c r="NN33" s="23"/>
      <c r="NO33" s="23"/>
      <c r="NP33" s="23"/>
      <c r="NQ33" s="23"/>
      <c r="NR33" s="23"/>
      <c r="NS33" s="24"/>
      <c r="NT33" s="14"/>
      <c r="NU33" s="23"/>
      <c r="NV33" s="23"/>
      <c r="NW33" s="23"/>
      <c r="NX33" s="23"/>
      <c r="NY33" s="23"/>
      <c r="NZ33" s="23"/>
      <c r="OA33" s="24"/>
      <c r="OB33" s="14"/>
      <c r="OC33" s="23"/>
      <c r="OD33" s="23"/>
      <c r="OE33" s="23"/>
      <c r="OF33" s="23"/>
      <c r="OG33" s="23"/>
      <c r="OH33" s="23"/>
      <c r="OI33" s="24"/>
      <c r="OJ33" s="14"/>
      <c r="OK33" s="23"/>
      <c r="OL33" s="23"/>
      <c r="OM33" s="23"/>
      <c r="ON33" s="23"/>
      <c r="OO33" s="23"/>
      <c r="OP33" s="23"/>
      <c r="OQ33" s="24"/>
      <c r="OR33" s="14"/>
      <c r="OS33" s="23"/>
      <c r="OT33" s="23"/>
      <c r="OU33" s="23"/>
      <c r="OV33" s="23"/>
      <c r="OW33" s="23"/>
      <c r="OX33" s="23"/>
      <c r="OY33" s="24"/>
      <c r="OZ33" s="14"/>
      <c r="PA33" s="23"/>
      <c r="PB33" s="23"/>
      <c r="PC33" s="23"/>
      <c r="PD33" s="23"/>
      <c r="PE33" s="23"/>
      <c r="PF33" s="23"/>
      <c r="PG33" s="24"/>
      <c r="PH33" s="14"/>
      <c r="PI33" s="23"/>
      <c r="PJ33" s="23"/>
      <c r="PK33" s="23"/>
      <c r="PL33" s="23"/>
      <c r="PM33" s="23"/>
      <c r="PN33" s="23"/>
      <c r="PO33" s="24"/>
      <c r="PP33" s="14"/>
      <c r="PQ33" s="23"/>
      <c r="PR33" s="23"/>
      <c r="PS33" s="23"/>
      <c r="PT33" s="23"/>
      <c r="PU33" s="23"/>
      <c r="PV33" s="23"/>
      <c r="PW33" s="24"/>
      <c r="PX33" s="14"/>
      <c r="PY33" s="23"/>
      <c r="PZ33" s="23"/>
      <c r="QA33" s="23"/>
      <c r="QB33" s="23"/>
      <c r="QC33" s="23"/>
      <c r="QD33" s="23"/>
      <c r="QE33" s="24"/>
      <c r="QF33" s="14"/>
      <c r="QG33" s="23"/>
      <c r="QH33" s="23"/>
      <c r="QI33" s="23"/>
      <c r="QJ33" s="23"/>
      <c r="QK33" s="23"/>
      <c r="QL33" s="23"/>
      <c r="QM33" s="24"/>
      <c r="QN33" s="14"/>
      <c r="QO33" s="23"/>
      <c r="QP33" s="23"/>
      <c r="QQ33" s="23"/>
      <c r="QR33" s="23"/>
      <c r="QS33" s="23"/>
      <c r="QT33" s="23"/>
      <c r="QU33" s="24"/>
      <c r="QV33" s="14"/>
      <c r="QW33" s="23"/>
      <c r="QX33" s="23"/>
      <c r="QY33" s="23"/>
      <c r="QZ33" s="23"/>
      <c r="RA33" s="23"/>
      <c r="RB33" s="23"/>
      <c r="RC33" s="24"/>
      <c r="RD33" s="14"/>
      <c r="RE33" s="23"/>
      <c r="RF33" s="23"/>
      <c r="RG33" s="23"/>
      <c r="RH33" s="23"/>
      <c r="RI33" s="23"/>
      <c r="RJ33" s="23"/>
      <c r="RK33" s="24"/>
      <c r="RL33" s="14"/>
      <c r="RM33" s="23"/>
      <c r="RN33" s="23"/>
      <c r="RO33" s="23"/>
      <c r="RP33" s="23"/>
      <c r="RQ33" s="23"/>
      <c r="RR33" s="23"/>
      <c r="RS33" s="24"/>
      <c r="RT33" s="14"/>
      <c r="RU33" s="23"/>
      <c r="RV33" s="23"/>
      <c r="RW33" s="23"/>
      <c r="RX33" s="23"/>
      <c r="RY33" s="23"/>
      <c r="RZ33" s="23"/>
      <c r="SA33" s="24"/>
      <c r="SB33" s="14"/>
      <c r="SC33" s="23"/>
      <c r="SD33" s="23"/>
      <c r="SE33" s="23"/>
      <c r="SF33" s="23"/>
      <c r="SG33" s="23"/>
      <c r="SH33" s="23"/>
      <c r="SI33" s="24"/>
      <c r="SJ33" s="14"/>
      <c r="SK33" s="23"/>
      <c r="SL33" s="23"/>
      <c r="SM33" s="23"/>
      <c r="SN33" s="23"/>
      <c r="SO33" s="23"/>
      <c r="SP33" s="23"/>
      <c r="SQ33" s="24"/>
      <c r="SR33" s="14"/>
      <c r="SS33" s="23"/>
      <c r="ST33" s="23"/>
      <c r="SU33" s="23"/>
      <c r="SV33" s="23"/>
      <c r="SW33" s="23"/>
      <c r="SX33" s="23"/>
      <c r="SY33" s="24"/>
      <c r="SZ33" s="14"/>
      <c r="TA33" s="23"/>
      <c r="TB33" s="23"/>
      <c r="TC33" s="23"/>
      <c r="TD33" s="23"/>
      <c r="TE33" s="23"/>
      <c r="TF33" s="23"/>
      <c r="TG33" s="24"/>
      <c r="TH33" s="14"/>
      <c r="TI33" s="23"/>
      <c r="TJ33" s="23"/>
      <c r="TK33" s="23"/>
      <c r="TL33" s="23"/>
      <c r="TM33" s="23"/>
      <c r="TN33" s="23"/>
      <c r="TO33" s="24"/>
      <c r="TP33" s="14"/>
      <c r="TQ33" s="23"/>
      <c r="TR33" s="23"/>
      <c r="TS33" s="23"/>
      <c r="TT33" s="23"/>
      <c r="TU33" s="23"/>
      <c r="TV33" s="23"/>
      <c r="TW33" s="24"/>
      <c r="TX33" s="14"/>
      <c r="TY33" s="23"/>
      <c r="TZ33" s="23"/>
      <c r="UA33" s="23"/>
      <c r="UB33" s="23"/>
      <c r="UC33" s="23"/>
      <c r="UD33" s="23"/>
      <c r="UE33" s="24"/>
      <c r="UF33" s="14"/>
      <c r="UG33" s="23"/>
      <c r="UH33" s="23"/>
      <c r="UI33" s="23"/>
      <c r="UJ33" s="23"/>
      <c r="UK33" s="23"/>
      <c r="UL33" s="23"/>
      <c r="UM33" s="24"/>
      <c r="UN33" s="14"/>
      <c r="UO33" s="23"/>
      <c r="UP33" s="23"/>
      <c r="UQ33" s="23"/>
      <c r="UR33" s="23"/>
      <c r="US33" s="23"/>
      <c r="UT33" s="23"/>
      <c r="UU33" s="24"/>
      <c r="UV33" s="14"/>
      <c r="UW33" s="23"/>
      <c r="UX33" s="23"/>
      <c r="UY33" s="23"/>
      <c r="UZ33" s="23"/>
      <c r="VA33" s="23"/>
      <c r="VB33" s="23"/>
      <c r="VC33" s="24"/>
      <c r="VD33" s="14"/>
      <c r="VE33" s="23"/>
      <c r="VF33" s="23"/>
      <c r="VG33" s="23"/>
      <c r="VH33" s="23"/>
      <c r="VI33" s="23"/>
      <c r="VJ33" s="23"/>
      <c r="VK33" s="24"/>
      <c r="VL33" s="14"/>
      <c r="VM33" s="23"/>
      <c r="VN33" s="23"/>
      <c r="VO33" s="23"/>
      <c r="VP33" s="23"/>
      <c r="VQ33" s="23"/>
      <c r="VR33" s="23"/>
      <c r="VS33" s="24"/>
      <c r="VT33" s="14"/>
      <c r="VU33" s="23"/>
      <c r="VV33" s="23"/>
      <c r="VW33" s="23"/>
      <c r="VX33" s="23"/>
      <c r="VY33" s="23"/>
      <c r="VZ33" s="23"/>
      <c r="WA33" s="24"/>
      <c r="WB33" s="14"/>
      <c r="WC33" s="23"/>
      <c r="WD33" s="23"/>
      <c r="WE33" s="23"/>
      <c r="WF33" s="23"/>
      <c r="WG33" s="23"/>
      <c r="WH33" s="23"/>
      <c r="WI33" s="24"/>
      <c r="WJ33" s="14"/>
      <c r="WK33" s="23"/>
      <c r="WL33" s="23"/>
      <c r="WM33" s="23"/>
      <c r="WN33" s="23"/>
      <c r="WO33" s="23"/>
      <c r="WP33" s="23"/>
      <c r="WQ33" s="24"/>
      <c r="WR33" s="14"/>
      <c r="WS33" s="23"/>
      <c r="WT33" s="23"/>
      <c r="WU33" s="23"/>
      <c r="WV33" s="23"/>
      <c r="WW33" s="23"/>
      <c r="WX33" s="23"/>
      <c r="WY33" s="24"/>
      <c r="WZ33" s="14"/>
      <c r="XA33" s="23"/>
      <c r="XB33" s="23"/>
      <c r="XC33" s="23"/>
      <c r="XD33" s="23"/>
      <c r="XE33" s="23"/>
      <c r="XF33" s="23"/>
      <c r="XG33" s="24"/>
      <c r="XH33" s="14"/>
      <c r="XI33" s="23"/>
      <c r="XJ33" s="23"/>
      <c r="XK33" s="23"/>
      <c r="XL33" s="23"/>
      <c r="XM33" s="23"/>
      <c r="XN33" s="23"/>
      <c r="XO33" s="24"/>
      <c r="XP33" s="14"/>
      <c r="XQ33" s="23"/>
      <c r="XR33" s="23"/>
      <c r="XS33" s="23"/>
      <c r="XT33" s="23"/>
      <c r="XU33" s="23"/>
      <c r="XV33" s="23"/>
      <c r="XW33" s="24"/>
      <c r="XX33" s="14"/>
      <c r="XY33" s="23"/>
      <c r="XZ33" s="23"/>
      <c r="YA33" s="23"/>
      <c r="YB33" s="23"/>
      <c r="YC33" s="23"/>
      <c r="YD33" s="23"/>
      <c r="YE33" s="24"/>
      <c r="YF33" s="14"/>
      <c r="YG33" s="23"/>
      <c r="YH33" s="23"/>
      <c r="YI33" s="23"/>
      <c r="YJ33" s="23"/>
      <c r="YK33" s="23"/>
      <c r="YL33" s="23"/>
      <c r="YM33" s="24"/>
      <c r="YN33" s="14"/>
      <c r="YO33" s="23"/>
      <c r="YP33" s="23"/>
      <c r="YQ33" s="23"/>
      <c r="YR33" s="23"/>
      <c r="YS33" s="23"/>
      <c r="YT33" s="23"/>
      <c r="YU33" s="24"/>
      <c r="YV33" s="14"/>
      <c r="YW33" s="23"/>
      <c r="YX33" s="23"/>
      <c r="YY33" s="23"/>
      <c r="YZ33" s="23"/>
      <c r="ZA33" s="23"/>
      <c r="ZB33" s="23"/>
      <c r="ZC33" s="24"/>
      <c r="ZD33" s="14"/>
      <c r="ZE33" s="23"/>
      <c r="ZF33" s="23"/>
      <c r="ZG33" s="23"/>
      <c r="ZH33" s="23"/>
      <c r="ZI33" s="23"/>
      <c r="ZJ33" s="23"/>
      <c r="ZK33" s="24"/>
      <c r="ZL33" s="14"/>
      <c r="ZM33" s="23"/>
      <c r="ZN33" s="23"/>
      <c r="ZO33" s="23"/>
      <c r="ZP33" s="23"/>
      <c r="ZQ33" s="23"/>
      <c r="ZR33" s="23"/>
      <c r="ZS33" s="24"/>
      <c r="ZT33" s="14"/>
      <c r="ZU33" s="23"/>
      <c r="ZV33" s="23"/>
      <c r="ZW33" s="23"/>
      <c r="ZX33" s="23"/>
      <c r="ZY33" s="23"/>
      <c r="ZZ33" s="23"/>
      <c r="AAA33" s="24"/>
      <c r="AAB33" s="14"/>
      <c r="AAC33" s="23"/>
      <c r="AAD33" s="23"/>
      <c r="AAE33" s="23"/>
      <c r="AAF33" s="23"/>
      <c r="AAG33" s="23"/>
      <c r="AAH33" s="23"/>
      <c r="AAI33" s="24"/>
      <c r="AAJ33" s="14"/>
      <c r="AAK33" s="23"/>
      <c r="AAL33" s="23"/>
      <c r="AAM33" s="23"/>
      <c r="AAN33" s="23"/>
      <c r="AAO33" s="23"/>
      <c r="AAP33" s="23"/>
      <c r="AAQ33" s="24"/>
      <c r="AAR33" s="14"/>
      <c r="AAS33" s="23"/>
      <c r="AAT33" s="23"/>
      <c r="AAU33" s="23"/>
      <c r="AAV33" s="23"/>
      <c r="AAW33" s="23"/>
      <c r="AAX33" s="23"/>
      <c r="AAY33" s="24"/>
      <c r="AAZ33" s="14"/>
      <c r="ABA33" s="23"/>
      <c r="ABB33" s="23"/>
      <c r="ABC33" s="23"/>
      <c r="ABD33" s="23"/>
      <c r="ABE33" s="23"/>
      <c r="ABF33" s="23"/>
      <c r="ABG33" s="24"/>
      <c r="ABH33" s="14"/>
      <c r="ABI33" s="23"/>
      <c r="ABJ33" s="23"/>
      <c r="ABK33" s="23"/>
      <c r="ABL33" s="23"/>
      <c r="ABM33" s="23"/>
      <c r="ABN33" s="23"/>
      <c r="ABO33" s="24"/>
      <c r="ABP33" s="14"/>
      <c r="ABQ33" s="23"/>
      <c r="ABR33" s="23"/>
      <c r="ABS33" s="23"/>
      <c r="ABT33" s="23"/>
      <c r="ABU33" s="23"/>
      <c r="ABV33" s="23"/>
      <c r="ABW33" s="24"/>
      <c r="ABX33" s="14"/>
      <c r="ABY33" s="23"/>
      <c r="ABZ33" s="23"/>
      <c r="ACA33" s="23"/>
      <c r="ACB33" s="23"/>
      <c r="ACC33" s="23"/>
      <c r="ACD33" s="23"/>
      <c r="ACE33" s="24"/>
      <c r="ACF33" s="14"/>
      <c r="ACG33" s="23"/>
      <c r="ACH33" s="23"/>
      <c r="ACI33" s="23"/>
      <c r="ACJ33" s="23"/>
      <c r="ACK33" s="23"/>
      <c r="ACL33" s="23"/>
      <c r="ACM33" s="24"/>
      <c r="ACN33" s="14"/>
      <c r="ACO33" s="23"/>
      <c r="ACP33" s="23"/>
      <c r="ACQ33" s="23"/>
      <c r="ACR33" s="23"/>
      <c r="ACS33" s="23"/>
      <c r="ACT33" s="23"/>
      <c r="ACU33" s="24"/>
      <c r="ACV33" s="14"/>
      <c r="ACW33" s="23"/>
      <c r="ACX33" s="23"/>
      <c r="ACY33" s="23"/>
      <c r="ACZ33" s="23"/>
      <c r="ADA33" s="23"/>
      <c r="ADB33" s="23"/>
      <c r="ADC33" s="24"/>
      <c r="ADD33" s="14"/>
      <c r="ADE33" s="23"/>
      <c r="ADF33" s="23"/>
      <c r="ADG33" s="23"/>
      <c r="ADH33" s="23"/>
      <c r="ADI33" s="23"/>
      <c r="ADJ33" s="23"/>
      <c r="ADK33" s="24"/>
      <c r="ADL33" s="14"/>
      <c r="ADM33" s="23"/>
      <c r="ADN33" s="23"/>
      <c r="ADO33" s="23"/>
      <c r="ADP33" s="23"/>
      <c r="ADQ33" s="23"/>
      <c r="ADR33" s="23"/>
      <c r="ADS33" s="24"/>
      <c r="ADT33" s="14"/>
      <c r="ADU33" s="23"/>
      <c r="ADV33" s="23"/>
      <c r="ADW33" s="23"/>
      <c r="ADX33" s="23"/>
      <c r="ADY33" s="23"/>
      <c r="ADZ33" s="23"/>
      <c r="AEA33" s="24"/>
      <c r="AEB33" s="14"/>
      <c r="AEC33" s="23"/>
      <c r="AED33" s="23"/>
      <c r="AEE33" s="23"/>
      <c r="AEF33" s="23"/>
      <c r="AEG33" s="23"/>
      <c r="AEH33" s="23"/>
      <c r="AEI33" s="24"/>
      <c r="AEJ33" s="14"/>
      <c r="AEK33" s="23"/>
      <c r="AEL33" s="23"/>
      <c r="AEM33" s="23"/>
      <c r="AEN33" s="23"/>
      <c r="AEO33" s="23"/>
      <c r="AEP33" s="23"/>
      <c r="AEQ33" s="24"/>
      <c r="AER33" s="14"/>
      <c r="AES33" s="23"/>
      <c r="AET33" s="23"/>
      <c r="AEU33" s="23"/>
      <c r="AEV33" s="23"/>
      <c r="AEW33" s="23"/>
      <c r="AEX33" s="23"/>
      <c r="AEY33" s="24"/>
      <c r="AEZ33" s="14"/>
      <c r="AFA33" s="23"/>
      <c r="AFB33" s="23"/>
      <c r="AFC33" s="23"/>
      <c r="AFD33" s="23"/>
      <c r="AFE33" s="23"/>
      <c r="AFF33" s="23"/>
      <c r="AFG33" s="24"/>
      <c r="AFH33" s="14"/>
      <c r="AFI33" s="23"/>
      <c r="AFJ33" s="23"/>
      <c r="AFK33" s="23"/>
      <c r="AFL33" s="23"/>
      <c r="AFM33" s="23"/>
      <c r="AFN33" s="23"/>
      <c r="AFO33" s="24"/>
      <c r="AFP33" s="14"/>
      <c r="AFQ33" s="23"/>
      <c r="AFR33" s="23"/>
      <c r="AFS33" s="23"/>
      <c r="AFT33" s="23"/>
      <c r="AFU33" s="23"/>
      <c r="AFV33" s="23"/>
      <c r="AFW33" s="24"/>
      <c r="AFX33" s="14"/>
      <c r="AFY33" s="23"/>
      <c r="AFZ33" s="23"/>
      <c r="AGA33" s="23"/>
      <c r="AGB33" s="23"/>
      <c r="AGC33" s="23"/>
      <c r="AGD33" s="23"/>
      <c r="AGE33" s="24"/>
      <c r="AGF33" s="14"/>
      <c r="AGG33" s="23"/>
      <c r="AGH33" s="23"/>
      <c r="AGI33" s="23"/>
      <c r="AGJ33" s="23"/>
      <c r="AGK33" s="23"/>
      <c r="AGL33" s="23"/>
      <c r="AGM33" s="24"/>
      <c r="AGN33" s="14"/>
      <c r="AGO33" s="23"/>
      <c r="AGP33" s="23"/>
      <c r="AGQ33" s="23"/>
      <c r="AGR33" s="23"/>
      <c r="AGS33" s="23"/>
      <c r="AGT33" s="23"/>
      <c r="AGU33" s="24"/>
      <c r="AGV33" s="14"/>
      <c r="AGW33" s="23"/>
      <c r="AGX33" s="23"/>
      <c r="AGY33" s="23"/>
      <c r="AGZ33" s="23"/>
      <c r="AHA33" s="23"/>
      <c r="AHB33" s="23"/>
      <c r="AHC33" s="24"/>
      <c r="AHD33" s="14"/>
      <c r="AHE33" s="23"/>
      <c r="AHF33" s="23"/>
      <c r="AHG33" s="23"/>
      <c r="AHH33" s="23"/>
      <c r="AHI33" s="23"/>
      <c r="AHJ33" s="23"/>
      <c r="AHK33" s="24"/>
      <c r="AHL33" s="14"/>
      <c r="AHM33" s="23"/>
      <c r="AHN33" s="23"/>
      <c r="AHO33" s="23"/>
      <c r="AHP33" s="23"/>
      <c r="AHQ33" s="23"/>
      <c r="AHR33" s="23"/>
      <c r="AHS33" s="24"/>
      <c r="AHT33" s="14"/>
      <c r="AHU33" s="23"/>
      <c r="AHV33" s="23"/>
      <c r="AHW33" s="23"/>
      <c r="AHX33" s="23"/>
      <c r="AHY33" s="23"/>
      <c r="AHZ33" s="23"/>
      <c r="AIA33" s="24"/>
      <c r="AIB33" s="14"/>
      <c r="AIC33" s="23"/>
      <c r="AID33" s="23"/>
      <c r="AIE33" s="23"/>
      <c r="AIF33" s="23"/>
      <c r="AIG33" s="23"/>
      <c r="AIH33" s="23"/>
      <c r="AII33" s="24"/>
      <c r="AIJ33" s="14"/>
      <c r="AIK33" s="23"/>
      <c r="AIL33" s="23"/>
      <c r="AIM33" s="23"/>
      <c r="AIN33" s="23"/>
      <c r="AIO33" s="23"/>
      <c r="AIP33" s="23"/>
      <c r="AIQ33" s="24"/>
      <c r="AIR33" s="14"/>
      <c r="AIS33" s="23"/>
      <c r="AIT33" s="23"/>
      <c r="AIU33" s="23"/>
      <c r="AIV33" s="23"/>
      <c r="AIW33" s="23"/>
      <c r="AIX33" s="23"/>
      <c r="AIY33" s="24"/>
      <c r="AIZ33" s="14"/>
      <c r="AJA33" s="23"/>
      <c r="AJB33" s="23"/>
      <c r="AJC33" s="23"/>
      <c r="AJD33" s="23"/>
      <c r="AJE33" s="23"/>
      <c r="AJF33" s="23"/>
      <c r="AJG33" s="24"/>
      <c r="AJH33" s="14"/>
      <c r="AJI33" s="23"/>
      <c r="AJJ33" s="23"/>
      <c r="AJK33" s="23"/>
      <c r="AJL33" s="23"/>
      <c r="AJM33" s="23"/>
      <c r="AJN33" s="23"/>
      <c r="AJO33" s="24"/>
      <c r="AJP33" s="14"/>
      <c r="AJQ33" s="23"/>
      <c r="AJR33" s="23"/>
      <c r="AJS33" s="23"/>
      <c r="AJT33" s="23"/>
      <c r="AJU33" s="23"/>
      <c r="AJV33" s="23"/>
      <c r="AJW33" s="24"/>
      <c r="AJX33" s="14"/>
      <c r="AJY33" s="23"/>
      <c r="AJZ33" s="23"/>
      <c r="AKA33" s="23"/>
      <c r="AKB33" s="23"/>
      <c r="AKC33" s="23"/>
      <c r="AKD33" s="23"/>
      <c r="AKE33" s="24"/>
      <c r="AKF33" s="14"/>
      <c r="AKG33" s="23"/>
      <c r="AKH33" s="23"/>
      <c r="AKI33" s="23"/>
      <c r="AKJ33" s="23"/>
      <c r="AKK33" s="23"/>
      <c r="AKL33" s="23"/>
      <c r="AKM33" s="24"/>
      <c r="AKN33" s="14"/>
      <c r="AKO33" s="23"/>
      <c r="AKP33" s="23"/>
      <c r="AKQ33" s="23"/>
      <c r="AKR33" s="23"/>
      <c r="AKS33" s="23"/>
      <c r="AKT33" s="23"/>
      <c r="AKU33" s="24"/>
      <c r="AKV33" s="14"/>
      <c r="AKW33" s="23"/>
      <c r="AKX33" s="23"/>
      <c r="AKY33" s="23"/>
      <c r="AKZ33" s="23"/>
      <c r="ALA33" s="23"/>
      <c r="ALB33" s="23"/>
      <c r="ALC33" s="24"/>
      <c r="ALD33" s="14"/>
      <c r="ALE33" s="23"/>
      <c r="ALF33" s="23"/>
      <c r="ALG33" s="23"/>
      <c r="ALH33" s="23"/>
      <c r="ALI33" s="23"/>
      <c r="ALJ33" s="23"/>
      <c r="ALK33" s="24"/>
      <c r="ALL33" s="14"/>
      <c r="ALM33" s="23"/>
      <c r="ALN33" s="23"/>
      <c r="ALO33" s="23"/>
      <c r="ALP33" s="23"/>
      <c r="ALQ33" s="23"/>
      <c r="ALR33" s="23"/>
      <c r="ALS33" s="24"/>
      <c r="ALT33" s="14"/>
      <c r="ALU33" s="23"/>
      <c r="ALV33" s="23"/>
      <c r="ALW33" s="23"/>
      <c r="ALX33" s="23"/>
      <c r="ALY33" s="23"/>
      <c r="ALZ33" s="23"/>
      <c r="AMA33" s="24"/>
      <c r="AMB33" s="14"/>
      <c r="AMC33" s="23"/>
      <c r="AMD33" s="23"/>
      <c r="AME33" s="23"/>
      <c r="AMF33" s="23"/>
      <c r="AMG33" s="23"/>
      <c r="AMH33" s="23"/>
      <c r="AMI33" s="24"/>
      <c r="AMJ33" s="14"/>
      <c r="AMK33" s="23"/>
      <c r="AML33" s="23"/>
      <c r="AMM33" s="23"/>
      <c r="AMN33" s="23"/>
      <c r="AMO33" s="23"/>
      <c r="AMP33" s="23"/>
      <c r="AMQ33" s="24"/>
      <c r="AMR33" s="14"/>
      <c r="AMS33" s="23"/>
      <c r="AMT33" s="23"/>
      <c r="AMU33" s="23"/>
      <c r="AMV33" s="23"/>
      <c r="AMW33" s="23"/>
      <c r="AMX33" s="23"/>
      <c r="AMY33" s="24"/>
      <c r="AMZ33" s="14"/>
      <c r="ANA33" s="23"/>
      <c r="ANB33" s="23"/>
      <c r="ANC33" s="23"/>
      <c r="AND33" s="23"/>
      <c r="ANE33" s="23"/>
      <c r="ANF33" s="23"/>
      <c r="ANG33" s="24"/>
      <c r="ANH33" s="14"/>
      <c r="ANI33" s="23"/>
      <c r="ANJ33" s="23"/>
      <c r="ANK33" s="23"/>
      <c r="ANL33" s="23"/>
      <c r="ANM33" s="23"/>
      <c r="ANN33" s="23"/>
      <c r="ANO33" s="24"/>
      <c r="ANP33" s="14"/>
      <c r="ANQ33" s="23"/>
      <c r="ANR33" s="23"/>
      <c r="ANS33" s="23"/>
      <c r="ANT33" s="23"/>
      <c r="ANU33" s="23"/>
      <c r="ANV33" s="23"/>
      <c r="ANW33" s="24"/>
      <c r="ANX33" s="14"/>
      <c r="ANY33" s="23"/>
      <c r="ANZ33" s="23"/>
      <c r="AOA33" s="23"/>
      <c r="AOB33" s="23"/>
      <c r="AOC33" s="23"/>
      <c r="AOD33" s="23"/>
      <c r="AOE33" s="24"/>
      <c r="AOF33" s="14"/>
      <c r="AOG33" s="23"/>
      <c r="AOH33" s="23"/>
      <c r="AOI33" s="23"/>
      <c r="AOJ33" s="23"/>
      <c r="AOK33" s="23"/>
      <c r="AOL33" s="23"/>
      <c r="AOM33" s="24"/>
      <c r="AON33" s="14"/>
      <c r="AOO33" s="23"/>
      <c r="AOP33" s="23"/>
      <c r="AOQ33" s="23"/>
      <c r="AOR33" s="23"/>
      <c r="AOS33" s="23"/>
      <c r="AOT33" s="23"/>
      <c r="AOU33" s="24"/>
      <c r="AOV33" s="14"/>
      <c r="AOW33" s="23"/>
      <c r="AOX33" s="23"/>
      <c r="AOY33" s="23"/>
      <c r="AOZ33" s="23"/>
      <c r="APA33" s="23"/>
      <c r="APB33" s="23"/>
      <c r="APC33" s="24"/>
      <c r="APD33" s="14"/>
      <c r="APE33" s="23"/>
      <c r="APF33" s="23"/>
      <c r="APG33" s="23"/>
      <c r="APH33" s="23"/>
      <c r="API33" s="23"/>
      <c r="APJ33" s="23"/>
      <c r="APK33" s="24"/>
      <c r="APL33" s="14"/>
      <c r="APM33" s="23"/>
      <c r="APN33" s="23"/>
      <c r="APO33" s="23"/>
      <c r="APP33" s="23"/>
      <c r="APQ33" s="23"/>
      <c r="APR33" s="23"/>
      <c r="APS33" s="24"/>
      <c r="APT33" s="14"/>
      <c r="APU33" s="23"/>
      <c r="APV33" s="23"/>
      <c r="APW33" s="23"/>
      <c r="APX33" s="23"/>
      <c r="APY33" s="23"/>
      <c r="APZ33" s="23"/>
      <c r="AQA33" s="24"/>
      <c r="AQB33" s="14"/>
      <c r="AQC33" s="23"/>
      <c r="AQD33" s="23"/>
      <c r="AQE33" s="23"/>
      <c r="AQF33" s="23"/>
      <c r="AQG33" s="23"/>
      <c r="AQH33" s="23"/>
      <c r="AQI33" s="24"/>
      <c r="AQJ33" s="14"/>
      <c r="AQK33" s="23"/>
      <c r="AQL33" s="23"/>
      <c r="AQM33" s="23"/>
      <c r="AQN33" s="23"/>
      <c r="AQO33" s="23"/>
      <c r="AQP33" s="23"/>
      <c r="AQQ33" s="24"/>
      <c r="AQR33" s="14"/>
      <c r="AQS33" s="23"/>
      <c r="AQT33" s="23"/>
      <c r="AQU33" s="23"/>
      <c r="AQV33" s="23"/>
      <c r="AQW33" s="23"/>
      <c r="AQX33" s="23"/>
      <c r="AQY33" s="24"/>
      <c r="AQZ33" s="14"/>
      <c r="ARA33" s="23"/>
      <c r="ARB33" s="23"/>
      <c r="ARC33" s="23"/>
      <c r="ARD33" s="23"/>
      <c r="ARE33" s="23"/>
      <c r="ARF33" s="23"/>
      <c r="ARG33" s="24"/>
      <c r="ARH33" s="14"/>
      <c r="ARI33" s="23"/>
      <c r="ARJ33" s="23"/>
      <c r="ARK33" s="23"/>
      <c r="ARL33" s="23"/>
      <c r="ARM33" s="23"/>
      <c r="ARN33" s="23"/>
      <c r="ARO33" s="24"/>
      <c r="ARP33" s="14"/>
      <c r="ARQ33" s="23"/>
      <c r="ARR33" s="23"/>
      <c r="ARS33" s="23"/>
      <c r="ART33" s="23"/>
      <c r="ARU33" s="23"/>
      <c r="ARV33" s="23"/>
      <c r="ARW33" s="24"/>
      <c r="ARX33" s="14"/>
      <c r="ARY33" s="23"/>
      <c r="ARZ33" s="23"/>
      <c r="ASA33" s="23"/>
      <c r="ASB33" s="23"/>
      <c r="ASC33" s="23"/>
      <c r="ASD33" s="23"/>
      <c r="ASE33" s="24"/>
      <c r="ASF33" s="14"/>
      <c r="ASG33" s="23"/>
      <c r="ASH33" s="23"/>
      <c r="ASI33" s="23"/>
      <c r="ASJ33" s="23"/>
      <c r="ASK33" s="23"/>
      <c r="ASL33" s="23"/>
      <c r="ASM33" s="24"/>
      <c r="ASN33" s="14"/>
      <c r="ASO33" s="23"/>
      <c r="ASP33" s="23"/>
      <c r="ASQ33" s="23"/>
      <c r="ASR33" s="23"/>
      <c r="ASS33" s="23"/>
      <c r="AST33" s="23"/>
      <c r="ASU33" s="24"/>
      <c r="ASV33" s="14"/>
      <c r="ASW33" s="23"/>
      <c r="ASX33" s="23"/>
      <c r="ASY33" s="23"/>
      <c r="ASZ33" s="23"/>
      <c r="ATA33" s="23"/>
      <c r="ATB33" s="23"/>
      <c r="ATC33" s="24"/>
      <c r="ATD33" s="14"/>
      <c r="ATE33" s="23"/>
      <c r="ATF33" s="23"/>
      <c r="ATG33" s="23"/>
      <c r="ATH33" s="23"/>
      <c r="ATI33" s="23"/>
      <c r="ATJ33" s="23"/>
      <c r="ATK33" s="24"/>
      <c r="ATL33" s="14"/>
      <c r="ATM33" s="23"/>
      <c r="ATN33" s="23"/>
      <c r="ATO33" s="23"/>
      <c r="ATP33" s="23"/>
      <c r="ATQ33" s="23"/>
      <c r="ATR33" s="23"/>
      <c r="ATS33" s="24"/>
      <c r="ATT33" s="14"/>
      <c r="ATU33" s="23"/>
      <c r="ATV33" s="23"/>
      <c r="ATW33" s="23"/>
      <c r="ATX33" s="23"/>
      <c r="ATY33" s="23"/>
      <c r="ATZ33" s="23"/>
      <c r="AUA33" s="24"/>
      <c r="AUB33" s="14"/>
      <c r="AUC33" s="23"/>
      <c r="AUD33" s="23"/>
      <c r="AUE33" s="23"/>
      <c r="AUF33" s="23"/>
      <c r="AUG33" s="23"/>
      <c r="AUH33" s="23"/>
      <c r="AUI33" s="24"/>
      <c r="AUJ33" s="14"/>
      <c r="AUK33" s="23"/>
      <c r="AUL33" s="23"/>
      <c r="AUM33" s="23"/>
      <c r="AUN33" s="23"/>
      <c r="AUO33" s="23"/>
      <c r="AUP33" s="23"/>
      <c r="AUQ33" s="24"/>
      <c r="AUR33" s="14"/>
      <c r="AUS33" s="23"/>
      <c r="AUT33" s="23"/>
      <c r="AUU33" s="23"/>
      <c r="AUV33" s="23"/>
      <c r="AUW33" s="23"/>
      <c r="AUX33" s="23"/>
      <c r="AUY33" s="24"/>
      <c r="AUZ33" s="14"/>
      <c r="AVA33" s="23"/>
      <c r="AVB33" s="23"/>
      <c r="AVC33" s="23"/>
      <c r="AVD33" s="23"/>
      <c r="AVE33" s="23"/>
      <c r="AVF33" s="23"/>
      <c r="AVG33" s="24"/>
      <c r="AVH33" s="14"/>
      <c r="AVI33" s="23"/>
      <c r="AVJ33" s="23"/>
      <c r="AVK33" s="23"/>
      <c r="AVL33" s="23"/>
      <c r="AVM33" s="23"/>
      <c r="AVN33" s="23"/>
      <c r="AVO33" s="24"/>
      <c r="AVP33" s="14"/>
      <c r="AVQ33" s="23"/>
      <c r="AVR33" s="23"/>
      <c r="AVS33" s="23"/>
      <c r="AVT33" s="23"/>
      <c r="AVU33" s="23"/>
      <c r="AVV33" s="23"/>
      <c r="AVW33" s="24"/>
      <c r="AVX33" s="14"/>
      <c r="AVY33" s="23"/>
      <c r="AVZ33" s="23"/>
      <c r="AWA33" s="23"/>
      <c r="AWB33" s="23"/>
      <c r="AWC33" s="23"/>
      <c r="AWD33" s="23"/>
      <c r="AWE33" s="24"/>
      <c r="AWF33" s="14"/>
      <c r="AWG33" s="23"/>
      <c r="AWH33" s="23"/>
      <c r="AWI33" s="23"/>
      <c r="AWJ33" s="23"/>
      <c r="AWK33" s="23"/>
      <c r="AWL33" s="23"/>
      <c r="AWM33" s="24"/>
      <c r="AWN33" s="14"/>
      <c r="AWO33" s="23"/>
      <c r="AWP33" s="23"/>
      <c r="AWQ33" s="23"/>
      <c r="AWR33" s="23"/>
      <c r="AWS33" s="23"/>
      <c r="AWT33" s="23"/>
      <c r="AWU33" s="24"/>
      <c r="AWV33" s="14"/>
      <c r="AWW33" s="23"/>
      <c r="AWX33" s="23"/>
      <c r="AWY33" s="23"/>
      <c r="AWZ33" s="23"/>
      <c r="AXA33" s="23"/>
      <c r="AXB33" s="23"/>
      <c r="AXC33" s="24"/>
      <c r="AXD33" s="14"/>
      <c r="AXE33" s="23"/>
      <c r="AXF33" s="23"/>
      <c r="AXG33" s="23"/>
      <c r="AXH33" s="23"/>
      <c r="AXI33" s="23"/>
      <c r="AXJ33" s="23"/>
      <c r="AXK33" s="24"/>
      <c r="AXL33" s="14"/>
      <c r="AXM33" s="23"/>
      <c r="AXN33" s="23"/>
      <c r="AXO33" s="23"/>
      <c r="AXP33" s="23"/>
      <c r="AXQ33" s="23"/>
      <c r="AXR33" s="23"/>
      <c r="AXS33" s="24"/>
      <c r="AXT33" s="14"/>
      <c r="AXU33" s="23"/>
      <c r="AXV33" s="23"/>
      <c r="AXW33" s="23"/>
      <c r="AXX33" s="23"/>
      <c r="AXY33" s="23"/>
      <c r="AXZ33" s="23"/>
      <c r="AYA33" s="24"/>
      <c r="AYB33" s="14"/>
      <c r="AYC33" s="23"/>
      <c r="AYD33" s="23"/>
      <c r="AYE33" s="23"/>
      <c r="AYF33" s="23"/>
      <c r="AYG33" s="23"/>
      <c r="AYH33" s="23"/>
      <c r="AYI33" s="24"/>
      <c r="AYJ33" s="14"/>
      <c r="AYK33" s="23"/>
      <c r="AYL33" s="23"/>
      <c r="AYM33" s="23"/>
      <c r="AYN33" s="23"/>
      <c r="AYO33" s="23"/>
      <c r="AYP33" s="23"/>
      <c r="AYQ33" s="24"/>
      <c r="AYR33" s="14"/>
      <c r="AYS33" s="23"/>
      <c r="AYT33" s="23"/>
      <c r="AYU33" s="23"/>
      <c r="AYV33" s="23"/>
      <c r="AYW33" s="23"/>
      <c r="AYX33" s="23"/>
      <c r="AYY33" s="24"/>
      <c r="AYZ33" s="14"/>
      <c r="AZA33" s="23"/>
      <c r="AZB33" s="23"/>
      <c r="AZC33" s="23"/>
      <c r="AZD33" s="23"/>
      <c r="AZE33" s="23"/>
      <c r="AZF33" s="23"/>
      <c r="AZG33" s="24"/>
      <c r="AZH33" s="14"/>
      <c r="AZI33" s="23"/>
      <c r="AZJ33" s="23"/>
      <c r="AZK33" s="23"/>
      <c r="AZL33" s="23"/>
      <c r="AZM33" s="23"/>
      <c r="AZN33" s="23"/>
      <c r="AZO33" s="24"/>
      <c r="AZP33" s="14"/>
      <c r="AZQ33" s="23"/>
      <c r="AZR33" s="23"/>
      <c r="AZS33" s="23"/>
      <c r="AZT33" s="23"/>
      <c r="AZU33" s="23"/>
      <c r="AZV33" s="23"/>
      <c r="AZW33" s="24"/>
      <c r="AZX33" s="14"/>
      <c r="AZY33" s="23"/>
      <c r="AZZ33" s="23"/>
      <c r="BAA33" s="23"/>
      <c r="BAB33" s="23"/>
      <c r="BAC33" s="23"/>
      <c r="BAD33" s="23"/>
      <c r="BAE33" s="24"/>
      <c r="BAF33" s="14"/>
      <c r="BAG33" s="23"/>
      <c r="BAH33" s="23"/>
      <c r="BAI33" s="23"/>
      <c r="BAJ33" s="23"/>
      <c r="BAK33" s="23"/>
      <c r="BAL33" s="23"/>
      <c r="BAM33" s="24"/>
      <c r="BAN33" s="14"/>
      <c r="BAO33" s="23"/>
      <c r="BAP33" s="23"/>
      <c r="BAQ33" s="23"/>
      <c r="BAR33" s="23"/>
      <c r="BAS33" s="23"/>
      <c r="BAT33" s="23"/>
      <c r="BAU33" s="24"/>
      <c r="BAV33" s="14"/>
      <c r="BAW33" s="23"/>
      <c r="BAX33" s="23"/>
      <c r="BAY33" s="23"/>
      <c r="BAZ33" s="23"/>
      <c r="BBA33" s="23"/>
      <c r="BBB33" s="23"/>
      <c r="BBC33" s="24"/>
      <c r="BBD33" s="14"/>
      <c r="BBE33" s="23"/>
      <c r="BBF33" s="23"/>
      <c r="BBG33" s="23"/>
      <c r="BBH33" s="23"/>
      <c r="BBI33" s="23"/>
      <c r="BBJ33" s="23"/>
      <c r="BBK33" s="24"/>
      <c r="BBL33" s="14"/>
      <c r="BBM33" s="23"/>
      <c r="BBN33" s="23"/>
      <c r="BBO33" s="23"/>
      <c r="BBP33" s="23"/>
      <c r="BBQ33" s="23"/>
      <c r="BBR33" s="23"/>
      <c r="BBS33" s="24"/>
      <c r="BBT33" s="14"/>
      <c r="BBU33" s="23"/>
      <c r="BBV33" s="23"/>
      <c r="BBW33" s="23"/>
      <c r="BBX33" s="23"/>
      <c r="BBY33" s="23"/>
      <c r="BBZ33" s="23"/>
      <c r="BCA33" s="24"/>
      <c r="BCB33" s="14"/>
      <c r="BCC33" s="23"/>
      <c r="BCD33" s="23"/>
      <c r="BCE33" s="23"/>
      <c r="BCF33" s="23"/>
      <c r="BCG33" s="23"/>
      <c r="BCH33" s="23"/>
      <c r="BCI33" s="24"/>
      <c r="BCJ33" s="14"/>
      <c r="BCK33" s="23"/>
      <c r="BCL33" s="23"/>
      <c r="BCM33" s="23"/>
      <c r="BCN33" s="23"/>
      <c r="BCO33" s="23"/>
      <c r="BCP33" s="23"/>
      <c r="BCQ33" s="24"/>
      <c r="BCR33" s="14"/>
      <c r="BCS33" s="23"/>
      <c r="BCT33" s="23"/>
      <c r="BCU33" s="23"/>
      <c r="BCV33" s="23"/>
      <c r="BCW33" s="23"/>
      <c r="BCX33" s="23"/>
      <c r="BCY33" s="24"/>
      <c r="BCZ33" s="14"/>
      <c r="BDA33" s="23"/>
      <c r="BDB33" s="23"/>
      <c r="BDC33" s="23"/>
      <c r="BDD33" s="23"/>
      <c r="BDE33" s="23"/>
      <c r="BDF33" s="23"/>
      <c r="BDG33" s="24"/>
      <c r="BDH33" s="14"/>
      <c r="BDI33" s="23"/>
      <c r="BDJ33" s="23"/>
      <c r="BDK33" s="23"/>
      <c r="BDL33" s="23"/>
      <c r="BDM33" s="23"/>
      <c r="BDN33" s="23"/>
      <c r="BDO33" s="24"/>
      <c r="BDP33" s="14"/>
      <c r="BDQ33" s="23"/>
      <c r="BDR33" s="23"/>
      <c r="BDS33" s="23"/>
      <c r="BDT33" s="23"/>
      <c r="BDU33" s="23"/>
      <c r="BDV33" s="23"/>
      <c r="BDW33" s="24"/>
      <c r="BDX33" s="14"/>
      <c r="BDY33" s="23"/>
      <c r="BDZ33" s="23"/>
      <c r="BEA33" s="23"/>
      <c r="BEB33" s="23"/>
      <c r="BEC33" s="23"/>
      <c r="BED33" s="23"/>
      <c r="BEE33" s="24"/>
      <c r="BEF33" s="14"/>
      <c r="BEG33" s="23"/>
      <c r="BEH33" s="23"/>
      <c r="BEI33" s="23"/>
      <c r="BEJ33" s="23"/>
      <c r="BEK33" s="23"/>
      <c r="BEL33" s="23"/>
      <c r="BEM33" s="24"/>
      <c r="BEN33" s="14"/>
      <c r="BEO33" s="23"/>
      <c r="BEP33" s="23"/>
      <c r="BEQ33" s="23"/>
      <c r="BER33" s="23"/>
      <c r="BES33" s="23"/>
      <c r="BET33" s="23"/>
      <c r="BEU33" s="24"/>
      <c r="BEV33" s="14"/>
      <c r="BEW33" s="23"/>
      <c r="BEX33" s="23"/>
      <c r="BEY33" s="23"/>
      <c r="BEZ33" s="23"/>
      <c r="BFA33" s="23"/>
      <c r="BFB33" s="23"/>
      <c r="BFC33" s="24"/>
      <c r="BFD33" s="14"/>
      <c r="BFE33" s="23"/>
      <c r="BFF33" s="23"/>
      <c r="BFG33" s="23"/>
      <c r="BFH33" s="23"/>
      <c r="BFI33" s="23"/>
      <c r="BFJ33" s="23"/>
      <c r="BFK33" s="24"/>
      <c r="BFL33" s="14"/>
      <c r="BFM33" s="23"/>
      <c r="BFN33" s="23"/>
      <c r="BFO33" s="23"/>
      <c r="BFP33" s="23"/>
      <c r="BFQ33" s="23"/>
      <c r="BFR33" s="23"/>
      <c r="BFS33" s="24"/>
      <c r="BFT33" s="14"/>
      <c r="BFU33" s="23"/>
      <c r="BFV33" s="23"/>
      <c r="BFW33" s="23"/>
      <c r="BFX33" s="23"/>
      <c r="BFY33" s="23"/>
      <c r="BFZ33" s="23"/>
      <c r="BGA33" s="24"/>
      <c r="BGB33" s="14"/>
      <c r="BGC33" s="23"/>
      <c r="BGD33" s="23"/>
      <c r="BGE33" s="23"/>
      <c r="BGF33" s="23"/>
      <c r="BGG33" s="23"/>
      <c r="BGH33" s="23"/>
      <c r="BGI33" s="24"/>
      <c r="BGJ33" s="14"/>
      <c r="BGK33" s="23"/>
      <c r="BGL33" s="23"/>
      <c r="BGM33" s="23"/>
      <c r="BGN33" s="23"/>
      <c r="BGO33" s="23"/>
      <c r="BGP33" s="23"/>
      <c r="BGQ33" s="24"/>
      <c r="BGR33" s="14"/>
      <c r="BGS33" s="23"/>
      <c r="BGT33" s="23"/>
      <c r="BGU33" s="23"/>
      <c r="BGV33" s="23"/>
      <c r="BGW33" s="23"/>
      <c r="BGX33" s="23"/>
      <c r="BGY33" s="24"/>
      <c r="BGZ33" s="14"/>
      <c r="BHA33" s="23"/>
      <c r="BHB33" s="23"/>
      <c r="BHC33" s="23"/>
      <c r="BHD33" s="23"/>
      <c r="BHE33" s="23"/>
      <c r="BHF33" s="23"/>
      <c r="BHG33" s="24"/>
      <c r="BHH33" s="14"/>
      <c r="BHI33" s="23"/>
      <c r="BHJ33" s="23"/>
      <c r="BHK33" s="23"/>
      <c r="BHL33" s="23"/>
      <c r="BHM33" s="23"/>
      <c r="BHN33" s="23"/>
      <c r="BHO33" s="24"/>
      <c r="BHP33" s="14"/>
      <c r="BHQ33" s="23"/>
      <c r="BHR33" s="23"/>
      <c r="BHS33" s="23"/>
      <c r="BHT33" s="23"/>
      <c r="BHU33" s="23"/>
      <c r="BHV33" s="23"/>
      <c r="BHW33" s="24"/>
      <c r="BHX33" s="14"/>
      <c r="BHY33" s="23"/>
      <c r="BHZ33" s="23"/>
      <c r="BIA33" s="23"/>
      <c r="BIB33" s="23"/>
      <c r="BIC33" s="23"/>
      <c r="BID33" s="23"/>
      <c r="BIE33" s="24"/>
      <c r="BIF33" s="14"/>
      <c r="BIG33" s="23"/>
      <c r="BIH33" s="23"/>
      <c r="BII33" s="23"/>
      <c r="BIJ33" s="23"/>
      <c r="BIK33" s="23"/>
      <c r="BIL33" s="23"/>
      <c r="BIM33" s="24"/>
      <c r="BIN33" s="14"/>
      <c r="BIO33" s="23"/>
      <c r="BIP33" s="23"/>
      <c r="BIQ33" s="23"/>
      <c r="BIR33" s="23"/>
      <c r="BIS33" s="23"/>
      <c r="BIT33" s="23"/>
      <c r="BIU33" s="24"/>
      <c r="BIV33" s="14"/>
      <c r="BIW33" s="23"/>
      <c r="BIX33" s="23"/>
      <c r="BIY33" s="23"/>
      <c r="BIZ33" s="23"/>
      <c r="BJA33" s="23"/>
      <c r="BJB33" s="23"/>
      <c r="BJC33" s="24"/>
      <c r="BJD33" s="14"/>
      <c r="BJE33" s="23"/>
      <c r="BJF33" s="23"/>
      <c r="BJG33" s="23"/>
      <c r="BJH33" s="23"/>
      <c r="BJI33" s="23"/>
      <c r="BJJ33" s="23"/>
      <c r="BJK33" s="24"/>
      <c r="BJL33" s="14"/>
      <c r="BJM33" s="23"/>
      <c r="BJN33" s="23"/>
      <c r="BJO33" s="23"/>
      <c r="BJP33" s="23"/>
      <c r="BJQ33" s="23"/>
      <c r="BJR33" s="23"/>
      <c r="BJS33" s="24"/>
      <c r="BJT33" s="14"/>
      <c r="BJU33" s="23"/>
      <c r="BJV33" s="23"/>
      <c r="BJW33" s="23"/>
      <c r="BJX33" s="23"/>
      <c r="BJY33" s="23"/>
      <c r="BJZ33" s="23"/>
      <c r="BKA33" s="24"/>
      <c r="BKB33" s="14"/>
      <c r="BKC33" s="23"/>
      <c r="BKD33" s="23"/>
      <c r="BKE33" s="23"/>
      <c r="BKF33" s="23"/>
      <c r="BKG33" s="23"/>
      <c r="BKH33" s="23"/>
      <c r="BKI33" s="24"/>
      <c r="BKJ33" s="14"/>
      <c r="BKK33" s="23"/>
      <c r="BKL33" s="23"/>
      <c r="BKM33" s="23"/>
      <c r="BKN33" s="23"/>
      <c r="BKO33" s="23"/>
      <c r="BKP33" s="23"/>
      <c r="BKQ33" s="24"/>
      <c r="BKR33" s="14"/>
      <c r="BKS33" s="23"/>
      <c r="BKT33" s="23"/>
      <c r="BKU33" s="23"/>
      <c r="BKV33" s="23"/>
      <c r="BKW33" s="23"/>
      <c r="BKX33" s="23"/>
      <c r="BKY33" s="24"/>
      <c r="BKZ33" s="14"/>
      <c r="BLA33" s="23"/>
      <c r="BLB33" s="23"/>
      <c r="BLC33" s="23"/>
      <c r="BLD33" s="23"/>
      <c r="BLE33" s="23"/>
      <c r="BLF33" s="23"/>
      <c r="BLG33" s="24"/>
      <c r="BLH33" s="14"/>
      <c r="BLI33" s="23"/>
      <c r="BLJ33" s="23"/>
      <c r="BLK33" s="23"/>
      <c r="BLL33" s="23"/>
      <c r="BLM33" s="23"/>
      <c r="BLN33" s="23"/>
      <c r="BLO33" s="24"/>
      <c r="BLP33" s="14"/>
      <c r="BLQ33" s="23"/>
      <c r="BLR33" s="23"/>
      <c r="BLS33" s="23"/>
      <c r="BLT33" s="23"/>
      <c r="BLU33" s="23"/>
      <c r="BLV33" s="23"/>
      <c r="BLW33" s="24"/>
      <c r="BLX33" s="14"/>
      <c r="BLY33" s="23"/>
      <c r="BLZ33" s="23"/>
      <c r="BMA33" s="23"/>
      <c r="BMB33" s="23"/>
      <c r="BMC33" s="23"/>
      <c r="BMD33" s="23"/>
      <c r="BME33" s="24"/>
      <c r="BMF33" s="14"/>
      <c r="BMG33" s="23"/>
      <c r="BMH33" s="23"/>
      <c r="BMI33" s="23"/>
      <c r="BMJ33" s="23"/>
      <c r="BMK33" s="23"/>
      <c r="BML33" s="23"/>
      <c r="BMM33" s="24"/>
      <c r="BMN33" s="14"/>
      <c r="BMO33" s="23"/>
      <c r="BMP33" s="23"/>
      <c r="BMQ33" s="23"/>
      <c r="BMR33" s="23"/>
      <c r="BMS33" s="23"/>
      <c r="BMT33" s="23"/>
      <c r="BMU33" s="24"/>
      <c r="BMV33" s="14"/>
      <c r="BMW33" s="23"/>
      <c r="BMX33" s="23"/>
      <c r="BMY33" s="23"/>
      <c r="BMZ33" s="23"/>
      <c r="BNA33" s="23"/>
      <c r="BNB33" s="23"/>
      <c r="BNC33" s="24"/>
      <c r="BND33" s="14"/>
      <c r="BNE33" s="23"/>
      <c r="BNF33" s="23"/>
      <c r="BNG33" s="23"/>
      <c r="BNH33" s="23"/>
      <c r="BNI33" s="23"/>
      <c r="BNJ33" s="23"/>
      <c r="BNK33" s="24"/>
      <c r="BNL33" s="14"/>
      <c r="BNM33" s="23"/>
      <c r="BNN33" s="23"/>
      <c r="BNO33" s="23"/>
      <c r="BNP33" s="23"/>
      <c r="BNQ33" s="23"/>
      <c r="BNR33" s="23"/>
      <c r="BNS33" s="24"/>
      <c r="BNT33" s="14"/>
      <c r="BNU33" s="23"/>
      <c r="BNV33" s="23"/>
      <c r="BNW33" s="23"/>
      <c r="BNX33" s="23"/>
      <c r="BNY33" s="23"/>
      <c r="BNZ33" s="23"/>
      <c r="BOA33" s="24"/>
      <c r="BOB33" s="14"/>
      <c r="BOC33" s="23"/>
      <c r="BOD33" s="23"/>
      <c r="BOE33" s="23"/>
      <c r="BOF33" s="23"/>
      <c r="BOG33" s="23"/>
      <c r="BOH33" s="23"/>
      <c r="BOI33" s="24"/>
      <c r="BOJ33" s="14"/>
      <c r="BOK33" s="23"/>
      <c r="BOL33" s="23"/>
      <c r="BOM33" s="23"/>
      <c r="BON33" s="23"/>
      <c r="BOO33" s="23"/>
      <c r="BOP33" s="23"/>
      <c r="BOQ33" s="24"/>
      <c r="BOR33" s="14"/>
      <c r="BOS33" s="23"/>
      <c r="BOT33" s="23"/>
      <c r="BOU33" s="23"/>
      <c r="BOV33" s="23"/>
      <c r="BOW33" s="23"/>
      <c r="BOX33" s="23"/>
      <c r="BOY33" s="24"/>
      <c r="BOZ33" s="14"/>
      <c r="BPA33" s="23"/>
      <c r="BPB33" s="23"/>
      <c r="BPC33" s="23"/>
      <c r="BPD33" s="23"/>
      <c r="BPE33" s="23"/>
      <c r="BPF33" s="23"/>
      <c r="BPG33" s="24"/>
      <c r="BPH33" s="14"/>
      <c r="BPI33" s="23"/>
      <c r="BPJ33" s="23"/>
      <c r="BPK33" s="23"/>
      <c r="BPL33" s="23"/>
      <c r="BPM33" s="23"/>
      <c r="BPN33" s="23"/>
      <c r="BPO33" s="24"/>
      <c r="BPP33" s="14"/>
      <c r="BPQ33" s="23"/>
      <c r="BPR33" s="23"/>
      <c r="BPS33" s="23"/>
      <c r="BPT33" s="23"/>
      <c r="BPU33" s="23"/>
      <c r="BPV33" s="23"/>
      <c r="BPW33" s="24"/>
      <c r="BPX33" s="14"/>
      <c r="BPY33" s="23"/>
      <c r="BPZ33" s="23"/>
      <c r="BQA33" s="23"/>
      <c r="BQB33" s="23"/>
      <c r="BQC33" s="23"/>
      <c r="BQD33" s="23"/>
      <c r="BQE33" s="24"/>
      <c r="BQF33" s="14"/>
      <c r="BQG33" s="23"/>
      <c r="BQH33" s="23"/>
      <c r="BQI33" s="23"/>
      <c r="BQJ33" s="23"/>
      <c r="BQK33" s="23"/>
      <c r="BQL33" s="23"/>
      <c r="BQM33" s="24"/>
      <c r="BQN33" s="14"/>
      <c r="BQO33" s="23"/>
      <c r="BQP33" s="23"/>
      <c r="BQQ33" s="23"/>
      <c r="BQR33" s="23"/>
      <c r="BQS33" s="23"/>
      <c r="BQT33" s="23"/>
      <c r="BQU33" s="24"/>
      <c r="BQV33" s="14"/>
      <c r="BQW33" s="23"/>
      <c r="BQX33" s="23"/>
      <c r="BQY33" s="23"/>
      <c r="BQZ33" s="23"/>
      <c r="BRA33" s="23"/>
      <c r="BRB33" s="23"/>
      <c r="BRC33" s="24"/>
      <c r="BRD33" s="14"/>
      <c r="BRE33" s="23"/>
      <c r="BRF33" s="23"/>
      <c r="BRG33" s="23"/>
      <c r="BRH33" s="23"/>
      <c r="BRI33" s="23"/>
      <c r="BRJ33" s="23"/>
      <c r="BRK33" s="24"/>
      <c r="BRL33" s="14"/>
      <c r="BRM33" s="23"/>
      <c r="BRN33" s="23"/>
      <c r="BRO33" s="23"/>
      <c r="BRP33" s="23"/>
      <c r="BRQ33" s="23"/>
      <c r="BRR33" s="23"/>
      <c r="BRS33" s="24"/>
      <c r="BRT33" s="14"/>
      <c r="BRU33" s="23"/>
      <c r="BRV33" s="23"/>
      <c r="BRW33" s="23"/>
      <c r="BRX33" s="23"/>
      <c r="BRY33" s="23"/>
      <c r="BRZ33" s="23"/>
      <c r="BSA33" s="24"/>
      <c r="BSB33" s="14"/>
      <c r="BSC33" s="23"/>
      <c r="BSD33" s="23"/>
      <c r="BSE33" s="23"/>
      <c r="BSF33" s="23"/>
      <c r="BSG33" s="23"/>
      <c r="BSH33" s="23"/>
      <c r="BSI33" s="24"/>
      <c r="BSJ33" s="14"/>
      <c r="BSK33" s="23"/>
      <c r="BSL33" s="23"/>
      <c r="BSM33" s="23"/>
      <c r="BSN33" s="23"/>
      <c r="BSO33" s="23"/>
      <c r="BSP33" s="23"/>
      <c r="BSQ33" s="24"/>
      <c r="BSR33" s="14"/>
      <c r="BSS33" s="23"/>
      <c r="BST33" s="23"/>
      <c r="BSU33" s="23"/>
      <c r="BSV33" s="23"/>
      <c r="BSW33" s="23"/>
      <c r="BSX33" s="23"/>
      <c r="BSY33" s="24"/>
      <c r="BSZ33" s="14"/>
      <c r="BTA33" s="23"/>
      <c r="BTB33" s="23"/>
      <c r="BTC33" s="23"/>
      <c r="BTD33" s="23"/>
      <c r="BTE33" s="23"/>
      <c r="BTF33" s="23"/>
      <c r="BTG33" s="24"/>
      <c r="BTH33" s="14"/>
      <c r="BTI33" s="23"/>
      <c r="BTJ33" s="23"/>
      <c r="BTK33" s="23"/>
      <c r="BTL33" s="23"/>
      <c r="BTM33" s="23"/>
      <c r="BTN33" s="23"/>
      <c r="BTO33" s="24"/>
      <c r="BTP33" s="14"/>
      <c r="BTQ33" s="23"/>
      <c r="BTR33" s="23"/>
      <c r="BTS33" s="23"/>
      <c r="BTT33" s="23"/>
      <c r="BTU33" s="23"/>
      <c r="BTV33" s="23"/>
      <c r="BTW33" s="24"/>
      <c r="BTX33" s="14"/>
      <c r="BTY33" s="23"/>
      <c r="BTZ33" s="23"/>
      <c r="BUA33" s="23"/>
      <c r="BUB33" s="23"/>
      <c r="BUC33" s="23"/>
      <c r="BUD33" s="23"/>
      <c r="BUE33" s="24"/>
      <c r="BUF33" s="14"/>
      <c r="BUG33" s="23"/>
      <c r="BUH33" s="23"/>
      <c r="BUI33" s="23"/>
      <c r="BUJ33" s="23"/>
      <c r="BUK33" s="23"/>
      <c r="BUL33" s="23"/>
      <c r="BUM33" s="24"/>
      <c r="BUN33" s="14"/>
      <c r="BUO33" s="23"/>
      <c r="BUP33" s="23"/>
      <c r="BUQ33" s="23"/>
      <c r="BUR33" s="23"/>
      <c r="BUS33" s="23"/>
      <c r="BUT33" s="23"/>
      <c r="BUU33" s="24"/>
      <c r="BUV33" s="14"/>
      <c r="BUW33" s="23"/>
      <c r="BUX33" s="23"/>
      <c r="BUY33" s="23"/>
      <c r="BUZ33" s="23"/>
      <c r="BVA33" s="23"/>
      <c r="BVB33" s="23"/>
      <c r="BVC33" s="24"/>
      <c r="BVD33" s="14"/>
      <c r="BVE33" s="23"/>
      <c r="BVF33" s="23"/>
      <c r="BVG33" s="23"/>
      <c r="BVH33" s="23"/>
      <c r="BVI33" s="23"/>
      <c r="BVJ33" s="23"/>
      <c r="BVK33" s="24"/>
      <c r="BVL33" s="14"/>
      <c r="BVM33" s="23"/>
      <c r="BVN33" s="23"/>
      <c r="BVO33" s="23"/>
      <c r="BVP33" s="23"/>
      <c r="BVQ33" s="23"/>
      <c r="BVR33" s="23"/>
      <c r="BVS33" s="24"/>
      <c r="BVT33" s="14"/>
      <c r="BVU33" s="23"/>
      <c r="BVV33" s="23"/>
      <c r="BVW33" s="23"/>
      <c r="BVX33" s="23"/>
      <c r="BVY33" s="23"/>
      <c r="BVZ33" s="23"/>
      <c r="BWA33" s="24"/>
      <c r="BWB33" s="14"/>
      <c r="BWC33" s="23"/>
      <c r="BWD33" s="23"/>
      <c r="BWE33" s="23"/>
      <c r="BWF33" s="23"/>
      <c r="BWG33" s="23"/>
      <c r="BWH33" s="23"/>
      <c r="BWI33" s="24"/>
      <c r="BWJ33" s="14"/>
      <c r="BWK33" s="23"/>
      <c r="BWL33" s="23"/>
      <c r="BWM33" s="23"/>
      <c r="BWN33" s="23"/>
      <c r="BWO33" s="23"/>
      <c r="BWP33" s="23"/>
      <c r="BWQ33" s="24"/>
      <c r="BWR33" s="14"/>
      <c r="BWS33" s="23"/>
      <c r="BWT33" s="23"/>
      <c r="BWU33" s="23"/>
      <c r="BWV33" s="23"/>
      <c r="BWW33" s="23"/>
      <c r="BWX33" s="23"/>
      <c r="BWY33" s="24"/>
      <c r="BWZ33" s="14"/>
      <c r="BXA33" s="23"/>
      <c r="BXB33" s="23"/>
      <c r="BXC33" s="23"/>
      <c r="BXD33" s="23"/>
      <c r="BXE33" s="23"/>
      <c r="BXF33" s="23"/>
      <c r="BXG33" s="24"/>
      <c r="BXH33" s="14"/>
      <c r="BXI33" s="23"/>
      <c r="BXJ33" s="23"/>
      <c r="BXK33" s="23"/>
      <c r="BXL33" s="23"/>
      <c r="BXM33" s="23"/>
      <c r="BXN33" s="23"/>
      <c r="BXO33" s="24"/>
      <c r="BXP33" s="14"/>
      <c r="BXQ33" s="23"/>
      <c r="BXR33" s="23"/>
      <c r="BXS33" s="23"/>
      <c r="BXT33" s="23"/>
      <c r="BXU33" s="23"/>
      <c r="BXV33" s="23"/>
      <c r="BXW33" s="24"/>
      <c r="BXX33" s="14"/>
      <c r="BXY33" s="23"/>
      <c r="BXZ33" s="23"/>
      <c r="BYA33" s="23"/>
      <c r="BYB33" s="23"/>
      <c r="BYC33" s="23"/>
      <c r="BYD33" s="23"/>
      <c r="BYE33" s="24"/>
      <c r="BYF33" s="14"/>
      <c r="BYG33" s="23"/>
      <c r="BYH33" s="23"/>
      <c r="BYI33" s="23"/>
      <c r="BYJ33" s="23"/>
      <c r="BYK33" s="23"/>
      <c r="BYL33" s="23"/>
      <c r="BYM33" s="24"/>
      <c r="BYN33" s="14"/>
      <c r="BYO33" s="23"/>
      <c r="BYP33" s="23"/>
      <c r="BYQ33" s="23"/>
      <c r="BYR33" s="23"/>
      <c r="BYS33" s="23"/>
      <c r="BYT33" s="23"/>
      <c r="BYU33" s="24"/>
      <c r="BYV33" s="14"/>
      <c r="BYW33" s="23"/>
      <c r="BYX33" s="23"/>
      <c r="BYY33" s="23"/>
      <c r="BYZ33" s="23"/>
      <c r="BZA33" s="23"/>
      <c r="BZB33" s="23"/>
      <c r="BZC33" s="24"/>
      <c r="BZD33" s="14"/>
      <c r="BZE33" s="23"/>
      <c r="BZF33" s="23"/>
      <c r="BZG33" s="23"/>
      <c r="BZH33" s="23"/>
      <c r="BZI33" s="23"/>
      <c r="BZJ33" s="23"/>
      <c r="BZK33" s="24"/>
      <c r="BZL33" s="14"/>
      <c r="BZM33" s="23"/>
      <c r="BZN33" s="23"/>
      <c r="BZO33" s="23"/>
      <c r="BZP33" s="23"/>
      <c r="BZQ33" s="23"/>
      <c r="BZR33" s="23"/>
      <c r="BZS33" s="24"/>
      <c r="BZT33" s="14"/>
      <c r="BZU33" s="23"/>
      <c r="BZV33" s="23"/>
      <c r="BZW33" s="23"/>
      <c r="BZX33" s="23"/>
      <c r="BZY33" s="23"/>
      <c r="BZZ33" s="23"/>
      <c r="CAA33" s="24"/>
      <c r="CAB33" s="14"/>
      <c r="CAC33" s="23"/>
      <c r="CAD33" s="23"/>
      <c r="CAE33" s="23"/>
      <c r="CAF33" s="23"/>
      <c r="CAG33" s="23"/>
      <c r="CAH33" s="23"/>
      <c r="CAI33" s="24"/>
      <c r="CAJ33" s="14"/>
      <c r="CAK33" s="23"/>
      <c r="CAL33" s="23"/>
      <c r="CAM33" s="23"/>
      <c r="CAN33" s="23"/>
      <c r="CAO33" s="23"/>
      <c r="CAP33" s="23"/>
      <c r="CAQ33" s="24"/>
      <c r="CAR33" s="14"/>
      <c r="CAS33" s="23"/>
      <c r="CAT33" s="23"/>
      <c r="CAU33" s="23"/>
      <c r="CAV33" s="23"/>
      <c r="CAW33" s="23"/>
      <c r="CAX33" s="23"/>
      <c r="CAY33" s="24"/>
      <c r="CAZ33" s="14"/>
      <c r="CBA33" s="23"/>
      <c r="CBB33" s="23"/>
      <c r="CBC33" s="23"/>
      <c r="CBD33" s="23"/>
      <c r="CBE33" s="23"/>
      <c r="CBF33" s="23"/>
      <c r="CBG33" s="24"/>
      <c r="CBH33" s="14"/>
      <c r="CBI33" s="23"/>
      <c r="CBJ33" s="23"/>
      <c r="CBK33" s="23"/>
      <c r="CBL33" s="23"/>
      <c r="CBM33" s="23"/>
      <c r="CBN33" s="23"/>
      <c r="CBO33" s="24"/>
      <c r="CBP33" s="14"/>
      <c r="CBQ33" s="23"/>
      <c r="CBR33" s="23"/>
      <c r="CBS33" s="23"/>
      <c r="CBT33" s="23"/>
      <c r="CBU33" s="23"/>
      <c r="CBV33" s="23"/>
      <c r="CBW33" s="24"/>
      <c r="CBX33" s="14"/>
      <c r="CBY33" s="23"/>
      <c r="CBZ33" s="23"/>
      <c r="CCA33" s="23"/>
      <c r="CCB33" s="23"/>
      <c r="CCC33" s="23"/>
      <c r="CCD33" s="23"/>
      <c r="CCE33" s="24"/>
      <c r="CCF33" s="14"/>
      <c r="CCG33" s="23"/>
      <c r="CCH33" s="23"/>
      <c r="CCI33" s="23"/>
      <c r="CCJ33" s="23"/>
      <c r="CCK33" s="23"/>
      <c r="CCL33" s="23"/>
      <c r="CCM33" s="24"/>
      <c r="CCN33" s="14"/>
      <c r="CCO33" s="23"/>
      <c r="CCP33" s="23"/>
      <c r="CCQ33" s="23"/>
      <c r="CCR33" s="23"/>
      <c r="CCS33" s="23"/>
      <c r="CCT33" s="23"/>
      <c r="CCU33" s="24"/>
      <c r="CCV33" s="14"/>
      <c r="CCW33" s="23"/>
      <c r="CCX33" s="23"/>
      <c r="CCY33" s="23"/>
      <c r="CCZ33" s="23"/>
      <c r="CDA33" s="23"/>
      <c r="CDB33" s="23"/>
      <c r="CDC33" s="24"/>
      <c r="CDD33" s="14"/>
      <c r="CDE33" s="23"/>
      <c r="CDF33" s="23"/>
      <c r="CDG33" s="23"/>
      <c r="CDH33" s="23"/>
      <c r="CDI33" s="23"/>
      <c r="CDJ33" s="23"/>
      <c r="CDK33" s="24"/>
      <c r="CDL33" s="14"/>
      <c r="CDM33" s="23"/>
      <c r="CDN33" s="23"/>
      <c r="CDO33" s="23"/>
      <c r="CDP33" s="23"/>
      <c r="CDQ33" s="23"/>
      <c r="CDR33" s="23"/>
      <c r="CDS33" s="24"/>
      <c r="CDT33" s="14"/>
      <c r="CDU33" s="23"/>
      <c r="CDV33" s="23"/>
      <c r="CDW33" s="23"/>
      <c r="CDX33" s="23"/>
      <c r="CDY33" s="23"/>
      <c r="CDZ33" s="23"/>
      <c r="CEA33" s="24"/>
      <c r="CEB33" s="14"/>
      <c r="CEC33" s="23"/>
      <c r="CED33" s="23"/>
      <c r="CEE33" s="23"/>
      <c r="CEF33" s="23"/>
      <c r="CEG33" s="23"/>
      <c r="CEH33" s="23"/>
      <c r="CEI33" s="24"/>
      <c r="CEJ33" s="14"/>
      <c r="CEK33" s="23"/>
      <c r="CEL33" s="23"/>
      <c r="CEM33" s="23"/>
      <c r="CEN33" s="23"/>
      <c r="CEO33" s="23"/>
      <c r="CEP33" s="23"/>
      <c r="CEQ33" s="24"/>
      <c r="CER33" s="14"/>
      <c r="CES33" s="23"/>
      <c r="CET33" s="23"/>
      <c r="CEU33" s="23"/>
      <c r="CEV33" s="23"/>
      <c r="CEW33" s="23"/>
      <c r="CEX33" s="23"/>
      <c r="CEY33" s="24"/>
      <c r="CEZ33" s="14"/>
      <c r="CFA33" s="23"/>
      <c r="CFB33" s="23"/>
      <c r="CFC33" s="23"/>
      <c r="CFD33" s="23"/>
      <c r="CFE33" s="23"/>
      <c r="CFF33" s="23"/>
      <c r="CFG33" s="24"/>
      <c r="CFH33" s="14"/>
      <c r="CFI33" s="23"/>
      <c r="CFJ33" s="23"/>
      <c r="CFK33" s="23"/>
      <c r="CFL33" s="23"/>
      <c r="CFM33" s="23"/>
      <c r="CFN33" s="23"/>
      <c r="CFO33" s="24"/>
      <c r="CFP33" s="14"/>
      <c r="CFQ33" s="23"/>
      <c r="CFR33" s="23"/>
      <c r="CFS33" s="23"/>
      <c r="CFT33" s="23"/>
      <c r="CFU33" s="23"/>
      <c r="CFV33" s="23"/>
      <c r="CFW33" s="24"/>
      <c r="CFX33" s="14"/>
      <c r="CFY33" s="23"/>
      <c r="CFZ33" s="23"/>
      <c r="CGA33" s="23"/>
      <c r="CGB33" s="23"/>
      <c r="CGC33" s="23"/>
      <c r="CGD33" s="23"/>
      <c r="CGE33" s="24"/>
      <c r="CGF33" s="14"/>
      <c r="CGG33" s="23"/>
      <c r="CGH33" s="23"/>
      <c r="CGI33" s="23"/>
      <c r="CGJ33" s="23"/>
      <c r="CGK33" s="23"/>
      <c r="CGL33" s="23"/>
      <c r="CGM33" s="24"/>
      <c r="CGN33" s="14"/>
      <c r="CGO33" s="23"/>
      <c r="CGP33" s="23"/>
      <c r="CGQ33" s="23"/>
      <c r="CGR33" s="23"/>
      <c r="CGS33" s="23"/>
      <c r="CGT33" s="23"/>
      <c r="CGU33" s="24"/>
      <c r="CGV33" s="14"/>
      <c r="CGW33" s="23"/>
      <c r="CGX33" s="23"/>
      <c r="CGY33" s="23"/>
      <c r="CGZ33" s="23"/>
      <c r="CHA33" s="23"/>
      <c r="CHB33" s="23"/>
      <c r="CHC33" s="24"/>
      <c r="CHD33" s="14"/>
      <c r="CHE33" s="23"/>
      <c r="CHF33" s="23"/>
      <c r="CHG33" s="23"/>
      <c r="CHH33" s="23"/>
      <c r="CHI33" s="23"/>
      <c r="CHJ33" s="23"/>
      <c r="CHK33" s="24"/>
      <c r="CHL33" s="14"/>
      <c r="CHM33" s="23"/>
      <c r="CHN33" s="23"/>
      <c r="CHO33" s="23"/>
      <c r="CHP33" s="23"/>
      <c r="CHQ33" s="23"/>
      <c r="CHR33" s="23"/>
      <c r="CHS33" s="24"/>
      <c r="CHT33" s="14"/>
      <c r="CHU33" s="23"/>
      <c r="CHV33" s="23"/>
      <c r="CHW33" s="23"/>
      <c r="CHX33" s="23"/>
      <c r="CHY33" s="23"/>
      <c r="CHZ33" s="23"/>
      <c r="CIA33" s="24"/>
      <c r="CIB33" s="14"/>
      <c r="CIC33" s="23"/>
      <c r="CID33" s="23"/>
      <c r="CIE33" s="23"/>
      <c r="CIF33" s="23"/>
      <c r="CIG33" s="23"/>
      <c r="CIH33" s="23"/>
      <c r="CII33" s="24"/>
      <c r="CIJ33" s="14"/>
      <c r="CIK33" s="23"/>
      <c r="CIL33" s="23"/>
      <c r="CIM33" s="23"/>
      <c r="CIN33" s="23"/>
      <c r="CIO33" s="23"/>
      <c r="CIP33" s="23"/>
      <c r="CIQ33" s="24"/>
      <c r="CIR33" s="14"/>
      <c r="CIS33" s="23"/>
      <c r="CIT33" s="23"/>
      <c r="CIU33" s="23"/>
      <c r="CIV33" s="23"/>
      <c r="CIW33" s="23"/>
      <c r="CIX33" s="23"/>
      <c r="CIY33" s="24"/>
      <c r="CIZ33" s="14"/>
      <c r="CJA33" s="23"/>
      <c r="CJB33" s="23"/>
      <c r="CJC33" s="23"/>
      <c r="CJD33" s="23"/>
      <c r="CJE33" s="23"/>
      <c r="CJF33" s="23"/>
      <c r="CJG33" s="24"/>
      <c r="CJH33" s="14"/>
      <c r="CJI33" s="23"/>
      <c r="CJJ33" s="23"/>
      <c r="CJK33" s="23"/>
      <c r="CJL33" s="23"/>
      <c r="CJM33" s="23"/>
      <c r="CJN33" s="23"/>
      <c r="CJO33" s="24"/>
      <c r="CJP33" s="14"/>
      <c r="CJQ33" s="23"/>
      <c r="CJR33" s="23"/>
      <c r="CJS33" s="23"/>
      <c r="CJT33" s="23"/>
      <c r="CJU33" s="23"/>
      <c r="CJV33" s="23"/>
      <c r="CJW33" s="24"/>
      <c r="CJX33" s="14"/>
      <c r="CJY33" s="23"/>
      <c r="CJZ33" s="23"/>
      <c r="CKA33" s="23"/>
      <c r="CKB33" s="23"/>
      <c r="CKC33" s="23"/>
      <c r="CKD33" s="23"/>
      <c r="CKE33" s="24"/>
      <c r="CKF33" s="14"/>
      <c r="CKG33" s="23"/>
      <c r="CKH33" s="23"/>
      <c r="CKI33" s="23"/>
      <c r="CKJ33" s="23"/>
      <c r="CKK33" s="23"/>
      <c r="CKL33" s="23"/>
      <c r="CKM33" s="24"/>
      <c r="CKN33" s="14"/>
      <c r="CKO33" s="23"/>
      <c r="CKP33" s="23"/>
      <c r="CKQ33" s="23"/>
      <c r="CKR33" s="23"/>
      <c r="CKS33" s="23"/>
      <c r="CKT33" s="23"/>
      <c r="CKU33" s="24"/>
      <c r="CKV33" s="14"/>
      <c r="CKW33" s="23"/>
      <c r="CKX33" s="23"/>
      <c r="CKY33" s="23"/>
      <c r="CKZ33" s="23"/>
      <c r="CLA33" s="23"/>
      <c r="CLB33" s="23"/>
      <c r="CLC33" s="24"/>
      <c r="CLD33" s="14"/>
      <c r="CLE33" s="23"/>
      <c r="CLF33" s="23"/>
      <c r="CLG33" s="23"/>
      <c r="CLH33" s="23"/>
      <c r="CLI33" s="23"/>
      <c r="CLJ33" s="23"/>
      <c r="CLK33" s="24"/>
      <c r="CLL33" s="14"/>
      <c r="CLM33" s="23"/>
      <c r="CLN33" s="23"/>
      <c r="CLO33" s="23"/>
      <c r="CLP33" s="23"/>
      <c r="CLQ33" s="23"/>
      <c r="CLR33" s="23"/>
      <c r="CLS33" s="24"/>
      <c r="CLT33" s="14"/>
      <c r="CLU33" s="23"/>
      <c r="CLV33" s="23"/>
      <c r="CLW33" s="23"/>
      <c r="CLX33" s="23"/>
      <c r="CLY33" s="23"/>
      <c r="CLZ33" s="23"/>
      <c r="CMA33" s="24"/>
      <c r="CMB33" s="14"/>
      <c r="CMC33" s="23"/>
      <c r="CMD33" s="23"/>
      <c r="CME33" s="23"/>
      <c r="CMF33" s="23"/>
      <c r="CMG33" s="23"/>
      <c r="CMH33" s="23"/>
      <c r="CMI33" s="24"/>
      <c r="CMJ33" s="14"/>
      <c r="CMK33" s="23"/>
      <c r="CML33" s="23"/>
      <c r="CMM33" s="23"/>
      <c r="CMN33" s="23"/>
      <c r="CMO33" s="23"/>
      <c r="CMP33" s="23"/>
      <c r="CMQ33" s="24"/>
      <c r="CMR33" s="14"/>
      <c r="CMS33" s="23"/>
      <c r="CMT33" s="23"/>
      <c r="CMU33" s="23"/>
      <c r="CMV33" s="23"/>
      <c r="CMW33" s="23"/>
      <c r="CMX33" s="23"/>
      <c r="CMY33" s="24"/>
      <c r="CMZ33" s="14"/>
      <c r="CNA33" s="23"/>
      <c r="CNB33" s="23"/>
      <c r="CNC33" s="23"/>
      <c r="CND33" s="23"/>
      <c r="CNE33" s="23"/>
      <c r="CNF33" s="23"/>
      <c r="CNG33" s="24"/>
      <c r="CNH33" s="14"/>
      <c r="CNI33" s="23"/>
      <c r="CNJ33" s="23"/>
      <c r="CNK33" s="23"/>
      <c r="CNL33" s="23"/>
      <c r="CNM33" s="23"/>
      <c r="CNN33" s="23"/>
      <c r="CNO33" s="24"/>
      <c r="CNP33" s="14"/>
      <c r="CNQ33" s="23"/>
      <c r="CNR33" s="23"/>
      <c r="CNS33" s="23"/>
      <c r="CNT33" s="23"/>
      <c r="CNU33" s="23"/>
      <c r="CNV33" s="23"/>
      <c r="CNW33" s="24"/>
      <c r="CNX33" s="14"/>
      <c r="CNY33" s="23"/>
      <c r="CNZ33" s="23"/>
      <c r="COA33" s="23"/>
      <c r="COB33" s="23"/>
      <c r="COC33" s="23"/>
      <c r="COD33" s="23"/>
      <c r="COE33" s="24"/>
      <c r="COF33" s="14"/>
      <c r="COG33" s="23"/>
      <c r="COH33" s="23"/>
      <c r="COI33" s="23"/>
      <c r="COJ33" s="23"/>
      <c r="COK33" s="23"/>
      <c r="COL33" s="23"/>
      <c r="COM33" s="24"/>
      <c r="CON33" s="14"/>
      <c r="COO33" s="23"/>
      <c r="COP33" s="23"/>
      <c r="COQ33" s="23"/>
      <c r="COR33" s="23"/>
      <c r="COS33" s="23"/>
      <c r="COT33" s="23"/>
      <c r="COU33" s="24"/>
      <c r="COV33" s="14"/>
      <c r="COW33" s="23"/>
      <c r="COX33" s="23"/>
      <c r="COY33" s="23"/>
      <c r="COZ33" s="23"/>
      <c r="CPA33" s="23"/>
      <c r="CPB33" s="23"/>
      <c r="CPC33" s="24"/>
      <c r="CPD33" s="14"/>
      <c r="CPE33" s="23"/>
      <c r="CPF33" s="23"/>
      <c r="CPG33" s="23"/>
      <c r="CPH33" s="23"/>
      <c r="CPI33" s="23"/>
      <c r="CPJ33" s="23"/>
      <c r="CPK33" s="24"/>
      <c r="CPL33" s="14"/>
      <c r="CPM33" s="23"/>
      <c r="CPN33" s="23"/>
      <c r="CPO33" s="23"/>
      <c r="CPP33" s="23"/>
      <c r="CPQ33" s="23"/>
      <c r="CPR33" s="23"/>
      <c r="CPS33" s="24"/>
      <c r="CPT33" s="14"/>
      <c r="CPU33" s="23"/>
      <c r="CPV33" s="23"/>
      <c r="CPW33" s="23"/>
      <c r="CPX33" s="23"/>
      <c r="CPY33" s="23"/>
      <c r="CPZ33" s="23"/>
      <c r="CQA33" s="24"/>
      <c r="CQB33" s="14"/>
      <c r="CQC33" s="23"/>
      <c r="CQD33" s="23"/>
      <c r="CQE33" s="23"/>
      <c r="CQF33" s="23"/>
      <c r="CQG33" s="23"/>
      <c r="CQH33" s="23"/>
      <c r="CQI33" s="24"/>
      <c r="CQJ33" s="14"/>
      <c r="CQK33" s="23"/>
      <c r="CQL33" s="23"/>
      <c r="CQM33" s="23"/>
      <c r="CQN33" s="23"/>
      <c r="CQO33" s="23"/>
      <c r="CQP33" s="23"/>
      <c r="CQQ33" s="24"/>
      <c r="CQR33" s="14"/>
      <c r="CQS33" s="23"/>
      <c r="CQT33" s="23"/>
      <c r="CQU33" s="23"/>
      <c r="CQV33" s="23"/>
      <c r="CQW33" s="23"/>
      <c r="CQX33" s="23"/>
      <c r="CQY33" s="24"/>
      <c r="CQZ33" s="14"/>
      <c r="CRA33" s="23"/>
      <c r="CRB33" s="23"/>
      <c r="CRC33" s="23"/>
      <c r="CRD33" s="23"/>
      <c r="CRE33" s="23"/>
      <c r="CRF33" s="23"/>
      <c r="CRG33" s="24"/>
      <c r="CRH33" s="14"/>
      <c r="CRI33" s="23"/>
      <c r="CRJ33" s="23"/>
      <c r="CRK33" s="23"/>
      <c r="CRL33" s="23"/>
      <c r="CRM33" s="23"/>
      <c r="CRN33" s="23"/>
      <c r="CRO33" s="24"/>
      <c r="CRP33" s="14"/>
      <c r="CRQ33" s="23"/>
      <c r="CRR33" s="23"/>
      <c r="CRS33" s="23"/>
      <c r="CRT33" s="23"/>
      <c r="CRU33" s="23"/>
      <c r="CRV33" s="23"/>
      <c r="CRW33" s="24"/>
      <c r="CRX33" s="14"/>
      <c r="CRY33" s="23"/>
      <c r="CRZ33" s="23"/>
      <c r="CSA33" s="23"/>
      <c r="CSB33" s="23"/>
      <c r="CSC33" s="23"/>
      <c r="CSD33" s="23"/>
      <c r="CSE33" s="24"/>
      <c r="CSF33" s="14"/>
      <c r="CSG33" s="23"/>
      <c r="CSH33" s="23"/>
      <c r="CSI33" s="23"/>
      <c r="CSJ33" s="23"/>
      <c r="CSK33" s="23"/>
      <c r="CSL33" s="23"/>
      <c r="CSM33" s="24"/>
      <c r="CSN33" s="14"/>
      <c r="CSO33" s="23"/>
      <c r="CSP33" s="23"/>
      <c r="CSQ33" s="23"/>
      <c r="CSR33" s="23"/>
      <c r="CSS33" s="23"/>
      <c r="CST33" s="23"/>
      <c r="CSU33" s="24"/>
      <c r="CSV33" s="14"/>
      <c r="CSW33" s="23"/>
      <c r="CSX33" s="23"/>
      <c r="CSY33" s="23"/>
      <c r="CSZ33" s="23"/>
      <c r="CTA33" s="23"/>
      <c r="CTB33" s="23"/>
      <c r="CTC33" s="24"/>
      <c r="CTD33" s="14"/>
      <c r="CTE33" s="23"/>
      <c r="CTF33" s="23"/>
      <c r="CTG33" s="23"/>
      <c r="CTH33" s="23"/>
      <c r="CTI33" s="23"/>
      <c r="CTJ33" s="23"/>
      <c r="CTK33" s="24"/>
      <c r="CTL33" s="14"/>
      <c r="CTM33" s="23"/>
      <c r="CTN33" s="23"/>
      <c r="CTO33" s="23"/>
      <c r="CTP33" s="23"/>
      <c r="CTQ33" s="23"/>
      <c r="CTR33" s="23"/>
      <c r="CTS33" s="24"/>
      <c r="CTT33" s="14"/>
      <c r="CTU33" s="23"/>
      <c r="CTV33" s="23"/>
      <c r="CTW33" s="23"/>
      <c r="CTX33" s="23"/>
      <c r="CTY33" s="23"/>
      <c r="CTZ33" s="23"/>
      <c r="CUA33" s="24"/>
      <c r="CUB33" s="14"/>
      <c r="CUC33" s="23"/>
      <c r="CUD33" s="23"/>
      <c r="CUE33" s="23"/>
      <c r="CUF33" s="23"/>
      <c r="CUG33" s="23"/>
      <c r="CUH33" s="23"/>
      <c r="CUI33" s="24"/>
      <c r="CUJ33" s="14"/>
      <c r="CUK33" s="23"/>
      <c r="CUL33" s="23"/>
      <c r="CUM33" s="23"/>
      <c r="CUN33" s="23"/>
      <c r="CUO33" s="23"/>
      <c r="CUP33" s="23"/>
      <c r="CUQ33" s="24"/>
      <c r="CUR33" s="14"/>
      <c r="CUS33" s="23"/>
      <c r="CUT33" s="23"/>
      <c r="CUU33" s="23"/>
      <c r="CUV33" s="23"/>
      <c r="CUW33" s="23"/>
      <c r="CUX33" s="23"/>
      <c r="CUY33" s="24"/>
      <c r="CUZ33" s="14"/>
      <c r="CVA33" s="23"/>
      <c r="CVB33" s="23"/>
      <c r="CVC33" s="23"/>
      <c r="CVD33" s="23"/>
      <c r="CVE33" s="23"/>
      <c r="CVF33" s="23"/>
      <c r="CVG33" s="24"/>
      <c r="CVH33" s="14"/>
      <c r="CVI33" s="23"/>
      <c r="CVJ33" s="23"/>
      <c r="CVK33" s="23"/>
      <c r="CVL33" s="23"/>
      <c r="CVM33" s="23"/>
      <c r="CVN33" s="23"/>
      <c r="CVO33" s="24"/>
      <c r="CVP33" s="14"/>
      <c r="CVQ33" s="23"/>
      <c r="CVR33" s="23"/>
      <c r="CVS33" s="23"/>
      <c r="CVT33" s="23"/>
      <c r="CVU33" s="23"/>
      <c r="CVV33" s="23"/>
      <c r="CVW33" s="24"/>
      <c r="CVX33" s="14"/>
      <c r="CVY33" s="23"/>
      <c r="CVZ33" s="23"/>
      <c r="CWA33" s="23"/>
      <c r="CWB33" s="23"/>
      <c r="CWC33" s="23"/>
      <c r="CWD33" s="23"/>
      <c r="CWE33" s="24"/>
      <c r="CWF33" s="14"/>
      <c r="CWG33" s="23"/>
      <c r="CWH33" s="23"/>
      <c r="CWI33" s="23"/>
      <c r="CWJ33" s="23"/>
      <c r="CWK33" s="23"/>
      <c r="CWL33" s="23"/>
      <c r="CWM33" s="24"/>
      <c r="CWN33" s="14"/>
      <c r="CWO33" s="23"/>
      <c r="CWP33" s="23"/>
      <c r="CWQ33" s="23"/>
      <c r="CWR33" s="23"/>
      <c r="CWS33" s="23"/>
      <c r="CWT33" s="23"/>
      <c r="CWU33" s="24"/>
      <c r="CWV33" s="14"/>
      <c r="CWW33" s="23"/>
      <c r="CWX33" s="23"/>
      <c r="CWY33" s="23"/>
      <c r="CWZ33" s="23"/>
      <c r="CXA33" s="23"/>
      <c r="CXB33" s="23"/>
      <c r="CXC33" s="24"/>
      <c r="CXD33" s="14"/>
      <c r="CXE33" s="23"/>
      <c r="CXF33" s="23"/>
      <c r="CXG33" s="23"/>
      <c r="CXH33" s="23"/>
      <c r="CXI33" s="23"/>
      <c r="CXJ33" s="23"/>
      <c r="CXK33" s="24"/>
      <c r="CXL33" s="14"/>
      <c r="CXM33" s="23"/>
      <c r="CXN33" s="23"/>
      <c r="CXO33" s="23"/>
      <c r="CXP33" s="23"/>
      <c r="CXQ33" s="23"/>
      <c r="CXR33" s="23"/>
      <c r="CXS33" s="24"/>
      <c r="CXT33" s="14"/>
      <c r="CXU33" s="23"/>
      <c r="CXV33" s="23"/>
      <c r="CXW33" s="23"/>
      <c r="CXX33" s="23"/>
      <c r="CXY33" s="23"/>
      <c r="CXZ33" s="23"/>
      <c r="CYA33" s="24"/>
      <c r="CYB33" s="14"/>
      <c r="CYC33" s="23"/>
      <c r="CYD33" s="23"/>
      <c r="CYE33" s="23"/>
      <c r="CYF33" s="23"/>
      <c r="CYG33" s="23"/>
      <c r="CYH33" s="23"/>
      <c r="CYI33" s="24"/>
      <c r="CYJ33" s="14"/>
      <c r="CYK33" s="23"/>
      <c r="CYL33" s="23"/>
      <c r="CYM33" s="23"/>
      <c r="CYN33" s="23"/>
      <c r="CYO33" s="23"/>
      <c r="CYP33" s="23"/>
      <c r="CYQ33" s="24"/>
      <c r="CYR33" s="14"/>
      <c r="CYS33" s="23"/>
      <c r="CYT33" s="23"/>
      <c r="CYU33" s="23"/>
      <c r="CYV33" s="23"/>
      <c r="CYW33" s="23"/>
      <c r="CYX33" s="23"/>
      <c r="CYY33" s="24"/>
      <c r="CYZ33" s="14"/>
      <c r="CZA33" s="23"/>
      <c r="CZB33" s="23"/>
      <c r="CZC33" s="23"/>
      <c r="CZD33" s="23"/>
      <c r="CZE33" s="23"/>
      <c r="CZF33" s="23"/>
      <c r="CZG33" s="24"/>
      <c r="CZH33" s="14"/>
      <c r="CZI33" s="23"/>
      <c r="CZJ33" s="23"/>
      <c r="CZK33" s="23"/>
      <c r="CZL33" s="23"/>
      <c r="CZM33" s="23"/>
      <c r="CZN33" s="23"/>
      <c r="CZO33" s="24"/>
      <c r="CZP33" s="14"/>
      <c r="CZQ33" s="23"/>
      <c r="CZR33" s="23"/>
      <c r="CZS33" s="23"/>
      <c r="CZT33" s="23"/>
      <c r="CZU33" s="23"/>
      <c r="CZV33" s="23"/>
      <c r="CZW33" s="24"/>
      <c r="CZX33" s="14"/>
      <c r="CZY33" s="23"/>
      <c r="CZZ33" s="23"/>
      <c r="DAA33" s="23"/>
      <c r="DAB33" s="23"/>
      <c r="DAC33" s="23"/>
      <c r="DAD33" s="23"/>
      <c r="DAE33" s="24"/>
      <c r="DAF33" s="14"/>
      <c r="DAG33" s="23"/>
      <c r="DAH33" s="23"/>
      <c r="DAI33" s="23"/>
      <c r="DAJ33" s="23"/>
      <c r="DAK33" s="23"/>
      <c r="DAL33" s="23"/>
      <c r="DAM33" s="24"/>
      <c r="DAN33" s="14"/>
      <c r="DAO33" s="23"/>
      <c r="DAP33" s="23"/>
      <c r="DAQ33" s="23"/>
      <c r="DAR33" s="23"/>
      <c r="DAS33" s="23"/>
      <c r="DAT33" s="23"/>
      <c r="DAU33" s="24"/>
      <c r="DAV33" s="14"/>
      <c r="DAW33" s="23"/>
      <c r="DAX33" s="23"/>
      <c r="DAY33" s="23"/>
      <c r="DAZ33" s="23"/>
      <c r="DBA33" s="23"/>
      <c r="DBB33" s="23"/>
      <c r="DBC33" s="24"/>
      <c r="DBD33" s="14"/>
      <c r="DBE33" s="23"/>
      <c r="DBF33" s="23"/>
      <c r="DBG33" s="23"/>
      <c r="DBH33" s="23"/>
      <c r="DBI33" s="23"/>
      <c r="DBJ33" s="23"/>
      <c r="DBK33" s="24"/>
      <c r="DBL33" s="14"/>
      <c r="DBM33" s="23"/>
      <c r="DBN33" s="23"/>
      <c r="DBO33" s="23"/>
      <c r="DBP33" s="23"/>
      <c r="DBQ33" s="23"/>
      <c r="DBR33" s="23"/>
      <c r="DBS33" s="24"/>
      <c r="DBT33" s="14"/>
      <c r="DBU33" s="23"/>
      <c r="DBV33" s="23"/>
      <c r="DBW33" s="23"/>
      <c r="DBX33" s="23"/>
      <c r="DBY33" s="23"/>
      <c r="DBZ33" s="23"/>
      <c r="DCA33" s="24"/>
      <c r="DCB33" s="14"/>
      <c r="DCC33" s="23"/>
      <c r="DCD33" s="23"/>
      <c r="DCE33" s="23"/>
      <c r="DCF33" s="23"/>
      <c r="DCG33" s="23"/>
      <c r="DCH33" s="23"/>
      <c r="DCI33" s="24"/>
      <c r="DCJ33" s="14"/>
      <c r="DCK33" s="23"/>
      <c r="DCL33" s="23"/>
      <c r="DCM33" s="23"/>
      <c r="DCN33" s="23"/>
      <c r="DCO33" s="23"/>
      <c r="DCP33" s="23"/>
      <c r="DCQ33" s="24"/>
      <c r="DCR33" s="14"/>
      <c r="DCS33" s="23"/>
      <c r="DCT33" s="23"/>
      <c r="DCU33" s="23"/>
      <c r="DCV33" s="23"/>
      <c r="DCW33" s="23"/>
      <c r="DCX33" s="23"/>
      <c r="DCY33" s="24"/>
      <c r="DCZ33" s="14"/>
      <c r="DDA33" s="23"/>
      <c r="DDB33" s="23"/>
      <c r="DDC33" s="23"/>
      <c r="DDD33" s="23"/>
      <c r="DDE33" s="23"/>
      <c r="DDF33" s="23"/>
      <c r="DDG33" s="24"/>
      <c r="DDH33" s="14"/>
      <c r="DDI33" s="23"/>
      <c r="DDJ33" s="23"/>
      <c r="DDK33" s="23"/>
      <c r="DDL33" s="23"/>
      <c r="DDM33" s="23"/>
      <c r="DDN33" s="23"/>
      <c r="DDO33" s="24"/>
      <c r="DDP33" s="14"/>
      <c r="DDQ33" s="23"/>
      <c r="DDR33" s="23"/>
      <c r="DDS33" s="23"/>
      <c r="DDT33" s="23"/>
      <c r="DDU33" s="23"/>
      <c r="DDV33" s="23"/>
      <c r="DDW33" s="24"/>
      <c r="DDX33" s="14"/>
      <c r="DDY33" s="23"/>
      <c r="DDZ33" s="23"/>
      <c r="DEA33" s="23"/>
      <c r="DEB33" s="23"/>
      <c r="DEC33" s="23"/>
      <c r="DED33" s="23"/>
      <c r="DEE33" s="24"/>
      <c r="DEF33" s="14"/>
      <c r="DEG33" s="23"/>
      <c r="DEH33" s="23"/>
      <c r="DEI33" s="23"/>
      <c r="DEJ33" s="23"/>
      <c r="DEK33" s="23"/>
      <c r="DEL33" s="23"/>
      <c r="DEM33" s="24"/>
      <c r="DEN33" s="14"/>
      <c r="DEO33" s="23"/>
      <c r="DEP33" s="23"/>
      <c r="DEQ33" s="23"/>
      <c r="DER33" s="23"/>
      <c r="DES33" s="23"/>
      <c r="DET33" s="23"/>
      <c r="DEU33" s="24"/>
      <c r="DEV33" s="14"/>
      <c r="DEW33" s="23"/>
      <c r="DEX33" s="23"/>
      <c r="DEY33" s="23"/>
      <c r="DEZ33" s="23"/>
      <c r="DFA33" s="23"/>
      <c r="DFB33" s="23"/>
      <c r="DFC33" s="24"/>
      <c r="DFD33" s="14"/>
      <c r="DFE33" s="23"/>
      <c r="DFF33" s="23"/>
      <c r="DFG33" s="23"/>
      <c r="DFH33" s="23"/>
      <c r="DFI33" s="23"/>
      <c r="DFJ33" s="23"/>
      <c r="DFK33" s="24"/>
      <c r="DFL33" s="14"/>
      <c r="DFM33" s="23"/>
      <c r="DFN33" s="23"/>
      <c r="DFO33" s="23"/>
      <c r="DFP33" s="23"/>
      <c r="DFQ33" s="23"/>
      <c r="DFR33" s="23"/>
      <c r="DFS33" s="24"/>
      <c r="DFT33" s="14"/>
      <c r="DFU33" s="23"/>
      <c r="DFV33" s="23"/>
      <c r="DFW33" s="23"/>
      <c r="DFX33" s="23"/>
      <c r="DFY33" s="23"/>
      <c r="DFZ33" s="23"/>
      <c r="DGA33" s="24"/>
      <c r="DGB33" s="14"/>
      <c r="DGC33" s="23"/>
      <c r="DGD33" s="23"/>
      <c r="DGE33" s="23"/>
      <c r="DGF33" s="23"/>
      <c r="DGG33" s="23"/>
      <c r="DGH33" s="23"/>
      <c r="DGI33" s="24"/>
      <c r="DGJ33" s="14"/>
      <c r="DGK33" s="23"/>
      <c r="DGL33" s="23"/>
      <c r="DGM33" s="23"/>
      <c r="DGN33" s="23"/>
      <c r="DGO33" s="23"/>
      <c r="DGP33" s="23"/>
      <c r="DGQ33" s="24"/>
      <c r="DGR33" s="14"/>
      <c r="DGS33" s="23"/>
      <c r="DGT33" s="23"/>
      <c r="DGU33" s="23"/>
      <c r="DGV33" s="23"/>
      <c r="DGW33" s="23"/>
      <c r="DGX33" s="23"/>
      <c r="DGY33" s="24"/>
      <c r="DGZ33" s="14"/>
      <c r="DHA33" s="23"/>
      <c r="DHB33" s="23"/>
      <c r="DHC33" s="23"/>
      <c r="DHD33" s="23"/>
      <c r="DHE33" s="23"/>
      <c r="DHF33" s="23"/>
      <c r="DHG33" s="24"/>
      <c r="DHH33" s="14"/>
      <c r="DHI33" s="23"/>
      <c r="DHJ33" s="23"/>
      <c r="DHK33" s="23"/>
      <c r="DHL33" s="23"/>
      <c r="DHM33" s="23"/>
      <c r="DHN33" s="23"/>
      <c r="DHO33" s="24"/>
      <c r="DHP33" s="14"/>
      <c r="DHQ33" s="23"/>
      <c r="DHR33" s="23"/>
      <c r="DHS33" s="23"/>
      <c r="DHT33" s="23"/>
      <c r="DHU33" s="23"/>
      <c r="DHV33" s="23"/>
      <c r="DHW33" s="24"/>
      <c r="DHX33" s="14"/>
      <c r="DHY33" s="23"/>
      <c r="DHZ33" s="23"/>
      <c r="DIA33" s="23"/>
      <c r="DIB33" s="23"/>
      <c r="DIC33" s="23"/>
      <c r="DID33" s="23"/>
      <c r="DIE33" s="24"/>
      <c r="DIF33" s="14"/>
      <c r="DIG33" s="23"/>
      <c r="DIH33" s="23"/>
      <c r="DII33" s="23"/>
      <c r="DIJ33" s="23"/>
      <c r="DIK33" s="23"/>
      <c r="DIL33" s="23"/>
      <c r="DIM33" s="24"/>
      <c r="DIN33" s="14"/>
      <c r="DIO33" s="23"/>
      <c r="DIP33" s="23"/>
      <c r="DIQ33" s="23"/>
      <c r="DIR33" s="23"/>
      <c r="DIS33" s="23"/>
      <c r="DIT33" s="23"/>
      <c r="DIU33" s="24"/>
      <c r="DIV33" s="14"/>
      <c r="DIW33" s="23"/>
      <c r="DIX33" s="23"/>
      <c r="DIY33" s="23"/>
      <c r="DIZ33" s="23"/>
      <c r="DJA33" s="23"/>
      <c r="DJB33" s="23"/>
      <c r="DJC33" s="24"/>
      <c r="DJD33" s="14"/>
      <c r="DJE33" s="23"/>
      <c r="DJF33" s="23"/>
      <c r="DJG33" s="23"/>
      <c r="DJH33" s="23"/>
      <c r="DJI33" s="23"/>
      <c r="DJJ33" s="23"/>
      <c r="DJK33" s="24"/>
      <c r="DJL33" s="14"/>
      <c r="DJM33" s="23"/>
      <c r="DJN33" s="23"/>
      <c r="DJO33" s="23"/>
      <c r="DJP33" s="23"/>
      <c r="DJQ33" s="23"/>
      <c r="DJR33" s="23"/>
      <c r="DJS33" s="24"/>
      <c r="DJT33" s="14"/>
      <c r="DJU33" s="23"/>
      <c r="DJV33" s="23"/>
      <c r="DJW33" s="23"/>
      <c r="DJX33" s="23"/>
      <c r="DJY33" s="23"/>
      <c r="DJZ33" s="23"/>
      <c r="DKA33" s="24"/>
      <c r="DKB33" s="14"/>
      <c r="DKC33" s="23"/>
      <c r="DKD33" s="23"/>
      <c r="DKE33" s="23"/>
      <c r="DKF33" s="23"/>
      <c r="DKG33" s="23"/>
      <c r="DKH33" s="23"/>
      <c r="DKI33" s="24"/>
      <c r="DKJ33" s="14"/>
      <c r="DKK33" s="23"/>
      <c r="DKL33" s="23"/>
      <c r="DKM33" s="23"/>
      <c r="DKN33" s="23"/>
      <c r="DKO33" s="23"/>
      <c r="DKP33" s="23"/>
      <c r="DKQ33" s="24"/>
      <c r="DKR33" s="14"/>
      <c r="DKS33" s="23"/>
      <c r="DKT33" s="23"/>
      <c r="DKU33" s="23"/>
      <c r="DKV33" s="23"/>
      <c r="DKW33" s="23"/>
      <c r="DKX33" s="23"/>
      <c r="DKY33" s="24"/>
      <c r="DKZ33" s="14"/>
      <c r="DLA33" s="23"/>
      <c r="DLB33" s="23"/>
      <c r="DLC33" s="23"/>
      <c r="DLD33" s="23"/>
      <c r="DLE33" s="23"/>
      <c r="DLF33" s="23"/>
      <c r="DLG33" s="24"/>
      <c r="DLH33" s="14"/>
      <c r="DLI33" s="23"/>
      <c r="DLJ33" s="23"/>
      <c r="DLK33" s="23"/>
      <c r="DLL33" s="23"/>
      <c r="DLM33" s="23"/>
      <c r="DLN33" s="23"/>
      <c r="DLO33" s="24"/>
      <c r="DLP33" s="14"/>
      <c r="DLQ33" s="23"/>
      <c r="DLR33" s="23"/>
      <c r="DLS33" s="23"/>
      <c r="DLT33" s="23"/>
      <c r="DLU33" s="23"/>
      <c r="DLV33" s="23"/>
      <c r="DLW33" s="24"/>
      <c r="DLX33" s="14"/>
      <c r="DLY33" s="23"/>
      <c r="DLZ33" s="23"/>
      <c r="DMA33" s="23"/>
      <c r="DMB33" s="23"/>
      <c r="DMC33" s="23"/>
      <c r="DMD33" s="23"/>
      <c r="DME33" s="24"/>
      <c r="DMF33" s="14"/>
      <c r="DMG33" s="23"/>
      <c r="DMH33" s="23"/>
      <c r="DMI33" s="23"/>
      <c r="DMJ33" s="23"/>
      <c r="DMK33" s="23"/>
      <c r="DML33" s="23"/>
      <c r="DMM33" s="24"/>
      <c r="DMN33" s="14"/>
      <c r="DMO33" s="23"/>
      <c r="DMP33" s="23"/>
      <c r="DMQ33" s="23"/>
      <c r="DMR33" s="23"/>
      <c r="DMS33" s="23"/>
      <c r="DMT33" s="23"/>
      <c r="DMU33" s="24"/>
      <c r="DMV33" s="14"/>
      <c r="DMW33" s="23"/>
      <c r="DMX33" s="23"/>
      <c r="DMY33" s="23"/>
      <c r="DMZ33" s="23"/>
      <c r="DNA33" s="23"/>
      <c r="DNB33" s="23"/>
      <c r="DNC33" s="24"/>
      <c r="DND33" s="14"/>
      <c r="DNE33" s="23"/>
      <c r="DNF33" s="23"/>
      <c r="DNG33" s="23"/>
      <c r="DNH33" s="23"/>
      <c r="DNI33" s="23"/>
      <c r="DNJ33" s="23"/>
      <c r="DNK33" s="24"/>
      <c r="DNL33" s="14"/>
      <c r="DNM33" s="23"/>
      <c r="DNN33" s="23"/>
      <c r="DNO33" s="23"/>
      <c r="DNP33" s="23"/>
      <c r="DNQ33" s="23"/>
      <c r="DNR33" s="23"/>
      <c r="DNS33" s="24"/>
      <c r="DNT33" s="14"/>
      <c r="DNU33" s="23"/>
      <c r="DNV33" s="23"/>
      <c r="DNW33" s="23"/>
      <c r="DNX33" s="23"/>
      <c r="DNY33" s="23"/>
      <c r="DNZ33" s="23"/>
      <c r="DOA33" s="24"/>
      <c r="DOB33" s="14"/>
      <c r="DOC33" s="23"/>
      <c r="DOD33" s="23"/>
      <c r="DOE33" s="23"/>
      <c r="DOF33" s="23"/>
      <c r="DOG33" s="23"/>
      <c r="DOH33" s="23"/>
      <c r="DOI33" s="24"/>
      <c r="DOJ33" s="14"/>
      <c r="DOK33" s="23"/>
      <c r="DOL33" s="23"/>
      <c r="DOM33" s="23"/>
      <c r="DON33" s="23"/>
      <c r="DOO33" s="23"/>
      <c r="DOP33" s="23"/>
      <c r="DOQ33" s="24"/>
      <c r="DOR33" s="14"/>
      <c r="DOS33" s="23"/>
      <c r="DOT33" s="23"/>
      <c r="DOU33" s="23"/>
      <c r="DOV33" s="23"/>
      <c r="DOW33" s="23"/>
      <c r="DOX33" s="23"/>
      <c r="DOY33" s="24"/>
      <c r="DOZ33" s="14"/>
      <c r="DPA33" s="23"/>
      <c r="DPB33" s="23"/>
      <c r="DPC33" s="23"/>
      <c r="DPD33" s="23"/>
      <c r="DPE33" s="23"/>
      <c r="DPF33" s="23"/>
      <c r="DPG33" s="24"/>
      <c r="DPH33" s="14"/>
      <c r="DPI33" s="23"/>
      <c r="DPJ33" s="23"/>
      <c r="DPK33" s="23"/>
      <c r="DPL33" s="23"/>
      <c r="DPM33" s="23"/>
      <c r="DPN33" s="23"/>
      <c r="DPO33" s="24"/>
      <c r="DPP33" s="14"/>
      <c r="DPQ33" s="23"/>
      <c r="DPR33" s="23"/>
      <c r="DPS33" s="23"/>
      <c r="DPT33" s="23"/>
      <c r="DPU33" s="23"/>
      <c r="DPV33" s="23"/>
      <c r="DPW33" s="24"/>
      <c r="DPX33" s="14"/>
      <c r="DPY33" s="23"/>
      <c r="DPZ33" s="23"/>
      <c r="DQA33" s="23"/>
      <c r="DQB33" s="23"/>
      <c r="DQC33" s="23"/>
      <c r="DQD33" s="23"/>
      <c r="DQE33" s="24"/>
      <c r="DQF33" s="14"/>
      <c r="DQG33" s="23"/>
      <c r="DQH33" s="23"/>
      <c r="DQI33" s="23"/>
      <c r="DQJ33" s="23"/>
      <c r="DQK33" s="23"/>
      <c r="DQL33" s="23"/>
      <c r="DQM33" s="24"/>
      <c r="DQN33" s="14"/>
      <c r="DQO33" s="23"/>
      <c r="DQP33" s="23"/>
      <c r="DQQ33" s="23"/>
      <c r="DQR33" s="23"/>
      <c r="DQS33" s="23"/>
      <c r="DQT33" s="23"/>
      <c r="DQU33" s="24"/>
      <c r="DQV33" s="14"/>
      <c r="DQW33" s="23"/>
      <c r="DQX33" s="23"/>
      <c r="DQY33" s="23"/>
      <c r="DQZ33" s="23"/>
      <c r="DRA33" s="23"/>
      <c r="DRB33" s="23"/>
      <c r="DRC33" s="24"/>
      <c r="DRD33" s="14"/>
      <c r="DRE33" s="23"/>
      <c r="DRF33" s="23"/>
      <c r="DRG33" s="23"/>
      <c r="DRH33" s="23"/>
      <c r="DRI33" s="23"/>
      <c r="DRJ33" s="23"/>
      <c r="DRK33" s="24"/>
      <c r="DRL33" s="14"/>
      <c r="DRM33" s="23"/>
      <c r="DRN33" s="23"/>
      <c r="DRO33" s="23"/>
      <c r="DRP33" s="23"/>
      <c r="DRQ33" s="23"/>
      <c r="DRR33" s="23"/>
      <c r="DRS33" s="24"/>
      <c r="DRT33" s="14"/>
      <c r="DRU33" s="23"/>
      <c r="DRV33" s="23"/>
      <c r="DRW33" s="23"/>
      <c r="DRX33" s="23"/>
      <c r="DRY33" s="23"/>
      <c r="DRZ33" s="23"/>
      <c r="DSA33" s="24"/>
      <c r="DSB33" s="14"/>
      <c r="DSC33" s="23"/>
      <c r="DSD33" s="23"/>
      <c r="DSE33" s="23"/>
      <c r="DSF33" s="23"/>
      <c r="DSG33" s="23"/>
      <c r="DSH33" s="23"/>
      <c r="DSI33" s="24"/>
      <c r="DSJ33" s="14"/>
      <c r="DSK33" s="23"/>
      <c r="DSL33" s="23"/>
      <c r="DSM33" s="23"/>
      <c r="DSN33" s="23"/>
      <c r="DSO33" s="23"/>
      <c r="DSP33" s="23"/>
      <c r="DSQ33" s="24"/>
      <c r="DSR33" s="14"/>
      <c r="DSS33" s="23"/>
      <c r="DST33" s="23"/>
      <c r="DSU33" s="23"/>
      <c r="DSV33" s="23"/>
      <c r="DSW33" s="23"/>
      <c r="DSX33" s="23"/>
      <c r="DSY33" s="24"/>
      <c r="DSZ33" s="14"/>
      <c r="DTA33" s="23"/>
      <c r="DTB33" s="23"/>
      <c r="DTC33" s="23"/>
      <c r="DTD33" s="23"/>
      <c r="DTE33" s="23"/>
      <c r="DTF33" s="23"/>
      <c r="DTG33" s="24"/>
      <c r="DTH33" s="14"/>
      <c r="DTI33" s="23"/>
      <c r="DTJ33" s="23"/>
      <c r="DTK33" s="23"/>
      <c r="DTL33" s="23"/>
      <c r="DTM33" s="23"/>
      <c r="DTN33" s="23"/>
      <c r="DTO33" s="24"/>
      <c r="DTP33" s="14"/>
      <c r="DTQ33" s="23"/>
      <c r="DTR33" s="23"/>
      <c r="DTS33" s="23"/>
      <c r="DTT33" s="23"/>
      <c r="DTU33" s="23"/>
      <c r="DTV33" s="23"/>
      <c r="DTW33" s="24"/>
      <c r="DTX33" s="14"/>
      <c r="DTY33" s="23"/>
      <c r="DTZ33" s="23"/>
      <c r="DUA33" s="23"/>
      <c r="DUB33" s="23"/>
      <c r="DUC33" s="23"/>
      <c r="DUD33" s="23"/>
      <c r="DUE33" s="24"/>
      <c r="DUF33" s="14"/>
      <c r="DUG33" s="23"/>
      <c r="DUH33" s="23"/>
      <c r="DUI33" s="23"/>
      <c r="DUJ33" s="23"/>
      <c r="DUK33" s="23"/>
      <c r="DUL33" s="23"/>
      <c r="DUM33" s="24"/>
      <c r="DUN33" s="14"/>
      <c r="DUO33" s="23"/>
      <c r="DUP33" s="23"/>
      <c r="DUQ33" s="23"/>
      <c r="DUR33" s="23"/>
      <c r="DUS33" s="23"/>
      <c r="DUT33" s="23"/>
      <c r="DUU33" s="24"/>
      <c r="DUV33" s="14"/>
      <c r="DUW33" s="23"/>
      <c r="DUX33" s="23"/>
      <c r="DUY33" s="23"/>
      <c r="DUZ33" s="23"/>
      <c r="DVA33" s="23"/>
      <c r="DVB33" s="23"/>
      <c r="DVC33" s="24"/>
      <c r="DVD33" s="14"/>
      <c r="DVE33" s="23"/>
      <c r="DVF33" s="23"/>
      <c r="DVG33" s="23"/>
      <c r="DVH33" s="23"/>
      <c r="DVI33" s="23"/>
      <c r="DVJ33" s="23"/>
      <c r="DVK33" s="24"/>
      <c r="DVL33" s="14"/>
      <c r="DVM33" s="23"/>
      <c r="DVN33" s="23"/>
      <c r="DVO33" s="23"/>
      <c r="DVP33" s="23"/>
      <c r="DVQ33" s="23"/>
      <c r="DVR33" s="23"/>
      <c r="DVS33" s="24"/>
      <c r="DVT33" s="14"/>
      <c r="DVU33" s="23"/>
      <c r="DVV33" s="23"/>
      <c r="DVW33" s="23"/>
      <c r="DVX33" s="23"/>
      <c r="DVY33" s="23"/>
      <c r="DVZ33" s="23"/>
      <c r="DWA33" s="24"/>
      <c r="DWB33" s="14"/>
      <c r="DWC33" s="23"/>
      <c r="DWD33" s="23"/>
      <c r="DWE33" s="23"/>
      <c r="DWF33" s="23"/>
      <c r="DWG33" s="23"/>
      <c r="DWH33" s="23"/>
      <c r="DWI33" s="24"/>
      <c r="DWJ33" s="14"/>
      <c r="DWK33" s="23"/>
      <c r="DWL33" s="23"/>
      <c r="DWM33" s="23"/>
      <c r="DWN33" s="23"/>
      <c r="DWO33" s="23"/>
      <c r="DWP33" s="23"/>
      <c r="DWQ33" s="24"/>
      <c r="DWR33" s="14"/>
      <c r="DWS33" s="23"/>
      <c r="DWT33" s="23"/>
      <c r="DWU33" s="23"/>
      <c r="DWV33" s="23"/>
      <c r="DWW33" s="23"/>
      <c r="DWX33" s="23"/>
      <c r="DWY33" s="24"/>
      <c r="DWZ33" s="14"/>
      <c r="DXA33" s="23"/>
      <c r="DXB33" s="23"/>
      <c r="DXC33" s="23"/>
      <c r="DXD33" s="23"/>
      <c r="DXE33" s="23"/>
      <c r="DXF33" s="23"/>
      <c r="DXG33" s="24"/>
      <c r="DXH33" s="14"/>
      <c r="DXI33" s="23"/>
      <c r="DXJ33" s="23"/>
      <c r="DXK33" s="23"/>
      <c r="DXL33" s="23"/>
      <c r="DXM33" s="23"/>
      <c r="DXN33" s="23"/>
      <c r="DXO33" s="24"/>
      <c r="DXP33" s="14"/>
      <c r="DXQ33" s="23"/>
      <c r="DXR33" s="23"/>
      <c r="DXS33" s="23"/>
      <c r="DXT33" s="23"/>
      <c r="DXU33" s="23"/>
      <c r="DXV33" s="23"/>
      <c r="DXW33" s="24"/>
      <c r="DXX33" s="14"/>
      <c r="DXY33" s="23"/>
      <c r="DXZ33" s="23"/>
      <c r="DYA33" s="23"/>
      <c r="DYB33" s="23"/>
      <c r="DYC33" s="23"/>
      <c r="DYD33" s="23"/>
      <c r="DYE33" s="24"/>
      <c r="DYF33" s="14"/>
      <c r="DYG33" s="23"/>
      <c r="DYH33" s="23"/>
      <c r="DYI33" s="23"/>
      <c r="DYJ33" s="23"/>
      <c r="DYK33" s="23"/>
      <c r="DYL33" s="23"/>
      <c r="DYM33" s="24"/>
      <c r="DYN33" s="14"/>
      <c r="DYO33" s="23"/>
      <c r="DYP33" s="23"/>
      <c r="DYQ33" s="23"/>
      <c r="DYR33" s="23"/>
      <c r="DYS33" s="23"/>
      <c r="DYT33" s="23"/>
      <c r="DYU33" s="24"/>
      <c r="DYV33" s="14"/>
      <c r="DYW33" s="23"/>
      <c r="DYX33" s="23"/>
      <c r="DYY33" s="23"/>
      <c r="DYZ33" s="23"/>
      <c r="DZA33" s="23"/>
      <c r="DZB33" s="23"/>
      <c r="DZC33" s="24"/>
      <c r="DZD33" s="14"/>
      <c r="DZE33" s="23"/>
      <c r="DZF33" s="23"/>
      <c r="DZG33" s="23"/>
      <c r="DZH33" s="23"/>
      <c r="DZI33" s="23"/>
      <c r="DZJ33" s="23"/>
      <c r="DZK33" s="24"/>
      <c r="DZL33" s="14"/>
      <c r="DZM33" s="23"/>
      <c r="DZN33" s="23"/>
      <c r="DZO33" s="23"/>
      <c r="DZP33" s="23"/>
      <c r="DZQ33" s="23"/>
      <c r="DZR33" s="23"/>
      <c r="DZS33" s="24"/>
      <c r="DZT33" s="14"/>
      <c r="DZU33" s="23"/>
      <c r="DZV33" s="23"/>
      <c r="DZW33" s="23"/>
      <c r="DZX33" s="23"/>
      <c r="DZY33" s="23"/>
      <c r="DZZ33" s="23"/>
      <c r="EAA33" s="24"/>
      <c r="EAB33" s="14"/>
      <c r="EAC33" s="23"/>
      <c r="EAD33" s="23"/>
      <c r="EAE33" s="23"/>
      <c r="EAF33" s="23"/>
      <c r="EAG33" s="23"/>
      <c r="EAH33" s="23"/>
      <c r="EAI33" s="24"/>
      <c r="EAJ33" s="14"/>
      <c r="EAK33" s="23"/>
      <c r="EAL33" s="23"/>
      <c r="EAM33" s="23"/>
      <c r="EAN33" s="23"/>
      <c r="EAO33" s="23"/>
      <c r="EAP33" s="23"/>
      <c r="EAQ33" s="24"/>
      <c r="EAR33" s="14"/>
      <c r="EAS33" s="23"/>
      <c r="EAT33" s="23"/>
      <c r="EAU33" s="23"/>
      <c r="EAV33" s="23"/>
      <c r="EAW33" s="23"/>
      <c r="EAX33" s="23"/>
      <c r="EAY33" s="24"/>
      <c r="EAZ33" s="14"/>
      <c r="EBA33" s="23"/>
      <c r="EBB33" s="23"/>
      <c r="EBC33" s="23"/>
      <c r="EBD33" s="23"/>
      <c r="EBE33" s="23"/>
      <c r="EBF33" s="23"/>
      <c r="EBG33" s="24"/>
      <c r="EBH33" s="14"/>
      <c r="EBI33" s="23"/>
      <c r="EBJ33" s="23"/>
      <c r="EBK33" s="23"/>
      <c r="EBL33" s="23"/>
      <c r="EBM33" s="23"/>
      <c r="EBN33" s="23"/>
      <c r="EBO33" s="24"/>
      <c r="EBP33" s="14"/>
      <c r="EBQ33" s="23"/>
      <c r="EBR33" s="23"/>
      <c r="EBS33" s="23"/>
      <c r="EBT33" s="23"/>
      <c r="EBU33" s="23"/>
      <c r="EBV33" s="23"/>
      <c r="EBW33" s="24"/>
      <c r="EBX33" s="14"/>
      <c r="EBY33" s="23"/>
      <c r="EBZ33" s="23"/>
      <c r="ECA33" s="23"/>
      <c r="ECB33" s="23"/>
      <c r="ECC33" s="23"/>
      <c r="ECD33" s="23"/>
      <c r="ECE33" s="24"/>
      <c r="ECF33" s="14"/>
      <c r="ECG33" s="23"/>
      <c r="ECH33" s="23"/>
      <c r="ECI33" s="23"/>
      <c r="ECJ33" s="23"/>
      <c r="ECK33" s="23"/>
      <c r="ECL33" s="23"/>
      <c r="ECM33" s="24"/>
      <c r="ECN33" s="14"/>
      <c r="ECO33" s="23"/>
      <c r="ECP33" s="23"/>
      <c r="ECQ33" s="23"/>
      <c r="ECR33" s="23"/>
      <c r="ECS33" s="23"/>
      <c r="ECT33" s="23"/>
      <c r="ECU33" s="24"/>
      <c r="ECV33" s="14"/>
      <c r="ECW33" s="23"/>
      <c r="ECX33" s="23"/>
      <c r="ECY33" s="23"/>
      <c r="ECZ33" s="23"/>
      <c r="EDA33" s="23"/>
      <c r="EDB33" s="23"/>
      <c r="EDC33" s="24"/>
      <c r="EDD33" s="14"/>
      <c r="EDE33" s="23"/>
      <c r="EDF33" s="23"/>
      <c r="EDG33" s="23"/>
      <c r="EDH33" s="23"/>
      <c r="EDI33" s="23"/>
      <c r="EDJ33" s="23"/>
      <c r="EDK33" s="24"/>
      <c r="EDL33" s="14"/>
      <c r="EDM33" s="23"/>
      <c r="EDN33" s="23"/>
      <c r="EDO33" s="23"/>
      <c r="EDP33" s="23"/>
      <c r="EDQ33" s="23"/>
      <c r="EDR33" s="23"/>
      <c r="EDS33" s="24"/>
      <c r="EDT33" s="14"/>
      <c r="EDU33" s="23"/>
      <c r="EDV33" s="23"/>
      <c r="EDW33" s="23"/>
      <c r="EDX33" s="23"/>
      <c r="EDY33" s="23"/>
      <c r="EDZ33" s="23"/>
      <c r="EEA33" s="24"/>
      <c r="EEB33" s="14"/>
      <c r="EEC33" s="23"/>
      <c r="EED33" s="23"/>
      <c r="EEE33" s="23"/>
      <c r="EEF33" s="23"/>
      <c r="EEG33" s="23"/>
      <c r="EEH33" s="23"/>
      <c r="EEI33" s="24"/>
      <c r="EEJ33" s="14"/>
      <c r="EEK33" s="23"/>
      <c r="EEL33" s="23"/>
      <c r="EEM33" s="23"/>
      <c r="EEN33" s="23"/>
      <c r="EEO33" s="23"/>
      <c r="EEP33" s="23"/>
      <c r="EEQ33" s="24"/>
      <c r="EER33" s="14"/>
      <c r="EES33" s="23"/>
      <c r="EET33" s="23"/>
      <c r="EEU33" s="23"/>
      <c r="EEV33" s="23"/>
      <c r="EEW33" s="23"/>
      <c r="EEX33" s="23"/>
      <c r="EEY33" s="24"/>
      <c r="EEZ33" s="14"/>
      <c r="EFA33" s="23"/>
      <c r="EFB33" s="23"/>
      <c r="EFC33" s="23"/>
      <c r="EFD33" s="23"/>
      <c r="EFE33" s="23"/>
      <c r="EFF33" s="23"/>
      <c r="EFG33" s="24"/>
      <c r="EFH33" s="14"/>
      <c r="EFI33" s="23"/>
      <c r="EFJ33" s="23"/>
      <c r="EFK33" s="23"/>
      <c r="EFL33" s="23"/>
      <c r="EFM33" s="23"/>
      <c r="EFN33" s="23"/>
      <c r="EFO33" s="24"/>
      <c r="EFP33" s="14"/>
      <c r="EFQ33" s="23"/>
      <c r="EFR33" s="23"/>
      <c r="EFS33" s="23"/>
      <c r="EFT33" s="23"/>
      <c r="EFU33" s="23"/>
      <c r="EFV33" s="23"/>
      <c r="EFW33" s="24"/>
      <c r="EFX33" s="14"/>
      <c r="EFY33" s="23"/>
      <c r="EFZ33" s="23"/>
      <c r="EGA33" s="23"/>
      <c r="EGB33" s="23"/>
      <c r="EGC33" s="23"/>
      <c r="EGD33" s="23"/>
      <c r="EGE33" s="24"/>
      <c r="EGF33" s="14"/>
      <c r="EGG33" s="23"/>
      <c r="EGH33" s="23"/>
      <c r="EGI33" s="23"/>
      <c r="EGJ33" s="23"/>
      <c r="EGK33" s="23"/>
      <c r="EGL33" s="23"/>
      <c r="EGM33" s="24"/>
      <c r="EGN33" s="14"/>
      <c r="EGO33" s="23"/>
      <c r="EGP33" s="23"/>
      <c r="EGQ33" s="23"/>
      <c r="EGR33" s="23"/>
      <c r="EGS33" s="23"/>
      <c r="EGT33" s="23"/>
      <c r="EGU33" s="24"/>
      <c r="EGV33" s="14"/>
      <c r="EGW33" s="23"/>
      <c r="EGX33" s="23"/>
      <c r="EGY33" s="23"/>
      <c r="EGZ33" s="23"/>
      <c r="EHA33" s="23"/>
      <c r="EHB33" s="23"/>
      <c r="EHC33" s="24"/>
      <c r="EHD33" s="14"/>
      <c r="EHE33" s="23"/>
      <c r="EHF33" s="23"/>
      <c r="EHG33" s="23"/>
      <c r="EHH33" s="23"/>
      <c r="EHI33" s="23"/>
      <c r="EHJ33" s="23"/>
      <c r="EHK33" s="24"/>
      <c r="EHL33" s="14"/>
      <c r="EHM33" s="23"/>
      <c r="EHN33" s="23"/>
      <c r="EHO33" s="23"/>
      <c r="EHP33" s="23"/>
      <c r="EHQ33" s="23"/>
      <c r="EHR33" s="23"/>
      <c r="EHS33" s="24"/>
      <c r="EHT33" s="14"/>
      <c r="EHU33" s="23"/>
      <c r="EHV33" s="23"/>
      <c r="EHW33" s="23"/>
      <c r="EHX33" s="23"/>
      <c r="EHY33" s="23"/>
      <c r="EHZ33" s="23"/>
      <c r="EIA33" s="24"/>
      <c r="EIB33" s="14"/>
      <c r="EIC33" s="23"/>
      <c r="EID33" s="23"/>
      <c r="EIE33" s="23"/>
      <c r="EIF33" s="23"/>
      <c r="EIG33" s="23"/>
      <c r="EIH33" s="23"/>
      <c r="EII33" s="24"/>
      <c r="EIJ33" s="14"/>
      <c r="EIK33" s="23"/>
      <c r="EIL33" s="23"/>
      <c r="EIM33" s="23"/>
      <c r="EIN33" s="23"/>
      <c r="EIO33" s="23"/>
      <c r="EIP33" s="23"/>
      <c r="EIQ33" s="24"/>
      <c r="EIR33" s="14"/>
      <c r="EIS33" s="23"/>
      <c r="EIT33" s="23"/>
      <c r="EIU33" s="23"/>
      <c r="EIV33" s="23"/>
      <c r="EIW33" s="23"/>
      <c r="EIX33" s="23"/>
      <c r="EIY33" s="24"/>
      <c r="EIZ33" s="14"/>
      <c r="EJA33" s="23"/>
      <c r="EJB33" s="23"/>
      <c r="EJC33" s="23"/>
      <c r="EJD33" s="23"/>
      <c r="EJE33" s="23"/>
      <c r="EJF33" s="23"/>
      <c r="EJG33" s="24"/>
      <c r="EJH33" s="14"/>
      <c r="EJI33" s="23"/>
      <c r="EJJ33" s="23"/>
      <c r="EJK33" s="23"/>
      <c r="EJL33" s="23"/>
      <c r="EJM33" s="23"/>
      <c r="EJN33" s="23"/>
      <c r="EJO33" s="24"/>
      <c r="EJP33" s="14"/>
      <c r="EJQ33" s="23"/>
      <c r="EJR33" s="23"/>
      <c r="EJS33" s="23"/>
      <c r="EJT33" s="23"/>
      <c r="EJU33" s="23"/>
      <c r="EJV33" s="23"/>
      <c r="EJW33" s="24"/>
      <c r="EJX33" s="14"/>
      <c r="EJY33" s="23"/>
      <c r="EJZ33" s="23"/>
      <c r="EKA33" s="23"/>
      <c r="EKB33" s="23"/>
      <c r="EKC33" s="23"/>
      <c r="EKD33" s="23"/>
      <c r="EKE33" s="24"/>
      <c r="EKF33" s="14"/>
      <c r="EKG33" s="23"/>
      <c r="EKH33" s="23"/>
      <c r="EKI33" s="23"/>
      <c r="EKJ33" s="23"/>
      <c r="EKK33" s="23"/>
      <c r="EKL33" s="23"/>
      <c r="EKM33" s="24"/>
      <c r="EKN33" s="14"/>
      <c r="EKO33" s="23"/>
      <c r="EKP33" s="23"/>
      <c r="EKQ33" s="23"/>
      <c r="EKR33" s="23"/>
      <c r="EKS33" s="23"/>
      <c r="EKT33" s="23"/>
      <c r="EKU33" s="24"/>
      <c r="EKV33" s="14"/>
      <c r="EKW33" s="23"/>
      <c r="EKX33" s="23"/>
      <c r="EKY33" s="23"/>
      <c r="EKZ33" s="23"/>
      <c r="ELA33" s="23"/>
      <c r="ELB33" s="23"/>
      <c r="ELC33" s="24"/>
      <c r="ELD33" s="14"/>
      <c r="ELE33" s="23"/>
      <c r="ELF33" s="23"/>
      <c r="ELG33" s="23"/>
      <c r="ELH33" s="23"/>
      <c r="ELI33" s="23"/>
      <c r="ELJ33" s="23"/>
      <c r="ELK33" s="24"/>
      <c r="ELL33" s="14"/>
      <c r="ELM33" s="23"/>
      <c r="ELN33" s="23"/>
      <c r="ELO33" s="23"/>
      <c r="ELP33" s="23"/>
      <c r="ELQ33" s="23"/>
      <c r="ELR33" s="23"/>
      <c r="ELS33" s="24"/>
      <c r="ELT33" s="14"/>
      <c r="ELU33" s="23"/>
      <c r="ELV33" s="23"/>
      <c r="ELW33" s="23"/>
      <c r="ELX33" s="23"/>
      <c r="ELY33" s="23"/>
      <c r="ELZ33" s="23"/>
      <c r="EMA33" s="24"/>
      <c r="EMB33" s="14"/>
      <c r="EMC33" s="23"/>
      <c r="EMD33" s="23"/>
      <c r="EME33" s="23"/>
      <c r="EMF33" s="23"/>
      <c r="EMG33" s="23"/>
      <c r="EMH33" s="23"/>
      <c r="EMI33" s="24"/>
      <c r="EMJ33" s="14"/>
      <c r="EMK33" s="23"/>
      <c r="EML33" s="23"/>
      <c r="EMM33" s="23"/>
      <c r="EMN33" s="23"/>
      <c r="EMO33" s="23"/>
      <c r="EMP33" s="23"/>
      <c r="EMQ33" s="24"/>
      <c r="EMR33" s="14"/>
      <c r="EMS33" s="23"/>
      <c r="EMT33" s="23"/>
      <c r="EMU33" s="23"/>
      <c r="EMV33" s="23"/>
      <c r="EMW33" s="23"/>
      <c r="EMX33" s="23"/>
      <c r="EMY33" s="24"/>
      <c r="EMZ33" s="14"/>
      <c r="ENA33" s="23"/>
      <c r="ENB33" s="23"/>
      <c r="ENC33" s="23"/>
      <c r="END33" s="23"/>
      <c r="ENE33" s="23"/>
      <c r="ENF33" s="23"/>
      <c r="ENG33" s="24"/>
      <c r="ENH33" s="14"/>
      <c r="ENI33" s="23"/>
      <c r="ENJ33" s="23"/>
      <c r="ENK33" s="23"/>
      <c r="ENL33" s="23"/>
      <c r="ENM33" s="23"/>
      <c r="ENN33" s="23"/>
      <c r="ENO33" s="24"/>
      <c r="ENP33" s="14"/>
      <c r="ENQ33" s="23"/>
      <c r="ENR33" s="23"/>
      <c r="ENS33" s="23"/>
      <c r="ENT33" s="23"/>
      <c r="ENU33" s="23"/>
      <c r="ENV33" s="23"/>
      <c r="ENW33" s="24"/>
      <c r="ENX33" s="14"/>
      <c r="ENY33" s="23"/>
      <c r="ENZ33" s="23"/>
      <c r="EOA33" s="23"/>
      <c r="EOB33" s="23"/>
      <c r="EOC33" s="23"/>
      <c r="EOD33" s="23"/>
      <c r="EOE33" s="24"/>
      <c r="EOF33" s="14"/>
      <c r="EOG33" s="23"/>
      <c r="EOH33" s="23"/>
      <c r="EOI33" s="23"/>
      <c r="EOJ33" s="23"/>
      <c r="EOK33" s="23"/>
      <c r="EOL33" s="23"/>
      <c r="EOM33" s="24"/>
      <c r="EON33" s="14"/>
      <c r="EOO33" s="23"/>
      <c r="EOP33" s="23"/>
      <c r="EOQ33" s="23"/>
      <c r="EOR33" s="23"/>
      <c r="EOS33" s="23"/>
      <c r="EOT33" s="23"/>
      <c r="EOU33" s="24"/>
      <c r="EOV33" s="14"/>
      <c r="EOW33" s="23"/>
      <c r="EOX33" s="23"/>
      <c r="EOY33" s="23"/>
      <c r="EOZ33" s="23"/>
      <c r="EPA33" s="23"/>
      <c r="EPB33" s="23"/>
      <c r="EPC33" s="24"/>
      <c r="EPD33" s="14"/>
      <c r="EPE33" s="23"/>
      <c r="EPF33" s="23"/>
      <c r="EPG33" s="23"/>
      <c r="EPH33" s="23"/>
      <c r="EPI33" s="23"/>
      <c r="EPJ33" s="23"/>
      <c r="EPK33" s="24"/>
      <c r="EPL33" s="14"/>
      <c r="EPM33" s="23"/>
      <c r="EPN33" s="23"/>
      <c r="EPO33" s="23"/>
      <c r="EPP33" s="23"/>
      <c r="EPQ33" s="23"/>
      <c r="EPR33" s="23"/>
      <c r="EPS33" s="24"/>
      <c r="EPT33" s="14"/>
      <c r="EPU33" s="23"/>
      <c r="EPV33" s="23"/>
      <c r="EPW33" s="23"/>
      <c r="EPX33" s="23"/>
      <c r="EPY33" s="23"/>
      <c r="EPZ33" s="23"/>
      <c r="EQA33" s="24"/>
      <c r="EQB33" s="14"/>
      <c r="EQC33" s="23"/>
      <c r="EQD33" s="23"/>
      <c r="EQE33" s="23"/>
      <c r="EQF33" s="23"/>
      <c r="EQG33" s="23"/>
      <c r="EQH33" s="23"/>
      <c r="EQI33" s="24"/>
      <c r="EQJ33" s="14"/>
      <c r="EQK33" s="23"/>
      <c r="EQL33" s="23"/>
      <c r="EQM33" s="23"/>
      <c r="EQN33" s="23"/>
      <c r="EQO33" s="23"/>
      <c r="EQP33" s="23"/>
      <c r="EQQ33" s="24"/>
      <c r="EQR33" s="14"/>
      <c r="EQS33" s="23"/>
      <c r="EQT33" s="23"/>
      <c r="EQU33" s="23"/>
      <c r="EQV33" s="23"/>
      <c r="EQW33" s="23"/>
      <c r="EQX33" s="23"/>
      <c r="EQY33" s="24"/>
      <c r="EQZ33" s="14"/>
      <c r="ERA33" s="23"/>
      <c r="ERB33" s="23"/>
      <c r="ERC33" s="23"/>
      <c r="ERD33" s="23"/>
      <c r="ERE33" s="23"/>
      <c r="ERF33" s="23"/>
      <c r="ERG33" s="24"/>
      <c r="ERH33" s="14"/>
      <c r="ERI33" s="23"/>
      <c r="ERJ33" s="23"/>
      <c r="ERK33" s="23"/>
      <c r="ERL33" s="23"/>
      <c r="ERM33" s="23"/>
      <c r="ERN33" s="23"/>
      <c r="ERO33" s="24"/>
      <c r="ERP33" s="14"/>
      <c r="ERQ33" s="23"/>
      <c r="ERR33" s="23"/>
      <c r="ERS33" s="23"/>
      <c r="ERT33" s="23"/>
      <c r="ERU33" s="23"/>
      <c r="ERV33" s="23"/>
      <c r="ERW33" s="24"/>
      <c r="ERX33" s="14"/>
      <c r="ERY33" s="23"/>
      <c r="ERZ33" s="23"/>
      <c r="ESA33" s="23"/>
      <c r="ESB33" s="23"/>
      <c r="ESC33" s="23"/>
      <c r="ESD33" s="23"/>
      <c r="ESE33" s="24"/>
      <c r="ESF33" s="14"/>
      <c r="ESG33" s="23"/>
      <c r="ESH33" s="23"/>
      <c r="ESI33" s="23"/>
      <c r="ESJ33" s="23"/>
      <c r="ESK33" s="23"/>
      <c r="ESL33" s="23"/>
      <c r="ESM33" s="24"/>
      <c r="ESN33" s="14"/>
      <c r="ESO33" s="23"/>
      <c r="ESP33" s="23"/>
      <c r="ESQ33" s="23"/>
      <c r="ESR33" s="23"/>
      <c r="ESS33" s="23"/>
      <c r="EST33" s="23"/>
      <c r="ESU33" s="24"/>
      <c r="ESV33" s="14"/>
      <c r="ESW33" s="23"/>
      <c r="ESX33" s="23"/>
      <c r="ESY33" s="23"/>
      <c r="ESZ33" s="23"/>
      <c r="ETA33" s="23"/>
      <c r="ETB33" s="23"/>
      <c r="ETC33" s="24"/>
      <c r="ETD33" s="14"/>
      <c r="ETE33" s="23"/>
      <c r="ETF33" s="23"/>
      <c r="ETG33" s="23"/>
      <c r="ETH33" s="23"/>
      <c r="ETI33" s="23"/>
      <c r="ETJ33" s="23"/>
      <c r="ETK33" s="24"/>
      <c r="ETL33" s="14"/>
      <c r="ETM33" s="23"/>
      <c r="ETN33" s="23"/>
      <c r="ETO33" s="23"/>
      <c r="ETP33" s="23"/>
      <c r="ETQ33" s="23"/>
      <c r="ETR33" s="23"/>
      <c r="ETS33" s="24"/>
      <c r="ETT33" s="14"/>
      <c r="ETU33" s="23"/>
      <c r="ETV33" s="23"/>
      <c r="ETW33" s="23"/>
      <c r="ETX33" s="23"/>
      <c r="ETY33" s="23"/>
      <c r="ETZ33" s="23"/>
      <c r="EUA33" s="24"/>
      <c r="EUB33" s="14"/>
      <c r="EUC33" s="23"/>
      <c r="EUD33" s="23"/>
      <c r="EUE33" s="23"/>
      <c r="EUF33" s="23"/>
      <c r="EUG33" s="23"/>
      <c r="EUH33" s="23"/>
      <c r="EUI33" s="24"/>
      <c r="EUJ33" s="14"/>
      <c r="EUK33" s="23"/>
      <c r="EUL33" s="23"/>
      <c r="EUM33" s="23"/>
      <c r="EUN33" s="23"/>
      <c r="EUO33" s="23"/>
      <c r="EUP33" s="23"/>
      <c r="EUQ33" s="24"/>
      <c r="EUR33" s="14"/>
      <c r="EUS33" s="23"/>
      <c r="EUT33" s="23"/>
      <c r="EUU33" s="23"/>
      <c r="EUV33" s="23"/>
      <c r="EUW33" s="23"/>
      <c r="EUX33" s="23"/>
      <c r="EUY33" s="24"/>
      <c r="EUZ33" s="14"/>
      <c r="EVA33" s="23"/>
      <c r="EVB33" s="23"/>
      <c r="EVC33" s="23"/>
      <c r="EVD33" s="23"/>
      <c r="EVE33" s="23"/>
      <c r="EVF33" s="23"/>
      <c r="EVG33" s="24"/>
      <c r="EVH33" s="14"/>
      <c r="EVI33" s="23"/>
      <c r="EVJ33" s="23"/>
      <c r="EVK33" s="23"/>
      <c r="EVL33" s="23"/>
      <c r="EVM33" s="23"/>
      <c r="EVN33" s="23"/>
      <c r="EVO33" s="24"/>
      <c r="EVP33" s="14"/>
      <c r="EVQ33" s="23"/>
      <c r="EVR33" s="23"/>
      <c r="EVS33" s="23"/>
      <c r="EVT33" s="23"/>
      <c r="EVU33" s="23"/>
      <c r="EVV33" s="23"/>
      <c r="EVW33" s="24"/>
      <c r="EVX33" s="14"/>
      <c r="EVY33" s="23"/>
      <c r="EVZ33" s="23"/>
      <c r="EWA33" s="23"/>
      <c r="EWB33" s="23"/>
      <c r="EWC33" s="23"/>
      <c r="EWD33" s="23"/>
      <c r="EWE33" s="24"/>
      <c r="EWF33" s="14"/>
      <c r="EWG33" s="23"/>
      <c r="EWH33" s="23"/>
      <c r="EWI33" s="23"/>
      <c r="EWJ33" s="23"/>
      <c r="EWK33" s="23"/>
      <c r="EWL33" s="23"/>
      <c r="EWM33" s="24"/>
      <c r="EWN33" s="14"/>
      <c r="EWO33" s="23"/>
      <c r="EWP33" s="23"/>
      <c r="EWQ33" s="23"/>
      <c r="EWR33" s="23"/>
      <c r="EWS33" s="23"/>
      <c r="EWT33" s="23"/>
      <c r="EWU33" s="24"/>
      <c r="EWV33" s="14"/>
      <c r="EWW33" s="23"/>
      <c r="EWX33" s="23"/>
      <c r="EWY33" s="23"/>
      <c r="EWZ33" s="23"/>
      <c r="EXA33" s="23"/>
      <c r="EXB33" s="23"/>
      <c r="EXC33" s="24"/>
      <c r="EXD33" s="14"/>
      <c r="EXE33" s="23"/>
      <c r="EXF33" s="23"/>
      <c r="EXG33" s="23"/>
      <c r="EXH33" s="23"/>
      <c r="EXI33" s="23"/>
      <c r="EXJ33" s="23"/>
      <c r="EXK33" s="24"/>
      <c r="EXL33" s="14"/>
      <c r="EXM33" s="23"/>
      <c r="EXN33" s="23"/>
      <c r="EXO33" s="23"/>
      <c r="EXP33" s="23"/>
      <c r="EXQ33" s="23"/>
      <c r="EXR33" s="23"/>
      <c r="EXS33" s="24"/>
      <c r="EXT33" s="14"/>
      <c r="EXU33" s="23"/>
      <c r="EXV33" s="23"/>
      <c r="EXW33" s="23"/>
      <c r="EXX33" s="23"/>
      <c r="EXY33" s="23"/>
      <c r="EXZ33" s="23"/>
      <c r="EYA33" s="24"/>
      <c r="EYB33" s="14"/>
      <c r="EYC33" s="23"/>
      <c r="EYD33" s="23"/>
      <c r="EYE33" s="23"/>
      <c r="EYF33" s="23"/>
      <c r="EYG33" s="23"/>
      <c r="EYH33" s="23"/>
      <c r="EYI33" s="24"/>
      <c r="EYJ33" s="14"/>
      <c r="EYK33" s="23"/>
      <c r="EYL33" s="23"/>
      <c r="EYM33" s="23"/>
      <c r="EYN33" s="23"/>
      <c r="EYO33" s="23"/>
      <c r="EYP33" s="23"/>
      <c r="EYQ33" s="24"/>
      <c r="EYR33" s="14"/>
      <c r="EYS33" s="23"/>
      <c r="EYT33" s="23"/>
      <c r="EYU33" s="23"/>
      <c r="EYV33" s="23"/>
      <c r="EYW33" s="23"/>
      <c r="EYX33" s="23"/>
      <c r="EYY33" s="24"/>
      <c r="EYZ33" s="14"/>
      <c r="EZA33" s="23"/>
      <c r="EZB33" s="23"/>
      <c r="EZC33" s="23"/>
      <c r="EZD33" s="23"/>
      <c r="EZE33" s="23"/>
      <c r="EZF33" s="23"/>
      <c r="EZG33" s="24"/>
      <c r="EZH33" s="14"/>
      <c r="EZI33" s="23"/>
      <c r="EZJ33" s="23"/>
      <c r="EZK33" s="23"/>
      <c r="EZL33" s="23"/>
      <c r="EZM33" s="23"/>
      <c r="EZN33" s="23"/>
      <c r="EZO33" s="24"/>
      <c r="EZP33" s="14"/>
      <c r="EZQ33" s="23"/>
      <c r="EZR33" s="23"/>
      <c r="EZS33" s="23"/>
      <c r="EZT33" s="23"/>
      <c r="EZU33" s="23"/>
      <c r="EZV33" s="23"/>
      <c r="EZW33" s="24"/>
      <c r="EZX33" s="14"/>
      <c r="EZY33" s="23"/>
      <c r="EZZ33" s="23"/>
      <c r="FAA33" s="23"/>
      <c r="FAB33" s="23"/>
      <c r="FAC33" s="23"/>
      <c r="FAD33" s="23"/>
      <c r="FAE33" s="24"/>
      <c r="FAF33" s="14"/>
      <c r="FAG33" s="23"/>
      <c r="FAH33" s="23"/>
      <c r="FAI33" s="23"/>
      <c r="FAJ33" s="23"/>
      <c r="FAK33" s="23"/>
      <c r="FAL33" s="23"/>
      <c r="FAM33" s="24"/>
      <c r="FAN33" s="14"/>
      <c r="FAO33" s="23"/>
      <c r="FAP33" s="23"/>
      <c r="FAQ33" s="23"/>
      <c r="FAR33" s="23"/>
      <c r="FAS33" s="23"/>
      <c r="FAT33" s="23"/>
      <c r="FAU33" s="24"/>
      <c r="FAV33" s="14"/>
      <c r="FAW33" s="23"/>
      <c r="FAX33" s="23"/>
      <c r="FAY33" s="23"/>
      <c r="FAZ33" s="23"/>
      <c r="FBA33" s="23"/>
      <c r="FBB33" s="23"/>
      <c r="FBC33" s="24"/>
      <c r="FBD33" s="14"/>
      <c r="FBE33" s="23"/>
      <c r="FBF33" s="23"/>
      <c r="FBG33" s="23"/>
      <c r="FBH33" s="23"/>
      <c r="FBI33" s="23"/>
      <c r="FBJ33" s="23"/>
      <c r="FBK33" s="24"/>
      <c r="FBL33" s="14"/>
      <c r="FBM33" s="23"/>
      <c r="FBN33" s="23"/>
      <c r="FBO33" s="23"/>
      <c r="FBP33" s="23"/>
      <c r="FBQ33" s="23"/>
      <c r="FBR33" s="23"/>
      <c r="FBS33" s="24"/>
      <c r="FBT33" s="14"/>
      <c r="FBU33" s="23"/>
      <c r="FBV33" s="23"/>
      <c r="FBW33" s="23"/>
      <c r="FBX33" s="23"/>
      <c r="FBY33" s="23"/>
      <c r="FBZ33" s="23"/>
      <c r="FCA33" s="24"/>
      <c r="FCB33" s="14"/>
      <c r="FCC33" s="23"/>
      <c r="FCD33" s="23"/>
      <c r="FCE33" s="23"/>
      <c r="FCF33" s="23"/>
      <c r="FCG33" s="23"/>
      <c r="FCH33" s="23"/>
      <c r="FCI33" s="24"/>
      <c r="FCJ33" s="14"/>
      <c r="FCK33" s="23"/>
      <c r="FCL33" s="23"/>
      <c r="FCM33" s="23"/>
      <c r="FCN33" s="23"/>
      <c r="FCO33" s="23"/>
      <c r="FCP33" s="23"/>
      <c r="FCQ33" s="24"/>
      <c r="FCR33" s="14"/>
      <c r="FCS33" s="23"/>
      <c r="FCT33" s="23"/>
      <c r="FCU33" s="23"/>
      <c r="FCV33" s="23"/>
      <c r="FCW33" s="23"/>
      <c r="FCX33" s="23"/>
      <c r="FCY33" s="24"/>
      <c r="FCZ33" s="14"/>
      <c r="FDA33" s="23"/>
      <c r="FDB33" s="23"/>
      <c r="FDC33" s="23"/>
      <c r="FDD33" s="23"/>
      <c r="FDE33" s="23"/>
      <c r="FDF33" s="23"/>
      <c r="FDG33" s="24"/>
      <c r="FDH33" s="14"/>
      <c r="FDI33" s="23"/>
      <c r="FDJ33" s="23"/>
      <c r="FDK33" s="23"/>
      <c r="FDL33" s="23"/>
      <c r="FDM33" s="23"/>
      <c r="FDN33" s="23"/>
      <c r="FDO33" s="24"/>
      <c r="FDP33" s="14"/>
      <c r="FDQ33" s="23"/>
      <c r="FDR33" s="23"/>
      <c r="FDS33" s="23"/>
      <c r="FDT33" s="23"/>
      <c r="FDU33" s="23"/>
      <c r="FDV33" s="23"/>
      <c r="FDW33" s="24"/>
      <c r="FDX33" s="14"/>
      <c r="FDY33" s="23"/>
      <c r="FDZ33" s="23"/>
      <c r="FEA33" s="23"/>
      <c r="FEB33" s="23"/>
      <c r="FEC33" s="23"/>
      <c r="FED33" s="23"/>
      <c r="FEE33" s="24"/>
      <c r="FEF33" s="14"/>
      <c r="FEG33" s="23"/>
      <c r="FEH33" s="23"/>
      <c r="FEI33" s="23"/>
      <c r="FEJ33" s="23"/>
      <c r="FEK33" s="23"/>
      <c r="FEL33" s="23"/>
      <c r="FEM33" s="24"/>
      <c r="FEN33" s="14"/>
      <c r="FEO33" s="23"/>
      <c r="FEP33" s="23"/>
      <c r="FEQ33" s="23"/>
      <c r="FER33" s="23"/>
      <c r="FES33" s="23"/>
      <c r="FET33" s="23"/>
      <c r="FEU33" s="24"/>
      <c r="FEV33" s="14"/>
      <c r="FEW33" s="23"/>
      <c r="FEX33" s="23"/>
      <c r="FEY33" s="23"/>
      <c r="FEZ33" s="23"/>
      <c r="FFA33" s="23"/>
      <c r="FFB33" s="23"/>
      <c r="FFC33" s="24"/>
      <c r="FFD33" s="14"/>
      <c r="FFE33" s="23"/>
      <c r="FFF33" s="23"/>
      <c r="FFG33" s="23"/>
      <c r="FFH33" s="23"/>
      <c r="FFI33" s="23"/>
      <c r="FFJ33" s="23"/>
      <c r="FFK33" s="24"/>
      <c r="FFL33" s="14"/>
      <c r="FFM33" s="23"/>
      <c r="FFN33" s="23"/>
      <c r="FFO33" s="23"/>
      <c r="FFP33" s="23"/>
      <c r="FFQ33" s="23"/>
      <c r="FFR33" s="23"/>
      <c r="FFS33" s="24"/>
      <c r="FFT33" s="14"/>
      <c r="FFU33" s="23"/>
      <c r="FFV33" s="23"/>
      <c r="FFW33" s="23"/>
      <c r="FFX33" s="23"/>
      <c r="FFY33" s="23"/>
      <c r="FFZ33" s="23"/>
      <c r="FGA33" s="24"/>
      <c r="FGB33" s="14"/>
      <c r="FGC33" s="23"/>
      <c r="FGD33" s="23"/>
      <c r="FGE33" s="23"/>
      <c r="FGF33" s="23"/>
      <c r="FGG33" s="23"/>
      <c r="FGH33" s="23"/>
      <c r="FGI33" s="24"/>
      <c r="FGJ33" s="14"/>
      <c r="FGK33" s="23"/>
      <c r="FGL33" s="23"/>
      <c r="FGM33" s="23"/>
      <c r="FGN33" s="23"/>
      <c r="FGO33" s="23"/>
      <c r="FGP33" s="23"/>
      <c r="FGQ33" s="24"/>
      <c r="FGR33" s="14"/>
      <c r="FGS33" s="23"/>
      <c r="FGT33" s="23"/>
      <c r="FGU33" s="23"/>
      <c r="FGV33" s="23"/>
      <c r="FGW33" s="23"/>
      <c r="FGX33" s="23"/>
      <c r="FGY33" s="24"/>
      <c r="FGZ33" s="14"/>
      <c r="FHA33" s="23"/>
      <c r="FHB33" s="23"/>
      <c r="FHC33" s="23"/>
      <c r="FHD33" s="23"/>
      <c r="FHE33" s="23"/>
      <c r="FHF33" s="23"/>
      <c r="FHG33" s="24"/>
      <c r="FHH33" s="14"/>
      <c r="FHI33" s="23"/>
      <c r="FHJ33" s="23"/>
      <c r="FHK33" s="23"/>
      <c r="FHL33" s="23"/>
      <c r="FHM33" s="23"/>
      <c r="FHN33" s="23"/>
      <c r="FHO33" s="24"/>
      <c r="FHP33" s="14"/>
      <c r="FHQ33" s="23"/>
      <c r="FHR33" s="23"/>
      <c r="FHS33" s="23"/>
      <c r="FHT33" s="23"/>
      <c r="FHU33" s="23"/>
      <c r="FHV33" s="23"/>
      <c r="FHW33" s="24"/>
      <c r="FHX33" s="14"/>
      <c r="FHY33" s="23"/>
      <c r="FHZ33" s="23"/>
      <c r="FIA33" s="23"/>
      <c r="FIB33" s="23"/>
      <c r="FIC33" s="23"/>
      <c r="FID33" s="23"/>
      <c r="FIE33" s="24"/>
      <c r="FIF33" s="14"/>
      <c r="FIG33" s="23"/>
      <c r="FIH33" s="23"/>
      <c r="FII33" s="23"/>
      <c r="FIJ33" s="23"/>
      <c r="FIK33" s="23"/>
      <c r="FIL33" s="23"/>
      <c r="FIM33" s="24"/>
      <c r="FIN33" s="14"/>
      <c r="FIO33" s="23"/>
      <c r="FIP33" s="23"/>
      <c r="FIQ33" s="23"/>
      <c r="FIR33" s="23"/>
      <c r="FIS33" s="23"/>
      <c r="FIT33" s="23"/>
      <c r="FIU33" s="24"/>
      <c r="FIV33" s="14"/>
      <c r="FIW33" s="23"/>
      <c r="FIX33" s="23"/>
      <c r="FIY33" s="23"/>
      <c r="FIZ33" s="23"/>
      <c r="FJA33" s="23"/>
      <c r="FJB33" s="23"/>
      <c r="FJC33" s="24"/>
      <c r="FJD33" s="14"/>
      <c r="FJE33" s="23"/>
      <c r="FJF33" s="23"/>
      <c r="FJG33" s="23"/>
      <c r="FJH33" s="23"/>
      <c r="FJI33" s="23"/>
      <c r="FJJ33" s="23"/>
      <c r="FJK33" s="24"/>
      <c r="FJL33" s="14"/>
      <c r="FJM33" s="23"/>
      <c r="FJN33" s="23"/>
      <c r="FJO33" s="23"/>
      <c r="FJP33" s="23"/>
      <c r="FJQ33" s="23"/>
      <c r="FJR33" s="23"/>
      <c r="FJS33" s="24"/>
      <c r="FJT33" s="14"/>
      <c r="FJU33" s="23"/>
      <c r="FJV33" s="23"/>
      <c r="FJW33" s="23"/>
      <c r="FJX33" s="23"/>
      <c r="FJY33" s="23"/>
      <c r="FJZ33" s="23"/>
      <c r="FKA33" s="24"/>
      <c r="FKB33" s="14"/>
      <c r="FKC33" s="23"/>
      <c r="FKD33" s="23"/>
      <c r="FKE33" s="23"/>
      <c r="FKF33" s="23"/>
      <c r="FKG33" s="23"/>
      <c r="FKH33" s="23"/>
      <c r="FKI33" s="24"/>
      <c r="FKJ33" s="14"/>
      <c r="FKK33" s="23"/>
      <c r="FKL33" s="23"/>
      <c r="FKM33" s="23"/>
      <c r="FKN33" s="23"/>
      <c r="FKO33" s="23"/>
      <c r="FKP33" s="23"/>
      <c r="FKQ33" s="24"/>
      <c r="FKR33" s="14"/>
      <c r="FKS33" s="23"/>
      <c r="FKT33" s="23"/>
      <c r="FKU33" s="23"/>
      <c r="FKV33" s="23"/>
      <c r="FKW33" s="23"/>
      <c r="FKX33" s="23"/>
      <c r="FKY33" s="24"/>
      <c r="FKZ33" s="14"/>
      <c r="FLA33" s="23"/>
      <c r="FLB33" s="23"/>
      <c r="FLC33" s="23"/>
      <c r="FLD33" s="23"/>
      <c r="FLE33" s="23"/>
      <c r="FLF33" s="23"/>
      <c r="FLG33" s="24"/>
      <c r="FLH33" s="14"/>
      <c r="FLI33" s="23"/>
      <c r="FLJ33" s="23"/>
      <c r="FLK33" s="23"/>
      <c r="FLL33" s="23"/>
      <c r="FLM33" s="23"/>
      <c r="FLN33" s="23"/>
      <c r="FLO33" s="24"/>
      <c r="FLP33" s="14"/>
      <c r="FLQ33" s="23"/>
      <c r="FLR33" s="23"/>
      <c r="FLS33" s="23"/>
      <c r="FLT33" s="23"/>
      <c r="FLU33" s="23"/>
      <c r="FLV33" s="23"/>
      <c r="FLW33" s="24"/>
      <c r="FLX33" s="14"/>
      <c r="FLY33" s="23"/>
      <c r="FLZ33" s="23"/>
      <c r="FMA33" s="23"/>
      <c r="FMB33" s="23"/>
      <c r="FMC33" s="23"/>
      <c r="FMD33" s="23"/>
      <c r="FME33" s="24"/>
      <c r="FMF33" s="14"/>
      <c r="FMG33" s="23"/>
      <c r="FMH33" s="23"/>
      <c r="FMI33" s="23"/>
      <c r="FMJ33" s="23"/>
      <c r="FMK33" s="23"/>
      <c r="FML33" s="23"/>
      <c r="FMM33" s="24"/>
      <c r="FMN33" s="14"/>
      <c r="FMO33" s="23"/>
      <c r="FMP33" s="23"/>
      <c r="FMQ33" s="23"/>
      <c r="FMR33" s="23"/>
      <c r="FMS33" s="23"/>
      <c r="FMT33" s="23"/>
      <c r="FMU33" s="24"/>
      <c r="FMV33" s="14"/>
      <c r="FMW33" s="23"/>
      <c r="FMX33" s="23"/>
      <c r="FMY33" s="23"/>
      <c r="FMZ33" s="23"/>
      <c r="FNA33" s="23"/>
      <c r="FNB33" s="23"/>
      <c r="FNC33" s="24"/>
      <c r="FND33" s="14"/>
      <c r="FNE33" s="23"/>
      <c r="FNF33" s="23"/>
      <c r="FNG33" s="23"/>
      <c r="FNH33" s="23"/>
      <c r="FNI33" s="23"/>
      <c r="FNJ33" s="23"/>
      <c r="FNK33" s="24"/>
      <c r="FNL33" s="14"/>
      <c r="FNM33" s="23"/>
      <c r="FNN33" s="23"/>
      <c r="FNO33" s="23"/>
      <c r="FNP33" s="23"/>
      <c r="FNQ33" s="23"/>
      <c r="FNR33" s="23"/>
      <c r="FNS33" s="24"/>
      <c r="FNT33" s="14"/>
      <c r="FNU33" s="23"/>
      <c r="FNV33" s="23"/>
      <c r="FNW33" s="23"/>
      <c r="FNX33" s="23"/>
      <c r="FNY33" s="23"/>
      <c r="FNZ33" s="23"/>
      <c r="FOA33" s="24"/>
      <c r="FOB33" s="14"/>
      <c r="FOC33" s="23"/>
      <c r="FOD33" s="23"/>
      <c r="FOE33" s="23"/>
      <c r="FOF33" s="23"/>
      <c r="FOG33" s="23"/>
      <c r="FOH33" s="23"/>
      <c r="FOI33" s="24"/>
      <c r="FOJ33" s="14"/>
      <c r="FOK33" s="23"/>
      <c r="FOL33" s="23"/>
      <c r="FOM33" s="23"/>
      <c r="FON33" s="23"/>
      <c r="FOO33" s="23"/>
      <c r="FOP33" s="23"/>
      <c r="FOQ33" s="24"/>
      <c r="FOR33" s="14"/>
      <c r="FOS33" s="23"/>
      <c r="FOT33" s="23"/>
      <c r="FOU33" s="23"/>
      <c r="FOV33" s="23"/>
      <c r="FOW33" s="23"/>
      <c r="FOX33" s="23"/>
      <c r="FOY33" s="24"/>
      <c r="FOZ33" s="14"/>
      <c r="FPA33" s="23"/>
      <c r="FPB33" s="23"/>
      <c r="FPC33" s="23"/>
      <c r="FPD33" s="23"/>
      <c r="FPE33" s="23"/>
      <c r="FPF33" s="23"/>
      <c r="FPG33" s="24"/>
      <c r="FPH33" s="14"/>
      <c r="FPI33" s="23"/>
      <c r="FPJ33" s="23"/>
      <c r="FPK33" s="23"/>
      <c r="FPL33" s="23"/>
      <c r="FPM33" s="23"/>
      <c r="FPN33" s="23"/>
      <c r="FPO33" s="24"/>
      <c r="FPP33" s="14"/>
      <c r="FPQ33" s="23"/>
      <c r="FPR33" s="23"/>
      <c r="FPS33" s="23"/>
      <c r="FPT33" s="23"/>
      <c r="FPU33" s="23"/>
      <c r="FPV33" s="23"/>
      <c r="FPW33" s="24"/>
      <c r="FPX33" s="14"/>
      <c r="FPY33" s="23"/>
      <c r="FPZ33" s="23"/>
      <c r="FQA33" s="23"/>
      <c r="FQB33" s="23"/>
      <c r="FQC33" s="23"/>
      <c r="FQD33" s="23"/>
      <c r="FQE33" s="24"/>
      <c r="FQF33" s="14"/>
      <c r="FQG33" s="23"/>
      <c r="FQH33" s="23"/>
      <c r="FQI33" s="23"/>
      <c r="FQJ33" s="23"/>
      <c r="FQK33" s="23"/>
      <c r="FQL33" s="23"/>
      <c r="FQM33" s="24"/>
      <c r="FQN33" s="14"/>
      <c r="FQO33" s="23"/>
      <c r="FQP33" s="23"/>
      <c r="FQQ33" s="23"/>
      <c r="FQR33" s="23"/>
      <c r="FQS33" s="23"/>
      <c r="FQT33" s="23"/>
      <c r="FQU33" s="24"/>
      <c r="FQV33" s="14"/>
      <c r="FQW33" s="23"/>
      <c r="FQX33" s="23"/>
      <c r="FQY33" s="23"/>
      <c r="FQZ33" s="23"/>
      <c r="FRA33" s="23"/>
      <c r="FRB33" s="23"/>
      <c r="FRC33" s="24"/>
      <c r="FRD33" s="14"/>
      <c r="FRE33" s="23"/>
      <c r="FRF33" s="23"/>
      <c r="FRG33" s="23"/>
      <c r="FRH33" s="23"/>
      <c r="FRI33" s="23"/>
      <c r="FRJ33" s="23"/>
      <c r="FRK33" s="24"/>
      <c r="FRL33" s="14"/>
      <c r="FRM33" s="23"/>
      <c r="FRN33" s="23"/>
      <c r="FRO33" s="23"/>
      <c r="FRP33" s="23"/>
      <c r="FRQ33" s="23"/>
      <c r="FRR33" s="23"/>
      <c r="FRS33" s="24"/>
      <c r="FRT33" s="14"/>
      <c r="FRU33" s="23"/>
      <c r="FRV33" s="23"/>
      <c r="FRW33" s="23"/>
      <c r="FRX33" s="23"/>
      <c r="FRY33" s="23"/>
      <c r="FRZ33" s="23"/>
      <c r="FSA33" s="24"/>
      <c r="FSB33" s="14"/>
      <c r="FSC33" s="23"/>
      <c r="FSD33" s="23"/>
      <c r="FSE33" s="23"/>
      <c r="FSF33" s="23"/>
      <c r="FSG33" s="23"/>
      <c r="FSH33" s="23"/>
      <c r="FSI33" s="24"/>
      <c r="FSJ33" s="14"/>
      <c r="FSK33" s="23"/>
      <c r="FSL33" s="23"/>
      <c r="FSM33" s="23"/>
      <c r="FSN33" s="23"/>
      <c r="FSO33" s="23"/>
      <c r="FSP33" s="23"/>
      <c r="FSQ33" s="24"/>
      <c r="FSR33" s="14"/>
      <c r="FSS33" s="23"/>
      <c r="FST33" s="23"/>
      <c r="FSU33" s="23"/>
      <c r="FSV33" s="23"/>
      <c r="FSW33" s="23"/>
      <c r="FSX33" s="23"/>
      <c r="FSY33" s="24"/>
      <c r="FSZ33" s="14"/>
      <c r="FTA33" s="23"/>
      <c r="FTB33" s="23"/>
      <c r="FTC33" s="23"/>
      <c r="FTD33" s="23"/>
      <c r="FTE33" s="23"/>
      <c r="FTF33" s="23"/>
      <c r="FTG33" s="24"/>
      <c r="FTH33" s="14"/>
      <c r="FTI33" s="23"/>
      <c r="FTJ33" s="23"/>
      <c r="FTK33" s="23"/>
      <c r="FTL33" s="23"/>
      <c r="FTM33" s="23"/>
      <c r="FTN33" s="23"/>
      <c r="FTO33" s="24"/>
      <c r="FTP33" s="14"/>
      <c r="FTQ33" s="23"/>
      <c r="FTR33" s="23"/>
      <c r="FTS33" s="23"/>
      <c r="FTT33" s="23"/>
      <c r="FTU33" s="23"/>
      <c r="FTV33" s="23"/>
      <c r="FTW33" s="24"/>
      <c r="FTX33" s="14"/>
      <c r="FTY33" s="23"/>
      <c r="FTZ33" s="23"/>
      <c r="FUA33" s="23"/>
      <c r="FUB33" s="23"/>
      <c r="FUC33" s="23"/>
      <c r="FUD33" s="23"/>
      <c r="FUE33" s="24"/>
      <c r="FUF33" s="14"/>
      <c r="FUG33" s="23"/>
      <c r="FUH33" s="23"/>
      <c r="FUI33" s="23"/>
      <c r="FUJ33" s="23"/>
      <c r="FUK33" s="23"/>
      <c r="FUL33" s="23"/>
      <c r="FUM33" s="24"/>
      <c r="FUN33" s="14"/>
      <c r="FUO33" s="23"/>
      <c r="FUP33" s="23"/>
      <c r="FUQ33" s="23"/>
      <c r="FUR33" s="23"/>
      <c r="FUS33" s="23"/>
      <c r="FUT33" s="23"/>
      <c r="FUU33" s="24"/>
      <c r="FUV33" s="14"/>
      <c r="FUW33" s="23"/>
      <c r="FUX33" s="23"/>
      <c r="FUY33" s="23"/>
      <c r="FUZ33" s="23"/>
      <c r="FVA33" s="23"/>
      <c r="FVB33" s="23"/>
      <c r="FVC33" s="24"/>
      <c r="FVD33" s="14"/>
      <c r="FVE33" s="23"/>
      <c r="FVF33" s="23"/>
      <c r="FVG33" s="23"/>
      <c r="FVH33" s="23"/>
      <c r="FVI33" s="23"/>
      <c r="FVJ33" s="23"/>
      <c r="FVK33" s="24"/>
      <c r="FVL33" s="14"/>
      <c r="FVM33" s="23"/>
      <c r="FVN33" s="23"/>
      <c r="FVO33" s="23"/>
      <c r="FVP33" s="23"/>
      <c r="FVQ33" s="23"/>
      <c r="FVR33" s="23"/>
      <c r="FVS33" s="24"/>
      <c r="FVT33" s="14"/>
      <c r="FVU33" s="23"/>
      <c r="FVV33" s="23"/>
      <c r="FVW33" s="23"/>
      <c r="FVX33" s="23"/>
      <c r="FVY33" s="23"/>
      <c r="FVZ33" s="23"/>
      <c r="FWA33" s="24"/>
      <c r="FWB33" s="14"/>
      <c r="FWC33" s="23"/>
      <c r="FWD33" s="23"/>
      <c r="FWE33" s="23"/>
      <c r="FWF33" s="23"/>
      <c r="FWG33" s="23"/>
      <c r="FWH33" s="23"/>
      <c r="FWI33" s="24"/>
      <c r="FWJ33" s="14"/>
      <c r="FWK33" s="23"/>
      <c r="FWL33" s="23"/>
      <c r="FWM33" s="23"/>
      <c r="FWN33" s="23"/>
      <c r="FWO33" s="23"/>
      <c r="FWP33" s="23"/>
      <c r="FWQ33" s="24"/>
      <c r="FWR33" s="14"/>
      <c r="FWS33" s="23"/>
      <c r="FWT33" s="23"/>
      <c r="FWU33" s="23"/>
      <c r="FWV33" s="23"/>
      <c r="FWW33" s="23"/>
      <c r="FWX33" s="23"/>
      <c r="FWY33" s="24"/>
      <c r="FWZ33" s="14"/>
      <c r="FXA33" s="23"/>
      <c r="FXB33" s="23"/>
      <c r="FXC33" s="23"/>
      <c r="FXD33" s="23"/>
      <c r="FXE33" s="23"/>
      <c r="FXF33" s="23"/>
      <c r="FXG33" s="24"/>
      <c r="FXH33" s="14"/>
      <c r="FXI33" s="23"/>
      <c r="FXJ33" s="23"/>
      <c r="FXK33" s="23"/>
      <c r="FXL33" s="23"/>
      <c r="FXM33" s="23"/>
      <c r="FXN33" s="23"/>
      <c r="FXO33" s="24"/>
      <c r="FXP33" s="14"/>
      <c r="FXQ33" s="23"/>
      <c r="FXR33" s="23"/>
      <c r="FXS33" s="23"/>
      <c r="FXT33" s="23"/>
      <c r="FXU33" s="23"/>
      <c r="FXV33" s="23"/>
      <c r="FXW33" s="24"/>
      <c r="FXX33" s="14"/>
      <c r="FXY33" s="23"/>
      <c r="FXZ33" s="23"/>
      <c r="FYA33" s="23"/>
      <c r="FYB33" s="23"/>
      <c r="FYC33" s="23"/>
      <c r="FYD33" s="23"/>
      <c r="FYE33" s="24"/>
      <c r="FYF33" s="14"/>
      <c r="FYG33" s="23"/>
      <c r="FYH33" s="23"/>
      <c r="FYI33" s="23"/>
      <c r="FYJ33" s="23"/>
      <c r="FYK33" s="23"/>
      <c r="FYL33" s="23"/>
      <c r="FYM33" s="24"/>
      <c r="FYN33" s="14"/>
      <c r="FYO33" s="23"/>
      <c r="FYP33" s="23"/>
      <c r="FYQ33" s="23"/>
      <c r="FYR33" s="23"/>
      <c r="FYS33" s="23"/>
      <c r="FYT33" s="23"/>
      <c r="FYU33" s="24"/>
      <c r="FYV33" s="14"/>
      <c r="FYW33" s="23"/>
      <c r="FYX33" s="23"/>
      <c r="FYY33" s="23"/>
      <c r="FYZ33" s="23"/>
      <c r="FZA33" s="23"/>
      <c r="FZB33" s="23"/>
      <c r="FZC33" s="24"/>
      <c r="FZD33" s="14"/>
      <c r="FZE33" s="23"/>
      <c r="FZF33" s="23"/>
      <c r="FZG33" s="23"/>
      <c r="FZH33" s="23"/>
      <c r="FZI33" s="23"/>
      <c r="FZJ33" s="23"/>
      <c r="FZK33" s="24"/>
      <c r="FZL33" s="14"/>
      <c r="FZM33" s="23"/>
      <c r="FZN33" s="23"/>
      <c r="FZO33" s="23"/>
      <c r="FZP33" s="23"/>
      <c r="FZQ33" s="23"/>
      <c r="FZR33" s="23"/>
      <c r="FZS33" s="24"/>
      <c r="FZT33" s="14"/>
      <c r="FZU33" s="23"/>
      <c r="FZV33" s="23"/>
      <c r="FZW33" s="23"/>
      <c r="FZX33" s="23"/>
      <c r="FZY33" s="23"/>
      <c r="FZZ33" s="23"/>
      <c r="GAA33" s="24"/>
      <c r="GAB33" s="14"/>
      <c r="GAC33" s="23"/>
      <c r="GAD33" s="23"/>
      <c r="GAE33" s="23"/>
      <c r="GAF33" s="23"/>
      <c r="GAG33" s="23"/>
      <c r="GAH33" s="23"/>
      <c r="GAI33" s="24"/>
      <c r="GAJ33" s="14"/>
      <c r="GAK33" s="23"/>
      <c r="GAL33" s="23"/>
      <c r="GAM33" s="23"/>
      <c r="GAN33" s="23"/>
      <c r="GAO33" s="23"/>
      <c r="GAP33" s="23"/>
      <c r="GAQ33" s="24"/>
      <c r="GAR33" s="14"/>
      <c r="GAS33" s="23"/>
      <c r="GAT33" s="23"/>
      <c r="GAU33" s="23"/>
      <c r="GAV33" s="23"/>
      <c r="GAW33" s="23"/>
      <c r="GAX33" s="23"/>
      <c r="GAY33" s="24"/>
      <c r="GAZ33" s="14"/>
      <c r="GBA33" s="23"/>
      <c r="GBB33" s="23"/>
      <c r="GBC33" s="23"/>
      <c r="GBD33" s="23"/>
      <c r="GBE33" s="23"/>
      <c r="GBF33" s="23"/>
      <c r="GBG33" s="24"/>
      <c r="GBH33" s="14"/>
      <c r="GBI33" s="23"/>
      <c r="GBJ33" s="23"/>
      <c r="GBK33" s="23"/>
      <c r="GBL33" s="23"/>
      <c r="GBM33" s="23"/>
      <c r="GBN33" s="23"/>
      <c r="GBO33" s="24"/>
      <c r="GBP33" s="14"/>
      <c r="GBQ33" s="23"/>
      <c r="GBR33" s="23"/>
      <c r="GBS33" s="23"/>
      <c r="GBT33" s="23"/>
      <c r="GBU33" s="23"/>
      <c r="GBV33" s="23"/>
      <c r="GBW33" s="24"/>
      <c r="GBX33" s="14"/>
      <c r="GBY33" s="23"/>
      <c r="GBZ33" s="23"/>
      <c r="GCA33" s="23"/>
      <c r="GCB33" s="23"/>
      <c r="GCC33" s="23"/>
      <c r="GCD33" s="23"/>
      <c r="GCE33" s="24"/>
      <c r="GCF33" s="14"/>
      <c r="GCG33" s="23"/>
      <c r="GCH33" s="23"/>
      <c r="GCI33" s="23"/>
      <c r="GCJ33" s="23"/>
      <c r="GCK33" s="23"/>
      <c r="GCL33" s="23"/>
      <c r="GCM33" s="24"/>
      <c r="GCN33" s="14"/>
      <c r="GCO33" s="23"/>
      <c r="GCP33" s="23"/>
      <c r="GCQ33" s="23"/>
      <c r="GCR33" s="23"/>
      <c r="GCS33" s="23"/>
      <c r="GCT33" s="23"/>
      <c r="GCU33" s="24"/>
      <c r="GCV33" s="14"/>
      <c r="GCW33" s="23"/>
      <c r="GCX33" s="23"/>
      <c r="GCY33" s="23"/>
      <c r="GCZ33" s="23"/>
      <c r="GDA33" s="23"/>
      <c r="GDB33" s="23"/>
      <c r="GDC33" s="24"/>
      <c r="GDD33" s="14"/>
      <c r="GDE33" s="23"/>
      <c r="GDF33" s="23"/>
      <c r="GDG33" s="23"/>
      <c r="GDH33" s="23"/>
      <c r="GDI33" s="23"/>
      <c r="GDJ33" s="23"/>
      <c r="GDK33" s="24"/>
      <c r="GDL33" s="14"/>
      <c r="GDM33" s="23"/>
      <c r="GDN33" s="23"/>
      <c r="GDO33" s="23"/>
      <c r="GDP33" s="23"/>
      <c r="GDQ33" s="23"/>
      <c r="GDR33" s="23"/>
      <c r="GDS33" s="24"/>
      <c r="GDT33" s="14"/>
      <c r="GDU33" s="23"/>
      <c r="GDV33" s="23"/>
      <c r="GDW33" s="23"/>
      <c r="GDX33" s="23"/>
      <c r="GDY33" s="23"/>
      <c r="GDZ33" s="23"/>
      <c r="GEA33" s="24"/>
      <c r="GEB33" s="14"/>
      <c r="GEC33" s="23"/>
      <c r="GED33" s="23"/>
      <c r="GEE33" s="23"/>
      <c r="GEF33" s="23"/>
      <c r="GEG33" s="23"/>
      <c r="GEH33" s="23"/>
      <c r="GEI33" s="24"/>
      <c r="GEJ33" s="14"/>
      <c r="GEK33" s="23"/>
      <c r="GEL33" s="23"/>
      <c r="GEM33" s="23"/>
      <c r="GEN33" s="23"/>
      <c r="GEO33" s="23"/>
      <c r="GEP33" s="23"/>
      <c r="GEQ33" s="24"/>
      <c r="GER33" s="14"/>
      <c r="GES33" s="23"/>
      <c r="GET33" s="23"/>
      <c r="GEU33" s="23"/>
      <c r="GEV33" s="23"/>
      <c r="GEW33" s="23"/>
      <c r="GEX33" s="23"/>
      <c r="GEY33" s="24"/>
      <c r="GEZ33" s="14"/>
      <c r="GFA33" s="23"/>
      <c r="GFB33" s="23"/>
      <c r="GFC33" s="23"/>
      <c r="GFD33" s="23"/>
      <c r="GFE33" s="23"/>
      <c r="GFF33" s="23"/>
      <c r="GFG33" s="24"/>
      <c r="GFH33" s="14"/>
      <c r="GFI33" s="23"/>
      <c r="GFJ33" s="23"/>
      <c r="GFK33" s="23"/>
      <c r="GFL33" s="23"/>
      <c r="GFM33" s="23"/>
      <c r="GFN33" s="23"/>
      <c r="GFO33" s="24"/>
      <c r="GFP33" s="14"/>
      <c r="GFQ33" s="23"/>
      <c r="GFR33" s="23"/>
      <c r="GFS33" s="23"/>
      <c r="GFT33" s="23"/>
      <c r="GFU33" s="23"/>
      <c r="GFV33" s="23"/>
      <c r="GFW33" s="24"/>
      <c r="GFX33" s="14"/>
      <c r="GFY33" s="23"/>
      <c r="GFZ33" s="23"/>
      <c r="GGA33" s="23"/>
      <c r="GGB33" s="23"/>
      <c r="GGC33" s="23"/>
      <c r="GGD33" s="23"/>
      <c r="GGE33" s="24"/>
      <c r="GGF33" s="14"/>
      <c r="GGG33" s="23"/>
      <c r="GGH33" s="23"/>
      <c r="GGI33" s="23"/>
      <c r="GGJ33" s="23"/>
      <c r="GGK33" s="23"/>
      <c r="GGL33" s="23"/>
      <c r="GGM33" s="24"/>
      <c r="GGN33" s="14"/>
      <c r="GGO33" s="23"/>
      <c r="GGP33" s="23"/>
      <c r="GGQ33" s="23"/>
      <c r="GGR33" s="23"/>
      <c r="GGS33" s="23"/>
      <c r="GGT33" s="23"/>
      <c r="GGU33" s="24"/>
      <c r="GGV33" s="14"/>
      <c r="GGW33" s="23"/>
      <c r="GGX33" s="23"/>
      <c r="GGY33" s="23"/>
      <c r="GGZ33" s="23"/>
      <c r="GHA33" s="23"/>
      <c r="GHB33" s="23"/>
      <c r="GHC33" s="24"/>
      <c r="GHD33" s="14"/>
      <c r="GHE33" s="23"/>
      <c r="GHF33" s="23"/>
      <c r="GHG33" s="23"/>
      <c r="GHH33" s="23"/>
      <c r="GHI33" s="23"/>
      <c r="GHJ33" s="23"/>
      <c r="GHK33" s="24"/>
      <c r="GHL33" s="14"/>
      <c r="GHM33" s="23"/>
      <c r="GHN33" s="23"/>
      <c r="GHO33" s="23"/>
      <c r="GHP33" s="23"/>
      <c r="GHQ33" s="23"/>
      <c r="GHR33" s="23"/>
      <c r="GHS33" s="24"/>
      <c r="GHT33" s="14"/>
      <c r="GHU33" s="23"/>
      <c r="GHV33" s="23"/>
      <c r="GHW33" s="23"/>
      <c r="GHX33" s="23"/>
      <c r="GHY33" s="23"/>
      <c r="GHZ33" s="23"/>
      <c r="GIA33" s="24"/>
      <c r="GIB33" s="14"/>
      <c r="GIC33" s="23"/>
      <c r="GID33" s="23"/>
      <c r="GIE33" s="23"/>
      <c r="GIF33" s="23"/>
      <c r="GIG33" s="23"/>
      <c r="GIH33" s="23"/>
      <c r="GII33" s="24"/>
      <c r="GIJ33" s="14"/>
      <c r="GIK33" s="23"/>
      <c r="GIL33" s="23"/>
      <c r="GIM33" s="23"/>
      <c r="GIN33" s="23"/>
      <c r="GIO33" s="23"/>
      <c r="GIP33" s="23"/>
      <c r="GIQ33" s="24"/>
      <c r="GIR33" s="14"/>
      <c r="GIS33" s="23"/>
      <c r="GIT33" s="23"/>
      <c r="GIU33" s="23"/>
      <c r="GIV33" s="23"/>
      <c r="GIW33" s="23"/>
      <c r="GIX33" s="23"/>
      <c r="GIY33" s="24"/>
      <c r="GIZ33" s="14"/>
      <c r="GJA33" s="23"/>
      <c r="GJB33" s="23"/>
      <c r="GJC33" s="23"/>
      <c r="GJD33" s="23"/>
      <c r="GJE33" s="23"/>
      <c r="GJF33" s="23"/>
      <c r="GJG33" s="24"/>
      <c r="GJH33" s="14"/>
      <c r="GJI33" s="23"/>
      <c r="GJJ33" s="23"/>
      <c r="GJK33" s="23"/>
      <c r="GJL33" s="23"/>
      <c r="GJM33" s="23"/>
      <c r="GJN33" s="23"/>
      <c r="GJO33" s="24"/>
      <c r="GJP33" s="14"/>
      <c r="GJQ33" s="23"/>
      <c r="GJR33" s="23"/>
      <c r="GJS33" s="23"/>
      <c r="GJT33" s="23"/>
      <c r="GJU33" s="23"/>
      <c r="GJV33" s="23"/>
      <c r="GJW33" s="24"/>
      <c r="GJX33" s="14"/>
      <c r="GJY33" s="23"/>
      <c r="GJZ33" s="23"/>
      <c r="GKA33" s="23"/>
      <c r="GKB33" s="23"/>
      <c r="GKC33" s="23"/>
      <c r="GKD33" s="23"/>
      <c r="GKE33" s="24"/>
      <c r="GKF33" s="14"/>
      <c r="GKG33" s="23"/>
      <c r="GKH33" s="23"/>
      <c r="GKI33" s="23"/>
      <c r="GKJ33" s="23"/>
      <c r="GKK33" s="23"/>
      <c r="GKL33" s="23"/>
      <c r="GKM33" s="24"/>
      <c r="GKN33" s="14"/>
      <c r="GKO33" s="23"/>
      <c r="GKP33" s="23"/>
      <c r="GKQ33" s="23"/>
      <c r="GKR33" s="23"/>
      <c r="GKS33" s="23"/>
      <c r="GKT33" s="23"/>
      <c r="GKU33" s="24"/>
      <c r="GKV33" s="14"/>
      <c r="GKW33" s="23"/>
      <c r="GKX33" s="23"/>
      <c r="GKY33" s="23"/>
      <c r="GKZ33" s="23"/>
      <c r="GLA33" s="23"/>
      <c r="GLB33" s="23"/>
      <c r="GLC33" s="24"/>
      <c r="GLD33" s="14"/>
      <c r="GLE33" s="23"/>
      <c r="GLF33" s="23"/>
      <c r="GLG33" s="23"/>
      <c r="GLH33" s="23"/>
      <c r="GLI33" s="23"/>
      <c r="GLJ33" s="23"/>
      <c r="GLK33" s="24"/>
      <c r="GLL33" s="14"/>
      <c r="GLM33" s="23"/>
      <c r="GLN33" s="23"/>
      <c r="GLO33" s="23"/>
      <c r="GLP33" s="23"/>
      <c r="GLQ33" s="23"/>
      <c r="GLR33" s="23"/>
      <c r="GLS33" s="24"/>
      <c r="GLT33" s="14"/>
      <c r="GLU33" s="23"/>
      <c r="GLV33" s="23"/>
      <c r="GLW33" s="23"/>
      <c r="GLX33" s="23"/>
      <c r="GLY33" s="23"/>
      <c r="GLZ33" s="23"/>
      <c r="GMA33" s="24"/>
      <c r="GMB33" s="14"/>
      <c r="GMC33" s="23"/>
      <c r="GMD33" s="23"/>
      <c r="GME33" s="23"/>
      <c r="GMF33" s="23"/>
      <c r="GMG33" s="23"/>
      <c r="GMH33" s="23"/>
      <c r="GMI33" s="24"/>
      <c r="GMJ33" s="14"/>
      <c r="GMK33" s="23"/>
      <c r="GML33" s="23"/>
      <c r="GMM33" s="23"/>
      <c r="GMN33" s="23"/>
      <c r="GMO33" s="23"/>
      <c r="GMP33" s="23"/>
      <c r="GMQ33" s="24"/>
      <c r="GMR33" s="14"/>
      <c r="GMS33" s="23"/>
      <c r="GMT33" s="23"/>
      <c r="GMU33" s="23"/>
      <c r="GMV33" s="23"/>
      <c r="GMW33" s="23"/>
      <c r="GMX33" s="23"/>
      <c r="GMY33" s="24"/>
      <c r="GMZ33" s="14"/>
      <c r="GNA33" s="23"/>
      <c r="GNB33" s="23"/>
      <c r="GNC33" s="23"/>
      <c r="GND33" s="23"/>
      <c r="GNE33" s="23"/>
      <c r="GNF33" s="23"/>
      <c r="GNG33" s="24"/>
      <c r="GNH33" s="14"/>
      <c r="GNI33" s="23"/>
      <c r="GNJ33" s="23"/>
      <c r="GNK33" s="23"/>
      <c r="GNL33" s="23"/>
      <c r="GNM33" s="23"/>
      <c r="GNN33" s="23"/>
      <c r="GNO33" s="24"/>
      <c r="GNP33" s="14"/>
      <c r="GNQ33" s="23"/>
      <c r="GNR33" s="23"/>
      <c r="GNS33" s="23"/>
      <c r="GNT33" s="23"/>
      <c r="GNU33" s="23"/>
      <c r="GNV33" s="23"/>
      <c r="GNW33" s="24"/>
      <c r="GNX33" s="14"/>
      <c r="GNY33" s="23"/>
      <c r="GNZ33" s="23"/>
      <c r="GOA33" s="23"/>
      <c r="GOB33" s="23"/>
      <c r="GOC33" s="23"/>
      <c r="GOD33" s="23"/>
      <c r="GOE33" s="24"/>
      <c r="GOF33" s="14"/>
      <c r="GOG33" s="23"/>
      <c r="GOH33" s="23"/>
      <c r="GOI33" s="23"/>
      <c r="GOJ33" s="23"/>
      <c r="GOK33" s="23"/>
      <c r="GOL33" s="23"/>
      <c r="GOM33" s="24"/>
      <c r="GON33" s="14"/>
      <c r="GOO33" s="23"/>
      <c r="GOP33" s="23"/>
      <c r="GOQ33" s="23"/>
      <c r="GOR33" s="23"/>
      <c r="GOS33" s="23"/>
      <c r="GOT33" s="23"/>
      <c r="GOU33" s="24"/>
      <c r="GOV33" s="14"/>
      <c r="GOW33" s="23"/>
      <c r="GOX33" s="23"/>
      <c r="GOY33" s="23"/>
      <c r="GOZ33" s="23"/>
      <c r="GPA33" s="23"/>
      <c r="GPB33" s="23"/>
      <c r="GPC33" s="24"/>
      <c r="GPD33" s="14"/>
      <c r="GPE33" s="23"/>
      <c r="GPF33" s="23"/>
      <c r="GPG33" s="23"/>
      <c r="GPH33" s="23"/>
      <c r="GPI33" s="23"/>
      <c r="GPJ33" s="23"/>
      <c r="GPK33" s="24"/>
      <c r="GPL33" s="14"/>
      <c r="GPM33" s="23"/>
      <c r="GPN33" s="23"/>
      <c r="GPO33" s="23"/>
      <c r="GPP33" s="23"/>
      <c r="GPQ33" s="23"/>
      <c r="GPR33" s="23"/>
      <c r="GPS33" s="24"/>
      <c r="GPT33" s="14"/>
      <c r="GPU33" s="23"/>
      <c r="GPV33" s="23"/>
      <c r="GPW33" s="23"/>
      <c r="GPX33" s="23"/>
      <c r="GPY33" s="23"/>
      <c r="GPZ33" s="23"/>
      <c r="GQA33" s="24"/>
      <c r="GQB33" s="14"/>
      <c r="GQC33" s="23"/>
      <c r="GQD33" s="23"/>
      <c r="GQE33" s="23"/>
      <c r="GQF33" s="23"/>
      <c r="GQG33" s="23"/>
      <c r="GQH33" s="23"/>
      <c r="GQI33" s="24"/>
      <c r="GQJ33" s="14"/>
      <c r="GQK33" s="23"/>
      <c r="GQL33" s="23"/>
      <c r="GQM33" s="23"/>
      <c r="GQN33" s="23"/>
      <c r="GQO33" s="23"/>
      <c r="GQP33" s="23"/>
      <c r="GQQ33" s="24"/>
      <c r="GQR33" s="14"/>
      <c r="GQS33" s="23"/>
      <c r="GQT33" s="23"/>
      <c r="GQU33" s="23"/>
      <c r="GQV33" s="23"/>
      <c r="GQW33" s="23"/>
      <c r="GQX33" s="23"/>
      <c r="GQY33" s="24"/>
      <c r="GQZ33" s="14"/>
      <c r="GRA33" s="23"/>
      <c r="GRB33" s="23"/>
      <c r="GRC33" s="23"/>
      <c r="GRD33" s="23"/>
      <c r="GRE33" s="23"/>
      <c r="GRF33" s="23"/>
      <c r="GRG33" s="24"/>
      <c r="GRH33" s="14"/>
      <c r="GRI33" s="23"/>
      <c r="GRJ33" s="23"/>
      <c r="GRK33" s="23"/>
      <c r="GRL33" s="23"/>
      <c r="GRM33" s="23"/>
      <c r="GRN33" s="23"/>
      <c r="GRO33" s="24"/>
      <c r="GRP33" s="14"/>
      <c r="GRQ33" s="23"/>
      <c r="GRR33" s="23"/>
      <c r="GRS33" s="23"/>
      <c r="GRT33" s="23"/>
      <c r="GRU33" s="23"/>
      <c r="GRV33" s="23"/>
      <c r="GRW33" s="24"/>
      <c r="GRX33" s="14"/>
      <c r="GRY33" s="23"/>
      <c r="GRZ33" s="23"/>
      <c r="GSA33" s="23"/>
      <c r="GSB33" s="23"/>
      <c r="GSC33" s="23"/>
      <c r="GSD33" s="23"/>
      <c r="GSE33" s="24"/>
      <c r="GSF33" s="14"/>
      <c r="GSG33" s="23"/>
      <c r="GSH33" s="23"/>
      <c r="GSI33" s="23"/>
      <c r="GSJ33" s="23"/>
      <c r="GSK33" s="23"/>
      <c r="GSL33" s="23"/>
      <c r="GSM33" s="24"/>
      <c r="GSN33" s="14"/>
      <c r="GSO33" s="23"/>
      <c r="GSP33" s="23"/>
      <c r="GSQ33" s="23"/>
      <c r="GSR33" s="23"/>
      <c r="GSS33" s="23"/>
      <c r="GST33" s="23"/>
      <c r="GSU33" s="24"/>
      <c r="GSV33" s="14"/>
      <c r="GSW33" s="23"/>
      <c r="GSX33" s="23"/>
      <c r="GSY33" s="23"/>
      <c r="GSZ33" s="23"/>
      <c r="GTA33" s="23"/>
      <c r="GTB33" s="23"/>
      <c r="GTC33" s="24"/>
      <c r="GTD33" s="14"/>
      <c r="GTE33" s="23"/>
      <c r="GTF33" s="23"/>
      <c r="GTG33" s="23"/>
      <c r="GTH33" s="23"/>
      <c r="GTI33" s="23"/>
      <c r="GTJ33" s="23"/>
      <c r="GTK33" s="24"/>
      <c r="GTL33" s="14"/>
      <c r="GTM33" s="23"/>
      <c r="GTN33" s="23"/>
      <c r="GTO33" s="23"/>
      <c r="GTP33" s="23"/>
      <c r="GTQ33" s="23"/>
      <c r="GTR33" s="23"/>
      <c r="GTS33" s="24"/>
      <c r="GTT33" s="14"/>
      <c r="GTU33" s="23"/>
      <c r="GTV33" s="23"/>
      <c r="GTW33" s="23"/>
      <c r="GTX33" s="23"/>
      <c r="GTY33" s="23"/>
      <c r="GTZ33" s="23"/>
      <c r="GUA33" s="24"/>
      <c r="GUB33" s="14"/>
      <c r="GUC33" s="23"/>
      <c r="GUD33" s="23"/>
      <c r="GUE33" s="23"/>
      <c r="GUF33" s="23"/>
      <c r="GUG33" s="23"/>
      <c r="GUH33" s="23"/>
      <c r="GUI33" s="24"/>
      <c r="GUJ33" s="14"/>
      <c r="GUK33" s="23"/>
      <c r="GUL33" s="23"/>
      <c r="GUM33" s="23"/>
      <c r="GUN33" s="23"/>
      <c r="GUO33" s="23"/>
      <c r="GUP33" s="23"/>
      <c r="GUQ33" s="24"/>
      <c r="GUR33" s="14"/>
      <c r="GUS33" s="23"/>
      <c r="GUT33" s="23"/>
      <c r="GUU33" s="23"/>
      <c r="GUV33" s="23"/>
      <c r="GUW33" s="23"/>
      <c r="GUX33" s="23"/>
      <c r="GUY33" s="24"/>
      <c r="GUZ33" s="14"/>
      <c r="GVA33" s="23"/>
      <c r="GVB33" s="23"/>
      <c r="GVC33" s="23"/>
      <c r="GVD33" s="23"/>
      <c r="GVE33" s="23"/>
      <c r="GVF33" s="23"/>
      <c r="GVG33" s="24"/>
      <c r="GVH33" s="14"/>
      <c r="GVI33" s="23"/>
      <c r="GVJ33" s="23"/>
      <c r="GVK33" s="23"/>
      <c r="GVL33" s="23"/>
      <c r="GVM33" s="23"/>
      <c r="GVN33" s="23"/>
      <c r="GVO33" s="24"/>
      <c r="GVP33" s="14"/>
      <c r="GVQ33" s="23"/>
      <c r="GVR33" s="23"/>
      <c r="GVS33" s="23"/>
      <c r="GVT33" s="23"/>
      <c r="GVU33" s="23"/>
      <c r="GVV33" s="23"/>
      <c r="GVW33" s="24"/>
      <c r="GVX33" s="14"/>
      <c r="GVY33" s="23"/>
      <c r="GVZ33" s="23"/>
      <c r="GWA33" s="23"/>
      <c r="GWB33" s="23"/>
      <c r="GWC33" s="23"/>
      <c r="GWD33" s="23"/>
      <c r="GWE33" s="24"/>
      <c r="GWF33" s="14"/>
      <c r="GWG33" s="23"/>
      <c r="GWH33" s="23"/>
      <c r="GWI33" s="23"/>
      <c r="GWJ33" s="23"/>
      <c r="GWK33" s="23"/>
      <c r="GWL33" s="23"/>
      <c r="GWM33" s="24"/>
      <c r="GWN33" s="14"/>
      <c r="GWO33" s="23"/>
      <c r="GWP33" s="23"/>
      <c r="GWQ33" s="23"/>
      <c r="GWR33" s="23"/>
      <c r="GWS33" s="23"/>
      <c r="GWT33" s="23"/>
      <c r="GWU33" s="24"/>
      <c r="GWV33" s="14"/>
      <c r="GWW33" s="23"/>
      <c r="GWX33" s="23"/>
      <c r="GWY33" s="23"/>
      <c r="GWZ33" s="23"/>
      <c r="GXA33" s="23"/>
      <c r="GXB33" s="23"/>
      <c r="GXC33" s="24"/>
      <c r="GXD33" s="14"/>
      <c r="GXE33" s="23"/>
      <c r="GXF33" s="23"/>
      <c r="GXG33" s="23"/>
      <c r="GXH33" s="23"/>
      <c r="GXI33" s="23"/>
      <c r="GXJ33" s="23"/>
      <c r="GXK33" s="24"/>
      <c r="GXL33" s="14"/>
      <c r="GXM33" s="23"/>
      <c r="GXN33" s="23"/>
      <c r="GXO33" s="23"/>
      <c r="GXP33" s="23"/>
      <c r="GXQ33" s="23"/>
      <c r="GXR33" s="23"/>
      <c r="GXS33" s="24"/>
      <c r="GXT33" s="14"/>
      <c r="GXU33" s="23"/>
      <c r="GXV33" s="23"/>
      <c r="GXW33" s="23"/>
      <c r="GXX33" s="23"/>
      <c r="GXY33" s="23"/>
      <c r="GXZ33" s="23"/>
      <c r="GYA33" s="24"/>
      <c r="GYB33" s="14"/>
      <c r="GYC33" s="23"/>
      <c r="GYD33" s="23"/>
      <c r="GYE33" s="23"/>
      <c r="GYF33" s="23"/>
      <c r="GYG33" s="23"/>
      <c r="GYH33" s="23"/>
      <c r="GYI33" s="24"/>
      <c r="GYJ33" s="14"/>
      <c r="GYK33" s="23"/>
      <c r="GYL33" s="23"/>
      <c r="GYM33" s="23"/>
      <c r="GYN33" s="23"/>
      <c r="GYO33" s="23"/>
      <c r="GYP33" s="23"/>
      <c r="GYQ33" s="24"/>
      <c r="GYR33" s="14"/>
      <c r="GYS33" s="23"/>
      <c r="GYT33" s="23"/>
      <c r="GYU33" s="23"/>
      <c r="GYV33" s="23"/>
      <c r="GYW33" s="23"/>
      <c r="GYX33" s="23"/>
      <c r="GYY33" s="24"/>
      <c r="GYZ33" s="14"/>
      <c r="GZA33" s="23"/>
      <c r="GZB33" s="23"/>
      <c r="GZC33" s="23"/>
      <c r="GZD33" s="23"/>
      <c r="GZE33" s="23"/>
      <c r="GZF33" s="23"/>
      <c r="GZG33" s="24"/>
      <c r="GZH33" s="14"/>
      <c r="GZI33" s="23"/>
      <c r="GZJ33" s="23"/>
      <c r="GZK33" s="23"/>
      <c r="GZL33" s="23"/>
      <c r="GZM33" s="23"/>
      <c r="GZN33" s="23"/>
      <c r="GZO33" s="24"/>
      <c r="GZP33" s="14"/>
      <c r="GZQ33" s="23"/>
      <c r="GZR33" s="23"/>
      <c r="GZS33" s="23"/>
      <c r="GZT33" s="23"/>
      <c r="GZU33" s="23"/>
      <c r="GZV33" s="23"/>
      <c r="GZW33" s="24"/>
      <c r="GZX33" s="14"/>
      <c r="GZY33" s="23"/>
      <c r="GZZ33" s="23"/>
      <c r="HAA33" s="23"/>
      <c r="HAB33" s="23"/>
      <c r="HAC33" s="23"/>
      <c r="HAD33" s="23"/>
      <c r="HAE33" s="24"/>
      <c r="HAF33" s="14"/>
      <c r="HAG33" s="23"/>
      <c r="HAH33" s="23"/>
      <c r="HAI33" s="23"/>
      <c r="HAJ33" s="23"/>
      <c r="HAK33" s="23"/>
      <c r="HAL33" s="23"/>
      <c r="HAM33" s="24"/>
      <c r="HAN33" s="14"/>
      <c r="HAO33" s="23"/>
      <c r="HAP33" s="23"/>
      <c r="HAQ33" s="23"/>
      <c r="HAR33" s="23"/>
      <c r="HAS33" s="23"/>
      <c r="HAT33" s="23"/>
      <c r="HAU33" s="24"/>
      <c r="HAV33" s="14"/>
      <c r="HAW33" s="23"/>
      <c r="HAX33" s="23"/>
      <c r="HAY33" s="23"/>
      <c r="HAZ33" s="23"/>
      <c r="HBA33" s="23"/>
      <c r="HBB33" s="23"/>
      <c r="HBC33" s="24"/>
      <c r="HBD33" s="14"/>
      <c r="HBE33" s="23"/>
      <c r="HBF33" s="23"/>
      <c r="HBG33" s="23"/>
      <c r="HBH33" s="23"/>
      <c r="HBI33" s="23"/>
      <c r="HBJ33" s="23"/>
      <c r="HBK33" s="24"/>
      <c r="HBL33" s="14"/>
      <c r="HBM33" s="23"/>
      <c r="HBN33" s="23"/>
      <c r="HBO33" s="23"/>
      <c r="HBP33" s="23"/>
      <c r="HBQ33" s="23"/>
      <c r="HBR33" s="23"/>
      <c r="HBS33" s="24"/>
      <c r="HBT33" s="14"/>
      <c r="HBU33" s="23"/>
      <c r="HBV33" s="23"/>
      <c r="HBW33" s="23"/>
      <c r="HBX33" s="23"/>
      <c r="HBY33" s="23"/>
      <c r="HBZ33" s="23"/>
      <c r="HCA33" s="24"/>
      <c r="HCB33" s="14"/>
      <c r="HCC33" s="23"/>
      <c r="HCD33" s="23"/>
      <c r="HCE33" s="23"/>
      <c r="HCF33" s="23"/>
      <c r="HCG33" s="23"/>
      <c r="HCH33" s="23"/>
      <c r="HCI33" s="24"/>
      <c r="HCJ33" s="14"/>
      <c r="HCK33" s="23"/>
      <c r="HCL33" s="23"/>
      <c r="HCM33" s="23"/>
      <c r="HCN33" s="23"/>
      <c r="HCO33" s="23"/>
      <c r="HCP33" s="23"/>
      <c r="HCQ33" s="24"/>
      <c r="HCR33" s="14"/>
      <c r="HCS33" s="23"/>
      <c r="HCT33" s="23"/>
      <c r="HCU33" s="23"/>
      <c r="HCV33" s="23"/>
      <c r="HCW33" s="23"/>
      <c r="HCX33" s="23"/>
      <c r="HCY33" s="24"/>
      <c r="HCZ33" s="14"/>
      <c r="HDA33" s="23"/>
      <c r="HDB33" s="23"/>
      <c r="HDC33" s="23"/>
      <c r="HDD33" s="23"/>
      <c r="HDE33" s="23"/>
      <c r="HDF33" s="23"/>
      <c r="HDG33" s="24"/>
      <c r="HDH33" s="14"/>
      <c r="HDI33" s="23"/>
      <c r="HDJ33" s="23"/>
      <c r="HDK33" s="23"/>
      <c r="HDL33" s="23"/>
      <c r="HDM33" s="23"/>
      <c r="HDN33" s="23"/>
      <c r="HDO33" s="24"/>
      <c r="HDP33" s="14"/>
      <c r="HDQ33" s="23"/>
      <c r="HDR33" s="23"/>
      <c r="HDS33" s="23"/>
      <c r="HDT33" s="23"/>
      <c r="HDU33" s="23"/>
      <c r="HDV33" s="23"/>
      <c r="HDW33" s="24"/>
      <c r="HDX33" s="14"/>
      <c r="HDY33" s="23"/>
      <c r="HDZ33" s="23"/>
      <c r="HEA33" s="23"/>
      <c r="HEB33" s="23"/>
      <c r="HEC33" s="23"/>
      <c r="HED33" s="23"/>
      <c r="HEE33" s="24"/>
      <c r="HEF33" s="14"/>
      <c r="HEG33" s="23"/>
      <c r="HEH33" s="23"/>
      <c r="HEI33" s="23"/>
      <c r="HEJ33" s="23"/>
      <c r="HEK33" s="23"/>
      <c r="HEL33" s="23"/>
      <c r="HEM33" s="24"/>
      <c r="HEN33" s="14"/>
      <c r="HEO33" s="23"/>
      <c r="HEP33" s="23"/>
      <c r="HEQ33" s="23"/>
      <c r="HER33" s="23"/>
      <c r="HES33" s="23"/>
      <c r="HET33" s="23"/>
      <c r="HEU33" s="24"/>
      <c r="HEV33" s="14"/>
      <c r="HEW33" s="23"/>
      <c r="HEX33" s="23"/>
      <c r="HEY33" s="23"/>
      <c r="HEZ33" s="23"/>
      <c r="HFA33" s="23"/>
      <c r="HFB33" s="23"/>
      <c r="HFC33" s="24"/>
      <c r="HFD33" s="14"/>
      <c r="HFE33" s="23"/>
      <c r="HFF33" s="23"/>
      <c r="HFG33" s="23"/>
      <c r="HFH33" s="23"/>
      <c r="HFI33" s="23"/>
      <c r="HFJ33" s="23"/>
      <c r="HFK33" s="24"/>
      <c r="HFL33" s="14"/>
      <c r="HFM33" s="23"/>
      <c r="HFN33" s="23"/>
      <c r="HFO33" s="23"/>
      <c r="HFP33" s="23"/>
      <c r="HFQ33" s="23"/>
      <c r="HFR33" s="23"/>
      <c r="HFS33" s="24"/>
      <c r="HFT33" s="14"/>
      <c r="HFU33" s="23"/>
      <c r="HFV33" s="23"/>
      <c r="HFW33" s="23"/>
      <c r="HFX33" s="23"/>
      <c r="HFY33" s="23"/>
      <c r="HFZ33" s="23"/>
      <c r="HGA33" s="24"/>
      <c r="HGB33" s="14"/>
      <c r="HGC33" s="23"/>
      <c r="HGD33" s="23"/>
      <c r="HGE33" s="23"/>
      <c r="HGF33" s="23"/>
      <c r="HGG33" s="23"/>
      <c r="HGH33" s="23"/>
      <c r="HGI33" s="24"/>
      <c r="HGJ33" s="14"/>
      <c r="HGK33" s="23"/>
      <c r="HGL33" s="23"/>
      <c r="HGM33" s="23"/>
      <c r="HGN33" s="23"/>
      <c r="HGO33" s="23"/>
      <c r="HGP33" s="23"/>
      <c r="HGQ33" s="24"/>
      <c r="HGR33" s="14"/>
      <c r="HGS33" s="23"/>
      <c r="HGT33" s="23"/>
      <c r="HGU33" s="23"/>
      <c r="HGV33" s="23"/>
      <c r="HGW33" s="23"/>
      <c r="HGX33" s="23"/>
      <c r="HGY33" s="24"/>
      <c r="HGZ33" s="14"/>
      <c r="HHA33" s="23"/>
      <c r="HHB33" s="23"/>
      <c r="HHC33" s="23"/>
      <c r="HHD33" s="23"/>
      <c r="HHE33" s="23"/>
      <c r="HHF33" s="23"/>
      <c r="HHG33" s="24"/>
      <c r="HHH33" s="14"/>
      <c r="HHI33" s="23"/>
      <c r="HHJ33" s="23"/>
      <c r="HHK33" s="23"/>
      <c r="HHL33" s="23"/>
      <c r="HHM33" s="23"/>
      <c r="HHN33" s="23"/>
      <c r="HHO33" s="24"/>
      <c r="HHP33" s="14"/>
      <c r="HHQ33" s="23"/>
      <c r="HHR33" s="23"/>
      <c r="HHS33" s="23"/>
      <c r="HHT33" s="23"/>
      <c r="HHU33" s="23"/>
      <c r="HHV33" s="23"/>
      <c r="HHW33" s="24"/>
      <c r="HHX33" s="14"/>
      <c r="HHY33" s="23"/>
      <c r="HHZ33" s="23"/>
      <c r="HIA33" s="23"/>
      <c r="HIB33" s="23"/>
      <c r="HIC33" s="23"/>
      <c r="HID33" s="23"/>
      <c r="HIE33" s="24"/>
      <c r="HIF33" s="14"/>
      <c r="HIG33" s="23"/>
      <c r="HIH33" s="23"/>
      <c r="HII33" s="23"/>
      <c r="HIJ33" s="23"/>
      <c r="HIK33" s="23"/>
      <c r="HIL33" s="23"/>
      <c r="HIM33" s="24"/>
      <c r="HIN33" s="14"/>
      <c r="HIO33" s="23"/>
      <c r="HIP33" s="23"/>
      <c r="HIQ33" s="23"/>
      <c r="HIR33" s="23"/>
      <c r="HIS33" s="23"/>
      <c r="HIT33" s="23"/>
      <c r="HIU33" s="24"/>
      <c r="HIV33" s="14"/>
      <c r="HIW33" s="23"/>
      <c r="HIX33" s="23"/>
      <c r="HIY33" s="23"/>
      <c r="HIZ33" s="23"/>
      <c r="HJA33" s="23"/>
      <c r="HJB33" s="23"/>
      <c r="HJC33" s="24"/>
      <c r="HJD33" s="14"/>
      <c r="HJE33" s="23"/>
      <c r="HJF33" s="23"/>
      <c r="HJG33" s="23"/>
      <c r="HJH33" s="23"/>
      <c r="HJI33" s="23"/>
      <c r="HJJ33" s="23"/>
      <c r="HJK33" s="24"/>
      <c r="HJL33" s="14"/>
      <c r="HJM33" s="23"/>
      <c r="HJN33" s="23"/>
      <c r="HJO33" s="23"/>
      <c r="HJP33" s="23"/>
      <c r="HJQ33" s="23"/>
      <c r="HJR33" s="23"/>
      <c r="HJS33" s="24"/>
      <c r="HJT33" s="14"/>
      <c r="HJU33" s="23"/>
      <c r="HJV33" s="23"/>
      <c r="HJW33" s="23"/>
      <c r="HJX33" s="23"/>
      <c r="HJY33" s="23"/>
      <c r="HJZ33" s="23"/>
      <c r="HKA33" s="24"/>
      <c r="HKB33" s="14"/>
      <c r="HKC33" s="23"/>
      <c r="HKD33" s="23"/>
      <c r="HKE33" s="23"/>
      <c r="HKF33" s="23"/>
      <c r="HKG33" s="23"/>
      <c r="HKH33" s="23"/>
      <c r="HKI33" s="24"/>
      <c r="HKJ33" s="14"/>
      <c r="HKK33" s="23"/>
      <c r="HKL33" s="23"/>
      <c r="HKM33" s="23"/>
      <c r="HKN33" s="23"/>
      <c r="HKO33" s="23"/>
      <c r="HKP33" s="23"/>
      <c r="HKQ33" s="24"/>
      <c r="HKR33" s="14"/>
      <c r="HKS33" s="23"/>
      <c r="HKT33" s="23"/>
      <c r="HKU33" s="23"/>
      <c r="HKV33" s="23"/>
      <c r="HKW33" s="23"/>
      <c r="HKX33" s="23"/>
      <c r="HKY33" s="24"/>
      <c r="HKZ33" s="14"/>
      <c r="HLA33" s="23"/>
      <c r="HLB33" s="23"/>
      <c r="HLC33" s="23"/>
      <c r="HLD33" s="23"/>
      <c r="HLE33" s="23"/>
      <c r="HLF33" s="23"/>
      <c r="HLG33" s="24"/>
      <c r="HLH33" s="14"/>
      <c r="HLI33" s="23"/>
      <c r="HLJ33" s="23"/>
      <c r="HLK33" s="23"/>
      <c r="HLL33" s="23"/>
      <c r="HLM33" s="23"/>
      <c r="HLN33" s="23"/>
      <c r="HLO33" s="24"/>
      <c r="HLP33" s="14"/>
      <c r="HLQ33" s="23"/>
      <c r="HLR33" s="23"/>
      <c r="HLS33" s="23"/>
      <c r="HLT33" s="23"/>
      <c r="HLU33" s="23"/>
      <c r="HLV33" s="23"/>
      <c r="HLW33" s="24"/>
      <c r="HLX33" s="14"/>
      <c r="HLY33" s="23"/>
      <c r="HLZ33" s="23"/>
      <c r="HMA33" s="23"/>
      <c r="HMB33" s="23"/>
      <c r="HMC33" s="23"/>
      <c r="HMD33" s="23"/>
      <c r="HME33" s="24"/>
      <c r="HMF33" s="14"/>
      <c r="HMG33" s="23"/>
      <c r="HMH33" s="23"/>
      <c r="HMI33" s="23"/>
      <c r="HMJ33" s="23"/>
      <c r="HMK33" s="23"/>
      <c r="HML33" s="23"/>
      <c r="HMM33" s="24"/>
      <c r="HMN33" s="14"/>
      <c r="HMO33" s="23"/>
      <c r="HMP33" s="23"/>
      <c r="HMQ33" s="23"/>
      <c r="HMR33" s="23"/>
      <c r="HMS33" s="23"/>
      <c r="HMT33" s="23"/>
      <c r="HMU33" s="24"/>
      <c r="HMV33" s="14"/>
      <c r="HMW33" s="23"/>
      <c r="HMX33" s="23"/>
      <c r="HMY33" s="23"/>
      <c r="HMZ33" s="23"/>
      <c r="HNA33" s="23"/>
      <c r="HNB33" s="23"/>
      <c r="HNC33" s="24"/>
      <c r="HND33" s="14"/>
      <c r="HNE33" s="23"/>
      <c r="HNF33" s="23"/>
      <c r="HNG33" s="23"/>
      <c r="HNH33" s="23"/>
      <c r="HNI33" s="23"/>
      <c r="HNJ33" s="23"/>
      <c r="HNK33" s="24"/>
      <c r="HNL33" s="14"/>
      <c r="HNM33" s="23"/>
      <c r="HNN33" s="23"/>
      <c r="HNO33" s="23"/>
      <c r="HNP33" s="23"/>
      <c r="HNQ33" s="23"/>
      <c r="HNR33" s="23"/>
      <c r="HNS33" s="24"/>
      <c r="HNT33" s="14"/>
      <c r="HNU33" s="23"/>
      <c r="HNV33" s="23"/>
      <c r="HNW33" s="23"/>
      <c r="HNX33" s="23"/>
      <c r="HNY33" s="23"/>
      <c r="HNZ33" s="23"/>
      <c r="HOA33" s="24"/>
      <c r="HOB33" s="14"/>
      <c r="HOC33" s="23"/>
      <c r="HOD33" s="23"/>
      <c r="HOE33" s="23"/>
      <c r="HOF33" s="23"/>
      <c r="HOG33" s="23"/>
      <c r="HOH33" s="23"/>
      <c r="HOI33" s="24"/>
      <c r="HOJ33" s="14"/>
      <c r="HOK33" s="23"/>
      <c r="HOL33" s="23"/>
      <c r="HOM33" s="23"/>
      <c r="HON33" s="23"/>
      <c r="HOO33" s="23"/>
      <c r="HOP33" s="23"/>
      <c r="HOQ33" s="24"/>
      <c r="HOR33" s="14"/>
      <c r="HOS33" s="23"/>
      <c r="HOT33" s="23"/>
      <c r="HOU33" s="23"/>
      <c r="HOV33" s="23"/>
      <c r="HOW33" s="23"/>
      <c r="HOX33" s="23"/>
      <c r="HOY33" s="24"/>
      <c r="HOZ33" s="14"/>
      <c r="HPA33" s="23"/>
      <c r="HPB33" s="23"/>
      <c r="HPC33" s="23"/>
      <c r="HPD33" s="23"/>
      <c r="HPE33" s="23"/>
      <c r="HPF33" s="23"/>
      <c r="HPG33" s="24"/>
      <c r="HPH33" s="14"/>
      <c r="HPI33" s="23"/>
      <c r="HPJ33" s="23"/>
      <c r="HPK33" s="23"/>
      <c r="HPL33" s="23"/>
      <c r="HPM33" s="23"/>
      <c r="HPN33" s="23"/>
      <c r="HPO33" s="24"/>
      <c r="HPP33" s="14"/>
      <c r="HPQ33" s="23"/>
      <c r="HPR33" s="23"/>
      <c r="HPS33" s="23"/>
      <c r="HPT33" s="23"/>
      <c r="HPU33" s="23"/>
      <c r="HPV33" s="23"/>
      <c r="HPW33" s="24"/>
      <c r="HPX33" s="14"/>
      <c r="HPY33" s="23"/>
      <c r="HPZ33" s="23"/>
      <c r="HQA33" s="23"/>
      <c r="HQB33" s="23"/>
      <c r="HQC33" s="23"/>
      <c r="HQD33" s="23"/>
      <c r="HQE33" s="24"/>
      <c r="HQF33" s="14"/>
      <c r="HQG33" s="23"/>
      <c r="HQH33" s="23"/>
      <c r="HQI33" s="23"/>
      <c r="HQJ33" s="23"/>
      <c r="HQK33" s="23"/>
      <c r="HQL33" s="23"/>
      <c r="HQM33" s="24"/>
      <c r="HQN33" s="14"/>
      <c r="HQO33" s="23"/>
      <c r="HQP33" s="23"/>
      <c r="HQQ33" s="23"/>
      <c r="HQR33" s="23"/>
      <c r="HQS33" s="23"/>
      <c r="HQT33" s="23"/>
      <c r="HQU33" s="24"/>
      <c r="HQV33" s="14"/>
      <c r="HQW33" s="23"/>
      <c r="HQX33" s="23"/>
      <c r="HQY33" s="23"/>
      <c r="HQZ33" s="23"/>
      <c r="HRA33" s="23"/>
      <c r="HRB33" s="23"/>
      <c r="HRC33" s="24"/>
      <c r="HRD33" s="14"/>
      <c r="HRE33" s="23"/>
      <c r="HRF33" s="23"/>
      <c r="HRG33" s="23"/>
      <c r="HRH33" s="23"/>
      <c r="HRI33" s="23"/>
      <c r="HRJ33" s="23"/>
      <c r="HRK33" s="24"/>
      <c r="HRL33" s="14"/>
      <c r="HRM33" s="23"/>
      <c r="HRN33" s="23"/>
      <c r="HRO33" s="23"/>
      <c r="HRP33" s="23"/>
      <c r="HRQ33" s="23"/>
      <c r="HRR33" s="23"/>
      <c r="HRS33" s="24"/>
      <c r="HRT33" s="14"/>
      <c r="HRU33" s="23"/>
      <c r="HRV33" s="23"/>
      <c r="HRW33" s="23"/>
      <c r="HRX33" s="23"/>
      <c r="HRY33" s="23"/>
      <c r="HRZ33" s="23"/>
      <c r="HSA33" s="24"/>
      <c r="HSB33" s="14"/>
      <c r="HSC33" s="23"/>
      <c r="HSD33" s="23"/>
      <c r="HSE33" s="23"/>
      <c r="HSF33" s="23"/>
      <c r="HSG33" s="23"/>
      <c r="HSH33" s="23"/>
      <c r="HSI33" s="24"/>
      <c r="HSJ33" s="14"/>
      <c r="HSK33" s="23"/>
      <c r="HSL33" s="23"/>
      <c r="HSM33" s="23"/>
      <c r="HSN33" s="23"/>
      <c r="HSO33" s="23"/>
      <c r="HSP33" s="23"/>
      <c r="HSQ33" s="24"/>
      <c r="HSR33" s="14"/>
      <c r="HSS33" s="23"/>
      <c r="HST33" s="23"/>
      <c r="HSU33" s="23"/>
      <c r="HSV33" s="23"/>
      <c r="HSW33" s="23"/>
      <c r="HSX33" s="23"/>
      <c r="HSY33" s="24"/>
      <c r="HSZ33" s="14"/>
      <c r="HTA33" s="23"/>
      <c r="HTB33" s="23"/>
      <c r="HTC33" s="23"/>
      <c r="HTD33" s="23"/>
      <c r="HTE33" s="23"/>
      <c r="HTF33" s="23"/>
      <c r="HTG33" s="24"/>
      <c r="HTH33" s="14"/>
      <c r="HTI33" s="23"/>
      <c r="HTJ33" s="23"/>
      <c r="HTK33" s="23"/>
      <c r="HTL33" s="23"/>
      <c r="HTM33" s="23"/>
      <c r="HTN33" s="23"/>
      <c r="HTO33" s="24"/>
      <c r="HTP33" s="14"/>
      <c r="HTQ33" s="23"/>
      <c r="HTR33" s="23"/>
      <c r="HTS33" s="23"/>
      <c r="HTT33" s="23"/>
      <c r="HTU33" s="23"/>
      <c r="HTV33" s="23"/>
      <c r="HTW33" s="24"/>
      <c r="HTX33" s="14"/>
      <c r="HTY33" s="23"/>
      <c r="HTZ33" s="23"/>
      <c r="HUA33" s="23"/>
      <c r="HUB33" s="23"/>
      <c r="HUC33" s="23"/>
      <c r="HUD33" s="23"/>
      <c r="HUE33" s="24"/>
      <c r="HUF33" s="14"/>
      <c r="HUG33" s="23"/>
      <c r="HUH33" s="23"/>
      <c r="HUI33" s="23"/>
      <c r="HUJ33" s="23"/>
      <c r="HUK33" s="23"/>
      <c r="HUL33" s="23"/>
      <c r="HUM33" s="24"/>
      <c r="HUN33" s="14"/>
      <c r="HUO33" s="23"/>
      <c r="HUP33" s="23"/>
      <c r="HUQ33" s="23"/>
      <c r="HUR33" s="23"/>
      <c r="HUS33" s="23"/>
      <c r="HUT33" s="23"/>
      <c r="HUU33" s="24"/>
      <c r="HUV33" s="14"/>
      <c r="HUW33" s="23"/>
      <c r="HUX33" s="23"/>
      <c r="HUY33" s="23"/>
      <c r="HUZ33" s="23"/>
      <c r="HVA33" s="23"/>
      <c r="HVB33" s="23"/>
      <c r="HVC33" s="24"/>
      <c r="HVD33" s="14"/>
      <c r="HVE33" s="23"/>
      <c r="HVF33" s="23"/>
      <c r="HVG33" s="23"/>
      <c r="HVH33" s="23"/>
      <c r="HVI33" s="23"/>
      <c r="HVJ33" s="23"/>
      <c r="HVK33" s="24"/>
      <c r="HVL33" s="14"/>
      <c r="HVM33" s="23"/>
      <c r="HVN33" s="23"/>
      <c r="HVO33" s="23"/>
      <c r="HVP33" s="23"/>
      <c r="HVQ33" s="23"/>
      <c r="HVR33" s="23"/>
      <c r="HVS33" s="24"/>
      <c r="HVT33" s="14"/>
      <c r="HVU33" s="23"/>
      <c r="HVV33" s="23"/>
      <c r="HVW33" s="23"/>
      <c r="HVX33" s="23"/>
      <c r="HVY33" s="23"/>
      <c r="HVZ33" s="23"/>
      <c r="HWA33" s="24"/>
      <c r="HWB33" s="14"/>
      <c r="HWC33" s="23"/>
      <c r="HWD33" s="23"/>
      <c r="HWE33" s="23"/>
      <c r="HWF33" s="23"/>
      <c r="HWG33" s="23"/>
      <c r="HWH33" s="23"/>
      <c r="HWI33" s="24"/>
      <c r="HWJ33" s="14"/>
      <c r="HWK33" s="23"/>
      <c r="HWL33" s="23"/>
      <c r="HWM33" s="23"/>
      <c r="HWN33" s="23"/>
      <c r="HWO33" s="23"/>
      <c r="HWP33" s="23"/>
      <c r="HWQ33" s="24"/>
      <c r="HWR33" s="14"/>
      <c r="HWS33" s="23"/>
      <c r="HWT33" s="23"/>
      <c r="HWU33" s="23"/>
      <c r="HWV33" s="23"/>
      <c r="HWW33" s="23"/>
      <c r="HWX33" s="23"/>
      <c r="HWY33" s="24"/>
      <c r="HWZ33" s="14"/>
      <c r="HXA33" s="23"/>
      <c r="HXB33" s="23"/>
      <c r="HXC33" s="23"/>
      <c r="HXD33" s="23"/>
      <c r="HXE33" s="23"/>
      <c r="HXF33" s="23"/>
      <c r="HXG33" s="24"/>
      <c r="HXH33" s="14"/>
      <c r="HXI33" s="23"/>
      <c r="HXJ33" s="23"/>
      <c r="HXK33" s="23"/>
      <c r="HXL33" s="23"/>
      <c r="HXM33" s="23"/>
      <c r="HXN33" s="23"/>
      <c r="HXO33" s="24"/>
      <c r="HXP33" s="14"/>
      <c r="HXQ33" s="23"/>
      <c r="HXR33" s="23"/>
      <c r="HXS33" s="23"/>
      <c r="HXT33" s="23"/>
      <c r="HXU33" s="23"/>
      <c r="HXV33" s="23"/>
      <c r="HXW33" s="24"/>
      <c r="HXX33" s="14"/>
      <c r="HXY33" s="23"/>
      <c r="HXZ33" s="23"/>
      <c r="HYA33" s="23"/>
      <c r="HYB33" s="23"/>
      <c r="HYC33" s="23"/>
      <c r="HYD33" s="23"/>
      <c r="HYE33" s="24"/>
      <c r="HYF33" s="14"/>
      <c r="HYG33" s="23"/>
      <c r="HYH33" s="23"/>
      <c r="HYI33" s="23"/>
      <c r="HYJ33" s="23"/>
      <c r="HYK33" s="23"/>
      <c r="HYL33" s="23"/>
      <c r="HYM33" s="24"/>
      <c r="HYN33" s="14"/>
      <c r="HYO33" s="23"/>
      <c r="HYP33" s="23"/>
      <c r="HYQ33" s="23"/>
      <c r="HYR33" s="23"/>
      <c r="HYS33" s="23"/>
      <c r="HYT33" s="23"/>
      <c r="HYU33" s="24"/>
      <c r="HYV33" s="14"/>
      <c r="HYW33" s="23"/>
      <c r="HYX33" s="23"/>
      <c r="HYY33" s="23"/>
      <c r="HYZ33" s="23"/>
      <c r="HZA33" s="23"/>
      <c r="HZB33" s="23"/>
      <c r="HZC33" s="24"/>
      <c r="HZD33" s="14"/>
      <c r="HZE33" s="23"/>
      <c r="HZF33" s="23"/>
      <c r="HZG33" s="23"/>
      <c r="HZH33" s="23"/>
      <c r="HZI33" s="23"/>
      <c r="HZJ33" s="23"/>
      <c r="HZK33" s="24"/>
      <c r="HZL33" s="14"/>
      <c r="HZM33" s="23"/>
      <c r="HZN33" s="23"/>
      <c r="HZO33" s="23"/>
      <c r="HZP33" s="23"/>
      <c r="HZQ33" s="23"/>
      <c r="HZR33" s="23"/>
      <c r="HZS33" s="24"/>
      <c r="HZT33" s="14"/>
      <c r="HZU33" s="23"/>
      <c r="HZV33" s="23"/>
      <c r="HZW33" s="23"/>
      <c r="HZX33" s="23"/>
      <c r="HZY33" s="23"/>
      <c r="HZZ33" s="23"/>
      <c r="IAA33" s="24"/>
      <c r="IAB33" s="14"/>
      <c r="IAC33" s="23"/>
      <c r="IAD33" s="23"/>
      <c r="IAE33" s="23"/>
      <c r="IAF33" s="23"/>
      <c r="IAG33" s="23"/>
      <c r="IAH33" s="23"/>
      <c r="IAI33" s="24"/>
      <c r="IAJ33" s="14"/>
      <c r="IAK33" s="23"/>
      <c r="IAL33" s="23"/>
      <c r="IAM33" s="23"/>
      <c r="IAN33" s="23"/>
      <c r="IAO33" s="23"/>
      <c r="IAP33" s="23"/>
      <c r="IAQ33" s="24"/>
      <c r="IAR33" s="14"/>
      <c r="IAS33" s="23"/>
      <c r="IAT33" s="23"/>
      <c r="IAU33" s="23"/>
      <c r="IAV33" s="23"/>
      <c r="IAW33" s="23"/>
      <c r="IAX33" s="23"/>
      <c r="IAY33" s="24"/>
      <c r="IAZ33" s="14"/>
      <c r="IBA33" s="23"/>
      <c r="IBB33" s="23"/>
      <c r="IBC33" s="23"/>
      <c r="IBD33" s="23"/>
      <c r="IBE33" s="23"/>
      <c r="IBF33" s="23"/>
      <c r="IBG33" s="24"/>
      <c r="IBH33" s="14"/>
      <c r="IBI33" s="23"/>
      <c r="IBJ33" s="23"/>
      <c r="IBK33" s="23"/>
      <c r="IBL33" s="23"/>
      <c r="IBM33" s="23"/>
      <c r="IBN33" s="23"/>
      <c r="IBO33" s="24"/>
      <c r="IBP33" s="14"/>
      <c r="IBQ33" s="23"/>
      <c r="IBR33" s="23"/>
      <c r="IBS33" s="23"/>
      <c r="IBT33" s="23"/>
      <c r="IBU33" s="23"/>
      <c r="IBV33" s="23"/>
      <c r="IBW33" s="24"/>
      <c r="IBX33" s="14"/>
      <c r="IBY33" s="23"/>
      <c r="IBZ33" s="23"/>
      <c r="ICA33" s="23"/>
      <c r="ICB33" s="23"/>
      <c r="ICC33" s="23"/>
      <c r="ICD33" s="23"/>
      <c r="ICE33" s="24"/>
      <c r="ICF33" s="14"/>
      <c r="ICG33" s="23"/>
      <c r="ICH33" s="23"/>
      <c r="ICI33" s="23"/>
      <c r="ICJ33" s="23"/>
      <c r="ICK33" s="23"/>
      <c r="ICL33" s="23"/>
      <c r="ICM33" s="24"/>
      <c r="ICN33" s="14"/>
      <c r="ICO33" s="23"/>
      <c r="ICP33" s="23"/>
      <c r="ICQ33" s="23"/>
      <c r="ICR33" s="23"/>
      <c r="ICS33" s="23"/>
      <c r="ICT33" s="23"/>
      <c r="ICU33" s="24"/>
      <c r="ICV33" s="14"/>
      <c r="ICW33" s="23"/>
      <c r="ICX33" s="23"/>
      <c r="ICY33" s="23"/>
      <c r="ICZ33" s="23"/>
      <c r="IDA33" s="23"/>
      <c r="IDB33" s="23"/>
      <c r="IDC33" s="24"/>
      <c r="IDD33" s="14"/>
      <c r="IDE33" s="23"/>
      <c r="IDF33" s="23"/>
      <c r="IDG33" s="23"/>
      <c r="IDH33" s="23"/>
      <c r="IDI33" s="23"/>
      <c r="IDJ33" s="23"/>
      <c r="IDK33" s="24"/>
      <c r="IDL33" s="14"/>
      <c r="IDM33" s="23"/>
      <c r="IDN33" s="23"/>
      <c r="IDO33" s="23"/>
      <c r="IDP33" s="23"/>
      <c r="IDQ33" s="23"/>
      <c r="IDR33" s="23"/>
      <c r="IDS33" s="24"/>
      <c r="IDT33" s="14"/>
      <c r="IDU33" s="23"/>
      <c r="IDV33" s="23"/>
      <c r="IDW33" s="23"/>
      <c r="IDX33" s="23"/>
      <c r="IDY33" s="23"/>
      <c r="IDZ33" s="23"/>
      <c r="IEA33" s="24"/>
      <c r="IEB33" s="14"/>
      <c r="IEC33" s="23"/>
      <c r="IED33" s="23"/>
      <c r="IEE33" s="23"/>
      <c r="IEF33" s="23"/>
      <c r="IEG33" s="23"/>
      <c r="IEH33" s="23"/>
      <c r="IEI33" s="24"/>
      <c r="IEJ33" s="14"/>
      <c r="IEK33" s="23"/>
      <c r="IEL33" s="23"/>
      <c r="IEM33" s="23"/>
      <c r="IEN33" s="23"/>
      <c r="IEO33" s="23"/>
      <c r="IEP33" s="23"/>
      <c r="IEQ33" s="24"/>
      <c r="IER33" s="14"/>
      <c r="IES33" s="23"/>
      <c r="IET33" s="23"/>
      <c r="IEU33" s="23"/>
      <c r="IEV33" s="23"/>
      <c r="IEW33" s="23"/>
      <c r="IEX33" s="23"/>
      <c r="IEY33" s="24"/>
      <c r="IEZ33" s="14"/>
      <c r="IFA33" s="23"/>
      <c r="IFB33" s="23"/>
      <c r="IFC33" s="23"/>
      <c r="IFD33" s="23"/>
      <c r="IFE33" s="23"/>
      <c r="IFF33" s="23"/>
      <c r="IFG33" s="24"/>
      <c r="IFH33" s="14"/>
      <c r="IFI33" s="23"/>
      <c r="IFJ33" s="23"/>
      <c r="IFK33" s="23"/>
      <c r="IFL33" s="23"/>
      <c r="IFM33" s="23"/>
      <c r="IFN33" s="23"/>
      <c r="IFO33" s="24"/>
      <c r="IFP33" s="14"/>
      <c r="IFQ33" s="23"/>
      <c r="IFR33" s="23"/>
      <c r="IFS33" s="23"/>
      <c r="IFT33" s="23"/>
      <c r="IFU33" s="23"/>
      <c r="IFV33" s="23"/>
      <c r="IFW33" s="24"/>
      <c r="IFX33" s="14"/>
      <c r="IFY33" s="23"/>
      <c r="IFZ33" s="23"/>
      <c r="IGA33" s="23"/>
      <c r="IGB33" s="23"/>
      <c r="IGC33" s="23"/>
      <c r="IGD33" s="23"/>
      <c r="IGE33" s="24"/>
      <c r="IGF33" s="14"/>
      <c r="IGG33" s="23"/>
      <c r="IGH33" s="23"/>
      <c r="IGI33" s="23"/>
      <c r="IGJ33" s="23"/>
      <c r="IGK33" s="23"/>
      <c r="IGL33" s="23"/>
      <c r="IGM33" s="24"/>
      <c r="IGN33" s="14"/>
      <c r="IGO33" s="23"/>
      <c r="IGP33" s="23"/>
      <c r="IGQ33" s="23"/>
      <c r="IGR33" s="23"/>
      <c r="IGS33" s="23"/>
      <c r="IGT33" s="23"/>
      <c r="IGU33" s="24"/>
      <c r="IGV33" s="14"/>
      <c r="IGW33" s="23"/>
      <c r="IGX33" s="23"/>
      <c r="IGY33" s="23"/>
      <c r="IGZ33" s="23"/>
      <c r="IHA33" s="23"/>
      <c r="IHB33" s="23"/>
      <c r="IHC33" s="24"/>
      <c r="IHD33" s="14"/>
      <c r="IHE33" s="23"/>
      <c r="IHF33" s="23"/>
      <c r="IHG33" s="23"/>
      <c r="IHH33" s="23"/>
      <c r="IHI33" s="23"/>
      <c r="IHJ33" s="23"/>
      <c r="IHK33" s="24"/>
      <c r="IHL33" s="14"/>
      <c r="IHM33" s="23"/>
      <c r="IHN33" s="23"/>
      <c r="IHO33" s="23"/>
      <c r="IHP33" s="23"/>
      <c r="IHQ33" s="23"/>
      <c r="IHR33" s="23"/>
      <c r="IHS33" s="24"/>
      <c r="IHT33" s="14"/>
      <c r="IHU33" s="23"/>
      <c r="IHV33" s="23"/>
      <c r="IHW33" s="23"/>
      <c r="IHX33" s="23"/>
      <c r="IHY33" s="23"/>
      <c r="IHZ33" s="23"/>
      <c r="IIA33" s="24"/>
      <c r="IIB33" s="14"/>
      <c r="IIC33" s="23"/>
      <c r="IID33" s="23"/>
      <c r="IIE33" s="23"/>
      <c r="IIF33" s="23"/>
      <c r="IIG33" s="23"/>
      <c r="IIH33" s="23"/>
      <c r="III33" s="24"/>
      <c r="IIJ33" s="14"/>
      <c r="IIK33" s="23"/>
      <c r="IIL33" s="23"/>
      <c r="IIM33" s="23"/>
      <c r="IIN33" s="23"/>
      <c r="IIO33" s="23"/>
      <c r="IIP33" s="23"/>
      <c r="IIQ33" s="24"/>
      <c r="IIR33" s="14"/>
      <c r="IIS33" s="23"/>
      <c r="IIT33" s="23"/>
      <c r="IIU33" s="23"/>
      <c r="IIV33" s="23"/>
      <c r="IIW33" s="23"/>
      <c r="IIX33" s="23"/>
      <c r="IIY33" s="24"/>
      <c r="IIZ33" s="14"/>
      <c r="IJA33" s="23"/>
      <c r="IJB33" s="23"/>
      <c r="IJC33" s="23"/>
      <c r="IJD33" s="23"/>
      <c r="IJE33" s="23"/>
      <c r="IJF33" s="23"/>
      <c r="IJG33" s="24"/>
      <c r="IJH33" s="14"/>
      <c r="IJI33" s="23"/>
      <c r="IJJ33" s="23"/>
      <c r="IJK33" s="23"/>
      <c r="IJL33" s="23"/>
      <c r="IJM33" s="23"/>
      <c r="IJN33" s="23"/>
      <c r="IJO33" s="24"/>
      <c r="IJP33" s="14"/>
      <c r="IJQ33" s="23"/>
      <c r="IJR33" s="23"/>
      <c r="IJS33" s="23"/>
      <c r="IJT33" s="23"/>
      <c r="IJU33" s="23"/>
      <c r="IJV33" s="23"/>
      <c r="IJW33" s="24"/>
      <c r="IJX33" s="14"/>
      <c r="IJY33" s="23"/>
      <c r="IJZ33" s="23"/>
      <c r="IKA33" s="23"/>
      <c r="IKB33" s="23"/>
      <c r="IKC33" s="23"/>
      <c r="IKD33" s="23"/>
      <c r="IKE33" s="24"/>
      <c r="IKF33" s="14"/>
      <c r="IKG33" s="23"/>
      <c r="IKH33" s="23"/>
      <c r="IKI33" s="23"/>
      <c r="IKJ33" s="23"/>
      <c r="IKK33" s="23"/>
      <c r="IKL33" s="23"/>
      <c r="IKM33" s="24"/>
      <c r="IKN33" s="14"/>
      <c r="IKO33" s="23"/>
      <c r="IKP33" s="23"/>
      <c r="IKQ33" s="23"/>
      <c r="IKR33" s="23"/>
      <c r="IKS33" s="23"/>
      <c r="IKT33" s="23"/>
      <c r="IKU33" s="24"/>
      <c r="IKV33" s="14"/>
      <c r="IKW33" s="23"/>
      <c r="IKX33" s="23"/>
      <c r="IKY33" s="23"/>
      <c r="IKZ33" s="23"/>
      <c r="ILA33" s="23"/>
      <c r="ILB33" s="23"/>
      <c r="ILC33" s="24"/>
      <c r="ILD33" s="14"/>
      <c r="ILE33" s="23"/>
      <c r="ILF33" s="23"/>
      <c r="ILG33" s="23"/>
      <c r="ILH33" s="23"/>
      <c r="ILI33" s="23"/>
      <c r="ILJ33" s="23"/>
      <c r="ILK33" s="24"/>
      <c r="ILL33" s="14"/>
      <c r="ILM33" s="23"/>
      <c r="ILN33" s="23"/>
      <c r="ILO33" s="23"/>
      <c r="ILP33" s="23"/>
      <c r="ILQ33" s="23"/>
      <c r="ILR33" s="23"/>
      <c r="ILS33" s="24"/>
      <c r="ILT33" s="14"/>
      <c r="ILU33" s="23"/>
      <c r="ILV33" s="23"/>
      <c r="ILW33" s="23"/>
      <c r="ILX33" s="23"/>
      <c r="ILY33" s="23"/>
      <c r="ILZ33" s="23"/>
      <c r="IMA33" s="24"/>
      <c r="IMB33" s="14"/>
      <c r="IMC33" s="23"/>
      <c r="IMD33" s="23"/>
      <c r="IME33" s="23"/>
      <c r="IMF33" s="23"/>
      <c r="IMG33" s="23"/>
      <c r="IMH33" s="23"/>
      <c r="IMI33" s="24"/>
      <c r="IMJ33" s="14"/>
      <c r="IMK33" s="23"/>
      <c r="IML33" s="23"/>
      <c r="IMM33" s="23"/>
      <c r="IMN33" s="23"/>
      <c r="IMO33" s="23"/>
      <c r="IMP33" s="23"/>
      <c r="IMQ33" s="24"/>
      <c r="IMR33" s="14"/>
      <c r="IMS33" s="23"/>
      <c r="IMT33" s="23"/>
      <c r="IMU33" s="23"/>
      <c r="IMV33" s="23"/>
      <c r="IMW33" s="23"/>
      <c r="IMX33" s="23"/>
      <c r="IMY33" s="24"/>
      <c r="IMZ33" s="14"/>
      <c r="INA33" s="23"/>
      <c r="INB33" s="23"/>
      <c r="INC33" s="23"/>
      <c r="IND33" s="23"/>
      <c r="INE33" s="23"/>
      <c r="INF33" s="23"/>
      <c r="ING33" s="24"/>
      <c r="INH33" s="14"/>
      <c r="INI33" s="23"/>
      <c r="INJ33" s="23"/>
      <c r="INK33" s="23"/>
      <c r="INL33" s="23"/>
      <c r="INM33" s="23"/>
      <c r="INN33" s="23"/>
      <c r="INO33" s="24"/>
      <c r="INP33" s="14"/>
      <c r="INQ33" s="23"/>
      <c r="INR33" s="23"/>
      <c r="INS33" s="23"/>
      <c r="INT33" s="23"/>
      <c r="INU33" s="23"/>
      <c r="INV33" s="23"/>
      <c r="INW33" s="24"/>
      <c r="INX33" s="14"/>
      <c r="INY33" s="23"/>
      <c r="INZ33" s="23"/>
      <c r="IOA33" s="23"/>
      <c r="IOB33" s="23"/>
      <c r="IOC33" s="23"/>
      <c r="IOD33" s="23"/>
      <c r="IOE33" s="24"/>
      <c r="IOF33" s="14"/>
      <c r="IOG33" s="23"/>
      <c r="IOH33" s="23"/>
      <c r="IOI33" s="23"/>
      <c r="IOJ33" s="23"/>
      <c r="IOK33" s="23"/>
      <c r="IOL33" s="23"/>
      <c r="IOM33" s="24"/>
      <c r="ION33" s="14"/>
      <c r="IOO33" s="23"/>
      <c r="IOP33" s="23"/>
      <c r="IOQ33" s="23"/>
      <c r="IOR33" s="23"/>
      <c r="IOS33" s="23"/>
      <c r="IOT33" s="23"/>
      <c r="IOU33" s="24"/>
      <c r="IOV33" s="14"/>
      <c r="IOW33" s="23"/>
      <c r="IOX33" s="23"/>
      <c r="IOY33" s="23"/>
      <c r="IOZ33" s="23"/>
      <c r="IPA33" s="23"/>
      <c r="IPB33" s="23"/>
      <c r="IPC33" s="24"/>
      <c r="IPD33" s="14"/>
      <c r="IPE33" s="23"/>
      <c r="IPF33" s="23"/>
      <c r="IPG33" s="23"/>
      <c r="IPH33" s="23"/>
      <c r="IPI33" s="23"/>
      <c r="IPJ33" s="23"/>
      <c r="IPK33" s="24"/>
      <c r="IPL33" s="14"/>
      <c r="IPM33" s="23"/>
      <c r="IPN33" s="23"/>
      <c r="IPO33" s="23"/>
      <c r="IPP33" s="23"/>
      <c r="IPQ33" s="23"/>
      <c r="IPR33" s="23"/>
      <c r="IPS33" s="24"/>
      <c r="IPT33" s="14"/>
      <c r="IPU33" s="23"/>
      <c r="IPV33" s="23"/>
      <c r="IPW33" s="23"/>
      <c r="IPX33" s="23"/>
      <c r="IPY33" s="23"/>
      <c r="IPZ33" s="23"/>
      <c r="IQA33" s="24"/>
      <c r="IQB33" s="14"/>
      <c r="IQC33" s="23"/>
      <c r="IQD33" s="23"/>
      <c r="IQE33" s="23"/>
      <c r="IQF33" s="23"/>
      <c r="IQG33" s="23"/>
      <c r="IQH33" s="23"/>
      <c r="IQI33" s="24"/>
      <c r="IQJ33" s="14"/>
      <c r="IQK33" s="23"/>
      <c r="IQL33" s="23"/>
      <c r="IQM33" s="23"/>
      <c r="IQN33" s="23"/>
      <c r="IQO33" s="23"/>
      <c r="IQP33" s="23"/>
      <c r="IQQ33" s="24"/>
      <c r="IQR33" s="14"/>
      <c r="IQS33" s="23"/>
      <c r="IQT33" s="23"/>
      <c r="IQU33" s="23"/>
      <c r="IQV33" s="23"/>
      <c r="IQW33" s="23"/>
      <c r="IQX33" s="23"/>
      <c r="IQY33" s="24"/>
      <c r="IQZ33" s="14"/>
      <c r="IRA33" s="23"/>
      <c r="IRB33" s="23"/>
      <c r="IRC33" s="23"/>
      <c r="IRD33" s="23"/>
      <c r="IRE33" s="23"/>
      <c r="IRF33" s="23"/>
      <c r="IRG33" s="24"/>
      <c r="IRH33" s="14"/>
      <c r="IRI33" s="23"/>
      <c r="IRJ33" s="23"/>
      <c r="IRK33" s="23"/>
      <c r="IRL33" s="23"/>
      <c r="IRM33" s="23"/>
      <c r="IRN33" s="23"/>
      <c r="IRO33" s="24"/>
      <c r="IRP33" s="14"/>
      <c r="IRQ33" s="23"/>
      <c r="IRR33" s="23"/>
      <c r="IRS33" s="23"/>
      <c r="IRT33" s="23"/>
      <c r="IRU33" s="23"/>
      <c r="IRV33" s="23"/>
      <c r="IRW33" s="24"/>
      <c r="IRX33" s="14"/>
      <c r="IRY33" s="23"/>
      <c r="IRZ33" s="23"/>
      <c r="ISA33" s="23"/>
      <c r="ISB33" s="23"/>
      <c r="ISC33" s="23"/>
      <c r="ISD33" s="23"/>
      <c r="ISE33" s="24"/>
      <c r="ISF33" s="14"/>
      <c r="ISG33" s="23"/>
      <c r="ISH33" s="23"/>
      <c r="ISI33" s="23"/>
      <c r="ISJ33" s="23"/>
      <c r="ISK33" s="23"/>
      <c r="ISL33" s="23"/>
      <c r="ISM33" s="24"/>
      <c r="ISN33" s="14"/>
      <c r="ISO33" s="23"/>
      <c r="ISP33" s="23"/>
      <c r="ISQ33" s="23"/>
      <c r="ISR33" s="23"/>
      <c r="ISS33" s="23"/>
      <c r="IST33" s="23"/>
      <c r="ISU33" s="24"/>
      <c r="ISV33" s="14"/>
      <c r="ISW33" s="23"/>
      <c r="ISX33" s="23"/>
      <c r="ISY33" s="23"/>
      <c r="ISZ33" s="23"/>
      <c r="ITA33" s="23"/>
      <c r="ITB33" s="23"/>
      <c r="ITC33" s="24"/>
      <c r="ITD33" s="14"/>
      <c r="ITE33" s="23"/>
      <c r="ITF33" s="23"/>
      <c r="ITG33" s="23"/>
      <c r="ITH33" s="23"/>
      <c r="ITI33" s="23"/>
      <c r="ITJ33" s="23"/>
      <c r="ITK33" s="24"/>
      <c r="ITL33" s="14"/>
      <c r="ITM33" s="23"/>
      <c r="ITN33" s="23"/>
      <c r="ITO33" s="23"/>
      <c r="ITP33" s="23"/>
      <c r="ITQ33" s="23"/>
      <c r="ITR33" s="23"/>
      <c r="ITS33" s="24"/>
      <c r="ITT33" s="14"/>
      <c r="ITU33" s="23"/>
      <c r="ITV33" s="23"/>
      <c r="ITW33" s="23"/>
      <c r="ITX33" s="23"/>
      <c r="ITY33" s="23"/>
      <c r="ITZ33" s="23"/>
      <c r="IUA33" s="24"/>
      <c r="IUB33" s="14"/>
      <c r="IUC33" s="23"/>
      <c r="IUD33" s="23"/>
      <c r="IUE33" s="23"/>
      <c r="IUF33" s="23"/>
      <c r="IUG33" s="23"/>
      <c r="IUH33" s="23"/>
      <c r="IUI33" s="24"/>
      <c r="IUJ33" s="14"/>
      <c r="IUK33" s="23"/>
      <c r="IUL33" s="23"/>
      <c r="IUM33" s="23"/>
      <c r="IUN33" s="23"/>
      <c r="IUO33" s="23"/>
      <c r="IUP33" s="23"/>
      <c r="IUQ33" s="24"/>
      <c r="IUR33" s="14"/>
      <c r="IUS33" s="23"/>
      <c r="IUT33" s="23"/>
      <c r="IUU33" s="23"/>
      <c r="IUV33" s="23"/>
      <c r="IUW33" s="23"/>
      <c r="IUX33" s="23"/>
      <c r="IUY33" s="24"/>
      <c r="IUZ33" s="14"/>
      <c r="IVA33" s="23"/>
      <c r="IVB33" s="23"/>
      <c r="IVC33" s="23"/>
      <c r="IVD33" s="23"/>
      <c r="IVE33" s="23"/>
      <c r="IVF33" s="23"/>
      <c r="IVG33" s="24"/>
      <c r="IVH33" s="14"/>
      <c r="IVI33" s="23"/>
      <c r="IVJ33" s="23"/>
      <c r="IVK33" s="23"/>
      <c r="IVL33" s="23"/>
      <c r="IVM33" s="23"/>
      <c r="IVN33" s="23"/>
      <c r="IVO33" s="24"/>
      <c r="IVP33" s="14"/>
      <c r="IVQ33" s="23"/>
      <c r="IVR33" s="23"/>
      <c r="IVS33" s="23"/>
      <c r="IVT33" s="23"/>
      <c r="IVU33" s="23"/>
      <c r="IVV33" s="23"/>
      <c r="IVW33" s="24"/>
      <c r="IVX33" s="14"/>
      <c r="IVY33" s="23"/>
      <c r="IVZ33" s="23"/>
      <c r="IWA33" s="23"/>
      <c r="IWB33" s="23"/>
      <c r="IWC33" s="23"/>
      <c r="IWD33" s="23"/>
      <c r="IWE33" s="24"/>
      <c r="IWF33" s="14"/>
      <c r="IWG33" s="23"/>
      <c r="IWH33" s="23"/>
      <c r="IWI33" s="23"/>
      <c r="IWJ33" s="23"/>
      <c r="IWK33" s="23"/>
      <c r="IWL33" s="23"/>
      <c r="IWM33" s="24"/>
      <c r="IWN33" s="14"/>
      <c r="IWO33" s="23"/>
      <c r="IWP33" s="23"/>
      <c r="IWQ33" s="23"/>
      <c r="IWR33" s="23"/>
      <c r="IWS33" s="23"/>
      <c r="IWT33" s="23"/>
      <c r="IWU33" s="24"/>
      <c r="IWV33" s="14"/>
      <c r="IWW33" s="23"/>
      <c r="IWX33" s="23"/>
      <c r="IWY33" s="23"/>
      <c r="IWZ33" s="23"/>
      <c r="IXA33" s="23"/>
      <c r="IXB33" s="23"/>
      <c r="IXC33" s="24"/>
      <c r="IXD33" s="14"/>
      <c r="IXE33" s="23"/>
      <c r="IXF33" s="23"/>
      <c r="IXG33" s="23"/>
      <c r="IXH33" s="23"/>
      <c r="IXI33" s="23"/>
      <c r="IXJ33" s="23"/>
      <c r="IXK33" s="24"/>
      <c r="IXL33" s="14"/>
      <c r="IXM33" s="23"/>
      <c r="IXN33" s="23"/>
      <c r="IXO33" s="23"/>
      <c r="IXP33" s="23"/>
      <c r="IXQ33" s="23"/>
      <c r="IXR33" s="23"/>
      <c r="IXS33" s="24"/>
      <c r="IXT33" s="14"/>
      <c r="IXU33" s="23"/>
      <c r="IXV33" s="23"/>
      <c r="IXW33" s="23"/>
      <c r="IXX33" s="23"/>
      <c r="IXY33" s="23"/>
      <c r="IXZ33" s="23"/>
      <c r="IYA33" s="24"/>
      <c r="IYB33" s="14"/>
      <c r="IYC33" s="23"/>
      <c r="IYD33" s="23"/>
      <c r="IYE33" s="23"/>
      <c r="IYF33" s="23"/>
      <c r="IYG33" s="23"/>
      <c r="IYH33" s="23"/>
      <c r="IYI33" s="24"/>
      <c r="IYJ33" s="14"/>
      <c r="IYK33" s="23"/>
      <c r="IYL33" s="23"/>
      <c r="IYM33" s="23"/>
      <c r="IYN33" s="23"/>
      <c r="IYO33" s="23"/>
      <c r="IYP33" s="23"/>
      <c r="IYQ33" s="24"/>
      <c r="IYR33" s="14"/>
      <c r="IYS33" s="23"/>
      <c r="IYT33" s="23"/>
      <c r="IYU33" s="23"/>
      <c r="IYV33" s="23"/>
      <c r="IYW33" s="23"/>
      <c r="IYX33" s="23"/>
      <c r="IYY33" s="24"/>
      <c r="IYZ33" s="14"/>
      <c r="IZA33" s="23"/>
      <c r="IZB33" s="23"/>
      <c r="IZC33" s="23"/>
      <c r="IZD33" s="23"/>
      <c r="IZE33" s="23"/>
      <c r="IZF33" s="23"/>
      <c r="IZG33" s="24"/>
      <c r="IZH33" s="14"/>
      <c r="IZI33" s="23"/>
      <c r="IZJ33" s="23"/>
      <c r="IZK33" s="23"/>
      <c r="IZL33" s="23"/>
      <c r="IZM33" s="23"/>
      <c r="IZN33" s="23"/>
      <c r="IZO33" s="24"/>
      <c r="IZP33" s="14"/>
      <c r="IZQ33" s="23"/>
      <c r="IZR33" s="23"/>
      <c r="IZS33" s="23"/>
      <c r="IZT33" s="23"/>
      <c r="IZU33" s="23"/>
      <c r="IZV33" s="23"/>
      <c r="IZW33" s="24"/>
      <c r="IZX33" s="14"/>
      <c r="IZY33" s="23"/>
      <c r="IZZ33" s="23"/>
      <c r="JAA33" s="23"/>
      <c r="JAB33" s="23"/>
      <c r="JAC33" s="23"/>
      <c r="JAD33" s="23"/>
      <c r="JAE33" s="24"/>
      <c r="JAF33" s="14"/>
      <c r="JAG33" s="23"/>
      <c r="JAH33" s="23"/>
      <c r="JAI33" s="23"/>
      <c r="JAJ33" s="23"/>
      <c r="JAK33" s="23"/>
      <c r="JAL33" s="23"/>
      <c r="JAM33" s="24"/>
      <c r="JAN33" s="14"/>
      <c r="JAO33" s="23"/>
      <c r="JAP33" s="23"/>
      <c r="JAQ33" s="23"/>
      <c r="JAR33" s="23"/>
      <c r="JAS33" s="23"/>
      <c r="JAT33" s="23"/>
      <c r="JAU33" s="24"/>
      <c r="JAV33" s="14"/>
      <c r="JAW33" s="23"/>
      <c r="JAX33" s="23"/>
      <c r="JAY33" s="23"/>
      <c r="JAZ33" s="23"/>
      <c r="JBA33" s="23"/>
      <c r="JBB33" s="23"/>
      <c r="JBC33" s="24"/>
      <c r="JBD33" s="14"/>
      <c r="JBE33" s="23"/>
      <c r="JBF33" s="23"/>
      <c r="JBG33" s="23"/>
      <c r="JBH33" s="23"/>
      <c r="JBI33" s="23"/>
      <c r="JBJ33" s="23"/>
      <c r="JBK33" s="24"/>
      <c r="JBL33" s="14"/>
      <c r="JBM33" s="23"/>
      <c r="JBN33" s="23"/>
      <c r="JBO33" s="23"/>
      <c r="JBP33" s="23"/>
      <c r="JBQ33" s="23"/>
      <c r="JBR33" s="23"/>
      <c r="JBS33" s="24"/>
      <c r="JBT33" s="14"/>
      <c r="JBU33" s="23"/>
      <c r="JBV33" s="23"/>
      <c r="JBW33" s="23"/>
      <c r="JBX33" s="23"/>
      <c r="JBY33" s="23"/>
      <c r="JBZ33" s="23"/>
      <c r="JCA33" s="24"/>
      <c r="JCB33" s="14"/>
      <c r="JCC33" s="23"/>
      <c r="JCD33" s="23"/>
      <c r="JCE33" s="23"/>
      <c r="JCF33" s="23"/>
      <c r="JCG33" s="23"/>
      <c r="JCH33" s="23"/>
      <c r="JCI33" s="24"/>
      <c r="JCJ33" s="14"/>
      <c r="JCK33" s="23"/>
      <c r="JCL33" s="23"/>
      <c r="JCM33" s="23"/>
      <c r="JCN33" s="23"/>
      <c r="JCO33" s="23"/>
      <c r="JCP33" s="23"/>
      <c r="JCQ33" s="24"/>
      <c r="JCR33" s="14"/>
      <c r="JCS33" s="23"/>
      <c r="JCT33" s="23"/>
      <c r="JCU33" s="23"/>
      <c r="JCV33" s="23"/>
      <c r="JCW33" s="23"/>
      <c r="JCX33" s="23"/>
      <c r="JCY33" s="24"/>
      <c r="JCZ33" s="14"/>
      <c r="JDA33" s="23"/>
      <c r="JDB33" s="23"/>
      <c r="JDC33" s="23"/>
      <c r="JDD33" s="23"/>
      <c r="JDE33" s="23"/>
      <c r="JDF33" s="23"/>
      <c r="JDG33" s="24"/>
      <c r="JDH33" s="14"/>
      <c r="JDI33" s="23"/>
      <c r="JDJ33" s="23"/>
      <c r="JDK33" s="23"/>
      <c r="JDL33" s="23"/>
      <c r="JDM33" s="23"/>
      <c r="JDN33" s="23"/>
      <c r="JDO33" s="24"/>
      <c r="JDP33" s="14"/>
      <c r="JDQ33" s="23"/>
      <c r="JDR33" s="23"/>
      <c r="JDS33" s="23"/>
      <c r="JDT33" s="23"/>
      <c r="JDU33" s="23"/>
      <c r="JDV33" s="23"/>
      <c r="JDW33" s="24"/>
      <c r="JDX33" s="14"/>
      <c r="JDY33" s="23"/>
      <c r="JDZ33" s="23"/>
      <c r="JEA33" s="23"/>
      <c r="JEB33" s="23"/>
      <c r="JEC33" s="23"/>
      <c r="JED33" s="23"/>
      <c r="JEE33" s="24"/>
      <c r="JEF33" s="14"/>
      <c r="JEG33" s="23"/>
      <c r="JEH33" s="23"/>
      <c r="JEI33" s="23"/>
      <c r="JEJ33" s="23"/>
      <c r="JEK33" s="23"/>
      <c r="JEL33" s="23"/>
      <c r="JEM33" s="24"/>
      <c r="JEN33" s="14"/>
      <c r="JEO33" s="23"/>
      <c r="JEP33" s="23"/>
      <c r="JEQ33" s="23"/>
      <c r="JER33" s="23"/>
      <c r="JES33" s="23"/>
      <c r="JET33" s="23"/>
      <c r="JEU33" s="24"/>
      <c r="JEV33" s="14"/>
      <c r="JEW33" s="23"/>
      <c r="JEX33" s="23"/>
      <c r="JEY33" s="23"/>
      <c r="JEZ33" s="23"/>
      <c r="JFA33" s="23"/>
      <c r="JFB33" s="23"/>
      <c r="JFC33" s="24"/>
      <c r="JFD33" s="14"/>
      <c r="JFE33" s="23"/>
      <c r="JFF33" s="23"/>
      <c r="JFG33" s="23"/>
      <c r="JFH33" s="23"/>
      <c r="JFI33" s="23"/>
      <c r="JFJ33" s="23"/>
      <c r="JFK33" s="24"/>
      <c r="JFL33" s="14"/>
      <c r="JFM33" s="23"/>
      <c r="JFN33" s="23"/>
      <c r="JFO33" s="23"/>
      <c r="JFP33" s="23"/>
      <c r="JFQ33" s="23"/>
      <c r="JFR33" s="23"/>
      <c r="JFS33" s="24"/>
      <c r="JFT33" s="14"/>
      <c r="JFU33" s="23"/>
      <c r="JFV33" s="23"/>
      <c r="JFW33" s="23"/>
      <c r="JFX33" s="23"/>
      <c r="JFY33" s="23"/>
      <c r="JFZ33" s="23"/>
      <c r="JGA33" s="24"/>
      <c r="JGB33" s="14"/>
      <c r="JGC33" s="23"/>
      <c r="JGD33" s="23"/>
      <c r="JGE33" s="23"/>
      <c r="JGF33" s="23"/>
      <c r="JGG33" s="23"/>
      <c r="JGH33" s="23"/>
      <c r="JGI33" s="24"/>
      <c r="JGJ33" s="14"/>
      <c r="JGK33" s="23"/>
      <c r="JGL33" s="23"/>
      <c r="JGM33" s="23"/>
      <c r="JGN33" s="23"/>
      <c r="JGO33" s="23"/>
      <c r="JGP33" s="23"/>
      <c r="JGQ33" s="24"/>
      <c r="JGR33" s="14"/>
      <c r="JGS33" s="23"/>
      <c r="JGT33" s="23"/>
      <c r="JGU33" s="23"/>
      <c r="JGV33" s="23"/>
      <c r="JGW33" s="23"/>
      <c r="JGX33" s="23"/>
      <c r="JGY33" s="24"/>
      <c r="JGZ33" s="14"/>
      <c r="JHA33" s="23"/>
      <c r="JHB33" s="23"/>
      <c r="JHC33" s="23"/>
      <c r="JHD33" s="23"/>
      <c r="JHE33" s="23"/>
      <c r="JHF33" s="23"/>
      <c r="JHG33" s="24"/>
      <c r="JHH33" s="14"/>
      <c r="JHI33" s="23"/>
      <c r="JHJ33" s="23"/>
      <c r="JHK33" s="23"/>
      <c r="JHL33" s="23"/>
      <c r="JHM33" s="23"/>
      <c r="JHN33" s="23"/>
      <c r="JHO33" s="24"/>
      <c r="JHP33" s="14"/>
      <c r="JHQ33" s="23"/>
      <c r="JHR33" s="23"/>
      <c r="JHS33" s="23"/>
      <c r="JHT33" s="23"/>
      <c r="JHU33" s="23"/>
      <c r="JHV33" s="23"/>
      <c r="JHW33" s="24"/>
      <c r="JHX33" s="14"/>
      <c r="JHY33" s="23"/>
      <c r="JHZ33" s="23"/>
      <c r="JIA33" s="23"/>
      <c r="JIB33" s="23"/>
      <c r="JIC33" s="23"/>
      <c r="JID33" s="23"/>
      <c r="JIE33" s="24"/>
      <c r="JIF33" s="14"/>
      <c r="JIG33" s="23"/>
      <c r="JIH33" s="23"/>
      <c r="JII33" s="23"/>
      <c r="JIJ33" s="23"/>
      <c r="JIK33" s="23"/>
      <c r="JIL33" s="23"/>
      <c r="JIM33" s="24"/>
      <c r="JIN33" s="14"/>
      <c r="JIO33" s="23"/>
      <c r="JIP33" s="23"/>
      <c r="JIQ33" s="23"/>
      <c r="JIR33" s="23"/>
      <c r="JIS33" s="23"/>
      <c r="JIT33" s="23"/>
      <c r="JIU33" s="24"/>
      <c r="JIV33" s="14"/>
      <c r="JIW33" s="23"/>
      <c r="JIX33" s="23"/>
      <c r="JIY33" s="23"/>
      <c r="JIZ33" s="23"/>
      <c r="JJA33" s="23"/>
      <c r="JJB33" s="23"/>
      <c r="JJC33" s="24"/>
      <c r="JJD33" s="14"/>
      <c r="JJE33" s="23"/>
      <c r="JJF33" s="23"/>
      <c r="JJG33" s="23"/>
      <c r="JJH33" s="23"/>
      <c r="JJI33" s="23"/>
      <c r="JJJ33" s="23"/>
      <c r="JJK33" s="24"/>
      <c r="JJL33" s="14"/>
      <c r="JJM33" s="23"/>
      <c r="JJN33" s="23"/>
      <c r="JJO33" s="23"/>
      <c r="JJP33" s="23"/>
      <c r="JJQ33" s="23"/>
      <c r="JJR33" s="23"/>
      <c r="JJS33" s="24"/>
      <c r="JJT33" s="14"/>
      <c r="JJU33" s="23"/>
      <c r="JJV33" s="23"/>
      <c r="JJW33" s="23"/>
      <c r="JJX33" s="23"/>
      <c r="JJY33" s="23"/>
      <c r="JJZ33" s="23"/>
      <c r="JKA33" s="24"/>
      <c r="JKB33" s="14"/>
      <c r="JKC33" s="23"/>
      <c r="JKD33" s="23"/>
      <c r="JKE33" s="23"/>
      <c r="JKF33" s="23"/>
      <c r="JKG33" s="23"/>
      <c r="JKH33" s="23"/>
      <c r="JKI33" s="24"/>
      <c r="JKJ33" s="14"/>
      <c r="JKK33" s="23"/>
      <c r="JKL33" s="23"/>
      <c r="JKM33" s="23"/>
      <c r="JKN33" s="23"/>
      <c r="JKO33" s="23"/>
      <c r="JKP33" s="23"/>
      <c r="JKQ33" s="24"/>
      <c r="JKR33" s="14"/>
      <c r="JKS33" s="23"/>
      <c r="JKT33" s="23"/>
      <c r="JKU33" s="23"/>
      <c r="JKV33" s="23"/>
      <c r="JKW33" s="23"/>
      <c r="JKX33" s="23"/>
      <c r="JKY33" s="24"/>
      <c r="JKZ33" s="14"/>
      <c r="JLA33" s="23"/>
      <c r="JLB33" s="23"/>
      <c r="JLC33" s="23"/>
      <c r="JLD33" s="23"/>
      <c r="JLE33" s="23"/>
      <c r="JLF33" s="23"/>
      <c r="JLG33" s="24"/>
      <c r="JLH33" s="14"/>
      <c r="JLI33" s="23"/>
      <c r="JLJ33" s="23"/>
      <c r="JLK33" s="23"/>
      <c r="JLL33" s="23"/>
      <c r="JLM33" s="23"/>
      <c r="JLN33" s="23"/>
      <c r="JLO33" s="24"/>
      <c r="JLP33" s="14"/>
      <c r="JLQ33" s="23"/>
      <c r="JLR33" s="23"/>
      <c r="JLS33" s="23"/>
      <c r="JLT33" s="23"/>
      <c r="JLU33" s="23"/>
      <c r="JLV33" s="23"/>
      <c r="JLW33" s="24"/>
      <c r="JLX33" s="14"/>
      <c r="JLY33" s="23"/>
      <c r="JLZ33" s="23"/>
      <c r="JMA33" s="23"/>
      <c r="JMB33" s="23"/>
      <c r="JMC33" s="23"/>
      <c r="JMD33" s="23"/>
      <c r="JME33" s="24"/>
      <c r="JMF33" s="14"/>
      <c r="JMG33" s="23"/>
      <c r="JMH33" s="23"/>
      <c r="JMI33" s="23"/>
      <c r="JMJ33" s="23"/>
      <c r="JMK33" s="23"/>
      <c r="JML33" s="23"/>
      <c r="JMM33" s="24"/>
      <c r="JMN33" s="14"/>
      <c r="JMO33" s="23"/>
      <c r="JMP33" s="23"/>
      <c r="JMQ33" s="23"/>
      <c r="JMR33" s="23"/>
      <c r="JMS33" s="23"/>
      <c r="JMT33" s="23"/>
      <c r="JMU33" s="24"/>
      <c r="JMV33" s="14"/>
      <c r="JMW33" s="23"/>
      <c r="JMX33" s="23"/>
      <c r="JMY33" s="23"/>
      <c r="JMZ33" s="23"/>
      <c r="JNA33" s="23"/>
      <c r="JNB33" s="23"/>
      <c r="JNC33" s="24"/>
      <c r="JND33" s="14"/>
      <c r="JNE33" s="23"/>
      <c r="JNF33" s="23"/>
      <c r="JNG33" s="23"/>
      <c r="JNH33" s="23"/>
      <c r="JNI33" s="23"/>
      <c r="JNJ33" s="23"/>
      <c r="JNK33" s="24"/>
      <c r="JNL33" s="14"/>
      <c r="JNM33" s="23"/>
      <c r="JNN33" s="23"/>
      <c r="JNO33" s="23"/>
      <c r="JNP33" s="23"/>
      <c r="JNQ33" s="23"/>
      <c r="JNR33" s="23"/>
      <c r="JNS33" s="24"/>
      <c r="JNT33" s="14"/>
      <c r="JNU33" s="23"/>
      <c r="JNV33" s="23"/>
      <c r="JNW33" s="23"/>
      <c r="JNX33" s="23"/>
      <c r="JNY33" s="23"/>
      <c r="JNZ33" s="23"/>
      <c r="JOA33" s="24"/>
      <c r="JOB33" s="14"/>
      <c r="JOC33" s="23"/>
      <c r="JOD33" s="23"/>
      <c r="JOE33" s="23"/>
      <c r="JOF33" s="23"/>
      <c r="JOG33" s="23"/>
      <c r="JOH33" s="23"/>
      <c r="JOI33" s="24"/>
      <c r="JOJ33" s="14"/>
      <c r="JOK33" s="23"/>
      <c r="JOL33" s="23"/>
      <c r="JOM33" s="23"/>
      <c r="JON33" s="23"/>
      <c r="JOO33" s="23"/>
      <c r="JOP33" s="23"/>
      <c r="JOQ33" s="24"/>
      <c r="JOR33" s="14"/>
      <c r="JOS33" s="23"/>
      <c r="JOT33" s="23"/>
      <c r="JOU33" s="23"/>
      <c r="JOV33" s="23"/>
      <c r="JOW33" s="23"/>
      <c r="JOX33" s="23"/>
      <c r="JOY33" s="24"/>
      <c r="JOZ33" s="14"/>
      <c r="JPA33" s="23"/>
      <c r="JPB33" s="23"/>
      <c r="JPC33" s="23"/>
      <c r="JPD33" s="23"/>
      <c r="JPE33" s="23"/>
      <c r="JPF33" s="23"/>
      <c r="JPG33" s="24"/>
      <c r="JPH33" s="14"/>
      <c r="JPI33" s="23"/>
      <c r="JPJ33" s="23"/>
      <c r="JPK33" s="23"/>
      <c r="JPL33" s="23"/>
      <c r="JPM33" s="23"/>
      <c r="JPN33" s="23"/>
      <c r="JPO33" s="24"/>
      <c r="JPP33" s="14"/>
      <c r="JPQ33" s="23"/>
      <c r="JPR33" s="23"/>
      <c r="JPS33" s="23"/>
      <c r="JPT33" s="23"/>
      <c r="JPU33" s="23"/>
      <c r="JPV33" s="23"/>
      <c r="JPW33" s="24"/>
      <c r="JPX33" s="14"/>
      <c r="JPY33" s="23"/>
      <c r="JPZ33" s="23"/>
      <c r="JQA33" s="23"/>
      <c r="JQB33" s="23"/>
      <c r="JQC33" s="23"/>
      <c r="JQD33" s="23"/>
      <c r="JQE33" s="24"/>
      <c r="JQF33" s="14"/>
      <c r="JQG33" s="23"/>
      <c r="JQH33" s="23"/>
      <c r="JQI33" s="23"/>
      <c r="JQJ33" s="23"/>
      <c r="JQK33" s="23"/>
      <c r="JQL33" s="23"/>
      <c r="JQM33" s="24"/>
      <c r="JQN33" s="14"/>
      <c r="JQO33" s="23"/>
      <c r="JQP33" s="23"/>
      <c r="JQQ33" s="23"/>
      <c r="JQR33" s="23"/>
      <c r="JQS33" s="23"/>
      <c r="JQT33" s="23"/>
      <c r="JQU33" s="24"/>
      <c r="JQV33" s="14"/>
      <c r="JQW33" s="23"/>
      <c r="JQX33" s="23"/>
      <c r="JQY33" s="23"/>
      <c r="JQZ33" s="23"/>
      <c r="JRA33" s="23"/>
      <c r="JRB33" s="23"/>
      <c r="JRC33" s="24"/>
      <c r="JRD33" s="14"/>
      <c r="JRE33" s="23"/>
      <c r="JRF33" s="23"/>
      <c r="JRG33" s="23"/>
      <c r="JRH33" s="23"/>
      <c r="JRI33" s="23"/>
      <c r="JRJ33" s="23"/>
      <c r="JRK33" s="24"/>
      <c r="JRL33" s="14"/>
      <c r="JRM33" s="23"/>
      <c r="JRN33" s="23"/>
      <c r="JRO33" s="23"/>
      <c r="JRP33" s="23"/>
      <c r="JRQ33" s="23"/>
      <c r="JRR33" s="23"/>
      <c r="JRS33" s="24"/>
      <c r="JRT33" s="14"/>
      <c r="JRU33" s="23"/>
      <c r="JRV33" s="23"/>
      <c r="JRW33" s="23"/>
      <c r="JRX33" s="23"/>
      <c r="JRY33" s="23"/>
      <c r="JRZ33" s="23"/>
      <c r="JSA33" s="24"/>
      <c r="JSB33" s="14"/>
      <c r="JSC33" s="23"/>
      <c r="JSD33" s="23"/>
      <c r="JSE33" s="23"/>
      <c r="JSF33" s="23"/>
      <c r="JSG33" s="23"/>
      <c r="JSH33" s="23"/>
      <c r="JSI33" s="24"/>
      <c r="JSJ33" s="14"/>
      <c r="JSK33" s="23"/>
      <c r="JSL33" s="23"/>
      <c r="JSM33" s="23"/>
      <c r="JSN33" s="23"/>
      <c r="JSO33" s="23"/>
      <c r="JSP33" s="23"/>
      <c r="JSQ33" s="24"/>
      <c r="JSR33" s="14"/>
      <c r="JSS33" s="23"/>
      <c r="JST33" s="23"/>
      <c r="JSU33" s="23"/>
      <c r="JSV33" s="23"/>
      <c r="JSW33" s="23"/>
      <c r="JSX33" s="23"/>
      <c r="JSY33" s="24"/>
      <c r="JSZ33" s="14"/>
      <c r="JTA33" s="23"/>
      <c r="JTB33" s="23"/>
      <c r="JTC33" s="23"/>
      <c r="JTD33" s="23"/>
      <c r="JTE33" s="23"/>
      <c r="JTF33" s="23"/>
      <c r="JTG33" s="24"/>
      <c r="JTH33" s="14"/>
      <c r="JTI33" s="23"/>
      <c r="JTJ33" s="23"/>
      <c r="JTK33" s="23"/>
      <c r="JTL33" s="23"/>
      <c r="JTM33" s="23"/>
      <c r="JTN33" s="23"/>
      <c r="JTO33" s="24"/>
      <c r="JTP33" s="14"/>
      <c r="JTQ33" s="23"/>
      <c r="JTR33" s="23"/>
      <c r="JTS33" s="23"/>
      <c r="JTT33" s="23"/>
      <c r="JTU33" s="23"/>
      <c r="JTV33" s="23"/>
      <c r="JTW33" s="24"/>
      <c r="JTX33" s="14"/>
      <c r="JTY33" s="23"/>
      <c r="JTZ33" s="23"/>
      <c r="JUA33" s="23"/>
      <c r="JUB33" s="23"/>
      <c r="JUC33" s="23"/>
      <c r="JUD33" s="23"/>
      <c r="JUE33" s="24"/>
      <c r="JUF33" s="14"/>
      <c r="JUG33" s="23"/>
      <c r="JUH33" s="23"/>
      <c r="JUI33" s="23"/>
      <c r="JUJ33" s="23"/>
      <c r="JUK33" s="23"/>
      <c r="JUL33" s="23"/>
      <c r="JUM33" s="24"/>
      <c r="JUN33" s="14"/>
      <c r="JUO33" s="23"/>
      <c r="JUP33" s="23"/>
      <c r="JUQ33" s="23"/>
      <c r="JUR33" s="23"/>
      <c r="JUS33" s="23"/>
      <c r="JUT33" s="23"/>
      <c r="JUU33" s="24"/>
      <c r="JUV33" s="14"/>
      <c r="JUW33" s="23"/>
      <c r="JUX33" s="23"/>
      <c r="JUY33" s="23"/>
      <c r="JUZ33" s="23"/>
      <c r="JVA33" s="23"/>
      <c r="JVB33" s="23"/>
      <c r="JVC33" s="24"/>
      <c r="JVD33" s="14"/>
      <c r="JVE33" s="23"/>
      <c r="JVF33" s="23"/>
      <c r="JVG33" s="23"/>
      <c r="JVH33" s="23"/>
      <c r="JVI33" s="23"/>
      <c r="JVJ33" s="23"/>
      <c r="JVK33" s="24"/>
      <c r="JVL33" s="14"/>
      <c r="JVM33" s="23"/>
      <c r="JVN33" s="23"/>
      <c r="JVO33" s="23"/>
      <c r="JVP33" s="23"/>
      <c r="JVQ33" s="23"/>
      <c r="JVR33" s="23"/>
      <c r="JVS33" s="24"/>
      <c r="JVT33" s="14"/>
      <c r="JVU33" s="23"/>
      <c r="JVV33" s="23"/>
      <c r="JVW33" s="23"/>
      <c r="JVX33" s="23"/>
      <c r="JVY33" s="23"/>
      <c r="JVZ33" s="23"/>
      <c r="JWA33" s="24"/>
      <c r="JWB33" s="14"/>
      <c r="JWC33" s="23"/>
      <c r="JWD33" s="23"/>
      <c r="JWE33" s="23"/>
      <c r="JWF33" s="23"/>
      <c r="JWG33" s="23"/>
      <c r="JWH33" s="23"/>
      <c r="JWI33" s="24"/>
      <c r="JWJ33" s="14"/>
      <c r="JWK33" s="23"/>
      <c r="JWL33" s="23"/>
      <c r="JWM33" s="23"/>
      <c r="JWN33" s="23"/>
      <c r="JWO33" s="23"/>
      <c r="JWP33" s="23"/>
      <c r="JWQ33" s="24"/>
      <c r="JWR33" s="14"/>
      <c r="JWS33" s="23"/>
      <c r="JWT33" s="23"/>
      <c r="JWU33" s="23"/>
      <c r="JWV33" s="23"/>
      <c r="JWW33" s="23"/>
      <c r="JWX33" s="23"/>
      <c r="JWY33" s="24"/>
      <c r="JWZ33" s="14"/>
      <c r="JXA33" s="23"/>
      <c r="JXB33" s="23"/>
      <c r="JXC33" s="23"/>
      <c r="JXD33" s="23"/>
      <c r="JXE33" s="23"/>
      <c r="JXF33" s="23"/>
      <c r="JXG33" s="24"/>
      <c r="JXH33" s="14"/>
      <c r="JXI33" s="23"/>
      <c r="JXJ33" s="23"/>
      <c r="JXK33" s="23"/>
      <c r="JXL33" s="23"/>
      <c r="JXM33" s="23"/>
      <c r="JXN33" s="23"/>
      <c r="JXO33" s="24"/>
      <c r="JXP33" s="14"/>
      <c r="JXQ33" s="23"/>
      <c r="JXR33" s="23"/>
      <c r="JXS33" s="23"/>
      <c r="JXT33" s="23"/>
      <c r="JXU33" s="23"/>
      <c r="JXV33" s="23"/>
      <c r="JXW33" s="24"/>
      <c r="JXX33" s="14"/>
      <c r="JXY33" s="23"/>
      <c r="JXZ33" s="23"/>
      <c r="JYA33" s="23"/>
      <c r="JYB33" s="23"/>
      <c r="JYC33" s="23"/>
      <c r="JYD33" s="23"/>
      <c r="JYE33" s="24"/>
      <c r="JYF33" s="14"/>
      <c r="JYG33" s="23"/>
      <c r="JYH33" s="23"/>
      <c r="JYI33" s="23"/>
      <c r="JYJ33" s="23"/>
      <c r="JYK33" s="23"/>
      <c r="JYL33" s="23"/>
      <c r="JYM33" s="24"/>
      <c r="JYN33" s="14"/>
      <c r="JYO33" s="23"/>
      <c r="JYP33" s="23"/>
      <c r="JYQ33" s="23"/>
      <c r="JYR33" s="23"/>
      <c r="JYS33" s="23"/>
      <c r="JYT33" s="23"/>
      <c r="JYU33" s="24"/>
      <c r="JYV33" s="14"/>
      <c r="JYW33" s="23"/>
      <c r="JYX33" s="23"/>
      <c r="JYY33" s="23"/>
      <c r="JYZ33" s="23"/>
      <c r="JZA33" s="23"/>
      <c r="JZB33" s="23"/>
      <c r="JZC33" s="24"/>
      <c r="JZD33" s="14"/>
      <c r="JZE33" s="23"/>
      <c r="JZF33" s="23"/>
      <c r="JZG33" s="23"/>
      <c r="JZH33" s="23"/>
      <c r="JZI33" s="23"/>
      <c r="JZJ33" s="23"/>
      <c r="JZK33" s="24"/>
      <c r="JZL33" s="14"/>
      <c r="JZM33" s="23"/>
      <c r="JZN33" s="23"/>
      <c r="JZO33" s="23"/>
      <c r="JZP33" s="23"/>
      <c r="JZQ33" s="23"/>
      <c r="JZR33" s="23"/>
      <c r="JZS33" s="24"/>
      <c r="JZT33" s="14"/>
      <c r="JZU33" s="23"/>
      <c r="JZV33" s="23"/>
      <c r="JZW33" s="23"/>
      <c r="JZX33" s="23"/>
      <c r="JZY33" s="23"/>
      <c r="JZZ33" s="23"/>
      <c r="KAA33" s="24"/>
      <c r="KAB33" s="14"/>
      <c r="KAC33" s="23"/>
      <c r="KAD33" s="23"/>
      <c r="KAE33" s="23"/>
      <c r="KAF33" s="23"/>
      <c r="KAG33" s="23"/>
      <c r="KAH33" s="23"/>
      <c r="KAI33" s="24"/>
      <c r="KAJ33" s="14"/>
      <c r="KAK33" s="23"/>
      <c r="KAL33" s="23"/>
      <c r="KAM33" s="23"/>
      <c r="KAN33" s="23"/>
      <c r="KAO33" s="23"/>
      <c r="KAP33" s="23"/>
      <c r="KAQ33" s="24"/>
      <c r="KAR33" s="14"/>
      <c r="KAS33" s="23"/>
      <c r="KAT33" s="23"/>
      <c r="KAU33" s="23"/>
      <c r="KAV33" s="23"/>
      <c r="KAW33" s="23"/>
      <c r="KAX33" s="23"/>
      <c r="KAY33" s="24"/>
      <c r="KAZ33" s="14"/>
      <c r="KBA33" s="23"/>
      <c r="KBB33" s="23"/>
      <c r="KBC33" s="23"/>
      <c r="KBD33" s="23"/>
      <c r="KBE33" s="23"/>
      <c r="KBF33" s="23"/>
      <c r="KBG33" s="24"/>
      <c r="KBH33" s="14"/>
      <c r="KBI33" s="23"/>
      <c r="KBJ33" s="23"/>
      <c r="KBK33" s="23"/>
      <c r="KBL33" s="23"/>
      <c r="KBM33" s="23"/>
      <c r="KBN33" s="23"/>
      <c r="KBO33" s="24"/>
      <c r="KBP33" s="14"/>
      <c r="KBQ33" s="23"/>
      <c r="KBR33" s="23"/>
      <c r="KBS33" s="23"/>
      <c r="KBT33" s="23"/>
      <c r="KBU33" s="23"/>
      <c r="KBV33" s="23"/>
      <c r="KBW33" s="24"/>
      <c r="KBX33" s="14"/>
      <c r="KBY33" s="23"/>
      <c r="KBZ33" s="23"/>
      <c r="KCA33" s="23"/>
      <c r="KCB33" s="23"/>
      <c r="KCC33" s="23"/>
      <c r="KCD33" s="23"/>
      <c r="KCE33" s="24"/>
      <c r="KCF33" s="14"/>
      <c r="KCG33" s="23"/>
      <c r="KCH33" s="23"/>
      <c r="KCI33" s="23"/>
      <c r="KCJ33" s="23"/>
      <c r="KCK33" s="23"/>
      <c r="KCL33" s="23"/>
      <c r="KCM33" s="24"/>
      <c r="KCN33" s="14"/>
      <c r="KCO33" s="23"/>
      <c r="KCP33" s="23"/>
      <c r="KCQ33" s="23"/>
      <c r="KCR33" s="23"/>
      <c r="KCS33" s="23"/>
      <c r="KCT33" s="23"/>
      <c r="KCU33" s="24"/>
      <c r="KCV33" s="14"/>
      <c r="KCW33" s="23"/>
      <c r="KCX33" s="23"/>
      <c r="KCY33" s="23"/>
      <c r="KCZ33" s="23"/>
      <c r="KDA33" s="23"/>
      <c r="KDB33" s="23"/>
      <c r="KDC33" s="24"/>
      <c r="KDD33" s="14"/>
      <c r="KDE33" s="23"/>
      <c r="KDF33" s="23"/>
      <c r="KDG33" s="23"/>
      <c r="KDH33" s="23"/>
      <c r="KDI33" s="23"/>
      <c r="KDJ33" s="23"/>
      <c r="KDK33" s="24"/>
      <c r="KDL33" s="14"/>
      <c r="KDM33" s="23"/>
      <c r="KDN33" s="23"/>
      <c r="KDO33" s="23"/>
      <c r="KDP33" s="23"/>
      <c r="KDQ33" s="23"/>
      <c r="KDR33" s="23"/>
      <c r="KDS33" s="24"/>
      <c r="KDT33" s="14"/>
      <c r="KDU33" s="23"/>
      <c r="KDV33" s="23"/>
      <c r="KDW33" s="23"/>
      <c r="KDX33" s="23"/>
      <c r="KDY33" s="23"/>
      <c r="KDZ33" s="23"/>
      <c r="KEA33" s="24"/>
      <c r="KEB33" s="14"/>
      <c r="KEC33" s="23"/>
      <c r="KED33" s="23"/>
      <c r="KEE33" s="23"/>
      <c r="KEF33" s="23"/>
      <c r="KEG33" s="23"/>
      <c r="KEH33" s="23"/>
      <c r="KEI33" s="24"/>
      <c r="KEJ33" s="14"/>
      <c r="KEK33" s="23"/>
      <c r="KEL33" s="23"/>
      <c r="KEM33" s="23"/>
      <c r="KEN33" s="23"/>
      <c r="KEO33" s="23"/>
      <c r="KEP33" s="23"/>
      <c r="KEQ33" s="24"/>
      <c r="KER33" s="14"/>
      <c r="KES33" s="23"/>
      <c r="KET33" s="23"/>
      <c r="KEU33" s="23"/>
      <c r="KEV33" s="23"/>
      <c r="KEW33" s="23"/>
      <c r="KEX33" s="23"/>
      <c r="KEY33" s="24"/>
      <c r="KEZ33" s="14"/>
      <c r="KFA33" s="23"/>
      <c r="KFB33" s="23"/>
      <c r="KFC33" s="23"/>
      <c r="KFD33" s="23"/>
      <c r="KFE33" s="23"/>
      <c r="KFF33" s="23"/>
      <c r="KFG33" s="24"/>
      <c r="KFH33" s="14"/>
      <c r="KFI33" s="23"/>
      <c r="KFJ33" s="23"/>
      <c r="KFK33" s="23"/>
      <c r="KFL33" s="23"/>
      <c r="KFM33" s="23"/>
      <c r="KFN33" s="23"/>
      <c r="KFO33" s="24"/>
      <c r="KFP33" s="14"/>
      <c r="KFQ33" s="23"/>
      <c r="KFR33" s="23"/>
      <c r="KFS33" s="23"/>
      <c r="KFT33" s="23"/>
      <c r="KFU33" s="23"/>
      <c r="KFV33" s="23"/>
      <c r="KFW33" s="24"/>
      <c r="KFX33" s="14"/>
      <c r="KFY33" s="23"/>
      <c r="KFZ33" s="23"/>
      <c r="KGA33" s="23"/>
      <c r="KGB33" s="23"/>
      <c r="KGC33" s="23"/>
      <c r="KGD33" s="23"/>
      <c r="KGE33" s="24"/>
      <c r="KGF33" s="14"/>
      <c r="KGG33" s="23"/>
      <c r="KGH33" s="23"/>
      <c r="KGI33" s="23"/>
      <c r="KGJ33" s="23"/>
      <c r="KGK33" s="23"/>
      <c r="KGL33" s="23"/>
      <c r="KGM33" s="24"/>
      <c r="KGN33" s="14"/>
      <c r="KGO33" s="23"/>
      <c r="KGP33" s="23"/>
      <c r="KGQ33" s="23"/>
      <c r="KGR33" s="23"/>
      <c r="KGS33" s="23"/>
      <c r="KGT33" s="23"/>
      <c r="KGU33" s="24"/>
      <c r="KGV33" s="14"/>
      <c r="KGW33" s="23"/>
      <c r="KGX33" s="23"/>
      <c r="KGY33" s="23"/>
      <c r="KGZ33" s="23"/>
      <c r="KHA33" s="23"/>
      <c r="KHB33" s="23"/>
      <c r="KHC33" s="24"/>
      <c r="KHD33" s="14"/>
      <c r="KHE33" s="23"/>
      <c r="KHF33" s="23"/>
      <c r="KHG33" s="23"/>
      <c r="KHH33" s="23"/>
      <c r="KHI33" s="23"/>
      <c r="KHJ33" s="23"/>
      <c r="KHK33" s="24"/>
      <c r="KHL33" s="14"/>
      <c r="KHM33" s="23"/>
      <c r="KHN33" s="23"/>
      <c r="KHO33" s="23"/>
      <c r="KHP33" s="23"/>
      <c r="KHQ33" s="23"/>
      <c r="KHR33" s="23"/>
      <c r="KHS33" s="24"/>
      <c r="KHT33" s="14"/>
      <c r="KHU33" s="23"/>
      <c r="KHV33" s="23"/>
      <c r="KHW33" s="23"/>
      <c r="KHX33" s="23"/>
      <c r="KHY33" s="23"/>
      <c r="KHZ33" s="23"/>
      <c r="KIA33" s="24"/>
      <c r="KIB33" s="14"/>
      <c r="KIC33" s="23"/>
      <c r="KID33" s="23"/>
      <c r="KIE33" s="23"/>
      <c r="KIF33" s="23"/>
      <c r="KIG33" s="23"/>
      <c r="KIH33" s="23"/>
      <c r="KII33" s="24"/>
      <c r="KIJ33" s="14"/>
      <c r="KIK33" s="23"/>
      <c r="KIL33" s="23"/>
      <c r="KIM33" s="23"/>
      <c r="KIN33" s="23"/>
      <c r="KIO33" s="23"/>
      <c r="KIP33" s="23"/>
      <c r="KIQ33" s="24"/>
      <c r="KIR33" s="14"/>
      <c r="KIS33" s="23"/>
      <c r="KIT33" s="23"/>
      <c r="KIU33" s="23"/>
      <c r="KIV33" s="23"/>
      <c r="KIW33" s="23"/>
      <c r="KIX33" s="23"/>
      <c r="KIY33" s="24"/>
      <c r="KIZ33" s="14"/>
      <c r="KJA33" s="23"/>
      <c r="KJB33" s="23"/>
      <c r="KJC33" s="23"/>
      <c r="KJD33" s="23"/>
      <c r="KJE33" s="23"/>
      <c r="KJF33" s="23"/>
      <c r="KJG33" s="24"/>
      <c r="KJH33" s="14"/>
      <c r="KJI33" s="23"/>
      <c r="KJJ33" s="23"/>
      <c r="KJK33" s="23"/>
      <c r="KJL33" s="23"/>
      <c r="KJM33" s="23"/>
      <c r="KJN33" s="23"/>
      <c r="KJO33" s="24"/>
      <c r="KJP33" s="14"/>
      <c r="KJQ33" s="23"/>
      <c r="KJR33" s="23"/>
      <c r="KJS33" s="23"/>
      <c r="KJT33" s="23"/>
      <c r="KJU33" s="23"/>
      <c r="KJV33" s="23"/>
      <c r="KJW33" s="24"/>
      <c r="KJX33" s="14"/>
      <c r="KJY33" s="23"/>
      <c r="KJZ33" s="23"/>
      <c r="KKA33" s="23"/>
      <c r="KKB33" s="23"/>
      <c r="KKC33" s="23"/>
      <c r="KKD33" s="23"/>
      <c r="KKE33" s="24"/>
      <c r="KKF33" s="14"/>
      <c r="KKG33" s="23"/>
      <c r="KKH33" s="23"/>
      <c r="KKI33" s="23"/>
      <c r="KKJ33" s="23"/>
      <c r="KKK33" s="23"/>
      <c r="KKL33" s="23"/>
      <c r="KKM33" s="24"/>
      <c r="KKN33" s="14"/>
      <c r="KKO33" s="23"/>
      <c r="KKP33" s="23"/>
      <c r="KKQ33" s="23"/>
      <c r="KKR33" s="23"/>
      <c r="KKS33" s="23"/>
      <c r="KKT33" s="23"/>
      <c r="KKU33" s="24"/>
      <c r="KKV33" s="14"/>
      <c r="KKW33" s="23"/>
      <c r="KKX33" s="23"/>
      <c r="KKY33" s="23"/>
      <c r="KKZ33" s="23"/>
      <c r="KLA33" s="23"/>
      <c r="KLB33" s="23"/>
      <c r="KLC33" s="24"/>
      <c r="KLD33" s="14"/>
      <c r="KLE33" s="23"/>
      <c r="KLF33" s="23"/>
      <c r="KLG33" s="23"/>
      <c r="KLH33" s="23"/>
      <c r="KLI33" s="23"/>
      <c r="KLJ33" s="23"/>
      <c r="KLK33" s="24"/>
      <c r="KLL33" s="14"/>
      <c r="KLM33" s="23"/>
      <c r="KLN33" s="23"/>
      <c r="KLO33" s="23"/>
      <c r="KLP33" s="23"/>
      <c r="KLQ33" s="23"/>
      <c r="KLR33" s="23"/>
      <c r="KLS33" s="24"/>
      <c r="KLT33" s="14"/>
      <c r="KLU33" s="23"/>
      <c r="KLV33" s="23"/>
      <c r="KLW33" s="23"/>
      <c r="KLX33" s="23"/>
      <c r="KLY33" s="23"/>
      <c r="KLZ33" s="23"/>
      <c r="KMA33" s="24"/>
      <c r="KMB33" s="14"/>
      <c r="KMC33" s="23"/>
      <c r="KMD33" s="23"/>
      <c r="KME33" s="23"/>
      <c r="KMF33" s="23"/>
      <c r="KMG33" s="23"/>
      <c r="KMH33" s="23"/>
      <c r="KMI33" s="24"/>
      <c r="KMJ33" s="14"/>
      <c r="KMK33" s="23"/>
      <c r="KML33" s="23"/>
      <c r="KMM33" s="23"/>
      <c r="KMN33" s="23"/>
      <c r="KMO33" s="23"/>
      <c r="KMP33" s="23"/>
      <c r="KMQ33" s="24"/>
      <c r="KMR33" s="14"/>
      <c r="KMS33" s="23"/>
      <c r="KMT33" s="23"/>
      <c r="KMU33" s="23"/>
      <c r="KMV33" s="23"/>
      <c r="KMW33" s="23"/>
      <c r="KMX33" s="23"/>
      <c r="KMY33" s="24"/>
      <c r="KMZ33" s="14"/>
      <c r="KNA33" s="23"/>
      <c r="KNB33" s="23"/>
      <c r="KNC33" s="23"/>
      <c r="KND33" s="23"/>
      <c r="KNE33" s="23"/>
      <c r="KNF33" s="23"/>
      <c r="KNG33" s="24"/>
      <c r="KNH33" s="14"/>
      <c r="KNI33" s="23"/>
      <c r="KNJ33" s="23"/>
      <c r="KNK33" s="23"/>
      <c r="KNL33" s="23"/>
      <c r="KNM33" s="23"/>
      <c r="KNN33" s="23"/>
      <c r="KNO33" s="24"/>
      <c r="KNP33" s="14"/>
      <c r="KNQ33" s="23"/>
      <c r="KNR33" s="23"/>
      <c r="KNS33" s="23"/>
      <c r="KNT33" s="23"/>
      <c r="KNU33" s="23"/>
      <c r="KNV33" s="23"/>
      <c r="KNW33" s="24"/>
      <c r="KNX33" s="14"/>
      <c r="KNY33" s="23"/>
      <c r="KNZ33" s="23"/>
      <c r="KOA33" s="23"/>
      <c r="KOB33" s="23"/>
      <c r="KOC33" s="23"/>
      <c r="KOD33" s="23"/>
      <c r="KOE33" s="24"/>
      <c r="KOF33" s="14"/>
      <c r="KOG33" s="23"/>
      <c r="KOH33" s="23"/>
      <c r="KOI33" s="23"/>
      <c r="KOJ33" s="23"/>
      <c r="KOK33" s="23"/>
      <c r="KOL33" s="23"/>
      <c r="KOM33" s="24"/>
      <c r="KON33" s="14"/>
      <c r="KOO33" s="23"/>
      <c r="KOP33" s="23"/>
      <c r="KOQ33" s="23"/>
      <c r="KOR33" s="23"/>
      <c r="KOS33" s="23"/>
      <c r="KOT33" s="23"/>
      <c r="KOU33" s="24"/>
      <c r="KOV33" s="14"/>
      <c r="KOW33" s="23"/>
      <c r="KOX33" s="23"/>
      <c r="KOY33" s="23"/>
      <c r="KOZ33" s="23"/>
      <c r="KPA33" s="23"/>
      <c r="KPB33" s="23"/>
      <c r="KPC33" s="24"/>
      <c r="KPD33" s="14"/>
      <c r="KPE33" s="23"/>
      <c r="KPF33" s="23"/>
      <c r="KPG33" s="23"/>
      <c r="KPH33" s="23"/>
      <c r="KPI33" s="23"/>
      <c r="KPJ33" s="23"/>
      <c r="KPK33" s="24"/>
      <c r="KPL33" s="14"/>
      <c r="KPM33" s="23"/>
      <c r="KPN33" s="23"/>
      <c r="KPO33" s="23"/>
      <c r="KPP33" s="23"/>
      <c r="KPQ33" s="23"/>
      <c r="KPR33" s="23"/>
      <c r="KPS33" s="24"/>
      <c r="KPT33" s="14"/>
      <c r="KPU33" s="23"/>
      <c r="KPV33" s="23"/>
      <c r="KPW33" s="23"/>
      <c r="KPX33" s="23"/>
      <c r="KPY33" s="23"/>
      <c r="KPZ33" s="23"/>
      <c r="KQA33" s="24"/>
      <c r="KQB33" s="14"/>
      <c r="KQC33" s="23"/>
      <c r="KQD33" s="23"/>
      <c r="KQE33" s="23"/>
      <c r="KQF33" s="23"/>
      <c r="KQG33" s="23"/>
      <c r="KQH33" s="23"/>
      <c r="KQI33" s="24"/>
      <c r="KQJ33" s="14"/>
      <c r="KQK33" s="23"/>
      <c r="KQL33" s="23"/>
      <c r="KQM33" s="23"/>
      <c r="KQN33" s="23"/>
      <c r="KQO33" s="23"/>
      <c r="KQP33" s="23"/>
      <c r="KQQ33" s="24"/>
      <c r="KQR33" s="14"/>
      <c r="KQS33" s="23"/>
      <c r="KQT33" s="23"/>
      <c r="KQU33" s="23"/>
      <c r="KQV33" s="23"/>
      <c r="KQW33" s="23"/>
      <c r="KQX33" s="23"/>
      <c r="KQY33" s="24"/>
      <c r="KQZ33" s="14"/>
      <c r="KRA33" s="23"/>
      <c r="KRB33" s="23"/>
      <c r="KRC33" s="23"/>
      <c r="KRD33" s="23"/>
      <c r="KRE33" s="23"/>
      <c r="KRF33" s="23"/>
      <c r="KRG33" s="24"/>
      <c r="KRH33" s="14"/>
      <c r="KRI33" s="23"/>
      <c r="KRJ33" s="23"/>
      <c r="KRK33" s="23"/>
      <c r="KRL33" s="23"/>
      <c r="KRM33" s="23"/>
      <c r="KRN33" s="23"/>
      <c r="KRO33" s="24"/>
      <c r="KRP33" s="14"/>
      <c r="KRQ33" s="23"/>
      <c r="KRR33" s="23"/>
      <c r="KRS33" s="23"/>
      <c r="KRT33" s="23"/>
      <c r="KRU33" s="23"/>
      <c r="KRV33" s="23"/>
      <c r="KRW33" s="24"/>
      <c r="KRX33" s="14"/>
      <c r="KRY33" s="23"/>
      <c r="KRZ33" s="23"/>
      <c r="KSA33" s="23"/>
      <c r="KSB33" s="23"/>
      <c r="KSC33" s="23"/>
      <c r="KSD33" s="23"/>
      <c r="KSE33" s="24"/>
      <c r="KSF33" s="14"/>
      <c r="KSG33" s="23"/>
      <c r="KSH33" s="23"/>
      <c r="KSI33" s="23"/>
      <c r="KSJ33" s="23"/>
      <c r="KSK33" s="23"/>
      <c r="KSL33" s="23"/>
      <c r="KSM33" s="24"/>
      <c r="KSN33" s="14"/>
      <c r="KSO33" s="23"/>
      <c r="KSP33" s="23"/>
      <c r="KSQ33" s="23"/>
      <c r="KSR33" s="23"/>
      <c r="KSS33" s="23"/>
      <c r="KST33" s="23"/>
      <c r="KSU33" s="24"/>
      <c r="KSV33" s="14"/>
      <c r="KSW33" s="23"/>
      <c r="KSX33" s="23"/>
      <c r="KSY33" s="23"/>
      <c r="KSZ33" s="23"/>
      <c r="KTA33" s="23"/>
      <c r="KTB33" s="23"/>
      <c r="KTC33" s="24"/>
      <c r="KTD33" s="14"/>
      <c r="KTE33" s="23"/>
      <c r="KTF33" s="23"/>
      <c r="KTG33" s="23"/>
      <c r="KTH33" s="23"/>
      <c r="KTI33" s="23"/>
      <c r="KTJ33" s="23"/>
      <c r="KTK33" s="24"/>
      <c r="KTL33" s="14"/>
      <c r="KTM33" s="23"/>
      <c r="KTN33" s="23"/>
      <c r="KTO33" s="23"/>
      <c r="KTP33" s="23"/>
      <c r="KTQ33" s="23"/>
      <c r="KTR33" s="23"/>
      <c r="KTS33" s="24"/>
      <c r="KTT33" s="14"/>
      <c r="KTU33" s="23"/>
      <c r="KTV33" s="23"/>
      <c r="KTW33" s="23"/>
      <c r="KTX33" s="23"/>
      <c r="KTY33" s="23"/>
      <c r="KTZ33" s="23"/>
      <c r="KUA33" s="24"/>
      <c r="KUB33" s="14"/>
      <c r="KUC33" s="23"/>
      <c r="KUD33" s="23"/>
      <c r="KUE33" s="23"/>
      <c r="KUF33" s="23"/>
      <c r="KUG33" s="23"/>
      <c r="KUH33" s="23"/>
      <c r="KUI33" s="24"/>
      <c r="KUJ33" s="14"/>
      <c r="KUK33" s="23"/>
      <c r="KUL33" s="23"/>
      <c r="KUM33" s="23"/>
      <c r="KUN33" s="23"/>
      <c r="KUO33" s="23"/>
      <c r="KUP33" s="23"/>
      <c r="KUQ33" s="24"/>
      <c r="KUR33" s="14"/>
      <c r="KUS33" s="23"/>
      <c r="KUT33" s="23"/>
      <c r="KUU33" s="23"/>
      <c r="KUV33" s="23"/>
      <c r="KUW33" s="23"/>
      <c r="KUX33" s="23"/>
      <c r="KUY33" s="24"/>
      <c r="KUZ33" s="14"/>
      <c r="KVA33" s="23"/>
      <c r="KVB33" s="23"/>
      <c r="KVC33" s="23"/>
      <c r="KVD33" s="23"/>
      <c r="KVE33" s="23"/>
      <c r="KVF33" s="23"/>
      <c r="KVG33" s="24"/>
      <c r="KVH33" s="14"/>
      <c r="KVI33" s="23"/>
      <c r="KVJ33" s="23"/>
      <c r="KVK33" s="23"/>
      <c r="KVL33" s="23"/>
      <c r="KVM33" s="23"/>
      <c r="KVN33" s="23"/>
      <c r="KVO33" s="24"/>
      <c r="KVP33" s="14"/>
      <c r="KVQ33" s="23"/>
      <c r="KVR33" s="23"/>
      <c r="KVS33" s="23"/>
      <c r="KVT33" s="23"/>
      <c r="KVU33" s="23"/>
      <c r="KVV33" s="23"/>
      <c r="KVW33" s="24"/>
      <c r="KVX33" s="14"/>
      <c r="KVY33" s="23"/>
      <c r="KVZ33" s="23"/>
      <c r="KWA33" s="23"/>
      <c r="KWB33" s="23"/>
      <c r="KWC33" s="23"/>
      <c r="KWD33" s="23"/>
      <c r="KWE33" s="24"/>
      <c r="KWF33" s="14"/>
      <c r="KWG33" s="23"/>
      <c r="KWH33" s="23"/>
      <c r="KWI33" s="23"/>
      <c r="KWJ33" s="23"/>
      <c r="KWK33" s="23"/>
      <c r="KWL33" s="23"/>
      <c r="KWM33" s="24"/>
      <c r="KWN33" s="14"/>
      <c r="KWO33" s="23"/>
      <c r="KWP33" s="23"/>
      <c r="KWQ33" s="23"/>
      <c r="KWR33" s="23"/>
      <c r="KWS33" s="23"/>
      <c r="KWT33" s="23"/>
      <c r="KWU33" s="24"/>
      <c r="KWV33" s="14"/>
      <c r="KWW33" s="23"/>
      <c r="KWX33" s="23"/>
      <c r="KWY33" s="23"/>
      <c r="KWZ33" s="23"/>
      <c r="KXA33" s="23"/>
      <c r="KXB33" s="23"/>
      <c r="KXC33" s="24"/>
      <c r="KXD33" s="14"/>
      <c r="KXE33" s="23"/>
      <c r="KXF33" s="23"/>
      <c r="KXG33" s="23"/>
      <c r="KXH33" s="23"/>
      <c r="KXI33" s="23"/>
      <c r="KXJ33" s="23"/>
      <c r="KXK33" s="24"/>
      <c r="KXL33" s="14"/>
      <c r="KXM33" s="23"/>
      <c r="KXN33" s="23"/>
      <c r="KXO33" s="23"/>
      <c r="KXP33" s="23"/>
      <c r="KXQ33" s="23"/>
      <c r="KXR33" s="23"/>
      <c r="KXS33" s="24"/>
      <c r="KXT33" s="14"/>
      <c r="KXU33" s="23"/>
      <c r="KXV33" s="23"/>
      <c r="KXW33" s="23"/>
      <c r="KXX33" s="23"/>
      <c r="KXY33" s="23"/>
      <c r="KXZ33" s="23"/>
      <c r="KYA33" s="24"/>
      <c r="KYB33" s="14"/>
      <c r="KYC33" s="23"/>
      <c r="KYD33" s="23"/>
      <c r="KYE33" s="23"/>
      <c r="KYF33" s="23"/>
      <c r="KYG33" s="23"/>
      <c r="KYH33" s="23"/>
      <c r="KYI33" s="24"/>
      <c r="KYJ33" s="14"/>
      <c r="KYK33" s="23"/>
      <c r="KYL33" s="23"/>
      <c r="KYM33" s="23"/>
      <c r="KYN33" s="23"/>
      <c r="KYO33" s="23"/>
      <c r="KYP33" s="23"/>
      <c r="KYQ33" s="24"/>
      <c r="KYR33" s="14"/>
      <c r="KYS33" s="23"/>
      <c r="KYT33" s="23"/>
      <c r="KYU33" s="23"/>
      <c r="KYV33" s="23"/>
      <c r="KYW33" s="23"/>
      <c r="KYX33" s="23"/>
      <c r="KYY33" s="24"/>
      <c r="KYZ33" s="14"/>
      <c r="KZA33" s="23"/>
      <c r="KZB33" s="23"/>
      <c r="KZC33" s="23"/>
      <c r="KZD33" s="23"/>
      <c r="KZE33" s="23"/>
      <c r="KZF33" s="23"/>
      <c r="KZG33" s="24"/>
      <c r="KZH33" s="14"/>
      <c r="KZI33" s="23"/>
      <c r="KZJ33" s="23"/>
      <c r="KZK33" s="23"/>
      <c r="KZL33" s="23"/>
      <c r="KZM33" s="23"/>
      <c r="KZN33" s="23"/>
      <c r="KZO33" s="24"/>
      <c r="KZP33" s="14"/>
      <c r="KZQ33" s="23"/>
      <c r="KZR33" s="23"/>
      <c r="KZS33" s="23"/>
      <c r="KZT33" s="23"/>
      <c r="KZU33" s="23"/>
      <c r="KZV33" s="23"/>
      <c r="KZW33" s="24"/>
      <c r="KZX33" s="14"/>
      <c r="KZY33" s="23"/>
      <c r="KZZ33" s="23"/>
      <c r="LAA33" s="23"/>
      <c r="LAB33" s="23"/>
      <c r="LAC33" s="23"/>
      <c r="LAD33" s="23"/>
      <c r="LAE33" s="24"/>
      <c r="LAF33" s="14"/>
      <c r="LAG33" s="23"/>
      <c r="LAH33" s="23"/>
      <c r="LAI33" s="23"/>
      <c r="LAJ33" s="23"/>
      <c r="LAK33" s="23"/>
      <c r="LAL33" s="23"/>
      <c r="LAM33" s="24"/>
      <c r="LAN33" s="14"/>
      <c r="LAO33" s="23"/>
      <c r="LAP33" s="23"/>
      <c r="LAQ33" s="23"/>
      <c r="LAR33" s="23"/>
      <c r="LAS33" s="23"/>
      <c r="LAT33" s="23"/>
      <c r="LAU33" s="24"/>
      <c r="LAV33" s="14"/>
      <c r="LAW33" s="23"/>
      <c r="LAX33" s="23"/>
      <c r="LAY33" s="23"/>
      <c r="LAZ33" s="23"/>
      <c r="LBA33" s="23"/>
      <c r="LBB33" s="23"/>
      <c r="LBC33" s="24"/>
      <c r="LBD33" s="14"/>
      <c r="LBE33" s="23"/>
      <c r="LBF33" s="23"/>
      <c r="LBG33" s="23"/>
      <c r="LBH33" s="23"/>
      <c r="LBI33" s="23"/>
      <c r="LBJ33" s="23"/>
      <c r="LBK33" s="24"/>
      <c r="LBL33" s="14"/>
      <c r="LBM33" s="23"/>
      <c r="LBN33" s="23"/>
      <c r="LBO33" s="23"/>
      <c r="LBP33" s="23"/>
      <c r="LBQ33" s="23"/>
      <c r="LBR33" s="23"/>
      <c r="LBS33" s="24"/>
      <c r="LBT33" s="14"/>
      <c r="LBU33" s="23"/>
      <c r="LBV33" s="23"/>
      <c r="LBW33" s="23"/>
      <c r="LBX33" s="23"/>
      <c r="LBY33" s="23"/>
      <c r="LBZ33" s="23"/>
      <c r="LCA33" s="24"/>
      <c r="LCB33" s="14"/>
      <c r="LCC33" s="23"/>
      <c r="LCD33" s="23"/>
      <c r="LCE33" s="23"/>
      <c r="LCF33" s="23"/>
      <c r="LCG33" s="23"/>
      <c r="LCH33" s="23"/>
      <c r="LCI33" s="24"/>
      <c r="LCJ33" s="14"/>
      <c r="LCK33" s="23"/>
      <c r="LCL33" s="23"/>
      <c r="LCM33" s="23"/>
      <c r="LCN33" s="23"/>
      <c r="LCO33" s="23"/>
      <c r="LCP33" s="23"/>
      <c r="LCQ33" s="24"/>
      <c r="LCR33" s="14"/>
      <c r="LCS33" s="23"/>
      <c r="LCT33" s="23"/>
      <c r="LCU33" s="23"/>
      <c r="LCV33" s="23"/>
      <c r="LCW33" s="23"/>
      <c r="LCX33" s="23"/>
      <c r="LCY33" s="24"/>
      <c r="LCZ33" s="14"/>
      <c r="LDA33" s="23"/>
      <c r="LDB33" s="23"/>
      <c r="LDC33" s="23"/>
      <c r="LDD33" s="23"/>
      <c r="LDE33" s="23"/>
      <c r="LDF33" s="23"/>
      <c r="LDG33" s="24"/>
      <c r="LDH33" s="14"/>
      <c r="LDI33" s="23"/>
      <c r="LDJ33" s="23"/>
      <c r="LDK33" s="23"/>
      <c r="LDL33" s="23"/>
      <c r="LDM33" s="23"/>
      <c r="LDN33" s="23"/>
      <c r="LDO33" s="24"/>
      <c r="LDP33" s="14"/>
      <c r="LDQ33" s="23"/>
      <c r="LDR33" s="23"/>
      <c r="LDS33" s="23"/>
      <c r="LDT33" s="23"/>
      <c r="LDU33" s="23"/>
      <c r="LDV33" s="23"/>
      <c r="LDW33" s="24"/>
      <c r="LDX33" s="14"/>
      <c r="LDY33" s="23"/>
      <c r="LDZ33" s="23"/>
      <c r="LEA33" s="23"/>
      <c r="LEB33" s="23"/>
      <c r="LEC33" s="23"/>
      <c r="LED33" s="23"/>
      <c r="LEE33" s="24"/>
      <c r="LEF33" s="14"/>
      <c r="LEG33" s="23"/>
      <c r="LEH33" s="23"/>
      <c r="LEI33" s="23"/>
      <c r="LEJ33" s="23"/>
      <c r="LEK33" s="23"/>
      <c r="LEL33" s="23"/>
      <c r="LEM33" s="24"/>
      <c r="LEN33" s="14"/>
      <c r="LEO33" s="23"/>
      <c r="LEP33" s="23"/>
      <c r="LEQ33" s="23"/>
      <c r="LER33" s="23"/>
      <c r="LES33" s="23"/>
      <c r="LET33" s="23"/>
      <c r="LEU33" s="24"/>
      <c r="LEV33" s="14"/>
      <c r="LEW33" s="23"/>
      <c r="LEX33" s="23"/>
      <c r="LEY33" s="23"/>
      <c r="LEZ33" s="23"/>
      <c r="LFA33" s="23"/>
      <c r="LFB33" s="23"/>
      <c r="LFC33" s="24"/>
      <c r="LFD33" s="14"/>
      <c r="LFE33" s="23"/>
      <c r="LFF33" s="23"/>
      <c r="LFG33" s="23"/>
      <c r="LFH33" s="23"/>
      <c r="LFI33" s="23"/>
      <c r="LFJ33" s="23"/>
      <c r="LFK33" s="24"/>
      <c r="LFL33" s="14"/>
      <c r="LFM33" s="23"/>
      <c r="LFN33" s="23"/>
      <c r="LFO33" s="23"/>
      <c r="LFP33" s="23"/>
      <c r="LFQ33" s="23"/>
      <c r="LFR33" s="23"/>
      <c r="LFS33" s="24"/>
      <c r="LFT33" s="14"/>
      <c r="LFU33" s="23"/>
      <c r="LFV33" s="23"/>
      <c r="LFW33" s="23"/>
      <c r="LFX33" s="23"/>
      <c r="LFY33" s="23"/>
      <c r="LFZ33" s="23"/>
      <c r="LGA33" s="24"/>
      <c r="LGB33" s="14"/>
      <c r="LGC33" s="23"/>
      <c r="LGD33" s="23"/>
      <c r="LGE33" s="23"/>
      <c r="LGF33" s="23"/>
      <c r="LGG33" s="23"/>
      <c r="LGH33" s="23"/>
      <c r="LGI33" s="24"/>
      <c r="LGJ33" s="14"/>
      <c r="LGK33" s="23"/>
      <c r="LGL33" s="23"/>
      <c r="LGM33" s="23"/>
      <c r="LGN33" s="23"/>
      <c r="LGO33" s="23"/>
      <c r="LGP33" s="23"/>
      <c r="LGQ33" s="24"/>
      <c r="LGR33" s="14"/>
      <c r="LGS33" s="23"/>
      <c r="LGT33" s="23"/>
      <c r="LGU33" s="23"/>
      <c r="LGV33" s="23"/>
      <c r="LGW33" s="23"/>
      <c r="LGX33" s="23"/>
      <c r="LGY33" s="24"/>
      <c r="LGZ33" s="14"/>
      <c r="LHA33" s="23"/>
      <c r="LHB33" s="23"/>
      <c r="LHC33" s="23"/>
      <c r="LHD33" s="23"/>
      <c r="LHE33" s="23"/>
      <c r="LHF33" s="23"/>
      <c r="LHG33" s="24"/>
      <c r="LHH33" s="14"/>
      <c r="LHI33" s="23"/>
      <c r="LHJ33" s="23"/>
      <c r="LHK33" s="23"/>
      <c r="LHL33" s="23"/>
      <c r="LHM33" s="23"/>
      <c r="LHN33" s="23"/>
      <c r="LHO33" s="24"/>
      <c r="LHP33" s="14"/>
      <c r="LHQ33" s="23"/>
      <c r="LHR33" s="23"/>
      <c r="LHS33" s="23"/>
      <c r="LHT33" s="23"/>
      <c r="LHU33" s="23"/>
      <c r="LHV33" s="23"/>
      <c r="LHW33" s="24"/>
      <c r="LHX33" s="14"/>
      <c r="LHY33" s="23"/>
      <c r="LHZ33" s="23"/>
      <c r="LIA33" s="23"/>
      <c r="LIB33" s="23"/>
      <c r="LIC33" s="23"/>
      <c r="LID33" s="23"/>
      <c r="LIE33" s="24"/>
      <c r="LIF33" s="14"/>
      <c r="LIG33" s="23"/>
      <c r="LIH33" s="23"/>
      <c r="LII33" s="23"/>
      <c r="LIJ33" s="23"/>
      <c r="LIK33" s="23"/>
      <c r="LIL33" s="23"/>
      <c r="LIM33" s="24"/>
      <c r="LIN33" s="14"/>
      <c r="LIO33" s="23"/>
      <c r="LIP33" s="23"/>
      <c r="LIQ33" s="23"/>
      <c r="LIR33" s="23"/>
      <c r="LIS33" s="23"/>
      <c r="LIT33" s="23"/>
      <c r="LIU33" s="24"/>
      <c r="LIV33" s="14"/>
      <c r="LIW33" s="23"/>
      <c r="LIX33" s="23"/>
      <c r="LIY33" s="23"/>
      <c r="LIZ33" s="23"/>
      <c r="LJA33" s="23"/>
      <c r="LJB33" s="23"/>
      <c r="LJC33" s="24"/>
      <c r="LJD33" s="14"/>
      <c r="LJE33" s="23"/>
      <c r="LJF33" s="23"/>
      <c r="LJG33" s="23"/>
      <c r="LJH33" s="23"/>
      <c r="LJI33" s="23"/>
      <c r="LJJ33" s="23"/>
      <c r="LJK33" s="24"/>
      <c r="LJL33" s="14"/>
      <c r="LJM33" s="23"/>
      <c r="LJN33" s="23"/>
      <c r="LJO33" s="23"/>
      <c r="LJP33" s="23"/>
      <c r="LJQ33" s="23"/>
      <c r="LJR33" s="23"/>
      <c r="LJS33" s="24"/>
      <c r="LJT33" s="14"/>
      <c r="LJU33" s="23"/>
      <c r="LJV33" s="23"/>
      <c r="LJW33" s="23"/>
      <c r="LJX33" s="23"/>
      <c r="LJY33" s="23"/>
      <c r="LJZ33" s="23"/>
      <c r="LKA33" s="24"/>
      <c r="LKB33" s="14"/>
      <c r="LKC33" s="23"/>
      <c r="LKD33" s="23"/>
      <c r="LKE33" s="23"/>
      <c r="LKF33" s="23"/>
      <c r="LKG33" s="23"/>
      <c r="LKH33" s="23"/>
      <c r="LKI33" s="24"/>
      <c r="LKJ33" s="14"/>
      <c r="LKK33" s="23"/>
      <c r="LKL33" s="23"/>
      <c r="LKM33" s="23"/>
      <c r="LKN33" s="23"/>
      <c r="LKO33" s="23"/>
      <c r="LKP33" s="23"/>
      <c r="LKQ33" s="24"/>
      <c r="LKR33" s="14"/>
      <c r="LKS33" s="23"/>
      <c r="LKT33" s="23"/>
      <c r="LKU33" s="23"/>
      <c r="LKV33" s="23"/>
      <c r="LKW33" s="23"/>
      <c r="LKX33" s="23"/>
      <c r="LKY33" s="24"/>
      <c r="LKZ33" s="14"/>
      <c r="LLA33" s="23"/>
      <c r="LLB33" s="23"/>
      <c r="LLC33" s="23"/>
      <c r="LLD33" s="23"/>
      <c r="LLE33" s="23"/>
      <c r="LLF33" s="23"/>
      <c r="LLG33" s="24"/>
      <c r="LLH33" s="14"/>
      <c r="LLI33" s="23"/>
      <c r="LLJ33" s="23"/>
      <c r="LLK33" s="23"/>
      <c r="LLL33" s="23"/>
      <c r="LLM33" s="23"/>
      <c r="LLN33" s="23"/>
      <c r="LLO33" s="24"/>
      <c r="LLP33" s="14"/>
      <c r="LLQ33" s="23"/>
      <c r="LLR33" s="23"/>
      <c r="LLS33" s="23"/>
      <c r="LLT33" s="23"/>
      <c r="LLU33" s="23"/>
      <c r="LLV33" s="23"/>
      <c r="LLW33" s="24"/>
      <c r="LLX33" s="14"/>
      <c r="LLY33" s="23"/>
      <c r="LLZ33" s="23"/>
      <c r="LMA33" s="23"/>
      <c r="LMB33" s="23"/>
      <c r="LMC33" s="23"/>
      <c r="LMD33" s="23"/>
      <c r="LME33" s="24"/>
      <c r="LMF33" s="14"/>
      <c r="LMG33" s="23"/>
      <c r="LMH33" s="23"/>
      <c r="LMI33" s="23"/>
      <c r="LMJ33" s="23"/>
      <c r="LMK33" s="23"/>
      <c r="LML33" s="23"/>
      <c r="LMM33" s="24"/>
      <c r="LMN33" s="14"/>
      <c r="LMO33" s="23"/>
      <c r="LMP33" s="23"/>
      <c r="LMQ33" s="23"/>
      <c r="LMR33" s="23"/>
      <c r="LMS33" s="23"/>
      <c r="LMT33" s="23"/>
      <c r="LMU33" s="24"/>
      <c r="LMV33" s="14"/>
      <c r="LMW33" s="23"/>
      <c r="LMX33" s="23"/>
      <c r="LMY33" s="23"/>
      <c r="LMZ33" s="23"/>
      <c r="LNA33" s="23"/>
      <c r="LNB33" s="23"/>
      <c r="LNC33" s="24"/>
      <c r="LND33" s="14"/>
      <c r="LNE33" s="23"/>
      <c r="LNF33" s="23"/>
      <c r="LNG33" s="23"/>
      <c r="LNH33" s="23"/>
      <c r="LNI33" s="23"/>
      <c r="LNJ33" s="23"/>
      <c r="LNK33" s="24"/>
      <c r="LNL33" s="14"/>
      <c r="LNM33" s="23"/>
      <c r="LNN33" s="23"/>
      <c r="LNO33" s="23"/>
      <c r="LNP33" s="23"/>
      <c r="LNQ33" s="23"/>
      <c r="LNR33" s="23"/>
      <c r="LNS33" s="24"/>
      <c r="LNT33" s="14"/>
      <c r="LNU33" s="23"/>
      <c r="LNV33" s="23"/>
      <c r="LNW33" s="23"/>
      <c r="LNX33" s="23"/>
      <c r="LNY33" s="23"/>
      <c r="LNZ33" s="23"/>
      <c r="LOA33" s="24"/>
      <c r="LOB33" s="14"/>
      <c r="LOC33" s="23"/>
      <c r="LOD33" s="23"/>
      <c r="LOE33" s="23"/>
      <c r="LOF33" s="23"/>
      <c r="LOG33" s="23"/>
      <c r="LOH33" s="23"/>
      <c r="LOI33" s="24"/>
      <c r="LOJ33" s="14"/>
      <c r="LOK33" s="23"/>
      <c r="LOL33" s="23"/>
      <c r="LOM33" s="23"/>
      <c r="LON33" s="23"/>
      <c r="LOO33" s="23"/>
      <c r="LOP33" s="23"/>
      <c r="LOQ33" s="24"/>
      <c r="LOR33" s="14"/>
      <c r="LOS33" s="23"/>
      <c r="LOT33" s="23"/>
      <c r="LOU33" s="23"/>
      <c r="LOV33" s="23"/>
      <c r="LOW33" s="23"/>
      <c r="LOX33" s="23"/>
      <c r="LOY33" s="24"/>
      <c r="LOZ33" s="14"/>
      <c r="LPA33" s="23"/>
      <c r="LPB33" s="23"/>
      <c r="LPC33" s="23"/>
      <c r="LPD33" s="23"/>
      <c r="LPE33" s="23"/>
      <c r="LPF33" s="23"/>
      <c r="LPG33" s="24"/>
      <c r="LPH33" s="14"/>
      <c r="LPI33" s="23"/>
      <c r="LPJ33" s="23"/>
      <c r="LPK33" s="23"/>
      <c r="LPL33" s="23"/>
      <c r="LPM33" s="23"/>
      <c r="LPN33" s="23"/>
      <c r="LPO33" s="24"/>
      <c r="LPP33" s="14"/>
      <c r="LPQ33" s="23"/>
      <c r="LPR33" s="23"/>
      <c r="LPS33" s="23"/>
      <c r="LPT33" s="23"/>
      <c r="LPU33" s="23"/>
      <c r="LPV33" s="23"/>
      <c r="LPW33" s="24"/>
      <c r="LPX33" s="14"/>
      <c r="LPY33" s="23"/>
      <c r="LPZ33" s="23"/>
      <c r="LQA33" s="23"/>
      <c r="LQB33" s="23"/>
      <c r="LQC33" s="23"/>
      <c r="LQD33" s="23"/>
      <c r="LQE33" s="24"/>
      <c r="LQF33" s="14"/>
      <c r="LQG33" s="23"/>
      <c r="LQH33" s="23"/>
      <c r="LQI33" s="23"/>
      <c r="LQJ33" s="23"/>
      <c r="LQK33" s="23"/>
      <c r="LQL33" s="23"/>
      <c r="LQM33" s="24"/>
      <c r="LQN33" s="14"/>
      <c r="LQO33" s="23"/>
      <c r="LQP33" s="23"/>
      <c r="LQQ33" s="23"/>
      <c r="LQR33" s="23"/>
      <c r="LQS33" s="23"/>
      <c r="LQT33" s="23"/>
      <c r="LQU33" s="24"/>
      <c r="LQV33" s="14"/>
      <c r="LQW33" s="23"/>
      <c r="LQX33" s="23"/>
      <c r="LQY33" s="23"/>
      <c r="LQZ33" s="23"/>
      <c r="LRA33" s="23"/>
      <c r="LRB33" s="23"/>
      <c r="LRC33" s="24"/>
      <c r="LRD33" s="14"/>
      <c r="LRE33" s="23"/>
      <c r="LRF33" s="23"/>
      <c r="LRG33" s="23"/>
      <c r="LRH33" s="23"/>
      <c r="LRI33" s="23"/>
      <c r="LRJ33" s="23"/>
      <c r="LRK33" s="24"/>
      <c r="LRL33" s="14"/>
      <c r="LRM33" s="23"/>
      <c r="LRN33" s="23"/>
      <c r="LRO33" s="23"/>
      <c r="LRP33" s="23"/>
      <c r="LRQ33" s="23"/>
      <c r="LRR33" s="23"/>
      <c r="LRS33" s="24"/>
      <c r="LRT33" s="14"/>
      <c r="LRU33" s="23"/>
      <c r="LRV33" s="23"/>
      <c r="LRW33" s="23"/>
      <c r="LRX33" s="23"/>
      <c r="LRY33" s="23"/>
      <c r="LRZ33" s="23"/>
      <c r="LSA33" s="24"/>
      <c r="LSB33" s="14"/>
      <c r="LSC33" s="23"/>
      <c r="LSD33" s="23"/>
      <c r="LSE33" s="23"/>
      <c r="LSF33" s="23"/>
      <c r="LSG33" s="23"/>
      <c r="LSH33" s="23"/>
      <c r="LSI33" s="24"/>
      <c r="LSJ33" s="14"/>
      <c r="LSK33" s="23"/>
      <c r="LSL33" s="23"/>
      <c r="LSM33" s="23"/>
      <c r="LSN33" s="23"/>
      <c r="LSO33" s="23"/>
      <c r="LSP33" s="23"/>
      <c r="LSQ33" s="24"/>
      <c r="LSR33" s="14"/>
      <c r="LSS33" s="23"/>
      <c r="LST33" s="23"/>
      <c r="LSU33" s="23"/>
      <c r="LSV33" s="23"/>
      <c r="LSW33" s="23"/>
      <c r="LSX33" s="23"/>
      <c r="LSY33" s="24"/>
      <c r="LSZ33" s="14"/>
      <c r="LTA33" s="23"/>
      <c r="LTB33" s="23"/>
      <c r="LTC33" s="23"/>
      <c r="LTD33" s="23"/>
      <c r="LTE33" s="23"/>
      <c r="LTF33" s="23"/>
      <c r="LTG33" s="24"/>
      <c r="LTH33" s="14"/>
      <c r="LTI33" s="23"/>
      <c r="LTJ33" s="23"/>
      <c r="LTK33" s="23"/>
      <c r="LTL33" s="23"/>
      <c r="LTM33" s="23"/>
      <c r="LTN33" s="23"/>
      <c r="LTO33" s="24"/>
      <c r="LTP33" s="14"/>
      <c r="LTQ33" s="23"/>
      <c r="LTR33" s="23"/>
      <c r="LTS33" s="23"/>
      <c r="LTT33" s="23"/>
      <c r="LTU33" s="23"/>
      <c r="LTV33" s="23"/>
      <c r="LTW33" s="24"/>
      <c r="LTX33" s="14"/>
      <c r="LTY33" s="23"/>
      <c r="LTZ33" s="23"/>
      <c r="LUA33" s="23"/>
      <c r="LUB33" s="23"/>
      <c r="LUC33" s="23"/>
      <c r="LUD33" s="23"/>
      <c r="LUE33" s="24"/>
      <c r="LUF33" s="14"/>
      <c r="LUG33" s="23"/>
      <c r="LUH33" s="23"/>
      <c r="LUI33" s="23"/>
      <c r="LUJ33" s="23"/>
      <c r="LUK33" s="23"/>
      <c r="LUL33" s="23"/>
      <c r="LUM33" s="24"/>
      <c r="LUN33" s="14"/>
      <c r="LUO33" s="23"/>
      <c r="LUP33" s="23"/>
      <c r="LUQ33" s="23"/>
      <c r="LUR33" s="23"/>
      <c r="LUS33" s="23"/>
      <c r="LUT33" s="23"/>
      <c r="LUU33" s="24"/>
      <c r="LUV33" s="14"/>
      <c r="LUW33" s="23"/>
      <c r="LUX33" s="23"/>
      <c r="LUY33" s="23"/>
      <c r="LUZ33" s="23"/>
      <c r="LVA33" s="23"/>
      <c r="LVB33" s="23"/>
      <c r="LVC33" s="24"/>
      <c r="LVD33" s="14"/>
      <c r="LVE33" s="23"/>
      <c r="LVF33" s="23"/>
      <c r="LVG33" s="23"/>
      <c r="LVH33" s="23"/>
      <c r="LVI33" s="23"/>
      <c r="LVJ33" s="23"/>
      <c r="LVK33" s="24"/>
      <c r="LVL33" s="14"/>
      <c r="LVM33" s="23"/>
      <c r="LVN33" s="23"/>
      <c r="LVO33" s="23"/>
      <c r="LVP33" s="23"/>
      <c r="LVQ33" s="23"/>
      <c r="LVR33" s="23"/>
      <c r="LVS33" s="24"/>
      <c r="LVT33" s="14"/>
      <c r="LVU33" s="23"/>
      <c r="LVV33" s="23"/>
      <c r="LVW33" s="23"/>
      <c r="LVX33" s="23"/>
      <c r="LVY33" s="23"/>
      <c r="LVZ33" s="23"/>
      <c r="LWA33" s="24"/>
      <c r="LWB33" s="14"/>
      <c r="LWC33" s="23"/>
      <c r="LWD33" s="23"/>
      <c r="LWE33" s="23"/>
      <c r="LWF33" s="23"/>
      <c r="LWG33" s="23"/>
      <c r="LWH33" s="23"/>
      <c r="LWI33" s="24"/>
      <c r="LWJ33" s="14"/>
      <c r="LWK33" s="23"/>
      <c r="LWL33" s="23"/>
      <c r="LWM33" s="23"/>
      <c r="LWN33" s="23"/>
      <c r="LWO33" s="23"/>
      <c r="LWP33" s="23"/>
      <c r="LWQ33" s="24"/>
      <c r="LWR33" s="14"/>
      <c r="LWS33" s="23"/>
      <c r="LWT33" s="23"/>
      <c r="LWU33" s="23"/>
      <c r="LWV33" s="23"/>
      <c r="LWW33" s="23"/>
      <c r="LWX33" s="23"/>
      <c r="LWY33" s="24"/>
      <c r="LWZ33" s="14"/>
      <c r="LXA33" s="23"/>
      <c r="LXB33" s="23"/>
      <c r="LXC33" s="23"/>
      <c r="LXD33" s="23"/>
      <c r="LXE33" s="23"/>
      <c r="LXF33" s="23"/>
      <c r="LXG33" s="24"/>
      <c r="LXH33" s="14"/>
      <c r="LXI33" s="23"/>
      <c r="LXJ33" s="23"/>
      <c r="LXK33" s="23"/>
      <c r="LXL33" s="23"/>
      <c r="LXM33" s="23"/>
      <c r="LXN33" s="23"/>
      <c r="LXO33" s="24"/>
      <c r="LXP33" s="14"/>
      <c r="LXQ33" s="23"/>
      <c r="LXR33" s="23"/>
      <c r="LXS33" s="23"/>
      <c r="LXT33" s="23"/>
      <c r="LXU33" s="23"/>
      <c r="LXV33" s="23"/>
      <c r="LXW33" s="24"/>
      <c r="LXX33" s="14"/>
      <c r="LXY33" s="23"/>
      <c r="LXZ33" s="23"/>
      <c r="LYA33" s="23"/>
      <c r="LYB33" s="23"/>
      <c r="LYC33" s="23"/>
      <c r="LYD33" s="23"/>
      <c r="LYE33" s="24"/>
      <c r="LYF33" s="14"/>
      <c r="LYG33" s="23"/>
      <c r="LYH33" s="23"/>
      <c r="LYI33" s="23"/>
      <c r="LYJ33" s="23"/>
      <c r="LYK33" s="23"/>
      <c r="LYL33" s="23"/>
      <c r="LYM33" s="24"/>
      <c r="LYN33" s="14"/>
      <c r="LYO33" s="23"/>
      <c r="LYP33" s="23"/>
      <c r="LYQ33" s="23"/>
      <c r="LYR33" s="23"/>
      <c r="LYS33" s="23"/>
      <c r="LYT33" s="23"/>
      <c r="LYU33" s="24"/>
      <c r="LYV33" s="14"/>
      <c r="LYW33" s="23"/>
      <c r="LYX33" s="23"/>
      <c r="LYY33" s="23"/>
      <c r="LYZ33" s="23"/>
      <c r="LZA33" s="23"/>
      <c r="LZB33" s="23"/>
      <c r="LZC33" s="24"/>
      <c r="LZD33" s="14"/>
      <c r="LZE33" s="23"/>
      <c r="LZF33" s="23"/>
      <c r="LZG33" s="23"/>
      <c r="LZH33" s="23"/>
      <c r="LZI33" s="23"/>
      <c r="LZJ33" s="23"/>
      <c r="LZK33" s="24"/>
      <c r="LZL33" s="14"/>
      <c r="LZM33" s="23"/>
      <c r="LZN33" s="23"/>
      <c r="LZO33" s="23"/>
      <c r="LZP33" s="23"/>
      <c r="LZQ33" s="23"/>
      <c r="LZR33" s="23"/>
      <c r="LZS33" s="24"/>
      <c r="LZT33" s="14"/>
      <c r="LZU33" s="23"/>
      <c r="LZV33" s="23"/>
      <c r="LZW33" s="23"/>
      <c r="LZX33" s="23"/>
      <c r="LZY33" s="23"/>
      <c r="LZZ33" s="23"/>
      <c r="MAA33" s="24"/>
      <c r="MAB33" s="14"/>
      <c r="MAC33" s="23"/>
      <c r="MAD33" s="23"/>
      <c r="MAE33" s="23"/>
      <c r="MAF33" s="23"/>
      <c r="MAG33" s="23"/>
      <c r="MAH33" s="23"/>
      <c r="MAI33" s="24"/>
      <c r="MAJ33" s="14"/>
      <c r="MAK33" s="23"/>
      <c r="MAL33" s="23"/>
      <c r="MAM33" s="23"/>
      <c r="MAN33" s="23"/>
      <c r="MAO33" s="23"/>
      <c r="MAP33" s="23"/>
      <c r="MAQ33" s="24"/>
      <c r="MAR33" s="14"/>
      <c r="MAS33" s="23"/>
      <c r="MAT33" s="23"/>
      <c r="MAU33" s="23"/>
      <c r="MAV33" s="23"/>
      <c r="MAW33" s="23"/>
      <c r="MAX33" s="23"/>
      <c r="MAY33" s="24"/>
      <c r="MAZ33" s="14"/>
      <c r="MBA33" s="23"/>
      <c r="MBB33" s="23"/>
      <c r="MBC33" s="23"/>
      <c r="MBD33" s="23"/>
      <c r="MBE33" s="23"/>
      <c r="MBF33" s="23"/>
      <c r="MBG33" s="24"/>
      <c r="MBH33" s="14"/>
      <c r="MBI33" s="23"/>
      <c r="MBJ33" s="23"/>
      <c r="MBK33" s="23"/>
      <c r="MBL33" s="23"/>
      <c r="MBM33" s="23"/>
      <c r="MBN33" s="23"/>
      <c r="MBO33" s="24"/>
      <c r="MBP33" s="14"/>
      <c r="MBQ33" s="23"/>
      <c r="MBR33" s="23"/>
      <c r="MBS33" s="23"/>
      <c r="MBT33" s="23"/>
      <c r="MBU33" s="23"/>
      <c r="MBV33" s="23"/>
      <c r="MBW33" s="24"/>
      <c r="MBX33" s="14"/>
      <c r="MBY33" s="23"/>
      <c r="MBZ33" s="23"/>
      <c r="MCA33" s="23"/>
      <c r="MCB33" s="23"/>
      <c r="MCC33" s="23"/>
      <c r="MCD33" s="23"/>
      <c r="MCE33" s="24"/>
      <c r="MCF33" s="14"/>
      <c r="MCG33" s="23"/>
      <c r="MCH33" s="23"/>
      <c r="MCI33" s="23"/>
      <c r="MCJ33" s="23"/>
      <c r="MCK33" s="23"/>
      <c r="MCL33" s="23"/>
      <c r="MCM33" s="24"/>
      <c r="MCN33" s="14"/>
      <c r="MCO33" s="23"/>
      <c r="MCP33" s="23"/>
      <c r="MCQ33" s="23"/>
      <c r="MCR33" s="23"/>
      <c r="MCS33" s="23"/>
      <c r="MCT33" s="23"/>
      <c r="MCU33" s="24"/>
      <c r="MCV33" s="14"/>
      <c r="MCW33" s="23"/>
      <c r="MCX33" s="23"/>
      <c r="MCY33" s="23"/>
      <c r="MCZ33" s="23"/>
      <c r="MDA33" s="23"/>
      <c r="MDB33" s="23"/>
      <c r="MDC33" s="24"/>
      <c r="MDD33" s="14"/>
      <c r="MDE33" s="23"/>
      <c r="MDF33" s="23"/>
      <c r="MDG33" s="23"/>
      <c r="MDH33" s="23"/>
      <c r="MDI33" s="23"/>
      <c r="MDJ33" s="23"/>
      <c r="MDK33" s="24"/>
      <c r="MDL33" s="14"/>
      <c r="MDM33" s="23"/>
      <c r="MDN33" s="23"/>
      <c r="MDO33" s="23"/>
      <c r="MDP33" s="23"/>
      <c r="MDQ33" s="23"/>
      <c r="MDR33" s="23"/>
      <c r="MDS33" s="24"/>
      <c r="MDT33" s="14"/>
      <c r="MDU33" s="23"/>
      <c r="MDV33" s="23"/>
      <c r="MDW33" s="23"/>
      <c r="MDX33" s="23"/>
      <c r="MDY33" s="23"/>
      <c r="MDZ33" s="23"/>
      <c r="MEA33" s="24"/>
      <c r="MEB33" s="14"/>
      <c r="MEC33" s="23"/>
      <c r="MED33" s="23"/>
      <c r="MEE33" s="23"/>
      <c r="MEF33" s="23"/>
      <c r="MEG33" s="23"/>
      <c r="MEH33" s="23"/>
      <c r="MEI33" s="24"/>
      <c r="MEJ33" s="14"/>
      <c r="MEK33" s="23"/>
      <c r="MEL33" s="23"/>
      <c r="MEM33" s="23"/>
      <c r="MEN33" s="23"/>
      <c r="MEO33" s="23"/>
      <c r="MEP33" s="23"/>
      <c r="MEQ33" s="24"/>
      <c r="MER33" s="14"/>
      <c r="MES33" s="23"/>
      <c r="MET33" s="23"/>
      <c r="MEU33" s="23"/>
      <c r="MEV33" s="23"/>
      <c r="MEW33" s="23"/>
      <c r="MEX33" s="23"/>
      <c r="MEY33" s="24"/>
      <c r="MEZ33" s="14"/>
      <c r="MFA33" s="23"/>
      <c r="MFB33" s="23"/>
      <c r="MFC33" s="23"/>
      <c r="MFD33" s="23"/>
      <c r="MFE33" s="23"/>
      <c r="MFF33" s="23"/>
      <c r="MFG33" s="24"/>
      <c r="MFH33" s="14"/>
      <c r="MFI33" s="23"/>
      <c r="MFJ33" s="23"/>
      <c r="MFK33" s="23"/>
      <c r="MFL33" s="23"/>
      <c r="MFM33" s="23"/>
      <c r="MFN33" s="23"/>
      <c r="MFO33" s="24"/>
      <c r="MFP33" s="14"/>
      <c r="MFQ33" s="23"/>
      <c r="MFR33" s="23"/>
      <c r="MFS33" s="23"/>
      <c r="MFT33" s="23"/>
      <c r="MFU33" s="23"/>
      <c r="MFV33" s="23"/>
      <c r="MFW33" s="24"/>
      <c r="MFX33" s="14"/>
      <c r="MFY33" s="23"/>
      <c r="MFZ33" s="23"/>
      <c r="MGA33" s="23"/>
      <c r="MGB33" s="23"/>
      <c r="MGC33" s="23"/>
      <c r="MGD33" s="23"/>
      <c r="MGE33" s="24"/>
      <c r="MGF33" s="14"/>
      <c r="MGG33" s="23"/>
      <c r="MGH33" s="23"/>
      <c r="MGI33" s="23"/>
      <c r="MGJ33" s="23"/>
      <c r="MGK33" s="23"/>
      <c r="MGL33" s="23"/>
      <c r="MGM33" s="24"/>
      <c r="MGN33" s="14"/>
      <c r="MGO33" s="23"/>
      <c r="MGP33" s="23"/>
      <c r="MGQ33" s="23"/>
      <c r="MGR33" s="23"/>
      <c r="MGS33" s="23"/>
      <c r="MGT33" s="23"/>
      <c r="MGU33" s="24"/>
      <c r="MGV33" s="14"/>
      <c r="MGW33" s="23"/>
      <c r="MGX33" s="23"/>
      <c r="MGY33" s="23"/>
      <c r="MGZ33" s="23"/>
      <c r="MHA33" s="23"/>
      <c r="MHB33" s="23"/>
      <c r="MHC33" s="24"/>
      <c r="MHD33" s="14"/>
      <c r="MHE33" s="23"/>
      <c r="MHF33" s="23"/>
      <c r="MHG33" s="23"/>
      <c r="MHH33" s="23"/>
      <c r="MHI33" s="23"/>
      <c r="MHJ33" s="23"/>
      <c r="MHK33" s="24"/>
      <c r="MHL33" s="14"/>
      <c r="MHM33" s="23"/>
      <c r="MHN33" s="23"/>
      <c r="MHO33" s="23"/>
      <c r="MHP33" s="23"/>
      <c r="MHQ33" s="23"/>
      <c r="MHR33" s="23"/>
      <c r="MHS33" s="24"/>
      <c r="MHT33" s="14"/>
      <c r="MHU33" s="23"/>
      <c r="MHV33" s="23"/>
      <c r="MHW33" s="23"/>
      <c r="MHX33" s="23"/>
      <c r="MHY33" s="23"/>
      <c r="MHZ33" s="23"/>
      <c r="MIA33" s="24"/>
      <c r="MIB33" s="14"/>
      <c r="MIC33" s="23"/>
      <c r="MID33" s="23"/>
      <c r="MIE33" s="23"/>
      <c r="MIF33" s="23"/>
      <c r="MIG33" s="23"/>
      <c r="MIH33" s="23"/>
      <c r="MII33" s="24"/>
      <c r="MIJ33" s="14"/>
      <c r="MIK33" s="23"/>
      <c r="MIL33" s="23"/>
      <c r="MIM33" s="23"/>
      <c r="MIN33" s="23"/>
      <c r="MIO33" s="23"/>
      <c r="MIP33" s="23"/>
      <c r="MIQ33" s="24"/>
      <c r="MIR33" s="14"/>
      <c r="MIS33" s="23"/>
      <c r="MIT33" s="23"/>
      <c r="MIU33" s="23"/>
      <c r="MIV33" s="23"/>
      <c r="MIW33" s="23"/>
      <c r="MIX33" s="23"/>
      <c r="MIY33" s="24"/>
      <c r="MIZ33" s="14"/>
      <c r="MJA33" s="23"/>
      <c r="MJB33" s="23"/>
      <c r="MJC33" s="23"/>
      <c r="MJD33" s="23"/>
      <c r="MJE33" s="23"/>
      <c r="MJF33" s="23"/>
      <c r="MJG33" s="24"/>
      <c r="MJH33" s="14"/>
      <c r="MJI33" s="23"/>
      <c r="MJJ33" s="23"/>
      <c r="MJK33" s="23"/>
      <c r="MJL33" s="23"/>
      <c r="MJM33" s="23"/>
      <c r="MJN33" s="23"/>
      <c r="MJO33" s="24"/>
      <c r="MJP33" s="14"/>
      <c r="MJQ33" s="23"/>
      <c r="MJR33" s="23"/>
      <c r="MJS33" s="23"/>
      <c r="MJT33" s="23"/>
      <c r="MJU33" s="23"/>
      <c r="MJV33" s="23"/>
      <c r="MJW33" s="24"/>
      <c r="MJX33" s="14"/>
      <c r="MJY33" s="23"/>
      <c r="MJZ33" s="23"/>
      <c r="MKA33" s="23"/>
      <c r="MKB33" s="23"/>
      <c r="MKC33" s="23"/>
      <c r="MKD33" s="23"/>
      <c r="MKE33" s="24"/>
      <c r="MKF33" s="14"/>
      <c r="MKG33" s="23"/>
      <c r="MKH33" s="23"/>
      <c r="MKI33" s="23"/>
      <c r="MKJ33" s="23"/>
      <c r="MKK33" s="23"/>
      <c r="MKL33" s="23"/>
      <c r="MKM33" s="24"/>
      <c r="MKN33" s="14"/>
      <c r="MKO33" s="23"/>
      <c r="MKP33" s="23"/>
      <c r="MKQ33" s="23"/>
      <c r="MKR33" s="23"/>
      <c r="MKS33" s="23"/>
      <c r="MKT33" s="23"/>
      <c r="MKU33" s="24"/>
      <c r="MKV33" s="14"/>
      <c r="MKW33" s="23"/>
      <c r="MKX33" s="23"/>
      <c r="MKY33" s="23"/>
      <c r="MKZ33" s="23"/>
      <c r="MLA33" s="23"/>
      <c r="MLB33" s="23"/>
      <c r="MLC33" s="24"/>
      <c r="MLD33" s="14"/>
      <c r="MLE33" s="23"/>
      <c r="MLF33" s="23"/>
      <c r="MLG33" s="23"/>
      <c r="MLH33" s="23"/>
      <c r="MLI33" s="23"/>
      <c r="MLJ33" s="23"/>
      <c r="MLK33" s="24"/>
      <c r="MLL33" s="14"/>
      <c r="MLM33" s="23"/>
      <c r="MLN33" s="23"/>
      <c r="MLO33" s="23"/>
      <c r="MLP33" s="23"/>
      <c r="MLQ33" s="23"/>
      <c r="MLR33" s="23"/>
      <c r="MLS33" s="24"/>
      <c r="MLT33" s="14"/>
      <c r="MLU33" s="23"/>
      <c r="MLV33" s="23"/>
      <c r="MLW33" s="23"/>
      <c r="MLX33" s="23"/>
      <c r="MLY33" s="23"/>
      <c r="MLZ33" s="23"/>
      <c r="MMA33" s="24"/>
      <c r="MMB33" s="14"/>
      <c r="MMC33" s="23"/>
      <c r="MMD33" s="23"/>
      <c r="MME33" s="23"/>
      <c r="MMF33" s="23"/>
      <c r="MMG33" s="23"/>
      <c r="MMH33" s="23"/>
      <c r="MMI33" s="24"/>
      <c r="MMJ33" s="14"/>
      <c r="MMK33" s="23"/>
      <c r="MML33" s="23"/>
      <c r="MMM33" s="23"/>
      <c r="MMN33" s="23"/>
      <c r="MMO33" s="23"/>
      <c r="MMP33" s="23"/>
      <c r="MMQ33" s="24"/>
      <c r="MMR33" s="14"/>
      <c r="MMS33" s="23"/>
      <c r="MMT33" s="23"/>
      <c r="MMU33" s="23"/>
      <c r="MMV33" s="23"/>
      <c r="MMW33" s="23"/>
      <c r="MMX33" s="23"/>
      <c r="MMY33" s="24"/>
      <c r="MMZ33" s="14"/>
      <c r="MNA33" s="23"/>
      <c r="MNB33" s="23"/>
      <c r="MNC33" s="23"/>
      <c r="MND33" s="23"/>
      <c r="MNE33" s="23"/>
      <c r="MNF33" s="23"/>
      <c r="MNG33" s="24"/>
      <c r="MNH33" s="14"/>
      <c r="MNI33" s="23"/>
      <c r="MNJ33" s="23"/>
      <c r="MNK33" s="23"/>
      <c r="MNL33" s="23"/>
      <c r="MNM33" s="23"/>
      <c r="MNN33" s="23"/>
      <c r="MNO33" s="24"/>
      <c r="MNP33" s="14"/>
      <c r="MNQ33" s="23"/>
      <c r="MNR33" s="23"/>
      <c r="MNS33" s="23"/>
      <c r="MNT33" s="23"/>
      <c r="MNU33" s="23"/>
      <c r="MNV33" s="23"/>
      <c r="MNW33" s="24"/>
      <c r="MNX33" s="14"/>
      <c r="MNY33" s="23"/>
      <c r="MNZ33" s="23"/>
      <c r="MOA33" s="23"/>
      <c r="MOB33" s="23"/>
      <c r="MOC33" s="23"/>
      <c r="MOD33" s="23"/>
      <c r="MOE33" s="24"/>
      <c r="MOF33" s="14"/>
      <c r="MOG33" s="23"/>
      <c r="MOH33" s="23"/>
      <c r="MOI33" s="23"/>
      <c r="MOJ33" s="23"/>
      <c r="MOK33" s="23"/>
      <c r="MOL33" s="23"/>
      <c r="MOM33" s="24"/>
      <c r="MON33" s="14"/>
      <c r="MOO33" s="23"/>
      <c r="MOP33" s="23"/>
      <c r="MOQ33" s="23"/>
      <c r="MOR33" s="23"/>
      <c r="MOS33" s="23"/>
      <c r="MOT33" s="23"/>
      <c r="MOU33" s="24"/>
      <c r="MOV33" s="14"/>
      <c r="MOW33" s="23"/>
      <c r="MOX33" s="23"/>
      <c r="MOY33" s="23"/>
      <c r="MOZ33" s="23"/>
      <c r="MPA33" s="23"/>
      <c r="MPB33" s="23"/>
      <c r="MPC33" s="24"/>
      <c r="MPD33" s="14"/>
      <c r="MPE33" s="23"/>
      <c r="MPF33" s="23"/>
      <c r="MPG33" s="23"/>
      <c r="MPH33" s="23"/>
      <c r="MPI33" s="23"/>
      <c r="MPJ33" s="23"/>
      <c r="MPK33" s="24"/>
      <c r="MPL33" s="14"/>
      <c r="MPM33" s="23"/>
      <c r="MPN33" s="23"/>
      <c r="MPO33" s="23"/>
      <c r="MPP33" s="23"/>
      <c r="MPQ33" s="23"/>
      <c r="MPR33" s="23"/>
      <c r="MPS33" s="24"/>
      <c r="MPT33" s="14"/>
      <c r="MPU33" s="23"/>
      <c r="MPV33" s="23"/>
      <c r="MPW33" s="23"/>
      <c r="MPX33" s="23"/>
      <c r="MPY33" s="23"/>
      <c r="MPZ33" s="23"/>
      <c r="MQA33" s="24"/>
      <c r="MQB33" s="14"/>
      <c r="MQC33" s="23"/>
      <c r="MQD33" s="23"/>
      <c r="MQE33" s="23"/>
      <c r="MQF33" s="23"/>
      <c r="MQG33" s="23"/>
      <c r="MQH33" s="23"/>
      <c r="MQI33" s="24"/>
      <c r="MQJ33" s="14"/>
      <c r="MQK33" s="23"/>
      <c r="MQL33" s="23"/>
      <c r="MQM33" s="23"/>
      <c r="MQN33" s="23"/>
      <c r="MQO33" s="23"/>
      <c r="MQP33" s="23"/>
      <c r="MQQ33" s="24"/>
      <c r="MQR33" s="14"/>
      <c r="MQS33" s="23"/>
      <c r="MQT33" s="23"/>
      <c r="MQU33" s="23"/>
      <c r="MQV33" s="23"/>
      <c r="MQW33" s="23"/>
      <c r="MQX33" s="23"/>
      <c r="MQY33" s="24"/>
      <c r="MQZ33" s="14"/>
      <c r="MRA33" s="23"/>
      <c r="MRB33" s="23"/>
      <c r="MRC33" s="23"/>
      <c r="MRD33" s="23"/>
      <c r="MRE33" s="23"/>
      <c r="MRF33" s="23"/>
      <c r="MRG33" s="24"/>
      <c r="MRH33" s="14"/>
      <c r="MRI33" s="23"/>
      <c r="MRJ33" s="23"/>
      <c r="MRK33" s="23"/>
      <c r="MRL33" s="23"/>
      <c r="MRM33" s="23"/>
      <c r="MRN33" s="23"/>
      <c r="MRO33" s="24"/>
      <c r="MRP33" s="14"/>
      <c r="MRQ33" s="23"/>
      <c r="MRR33" s="23"/>
      <c r="MRS33" s="23"/>
      <c r="MRT33" s="23"/>
      <c r="MRU33" s="23"/>
      <c r="MRV33" s="23"/>
      <c r="MRW33" s="24"/>
      <c r="MRX33" s="14"/>
      <c r="MRY33" s="23"/>
      <c r="MRZ33" s="23"/>
      <c r="MSA33" s="23"/>
      <c r="MSB33" s="23"/>
      <c r="MSC33" s="23"/>
      <c r="MSD33" s="23"/>
      <c r="MSE33" s="24"/>
      <c r="MSF33" s="14"/>
      <c r="MSG33" s="23"/>
      <c r="MSH33" s="23"/>
      <c r="MSI33" s="23"/>
      <c r="MSJ33" s="23"/>
      <c r="MSK33" s="23"/>
      <c r="MSL33" s="23"/>
      <c r="MSM33" s="24"/>
      <c r="MSN33" s="14"/>
      <c r="MSO33" s="23"/>
      <c r="MSP33" s="23"/>
      <c r="MSQ33" s="23"/>
      <c r="MSR33" s="23"/>
      <c r="MSS33" s="23"/>
      <c r="MST33" s="23"/>
      <c r="MSU33" s="24"/>
      <c r="MSV33" s="14"/>
      <c r="MSW33" s="23"/>
      <c r="MSX33" s="23"/>
      <c r="MSY33" s="23"/>
      <c r="MSZ33" s="23"/>
      <c r="MTA33" s="23"/>
      <c r="MTB33" s="23"/>
      <c r="MTC33" s="24"/>
      <c r="MTD33" s="14"/>
      <c r="MTE33" s="23"/>
      <c r="MTF33" s="23"/>
      <c r="MTG33" s="23"/>
      <c r="MTH33" s="23"/>
      <c r="MTI33" s="23"/>
      <c r="MTJ33" s="23"/>
      <c r="MTK33" s="24"/>
      <c r="MTL33" s="14"/>
      <c r="MTM33" s="23"/>
      <c r="MTN33" s="23"/>
      <c r="MTO33" s="23"/>
      <c r="MTP33" s="23"/>
      <c r="MTQ33" s="23"/>
      <c r="MTR33" s="23"/>
      <c r="MTS33" s="24"/>
      <c r="MTT33" s="14"/>
      <c r="MTU33" s="23"/>
      <c r="MTV33" s="23"/>
      <c r="MTW33" s="23"/>
      <c r="MTX33" s="23"/>
      <c r="MTY33" s="23"/>
      <c r="MTZ33" s="23"/>
      <c r="MUA33" s="24"/>
      <c r="MUB33" s="14"/>
      <c r="MUC33" s="23"/>
      <c r="MUD33" s="23"/>
      <c r="MUE33" s="23"/>
      <c r="MUF33" s="23"/>
      <c r="MUG33" s="23"/>
      <c r="MUH33" s="23"/>
      <c r="MUI33" s="24"/>
      <c r="MUJ33" s="14"/>
      <c r="MUK33" s="23"/>
      <c r="MUL33" s="23"/>
      <c r="MUM33" s="23"/>
      <c r="MUN33" s="23"/>
      <c r="MUO33" s="23"/>
      <c r="MUP33" s="23"/>
      <c r="MUQ33" s="24"/>
      <c r="MUR33" s="14"/>
      <c r="MUS33" s="23"/>
      <c r="MUT33" s="23"/>
      <c r="MUU33" s="23"/>
      <c r="MUV33" s="23"/>
      <c r="MUW33" s="23"/>
      <c r="MUX33" s="23"/>
      <c r="MUY33" s="24"/>
      <c r="MUZ33" s="14"/>
      <c r="MVA33" s="23"/>
      <c r="MVB33" s="23"/>
      <c r="MVC33" s="23"/>
      <c r="MVD33" s="23"/>
      <c r="MVE33" s="23"/>
      <c r="MVF33" s="23"/>
      <c r="MVG33" s="24"/>
      <c r="MVH33" s="14"/>
      <c r="MVI33" s="23"/>
      <c r="MVJ33" s="23"/>
      <c r="MVK33" s="23"/>
      <c r="MVL33" s="23"/>
      <c r="MVM33" s="23"/>
      <c r="MVN33" s="23"/>
      <c r="MVO33" s="24"/>
      <c r="MVP33" s="14"/>
      <c r="MVQ33" s="23"/>
      <c r="MVR33" s="23"/>
      <c r="MVS33" s="23"/>
      <c r="MVT33" s="23"/>
      <c r="MVU33" s="23"/>
      <c r="MVV33" s="23"/>
      <c r="MVW33" s="24"/>
      <c r="MVX33" s="14"/>
      <c r="MVY33" s="23"/>
      <c r="MVZ33" s="23"/>
      <c r="MWA33" s="23"/>
      <c r="MWB33" s="23"/>
      <c r="MWC33" s="23"/>
      <c r="MWD33" s="23"/>
      <c r="MWE33" s="24"/>
      <c r="MWF33" s="14"/>
      <c r="MWG33" s="23"/>
      <c r="MWH33" s="23"/>
      <c r="MWI33" s="23"/>
      <c r="MWJ33" s="23"/>
      <c r="MWK33" s="23"/>
      <c r="MWL33" s="23"/>
      <c r="MWM33" s="24"/>
      <c r="MWN33" s="14"/>
      <c r="MWO33" s="23"/>
      <c r="MWP33" s="23"/>
      <c r="MWQ33" s="23"/>
      <c r="MWR33" s="23"/>
      <c r="MWS33" s="23"/>
      <c r="MWT33" s="23"/>
      <c r="MWU33" s="24"/>
      <c r="MWV33" s="14"/>
      <c r="MWW33" s="23"/>
      <c r="MWX33" s="23"/>
      <c r="MWY33" s="23"/>
      <c r="MWZ33" s="23"/>
      <c r="MXA33" s="23"/>
      <c r="MXB33" s="23"/>
      <c r="MXC33" s="24"/>
      <c r="MXD33" s="14"/>
      <c r="MXE33" s="23"/>
      <c r="MXF33" s="23"/>
      <c r="MXG33" s="23"/>
      <c r="MXH33" s="23"/>
      <c r="MXI33" s="23"/>
      <c r="MXJ33" s="23"/>
      <c r="MXK33" s="24"/>
      <c r="MXL33" s="14"/>
      <c r="MXM33" s="23"/>
      <c r="MXN33" s="23"/>
      <c r="MXO33" s="23"/>
      <c r="MXP33" s="23"/>
      <c r="MXQ33" s="23"/>
      <c r="MXR33" s="23"/>
      <c r="MXS33" s="24"/>
      <c r="MXT33" s="14"/>
      <c r="MXU33" s="23"/>
      <c r="MXV33" s="23"/>
      <c r="MXW33" s="23"/>
      <c r="MXX33" s="23"/>
      <c r="MXY33" s="23"/>
      <c r="MXZ33" s="23"/>
      <c r="MYA33" s="24"/>
      <c r="MYB33" s="14"/>
      <c r="MYC33" s="23"/>
      <c r="MYD33" s="23"/>
      <c r="MYE33" s="23"/>
      <c r="MYF33" s="23"/>
      <c r="MYG33" s="23"/>
      <c r="MYH33" s="23"/>
      <c r="MYI33" s="24"/>
      <c r="MYJ33" s="14"/>
      <c r="MYK33" s="23"/>
      <c r="MYL33" s="23"/>
      <c r="MYM33" s="23"/>
      <c r="MYN33" s="23"/>
      <c r="MYO33" s="23"/>
      <c r="MYP33" s="23"/>
      <c r="MYQ33" s="24"/>
      <c r="MYR33" s="14"/>
      <c r="MYS33" s="23"/>
      <c r="MYT33" s="23"/>
      <c r="MYU33" s="23"/>
      <c r="MYV33" s="23"/>
      <c r="MYW33" s="23"/>
      <c r="MYX33" s="23"/>
      <c r="MYY33" s="24"/>
      <c r="MYZ33" s="14"/>
      <c r="MZA33" s="23"/>
      <c r="MZB33" s="23"/>
      <c r="MZC33" s="23"/>
      <c r="MZD33" s="23"/>
      <c r="MZE33" s="23"/>
      <c r="MZF33" s="23"/>
      <c r="MZG33" s="24"/>
      <c r="MZH33" s="14"/>
      <c r="MZI33" s="23"/>
      <c r="MZJ33" s="23"/>
      <c r="MZK33" s="23"/>
      <c r="MZL33" s="23"/>
      <c r="MZM33" s="23"/>
      <c r="MZN33" s="23"/>
      <c r="MZO33" s="24"/>
      <c r="MZP33" s="14"/>
      <c r="MZQ33" s="23"/>
      <c r="MZR33" s="23"/>
      <c r="MZS33" s="23"/>
      <c r="MZT33" s="23"/>
      <c r="MZU33" s="23"/>
      <c r="MZV33" s="23"/>
      <c r="MZW33" s="24"/>
      <c r="MZX33" s="14"/>
      <c r="MZY33" s="23"/>
      <c r="MZZ33" s="23"/>
      <c r="NAA33" s="23"/>
      <c r="NAB33" s="23"/>
      <c r="NAC33" s="23"/>
      <c r="NAD33" s="23"/>
      <c r="NAE33" s="24"/>
      <c r="NAF33" s="14"/>
      <c r="NAG33" s="23"/>
      <c r="NAH33" s="23"/>
      <c r="NAI33" s="23"/>
      <c r="NAJ33" s="23"/>
      <c r="NAK33" s="23"/>
      <c r="NAL33" s="23"/>
      <c r="NAM33" s="24"/>
      <c r="NAN33" s="14"/>
      <c r="NAO33" s="23"/>
      <c r="NAP33" s="23"/>
      <c r="NAQ33" s="23"/>
      <c r="NAR33" s="23"/>
      <c r="NAS33" s="23"/>
      <c r="NAT33" s="23"/>
      <c r="NAU33" s="24"/>
      <c r="NAV33" s="14"/>
      <c r="NAW33" s="23"/>
      <c r="NAX33" s="23"/>
      <c r="NAY33" s="23"/>
      <c r="NAZ33" s="23"/>
      <c r="NBA33" s="23"/>
      <c r="NBB33" s="23"/>
      <c r="NBC33" s="24"/>
      <c r="NBD33" s="14"/>
      <c r="NBE33" s="23"/>
      <c r="NBF33" s="23"/>
      <c r="NBG33" s="23"/>
      <c r="NBH33" s="23"/>
      <c r="NBI33" s="23"/>
      <c r="NBJ33" s="23"/>
      <c r="NBK33" s="24"/>
      <c r="NBL33" s="14"/>
      <c r="NBM33" s="23"/>
      <c r="NBN33" s="23"/>
      <c r="NBO33" s="23"/>
      <c r="NBP33" s="23"/>
      <c r="NBQ33" s="23"/>
      <c r="NBR33" s="23"/>
      <c r="NBS33" s="24"/>
      <c r="NBT33" s="14"/>
      <c r="NBU33" s="23"/>
      <c r="NBV33" s="23"/>
      <c r="NBW33" s="23"/>
      <c r="NBX33" s="23"/>
      <c r="NBY33" s="23"/>
      <c r="NBZ33" s="23"/>
      <c r="NCA33" s="24"/>
      <c r="NCB33" s="14"/>
      <c r="NCC33" s="23"/>
      <c r="NCD33" s="23"/>
      <c r="NCE33" s="23"/>
      <c r="NCF33" s="23"/>
      <c r="NCG33" s="23"/>
      <c r="NCH33" s="23"/>
      <c r="NCI33" s="24"/>
      <c r="NCJ33" s="14"/>
      <c r="NCK33" s="23"/>
      <c r="NCL33" s="23"/>
      <c r="NCM33" s="23"/>
      <c r="NCN33" s="23"/>
      <c r="NCO33" s="23"/>
      <c r="NCP33" s="23"/>
      <c r="NCQ33" s="24"/>
      <c r="NCR33" s="14"/>
      <c r="NCS33" s="23"/>
      <c r="NCT33" s="23"/>
      <c r="NCU33" s="23"/>
      <c r="NCV33" s="23"/>
      <c r="NCW33" s="23"/>
      <c r="NCX33" s="23"/>
      <c r="NCY33" s="24"/>
      <c r="NCZ33" s="14"/>
      <c r="NDA33" s="23"/>
      <c r="NDB33" s="23"/>
      <c r="NDC33" s="23"/>
      <c r="NDD33" s="23"/>
      <c r="NDE33" s="23"/>
      <c r="NDF33" s="23"/>
      <c r="NDG33" s="24"/>
      <c r="NDH33" s="14"/>
      <c r="NDI33" s="23"/>
      <c r="NDJ33" s="23"/>
      <c r="NDK33" s="23"/>
      <c r="NDL33" s="23"/>
      <c r="NDM33" s="23"/>
      <c r="NDN33" s="23"/>
      <c r="NDO33" s="24"/>
      <c r="NDP33" s="14"/>
      <c r="NDQ33" s="23"/>
      <c r="NDR33" s="23"/>
      <c r="NDS33" s="23"/>
      <c r="NDT33" s="23"/>
      <c r="NDU33" s="23"/>
      <c r="NDV33" s="23"/>
      <c r="NDW33" s="24"/>
      <c r="NDX33" s="14"/>
      <c r="NDY33" s="23"/>
      <c r="NDZ33" s="23"/>
      <c r="NEA33" s="23"/>
      <c r="NEB33" s="23"/>
      <c r="NEC33" s="23"/>
      <c r="NED33" s="23"/>
      <c r="NEE33" s="24"/>
      <c r="NEF33" s="14"/>
      <c r="NEG33" s="23"/>
      <c r="NEH33" s="23"/>
      <c r="NEI33" s="23"/>
      <c r="NEJ33" s="23"/>
      <c r="NEK33" s="23"/>
      <c r="NEL33" s="23"/>
      <c r="NEM33" s="24"/>
      <c r="NEN33" s="14"/>
      <c r="NEO33" s="23"/>
      <c r="NEP33" s="23"/>
      <c r="NEQ33" s="23"/>
      <c r="NER33" s="23"/>
      <c r="NES33" s="23"/>
      <c r="NET33" s="23"/>
      <c r="NEU33" s="24"/>
      <c r="NEV33" s="14"/>
      <c r="NEW33" s="23"/>
      <c r="NEX33" s="23"/>
      <c r="NEY33" s="23"/>
      <c r="NEZ33" s="23"/>
      <c r="NFA33" s="23"/>
      <c r="NFB33" s="23"/>
      <c r="NFC33" s="24"/>
      <c r="NFD33" s="14"/>
      <c r="NFE33" s="23"/>
      <c r="NFF33" s="23"/>
      <c r="NFG33" s="23"/>
      <c r="NFH33" s="23"/>
      <c r="NFI33" s="23"/>
      <c r="NFJ33" s="23"/>
      <c r="NFK33" s="24"/>
      <c r="NFL33" s="14"/>
      <c r="NFM33" s="23"/>
      <c r="NFN33" s="23"/>
      <c r="NFO33" s="23"/>
      <c r="NFP33" s="23"/>
      <c r="NFQ33" s="23"/>
      <c r="NFR33" s="23"/>
      <c r="NFS33" s="24"/>
      <c r="NFT33" s="14"/>
      <c r="NFU33" s="23"/>
      <c r="NFV33" s="23"/>
      <c r="NFW33" s="23"/>
      <c r="NFX33" s="23"/>
      <c r="NFY33" s="23"/>
      <c r="NFZ33" s="23"/>
      <c r="NGA33" s="24"/>
      <c r="NGB33" s="14"/>
      <c r="NGC33" s="23"/>
      <c r="NGD33" s="23"/>
      <c r="NGE33" s="23"/>
      <c r="NGF33" s="23"/>
      <c r="NGG33" s="23"/>
      <c r="NGH33" s="23"/>
      <c r="NGI33" s="24"/>
      <c r="NGJ33" s="14"/>
      <c r="NGK33" s="23"/>
      <c r="NGL33" s="23"/>
      <c r="NGM33" s="23"/>
      <c r="NGN33" s="23"/>
      <c r="NGO33" s="23"/>
      <c r="NGP33" s="23"/>
      <c r="NGQ33" s="24"/>
      <c r="NGR33" s="14"/>
      <c r="NGS33" s="23"/>
      <c r="NGT33" s="23"/>
      <c r="NGU33" s="23"/>
      <c r="NGV33" s="23"/>
      <c r="NGW33" s="23"/>
      <c r="NGX33" s="23"/>
      <c r="NGY33" s="24"/>
      <c r="NGZ33" s="14"/>
      <c r="NHA33" s="23"/>
      <c r="NHB33" s="23"/>
      <c r="NHC33" s="23"/>
      <c r="NHD33" s="23"/>
      <c r="NHE33" s="23"/>
      <c r="NHF33" s="23"/>
      <c r="NHG33" s="24"/>
      <c r="NHH33" s="14"/>
      <c r="NHI33" s="23"/>
      <c r="NHJ33" s="23"/>
      <c r="NHK33" s="23"/>
      <c r="NHL33" s="23"/>
      <c r="NHM33" s="23"/>
      <c r="NHN33" s="23"/>
      <c r="NHO33" s="24"/>
      <c r="NHP33" s="14"/>
      <c r="NHQ33" s="23"/>
      <c r="NHR33" s="23"/>
      <c r="NHS33" s="23"/>
      <c r="NHT33" s="23"/>
      <c r="NHU33" s="23"/>
      <c r="NHV33" s="23"/>
      <c r="NHW33" s="24"/>
      <c r="NHX33" s="14"/>
      <c r="NHY33" s="23"/>
      <c r="NHZ33" s="23"/>
      <c r="NIA33" s="23"/>
      <c r="NIB33" s="23"/>
      <c r="NIC33" s="23"/>
      <c r="NID33" s="23"/>
      <c r="NIE33" s="24"/>
      <c r="NIF33" s="14"/>
      <c r="NIG33" s="23"/>
      <c r="NIH33" s="23"/>
      <c r="NII33" s="23"/>
      <c r="NIJ33" s="23"/>
      <c r="NIK33" s="23"/>
      <c r="NIL33" s="23"/>
      <c r="NIM33" s="24"/>
      <c r="NIN33" s="14"/>
      <c r="NIO33" s="23"/>
      <c r="NIP33" s="23"/>
      <c r="NIQ33" s="23"/>
      <c r="NIR33" s="23"/>
      <c r="NIS33" s="23"/>
      <c r="NIT33" s="23"/>
      <c r="NIU33" s="24"/>
      <c r="NIV33" s="14"/>
      <c r="NIW33" s="23"/>
      <c r="NIX33" s="23"/>
      <c r="NIY33" s="23"/>
      <c r="NIZ33" s="23"/>
      <c r="NJA33" s="23"/>
      <c r="NJB33" s="23"/>
      <c r="NJC33" s="24"/>
      <c r="NJD33" s="14"/>
      <c r="NJE33" s="23"/>
      <c r="NJF33" s="23"/>
      <c r="NJG33" s="23"/>
      <c r="NJH33" s="23"/>
      <c r="NJI33" s="23"/>
      <c r="NJJ33" s="23"/>
      <c r="NJK33" s="24"/>
      <c r="NJL33" s="14"/>
      <c r="NJM33" s="23"/>
      <c r="NJN33" s="23"/>
      <c r="NJO33" s="23"/>
      <c r="NJP33" s="23"/>
      <c r="NJQ33" s="23"/>
      <c r="NJR33" s="23"/>
      <c r="NJS33" s="24"/>
      <c r="NJT33" s="14"/>
      <c r="NJU33" s="23"/>
      <c r="NJV33" s="23"/>
      <c r="NJW33" s="23"/>
      <c r="NJX33" s="23"/>
      <c r="NJY33" s="23"/>
      <c r="NJZ33" s="23"/>
      <c r="NKA33" s="24"/>
      <c r="NKB33" s="14"/>
      <c r="NKC33" s="23"/>
      <c r="NKD33" s="23"/>
      <c r="NKE33" s="23"/>
      <c r="NKF33" s="23"/>
      <c r="NKG33" s="23"/>
      <c r="NKH33" s="23"/>
      <c r="NKI33" s="24"/>
      <c r="NKJ33" s="14"/>
      <c r="NKK33" s="23"/>
      <c r="NKL33" s="23"/>
      <c r="NKM33" s="23"/>
      <c r="NKN33" s="23"/>
      <c r="NKO33" s="23"/>
      <c r="NKP33" s="23"/>
      <c r="NKQ33" s="24"/>
      <c r="NKR33" s="14"/>
      <c r="NKS33" s="23"/>
      <c r="NKT33" s="23"/>
      <c r="NKU33" s="23"/>
      <c r="NKV33" s="23"/>
      <c r="NKW33" s="23"/>
      <c r="NKX33" s="23"/>
      <c r="NKY33" s="24"/>
      <c r="NKZ33" s="14"/>
      <c r="NLA33" s="23"/>
      <c r="NLB33" s="23"/>
      <c r="NLC33" s="23"/>
      <c r="NLD33" s="23"/>
      <c r="NLE33" s="23"/>
      <c r="NLF33" s="23"/>
      <c r="NLG33" s="24"/>
      <c r="NLH33" s="14"/>
      <c r="NLI33" s="23"/>
      <c r="NLJ33" s="23"/>
      <c r="NLK33" s="23"/>
      <c r="NLL33" s="23"/>
      <c r="NLM33" s="23"/>
      <c r="NLN33" s="23"/>
      <c r="NLO33" s="24"/>
      <c r="NLP33" s="14"/>
      <c r="NLQ33" s="23"/>
      <c r="NLR33" s="23"/>
      <c r="NLS33" s="23"/>
      <c r="NLT33" s="23"/>
      <c r="NLU33" s="23"/>
      <c r="NLV33" s="23"/>
      <c r="NLW33" s="24"/>
      <c r="NLX33" s="14"/>
      <c r="NLY33" s="23"/>
      <c r="NLZ33" s="23"/>
      <c r="NMA33" s="23"/>
      <c r="NMB33" s="23"/>
      <c r="NMC33" s="23"/>
      <c r="NMD33" s="23"/>
      <c r="NME33" s="24"/>
      <c r="NMF33" s="14"/>
      <c r="NMG33" s="23"/>
      <c r="NMH33" s="23"/>
      <c r="NMI33" s="23"/>
      <c r="NMJ33" s="23"/>
      <c r="NMK33" s="23"/>
      <c r="NML33" s="23"/>
      <c r="NMM33" s="24"/>
      <c r="NMN33" s="14"/>
      <c r="NMO33" s="23"/>
      <c r="NMP33" s="23"/>
      <c r="NMQ33" s="23"/>
      <c r="NMR33" s="23"/>
      <c r="NMS33" s="23"/>
      <c r="NMT33" s="23"/>
      <c r="NMU33" s="24"/>
      <c r="NMV33" s="14"/>
      <c r="NMW33" s="23"/>
      <c r="NMX33" s="23"/>
      <c r="NMY33" s="23"/>
      <c r="NMZ33" s="23"/>
      <c r="NNA33" s="23"/>
      <c r="NNB33" s="23"/>
      <c r="NNC33" s="24"/>
      <c r="NND33" s="14"/>
      <c r="NNE33" s="23"/>
      <c r="NNF33" s="23"/>
      <c r="NNG33" s="23"/>
      <c r="NNH33" s="23"/>
      <c r="NNI33" s="23"/>
      <c r="NNJ33" s="23"/>
      <c r="NNK33" s="24"/>
      <c r="NNL33" s="14"/>
      <c r="NNM33" s="23"/>
      <c r="NNN33" s="23"/>
      <c r="NNO33" s="23"/>
      <c r="NNP33" s="23"/>
      <c r="NNQ33" s="23"/>
      <c r="NNR33" s="23"/>
      <c r="NNS33" s="24"/>
      <c r="NNT33" s="14"/>
      <c r="NNU33" s="23"/>
      <c r="NNV33" s="23"/>
      <c r="NNW33" s="23"/>
      <c r="NNX33" s="23"/>
      <c r="NNY33" s="23"/>
      <c r="NNZ33" s="23"/>
      <c r="NOA33" s="24"/>
      <c r="NOB33" s="14"/>
      <c r="NOC33" s="23"/>
      <c r="NOD33" s="23"/>
      <c r="NOE33" s="23"/>
      <c r="NOF33" s="23"/>
      <c r="NOG33" s="23"/>
      <c r="NOH33" s="23"/>
      <c r="NOI33" s="24"/>
      <c r="NOJ33" s="14"/>
      <c r="NOK33" s="23"/>
      <c r="NOL33" s="23"/>
      <c r="NOM33" s="23"/>
      <c r="NON33" s="23"/>
      <c r="NOO33" s="23"/>
      <c r="NOP33" s="23"/>
      <c r="NOQ33" s="24"/>
      <c r="NOR33" s="14"/>
      <c r="NOS33" s="23"/>
      <c r="NOT33" s="23"/>
      <c r="NOU33" s="23"/>
      <c r="NOV33" s="23"/>
      <c r="NOW33" s="23"/>
      <c r="NOX33" s="23"/>
      <c r="NOY33" s="24"/>
      <c r="NOZ33" s="14"/>
      <c r="NPA33" s="23"/>
      <c r="NPB33" s="23"/>
      <c r="NPC33" s="23"/>
      <c r="NPD33" s="23"/>
      <c r="NPE33" s="23"/>
      <c r="NPF33" s="23"/>
      <c r="NPG33" s="24"/>
      <c r="NPH33" s="14"/>
      <c r="NPI33" s="23"/>
      <c r="NPJ33" s="23"/>
      <c r="NPK33" s="23"/>
      <c r="NPL33" s="23"/>
      <c r="NPM33" s="23"/>
      <c r="NPN33" s="23"/>
      <c r="NPO33" s="24"/>
      <c r="NPP33" s="14"/>
      <c r="NPQ33" s="23"/>
      <c r="NPR33" s="23"/>
      <c r="NPS33" s="23"/>
      <c r="NPT33" s="23"/>
      <c r="NPU33" s="23"/>
      <c r="NPV33" s="23"/>
      <c r="NPW33" s="24"/>
      <c r="NPX33" s="14"/>
      <c r="NPY33" s="23"/>
      <c r="NPZ33" s="23"/>
      <c r="NQA33" s="23"/>
      <c r="NQB33" s="23"/>
      <c r="NQC33" s="23"/>
      <c r="NQD33" s="23"/>
      <c r="NQE33" s="24"/>
      <c r="NQF33" s="14"/>
      <c r="NQG33" s="23"/>
      <c r="NQH33" s="23"/>
      <c r="NQI33" s="23"/>
      <c r="NQJ33" s="23"/>
      <c r="NQK33" s="23"/>
      <c r="NQL33" s="23"/>
      <c r="NQM33" s="24"/>
      <c r="NQN33" s="14"/>
      <c r="NQO33" s="23"/>
      <c r="NQP33" s="23"/>
      <c r="NQQ33" s="23"/>
      <c r="NQR33" s="23"/>
      <c r="NQS33" s="23"/>
      <c r="NQT33" s="23"/>
      <c r="NQU33" s="24"/>
      <c r="NQV33" s="14"/>
      <c r="NQW33" s="23"/>
      <c r="NQX33" s="23"/>
      <c r="NQY33" s="23"/>
      <c r="NQZ33" s="23"/>
      <c r="NRA33" s="23"/>
      <c r="NRB33" s="23"/>
      <c r="NRC33" s="24"/>
      <c r="NRD33" s="14"/>
      <c r="NRE33" s="23"/>
      <c r="NRF33" s="23"/>
      <c r="NRG33" s="23"/>
      <c r="NRH33" s="23"/>
      <c r="NRI33" s="23"/>
      <c r="NRJ33" s="23"/>
      <c r="NRK33" s="24"/>
      <c r="NRL33" s="14"/>
      <c r="NRM33" s="23"/>
      <c r="NRN33" s="23"/>
      <c r="NRO33" s="23"/>
      <c r="NRP33" s="23"/>
      <c r="NRQ33" s="23"/>
      <c r="NRR33" s="23"/>
      <c r="NRS33" s="24"/>
      <c r="NRT33" s="14"/>
      <c r="NRU33" s="23"/>
      <c r="NRV33" s="23"/>
      <c r="NRW33" s="23"/>
      <c r="NRX33" s="23"/>
      <c r="NRY33" s="23"/>
      <c r="NRZ33" s="23"/>
      <c r="NSA33" s="24"/>
      <c r="NSB33" s="14"/>
      <c r="NSC33" s="23"/>
      <c r="NSD33" s="23"/>
      <c r="NSE33" s="23"/>
      <c r="NSF33" s="23"/>
      <c r="NSG33" s="23"/>
      <c r="NSH33" s="23"/>
      <c r="NSI33" s="24"/>
      <c r="NSJ33" s="14"/>
      <c r="NSK33" s="23"/>
      <c r="NSL33" s="23"/>
      <c r="NSM33" s="23"/>
      <c r="NSN33" s="23"/>
      <c r="NSO33" s="23"/>
      <c r="NSP33" s="23"/>
      <c r="NSQ33" s="24"/>
      <c r="NSR33" s="14"/>
      <c r="NSS33" s="23"/>
      <c r="NST33" s="23"/>
      <c r="NSU33" s="23"/>
      <c r="NSV33" s="23"/>
      <c r="NSW33" s="23"/>
      <c r="NSX33" s="23"/>
      <c r="NSY33" s="24"/>
      <c r="NSZ33" s="14"/>
      <c r="NTA33" s="23"/>
      <c r="NTB33" s="23"/>
      <c r="NTC33" s="23"/>
      <c r="NTD33" s="23"/>
      <c r="NTE33" s="23"/>
      <c r="NTF33" s="23"/>
      <c r="NTG33" s="24"/>
      <c r="NTH33" s="14"/>
      <c r="NTI33" s="23"/>
      <c r="NTJ33" s="23"/>
      <c r="NTK33" s="23"/>
      <c r="NTL33" s="23"/>
      <c r="NTM33" s="23"/>
      <c r="NTN33" s="23"/>
      <c r="NTO33" s="24"/>
      <c r="NTP33" s="14"/>
      <c r="NTQ33" s="23"/>
      <c r="NTR33" s="23"/>
      <c r="NTS33" s="23"/>
      <c r="NTT33" s="23"/>
      <c r="NTU33" s="23"/>
      <c r="NTV33" s="23"/>
      <c r="NTW33" s="24"/>
      <c r="NTX33" s="14"/>
      <c r="NTY33" s="23"/>
      <c r="NTZ33" s="23"/>
      <c r="NUA33" s="23"/>
      <c r="NUB33" s="23"/>
      <c r="NUC33" s="23"/>
      <c r="NUD33" s="23"/>
      <c r="NUE33" s="24"/>
      <c r="NUF33" s="14"/>
      <c r="NUG33" s="23"/>
      <c r="NUH33" s="23"/>
      <c r="NUI33" s="23"/>
      <c r="NUJ33" s="23"/>
      <c r="NUK33" s="23"/>
      <c r="NUL33" s="23"/>
      <c r="NUM33" s="24"/>
      <c r="NUN33" s="14"/>
      <c r="NUO33" s="23"/>
      <c r="NUP33" s="23"/>
      <c r="NUQ33" s="23"/>
      <c r="NUR33" s="23"/>
      <c r="NUS33" s="23"/>
      <c r="NUT33" s="23"/>
      <c r="NUU33" s="24"/>
      <c r="NUV33" s="14"/>
      <c r="NUW33" s="23"/>
      <c r="NUX33" s="23"/>
      <c r="NUY33" s="23"/>
      <c r="NUZ33" s="23"/>
      <c r="NVA33" s="23"/>
      <c r="NVB33" s="23"/>
      <c r="NVC33" s="24"/>
      <c r="NVD33" s="14"/>
      <c r="NVE33" s="23"/>
      <c r="NVF33" s="23"/>
      <c r="NVG33" s="23"/>
      <c r="NVH33" s="23"/>
      <c r="NVI33" s="23"/>
      <c r="NVJ33" s="23"/>
      <c r="NVK33" s="24"/>
      <c r="NVL33" s="14"/>
      <c r="NVM33" s="23"/>
      <c r="NVN33" s="23"/>
      <c r="NVO33" s="23"/>
      <c r="NVP33" s="23"/>
      <c r="NVQ33" s="23"/>
      <c r="NVR33" s="23"/>
      <c r="NVS33" s="24"/>
      <c r="NVT33" s="14"/>
      <c r="NVU33" s="23"/>
      <c r="NVV33" s="23"/>
      <c r="NVW33" s="23"/>
      <c r="NVX33" s="23"/>
      <c r="NVY33" s="23"/>
      <c r="NVZ33" s="23"/>
      <c r="NWA33" s="24"/>
      <c r="NWB33" s="14"/>
      <c r="NWC33" s="23"/>
      <c r="NWD33" s="23"/>
      <c r="NWE33" s="23"/>
      <c r="NWF33" s="23"/>
      <c r="NWG33" s="23"/>
      <c r="NWH33" s="23"/>
      <c r="NWI33" s="24"/>
      <c r="NWJ33" s="14"/>
      <c r="NWK33" s="23"/>
      <c r="NWL33" s="23"/>
      <c r="NWM33" s="23"/>
      <c r="NWN33" s="23"/>
      <c r="NWO33" s="23"/>
      <c r="NWP33" s="23"/>
      <c r="NWQ33" s="24"/>
      <c r="NWR33" s="14"/>
      <c r="NWS33" s="23"/>
      <c r="NWT33" s="23"/>
      <c r="NWU33" s="23"/>
      <c r="NWV33" s="23"/>
      <c r="NWW33" s="23"/>
      <c r="NWX33" s="23"/>
      <c r="NWY33" s="24"/>
      <c r="NWZ33" s="14"/>
      <c r="NXA33" s="23"/>
      <c r="NXB33" s="23"/>
      <c r="NXC33" s="23"/>
      <c r="NXD33" s="23"/>
      <c r="NXE33" s="23"/>
      <c r="NXF33" s="23"/>
      <c r="NXG33" s="24"/>
      <c r="NXH33" s="14"/>
      <c r="NXI33" s="23"/>
      <c r="NXJ33" s="23"/>
      <c r="NXK33" s="23"/>
      <c r="NXL33" s="23"/>
      <c r="NXM33" s="23"/>
      <c r="NXN33" s="23"/>
      <c r="NXO33" s="24"/>
      <c r="NXP33" s="14"/>
      <c r="NXQ33" s="23"/>
      <c r="NXR33" s="23"/>
      <c r="NXS33" s="23"/>
      <c r="NXT33" s="23"/>
      <c r="NXU33" s="23"/>
      <c r="NXV33" s="23"/>
      <c r="NXW33" s="24"/>
      <c r="NXX33" s="14"/>
      <c r="NXY33" s="23"/>
      <c r="NXZ33" s="23"/>
      <c r="NYA33" s="23"/>
      <c r="NYB33" s="23"/>
      <c r="NYC33" s="23"/>
      <c r="NYD33" s="23"/>
      <c r="NYE33" s="24"/>
      <c r="NYF33" s="14"/>
      <c r="NYG33" s="23"/>
      <c r="NYH33" s="23"/>
      <c r="NYI33" s="23"/>
      <c r="NYJ33" s="23"/>
      <c r="NYK33" s="23"/>
      <c r="NYL33" s="23"/>
      <c r="NYM33" s="24"/>
      <c r="NYN33" s="14"/>
      <c r="NYO33" s="23"/>
      <c r="NYP33" s="23"/>
      <c r="NYQ33" s="23"/>
      <c r="NYR33" s="23"/>
      <c r="NYS33" s="23"/>
      <c r="NYT33" s="23"/>
      <c r="NYU33" s="24"/>
      <c r="NYV33" s="14"/>
      <c r="NYW33" s="23"/>
      <c r="NYX33" s="23"/>
      <c r="NYY33" s="23"/>
      <c r="NYZ33" s="23"/>
      <c r="NZA33" s="23"/>
      <c r="NZB33" s="23"/>
      <c r="NZC33" s="24"/>
      <c r="NZD33" s="14"/>
      <c r="NZE33" s="23"/>
      <c r="NZF33" s="23"/>
      <c r="NZG33" s="23"/>
      <c r="NZH33" s="23"/>
      <c r="NZI33" s="23"/>
      <c r="NZJ33" s="23"/>
      <c r="NZK33" s="24"/>
      <c r="NZL33" s="14"/>
      <c r="NZM33" s="23"/>
      <c r="NZN33" s="23"/>
      <c r="NZO33" s="23"/>
      <c r="NZP33" s="23"/>
      <c r="NZQ33" s="23"/>
      <c r="NZR33" s="23"/>
      <c r="NZS33" s="24"/>
      <c r="NZT33" s="14"/>
      <c r="NZU33" s="23"/>
      <c r="NZV33" s="23"/>
      <c r="NZW33" s="23"/>
      <c r="NZX33" s="23"/>
      <c r="NZY33" s="23"/>
      <c r="NZZ33" s="23"/>
      <c r="OAA33" s="24"/>
      <c r="OAB33" s="14"/>
      <c r="OAC33" s="23"/>
      <c r="OAD33" s="23"/>
      <c r="OAE33" s="23"/>
      <c r="OAF33" s="23"/>
      <c r="OAG33" s="23"/>
      <c r="OAH33" s="23"/>
      <c r="OAI33" s="24"/>
      <c r="OAJ33" s="14"/>
      <c r="OAK33" s="23"/>
      <c r="OAL33" s="23"/>
      <c r="OAM33" s="23"/>
      <c r="OAN33" s="23"/>
      <c r="OAO33" s="23"/>
      <c r="OAP33" s="23"/>
      <c r="OAQ33" s="24"/>
      <c r="OAR33" s="14"/>
      <c r="OAS33" s="23"/>
      <c r="OAT33" s="23"/>
      <c r="OAU33" s="23"/>
      <c r="OAV33" s="23"/>
      <c r="OAW33" s="23"/>
      <c r="OAX33" s="23"/>
      <c r="OAY33" s="24"/>
      <c r="OAZ33" s="14"/>
      <c r="OBA33" s="23"/>
      <c r="OBB33" s="23"/>
      <c r="OBC33" s="23"/>
      <c r="OBD33" s="23"/>
      <c r="OBE33" s="23"/>
      <c r="OBF33" s="23"/>
      <c r="OBG33" s="24"/>
      <c r="OBH33" s="14"/>
      <c r="OBI33" s="23"/>
      <c r="OBJ33" s="23"/>
      <c r="OBK33" s="23"/>
      <c r="OBL33" s="23"/>
      <c r="OBM33" s="23"/>
      <c r="OBN33" s="23"/>
      <c r="OBO33" s="24"/>
      <c r="OBP33" s="14"/>
      <c r="OBQ33" s="23"/>
      <c r="OBR33" s="23"/>
      <c r="OBS33" s="23"/>
      <c r="OBT33" s="23"/>
      <c r="OBU33" s="23"/>
      <c r="OBV33" s="23"/>
      <c r="OBW33" s="24"/>
      <c r="OBX33" s="14"/>
      <c r="OBY33" s="23"/>
      <c r="OBZ33" s="23"/>
      <c r="OCA33" s="23"/>
      <c r="OCB33" s="23"/>
      <c r="OCC33" s="23"/>
      <c r="OCD33" s="23"/>
      <c r="OCE33" s="24"/>
      <c r="OCF33" s="14"/>
      <c r="OCG33" s="23"/>
      <c r="OCH33" s="23"/>
      <c r="OCI33" s="23"/>
      <c r="OCJ33" s="23"/>
      <c r="OCK33" s="23"/>
      <c r="OCL33" s="23"/>
      <c r="OCM33" s="24"/>
      <c r="OCN33" s="14"/>
      <c r="OCO33" s="23"/>
      <c r="OCP33" s="23"/>
      <c r="OCQ33" s="23"/>
      <c r="OCR33" s="23"/>
      <c r="OCS33" s="23"/>
      <c r="OCT33" s="23"/>
      <c r="OCU33" s="24"/>
      <c r="OCV33" s="14"/>
      <c r="OCW33" s="23"/>
      <c r="OCX33" s="23"/>
      <c r="OCY33" s="23"/>
      <c r="OCZ33" s="23"/>
      <c r="ODA33" s="23"/>
      <c r="ODB33" s="23"/>
      <c r="ODC33" s="24"/>
      <c r="ODD33" s="14"/>
      <c r="ODE33" s="23"/>
      <c r="ODF33" s="23"/>
      <c r="ODG33" s="23"/>
      <c r="ODH33" s="23"/>
      <c r="ODI33" s="23"/>
      <c r="ODJ33" s="23"/>
      <c r="ODK33" s="24"/>
      <c r="ODL33" s="14"/>
      <c r="ODM33" s="23"/>
      <c r="ODN33" s="23"/>
      <c r="ODO33" s="23"/>
      <c r="ODP33" s="23"/>
      <c r="ODQ33" s="23"/>
      <c r="ODR33" s="23"/>
      <c r="ODS33" s="24"/>
      <c r="ODT33" s="14"/>
      <c r="ODU33" s="23"/>
      <c r="ODV33" s="23"/>
      <c r="ODW33" s="23"/>
      <c r="ODX33" s="23"/>
      <c r="ODY33" s="23"/>
      <c r="ODZ33" s="23"/>
      <c r="OEA33" s="24"/>
      <c r="OEB33" s="14"/>
      <c r="OEC33" s="23"/>
      <c r="OED33" s="23"/>
      <c r="OEE33" s="23"/>
      <c r="OEF33" s="23"/>
      <c r="OEG33" s="23"/>
      <c r="OEH33" s="23"/>
      <c r="OEI33" s="24"/>
      <c r="OEJ33" s="14"/>
      <c r="OEK33" s="23"/>
      <c r="OEL33" s="23"/>
      <c r="OEM33" s="23"/>
      <c r="OEN33" s="23"/>
      <c r="OEO33" s="23"/>
      <c r="OEP33" s="23"/>
      <c r="OEQ33" s="24"/>
      <c r="OER33" s="14"/>
      <c r="OES33" s="23"/>
      <c r="OET33" s="23"/>
      <c r="OEU33" s="23"/>
      <c r="OEV33" s="23"/>
      <c r="OEW33" s="23"/>
      <c r="OEX33" s="23"/>
      <c r="OEY33" s="24"/>
      <c r="OEZ33" s="14"/>
      <c r="OFA33" s="23"/>
      <c r="OFB33" s="23"/>
      <c r="OFC33" s="23"/>
      <c r="OFD33" s="23"/>
      <c r="OFE33" s="23"/>
      <c r="OFF33" s="23"/>
      <c r="OFG33" s="24"/>
      <c r="OFH33" s="14"/>
      <c r="OFI33" s="23"/>
      <c r="OFJ33" s="23"/>
      <c r="OFK33" s="23"/>
      <c r="OFL33" s="23"/>
      <c r="OFM33" s="23"/>
      <c r="OFN33" s="23"/>
      <c r="OFO33" s="24"/>
      <c r="OFP33" s="14"/>
      <c r="OFQ33" s="23"/>
      <c r="OFR33" s="23"/>
      <c r="OFS33" s="23"/>
      <c r="OFT33" s="23"/>
      <c r="OFU33" s="23"/>
      <c r="OFV33" s="23"/>
      <c r="OFW33" s="24"/>
      <c r="OFX33" s="14"/>
      <c r="OFY33" s="23"/>
      <c r="OFZ33" s="23"/>
      <c r="OGA33" s="23"/>
      <c r="OGB33" s="23"/>
      <c r="OGC33" s="23"/>
      <c r="OGD33" s="23"/>
      <c r="OGE33" s="24"/>
      <c r="OGF33" s="14"/>
      <c r="OGG33" s="23"/>
      <c r="OGH33" s="23"/>
      <c r="OGI33" s="23"/>
      <c r="OGJ33" s="23"/>
      <c r="OGK33" s="23"/>
      <c r="OGL33" s="23"/>
      <c r="OGM33" s="24"/>
      <c r="OGN33" s="14"/>
      <c r="OGO33" s="23"/>
      <c r="OGP33" s="23"/>
      <c r="OGQ33" s="23"/>
      <c r="OGR33" s="23"/>
      <c r="OGS33" s="23"/>
      <c r="OGT33" s="23"/>
      <c r="OGU33" s="24"/>
      <c r="OGV33" s="14"/>
      <c r="OGW33" s="23"/>
      <c r="OGX33" s="23"/>
      <c r="OGY33" s="23"/>
      <c r="OGZ33" s="23"/>
      <c r="OHA33" s="23"/>
      <c r="OHB33" s="23"/>
      <c r="OHC33" s="24"/>
      <c r="OHD33" s="14"/>
      <c r="OHE33" s="23"/>
      <c r="OHF33" s="23"/>
      <c r="OHG33" s="23"/>
      <c r="OHH33" s="23"/>
      <c r="OHI33" s="23"/>
      <c r="OHJ33" s="23"/>
      <c r="OHK33" s="24"/>
      <c r="OHL33" s="14"/>
      <c r="OHM33" s="23"/>
      <c r="OHN33" s="23"/>
      <c r="OHO33" s="23"/>
      <c r="OHP33" s="23"/>
      <c r="OHQ33" s="23"/>
      <c r="OHR33" s="23"/>
      <c r="OHS33" s="24"/>
      <c r="OHT33" s="14"/>
      <c r="OHU33" s="23"/>
      <c r="OHV33" s="23"/>
      <c r="OHW33" s="23"/>
      <c r="OHX33" s="23"/>
      <c r="OHY33" s="23"/>
      <c r="OHZ33" s="23"/>
      <c r="OIA33" s="24"/>
      <c r="OIB33" s="14"/>
      <c r="OIC33" s="23"/>
      <c r="OID33" s="23"/>
      <c r="OIE33" s="23"/>
      <c r="OIF33" s="23"/>
      <c r="OIG33" s="23"/>
      <c r="OIH33" s="23"/>
      <c r="OII33" s="24"/>
      <c r="OIJ33" s="14"/>
      <c r="OIK33" s="23"/>
      <c r="OIL33" s="23"/>
      <c r="OIM33" s="23"/>
      <c r="OIN33" s="23"/>
      <c r="OIO33" s="23"/>
      <c r="OIP33" s="23"/>
      <c r="OIQ33" s="24"/>
      <c r="OIR33" s="14"/>
      <c r="OIS33" s="23"/>
      <c r="OIT33" s="23"/>
      <c r="OIU33" s="23"/>
      <c r="OIV33" s="23"/>
      <c r="OIW33" s="23"/>
      <c r="OIX33" s="23"/>
      <c r="OIY33" s="24"/>
      <c r="OIZ33" s="14"/>
      <c r="OJA33" s="23"/>
      <c r="OJB33" s="23"/>
      <c r="OJC33" s="23"/>
      <c r="OJD33" s="23"/>
      <c r="OJE33" s="23"/>
      <c r="OJF33" s="23"/>
      <c r="OJG33" s="24"/>
      <c r="OJH33" s="14"/>
      <c r="OJI33" s="23"/>
      <c r="OJJ33" s="23"/>
      <c r="OJK33" s="23"/>
      <c r="OJL33" s="23"/>
      <c r="OJM33" s="23"/>
      <c r="OJN33" s="23"/>
      <c r="OJO33" s="24"/>
      <c r="OJP33" s="14"/>
      <c r="OJQ33" s="23"/>
      <c r="OJR33" s="23"/>
      <c r="OJS33" s="23"/>
      <c r="OJT33" s="23"/>
      <c r="OJU33" s="23"/>
      <c r="OJV33" s="23"/>
      <c r="OJW33" s="24"/>
      <c r="OJX33" s="14"/>
      <c r="OJY33" s="23"/>
      <c r="OJZ33" s="23"/>
      <c r="OKA33" s="23"/>
      <c r="OKB33" s="23"/>
      <c r="OKC33" s="23"/>
      <c r="OKD33" s="23"/>
      <c r="OKE33" s="24"/>
      <c r="OKF33" s="14"/>
      <c r="OKG33" s="23"/>
      <c r="OKH33" s="23"/>
      <c r="OKI33" s="23"/>
      <c r="OKJ33" s="23"/>
      <c r="OKK33" s="23"/>
      <c r="OKL33" s="23"/>
      <c r="OKM33" s="24"/>
      <c r="OKN33" s="14"/>
      <c r="OKO33" s="23"/>
      <c r="OKP33" s="23"/>
      <c r="OKQ33" s="23"/>
      <c r="OKR33" s="23"/>
      <c r="OKS33" s="23"/>
      <c r="OKT33" s="23"/>
      <c r="OKU33" s="24"/>
      <c r="OKV33" s="14"/>
      <c r="OKW33" s="23"/>
      <c r="OKX33" s="23"/>
      <c r="OKY33" s="23"/>
      <c r="OKZ33" s="23"/>
      <c r="OLA33" s="23"/>
      <c r="OLB33" s="23"/>
      <c r="OLC33" s="24"/>
      <c r="OLD33" s="14"/>
      <c r="OLE33" s="23"/>
      <c r="OLF33" s="23"/>
      <c r="OLG33" s="23"/>
      <c r="OLH33" s="23"/>
      <c r="OLI33" s="23"/>
      <c r="OLJ33" s="23"/>
      <c r="OLK33" s="24"/>
      <c r="OLL33" s="14"/>
      <c r="OLM33" s="23"/>
      <c r="OLN33" s="23"/>
      <c r="OLO33" s="23"/>
      <c r="OLP33" s="23"/>
      <c r="OLQ33" s="23"/>
      <c r="OLR33" s="23"/>
      <c r="OLS33" s="24"/>
      <c r="OLT33" s="14"/>
      <c r="OLU33" s="23"/>
      <c r="OLV33" s="23"/>
      <c r="OLW33" s="23"/>
      <c r="OLX33" s="23"/>
      <c r="OLY33" s="23"/>
      <c r="OLZ33" s="23"/>
      <c r="OMA33" s="24"/>
      <c r="OMB33" s="14"/>
      <c r="OMC33" s="23"/>
      <c r="OMD33" s="23"/>
      <c r="OME33" s="23"/>
      <c r="OMF33" s="23"/>
      <c r="OMG33" s="23"/>
      <c r="OMH33" s="23"/>
      <c r="OMI33" s="24"/>
      <c r="OMJ33" s="14"/>
      <c r="OMK33" s="23"/>
      <c r="OML33" s="23"/>
      <c r="OMM33" s="23"/>
      <c r="OMN33" s="23"/>
      <c r="OMO33" s="23"/>
      <c r="OMP33" s="23"/>
      <c r="OMQ33" s="24"/>
      <c r="OMR33" s="14"/>
      <c r="OMS33" s="23"/>
      <c r="OMT33" s="23"/>
      <c r="OMU33" s="23"/>
      <c r="OMV33" s="23"/>
      <c r="OMW33" s="23"/>
      <c r="OMX33" s="23"/>
      <c r="OMY33" s="24"/>
      <c r="OMZ33" s="14"/>
      <c r="ONA33" s="23"/>
      <c r="ONB33" s="23"/>
      <c r="ONC33" s="23"/>
      <c r="OND33" s="23"/>
      <c r="ONE33" s="23"/>
      <c r="ONF33" s="23"/>
      <c r="ONG33" s="24"/>
      <c r="ONH33" s="14"/>
      <c r="ONI33" s="23"/>
      <c r="ONJ33" s="23"/>
      <c r="ONK33" s="23"/>
      <c r="ONL33" s="23"/>
      <c r="ONM33" s="23"/>
      <c r="ONN33" s="23"/>
      <c r="ONO33" s="24"/>
      <c r="ONP33" s="14"/>
      <c r="ONQ33" s="23"/>
      <c r="ONR33" s="23"/>
      <c r="ONS33" s="23"/>
      <c r="ONT33" s="23"/>
      <c r="ONU33" s="23"/>
      <c r="ONV33" s="23"/>
      <c r="ONW33" s="24"/>
      <c r="ONX33" s="14"/>
      <c r="ONY33" s="23"/>
      <c r="ONZ33" s="23"/>
      <c r="OOA33" s="23"/>
      <c r="OOB33" s="23"/>
      <c r="OOC33" s="23"/>
      <c r="OOD33" s="23"/>
      <c r="OOE33" s="24"/>
      <c r="OOF33" s="14"/>
      <c r="OOG33" s="23"/>
      <c r="OOH33" s="23"/>
      <c r="OOI33" s="23"/>
      <c r="OOJ33" s="23"/>
      <c r="OOK33" s="23"/>
      <c r="OOL33" s="23"/>
      <c r="OOM33" s="24"/>
      <c r="OON33" s="14"/>
      <c r="OOO33" s="23"/>
      <c r="OOP33" s="23"/>
      <c r="OOQ33" s="23"/>
      <c r="OOR33" s="23"/>
      <c r="OOS33" s="23"/>
      <c r="OOT33" s="23"/>
      <c r="OOU33" s="24"/>
      <c r="OOV33" s="14"/>
      <c r="OOW33" s="23"/>
      <c r="OOX33" s="23"/>
      <c r="OOY33" s="23"/>
      <c r="OOZ33" s="23"/>
      <c r="OPA33" s="23"/>
      <c r="OPB33" s="23"/>
      <c r="OPC33" s="24"/>
      <c r="OPD33" s="14"/>
      <c r="OPE33" s="23"/>
      <c r="OPF33" s="23"/>
      <c r="OPG33" s="23"/>
      <c r="OPH33" s="23"/>
      <c r="OPI33" s="23"/>
      <c r="OPJ33" s="23"/>
      <c r="OPK33" s="24"/>
      <c r="OPL33" s="14"/>
      <c r="OPM33" s="23"/>
      <c r="OPN33" s="23"/>
      <c r="OPO33" s="23"/>
      <c r="OPP33" s="23"/>
      <c r="OPQ33" s="23"/>
      <c r="OPR33" s="23"/>
      <c r="OPS33" s="24"/>
      <c r="OPT33" s="14"/>
      <c r="OPU33" s="23"/>
      <c r="OPV33" s="23"/>
      <c r="OPW33" s="23"/>
      <c r="OPX33" s="23"/>
      <c r="OPY33" s="23"/>
      <c r="OPZ33" s="23"/>
      <c r="OQA33" s="24"/>
      <c r="OQB33" s="14"/>
      <c r="OQC33" s="23"/>
      <c r="OQD33" s="23"/>
      <c r="OQE33" s="23"/>
      <c r="OQF33" s="23"/>
      <c r="OQG33" s="23"/>
      <c r="OQH33" s="23"/>
      <c r="OQI33" s="24"/>
      <c r="OQJ33" s="14"/>
      <c r="OQK33" s="23"/>
      <c r="OQL33" s="23"/>
      <c r="OQM33" s="23"/>
      <c r="OQN33" s="23"/>
      <c r="OQO33" s="23"/>
      <c r="OQP33" s="23"/>
      <c r="OQQ33" s="24"/>
      <c r="OQR33" s="14"/>
      <c r="OQS33" s="23"/>
      <c r="OQT33" s="23"/>
      <c r="OQU33" s="23"/>
      <c r="OQV33" s="23"/>
      <c r="OQW33" s="23"/>
      <c r="OQX33" s="23"/>
      <c r="OQY33" s="24"/>
      <c r="OQZ33" s="14"/>
      <c r="ORA33" s="23"/>
      <c r="ORB33" s="23"/>
      <c r="ORC33" s="23"/>
      <c r="ORD33" s="23"/>
      <c r="ORE33" s="23"/>
      <c r="ORF33" s="23"/>
      <c r="ORG33" s="24"/>
      <c r="ORH33" s="14"/>
      <c r="ORI33" s="23"/>
      <c r="ORJ33" s="23"/>
      <c r="ORK33" s="23"/>
      <c r="ORL33" s="23"/>
      <c r="ORM33" s="23"/>
      <c r="ORN33" s="23"/>
      <c r="ORO33" s="24"/>
      <c r="ORP33" s="14"/>
      <c r="ORQ33" s="23"/>
      <c r="ORR33" s="23"/>
      <c r="ORS33" s="23"/>
      <c r="ORT33" s="23"/>
      <c r="ORU33" s="23"/>
      <c r="ORV33" s="23"/>
      <c r="ORW33" s="24"/>
      <c r="ORX33" s="14"/>
      <c r="ORY33" s="23"/>
      <c r="ORZ33" s="23"/>
      <c r="OSA33" s="23"/>
      <c r="OSB33" s="23"/>
      <c r="OSC33" s="23"/>
      <c r="OSD33" s="23"/>
      <c r="OSE33" s="24"/>
      <c r="OSF33" s="14"/>
      <c r="OSG33" s="23"/>
      <c r="OSH33" s="23"/>
      <c r="OSI33" s="23"/>
      <c r="OSJ33" s="23"/>
      <c r="OSK33" s="23"/>
      <c r="OSL33" s="23"/>
      <c r="OSM33" s="24"/>
      <c r="OSN33" s="14"/>
      <c r="OSO33" s="23"/>
      <c r="OSP33" s="23"/>
      <c r="OSQ33" s="23"/>
      <c r="OSR33" s="23"/>
      <c r="OSS33" s="23"/>
      <c r="OST33" s="23"/>
      <c r="OSU33" s="24"/>
      <c r="OSV33" s="14"/>
      <c r="OSW33" s="23"/>
      <c r="OSX33" s="23"/>
      <c r="OSY33" s="23"/>
      <c r="OSZ33" s="23"/>
      <c r="OTA33" s="23"/>
      <c r="OTB33" s="23"/>
      <c r="OTC33" s="24"/>
      <c r="OTD33" s="14"/>
      <c r="OTE33" s="23"/>
      <c r="OTF33" s="23"/>
      <c r="OTG33" s="23"/>
      <c r="OTH33" s="23"/>
      <c r="OTI33" s="23"/>
      <c r="OTJ33" s="23"/>
      <c r="OTK33" s="24"/>
      <c r="OTL33" s="14"/>
      <c r="OTM33" s="23"/>
      <c r="OTN33" s="23"/>
      <c r="OTO33" s="23"/>
      <c r="OTP33" s="23"/>
      <c r="OTQ33" s="23"/>
      <c r="OTR33" s="23"/>
      <c r="OTS33" s="24"/>
      <c r="OTT33" s="14"/>
      <c r="OTU33" s="23"/>
      <c r="OTV33" s="23"/>
      <c r="OTW33" s="23"/>
      <c r="OTX33" s="23"/>
      <c r="OTY33" s="23"/>
      <c r="OTZ33" s="23"/>
      <c r="OUA33" s="24"/>
      <c r="OUB33" s="14"/>
      <c r="OUC33" s="23"/>
      <c r="OUD33" s="23"/>
      <c r="OUE33" s="23"/>
      <c r="OUF33" s="23"/>
      <c r="OUG33" s="23"/>
      <c r="OUH33" s="23"/>
      <c r="OUI33" s="24"/>
      <c r="OUJ33" s="14"/>
      <c r="OUK33" s="23"/>
      <c r="OUL33" s="23"/>
      <c r="OUM33" s="23"/>
      <c r="OUN33" s="23"/>
      <c r="OUO33" s="23"/>
      <c r="OUP33" s="23"/>
      <c r="OUQ33" s="24"/>
      <c r="OUR33" s="14"/>
      <c r="OUS33" s="23"/>
      <c r="OUT33" s="23"/>
      <c r="OUU33" s="23"/>
      <c r="OUV33" s="23"/>
      <c r="OUW33" s="23"/>
      <c r="OUX33" s="23"/>
      <c r="OUY33" s="24"/>
      <c r="OUZ33" s="14"/>
      <c r="OVA33" s="23"/>
      <c r="OVB33" s="23"/>
      <c r="OVC33" s="23"/>
      <c r="OVD33" s="23"/>
      <c r="OVE33" s="23"/>
      <c r="OVF33" s="23"/>
      <c r="OVG33" s="24"/>
      <c r="OVH33" s="14"/>
      <c r="OVI33" s="23"/>
      <c r="OVJ33" s="23"/>
      <c r="OVK33" s="23"/>
      <c r="OVL33" s="23"/>
      <c r="OVM33" s="23"/>
      <c r="OVN33" s="23"/>
      <c r="OVO33" s="24"/>
      <c r="OVP33" s="14"/>
      <c r="OVQ33" s="23"/>
      <c r="OVR33" s="23"/>
      <c r="OVS33" s="23"/>
      <c r="OVT33" s="23"/>
      <c r="OVU33" s="23"/>
      <c r="OVV33" s="23"/>
      <c r="OVW33" s="24"/>
      <c r="OVX33" s="14"/>
      <c r="OVY33" s="23"/>
      <c r="OVZ33" s="23"/>
      <c r="OWA33" s="23"/>
      <c r="OWB33" s="23"/>
      <c r="OWC33" s="23"/>
      <c r="OWD33" s="23"/>
      <c r="OWE33" s="24"/>
      <c r="OWF33" s="14"/>
      <c r="OWG33" s="23"/>
      <c r="OWH33" s="23"/>
      <c r="OWI33" s="23"/>
      <c r="OWJ33" s="23"/>
      <c r="OWK33" s="23"/>
      <c r="OWL33" s="23"/>
      <c r="OWM33" s="24"/>
      <c r="OWN33" s="14"/>
      <c r="OWO33" s="23"/>
      <c r="OWP33" s="23"/>
      <c r="OWQ33" s="23"/>
      <c r="OWR33" s="23"/>
      <c r="OWS33" s="23"/>
      <c r="OWT33" s="23"/>
      <c r="OWU33" s="24"/>
      <c r="OWV33" s="14"/>
      <c r="OWW33" s="23"/>
      <c r="OWX33" s="23"/>
      <c r="OWY33" s="23"/>
      <c r="OWZ33" s="23"/>
      <c r="OXA33" s="23"/>
      <c r="OXB33" s="23"/>
      <c r="OXC33" s="24"/>
      <c r="OXD33" s="14"/>
      <c r="OXE33" s="23"/>
      <c r="OXF33" s="23"/>
      <c r="OXG33" s="23"/>
      <c r="OXH33" s="23"/>
      <c r="OXI33" s="23"/>
      <c r="OXJ33" s="23"/>
      <c r="OXK33" s="24"/>
      <c r="OXL33" s="14"/>
      <c r="OXM33" s="23"/>
      <c r="OXN33" s="23"/>
      <c r="OXO33" s="23"/>
      <c r="OXP33" s="23"/>
      <c r="OXQ33" s="23"/>
      <c r="OXR33" s="23"/>
      <c r="OXS33" s="24"/>
      <c r="OXT33" s="14"/>
      <c r="OXU33" s="23"/>
      <c r="OXV33" s="23"/>
      <c r="OXW33" s="23"/>
      <c r="OXX33" s="23"/>
      <c r="OXY33" s="23"/>
      <c r="OXZ33" s="23"/>
      <c r="OYA33" s="24"/>
      <c r="OYB33" s="14"/>
      <c r="OYC33" s="23"/>
      <c r="OYD33" s="23"/>
      <c r="OYE33" s="23"/>
      <c r="OYF33" s="23"/>
      <c r="OYG33" s="23"/>
      <c r="OYH33" s="23"/>
      <c r="OYI33" s="24"/>
      <c r="OYJ33" s="14"/>
      <c r="OYK33" s="23"/>
      <c r="OYL33" s="23"/>
      <c r="OYM33" s="23"/>
      <c r="OYN33" s="23"/>
      <c r="OYO33" s="23"/>
      <c r="OYP33" s="23"/>
      <c r="OYQ33" s="24"/>
      <c r="OYR33" s="14"/>
      <c r="OYS33" s="23"/>
      <c r="OYT33" s="23"/>
      <c r="OYU33" s="23"/>
      <c r="OYV33" s="23"/>
      <c r="OYW33" s="23"/>
      <c r="OYX33" s="23"/>
      <c r="OYY33" s="24"/>
      <c r="OYZ33" s="14"/>
      <c r="OZA33" s="23"/>
      <c r="OZB33" s="23"/>
      <c r="OZC33" s="23"/>
      <c r="OZD33" s="23"/>
      <c r="OZE33" s="23"/>
      <c r="OZF33" s="23"/>
      <c r="OZG33" s="24"/>
      <c r="OZH33" s="14"/>
      <c r="OZI33" s="23"/>
      <c r="OZJ33" s="23"/>
      <c r="OZK33" s="23"/>
      <c r="OZL33" s="23"/>
      <c r="OZM33" s="23"/>
      <c r="OZN33" s="23"/>
      <c r="OZO33" s="24"/>
      <c r="OZP33" s="14"/>
      <c r="OZQ33" s="23"/>
      <c r="OZR33" s="23"/>
      <c r="OZS33" s="23"/>
      <c r="OZT33" s="23"/>
      <c r="OZU33" s="23"/>
      <c r="OZV33" s="23"/>
      <c r="OZW33" s="24"/>
      <c r="OZX33" s="14"/>
      <c r="OZY33" s="23"/>
      <c r="OZZ33" s="23"/>
      <c r="PAA33" s="23"/>
      <c r="PAB33" s="23"/>
      <c r="PAC33" s="23"/>
      <c r="PAD33" s="23"/>
      <c r="PAE33" s="24"/>
      <c r="PAF33" s="14"/>
      <c r="PAG33" s="23"/>
      <c r="PAH33" s="23"/>
      <c r="PAI33" s="23"/>
      <c r="PAJ33" s="23"/>
      <c r="PAK33" s="23"/>
      <c r="PAL33" s="23"/>
      <c r="PAM33" s="24"/>
      <c r="PAN33" s="14"/>
      <c r="PAO33" s="23"/>
      <c r="PAP33" s="23"/>
      <c r="PAQ33" s="23"/>
      <c r="PAR33" s="23"/>
      <c r="PAS33" s="23"/>
      <c r="PAT33" s="23"/>
      <c r="PAU33" s="24"/>
      <c r="PAV33" s="14"/>
      <c r="PAW33" s="23"/>
      <c r="PAX33" s="23"/>
      <c r="PAY33" s="23"/>
      <c r="PAZ33" s="23"/>
      <c r="PBA33" s="23"/>
      <c r="PBB33" s="23"/>
      <c r="PBC33" s="24"/>
      <c r="PBD33" s="14"/>
      <c r="PBE33" s="23"/>
      <c r="PBF33" s="23"/>
      <c r="PBG33" s="23"/>
      <c r="PBH33" s="23"/>
      <c r="PBI33" s="23"/>
      <c r="PBJ33" s="23"/>
      <c r="PBK33" s="24"/>
      <c r="PBL33" s="14"/>
      <c r="PBM33" s="23"/>
      <c r="PBN33" s="23"/>
      <c r="PBO33" s="23"/>
      <c r="PBP33" s="23"/>
      <c r="PBQ33" s="23"/>
      <c r="PBR33" s="23"/>
      <c r="PBS33" s="24"/>
      <c r="PBT33" s="14"/>
      <c r="PBU33" s="23"/>
      <c r="PBV33" s="23"/>
      <c r="PBW33" s="23"/>
      <c r="PBX33" s="23"/>
      <c r="PBY33" s="23"/>
      <c r="PBZ33" s="23"/>
      <c r="PCA33" s="24"/>
      <c r="PCB33" s="14"/>
      <c r="PCC33" s="23"/>
      <c r="PCD33" s="23"/>
      <c r="PCE33" s="23"/>
      <c r="PCF33" s="23"/>
      <c r="PCG33" s="23"/>
      <c r="PCH33" s="23"/>
      <c r="PCI33" s="24"/>
      <c r="PCJ33" s="14"/>
      <c r="PCK33" s="23"/>
      <c r="PCL33" s="23"/>
      <c r="PCM33" s="23"/>
      <c r="PCN33" s="23"/>
      <c r="PCO33" s="23"/>
      <c r="PCP33" s="23"/>
      <c r="PCQ33" s="24"/>
      <c r="PCR33" s="14"/>
      <c r="PCS33" s="23"/>
      <c r="PCT33" s="23"/>
      <c r="PCU33" s="23"/>
      <c r="PCV33" s="23"/>
      <c r="PCW33" s="23"/>
      <c r="PCX33" s="23"/>
      <c r="PCY33" s="24"/>
      <c r="PCZ33" s="14"/>
      <c r="PDA33" s="23"/>
      <c r="PDB33" s="23"/>
      <c r="PDC33" s="23"/>
      <c r="PDD33" s="23"/>
      <c r="PDE33" s="23"/>
      <c r="PDF33" s="23"/>
      <c r="PDG33" s="24"/>
      <c r="PDH33" s="14"/>
      <c r="PDI33" s="23"/>
      <c r="PDJ33" s="23"/>
      <c r="PDK33" s="23"/>
      <c r="PDL33" s="23"/>
      <c r="PDM33" s="23"/>
      <c r="PDN33" s="23"/>
      <c r="PDO33" s="24"/>
      <c r="PDP33" s="14"/>
      <c r="PDQ33" s="23"/>
      <c r="PDR33" s="23"/>
      <c r="PDS33" s="23"/>
      <c r="PDT33" s="23"/>
      <c r="PDU33" s="23"/>
      <c r="PDV33" s="23"/>
      <c r="PDW33" s="24"/>
      <c r="PDX33" s="14"/>
      <c r="PDY33" s="23"/>
      <c r="PDZ33" s="23"/>
      <c r="PEA33" s="23"/>
      <c r="PEB33" s="23"/>
      <c r="PEC33" s="23"/>
      <c r="PED33" s="23"/>
      <c r="PEE33" s="24"/>
      <c r="PEF33" s="14"/>
      <c r="PEG33" s="23"/>
      <c r="PEH33" s="23"/>
      <c r="PEI33" s="23"/>
      <c r="PEJ33" s="23"/>
      <c r="PEK33" s="23"/>
      <c r="PEL33" s="23"/>
      <c r="PEM33" s="24"/>
      <c r="PEN33" s="14"/>
      <c r="PEO33" s="23"/>
      <c r="PEP33" s="23"/>
      <c r="PEQ33" s="23"/>
      <c r="PER33" s="23"/>
      <c r="PES33" s="23"/>
      <c r="PET33" s="23"/>
      <c r="PEU33" s="24"/>
      <c r="PEV33" s="14"/>
      <c r="PEW33" s="23"/>
      <c r="PEX33" s="23"/>
      <c r="PEY33" s="23"/>
      <c r="PEZ33" s="23"/>
      <c r="PFA33" s="23"/>
      <c r="PFB33" s="23"/>
      <c r="PFC33" s="24"/>
      <c r="PFD33" s="14"/>
      <c r="PFE33" s="23"/>
      <c r="PFF33" s="23"/>
      <c r="PFG33" s="23"/>
      <c r="PFH33" s="23"/>
      <c r="PFI33" s="23"/>
      <c r="PFJ33" s="23"/>
      <c r="PFK33" s="24"/>
      <c r="PFL33" s="14"/>
      <c r="PFM33" s="23"/>
      <c r="PFN33" s="23"/>
      <c r="PFO33" s="23"/>
      <c r="PFP33" s="23"/>
      <c r="PFQ33" s="23"/>
      <c r="PFR33" s="23"/>
      <c r="PFS33" s="24"/>
      <c r="PFT33" s="14"/>
      <c r="PFU33" s="23"/>
      <c r="PFV33" s="23"/>
      <c r="PFW33" s="23"/>
      <c r="PFX33" s="23"/>
      <c r="PFY33" s="23"/>
      <c r="PFZ33" s="23"/>
      <c r="PGA33" s="24"/>
      <c r="PGB33" s="14"/>
      <c r="PGC33" s="23"/>
      <c r="PGD33" s="23"/>
      <c r="PGE33" s="23"/>
      <c r="PGF33" s="23"/>
      <c r="PGG33" s="23"/>
      <c r="PGH33" s="23"/>
      <c r="PGI33" s="24"/>
      <c r="PGJ33" s="14"/>
      <c r="PGK33" s="23"/>
      <c r="PGL33" s="23"/>
      <c r="PGM33" s="23"/>
      <c r="PGN33" s="23"/>
      <c r="PGO33" s="23"/>
      <c r="PGP33" s="23"/>
      <c r="PGQ33" s="24"/>
      <c r="PGR33" s="14"/>
      <c r="PGS33" s="23"/>
      <c r="PGT33" s="23"/>
      <c r="PGU33" s="23"/>
      <c r="PGV33" s="23"/>
      <c r="PGW33" s="23"/>
      <c r="PGX33" s="23"/>
      <c r="PGY33" s="24"/>
      <c r="PGZ33" s="14"/>
      <c r="PHA33" s="23"/>
      <c r="PHB33" s="23"/>
      <c r="PHC33" s="23"/>
      <c r="PHD33" s="23"/>
      <c r="PHE33" s="23"/>
      <c r="PHF33" s="23"/>
      <c r="PHG33" s="24"/>
      <c r="PHH33" s="14"/>
      <c r="PHI33" s="23"/>
      <c r="PHJ33" s="23"/>
      <c r="PHK33" s="23"/>
      <c r="PHL33" s="23"/>
      <c r="PHM33" s="23"/>
      <c r="PHN33" s="23"/>
      <c r="PHO33" s="24"/>
      <c r="PHP33" s="14"/>
      <c r="PHQ33" s="23"/>
      <c r="PHR33" s="23"/>
      <c r="PHS33" s="23"/>
      <c r="PHT33" s="23"/>
      <c r="PHU33" s="23"/>
      <c r="PHV33" s="23"/>
      <c r="PHW33" s="24"/>
      <c r="PHX33" s="14"/>
      <c r="PHY33" s="23"/>
      <c r="PHZ33" s="23"/>
      <c r="PIA33" s="23"/>
      <c r="PIB33" s="23"/>
      <c r="PIC33" s="23"/>
      <c r="PID33" s="23"/>
      <c r="PIE33" s="24"/>
      <c r="PIF33" s="14"/>
      <c r="PIG33" s="23"/>
      <c r="PIH33" s="23"/>
      <c r="PII33" s="23"/>
      <c r="PIJ33" s="23"/>
      <c r="PIK33" s="23"/>
      <c r="PIL33" s="23"/>
      <c r="PIM33" s="24"/>
      <c r="PIN33" s="14"/>
      <c r="PIO33" s="23"/>
      <c r="PIP33" s="23"/>
      <c r="PIQ33" s="23"/>
      <c r="PIR33" s="23"/>
      <c r="PIS33" s="23"/>
      <c r="PIT33" s="23"/>
      <c r="PIU33" s="24"/>
      <c r="PIV33" s="14"/>
      <c r="PIW33" s="23"/>
      <c r="PIX33" s="23"/>
      <c r="PIY33" s="23"/>
      <c r="PIZ33" s="23"/>
      <c r="PJA33" s="23"/>
      <c r="PJB33" s="23"/>
      <c r="PJC33" s="24"/>
      <c r="PJD33" s="14"/>
      <c r="PJE33" s="23"/>
      <c r="PJF33" s="23"/>
      <c r="PJG33" s="23"/>
      <c r="PJH33" s="23"/>
      <c r="PJI33" s="23"/>
      <c r="PJJ33" s="23"/>
      <c r="PJK33" s="24"/>
      <c r="PJL33" s="14"/>
      <c r="PJM33" s="23"/>
      <c r="PJN33" s="23"/>
      <c r="PJO33" s="23"/>
      <c r="PJP33" s="23"/>
      <c r="PJQ33" s="23"/>
      <c r="PJR33" s="23"/>
      <c r="PJS33" s="24"/>
      <c r="PJT33" s="14"/>
      <c r="PJU33" s="23"/>
      <c r="PJV33" s="23"/>
      <c r="PJW33" s="23"/>
      <c r="PJX33" s="23"/>
      <c r="PJY33" s="23"/>
      <c r="PJZ33" s="23"/>
      <c r="PKA33" s="24"/>
      <c r="PKB33" s="14"/>
      <c r="PKC33" s="23"/>
      <c r="PKD33" s="23"/>
      <c r="PKE33" s="23"/>
      <c r="PKF33" s="23"/>
      <c r="PKG33" s="23"/>
      <c r="PKH33" s="23"/>
      <c r="PKI33" s="24"/>
      <c r="PKJ33" s="14"/>
      <c r="PKK33" s="23"/>
      <c r="PKL33" s="23"/>
      <c r="PKM33" s="23"/>
      <c r="PKN33" s="23"/>
      <c r="PKO33" s="23"/>
      <c r="PKP33" s="23"/>
      <c r="PKQ33" s="24"/>
      <c r="PKR33" s="14"/>
      <c r="PKS33" s="23"/>
      <c r="PKT33" s="23"/>
      <c r="PKU33" s="23"/>
      <c r="PKV33" s="23"/>
      <c r="PKW33" s="23"/>
      <c r="PKX33" s="23"/>
      <c r="PKY33" s="24"/>
      <c r="PKZ33" s="14"/>
      <c r="PLA33" s="23"/>
      <c r="PLB33" s="23"/>
      <c r="PLC33" s="23"/>
      <c r="PLD33" s="23"/>
      <c r="PLE33" s="23"/>
      <c r="PLF33" s="23"/>
      <c r="PLG33" s="24"/>
      <c r="PLH33" s="14"/>
      <c r="PLI33" s="23"/>
      <c r="PLJ33" s="23"/>
      <c r="PLK33" s="23"/>
      <c r="PLL33" s="23"/>
      <c r="PLM33" s="23"/>
      <c r="PLN33" s="23"/>
      <c r="PLO33" s="24"/>
      <c r="PLP33" s="14"/>
      <c r="PLQ33" s="23"/>
      <c r="PLR33" s="23"/>
      <c r="PLS33" s="23"/>
      <c r="PLT33" s="23"/>
      <c r="PLU33" s="23"/>
      <c r="PLV33" s="23"/>
      <c r="PLW33" s="24"/>
      <c r="PLX33" s="14"/>
      <c r="PLY33" s="23"/>
      <c r="PLZ33" s="23"/>
      <c r="PMA33" s="23"/>
      <c r="PMB33" s="23"/>
      <c r="PMC33" s="23"/>
      <c r="PMD33" s="23"/>
      <c r="PME33" s="24"/>
      <c r="PMF33" s="14"/>
      <c r="PMG33" s="23"/>
      <c r="PMH33" s="23"/>
      <c r="PMI33" s="23"/>
      <c r="PMJ33" s="23"/>
      <c r="PMK33" s="23"/>
      <c r="PML33" s="23"/>
      <c r="PMM33" s="24"/>
      <c r="PMN33" s="14"/>
      <c r="PMO33" s="23"/>
      <c r="PMP33" s="23"/>
      <c r="PMQ33" s="23"/>
      <c r="PMR33" s="23"/>
      <c r="PMS33" s="23"/>
      <c r="PMT33" s="23"/>
      <c r="PMU33" s="24"/>
      <c r="PMV33" s="14"/>
      <c r="PMW33" s="23"/>
      <c r="PMX33" s="23"/>
      <c r="PMY33" s="23"/>
      <c r="PMZ33" s="23"/>
      <c r="PNA33" s="23"/>
      <c r="PNB33" s="23"/>
      <c r="PNC33" s="24"/>
      <c r="PND33" s="14"/>
      <c r="PNE33" s="23"/>
      <c r="PNF33" s="23"/>
      <c r="PNG33" s="23"/>
      <c r="PNH33" s="23"/>
      <c r="PNI33" s="23"/>
      <c r="PNJ33" s="23"/>
      <c r="PNK33" s="24"/>
      <c r="PNL33" s="14"/>
      <c r="PNM33" s="23"/>
      <c r="PNN33" s="23"/>
      <c r="PNO33" s="23"/>
      <c r="PNP33" s="23"/>
      <c r="PNQ33" s="23"/>
      <c r="PNR33" s="23"/>
      <c r="PNS33" s="24"/>
      <c r="PNT33" s="14"/>
      <c r="PNU33" s="23"/>
      <c r="PNV33" s="23"/>
      <c r="PNW33" s="23"/>
      <c r="PNX33" s="23"/>
      <c r="PNY33" s="23"/>
      <c r="PNZ33" s="23"/>
      <c r="POA33" s="24"/>
      <c r="POB33" s="14"/>
      <c r="POC33" s="23"/>
      <c r="POD33" s="23"/>
      <c r="POE33" s="23"/>
      <c r="POF33" s="23"/>
      <c r="POG33" s="23"/>
      <c r="POH33" s="23"/>
      <c r="POI33" s="24"/>
      <c r="POJ33" s="14"/>
      <c r="POK33" s="23"/>
      <c r="POL33" s="23"/>
      <c r="POM33" s="23"/>
      <c r="PON33" s="23"/>
      <c r="POO33" s="23"/>
      <c r="POP33" s="23"/>
      <c r="POQ33" s="24"/>
      <c r="POR33" s="14"/>
      <c r="POS33" s="23"/>
      <c r="POT33" s="23"/>
      <c r="POU33" s="23"/>
      <c r="POV33" s="23"/>
      <c r="POW33" s="23"/>
      <c r="POX33" s="23"/>
      <c r="POY33" s="24"/>
      <c r="POZ33" s="14"/>
      <c r="PPA33" s="23"/>
      <c r="PPB33" s="23"/>
      <c r="PPC33" s="23"/>
      <c r="PPD33" s="23"/>
      <c r="PPE33" s="23"/>
      <c r="PPF33" s="23"/>
      <c r="PPG33" s="24"/>
      <c r="PPH33" s="14"/>
      <c r="PPI33" s="23"/>
      <c r="PPJ33" s="23"/>
      <c r="PPK33" s="23"/>
      <c r="PPL33" s="23"/>
      <c r="PPM33" s="23"/>
      <c r="PPN33" s="23"/>
      <c r="PPO33" s="24"/>
      <c r="PPP33" s="14"/>
      <c r="PPQ33" s="23"/>
      <c r="PPR33" s="23"/>
      <c r="PPS33" s="23"/>
      <c r="PPT33" s="23"/>
      <c r="PPU33" s="23"/>
      <c r="PPV33" s="23"/>
      <c r="PPW33" s="24"/>
      <c r="PPX33" s="14"/>
      <c r="PPY33" s="23"/>
      <c r="PPZ33" s="23"/>
      <c r="PQA33" s="23"/>
      <c r="PQB33" s="23"/>
      <c r="PQC33" s="23"/>
      <c r="PQD33" s="23"/>
      <c r="PQE33" s="24"/>
      <c r="PQF33" s="14"/>
      <c r="PQG33" s="23"/>
      <c r="PQH33" s="23"/>
      <c r="PQI33" s="23"/>
      <c r="PQJ33" s="23"/>
      <c r="PQK33" s="23"/>
      <c r="PQL33" s="23"/>
      <c r="PQM33" s="24"/>
      <c r="PQN33" s="14"/>
      <c r="PQO33" s="23"/>
      <c r="PQP33" s="23"/>
      <c r="PQQ33" s="23"/>
      <c r="PQR33" s="23"/>
      <c r="PQS33" s="23"/>
      <c r="PQT33" s="23"/>
      <c r="PQU33" s="24"/>
      <c r="PQV33" s="14"/>
      <c r="PQW33" s="23"/>
      <c r="PQX33" s="23"/>
      <c r="PQY33" s="23"/>
      <c r="PQZ33" s="23"/>
      <c r="PRA33" s="23"/>
      <c r="PRB33" s="23"/>
      <c r="PRC33" s="24"/>
      <c r="PRD33" s="14"/>
      <c r="PRE33" s="23"/>
      <c r="PRF33" s="23"/>
      <c r="PRG33" s="23"/>
      <c r="PRH33" s="23"/>
      <c r="PRI33" s="23"/>
      <c r="PRJ33" s="23"/>
      <c r="PRK33" s="24"/>
      <c r="PRL33" s="14"/>
      <c r="PRM33" s="23"/>
      <c r="PRN33" s="23"/>
      <c r="PRO33" s="23"/>
      <c r="PRP33" s="23"/>
      <c r="PRQ33" s="23"/>
      <c r="PRR33" s="23"/>
      <c r="PRS33" s="24"/>
      <c r="PRT33" s="14"/>
      <c r="PRU33" s="23"/>
      <c r="PRV33" s="23"/>
      <c r="PRW33" s="23"/>
      <c r="PRX33" s="23"/>
      <c r="PRY33" s="23"/>
      <c r="PRZ33" s="23"/>
      <c r="PSA33" s="24"/>
      <c r="PSB33" s="14"/>
      <c r="PSC33" s="23"/>
      <c r="PSD33" s="23"/>
      <c r="PSE33" s="23"/>
      <c r="PSF33" s="23"/>
      <c r="PSG33" s="23"/>
      <c r="PSH33" s="23"/>
      <c r="PSI33" s="24"/>
      <c r="PSJ33" s="14"/>
      <c r="PSK33" s="23"/>
      <c r="PSL33" s="23"/>
      <c r="PSM33" s="23"/>
      <c r="PSN33" s="23"/>
      <c r="PSO33" s="23"/>
      <c r="PSP33" s="23"/>
      <c r="PSQ33" s="24"/>
      <c r="PSR33" s="14"/>
      <c r="PSS33" s="23"/>
      <c r="PST33" s="23"/>
      <c r="PSU33" s="23"/>
      <c r="PSV33" s="23"/>
      <c r="PSW33" s="23"/>
      <c r="PSX33" s="23"/>
      <c r="PSY33" s="24"/>
      <c r="PSZ33" s="14"/>
      <c r="PTA33" s="23"/>
      <c r="PTB33" s="23"/>
      <c r="PTC33" s="23"/>
      <c r="PTD33" s="23"/>
      <c r="PTE33" s="23"/>
      <c r="PTF33" s="23"/>
      <c r="PTG33" s="24"/>
      <c r="PTH33" s="14"/>
      <c r="PTI33" s="23"/>
      <c r="PTJ33" s="23"/>
      <c r="PTK33" s="23"/>
      <c r="PTL33" s="23"/>
      <c r="PTM33" s="23"/>
      <c r="PTN33" s="23"/>
      <c r="PTO33" s="24"/>
      <c r="PTP33" s="14"/>
      <c r="PTQ33" s="23"/>
      <c r="PTR33" s="23"/>
      <c r="PTS33" s="23"/>
      <c r="PTT33" s="23"/>
      <c r="PTU33" s="23"/>
      <c r="PTV33" s="23"/>
      <c r="PTW33" s="24"/>
      <c r="PTX33" s="14"/>
      <c r="PTY33" s="23"/>
      <c r="PTZ33" s="23"/>
      <c r="PUA33" s="23"/>
      <c r="PUB33" s="23"/>
      <c r="PUC33" s="23"/>
      <c r="PUD33" s="23"/>
      <c r="PUE33" s="24"/>
      <c r="PUF33" s="14"/>
      <c r="PUG33" s="23"/>
      <c r="PUH33" s="23"/>
      <c r="PUI33" s="23"/>
      <c r="PUJ33" s="23"/>
      <c r="PUK33" s="23"/>
      <c r="PUL33" s="23"/>
      <c r="PUM33" s="24"/>
      <c r="PUN33" s="14"/>
      <c r="PUO33" s="23"/>
      <c r="PUP33" s="23"/>
      <c r="PUQ33" s="23"/>
      <c r="PUR33" s="23"/>
      <c r="PUS33" s="23"/>
      <c r="PUT33" s="23"/>
      <c r="PUU33" s="24"/>
      <c r="PUV33" s="14"/>
      <c r="PUW33" s="23"/>
      <c r="PUX33" s="23"/>
      <c r="PUY33" s="23"/>
      <c r="PUZ33" s="23"/>
      <c r="PVA33" s="23"/>
      <c r="PVB33" s="23"/>
      <c r="PVC33" s="24"/>
      <c r="PVD33" s="14"/>
      <c r="PVE33" s="23"/>
      <c r="PVF33" s="23"/>
      <c r="PVG33" s="23"/>
      <c r="PVH33" s="23"/>
      <c r="PVI33" s="23"/>
      <c r="PVJ33" s="23"/>
      <c r="PVK33" s="24"/>
      <c r="PVL33" s="14"/>
      <c r="PVM33" s="23"/>
      <c r="PVN33" s="23"/>
      <c r="PVO33" s="23"/>
      <c r="PVP33" s="23"/>
      <c r="PVQ33" s="23"/>
      <c r="PVR33" s="23"/>
      <c r="PVS33" s="24"/>
      <c r="PVT33" s="14"/>
      <c r="PVU33" s="23"/>
      <c r="PVV33" s="23"/>
      <c r="PVW33" s="23"/>
      <c r="PVX33" s="23"/>
      <c r="PVY33" s="23"/>
      <c r="PVZ33" s="23"/>
      <c r="PWA33" s="24"/>
      <c r="PWB33" s="14"/>
      <c r="PWC33" s="23"/>
      <c r="PWD33" s="23"/>
      <c r="PWE33" s="23"/>
      <c r="PWF33" s="23"/>
      <c r="PWG33" s="23"/>
      <c r="PWH33" s="23"/>
      <c r="PWI33" s="24"/>
      <c r="PWJ33" s="14"/>
      <c r="PWK33" s="23"/>
      <c r="PWL33" s="23"/>
      <c r="PWM33" s="23"/>
      <c r="PWN33" s="23"/>
      <c r="PWO33" s="23"/>
      <c r="PWP33" s="23"/>
      <c r="PWQ33" s="24"/>
      <c r="PWR33" s="14"/>
      <c r="PWS33" s="23"/>
      <c r="PWT33" s="23"/>
      <c r="PWU33" s="23"/>
      <c r="PWV33" s="23"/>
      <c r="PWW33" s="23"/>
      <c r="PWX33" s="23"/>
      <c r="PWY33" s="24"/>
      <c r="PWZ33" s="14"/>
      <c r="PXA33" s="23"/>
      <c r="PXB33" s="23"/>
      <c r="PXC33" s="23"/>
      <c r="PXD33" s="23"/>
      <c r="PXE33" s="23"/>
      <c r="PXF33" s="23"/>
      <c r="PXG33" s="24"/>
      <c r="PXH33" s="14"/>
      <c r="PXI33" s="23"/>
      <c r="PXJ33" s="23"/>
      <c r="PXK33" s="23"/>
      <c r="PXL33" s="23"/>
      <c r="PXM33" s="23"/>
      <c r="PXN33" s="23"/>
      <c r="PXO33" s="24"/>
      <c r="PXP33" s="14"/>
      <c r="PXQ33" s="23"/>
      <c r="PXR33" s="23"/>
      <c r="PXS33" s="23"/>
      <c r="PXT33" s="23"/>
      <c r="PXU33" s="23"/>
      <c r="PXV33" s="23"/>
      <c r="PXW33" s="24"/>
      <c r="PXX33" s="14"/>
      <c r="PXY33" s="23"/>
      <c r="PXZ33" s="23"/>
      <c r="PYA33" s="23"/>
      <c r="PYB33" s="23"/>
      <c r="PYC33" s="23"/>
      <c r="PYD33" s="23"/>
      <c r="PYE33" s="24"/>
      <c r="PYF33" s="14"/>
      <c r="PYG33" s="23"/>
      <c r="PYH33" s="23"/>
      <c r="PYI33" s="23"/>
      <c r="PYJ33" s="23"/>
      <c r="PYK33" s="23"/>
      <c r="PYL33" s="23"/>
      <c r="PYM33" s="24"/>
      <c r="PYN33" s="14"/>
      <c r="PYO33" s="23"/>
      <c r="PYP33" s="23"/>
      <c r="PYQ33" s="23"/>
      <c r="PYR33" s="23"/>
      <c r="PYS33" s="23"/>
      <c r="PYT33" s="23"/>
      <c r="PYU33" s="24"/>
      <c r="PYV33" s="14"/>
      <c r="PYW33" s="23"/>
      <c r="PYX33" s="23"/>
      <c r="PYY33" s="23"/>
      <c r="PYZ33" s="23"/>
      <c r="PZA33" s="23"/>
      <c r="PZB33" s="23"/>
      <c r="PZC33" s="24"/>
      <c r="PZD33" s="14"/>
      <c r="PZE33" s="23"/>
      <c r="PZF33" s="23"/>
      <c r="PZG33" s="23"/>
      <c r="PZH33" s="23"/>
      <c r="PZI33" s="23"/>
      <c r="PZJ33" s="23"/>
      <c r="PZK33" s="24"/>
      <c r="PZL33" s="14"/>
      <c r="PZM33" s="23"/>
      <c r="PZN33" s="23"/>
      <c r="PZO33" s="23"/>
      <c r="PZP33" s="23"/>
      <c r="PZQ33" s="23"/>
      <c r="PZR33" s="23"/>
      <c r="PZS33" s="24"/>
      <c r="PZT33" s="14"/>
      <c r="PZU33" s="23"/>
      <c r="PZV33" s="23"/>
      <c r="PZW33" s="23"/>
      <c r="PZX33" s="23"/>
      <c r="PZY33" s="23"/>
      <c r="PZZ33" s="23"/>
      <c r="QAA33" s="24"/>
      <c r="QAB33" s="14"/>
      <c r="QAC33" s="23"/>
      <c r="QAD33" s="23"/>
      <c r="QAE33" s="23"/>
      <c r="QAF33" s="23"/>
      <c r="QAG33" s="23"/>
      <c r="QAH33" s="23"/>
      <c r="QAI33" s="24"/>
      <c r="QAJ33" s="14"/>
      <c r="QAK33" s="23"/>
      <c r="QAL33" s="23"/>
      <c r="QAM33" s="23"/>
      <c r="QAN33" s="23"/>
      <c r="QAO33" s="23"/>
      <c r="QAP33" s="23"/>
      <c r="QAQ33" s="24"/>
      <c r="QAR33" s="14"/>
      <c r="QAS33" s="23"/>
      <c r="QAT33" s="23"/>
      <c r="QAU33" s="23"/>
      <c r="QAV33" s="23"/>
      <c r="QAW33" s="23"/>
      <c r="QAX33" s="23"/>
      <c r="QAY33" s="24"/>
      <c r="QAZ33" s="14"/>
      <c r="QBA33" s="23"/>
      <c r="QBB33" s="23"/>
      <c r="QBC33" s="23"/>
      <c r="QBD33" s="23"/>
      <c r="QBE33" s="23"/>
      <c r="QBF33" s="23"/>
      <c r="QBG33" s="24"/>
      <c r="QBH33" s="14"/>
      <c r="QBI33" s="23"/>
      <c r="QBJ33" s="23"/>
      <c r="QBK33" s="23"/>
      <c r="QBL33" s="23"/>
      <c r="QBM33" s="23"/>
      <c r="QBN33" s="23"/>
      <c r="QBO33" s="24"/>
      <c r="QBP33" s="14"/>
      <c r="QBQ33" s="23"/>
      <c r="QBR33" s="23"/>
      <c r="QBS33" s="23"/>
      <c r="QBT33" s="23"/>
      <c r="QBU33" s="23"/>
      <c r="QBV33" s="23"/>
      <c r="QBW33" s="24"/>
      <c r="QBX33" s="14"/>
      <c r="QBY33" s="23"/>
      <c r="QBZ33" s="23"/>
      <c r="QCA33" s="23"/>
      <c r="QCB33" s="23"/>
      <c r="QCC33" s="23"/>
      <c r="QCD33" s="23"/>
      <c r="QCE33" s="24"/>
      <c r="QCF33" s="14"/>
      <c r="QCG33" s="23"/>
      <c r="QCH33" s="23"/>
      <c r="QCI33" s="23"/>
      <c r="QCJ33" s="23"/>
      <c r="QCK33" s="23"/>
      <c r="QCL33" s="23"/>
      <c r="QCM33" s="24"/>
      <c r="QCN33" s="14"/>
      <c r="QCO33" s="23"/>
      <c r="QCP33" s="23"/>
      <c r="QCQ33" s="23"/>
      <c r="QCR33" s="23"/>
      <c r="QCS33" s="23"/>
      <c r="QCT33" s="23"/>
      <c r="QCU33" s="24"/>
      <c r="QCV33" s="14"/>
      <c r="QCW33" s="23"/>
      <c r="QCX33" s="23"/>
      <c r="QCY33" s="23"/>
      <c r="QCZ33" s="23"/>
      <c r="QDA33" s="23"/>
      <c r="QDB33" s="23"/>
      <c r="QDC33" s="24"/>
      <c r="QDD33" s="14"/>
      <c r="QDE33" s="23"/>
      <c r="QDF33" s="23"/>
      <c r="QDG33" s="23"/>
      <c r="QDH33" s="23"/>
      <c r="QDI33" s="23"/>
      <c r="QDJ33" s="23"/>
      <c r="QDK33" s="24"/>
      <c r="QDL33" s="14"/>
      <c r="QDM33" s="23"/>
      <c r="QDN33" s="23"/>
      <c r="QDO33" s="23"/>
      <c r="QDP33" s="23"/>
      <c r="QDQ33" s="23"/>
      <c r="QDR33" s="23"/>
      <c r="QDS33" s="24"/>
      <c r="QDT33" s="14"/>
      <c r="QDU33" s="23"/>
      <c r="QDV33" s="23"/>
      <c r="QDW33" s="23"/>
      <c r="QDX33" s="23"/>
      <c r="QDY33" s="23"/>
      <c r="QDZ33" s="23"/>
      <c r="QEA33" s="24"/>
      <c r="QEB33" s="14"/>
      <c r="QEC33" s="23"/>
      <c r="QED33" s="23"/>
      <c r="QEE33" s="23"/>
      <c r="QEF33" s="23"/>
      <c r="QEG33" s="23"/>
      <c r="QEH33" s="23"/>
      <c r="QEI33" s="24"/>
      <c r="QEJ33" s="14"/>
      <c r="QEK33" s="23"/>
      <c r="QEL33" s="23"/>
      <c r="QEM33" s="23"/>
      <c r="QEN33" s="23"/>
      <c r="QEO33" s="23"/>
      <c r="QEP33" s="23"/>
      <c r="QEQ33" s="24"/>
      <c r="QER33" s="14"/>
      <c r="QES33" s="23"/>
      <c r="QET33" s="23"/>
      <c r="QEU33" s="23"/>
      <c r="QEV33" s="23"/>
      <c r="QEW33" s="23"/>
      <c r="QEX33" s="23"/>
      <c r="QEY33" s="24"/>
      <c r="QEZ33" s="14"/>
      <c r="QFA33" s="23"/>
      <c r="QFB33" s="23"/>
      <c r="QFC33" s="23"/>
      <c r="QFD33" s="23"/>
      <c r="QFE33" s="23"/>
      <c r="QFF33" s="23"/>
      <c r="QFG33" s="24"/>
      <c r="QFH33" s="14"/>
      <c r="QFI33" s="23"/>
      <c r="QFJ33" s="23"/>
      <c r="QFK33" s="23"/>
      <c r="QFL33" s="23"/>
      <c r="QFM33" s="23"/>
      <c r="QFN33" s="23"/>
      <c r="QFO33" s="24"/>
      <c r="QFP33" s="14"/>
      <c r="QFQ33" s="23"/>
      <c r="QFR33" s="23"/>
      <c r="QFS33" s="23"/>
      <c r="QFT33" s="23"/>
      <c r="QFU33" s="23"/>
      <c r="QFV33" s="23"/>
      <c r="QFW33" s="24"/>
      <c r="QFX33" s="14"/>
      <c r="QFY33" s="23"/>
      <c r="QFZ33" s="23"/>
      <c r="QGA33" s="23"/>
      <c r="QGB33" s="23"/>
      <c r="QGC33" s="23"/>
      <c r="QGD33" s="23"/>
      <c r="QGE33" s="24"/>
      <c r="QGF33" s="14"/>
      <c r="QGG33" s="23"/>
      <c r="QGH33" s="23"/>
      <c r="QGI33" s="23"/>
      <c r="QGJ33" s="23"/>
      <c r="QGK33" s="23"/>
      <c r="QGL33" s="23"/>
      <c r="QGM33" s="24"/>
      <c r="QGN33" s="14"/>
      <c r="QGO33" s="23"/>
      <c r="QGP33" s="23"/>
      <c r="QGQ33" s="23"/>
      <c r="QGR33" s="23"/>
      <c r="QGS33" s="23"/>
      <c r="QGT33" s="23"/>
      <c r="QGU33" s="24"/>
      <c r="QGV33" s="14"/>
      <c r="QGW33" s="23"/>
      <c r="QGX33" s="23"/>
      <c r="QGY33" s="23"/>
      <c r="QGZ33" s="23"/>
      <c r="QHA33" s="23"/>
      <c r="QHB33" s="23"/>
      <c r="QHC33" s="24"/>
      <c r="QHD33" s="14"/>
      <c r="QHE33" s="23"/>
      <c r="QHF33" s="23"/>
      <c r="QHG33" s="23"/>
      <c r="QHH33" s="23"/>
      <c r="QHI33" s="23"/>
      <c r="QHJ33" s="23"/>
      <c r="QHK33" s="24"/>
      <c r="QHL33" s="14"/>
      <c r="QHM33" s="23"/>
      <c r="QHN33" s="23"/>
      <c r="QHO33" s="23"/>
      <c r="QHP33" s="23"/>
      <c r="QHQ33" s="23"/>
      <c r="QHR33" s="23"/>
      <c r="QHS33" s="24"/>
      <c r="QHT33" s="14"/>
      <c r="QHU33" s="23"/>
      <c r="QHV33" s="23"/>
      <c r="QHW33" s="23"/>
      <c r="QHX33" s="23"/>
      <c r="QHY33" s="23"/>
      <c r="QHZ33" s="23"/>
      <c r="QIA33" s="24"/>
      <c r="QIB33" s="14"/>
      <c r="QIC33" s="23"/>
      <c r="QID33" s="23"/>
      <c r="QIE33" s="23"/>
      <c r="QIF33" s="23"/>
      <c r="QIG33" s="23"/>
      <c r="QIH33" s="23"/>
      <c r="QII33" s="24"/>
      <c r="QIJ33" s="14"/>
      <c r="QIK33" s="23"/>
      <c r="QIL33" s="23"/>
      <c r="QIM33" s="23"/>
      <c r="QIN33" s="23"/>
      <c r="QIO33" s="23"/>
      <c r="QIP33" s="23"/>
      <c r="QIQ33" s="24"/>
      <c r="QIR33" s="14"/>
      <c r="QIS33" s="23"/>
      <c r="QIT33" s="23"/>
      <c r="QIU33" s="23"/>
      <c r="QIV33" s="23"/>
      <c r="QIW33" s="23"/>
      <c r="QIX33" s="23"/>
      <c r="QIY33" s="24"/>
      <c r="QIZ33" s="14"/>
      <c r="QJA33" s="23"/>
      <c r="QJB33" s="23"/>
      <c r="QJC33" s="23"/>
      <c r="QJD33" s="23"/>
      <c r="QJE33" s="23"/>
      <c r="QJF33" s="23"/>
      <c r="QJG33" s="24"/>
      <c r="QJH33" s="14"/>
      <c r="QJI33" s="23"/>
      <c r="QJJ33" s="23"/>
      <c r="QJK33" s="23"/>
      <c r="QJL33" s="23"/>
      <c r="QJM33" s="23"/>
      <c r="QJN33" s="23"/>
      <c r="QJO33" s="24"/>
      <c r="QJP33" s="14"/>
      <c r="QJQ33" s="23"/>
      <c r="QJR33" s="23"/>
      <c r="QJS33" s="23"/>
      <c r="QJT33" s="23"/>
      <c r="QJU33" s="23"/>
      <c r="QJV33" s="23"/>
      <c r="QJW33" s="24"/>
      <c r="QJX33" s="14"/>
      <c r="QJY33" s="23"/>
      <c r="QJZ33" s="23"/>
      <c r="QKA33" s="23"/>
      <c r="QKB33" s="23"/>
      <c r="QKC33" s="23"/>
      <c r="QKD33" s="23"/>
      <c r="QKE33" s="24"/>
      <c r="QKF33" s="14"/>
      <c r="QKG33" s="23"/>
      <c r="QKH33" s="23"/>
      <c r="QKI33" s="23"/>
      <c r="QKJ33" s="23"/>
      <c r="QKK33" s="23"/>
      <c r="QKL33" s="23"/>
      <c r="QKM33" s="24"/>
      <c r="QKN33" s="14"/>
      <c r="QKO33" s="23"/>
      <c r="QKP33" s="23"/>
      <c r="QKQ33" s="23"/>
      <c r="QKR33" s="23"/>
      <c r="QKS33" s="23"/>
      <c r="QKT33" s="23"/>
      <c r="QKU33" s="24"/>
      <c r="QKV33" s="14"/>
      <c r="QKW33" s="23"/>
      <c r="QKX33" s="23"/>
      <c r="QKY33" s="23"/>
      <c r="QKZ33" s="23"/>
      <c r="QLA33" s="23"/>
      <c r="QLB33" s="23"/>
      <c r="QLC33" s="24"/>
      <c r="QLD33" s="14"/>
      <c r="QLE33" s="23"/>
      <c r="QLF33" s="23"/>
      <c r="QLG33" s="23"/>
      <c r="QLH33" s="23"/>
      <c r="QLI33" s="23"/>
      <c r="QLJ33" s="23"/>
      <c r="QLK33" s="24"/>
      <c r="QLL33" s="14"/>
      <c r="QLM33" s="23"/>
      <c r="QLN33" s="23"/>
      <c r="QLO33" s="23"/>
      <c r="QLP33" s="23"/>
      <c r="QLQ33" s="23"/>
      <c r="QLR33" s="23"/>
      <c r="QLS33" s="24"/>
      <c r="QLT33" s="14"/>
      <c r="QLU33" s="23"/>
      <c r="QLV33" s="23"/>
      <c r="QLW33" s="23"/>
      <c r="QLX33" s="23"/>
      <c r="QLY33" s="23"/>
      <c r="QLZ33" s="23"/>
      <c r="QMA33" s="24"/>
      <c r="QMB33" s="14"/>
      <c r="QMC33" s="23"/>
      <c r="QMD33" s="23"/>
      <c r="QME33" s="23"/>
      <c r="QMF33" s="23"/>
      <c r="QMG33" s="23"/>
      <c r="QMH33" s="23"/>
      <c r="QMI33" s="24"/>
      <c r="QMJ33" s="14"/>
      <c r="QMK33" s="23"/>
      <c r="QML33" s="23"/>
      <c r="QMM33" s="23"/>
      <c r="QMN33" s="23"/>
      <c r="QMO33" s="23"/>
      <c r="QMP33" s="23"/>
      <c r="QMQ33" s="24"/>
      <c r="QMR33" s="14"/>
      <c r="QMS33" s="23"/>
      <c r="QMT33" s="23"/>
      <c r="QMU33" s="23"/>
      <c r="QMV33" s="23"/>
      <c r="QMW33" s="23"/>
      <c r="QMX33" s="23"/>
      <c r="QMY33" s="24"/>
      <c r="QMZ33" s="14"/>
      <c r="QNA33" s="23"/>
      <c r="QNB33" s="23"/>
      <c r="QNC33" s="23"/>
      <c r="QND33" s="23"/>
      <c r="QNE33" s="23"/>
      <c r="QNF33" s="23"/>
      <c r="QNG33" s="24"/>
      <c r="QNH33" s="14"/>
      <c r="QNI33" s="23"/>
      <c r="QNJ33" s="23"/>
      <c r="QNK33" s="23"/>
      <c r="QNL33" s="23"/>
      <c r="QNM33" s="23"/>
      <c r="QNN33" s="23"/>
      <c r="QNO33" s="24"/>
      <c r="QNP33" s="14"/>
      <c r="QNQ33" s="23"/>
      <c r="QNR33" s="23"/>
      <c r="QNS33" s="23"/>
      <c r="QNT33" s="23"/>
      <c r="QNU33" s="23"/>
      <c r="QNV33" s="23"/>
      <c r="QNW33" s="24"/>
      <c r="QNX33" s="14"/>
      <c r="QNY33" s="23"/>
      <c r="QNZ33" s="23"/>
      <c r="QOA33" s="23"/>
      <c r="QOB33" s="23"/>
      <c r="QOC33" s="23"/>
      <c r="QOD33" s="23"/>
      <c r="QOE33" s="24"/>
      <c r="QOF33" s="14"/>
      <c r="QOG33" s="23"/>
      <c r="QOH33" s="23"/>
      <c r="QOI33" s="23"/>
      <c r="QOJ33" s="23"/>
      <c r="QOK33" s="23"/>
      <c r="QOL33" s="23"/>
      <c r="QOM33" s="24"/>
      <c r="QON33" s="14"/>
      <c r="QOO33" s="23"/>
      <c r="QOP33" s="23"/>
      <c r="QOQ33" s="23"/>
      <c r="QOR33" s="23"/>
      <c r="QOS33" s="23"/>
      <c r="QOT33" s="23"/>
      <c r="QOU33" s="24"/>
      <c r="QOV33" s="14"/>
      <c r="QOW33" s="23"/>
      <c r="QOX33" s="23"/>
      <c r="QOY33" s="23"/>
      <c r="QOZ33" s="23"/>
      <c r="QPA33" s="23"/>
      <c r="QPB33" s="23"/>
      <c r="QPC33" s="24"/>
      <c r="QPD33" s="14"/>
      <c r="QPE33" s="23"/>
      <c r="QPF33" s="23"/>
      <c r="QPG33" s="23"/>
      <c r="QPH33" s="23"/>
      <c r="QPI33" s="23"/>
      <c r="QPJ33" s="23"/>
      <c r="QPK33" s="24"/>
      <c r="QPL33" s="14"/>
      <c r="QPM33" s="23"/>
      <c r="QPN33" s="23"/>
      <c r="QPO33" s="23"/>
      <c r="QPP33" s="23"/>
      <c r="QPQ33" s="23"/>
      <c r="QPR33" s="23"/>
      <c r="QPS33" s="24"/>
      <c r="QPT33" s="14"/>
      <c r="QPU33" s="23"/>
      <c r="QPV33" s="23"/>
      <c r="QPW33" s="23"/>
      <c r="QPX33" s="23"/>
      <c r="QPY33" s="23"/>
      <c r="QPZ33" s="23"/>
      <c r="QQA33" s="24"/>
      <c r="QQB33" s="14"/>
      <c r="QQC33" s="23"/>
      <c r="QQD33" s="23"/>
      <c r="QQE33" s="23"/>
      <c r="QQF33" s="23"/>
      <c r="QQG33" s="23"/>
      <c r="QQH33" s="23"/>
      <c r="QQI33" s="24"/>
      <c r="QQJ33" s="14"/>
      <c r="QQK33" s="23"/>
      <c r="QQL33" s="23"/>
      <c r="QQM33" s="23"/>
      <c r="QQN33" s="23"/>
      <c r="QQO33" s="23"/>
      <c r="QQP33" s="23"/>
      <c r="QQQ33" s="24"/>
      <c r="QQR33" s="14"/>
      <c r="QQS33" s="23"/>
      <c r="QQT33" s="23"/>
      <c r="QQU33" s="23"/>
      <c r="QQV33" s="23"/>
      <c r="QQW33" s="23"/>
      <c r="QQX33" s="23"/>
      <c r="QQY33" s="24"/>
      <c r="QQZ33" s="14"/>
      <c r="QRA33" s="23"/>
      <c r="QRB33" s="23"/>
      <c r="QRC33" s="23"/>
      <c r="QRD33" s="23"/>
      <c r="QRE33" s="23"/>
      <c r="QRF33" s="23"/>
      <c r="QRG33" s="24"/>
      <c r="QRH33" s="14"/>
      <c r="QRI33" s="23"/>
      <c r="QRJ33" s="23"/>
      <c r="QRK33" s="23"/>
      <c r="QRL33" s="23"/>
      <c r="QRM33" s="23"/>
      <c r="QRN33" s="23"/>
      <c r="QRO33" s="24"/>
      <c r="QRP33" s="14"/>
      <c r="QRQ33" s="23"/>
      <c r="QRR33" s="23"/>
      <c r="QRS33" s="23"/>
      <c r="QRT33" s="23"/>
      <c r="QRU33" s="23"/>
      <c r="QRV33" s="23"/>
      <c r="QRW33" s="24"/>
      <c r="QRX33" s="14"/>
      <c r="QRY33" s="23"/>
      <c r="QRZ33" s="23"/>
      <c r="QSA33" s="23"/>
      <c r="QSB33" s="23"/>
      <c r="QSC33" s="23"/>
      <c r="QSD33" s="23"/>
      <c r="QSE33" s="24"/>
      <c r="QSF33" s="14"/>
      <c r="QSG33" s="23"/>
      <c r="QSH33" s="23"/>
      <c r="QSI33" s="23"/>
      <c r="QSJ33" s="23"/>
      <c r="QSK33" s="23"/>
      <c r="QSL33" s="23"/>
      <c r="QSM33" s="24"/>
      <c r="QSN33" s="14"/>
      <c r="QSO33" s="23"/>
      <c r="QSP33" s="23"/>
      <c r="QSQ33" s="23"/>
      <c r="QSR33" s="23"/>
      <c r="QSS33" s="23"/>
      <c r="QST33" s="23"/>
      <c r="QSU33" s="24"/>
      <c r="QSV33" s="14"/>
      <c r="QSW33" s="23"/>
      <c r="QSX33" s="23"/>
      <c r="QSY33" s="23"/>
      <c r="QSZ33" s="23"/>
      <c r="QTA33" s="23"/>
      <c r="QTB33" s="23"/>
      <c r="QTC33" s="24"/>
      <c r="QTD33" s="14"/>
      <c r="QTE33" s="23"/>
      <c r="QTF33" s="23"/>
      <c r="QTG33" s="23"/>
      <c r="QTH33" s="23"/>
      <c r="QTI33" s="23"/>
      <c r="QTJ33" s="23"/>
      <c r="QTK33" s="24"/>
      <c r="QTL33" s="14"/>
      <c r="QTM33" s="23"/>
      <c r="QTN33" s="23"/>
      <c r="QTO33" s="23"/>
      <c r="QTP33" s="23"/>
      <c r="QTQ33" s="23"/>
      <c r="QTR33" s="23"/>
      <c r="QTS33" s="24"/>
      <c r="QTT33" s="14"/>
      <c r="QTU33" s="23"/>
      <c r="QTV33" s="23"/>
      <c r="QTW33" s="23"/>
      <c r="QTX33" s="23"/>
      <c r="QTY33" s="23"/>
      <c r="QTZ33" s="23"/>
      <c r="QUA33" s="24"/>
      <c r="QUB33" s="14"/>
      <c r="QUC33" s="23"/>
      <c r="QUD33" s="23"/>
      <c r="QUE33" s="23"/>
      <c r="QUF33" s="23"/>
      <c r="QUG33" s="23"/>
      <c r="QUH33" s="23"/>
      <c r="QUI33" s="24"/>
      <c r="QUJ33" s="14"/>
      <c r="QUK33" s="23"/>
      <c r="QUL33" s="23"/>
      <c r="QUM33" s="23"/>
      <c r="QUN33" s="23"/>
      <c r="QUO33" s="23"/>
      <c r="QUP33" s="23"/>
      <c r="QUQ33" s="24"/>
      <c r="QUR33" s="14"/>
      <c r="QUS33" s="23"/>
      <c r="QUT33" s="23"/>
      <c r="QUU33" s="23"/>
      <c r="QUV33" s="23"/>
      <c r="QUW33" s="23"/>
      <c r="QUX33" s="23"/>
      <c r="QUY33" s="24"/>
      <c r="QUZ33" s="14"/>
      <c r="QVA33" s="23"/>
      <c r="QVB33" s="23"/>
      <c r="QVC33" s="23"/>
      <c r="QVD33" s="23"/>
      <c r="QVE33" s="23"/>
      <c r="QVF33" s="23"/>
      <c r="QVG33" s="24"/>
      <c r="QVH33" s="14"/>
      <c r="QVI33" s="23"/>
      <c r="QVJ33" s="23"/>
      <c r="QVK33" s="23"/>
      <c r="QVL33" s="23"/>
      <c r="QVM33" s="23"/>
      <c r="QVN33" s="23"/>
      <c r="QVO33" s="24"/>
      <c r="QVP33" s="14"/>
      <c r="QVQ33" s="23"/>
      <c r="QVR33" s="23"/>
      <c r="QVS33" s="23"/>
      <c r="QVT33" s="23"/>
      <c r="QVU33" s="23"/>
      <c r="QVV33" s="23"/>
      <c r="QVW33" s="24"/>
      <c r="QVX33" s="14"/>
      <c r="QVY33" s="23"/>
      <c r="QVZ33" s="23"/>
      <c r="QWA33" s="23"/>
      <c r="QWB33" s="23"/>
      <c r="QWC33" s="23"/>
      <c r="QWD33" s="23"/>
      <c r="QWE33" s="24"/>
      <c r="QWF33" s="14"/>
      <c r="QWG33" s="23"/>
      <c r="QWH33" s="23"/>
      <c r="QWI33" s="23"/>
      <c r="QWJ33" s="23"/>
      <c r="QWK33" s="23"/>
      <c r="QWL33" s="23"/>
      <c r="QWM33" s="24"/>
      <c r="QWN33" s="14"/>
      <c r="QWO33" s="23"/>
      <c r="QWP33" s="23"/>
      <c r="QWQ33" s="23"/>
      <c r="QWR33" s="23"/>
      <c r="QWS33" s="23"/>
      <c r="QWT33" s="23"/>
      <c r="QWU33" s="24"/>
      <c r="QWV33" s="14"/>
      <c r="QWW33" s="23"/>
      <c r="QWX33" s="23"/>
      <c r="QWY33" s="23"/>
      <c r="QWZ33" s="23"/>
      <c r="QXA33" s="23"/>
      <c r="QXB33" s="23"/>
      <c r="QXC33" s="24"/>
      <c r="QXD33" s="14"/>
      <c r="QXE33" s="23"/>
      <c r="QXF33" s="23"/>
      <c r="QXG33" s="23"/>
      <c r="QXH33" s="23"/>
      <c r="QXI33" s="23"/>
      <c r="QXJ33" s="23"/>
      <c r="QXK33" s="24"/>
      <c r="QXL33" s="14"/>
      <c r="QXM33" s="23"/>
      <c r="QXN33" s="23"/>
      <c r="QXO33" s="23"/>
      <c r="QXP33" s="23"/>
      <c r="QXQ33" s="23"/>
      <c r="QXR33" s="23"/>
      <c r="QXS33" s="24"/>
      <c r="QXT33" s="14"/>
      <c r="QXU33" s="23"/>
      <c r="QXV33" s="23"/>
      <c r="QXW33" s="23"/>
      <c r="QXX33" s="23"/>
      <c r="QXY33" s="23"/>
      <c r="QXZ33" s="23"/>
      <c r="QYA33" s="24"/>
      <c r="QYB33" s="14"/>
      <c r="QYC33" s="23"/>
      <c r="QYD33" s="23"/>
      <c r="QYE33" s="23"/>
      <c r="QYF33" s="23"/>
      <c r="QYG33" s="23"/>
      <c r="QYH33" s="23"/>
      <c r="QYI33" s="24"/>
      <c r="QYJ33" s="14"/>
      <c r="QYK33" s="23"/>
      <c r="QYL33" s="23"/>
      <c r="QYM33" s="23"/>
      <c r="QYN33" s="23"/>
      <c r="QYO33" s="23"/>
      <c r="QYP33" s="23"/>
      <c r="QYQ33" s="24"/>
      <c r="QYR33" s="14"/>
      <c r="QYS33" s="23"/>
      <c r="QYT33" s="23"/>
      <c r="QYU33" s="23"/>
      <c r="QYV33" s="23"/>
      <c r="QYW33" s="23"/>
      <c r="QYX33" s="23"/>
      <c r="QYY33" s="24"/>
      <c r="QYZ33" s="14"/>
      <c r="QZA33" s="23"/>
      <c r="QZB33" s="23"/>
      <c r="QZC33" s="23"/>
      <c r="QZD33" s="23"/>
      <c r="QZE33" s="23"/>
      <c r="QZF33" s="23"/>
      <c r="QZG33" s="24"/>
      <c r="QZH33" s="14"/>
      <c r="QZI33" s="23"/>
      <c r="QZJ33" s="23"/>
      <c r="QZK33" s="23"/>
      <c r="QZL33" s="23"/>
      <c r="QZM33" s="23"/>
      <c r="QZN33" s="23"/>
      <c r="QZO33" s="24"/>
      <c r="QZP33" s="14"/>
      <c r="QZQ33" s="23"/>
      <c r="QZR33" s="23"/>
      <c r="QZS33" s="23"/>
      <c r="QZT33" s="23"/>
      <c r="QZU33" s="23"/>
      <c r="QZV33" s="23"/>
      <c r="QZW33" s="24"/>
      <c r="QZX33" s="14"/>
      <c r="QZY33" s="23"/>
      <c r="QZZ33" s="23"/>
      <c r="RAA33" s="23"/>
      <c r="RAB33" s="23"/>
      <c r="RAC33" s="23"/>
      <c r="RAD33" s="23"/>
      <c r="RAE33" s="24"/>
      <c r="RAF33" s="14"/>
      <c r="RAG33" s="23"/>
      <c r="RAH33" s="23"/>
      <c r="RAI33" s="23"/>
      <c r="RAJ33" s="23"/>
      <c r="RAK33" s="23"/>
      <c r="RAL33" s="23"/>
      <c r="RAM33" s="24"/>
      <c r="RAN33" s="14"/>
      <c r="RAO33" s="23"/>
      <c r="RAP33" s="23"/>
      <c r="RAQ33" s="23"/>
      <c r="RAR33" s="23"/>
      <c r="RAS33" s="23"/>
      <c r="RAT33" s="23"/>
      <c r="RAU33" s="24"/>
      <c r="RAV33" s="14"/>
      <c r="RAW33" s="23"/>
      <c r="RAX33" s="23"/>
      <c r="RAY33" s="23"/>
      <c r="RAZ33" s="23"/>
      <c r="RBA33" s="23"/>
      <c r="RBB33" s="23"/>
      <c r="RBC33" s="24"/>
      <c r="RBD33" s="14"/>
      <c r="RBE33" s="23"/>
      <c r="RBF33" s="23"/>
      <c r="RBG33" s="23"/>
      <c r="RBH33" s="23"/>
      <c r="RBI33" s="23"/>
      <c r="RBJ33" s="23"/>
      <c r="RBK33" s="24"/>
      <c r="RBL33" s="14"/>
      <c r="RBM33" s="23"/>
      <c r="RBN33" s="23"/>
      <c r="RBO33" s="23"/>
      <c r="RBP33" s="23"/>
      <c r="RBQ33" s="23"/>
      <c r="RBR33" s="23"/>
      <c r="RBS33" s="24"/>
      <c r="RBT33" s="14"/>
      <c r="RBU33" s="23"/>
      <c r="RBV33" s="23"/>
      <c r="RBW33" s="23"/>
      <c r="RBX33" s="23"/>
      <c r="RBY33" s="23"/>
      <c r="RBZ33" s="23"/>
      <c r="RCA33" s="24"/>
      <c r="RCB33" s="14"/>
      <c r="RCC33" s="23"/>
      <c r="RCD33" s="23"/>
      <c r="RCE33" s="23"/>
      <c r="RCF33" s="23"/>
      <c r="RCG33" s="23"/>
      <c r="RCH33" s="23"/>
      <c r="RCI33" s="24"/>
      <c r="RCJ33" s="14"/>
      <c r="RCK33" s="23"/>
      <c r="RCL33" s="23"/>
      <c r="RCM33" s="23"/>
      <c r="RCN33" s="23"/>
      <c r="RCO33" s="23"/>
      <c r="RCP33" s="23"/>
      <c r="RCQ33" s="24"/>
      <c r="RCR33" s="14"/>
      <c r="RCS33" s="23"/>
      <c r="RCT33" s="23"/>
      <c r="RCU33" s="23"/>
      <c r="RCV33" s="23"/>
      <c r="RCW33" s="23"/>
      <c r="RCX33" s="23"/>
      <c r="RCY33" s="24"/>
      <c r="RCZ33" s="14"/>
      <c r="RDA33" s="23"/>
      <c r="RDB33" s="23"/>
      <c r="RDC33" s="23"/>
      <c r="RDD33" s="23"/>
      <c r="RDE33" s="23"/>
      <c r="RDF33" s="23"/>
      <c r="RDG33" s="24"/>
      <c r="RDH33" s="14"/>
      <c r="RDI33" s="23"/>
      <c r="RDJ33" s="23"/>
      <c r="RDK33" s="23"/>
      <c r="RDL33" s="23"/>
      <c r="RDM33" s="23"/>
      <c r="RDN33" s="23"/>
      <c r="RDO33" s="24"/>
      <c r="RDP33" s="14"/>
      <c r="RDQ33" s="23"/>
      <c r="RDR33" s="23"/>
      <c r="RDS33" s="23"/>
      <c r="RDT33" s="23"/>
      <c r="RDU33" s="23"/>
      <c r="RDV33" s="23"/>
      <c r="RDW33" s="24"/>
      <c r="RDX33" s="14"/>
      <c r="RDY33" s="23"/>
      <c r="RDZ33" s="23"/>
      <c r="REA33" s="23"/>
      <c r="REB33" s="23"/>
      <c r="REC33" s="23"/>
      <c r="RED33" s="23"/>
      <c r="REE33" s="24"/>
      <c r="REF33" s="14"/>
      <c r="REG33" s="23"/>
      <c r="REH33" s="23"/>
      <c r="REI33" s="23"/>
      <c r="REJ33" s="23"/>
      <c r="REK33" s="23"/>
      <c r="REL33" s="23"/>
      <c r="REM33" s="24"/>
      <c r="REN33" s="14"/>
      <c r="REO33" s="23"/>
      <c r="REP33" s="23"/>
      <c r="REQ33" s="23"/>
      <c r="RER33" s="23"/>
      <c r="RES33" s="23"/>
      <c r="RET33" s="23"/>
      <c r="REU33" s="24"/>
      <c r="REV33" s="14"/>
      <c r="REW33" s="23"/>
      <c r="REX33" s="23"/>
      <c r="REY33" s="23"/>
      <c r="REZ33" s="23"/>
      <c r="RFA33" s="23"/>
      <c r="RFB33" s="23"/>
      <c r="RFC33" s="24"/>
      <c r="RFD33" s="14"/>
      <c r="RFE33" s="23"/>
      <c r="RFF33" s="23"/>
      <c r="RFG33" s="23"/>
      <c r="RFH33" s="23"/>
      <c r="RFI33" s="23"/>
      <c r="RFJ33" s="23"/>
      <c r="RFK33" s="24"/>
      <c r="RFL33" s="14"/>
      <c r="RFM33" s="23"/>
      <c r="RFN33" s="23"/>
      <c r="RFO33" s="23"/>
      <c r="RFP33" s="23"/>
      <c r="RFQ33" s="23"/>
      <c r="RFR33" s="23"/>
      <c r="RFS33" s="24"/>
      <c r="RFT33" s="14"/>
      <c r="RFU33" s="23"/>
      <c r="RFV33" s="23"/>
      <c r="RFW33" s="23"/>
      <c r="RFX33" s="23"/>
      <c r="RFY33" s="23"/>
      <c r="RFZ33" s="23"/>
      <c r="RGA33" s="24"/>
      <c r="RGB33" s="14"/>
      <c r="RGC33" s="23"/>
      <c r="RGD33" s="23"/>
      <c r="RGE33" s="23"/>
      <c r="RGF33" s="23"/>
      <c r="RGG33" s="23"/>
      <c r="RGH33" s="23"/>
      <c r="RGI33" s="24"/>
      <c r="RGJ33" s="14"/>
      <c r="RGK33" s="23"/>
      <c r="RGL33" s="23"/>
      <c r="RGM33" s="23"/>
      <c r="RGN33" s="23"/>
      <c r="RGO33" s="23"/>
      <c r="RGP33" s="23"/>
      <c r="RGQ33" s="24"/>
      <c r="RGR33" s="14"/>
      <c r="RGS33" s="23"/>
      <c r="RGT33" s="23"/>
      <c r="RGU33" s="23"/>
      <c r="RGV33" s="23"/>
      <c r="RGW33" s="23"/>
      <c r="RGX33" s="23"/>
      <c r="RGY33" s="24"/>
      <c r="RGZ33" s="14"/>
      <c r="RHA33" s="23"/>
      <c r="RHB33" s="23"/>
      <c r="RHC33" s="23"/>
      <c r="RHD33" s="23"/>
      <c r="RHE33" s="23"/>
      <c r="RHF33" s="23"/>
      <c r="RHG33" s="24"/>
      <c r="RHH33" s="14"/>
      <c r="RHI33" s="23"/>
      <c r="RHJ33" s="23"/>
      <c r="RHK33" s="23"/>
      <c r="RHL33" s="23"/>
      <c r="RHM33" s="23"/>
      <c r="RHN33" s="23"/>
      <c r="RHO33" s="24"/>
      <c r="RHP33" s="14"/>
      <c r="RHQ33" s="23"/>
      <c r="RHR33" s="23"/>
      <c r="RHS33" s="23"/>
      <c r="RHT33" s="23"/>
      <c r="RHU33" s="23"/>
      <c r="RHV33" s="23"/>
      <c r="RHW33" s="24"/>
      <c r="RHX33" s="14"/>
      <c r="RHY33" s="23"/>
      <c r="RHZ33" s="23"/>
      <c r="RIA33" s="23"/>
      <c r="RIB33" s="23"/>
      <c r="RIC33" s="23"/>
      <c r="RID33" s="23"/>
      <c r="RIE33" s="24"/>
      <c r="RIF33" s="14"/>
      <c r="RIG33" s="23"/>
      <c r="RIH33" s="23"/>
      <c r="RII33" s="23"/>
      <c r="RIJ33" s="23"/>
      <c r="RIK33" s="23"/>
      <c r="RIL33" s="23"/>
      <c r="RIM33" s="24"/>
      <c r="RIN33" s="14"/>
      <c r="RIO33" s="23"/>
      <c r="RIP33" s="23"/>
      <c r="RIQ33" s="23"/>
      <c r="RIR33" s="23"/>
      <c r="RIS33" s="23"/>
      <c r="RIT33" s="23"/>
      <c r="RIU33" s="24"/>
      <c r="RIV33" s="14"/>
      <c r="RIW33" s="23"/>
      <c r="RIX33" s="23"/>
      <c r="RIY33" s="23"/>
      <c r="RIZ33" s="23"/>
      <c r="RJA33" s="23"/>
      <c r="RJB33" s="23"/>
      <c r="RJC33" s="24"/>
      <c r="RJD33" s="14"/>
      <c r="RJE33" s="23"/>
      <c r="RJF33" s="23"/>
      <c r="RJG33" s="23"/>
      <c r="RJH33" s="23"/>
      <c r="RJI33" s="23"/>
      <c r="RJJ33" s="23"/>
      <c r="RJK33" s="24"/>
      <c r="RJL33" s="14"/>
      <c r="RJM33" s="23"/>
      <c r="RJN33" s="23"/>
      <c r="RJO33" s="23"/>
      <c r="RJP33" s="23"/>
      <c r="RJQ33" s="23"/>
      <c r="RJR33" s="23"/>
      <c r="RJS33" s="24"/>
      <c r="RJT33" s="14"/>
      <c r="RJU33" s="23"/>
      <c r="RJV33" s="23"/>
      <c r="RJW33" s="23"/>
      <c r="RJX33" s="23"/>
      <c r="RJY33" s="23"/>
      <c r="RJZ33" s="23"/>
      <c r="RKA33" s="24"/>
      <c r="RKB33" s="14"/>
      <c r="RKC33" s="23"/>
      <c r="RKD33" s="23"/>
      <c r="RKE33" s="23"/>
      <c r="RKF33" s="23"/>
      <c r="RKG33" s="23"/>
      <c r="RKH33" s="23"/>
      <c r="RKI33" s="24"/>
      <c r="RKJ33" s="14"/>
      <c r="RKK33" s="23"/>
      <c r="RKL33" s="23"/>
      <c r="RKM33" s="23"/>
      <c r="RKN33" s="23"/>
      <c r="RKO33" s="23"/>
      <c r="RKP33" s="23"/>
      <c r="RKQ33" s="24"/>
      <c r="RKR33" s="14"/>
      <c r="RKS33" s="23"/>
      <c r="RKT33" s="23"/>
      <c r="RKU33" s="23"/>
      <c r="RKV33" s="23"/>
      <c r="RKW33" s="23"/>
      <c r="RKX33" s="23"/>
      <c r="RKY33" s="24"/>
      <c r="RKZ33" s="14"/>
      <c r="RLA33" s="23"/>
      <c r="RLB33" s="23"/>
      <c r="RLC33" s="23"/>
      <c r="RLD33" s="23"/>
      <c r="RLE33" s="23"/>
      <c r="RLF33" s="23"/>
      <c r="RLG33" s="24"/>
      <c r="RLH33" s="14"/>
      <c r="RLI33" s="23"/>
      <c r="RLJ33" s="23"/>
      <c r="RLK33" s="23"/>
      <c r="RLL33" s="23"/>
      <c r="RLM33" s="23"/>
      <c r="RLN33" s="23"/>
      <c r="RLO33" s="24"/>
      <c r="RLP33" s="14"/>
      <c r="RLQ33" s="23"/>
      <c r="RLR33" s="23"/>
      <c r="RLS33" s="23"/>
      <c r="RLT33" s="23"/>
      <c r="RLU33" s="23"/>
      <c r="RLV33" s="23"/>
      <c r="RLW33" s="24"/>
      <c r="RLX33" s="14"/>
      <c r="RLY33" s="23"/>
      <c r="RLZ33" s="23"/>
      <c r="RMA33" s="23"/>
      <c r="RMB33" s="23"/>
      <c r="RMC33" s="23"/>
      <c r="RMD33" s="23"/>
      <c r="RME33" s="24"/>
      <c r="RMF33" s="14"/>
      <c r="RMG33" s="23"/>
      <c r="RMH33" s="23"/>
      <c r="RMI33" s="23"/>
      <c r="RMJ33" s="23"/>
      <c r="RMK33" s="23"/>
      <c r="RML33" s="23"/>
      <c r="RMM33" s="24"/>
      <c r="RMN33" s="14"/>
      <c r="RMO33" s="23"/>
      <c r="RMP33" s="23"/>
      <c r="RMQ33" s="23"/>
      <c r="RMR33" s="23"/>
      <c r="RMS33" s="23"/>
      <c r="RMT33" s="23"/>
      <c r="RMU33" s="24"/>
      <c r="RMV33" s="14"/>
      <c r="RMW33" s="23"/>
      <c r="RMX33" s="23"/>
      <c r="RMY33" s="23"/>
      <c r="RMZ33" s="23"/>
      <c r="RNA33" s="23"/>
      <c r="RNB33" s="23"/>
      <c r="RNC33" s="24"/>
      <c r="RND33" s="14"/>
      <c r="RNE33" s="23"/>
      <c r="RNF33" s="23"/>
      <c r="RNG33" s="23"/>
      <c r="RNH33" s="23"/>
      <c r="RNI33" s="23"/>
      <c r="RNJ33" s="23"/>
      <c r="RNK33" s="24"/>
      <c r="RNL33" s="14"/>
      <c r="RNM33" s="23"/>
      <c r="RNN33" s="23"/>
      <c r="RNO33" s="23"/>
      <c r="RNP33" s="23"/>
      <c r="RNQ33" s="23"/>
      <c r="RNR33" s="23"/>
      <c r="RNS33" s="24"/>
      <c r="RNT33" s="14"/>
      <c r="RNU33" s="23"/>
      <c r="RNV33" s="23"/>
      <c r="RNW33" s="23"/>
      <c r="RNX33" s="23"/>
      <c r="RNY33" s="23"/>
      <c r="RNZ33" s="23"/>
      <c r="ROA33" s="24"/>
      <c r="ROB33" s="14"/>
      <c r="ROC33" s="23"/>
      <c r="ROD33" s="23"/>
      <c r="ROE33" s="23"/>
      <c r="ROF33" s="23"/>
      <c r="ROG33" s="23"/>
      <c r="ROH33" s="23"/>
      <c r="ROI33" s="24"/>
      <c r="ROJ33" s="14"/>
      <c r="ROK33" s="23"/>
      <c r="ROL33" s="23"/>
      <c r="ROM33" s="23"/>
      <c r="RON33" s="23"/>
      <c r="ROO33" s="23"/>
      <c r="ROP33" s="23"/>
      <c r="ROQ33" s="24"/>
      <c r="ROR33" s="14"/>
      <c r="ROS33" s="23"/>
      <c r="ROT33" s="23"/>
      <c r="ROU33" s="23"/>
      <c r="ROV33" s="23"/>
      <c r="ROW33" s="23"/>
      <c r="ROX33" s="23"/>
      <c r="ROY33" s="24"/>
      <c r="ROZ33" s="14"/>
      <c r="RPA33" s="23"/>
      <c r="RPB33" s="23"/>
      <c r="RPC33" s="23"/>
      <c r="RPD33" s="23"/>
      <c r="RPE33" s="23"/>
      <c r="RPF33" s="23"/>
      <c r="RPG33" s="24"/>
      <c r="RPH33" s="14"/>
      <c r="RPI33" s="23"/>
      <c r="RPJ33" s="23"/>
      <c r="RPK33" s="23"/>
      <c r="RPL33" s="23"/>
      <c r="RPM33" s="23"/>
      <c r="RPN33" s="23"/>
      <c r="RPO33" s="24"/>
      <c r="RPP33" s="14"/>
      <c r="RPQ33" s="23"/>
      <c r="RPR33" s="23"/>
      <c r="RPS33" s="23"/>
      <c r="RPT33" s="23"/>
      <c r="RPU33" s="23"/>
      <c r="RPV33" s="23"/>
      <c r="RPW33" s="24"/>
      <c r="RPX33" s="14"/>
      <c r="RPY33" s="23"/>
      <c r="RPZ33" s="23"/>
      <c r="RQA33" s="23"/>
      <c r="RQB33" s="23"/>
      <c r="RQC33" s="23"/>
      <c r="RQD33" s="23"/>
      <c r="RQE33" s="24"/>
      <c r="RQF33" s="14"/>
      <c r="RQG33" s="23"/>
      <c r="RQH33" s="23"/>
      <c r="RQI33" s="23"/>
      <c r="RQJ33" s="23"/>
      <c r="RQK33" s="23"/>
      <c r="RQL33" s="23"/>
      <c r="RQM33" s="24"/>
      <c r="RQN33" s="14"/>
      <c r="RQO33" s="23"/>
      <c r="RQP33" s="23"/>
      <c r="RQQ33" s="23"/>
      <c r="RQR33" s="23"/>
      <c r="RQS33" s="23"/>
      <c r="RQT33" s="23"/>
      <c r="RQU33" s="24"/>
      <c r="RQV33" s="14"/>
      <c r="RQW33" s="23"/>
      <c r="RQX33" s="23"/>
      <c r="RQY33" s="23"/>
      <c r="RQZ33" s="23"/>
      <c r="RRA33" s="23"/>
      <c r="RRB33" s="23"/>
      <c r="RRC33" s="24"/>
      <c r="RRD33" s="14"/>
      <c r="RRE33" s="23"/>
      <c r="RRF33" s="23"/>
      <c r="RRG33" s="23"/>
      <c r="RRH33" s="23"/>
      <c r="RRI33" s="23"/>
      <c r="RRJ33" s="23"/>
      <c r="RRK33" s="24"/>
      <c r="RRL33" s="14"/>
      <c r="RRM33" s="23"/>
      <c r="RRN33" s="23"/>
      <c r="RRO33" s="23"/>
      <c r="RRP33" s="23"/>
      <c r="RRQ33" s="23"/>
      <c r="RRR33" s="23"/>
      <c r="RRS33" s="24"/>
      <c r="RRT33" s="14"/>
      <c r="RRU33" s="23"/>
      <c r="RRV33" s="23"/>
      <c r="RRW33" s="23"/>
      <c r="RRX33" s="23"/>
      <c r="RRY33" s="23"/>
      <c r="RRZ33" s="23"/>
      <c r="RSA33" s="24"/>
      <c r="RSB33" s="14"/>
      <c r="RSC33" s="23"/>
      <c r="RSD33" s="23"/>
      <c r="RSE33" s="23"/>
      <c r="RSF33" s="23"/>
      <c r="RSG33" s="23"/>
      <c r="RSH33" s="23"/>
      <c r="RSI33" s="24"/>
      <c r="RSJ33" s="14"/>
      <c r="RSK33" s="23"/>
      <c r="RSL33" s="23"/>
      <c r="RSM33" s="23"/>
      <c r="RSN33" s="23"/>
      <c r="RSO33" s="23"/>
      <c r="RSP33" s="23"/>
      <c r="RSQ33" s="24"/>
      <c r="RSR33" s="14"/>
      <c r="RSS33" s="23"/>
      <c r="RST33" s="23"/>
      <c r="RSU33" s="23"/>
      <c r="RSV33" s="23"/>
      <c r="RSW33" s="23"/>
      <c r="RSX33" s="23"/>
      <c r="RSY33" s="24"/>
      <c r="RSZ33" s="14"/>
      <c r="RTA33" s="23"/>
      <c r="RTB33" s="23"/>
      <c r="RTC33" s="23"/>
      <c r="RTD33" s="23"/>
      <c r="RTE33" s="23"/>
      <c r="RTF33" s="23"/>
      <c r="RTG33" s="24"/>
      <c r="RTH33" s="14"/>
      <c r="RTI33" s="23"/>
      <c r="RTJ33" s="23"/>
      <c r="RTK33" s="23"/>
      <c r="RTL33" s="23"/>
      <c r="RTM33" s="23"/>
      <c r="RTN33" s="23"/>
      <c r="RTO33" s="24"/>
      <c r="RTP33" s="14"/>
      <c r="RTQ33" s="23"/>
      <c r="RTR33" s="23"/>
      <c r="RTS33" s="23"/>
      <c r="RTT33" s="23"/>
      <c r="RTU33" s="23"/>
      <c r="RTV33" s="23"/>
      <c r="RTW33" s="24"/>
      <c r="RTX33" s="14"/>
      <c r="RTY33" s="23"/>
      <c r="RTZ33" s="23"/>
      <c r="RUA33" s="23"/>
      <c r="RUB33" s="23"/>
      <c r="RUC33" s="23"/>
      <c r="RUD33" s="23"/>
      <c r="RUE33" s="24"/>
      <c r="RUF33" s="14"/>
      <c r="RUG33" s="23"/>
      <c r="RUH33" s="23"/>
      <c r="RUI33" s="23"/>
      <c r="RUJ33" s="23"/>
      <c r="RUK33" s="23"/>
      <c r="RUL33" s="23"/>
      <c r="RUM33" s="24"/>
      <c r="RUN33" s="14"/>
      <c r="RUO33" s="23"/>
      <c r="RUP33" s="23"/>
      <c r="RUQ33" s="23"/>
      <c r="RUR33" s="23"/>
      <c r="RUS33" s="23"/>
      <c r="RUT33" s="23"/>
      <c r="RUU33" s="24"/>
      <c r="RUV33" s="14"/>
      <c r="RUW33" s="23"/>
      <c r="RUX33" s="23"/>
      <c r="RUY33" s="23"/>
      <c r="RUZ33" s="23"/>
      <c r="RVA33" s="23"/>
      <c r="RVB33" s="23"/>
      <c r="RVC33" s="24"/>
      <c r="RVD33" s="14"/>
      <c r="RVE33" s="23"/>
      <c r="RVF33" s="23"/>
      <c r="RVG33" s="23"/>
      <c r="RVH33" s="23"/>
      <c r="RVI33" s="23"/>
      <c r="RVJ33" s="23"/>
      <c r="RVK33" s="24"/>
      <c r="RVL33" s="14"/>
      <c r="RVM33" s="23"/>
      <c r="RVN33" s="23"/>
      <c r="RVO33" s="23"/>
      <c r="RVP33" s="23"/>
      <c r="RVQ33" s="23"/>
      <c r="RVR33" s="23"/>
      <c r="RVS33" s="24"/>
      <c r="RVT33" s="14"/>
      <c r="RVU33" s="23"/>
      <c r="RVV33" s="23"/>
      <c r="RVW33" s="23"/>
      <c r="RVX33" s="23"/>
      <c r="RVY33" s="23"/>
      <c r="RVZ33" s="23"/>
      <c r="RWA33" s="24"/>
      <c r="RWB33" s="14"/>
      <c r="RWC33" s="23"/>
      <c r="RWD33" s="23"/>
      <c r="RWE33" s="23"/>
      <c r="RWF33" s="23"/>
      <c r="RWG33" s="23"/>
      <c r="RWH33" s="23"/>
      <c r="RWI33" s="24"/>
      <c r="RWJ33" s="14"/>
      <c r="RWK33" s="23"/>
      <c r="RWL33" s="23"/>
      <c r="RWM33" s="23"/>
      <c r="RWN33" s="23"/>
      <c r="RWO33" s="23"/>
      <c r="RWP33" s="23"/>
      <c r="RWQ33" s="24"/>
      <c r="RWR33" s="14"/>
      <c r="RWS33" s="23"/>
      <c r="RWT33" s="23"/>
      <c r="RWU33" s="23"/>
      <c r="RWV33" s="23"/>
      <c r="RWW33" s="23"/>
      <c r="RWX33" s="23"/>
      <c r="RWY33" s="24"/>
      <c r="RWZ33" s="14"/>
      <c r="RXA33" s="23"/>
      <c r="RXB33" s="23"/>
      <c r="RXC33" s="23"/>
      <c r="RXD33" s="23"/>
      <c r="RXE33" s="23"/>
      <c r="RXF33" s="23"/>
      <c r="RXG33" s="24"/>
      <c r="RXH33" s="14"/>
      <c r="RXI33" s="23"/>
      <c r="RXJ33" s="23"/>
      <c r="RXK33" s="23"/>
      <c r="RXL33" s="23"/>
      <c r="RXM33" s="23"/>
      <c r="RXN33" s="23"/>
      <c r="RXO33" s="24"/>
      <c r="RXP33" s="14"/>
      <c r="RXQ33" s="23"/>
      <c r="RXR33" s="23"/>
      <c r="RXS33" s="23"/>
      <c r="RXT33" s="23"/>
      <c r="RXU33" s="23"/>
      <c r="RXV33" s="23"/>
      <c r="RXW33" s="24"/>
      <c r="RXX33" s="14"/>
      <c r="RXY33" s="23"/>
      <c r="RXZ33" s="23"/>
      <c r="RYA33" s="23"/>
      <c r="RYB33" s="23"/>
      <c r="RYC33" s="23"/>
      <c r="RYD33" s="23"/>
      <c r="RYE33" s="24"/>
      <c r="RYF33" s="14"/>
      <c r="RYG33" s="23"/>
      <c r="RYH33" s="23"/>
      <c r="RYI33" s="23"/>
      <c r="RYJ33" s="23"/>
      <c r="RYK33" s="23"/>
      <c r="RYL33" s="23"/>
      <c r="RYM33" s="24"/>
      <c r="RYN33" s="14"/>
      <c r="RYO33" s="23"/>
      <c r="RYP33" s="23"/>
      <c r="RYQ33" s="23"/>
      <c r="RYR33" s="23"/>
      <c r="RYS33" s="23"/>
      <c r="RYT33" s="23"/>
      <c r="RYU33" s="24"/>
      <c r="RYV33" s="14"/>
      <c r="RYW33" s="23"/>
      <c r="RYX33" s="23"/>
      <c r="RYY33" s="23"/>
      <c r="RYZ33" s="23"/>
      <c r="RZA33" s="23"/>
      <c r="RZB33" s="23"/>
      <c r="RZC33" s="24"/>
      <c r="RZD33" s="14"/>
      <c r="RZE33" s="23"/>
      <c r="RZF33" s="23"/>
      <c r="RZG33" s="23"/>
      <c r="RZH33" s="23"/>
      <c r="RZI33" s="23"/>
      <c r="RZJ33" s="23"/>
      <c r="RZK33" s="24"/>
      <c r="RZL33" s="14"/>
      <c r="RZM33" s="23"/>
      <c r="RZN33" s="23"/>
      <c r="RZO33" s="23"/>
      <c r="RZP33" s="23"/>
      <c r="RZQ33" s="23"/>
      <c r="RZR33" s="23"/>
      <c r="RZS33" s="24"/>
      <c r="RZT33" s="14"/>
      <c r="RZU33" s="23"/>
      <c r="RZV33" s="23"/>
      <c r="RZW33" s="23"/>
      <c r="RZX33" s="23"/>
      <c r="RZY33" s="23"/>
      <c r="RZZ33" s="23"/>
      <c r="SAA33" s="24"/>
      <c r="SAB33" s="14"/>
      <c r="SAC33" s="23"/>
      <c r="SAD33" s="23"/>
      <c r="SAE33" s="23"/>
      <c r="SAF33" s="23"/>
      <c r="SAG33" s="23"/>
      <c r="SAH33" s="23"/>
      <c r="SAI33" s="24"/>
      <c r="SAJ33" s="14"/>
      <c r="SAK33" s="23"/>
      <c r="SAL33" s="23"/>
      <c r="SAM33" s="23"/>
      <c r="SAN33" s="23"/>
      <c r="SAO33" s="23"/>
      <c r="SAP33" s="23"/>
      <c r="SAQ33" s="24"/>
      <c r="SAR33" s="14"/>
      <c r="SAS33" s="23"/>
      <c r="SAT33" s="23"/>
      <c r="SAU33" s="23"/>
      <c r="SAV33" s="23"/>
      <c r="SAW33" s="23"/>
      <c r="SAX33" s="23"/>
      <c r="SAY33" s="24"/>
      <c r="SAZ33" s="14"/>
      <c r="SBA33" s="23"/>
      <c r="SBB33" s="23"/>
      <c r="SBC33" s="23"/>
      <c r="SBD33" s="23"/>
      <c r="SBE33" s="23"/>
      <c r="SBF33" s="23"/>
      <c r="SBG33" s="24"/>
      <c r="SBH33" s="14"/>
      <c r="SBI33" s="23"/>
      <c r="SBJ33" s="23"/>
      <c r="SBK33" s="23"/>
      <c r="SBL33" s="23"/>
      <c r="SBM33" s="23"/>
      <c r="SBN33" s="23"/>
      <c r="SBO33" s="24"/>
      <c r="SBP33" s="14"/>
      <c r="SBQ33" s="23"/>
      <c r="SBR33" s="23"/>
      <c r="SBS33" s="23"/>
      <c r="SBT33" s="23"/>
      <c r="SBU33" s="23"/>
      <c r="SBV33" s="23"/>
      <c r="SBW33" s="24"/>
      <c r="SBX33" s="14"/>
      <c r="SBY33" s="23"/>
      <c r="SBZ33" s="23"/>
      <c r="SCA33" s="23"/>
      <c r="SCB33" s="23"/>
      <c r="SCC33" s="23"/>
      <c r="SCD33" s="23"/>
      <c r="SCE33" s="24"/>
      <c r="SCF33" s="14"/>
      <c r="SCG33" s="23"/>
      <c r="SCH33" s="23"/>
      <c r="SCI33" s="23"/>
      <c r="SCJ33" s="23"/>
      <c r="SCK33" s="23"/>
      <c r="SCL33" s="23"/>
      <c r="SCM33" s="24"/>
      <c r="SCN33" s="14"/>
      <c r="SCO33" s="23"/>
      <c r="SCP33" s="23"/>
      <c r="SCQ33" s="23"/>
      <c r="SCR33" s="23"/>
      <c r="SCS33" s="23"/>
      <c r="SCT33" s="23"/>
      <c r="SCU33" s="24"/>
      <c r="SCV33" s="14"/>
      <c r="SCW33" s="23"/>
      <c r="SCX33" s="23"/>
      <c r="SCY33" s="23"/>
      <c r="SCZ33" s="23"/>
      <c r="SDA33" s="23"/>
      <c r="SDB33" s="23"/>
      <c r="SDC33" s="24"/>
      <c r="SDD33" s="14"/>
      <c r="SDE33" s="23"/>
      <c r="SDF33" s="23"/>
      <c r="SDG33" s="23"/>
      <c r="SDH33" s="23"/>
      <c r="SDI33" s="23"/>
      <c r="SDJ33" s="23"/>
      <c r="SDK33" s="24"/>
      <c r="SDL33" s="14"/>
      <c r="SDM33" s="23"/>
      <c r="SDN33" s="23"/>
      <c r="SDO33" s="23"/>
      <c r="SDP33" s="23"/>
      <c r="SDQ33" s="23"/>
      <c r="SDR33" s="23"/>
      <c r="SDS33" s="24"/>
      <c r="SDT33" s="14"/>
      <c r="SDU33" s="23"/>
      <c r="SDV33" s="23"/>
      <c r="SDW33" s="23"/>
      <c r="SDX33" s="23"/>
      <c r="SDY33" s="23"/>
      <c r="SDZ33" s="23"/>
      <c r="SEA33" s="24"/>
      <c r="SEB33" s="14"/>
      <c r="SEC33" s="23"/>
      <c r="SED33" s="23"/>
      <c r="SEE33" s="23"/>
      <c r="SEF33" s="23"/>
      <c r="SEG33" s="23"/>
      <c r="SEH33" s="23"/>
      <c r="SEI33" s="24"/>
      <c r="SEJ33" s="14"/>
      <c r="SEK33" s="23"/>
      <c r="SEL33" s="23"/>
      <c r="SEM33" s="23"/>
      <c r="SEN33" s="23"/>
      <c r="SEO33" s="23"/>
      <c r="SEP33" s="23"/>
      <c r="SEQ33" s="24"/>
      <c r="SER33" s="14"/>
      <c r="SES33" s="23"/>
      <c r="SET33" s="23"/>
      <c r="SEU33" s="23"/>
      <c r="SEV33" s="23"/>
      <c r="SEW33" s="23"/>
      <c r="SEX33" s="23"/>
      <c r="SEY33" s="24"/>
      <c r="SEZ33" s="14"/>
      <c r="SFA33" s="23"/>
      <c r="SFB33" s="23"/>
      <c r="SFC33" s="23"/>
      <c r="SFD33" s="23"/>
      <c r="SFE33" s="23"/>
      <c r="SFF33" s="23"/>
      <c r="SFG33" s="24"/>
      <c r="SFH33" s="14"/>
      <c r="SFI33" s="23"/>
      <c r="SFJ33" s="23"/>
      <c r="SFK33" s="23"/>
      <c r="SFL33" s="23"/>
      <c r="SFM33" s="23"/>
      <c r="SFN33" s="23"/>
      <c r="SFO33" s="24"/>
      <c r="SFP33" s="14"/>
      <c r="SFQ33" s="23"/>
      <c r="SFR33" s="23"/>
      <c r="SFS33" s="23"/>
      <c r="SFT33" s="23"/>
      <c r="SFU33" s="23"/>
      <c r="SFV33" s="23"/>
      <c r="SFW33" s="24"/>
      <c r="SFX33" s="14"/>
      <c r="SFY33" s="23"/>
      <c r="SFZ33" s="23"/>
      <c r="SGA33" s="23"/>
      <c r="SGB33" s="23"/>
      <c r="SGC33" s="23"/>
      <c r="SGD33" s="23"/>
      <c r="SGE33" s="24"/>
      <c r="SGF33" s="14"/>
      <c r="SGG33" s="23"/>
      <c r="SGH33" s="23"/>
      <c r="SGI33" s="23"/>
      <c r="SGJ33" s="23"/>
      <c r="SGK33" s="23"/>
      <c r="SGL33" s="23"/>
      <c r="SGM33" s="24"/>
      <c r="SGN33" s="14"/>
      <c r="SGO33" s="23"/>
      <c r="SGP33" s="23"/>
      <c r="SGQ33" s="23"/>
      <c r="SGR33" s="23"/>
      <c r="SGS33" s="23"/>
      <c r="SGT33" s="23"/>
      <c r="SGU33" s="24"/>
      <c r="SGV33" s="14"/>
      <c r="SGW33" s="23"/>
      <c r="SGX33" s="23"/>
      <c r="SGY33" s="23"/>
      <c r="SGZ33" s="23"/>
      <c r="SHA33" s="23"/>
      <c r="SHB33" s="23"/>
      <c r="SHC33" s="24"/>
      <c r="SHD33" s="14"/>
      <c r="SHE33" s="23"/>
      <c r="SHF33" s="23"/>
      <c r="SHG33" s="23"/>
      <c r="SHH33" s="23"/>
      <c r="SHI33" s="23"/>
      <c r="SHJ33" s="23"/>
      <c r="SHK33" s="24"/>
      <c r="SHL33" s="14"/>
      <c r="SHM33" s="23"/>
      <c r="SHN33" s="23"/>
      <c r="SHO33" s="23"/>
      <c r="SHP33" s="23"/>
      <c r="SHQ33" s="23"/>
      <c r="SHR33" s="23"/>
      <c r="SHS33" s="24"/>
      <c r="SHT33" s="14"/>
      <c r="SHU33" s="23"/>
      <c r="SHV33" s="23"/>
      <c r="SHW33" s="23"/>
      <c r="SHX33" s="23"/>
      <c r="SHY33" s="23"/>
      <c r="SHZ33" s="23"/>
      <c r="SIA33" s="24"/>
      <c r="SIB33" s="14"/>
      <c r="SIC33" s="23"/>
      <c r="SID33" s="23"/>
      <c r="SIE33" s="23"/>
      <c r="SIF33" s="23"/>
      <c r="SIG33" s="23"/>
      <c r="SIH33" s="23"/>
      <c r="SII33" s="24"/>
      <c r="SIJ33" s="14"/>
      <c r="SIK33" s="23"/>
      <c r="SIL33" s="23"/>
      <c r="SIM33" s="23"/>
      <c r="SIN33" s="23"/>
      <c r="SIO33" s="23"/>
      <c r="SIP33" s="23"/>
      <c r="SIQ33" s="24"/>
      <c r="SIR33" s="14"/>
      <c r="SIS33" s="23"/>
      <c r="SIT33" s="23"/>
      <c r="SIU33" s="23"/>
      <c r="SIV33" s="23"/>
      <c r="SIW33" s="23"/>
      <c r="SIX33" s="23"/>
      <c r="SIY33" s="24"/>
      <c r="SIZ33" s="14"/>
      <c r="SJA33" s="23"/>
      <c r="SJB33" s="23"/>
      <c r="SJC33" s="23"/>
      <c r="SJD33" s="23"/>
      <c r="SJE33" s="23"/>
      <c r="SJF33" s="23"/>
      <c r="SJG33" s="24"/>
      <c r="SJH33" s="14"/>
      <c r="SJI33" s="23"/>
      <c r="SJJ33" s="23"/>
      <c r="SJK33" s="23"/>
      <c r="SJL33" s="23"/>
      <c r="SJM33" s="23"/>
      <c r="SJN33" s="23"/>
      <c r="SJO33" s="24"/>
      <c r="SJP33" s="14"/>
      <c r="SJQ33" s="23"/>
      <c r="SJR33" s="23"/>
      <c r="SJS33" s="23"/>
      <c r="SJT33" s="23"/>
      <c r="SJU33" s="23"/>
      <c r="SJV33" s="23"/>
      <c r="SJW33" s="24"/>
      <c r="SJX33" s="14"/>
      <c r="SJY33" s="23"/>
      <c r="SJZ33" s="23"/>
      <c r="SKA33" s="23"/>
      <c r="SKB33" s="23"/>
      <c r="SKC33" s="23"/>
      <c r="SKD33" s="23"/>
      <c r="SKE33" s="24"/>
      <c r="SKF33" s="14"/>
      <c r="SKG33" s="23"/>
      <c r="SKH33" s="23"/>
      <c r="SKI33" s="23"/>
      <c r="SKJ33" s="23"/>
      <c r="SKK33" s="23"/>
      <c r="SKL33" s="23"/>
      <c r="SKM33" s="24"/>
      <c r="SKN33" s="14"/>
      <c r="SKO33" s="23"/>
      <c r="SKP33" s="23"/>
      <c r="SKQ33" s="23"/>
      <c r="SKR33" s="23"/>
      <c r="SKS33" s="23"/>
      <c r="SKT33" s="23"/>
      <c r="SKU33" s="24"/>
      <c r="SKV33" s="14"/>
      <c r="SKW33" s="23"/>
      <c r="SKX33" s="23"/>
      <c r="SKY33" s="23"/>
      <c r="SKZ33" s="23"/>
      <c r="SLA33" s="23"/>
      <c r="SLB33" s="23"/>
      <c r="SLC33" s="24"/>
      <c r="SLD33" s="14"/>
      <c r="SLE33" s="23"/>
      <c r="SLF33" s="23"/>
      <c r="SLG33" s="23"/>
      <c r="SLH33" s="23"/>
      <c r="SLI33" s="23"/>
      <c r="SLJ33" s="23"/>
      <c r="SLK33" s="24"/>
      <c r="SLL33" s="14"/>
      <c r="SLM33" s="23"/>
      <c r="SLN33" s="23"/>
      <c r="SLO33" s="23"/>
      <c r="SLP33" s="23"/>
      <c r="SLQ33" s="23"/>
      <c r="SLR33" s="23"/>
      <c r="SLS33" s="24"/>
      <c r="SLT33" s="14"/>
      <c r="SLU33" s="23"/>
      <c r="SLV33" s="23"/>
      <c r="SLW33" s="23"/>
      <c r="SLX33" s="23"/>
      <c r="SLY33" s="23"/>
      <c r="SLZ33" s="23"/>
      <c r="SMA33" s="24"/>
      <c r="SMB33" s="14"/>
      <c r="SMC33" s="23"/>
      <c r="SMD33" s="23"/>
      <c r="SME33" s="23"/>
      <c r="SMF33" s="23"/>
      <c r="SMG33" s="23"/>
      <c r="SMH33" s="23"/>
      <c r="SMI33" s="24"/>
      <c r="SMJ33" s="14"/>
      <c r="SMK33" s="23"/>
      <c r="SML33" s="23"/>
      <c r="SMM33" s="23"/>
      <c r="SMN33" s="23"/>
      <c r="SMO33" s="23"/>
      <c r="SMP33" s="23"/>
      <c r="SMQ33" s="24"/>
      <c r="SMR33" s="14"/>
      <c r="SMS33" s="23"/>
      <c r="SMT33" s="23"/>
      <c r="SMU33" s="23"/>
      <c r="SMV33" s="23"/>
      <c r="SMW33" s="23"/>
      <c r="SMX33" s="23"/>
      <c r="SMY33" s="24"/>
      <c r="SMZ33" s="14"/>
      <c r="SNA33" s="23"/>
      <c r="SNB33" s="23"/>
      <c r="SNC33" s="23"/>
      <c r="SND33" s="23"/>
      <c r="SNE33" s="23"/>
      <c r="SNF33" s="23"/>
      <c r="SNG33" s="24"/>
      <c r="SNH33" s="14"/>
      <c r="SNI33" s="23"/>
      <c r="SNJ33" s="23"/>
      <c r="SNK33" s="23"/>
      <c r="SNL33" s="23"/>
      <c r="SNM33" s="23"/>
      <c r="SNN33" s="23"/>
      <c r="SNO33" s="24"/>
      <c r="SNP33" s="14"/>
      <c r="SNQ33" s="23"/>
      <c r="SNR33" s="23"/>
      <c r="SNS33" s="23"/>
      <c r="SNT33" s="23"/>
      <c r="SNU33" s="23"/>
      <c r="SNV33" s="23"/>
      <c r="SNW33" s="24"/>
      <c r="SNX33" s="14"/>
      <c r="SNY33" s="23"/>
      <c r="SNZ33" s="23"/>
      <c r="SOA33" s="23"/>
      <c r="SOB33" s="23"/>
      <c r="SOC33" s="23"/>
      <c r="SOD33" s="23"/>
      <c r="SOE33" s="24"/>
      <c r="SOF33" s="14"/>
      <c r="SOG33" s="23"/>
      <c r="SOH33" s="23"/>
      <c r="SOI33" s="23"/>
      <c r="SOJ33" s="23"/>
      <c r="SOK33" s="23"/>
      <c r="SOL33" s="23"/>
      <c r="SOM33" s="24"/>
      <c r="SON33" s="14"/>
      <c r="SOO33" s="23"/>
      <c r="SOP33" s="23"/>
      <c r="SOQ33" s="23"/>
      <c r="SOR33" s="23"/>
      <c r="SOS33" s="23"/>
      <c r="SOT33" s="23"/>
      <c r="SOU33" s="24"/>
      <c r="SOV33" s="14"/>
      <c r="SOW33" s="23"/>
      <c r="SOX33" s="23"/>
      <c r="SOY33" s="23"/>
      <c r="SOZ33" s="23"/>
      <c r="SPA33" s="23"/>
      <c r="SPB33" s="23"/>
      <c r="SPC33" s="24"/>
      <c r="SPD33" s="14"/>
      <c r="SPE33" s="23"/>
      <c r="SPF33" s="23"/>
      <c r="SPG33" s="23"/>
      <c r="SPH33" s="23"/>
      <c r="SPI33" s="23"/>
      <c r="SPJ33" s="23"/>
      <c r="SPK33" s="24"/>
      <c r="SPL33" s="14"/>
      <c r="SPM33" s="23"/>
      <c r="SPN33" s="23"/>
      <c r="SPO33" s="23"/>
      <c r="SPP33" s="23"/>
      <c r="SPQ33" s="23"/>
      <c r="SPR33" s="23"/>
      <c r="SPS33" s="24"/>
      <c r="SPT33" s="14"/>
      <c r="SPU33" s="23"/>
      <c r="SPV33" s="23"/>
      <c r="SPW33" s="23"/>
      <c r="SPX33" s="23"/>
      <c r="SPY33" s="23"/>
      <c r="SPZ33" s="23"/>
      <c r="SQA33" s="24"/>
      <c r="SQB33" s="14"/>
      <c r="SQC33" s="23"/>
      <c r="SQD33" s="23"/>
      <c r="SQE33" s="23"/>
      <c r="SQF33" s="23"/>
      <c r="SQG33" s="23"/>
      <c r="SQH33" s="23"/>
      <c r="SQI33" s="24"/>
      <c r="SQJ33" s="14"/>
      <c r="SQK33" s="23"/>
      <c r="SQL33" s="23"/>
      <c r="SQM33" s="23"/>
      <c r="SQN33" s="23"/>
      <c r="SQO33" s="23"/>
      <c r="SQP33" s="23"/>
      <c r="SQQ33" s="24"/>
      <c r="SQR33" s="14"/>
      <c r="SQS33" s="23"/>
      <c r="SQT33" s="23"/>
      <c r="SQU33" s="23"/>
      <c r="SQV33" s="23"/>
      <c r="SQW33" s="23"/>
      <c r="SQX33" s="23"/>
      <c r="SQY33" s="24"/>
      <c r="SQZ33" s="14"/>
      <c r="SRA33" s="23"/>
      <c r="SRB33" s="23"/>
      <c r="SRC33" s="23"/>
      <c r="SRD33" s="23"/>
      <c r="SRE33" s="23"/>
      <c r="SRF33" s="23"/>
      <c r="SRG33" s="24"/>
      <c r="SRH33" s="14"/>
      <c r="SRI33" s="23"/>
      <c r="SRJ33" s="23"/>
      <c r="SRK33" s="23"/>
      <c r="SRL33" s="23"/>
      <c r="SRM33" s="23"/>
      <c r="SRN33" s="23"/>
      <c r="SRO33" s="24"/>
      <c r="SRP33" s="14"/>
      <c r="SRQ33" s="23"/>
      <c r="SRR33" s="23"/>
      <c r="SRS33" s="23"/>
      <c r="SRT33" s="23"/>
      <c r="SRU33" s="23"/>
      <c r="SRV33" s="23"/>
      <c r="SRW33" s="24"/>
      <c r="SRX33" s="14"/>
      <c r="SRY33" s="23"/>
      <c r="SRZ33" s="23"/>
      <c r="SSA33" s="23"/>
      <c r="SSB33" s="23"/>
      <c r="SSC33" s="23"/>
      <c r="SSD33" s="23"/>
      <c r="SSE33" s="24"/>
      <c r="SSF33" s="14"/>
      <c r="SSG33" s="23"/>
      <c r="SSH33" s="23"/>
      <c r="SSI33" s="23"/>
      <c r="SSJ33" s="23"/>
      <c r="SSK33" s="23"/>
      <c r="SSL33" s="23"/>
      <c r="SSM33" s="24"/>
      <c r="SSN33" s="14"/>
      <c r="SSO33" s="23"/>
      <c r="SSP33" s="23"/>
      <c r="SSQ33" s="23"/>
      <c r="SSR33" s="23"/>
      <c r="SSS33" s="23"/>
      <c r="SST33" s="23"/>
      <c r="SSU33" s="24"/>
      <c r="SSV33" s="14"/>
      <c r="SSW33" s="23"/>
      <c r="SSX33" s="23"/>
      <c r="SSY33" s="23"/>
      <c r="SSZ33" s="23"/>
      <c r="STA33" s="23"/>
      <c r="STB33" s="23"/>
      <c r="STC33" s="24"/>
      <c r="STD33" s="14"/>
      <c r="STE33" s="23"/>
      <c r="STF33" s="23"/>
      <c r="STG33" s="23"/>
      <c r="STH33" s="23"/>
      <c r="STI33" s="23"/>
      <c r="STJ33" s="23"/>
      <c r="STK33" s="24"/>
      <c r="STL33" s="14"/>
      <c r="STM33" s="23"/>
      <c r="STN33" s="23"/>
      <c r="STO33" s="23"/>
      <c r="STP33" s="23"/>
      <c r="STQ33" s="23"/>
      <c r="STR33" s="23"/>
      <c r="STS33" s="24"/>
      <c r="STT33" s="14"/>
      <c r="STU33" s="23"/>
      <c r="STV33" s="23"/>
      <c r="STW33" s="23"/>
      <c r="STX33" s="23"/>
      <c r="STY33" s="23"/>
      <c r="STZ33" s="23"/>
      <c r="SUA33" s="24"/>
      <c r="SUB33" s="14"/>
      <c r="SUC33" s="23"/>
      <c r="SUD33" s="23"/>
      <c r="SUE33" s="23"/>
      <c r="SUF33" s="23"/>
      <c r="SUG33" s="23"/>
      <c r="SUH33" s="23"/>
      <c r="SUI33" s="24"/>
      <c r="SUJ33" s="14"/>
      <c r="SUK33" s="23"/>
      <c r="SUL33" s="23"/>
      <c r="SUM33" s="23"/>
      <c r="SUN33" s="23"/>
      <c r="SUO33" s="23"/>
      <c r="SUP33" s="23"/>
      <c r="SUQ33" s="24"/>
      <c r="SUR33" s="14"/>
      <c r="SUS33" s="23"/>
      <c r="SUT33" s="23"/>
      <c r="SUU33" s="23"/>
      <c r="SUV33" s="23"/>
      <c r="SUW33" s="23"/>
      <c r="SUX33" s="23"/>
      <c r="SUY33" s="24"/>
      <c r="SUZ33" s="14"/>
      <c r="SVA33" s="23"/>
      <c r="SVB33" s="23"/>
      <c r="SVC33" s="23"/>
      <c r="SVD33" s="23"/>
      <c r="SVE33" s="23"/>
      <c r="SVF33" s="23"/>
      <c r="SVG33" s="24"/>
      <c r="SVH33" s="14"/>
      <c r="SVI33" s="23"/>
      <c r="SVJ33" s="23"/>
      <c r="SVK33" s="23"/>
      <c r="SVL33" s="23"/>
      <c r="SVM33" s="23"/>
      <c r="SVN33" s="23"/>
      <c r="SVO33" s="24"/>
      <c r="SVP33" s="14"/>
      <c r="SVQ33" s="23"/>
      <c r="SVR33" s="23"/>
      <c r="SVS33" s="23"/>
      <c r="SVT33" s="23"/>
      <c r="SVU33" s="23"/>
      <c r="SVV33" s="23"/>
      <c r="SVW33" s="24"/>
      <c r="SVX33" s="14"/>
      <c r="SVY33" s="23"/>
      <c r="SVZ33" s="23"/>
      <c r="SWA33" s="23"/>
      <c r="SWB33" s="23"/>
      <c r="SWC33" s="23"/>
      <c r="SWD33" s="23"/>
      <c r="SWE33" s="24"/>
      <c r="SWF33" s="14"/>
      <c r="SWG33" s="23"/>
      <c r="SWH33" s="23"/>
      <c r="SWI33" s="23"/>
      <c r="SWJ33" s="23"/>
      <c r="SWK33" s="23"/>
      <c r="SWL33" s="23"/>
      <c r="SWM33" s="24"/>
      <c r="SWN33" s="14"/>
      <c r="SWO33" s="23"/>
      <c r="SWP33" s="23"/>
      <c r="SWQ33" s="23"/>
      <c r="SWR33" s="23"/>
      <c r="SWS33" s="23"/>
      <c r="SWT33" s="23"/>
      <c r="SWU33" s="24"/>
      <c r="SWV33" s="14"/>
      <c r="SWW33" s="23"/>
      <c r="SWX33" s="23"/>
      <c r="SWY33" s="23"/>
      <c r="SWZ33" s="23"/>
      <c r="SXA33" s="23"/>
      <c r="SXB33" s="23"/>
      <c r="SXC33" s="24"/>
      <c r="SXD33" s="14"/>
      <c r="SXE33" s="23"/>
      <c r="SXF33" s="23"/>
      <c r="SXG33" s="23"/>
      <c r="SXH33" s="23"/>
      <c r="SXI33" s="23"/>
      <c r="SXJ33" s="23"/>
      <c r="SXK33" s="24"/>
      <c r="SXL33" s="14"/>
      <c r="SXM33" s="23"/>
      <c r="SXN33" s="23"/>
      <c r="SXO33" s="23"/>
      <c r="SXP33" s="23"/>
      <c r="SXQ33" s="23"/>
      <c r="SXR33" s="23"/>
      <c r="SXS33" s="24"/>
      <c r="SXT33" s="14"/>
      <c r="SXU33" s="23"/>
      <c r="SXV33" s="23"/>
      <c r="SXW33" s="23"/>
      <c r="SXX33" s="23"/>
      <c r="SXY33" s="23"/>
      <c r="SXZ33" s="23"/>
      <c r="SYA33" s="24"/>
      <c r="SYB33" s="14"/>
      <c r="SYC33" s="23"/>
      <c r="SYD33" s="23"/>
      <c r="SYE33" s="23"/>
      <c r="SYF33" s="23"/>
      <c r="SYG33" s="23"/>
      <c r="SYH33" s="23"/>
      <c r="SYI33" s="24"/>
      <c r="SYJ33" s="14"/>
      <c r="SYK33" s="23"/>
      <c r="SYL33" s="23"/>
      <c r="SYM33" s="23"/>
      <c r="SYN33" s="23"/>
      <c r="SYO33" s="23"/>
      <c r="SYP33" s="23"/>
      <c r="SYQ33" s="24"/>
      <c r="SYR33" s="14"/>
      <c r="SYS33" s="23"/>
      <c r="SYT33" s="23"/>
      <c r="SYU33" s="23"/>
      <c r="SYV33" s="23"/>
      <c r="SYW33" s="23"/>
      <c r="SYX33" s="23"/>
      <c r="SYY33" s="24"/>
      <c r="SYZ33" s="14"/>
      <c r="SZA33" s="23"/>
      <c r="SZB33" s="23"/>
      <c r="SZC33" s="23"/>
      <c r="SZD33" s="23"/>
      <c r="SZE33" s="23"/>
      <c r="SZF33" s="23"/>
      <c r="SZG33" s="24"/>
      <c r="SZH33" s="14"/>
      <c r="SZI33" s="23"/>
      <c r="SZJ33" s="23"/>
      <c r="SZK33" s="23"/>
      <c r="SZL33" s="23"/>
      <c r="SZM33" s="23"/>
      <c r="SZN33" s="23"/>
      <c r="SZO33" s="24"/>
      <c r="SZP33" s="14"/>
      <c r="SZQ33" s="23"/>
      <c r="SZR33" s="23"/>
      <c r="SZS33" s="23"/>
      <c r="SZT33" s="23"/>
      <c r="SZU33" s="23"/>
      <c r="SZV33" s="23"/>
      <c r="SZW33" s="24"/>
      <c r="SZX33" s="14"/>
      <c r="SZY33" s="23"/>
      <c r="SZZ33" s="23"/>
      <c r="TAA33" s="23"/>
      <c r="TAB33" s="23"/>
      <c r="TAC33" s="23"/>
      <c r="TAD33" s="23"/>
      <c r="TAE33" s="24"/>
      <c r="TAF33" s="14"/>
      <c r="TAG33" s="23"/>
      <c r="TAH33" s="23"/>
      <c r="TAI33" s="23"/>
      <c r="TAJ33" s="23"/>
      <c r="TAK33" s="23"/>
      <c r="TAL33" s="23"/>
      <c r="TAM33" s="24"/>
      <c r="TAN33" s="14"/>
      <c r="TAO33" s="23"/>
      <c r="TAP33" s="23"/>
      <c r="TAQ33" s="23"/>
      <c r="TAR33" s="23"/>
      <c r="TAS33" s="23"/>
      <c r="TAT33" s="23"/>
      <c r="TAU33" s="24"/>
      <c r="TAV33" s="14"/>
      <c r="TAW33" s="23"/>
      <c r="TAX33" s="23"/>
      <c r="TAY33" s="23"/>
      <c r="TAZ33" s="23"/>
      <c r="TBA33" s="23"/>
      <c r="TBB33" s="23"/>
      <c r="TBC33" s="24"/>
      <c r="TBD33" s="14"/>
      <c r="TBE33" s="23"/>
      <c r="TBF33" s="23"/>
      <c r="TBG33" s="23"/>
      <c r="TBH33" s="23"/>
      <c r="TBI33" s="23"/>
      <c r="TBJ33" s="23"/>
      <c r="TBK33" s="24"/>
      <c r="TBL33" s="14"/>
      <c r="TBM33" s="23"/>
      <c r="TBN33" s="23"/>
      <c r="TBO33" s="23"/>
      <c r="TBP33" s="23"/>
      <c r="TBQ33" s="23"/>
      <c r="TBR33" s="23"/>
      <c r="TBS33" s="24"/>
      <c r="TBT33" s="14"/>
      <c r="TBU33" s="23"/>
      <c r="TBV33" s="23"/>
      <c r="TBW33" s="23"/>
      <c r="TBX33" s="23"/>
      <c r="TBY33" s="23"/>
      <c r="TBZ33" s="23"/>
      <c r="TCA33" s="24"/>
      <c r="TCB33" s="14"/>
      <c r="TCC33" s="23"/>
      <c r="TCD33" s="23"/>
      <c r="TCE33" s="23"/>
      <c r="TCF33" s="23"/>
      <c r="TCG33" s="23"/>
      <c r="TCH33" s="23"/>
      <c r="TCI33" s="24"/>
      <c r="TCJ33" s="14"/>
      <c r="TCK33" s="23"/>
      <c r="TCL33" s="23"/>
      <c r="TCM33" s="23"/>
      <c r="TCN33" s="23"/>
      <c r="TCO33" s="23"/>
      <c r="TCP33" s="23"/>
      <c r="TCQ33" s="24"/>
      <c r="TCR33" s="14"/>
      <c r="TCS33" s="23"/>
      <c r="TCT33" s="23"/>
      <c r="TCU33" s="23"/>
      <c r="TCV33" s="23"/>
      <c r="TCW33" s="23"/>
      <c r="TCX33" s="23"/>
      <c r="TCY33" s="24"/>
      <c r="TCZ33" s="14"/>
      <c r="TDA33" s="23"/>
      <c r="TDB33" s="23"/>
      <c r="TDC33" s="23"/>
      <c r="TDD33" s="23"/>
      <c r="TDE33" s="23"/>
      <c r="TDF33" s="23"/>
      <c r="TDG33" s="24"/>
      <c r="TDH33" s="14"/>
      <c r="TDI33" s="23"/>
      <c r="TDJ33" s="23"/>
      <c r="TDK33" s="23"/>
      <c r="TDL33" s="23"/>
      <c r="TDM33" s="23"/>
      <c r="TDN33" s="23"/>
      <c r="TDO33" s="24"/>
      <c r="TDP33" s="14"/>
      <c r="TDQ33" s="23"/>
      <c r="TDR33" s="23"/>
      <c r="TDS33" s="23"/>
      <c r="TDT33" s="23"/>
      <c r="TDU33" s="23"/>
      <c r="TDV33" s="23"/>
      <c r="TDW33" s="24"/>
      <c r="TDX33" s="14"/>
      <c r="TDY33" s="23"/>
      <c r="TDZ33" s="23"/>
      <c r="TEA33" s="23"/>
      <c r="TEB33" s="23"/>
      <c r="TEC33" s="23"/>
      <c r="TED33" s="23"/>
      <c r="TEE33" s="24"/>
      <c r="TEF33" s="14"/>
      <c r="TEG33" s="23"/>
      <c r="TEH33" s="23"/>
      <c r="TEI33" s="23"/>
      <c r="TEJ33" s="23"/>
      <c r="TEK33" s="23"/>
      <c r="TEL33" s="23"/>
      <c r="TEM33" s="24"/>
      <c r="TEN33" s="14"/>
      <c r="TEO33" s="23"/>
      <c r="TEP33" s="23"/>
      <c r="TEQ33" s="23"/>
      <c r="TER33" s="23"/>
      <c r="TES33" s="23"/>
      <c r="TET33" s="23"/>
      <c r="TEU33" s="24"/>
      <c r="TEV33" s="14"/>
      <c r="TEW33" s="23"/>
      <c r="TEX33" s="23"/>
      <c r="TEY33" s="23"/>
      <c r="TEZ33" s="23"/>
      <c r="TFA33" s="23"/>
      <c r="TFB33" s="23"/>
      <c r="TFC33" s="24"/>
      <c r="TFD33" s="14"/>
      <c r="TFE33" s="23"/>
      <c r="TFF33" s="23"/>
      <c r="TFG33" s="23"/>
      <c r="TFH33" s="23"/>
      <c r="TFI33" s="23"/>
      <c r="TFJ33" s="23"/>
      <c r="TFK33" s="24"/>
      <c r="TFL33" s="14"/>
      <c r="TFM33" s="23"/>
      <c r="TFN33" s="23"/>
      <c r="TFO33" s="23"/>
      <c r="TFP33" s="23"/>
      <c r="TFQ33" s="23"/>
      <c r="TFR33" s="23"/>
      <c r="TFS33" s="24"/>
      <c r="TFT33" s="14"/>
      <c r="TFU33" s="23"/>
      <c r="TFV33" s="23"/>
      <c r="TFW33" s="23"/>
      <c r="TFX33" s="23"/>
      <c r="TFY33" s="23"/>
      <c r="TFZ33" s="23"/>
      <c r="TGA33" s="24"/>
      <c r="TGB33" s="14"/>
      <c r="TGC33" s="23"/>
      <c r="TGD33" s="23"/>
      <c r="TGE33" s="23"/>
      <c r="TGF33" s="23"/>
      <c r="TGG33" s="23"/>
      <c r="TGH33" s="23"/>
      <c r="TGI33" s="24"/>
      <c r="TGJ33" s="14"/>
      <c r="TGK33" s="23"/>
      <c r="TGL33" s="23"/>
      <c r="TGM33" s="23"/>
      <c r="TGN33" s="23"/>
      <c r="TGO33" s="23"/>
      <c r="TGP33" s="23"/>
      <c r="TGQ33" s="24"/>
      <c r="TGR33" s="14"/>
      <c r="TGS33" s="23"/>
      <c r="TGT33" s="23"/>
      <c r="TGU33" s="23"/>
      <c r="TGV33" s="23"/>
      <c r="TGW33" s="23"/>
      <c r="TGX33" s="23"/>
      <c r="TGY33" s="24"/>
      <c r="TGZ33" s="14"/>
      <c r="THA33" s="23"/>
      <c r="THB33" s="23"/>
      <c r="THC33" s="23"/>
      <c r="THD33" s="23"/>
      <c r="THE33" s="23"/>
      <c r="THF33" s="23"/>
      <c r="THG33" s="24"/>
      <c r="THH33" s="14"/>
      <c r="THI33" s="23"/>
      <c r="THJ33" s="23"/>
      <c r="THK33" s="23"/>
      <c r="THL33" s="23"/>
      <c r="THM33" s="23"/>
      <c r="THN33" s="23"/>
      <c r="THO33" s="24"/>
      <c r="THP33" s="14"/>
      <c r="THQ33" s="23"/>
      <c r="THR33" s="23"/>
      <c r="THS33" s="23"/>
      <c r="THT33" s="23"/>
      <c r="THU33" s="23"/>
      <c r="THV33" s="23"/>
      <c r="THW33" s="24"/>
      <c r="THX33" s="14"/>
      <c r="THY33" s="23"/>
      <c r="THZ33" s="23"/>
      <c r="TIA33" s="23"/>
      <c r="TIB33" s="23"/>
      <c r="TIC33" s="23"/>
      <c r="TID33" s="23"/>
      <c r="TIE33" s="24"/>
      <c r="TIF33" s="14"/>
      <c r="TIG33" s="23"/>
      <c r="TIH33" s="23"/>
      <c r="TII33" s="23"/>
      <c r="TIJ33" s="23"/>
      <c r="TIK33" s="23"/>
      <c r="TIL33" s="23"/>
      <c r="TIM33" s="24"/>
      <c r="TIN33" s="14"/>
      <c r="TIO33" s="23"/>
      <c r="TIP33" s="23"/>
      <c r="TIQ33" s="23"/>
      <c r="TIR33" s="23"/>
      <c r="TIS33" s="23"/>
      <c r="TIT33" s="23"/>
      <c r="TIU33" s="24"/>
      <c r="TIV33" s="14"/>
      <c r="TIW33" s="23"/>
      <c r="TIX33" s="23"/>
      <c r="TIY33" s="23"/>
      <c r="TIZ33" s="23"/>
      <c r="TJA33" s="23"/>
      <c r="TJB33" s="23"/>
      <c r="TJC33" s="24"/>
      <c r="TJD33" s="14"/>
      <c r="TJE33" s="23"/>
      <c r="TJF33" s="23"/>
      <c r="TJG33" s="23"/>
      <c r="TJH33" s="23"/>
      <c r="TJI33" s="23"/>
      <c r="TJJ33" s="23"/>
      <c r="TJK33" s="24"/>
      <c r="TJL33" s="14"/>
      <c r="TJM33" s="23"/>
      <c r="TJN33" s="23"/>
      <c r="TJO33" s="23"/>
      <c r="TJP33" s="23"/>
      <c r="TJQ33" s="23"/>
      <c r="TJR33" s="23"/>
      <c r="TJS33" s="24"/>
      <c r="TJT33" s="14"/>
      <c r="TJU33" s="23"/>
      <c r="TJV33" s="23"/>
      <c r="TJW33" s="23"/>
      <c r="TJX33" s="23"/>
      <c r="TJY33" s="23"/>
      <c r="TJZ33" s="23"/>
      <c r="TKA33" s="24"/>
      <c r="TKB33" s="14"/>
      <c r="TKC33" s="23"/>
      <c r="TKD33" s="23"/>
      <c r="TKE33" s="23"/>
      <c r="TKF33" s="23"/>
      <c r="TKG33" s="23"/>
      <c r="TKH33" s="23"/>
      <c r="TKI33" s="24"/>
      <c r="TKJ33" s="14"/>
      <c r="TKK33" s="23"/>
      <c r="TKL33" s="23"/>
      <c r="TKM33" s="23"/>
      <c r="TKN33" s="23"/>
      <c r="TKO33" s="23"/>
      <c r="TKP33" s="23"/>
      <c r="TKQ33" s="24"/>
      <c r="TKR33" s="14"/>
      <c r="TKS33" s="23"/>
      <c r="TKT33" s="23"/>
      <c r="TKU33" s="23"/>
      <c r="TKV33" s="23"/>
      <c r="TKW33" s="23"/>
      <c r="TKX33" s="23"/>
      <c r="TKY33" s="24"/>
      <c r="TKZ33" s="14"/>
      <c r="TLA33" s="23"/>
      <c r="TLB33" s="23"/>
      <c r="TLC33" s="23"/>
      <c r="TLD33" s="23"/>
      <c r="TLE33" s="23"/>
      <c r="TLF33" s="23"/>
      <c r="TLG33" s="24"/>
      <c r="TLH33" s="14"/>
      <c r="TLI33" s="23"/>
      <c r="TLJ33" s="23"/>
      <c r="TLK33" s="23"/>
      <c r="TLL33" s="23"/>
      <c r="TLM33" s="23"/>
      <c r="TLN33" s="23"/>
      <c r="TLO33" s="24"/>
      <c r="TLP33" s="14"/>
      <c r="TLQ33" s="23"/>
      <c r="TLR33" s="23"/>
      <c r="TLS33" s="23"/>
      <c r="TLT33" s="23"/>
      <c r="TLU33" s="23"/>
      <c r="TLV33" s="23"/>
      <c r="TLW33" s="24"/>
      <c r="TLX33" s="14"/>
      <c r="TLY33" s="23"/>
      <c r="TLZ33" s="23"/>
      <c r="TMA33" s="23"/>
      <c r="TMB33" s="23"/>
      <c r="TMC33" s="23"/>
      <c r="TMD33" s="23"/>
      <c r="TME33" s="24"/>
      <c r="TMF33" s="14"/>
      <c r="TMG33" s="23"/>
      <c r="TMH33" s="23"/>
      <c r="TMI33" s="23"/>
      <c r="TMJ33" s="23"/>
      <c r="TMK33" s="23"/>
      <c r="TML33" s="23"/>
      <c r="TMM33" s="24"/>
      <c r="TMN33" s="14"/>
      <c r="TMO33" s="23"/>
      <c r="TMP33" s="23"/>
      <c r="TMQ33" s="23"/>
      <c r="TMR33" s="23"/>
      <c r="TMS33" s="23"/>
      <c r="TMT33" s="23"/>
      <c r="TMU33" s="24"/>
      <c r="TMV33" s="14"/>
      <c r="TMW33" s="23"/>
      <c r="TMX33" s="23"/>
      <c r="TMY33" s="23"/>
      <c r="TMZ33" s="23"/>
      <c r="TNA33" s="23"/>
      <c r="TNB33" s="23"/>
      <c r="TNC33" s="24"/>
      <c r="TND33" s="14"/>
      <c r="TNE33" s="23"/>
      <c r="TNF33" s="23"/>
      <c r="TNG33" s="23"/>
      <c r="TNH33" s="23"/>
      <c r="TNI33" s="23"/>
      <c r="TNJ33" s="23"/>
      <c r="TNK33" s="24"/>
      <c r="TNL33" s="14"/>
      <c r="TNM33" s="23"/>
      <c r="TNN33" s="23"/>
      <c r="TNO33" s="23"/>
      <c r="TNP33" s="23"/>
      <c r="TNQ33" s="23"/>
      <c r="TNR33" s="23"/>
      <c r="TNS33" s="24"/>
      <c r="TNT33" s="14"/>
      <c r="TNU33" s="23"/>
      <c r="TNV33" s="23"/>
      <c r="TNW33" s="23"/>
      <c r="TNX33" s="23"/>
      <c r="TNY33" s="23"/>
      <c r="TNZ33" s="23"/>
      <c r="TOA33" s="24"/>
      <c r="TOB33" s="14"/>
      <c r="TOC33" s="23"/>
      <c r="TOD33" s="23"/>
      <c r="TOE33" s="23"/>
      <c r="TOF33" s="23"/>
      <c r="TOG33" s="23"/>
      <c r="TOH33" s="23"/>
      <c r="TOI33" s="24"/>
      <c r="TOJ33" s="14"/>
      <c r="TOK33" s="23"/>
      <c r="TOL33" s="23"/>
      <c r="TOM33" s="23"/>
      <c r="TON33" s="23"/>
      <c r="TOO33" s="23"/>
      <c r="TOP33" s="23"/>
      <c r="TOQ33" s="24"/>
      <c r="TOR33" s="14"/>
      <c r="TOS33" s="23"/>
      <c r="TOT33" s="23"/>
      <c r="TOU33" s="23"/>
      <c r="TOV33" s="23"/>
      <c r="TOW33" s="23"/>
      <c r="TOX33" s="23"/>
      <c r="TOY33" s="24"/>
      <c r="TOZ33" s="14"/>
      <c r="TPA33" s="23"/>
      <c r="TPB33" s="23"/>
      <c r="TPC33" s="23"/>
      <c r="TPD33" s="23"/>
      <c r="TPE33" s="23"/>
      <c r="TPF33" s="23"/>
      <c r="TPG33" s="24"/>
      <c r="TPH33" s="14"/>
      <c r="TPI33" s="23"/>
      <c r="TPJ33" s="23"/>
      <c r="TPK33" s="23"/>
      <c r="TPL33" s="23"/>
      <c r="TPM33" s="23"/>
      <c r="TPN33" s="23"/>
      <c r="TPO33" s="24"/>
      <c r="TPP33" s="14"/>
      <c r="TPQ33" s="23"/>
      <c r="TPR33" s="23"/>
      <c r="TPS33" s="23"/>
      <c r="TPT33" s="23"/>
      <c r="TPU33" s="23"/>
      <c r="TPV33" s="23"/>
      <c r="TPW33" s="24"/>
      <c r="TPX33" s="14"/>
      <c r="TPY33" s="23"/>
      <c r="TPZ33" s="23"/>
      <c r="TQA33" s="23"/>
      <c r="TQB33" s="23"/>
      <c r="TQC33" s="23"/>
      <c r="TQD33" s="23"/>
      <c r="TQE33" s="24"/>
      <c r="TQF33" s="14"/>
      <c r="TQG33" s="23"/>
      <c r="TQH33" s="23"/>
      <c r="TQI33" s="23"/>
      <c r="TQJ33" s="23"/>
      <c r="TQK33" s="23"/>
      <c r="TQL33" s="23"/>
      <c r="TQM33" s="24"/>
      <c r="TQN33" s="14"/>
      <c r="TQO33" s="23"/>
      <c r="TQP33" s="23"/>
      <c r="TQQ33" s="23"/>
      <c r="TQR33" s="23"/>
      <c r="TQS33" s="23"/>
      <c r="TQT33" s="23"/>
      <c r="TQU33" s="24"/>
      <c r="TQV33" s="14"/>
      <c r="TQW33" s="23"/>
      <c r="TQX33" s="23"/>
      <c r="TQY33" s="23"/>
      <c r="TQZ33" s="23"/>
      <c r="TRA33" s="23"/>
      <c r="TRB33" s="23"/>
      <c r="TRC33" s="24"/>
      <c r="TRD33" s="14"/>
      <c r="TRE33" s="23"/>
      <c r="TRF33" s="23"/>
      <c r="TRG33" s="23"/>
      <c r="TRH33" s="23"/>
      <c r="TRI33" s="23"/>
      <c r="TRJ33" s="23"/>
      <c r="TRK33" s="24"/>
      <c r="TRL33" s="14"/>
      <c r="TRM33" s="23"/>
      <c r="TRN33" s="23"/>
      <c r="TRO33" s="23"/>
      <c r="TRP33" s="23"/>
      <c r="TRQ33" s="23"/>
      <c r="TRR33" s="23"/>
      <c r="TRS33" s="24"/>
      <c r="TRT33" s="14"/>
      <c r="TRU33" s="23"/>
      <c r="TRV33" s="23"/>
      <c r="TRW33" s="23"/>
      <c r="TRX33" s="23"/>
      <c r="TRY33" s="23"/>
      <c r="TRZ33" s="23"/>
      <c r="TSA33" s="24"/>
      <c r="TSB33" s="14"/>
      <c r="TSC33" s="23"/>
      <c r="TSD33" s="23"/>
      <c r="TSE33" s="23"/>
      <c r="TSF33" s="23"/>
      <c r="TSG33" s="23"/>
      <c r="TSH33" s="23"/>
      <c r="TSI33" s="24"/>
      <c r="TSJ33" s="14"/>
      <c r="TSK33" s="23"/>
      <c r="TSL33" s="23"/>
      <c r="TSM33" s="23"/>
      <c r="TSN33" s="23"/>
      <c r="TSO33" s="23"/>
      <c r="TSP33" s="23"/>
      <c r="TSQ33" s="24"/>
      <c r="TSR33" s="14"/>
      <c r="TSS33" s="23"/>
      <c r="TST33" s="23"/>
      <c r="TSU33" s="23"/>
      <c r="TSV33" s="23"/>
      <c r="TSW33" s="23"/>
      <c r="TSX33" s="23"/>
      <c r="TSY33" s="24"/>
      <c r="TSZ33" s="14"/>
      <c r="TTA33" s="23"/>
      <c r="TTB33" s="23"/>
      <c r="TTC33" s="23"/>
      <c r="TTD33" s="23"/>
      <c r="TTE33" s="23"/>
      <c r="TTF33" s="23"/>
      <c r="TTG33" s="24"/>
      <c r="TTH33" s="14"/>
      <c r="TTI33" s="23"/>
      <c r="TTJ33" s="23"/>
      <c r="TTK33" s="23"/>
      <c r="TTL33" s="23"/>
      <c r="TTM33" s="23"/>
      <c r="TTN33" s="23"/>
      <c r="TTO33" s="24"/>
      <c r="TTP33" s="14"/>
      <c r="TTQ33" s="23"/>
      <c r="TTR33" s="23"/>
      <c r="TTS33" s="23"/>
      <c r="TTT33" s="23"/>
      <c r="TTU33" s="23"/>
      <c r="TTV33" s="23"/>
      <c r="TTW33" s="24"/>
      <c r="TTX33" s="14"/>
      <c r="TTY33" s="23"/>
      <c r="TTZ33" s="23"/>
      <c r="TUA33" s="23"/>
      <c r="TUB33" s="23"/>
      <c r="TUC33" s="23"/>
      <c r="TUD33" s="23"/>
      <c r="TUE33" s="24"/>
      <c r="TUF33" s="14"/>
      <c r="TUG33" s="23"/>
      <c r="TUH33" s="23"/>
      <c r="TUI33" s="23"/>
      <c r="TUJ33" s="23"/>
      <c r="TUK33" s="23"/>
      <c r="TUL33" s="23"/>
      <c r="TUM33" s="24"/>
      <c r="TUN33" s="14"/>
      <c r="TUO33" s="23"/>
      <c r="TUP33" s="23"/>
      <c r="TUQ33" s="23"/>
      <c r="TUR33" s="23"/>
      <c r="TUS33" s="23"/>
      <c r="TUT33" s="23"/>
      <c r="TUU33" s="24"/>
      <c r="TUV33" s="14"/>
      <c r="TUW33" s="23"/>
      <c r="TUX33" s="23"/>
      <c r="TUY33" s="23"/>
      <c r="TUZ33" s="23"/>
      <c r="TVA33" s="23"/>
      <c r="TVB33" s="23"/>
      <c r="TVC33" s="24"/>
      <c r="TVD33" s="14"/>
      <c r="TVE33" s="23"/>
      <c r="TVF33" s="23"/>
      <c r="TVG33" s="23"/>
      <c r="TVH33" s="23"/>
      <c r="TVI33" s="23"/>
      <c r="TVJ33" s="23"/>
      <c r="TVK33" s="24"/>
      <c r="TVL33" s="14"/>
      <c r="TVM33" s="23"/>
      <c r="TVN33" s="23"/>
      <c r="TVO33" s="23"/>
      <c r="TVP33" s="23"/>
      <c r="TVQ33" s="23"/>
      <c r="TVR33" s="23"/>
      <c r="TVS33" s="24"/>
      <c r="TVT33" s="14"/>
      <c r="TVU33" s="23"/>
      <c r="TVV33" s="23"/>
      <c r="TVW33" s="23"/>
      <c r="TVX33" s="23"/>
      <c r="TVY33" s="23"/>
      <c r="TVZ33" s="23"/>
      <c r="TWA33" s="24"/>
      <c r="TWB33" s="14"/>
      <c r="TWC33" s="23"/>
      <c r="TWD33" s="23"/>
      <c r="TWE33" s="23"/>
      <c r="TWF33" s="23"/>
      <c r="TWG33" s="23"/>
      <c r="TWH33" s="23"/>
      <c r="TWI33" s="24"/>
      <c r="TWJ33" s="14"/>
      <c r="TWK33" s="23"/>
      <c r="TWL33" s="23"/>
      <c r="TWM33" s="23"/>
      <c r="TWN33" s="23"/>
      <c r="TWO33" s="23"/>
      <c r="TWP33" s="23"/>
      <c r="TWQ33" s="24"/>
      <c r="TWR33" s="14"/>
      <c r="TWS33" s="23"/>
      <c r="TWT33" s="23"/>
      <c r="TWU33" s="23"/>
      <c r="TWV33" s="23"/>
      <c r="TWW33" s="23"/>
      <c r="TWX33" s="23"/>
      <c r="TWY33" s="24"/>
      <c r="TWZ33" s="14"/>
      <c r="TXA33" s="23"/>
      <c r="TXB33" s="23"/>
      <c r="TXC33" s="23"/>
      <c r="TXD33" s="23"/>
      <c r="TXE33" s="23"/>
      <c r="TXF33" s="23"/>
      <c r="TXG33" s="24"/>
      <c r="TXH33" s="14"/>
      <c r="TXI33" s="23"/>
      <c r="TXJ33" s="23"/>
      <c r="TXK33" s="23"/>
      <c r="TXL33" s="23"/>
      <c r="TXM33" s="23"/>
      <c r="TXN33" s="23"/>
      <c r="TXO33" s="24"/>
      <c r="TXP33" s="14"/>
      <c r="TXQ33" s="23"/>
      <c r="TXR33" s="23"/>
      <c r="TXS33" s="23"/>
      <c r="TXT33" s="23"/>
      <c r="TXU33" s="23"/>
      <c r="TXV33" s="23"/>
      <c r="TXW33" s="24"/>
      <c r="TXX33" s="14"/>
      <c r="TXY33" s="23"/>
      <c r="TXZ33" s="23"/>
      <c r="TYA33" s="23"/>
      <c r="TYB33" s="23"/>
      <c r="TYC33" s="23"/>
      <c r="TYD33" s="23"/>
      <c r="TYE33" s="24"/>
      <c r="TYF33" s="14"/>
      <c r="TYG33" s="23"/>
      <c r="TYH33" s="23"/>
      <c r="TYI33" s="23"/>
      <c r="TYJ33" s="23"/>
      <c r="TYK33" s="23"/>
      <c r="TYL33" s="23"/>
      <c r="TYM33" s="24"/>
      <c r="TYN33" s="14"/>
      <c r="TYO33" s="23"/>
      <c r="TYP33" s="23"/>
      <c r="TYQ33" s="23"/>
      <c r="TYR33" s="23"/>
      <c r="TYS33" s="23"/>
      <c r="TYT33" s="23"/>
      <c r="TYU33" s="24"/>
      <c r="TYV33" s="14"/>
      <c r="TYW33" s="23"/>
      <c r="TYX33" s="23"/>
      <c r="TYY33" s="23"/>
      <c r="TYZ33" s="23"/>
      <c r="TZA33" s="23"/>
      <c r="TZB33" s="23"/>
      <c r="TZC33" s="24"/>
      <c r="TZD33" s="14"/>
      <c r="TZE33" s="23"/>
      <c r="TZF33" s="23"/>
      <c r="TZG33" s="23"/>
      <c r="TZH33" s="23"/>
      <c r="TZI33" s="23"/>
      <c r="TZJ33" s="23"/>
      <c r="TZK33" s="24"/>
      <c r="TZL33" s="14"/>
      <c r="TZM33" s="23"/>
      <c r="TZN33" s="23"/>
      <c r="TZO33" s="23"/>
      <c r="TZP33" s="23"/>
      <c r="TZQ33" s="23"/>
      <c r="TZR33" s="23"/>
      <c r="TZS33" s="24"/>
      <c r="TZT33" s="14"/>
      <c r="TZU33" s="23"/>
      <c r="TZV33" s="23"/>
      <c r="TZW33" s="23"/>
      <c r="TZX33" s="23"/>
      <c r="TZY33" s="23"/>
      <c r="TZZ33" s="23"/>
      <c r="UAA33" s="24"/>
      <c r="UAB33" s="14"/>
      <c r="UAC33" s="23"/>
      <c r="UAD33" s="23"/>
      <c r="UAE33" s="23"/>
      <c r="UAF33" s="23"/>
      <c r="UAG33" s="23"/>
      <c r="UAH33" s="23"/>
      <c r="UAI33" s="24"/>
      <c r="UAJ33" s="14"/>
      <c r="UAK33" s="23"/>
      <c r="UAL33" s="23"/>
      <c r="UAM33" s="23"/>
      <c r="UAN33" s="23"/>
      <c r="UAO33" s="23"/>
      <c r="UAP33" s="23"/>
      <c r="UAQ33" s="24"/>
      <c r="UAR33" s="14"/>
      <c r="UAS33" s="23"/>
      <c r="UAT33" s="23"/>
      <c r="UAU33" s="23"/>
      <c r="UAV33" s="23"/>
      <c r="UAW33" s="23"/>
      <c r="UAX33" s="23"/>
      <c r="UAY33" s="24"/>
      <c r="UAZ33" s="14"/>
      <c r="UBA33" s="23"/>
      <c r="UBB33" s="23"/>
      <c r="UBC33" s="23"/>
      <c r="UBD33" s="23"/>
      <c r="UBE33" s="23"/>
      <c r="UBF33" s="23"/>
      <c r="UBG33" s="24"/>
      <c r="UBH33" s="14"/>
      <c r="UBI33" s="23"/>
      <c r="UBJ33" s="23"/>
      <c r="UBK33" s="23"/>
      <c r="UBL33" s="23"/>
      <c r="UBM33" s="23"/>
      <c r="UBN33" s="23"/>
      <c r="UBO33" s="24"/>
      <c r="UBP33" s="14"/>
      <c r="UBQ33" s="23"/>
      <c r="UBR33" s="23"/>
      <c r="UBS33" s="23"/>
      <c r="UBT33" s="23"/>
      <c r="UBU33" s="23"/>
      <c r="UBV33" s="23"/>
      <c r="UBW33" s="24"/>
      <c r="UBX33" s="14"/>
      <c r="UBY33" s="23"/>
      <c r="UBZ33" s="23"/>
      <c r="UCA33" s="23"/>
      <c r="UCB33" s="23"/>
      <c r="UCC33" s="23"/>
      <c r="UCD33" s="23"/>
      <c r="UCE33" s="24"/>
      <c r="UCF33" s="14"/>
      <c r="UCG33" s="23"/>
      <c r="UCH33" s="23"/>
      <c r="UCI33" s="23"/>
      <c r="UCJ33" s="23"/>
      <c r="UCK33" s="23"/>
      <c r="UCL33" s="23"/>
      <c r="UCM33" s="24"/>
      <c r="UCN33" s="14"/>
      <c r="UCO33" s="23"/>
      <c r="UCP33" s="23"/>
      <c r="UCQ33" s="23"/>
      <c r="UCR33" s="23"/>
      <c r="UCS33" s="23"/>
      <c r="UCT33" s="23"/>
      <c r="UCU33" s="24"/>
      <c r="UCV33" s="14"/>
      <c r="UCW33" s="23"/>
      <c r="UCX33" s="23"/>
      <c r="UCY33" s="23"/>
      <c r="UCZ33" s="23"/>
      <c r="UDA33" s="23"/>
      <c r="UDB33" s="23"/>
      <c r="UDC33" s="24"/>
      <c r="UDD33" s="14"/>
      <c r="UDE33" s="23"/>
      <c r="UDF33" s="23"/>
      <c r="UDG33" s="23"/>
      <c r="UDH33" s="23"/>
      <c r="UDI33" s="23"/>
      <c r="UDJ33" s="23"/>
      <c r="UDK33" s="24"/>
      <c r="UDL33" s="14"/>
      <c r="UDM33" s="23"/>
      <c r="UDN33" s="23"/>
      <c r="UDO33" s="23"/>
      <c r="UDP33" s="23"/>
      <c r="UDQ33" s="23"/>
      <c r="UDR33" s="23"/>
      <c r="UDS33" s="24"/>
      <c r="UDT33" s="14"/>
      <c r="UDU33" s="23"/>
      <c r="UDV33" s="23"/>
      <c r="UDW33" s="23"/>
      <c r="UDX33" s="23"/>
      <c r="UDY33" s="23"/>
      <c r="UDZ33" s="23"/>
      <c r="UEA33" s="24"/>
      <c r="UEB33" s="14"/>
      <c r="UEC33" s="23"/>
      <c r="UED33" s="23"/>
      <c r="UEE33" s="23"/>
      <c r="UEF33" s="23"/>
      <c r="UEG33" s="23"/>
      <c r="UEH33" s="23"/>
      <c r="UEI33" s="24"/>
      <c r="UEJ33" s="14"/>
      <c r="UEK33" s="23"/>
      <c r="UEL33" s="23"/>
      <c r="UEM33" s="23"/>
      <c r="UEN33" s="23"/>
      <c r="UEO33" s="23"/>
      <c r="UEP33" s="23"/>
      <c r="UEQ33" s="24"/>
      <c r="UER33" s="14"/>
      <c r="UES33" s="23"/>
      <c r="UET33" s="23"/>
      <c r="UEU33" s="23"/>
      <c r="UEV33" s="23"/>
      <c r="UEW33" s="23"/>
      <c r="UEX33" s="23"/>
      <c r="UEY33" s="24"/>
      <c r="UEZ33" s="14"/>
      <c r="UFA33" s="23"/>
      <c r="UFB33" s="23"/>
      <c r="UFC33" s="23"/>
      <c r="UFD33" s="23"/>
      <c r="UFE33" s="23"/>
      <c r="UFF33" s="23"/>
      <c r="UFG33" s="24"/>
      <c r="UFH33" s="14"/>
      <c r="UFI33" s="23"/>
      <c r="UFJ33" s="23"/>
      <c r="UFK33" s="23"/>
      <c r="UFL33" s="23"/>
      <c r="UFM33" s="23"/>
      <c r="UFN33" s="23"/>
      <c r="UFO33" s="24"/>
      <c r="UFP33" s="14"/>
      <c r="UFQ33" s="23"/>
      <c r="UFR33" s="23"/>
      <c r="UFS33" s="23"/>
      <c r="UFT33" s="23"/>
      <c r="UFU33" s="23"/>
      <c r="UFV33" s="23"/>
      <c r="UFW33" s="24"/>
      <c r="UFX33" s="14"/>
      <c r="UFY33" s="23"/>
      <c r="UFZ33" s="23"/>
      <c r="UGA33" s="23"/>
      <c r="UGB33" s="23"/>
      <c r="UGC33" s="23"/>
      <c r="UGD33" s="23"/>
      <c r="UGE33" s="24"/>
      <c r="UGF33" s="14"/>
      <c r="UGG33" s="23"/>
      <c r="UGH33" s="23"/>
      <c r="UGI33" s="23"/>
      <c r="UGJ33" s="23"/>
      <c r="UGK33" s="23"/>
      <c r="UGL33" s="23"/>
      <c r="UGM33" s="24"/>
      <c r="UGN33" s="14"/>
      <c r="UGO33" s="23"/>
      <c r="UGP33" s="23"/>
      <c r="UGQ33" s="23"/>
      <c r="UGR33" s="23"/>
      <c r="UGS33" s="23"/>
      <c r="UGT33" s="23"/>
      <c r="UGU33" s="24"/>
      <c r="UGV33" s="14"/>
      <c r="UGW33" s="23"/>
      <c r="UGX33" s="23"/>
      <c r="UGY33" s="23"/>
      <c r="UGZ33" s="23"/>
      <c r="UHA33" s="23"/>
      <c r="UHB33" s="23"/>
      <c r="UHC33" s="24"/>
      <c r="UHD33" s="14"/>
      <c r="UHE33" s="23"/>
      <c r="UHF33" s="23"/>
      <c r="UHG33" s="23"/>
      <c r="UHH33" s="23"/>
      <c r="UHI33" s="23"/>
      <c r="UHJ33" s="23"/>
      <c r="UHK33" s="24"/>
      <c r="UHL33" s="14"/>
      <c r="UHM33" s="23"/>
      <c r="UHN33" s="23"/>
      <c r="UHO33" s="23"/>
      <c r="UHP33" s="23"/>
      <c r="UHQ33" s="23"/>
      <c r="UHR33" s="23"/>
      <c r="UHS33" s="24"/>
      <c r="UHT33" s="14"/>
      <c r="UHU33" s="23"/>
      <c r="UHV33" s="23"/>
      <c r="UHW33" s="23"/>
      <c r="UHX33" s="23"/>
      <c r="UHY33" s="23"/>
      <c r="UHZ33" s="23"/>
      <c r="UIA33" s="24"/>
      <c r="UIB33" s="14"/>
      <c r="UIC33" s="23"/>
      <c r="UID33" s="23"/>
      <c r="UIE33" s="23"/>
      <c r="UIF33" s="23"/>
      <c r="UIG33" s="23"/>
      <c r="UIH33" s="23"/>
      <c r="UII33" s="24"/>
      <c r="UIJ33" s="14"/>
      <c r="UIK33" s="23"/>
      <c r="UIL33" s="23"/>
      <c r="UIM33" s="23"/>
      <c r="UIN33" s="23"/>
      <c r="UIO33" s="23"/>
      <c r="UIP33" s="23"/>
      <c r="UIQ33" s="24"/>
      <c r="UIR33" s="14"/>
      <c r="UIS33" s="23"/>
      <c r="UIT33" s="23"/>
      <c r="UIU33" s="23"/>
      <c r="UIV33" s="23"/>
      <c r="UIW33" s="23"/>
      <c r="UIX33" s="23"/>
      <c r="UIY33" s="24"/>
      <c r="UIZ33" s="14"/>
      <c r="UJA33" s="23"/>
      <c r="UJB33" s="23"/>
      <c r="UJC33" s="23"/>
      <c r="UJD33" s="23"/>
      <c r="UJE33" s="23"/>
      <c r="UJF33" s="23"/>
      <c r="UJG33" s="24"/>
      <c r="UJH33" s="14"/>
      <c r="UJI33" s="23"/>
      <c r="UJJ33" s="23"/>
      <c r="UJK33" s="23"/>
      <c r="UJL33" s="23"/>
      <c r="UJM33" s="23"/>
      <c r="UJN33" s="23"/>
      <c r="UJO33" s="24"/>
      <c r="UJP33" s="14"/>
      <c r="UJQ33" s="23"/>
      <c r="UJR33" s="23"/>
      <c r="UJS33" s="23"/>
      <c r="UJT33" s="23"/>
      <c r="UJU33" s="23"/>
      <c r="UJV33" s="23"/>
      <c r="UJW33" s="24"/>
      <c r="UJX33" s="14"/>
      <c r="UJY33" s="23"/>
      <c r="UJZ33" s="23"/>
      <c r="UKA33" s="23"/>
      <c r="UKB33" s="23"/>
      <c r="UKC33" s="23"/>
      <c r="UKD33" s="23"/>
      <c r="UKE33" s="24"/>
      <c r="UKF33" s="14"/>
      <c r="UKG33" s="23"/>
      <c r="UKH33" s="23"/>
      <c r="UKI33" s="23"/>
      <c r="UKJ33" s="23"/>
      <c r="UKK33" s="23"/>
      <c r="UKL33" s="23"/>
      <c r="UKM33" s="24"/>
      <c r="UKN33" s="14"/>
      <c r="UKO33" s="23"/>
      <c r="UKP33" s="23"/>
      <c r="UKQ33" s="23"/>
      <c r="UKR33" s="23"/>
      <c r="UKS33" s="23"/>
      <c r="UKT33" s="23"/>
      <c r="UKU33" s="24"/>
      <c r="UKV33" s="14"/>
      <c r="UKW33" s="23"/>
      <c r="UKX33" s="23"/>
      <c r="UKY33" s="23"/>
      <c r="UKZ33" s="23"/>
      <c r="ULA33" s="23"/>
      <c r="ULB33" s="23"/>
      <c r="ULC33" s="24"/>
      <c r="ULD33" s="14"/>
      <c r="ULE33" s="23"/>
      <c r="ULF33" s="23"/>
      <c r="ULG33" s="23"/>
      <c r="ULH33" s="23"/>
      <c r="ULI33" s="23"/>
      <c r="ULJ33" s="23"/>
      <c r="ULK33" s="24"/>
      <c r="ULL33" s="14"/>
      <c r="ULM33" s="23"/>
      <c r="ULN33" s="23"/>
      <c r="ULO33" s="23"/>
      <c r="ULP33" s="23"/>
      <c r="ULQ33" s="23"/>
      <c r="ULR33" s="23"/>
      <c r="ULS33" s="24"/>
      <c r="ULT33" s="14"/>
      <c r="ULU33" s="23"/>
      <c r="ULV33" s="23"/>
      <c r="ULW33" s="23"/>
      <c r="ULX33" s="23"/>
      <c r="ULY33" s="23"/>
      <c r="ULZ33" s="23"/>
      <c r="UMA33" s="24"/>
      <c r="UMB33" s="14"/>
      <c r="UMC33" s="23"/>
      <c r="UMD33" s="23"/>
      <c r="UME33" s="23"/>
      <c r="UMF33" s="23"/>
      <c r="UMG33" s="23"/>
      <c r="UMH33" s="23"/>
      <c r="UMI33" s="24"/>
      <c r="UMJ33" s="14"/>
      <c r="UMK33" s="23"/>
      <c r="UML33" s="23"/>
      <c r="UMM33" s="23"/>
      <c r="UMN33" s="23"/>
      <c r="UMO33" s="23"/>
      <c r="UMP33" s="23"/>
      <c r="UMQ33" s="24"/>
      <c r="UMR33" s="14"/>
      <c r="UMS33" s="23"/>
      <c r="UMT33" s="23"/>
      <c r="UMU33" s="23"/>
      <c r="UMV33" s="23"/>
      <c r="UMW33" s="23"/>
      <c r="UMX33" s="23"/>
      <c r="UMY33" s="24"/>
      <c r="UMZ33" s="14"/>
      <c r="UNA33" s="23"/>
      <c r="UNB33" s="23"/>
      <c r="UNC33" s="23"/>
      <c r="UND33" s="23"/>
      <c r="UNE33" s="23"/>
      <c r="UNF33" s="23"/>
      <c r="UNG33" s="24"/>
      <c r="UNH33" s="14"/>
      <c r="UNI33" s="23"/>
      <c r="UNJ33" s="23"/>
      <c r="UNK33" s="23"/>
      <c r="UNL33" s="23"/>
      <c r="UNM33" s="23"/>
      <c r="UNN33" s="23"/>
      <c r="UNO33" s="24"/>
      <c r="UNP33" s="14"/>
      <c r="UNQ33" s="23"/>
      <c r="UNR33" s="23"/>
      <c r="UNS33" s="23"/>
      <c r="UNT33" s="23"/>
      <c r="UNU33" s="23"/>
      <c r="UNV33" s="23"/>
      <c r="UNW33" s="24"/>
      <c r="UNX33" s="14"/>
      <c r="UNY33" s="23"/>
      <c r="UNZ33" s="23"/>
      <c r="UOA33" s="23"/>
      <c r="UOB33" s="23"/>
      <c r="UOC33" s="23"/>
      <c r="UOD33" s="23"/>
      <c r="UOE33" s="24"/>
      <c r="UOF33" s="14"/>
      <c r="UOG33" s="23"/>
      <c r="UOH33" s="23"/>
      <c r="UOI33" s="23"/>
      <c r="UOJ33" s="23"/>
      <c r="UOK33" s="23"/>
      <c r="UOL33" s="23"/>
      <c r="UOM33" s="24"/>
      <c r="UON33" s="14"/>
      <c r="UOO33" s="23"/>
      <c r="UOP33" s="23"/>
      <c r="UOQ33" s="23"/>
      <c r="UOR33" s="23"/>
      <c r="UOS33" s="23"/>
      <c r="UOT33" s="23"/>
      <c r="UOU33" s="24"/>
      <c r="UOV33" s="14"/>
      <c r="UOW33" s="23"/>
      <c r="UOX33" s="23"/>
      <c r="UOY33" s="23"/>
      <c r="UOZ33" s="23"/>
      <c r="UPA33" s="23"/>
      <c r="UPB33" s="23"/>
      <c r="UPC33" s="24"/>
      <c r="UPD33" s="14"/>
      <c r="UPE33" s="23"/>
      <c r="UPF33" s="23"/>
      <c r="UPG33" s="23"/>
      <c r="UPH33" s="23"/>
      <c r="UPI33" s="23"/>
      <c r="UPJ33" s="23"/>
      <c r="UPK33" s="24"/>
      <c r="UPL33" s="14"/>
      <c r="UPM33" s="23"/>
      <c r="UPN33" s="23"/>
      <c r="UPO33" s="23"/>
      <c r="UPP33" s="23"/>
      <c r="UPQ33" s="23"/>
      <c r="UPR33" s="23"/>
      <c r="UPS33" s="24"/>
      <c r="UPT33" s="14"/>
      <c r="UPU33" s="23"/>
      <c r="UPV33" s="23"/>
      <c r="UPW33" s="23"/>
      <c r="UPX33" s="23"/>
      <c r="UPY33" s="23"/>
      <c r="UPZ33" s="23"/>
      <c r="UQA33" s="24"/>
      <c r="UQB33" s="14"/>
      <c r="UQC33" s="23"/>
      <c r="UQD33" s="23"/>
      <c r="UQE33" s="23"/>
      <c r="UQF33" s="23"/>
      <c r="UQG33" s="23"/>
      <c r="UQH33" s="23"/>
      <c r="UQI33" s="24"/>
      <c r="UQJ33" s="14"/>
      <c r="UQK33" s="23"/>
      <c r="UQL33" s="23"/>
      <c r="UQM33" s="23"/>
      <c r="UQN33" s="23"/>
      <c r="UQO33" s="23"/>
      <c r="UQP33" s="23"/>
      <c r="UQQ33" s="24"/>
      <c r="UQR33" s="14"/>
      <c r="UQS33" s="23"/>
      <c r="UQT33" s="23"/>
      <c r="UQU33" s="23"/>
      <c r="UQV33" s="23"/>
      <c r="UQW33" s="23"/>
      <c r="UQX33" s="23"/>
      <c r="UQY33" s="24"/>
      <c r="UQZ33" s="14"/>
      <c r="URA33" s="23"/>
      <c r="URB33" s="23"/>
      <c r="URC33" s="23"/>
      <c r="URD33" s="23"/>
      <c r="URE33" s="23"/>
      <c r="URF33" s="23"/>
      <c r="URG33" s="24"/>
      <c r="URH33" s="14"/>
      <c r="URI33" s="23"/>
      <c r="URJ33" s="23"/>
      <c r="URK33" s="23"/>
      <c r="URL33" s="23"/>
      <c r="URM33" s="23"/>
      <c r="URN33" s="23"/>
      <c r="URO33" s="24"/>
      <c r="URP33" s="14"/>
      <c r="URQ33" s="23"/>
      <c r="URR33" s="23"/>
      <c r="URS33" s="23"/>
      <c r="URT33" s="23"/>
      <c r="URU33" s="23"/>
      <c r="URV33" s="23"/>
      <c r="URW33" s="24"/>
      <c r="URX33" s="14"/>
      <c r="URY33" s="23"/>
      <c r="URZ33" s="23"/>
      <c r="USA33" s="23"/>
      <c r="USB33" s="23"/>
      <c r="USC33" s="23"/>
      <c r="USD33" s="23"/>
      <c r="USE33" s="24"/>
      <c r="USF33" s="14"/>
      <c r="USG33" s="23"/>
      <c r="USH33" s="23"/>
      <c r="USI33" s="23"/>
      <c r="USJ33" s="23"/>
      <c r="USK33" s="23"/>
      <c r="USL33" s="23"/>
      <c r="USM33" s="24"/>
      <c r="USN33" s="14"/>
      <c r="USO33" s="23"/>
      <c r="USP33" s="23"/>
      <c r="USQ33" s="23"/>
      <c r="USR33" s="23"/>
      <c r="USS33" s="23"/>
      <c r="UST33" s="23"/>
      <c r="USU33" s="24"/>
      <c r="USV33" s="14"/>
      <c r="USW33" s="23"/>
      <c r="USX33" s="23"/>
      <c r="USY33" s="23"/>
      <c r="USZ33" s="23"/>
      <c r="UTA33" s="23"/>
      <c r="UTB33" s="23"/>
      <c r="UTC33" s="24"/>
      <c r="UTD33" s="14"/>
      <c r="UTE33" s="23"/>
      <c r="UTF33" s="23"/>
      <c r="UTG33" s="23"/>
      <c r="UTH33" s="23"/>
      <c r="UTI33" s="23"/>
      <c r="UTJ33" s="23"/>
      <c r="UTK33" s="24"/>
      <c r="UTL33" s="14"/>
      <c r="UTM33" s="23"/>
      <c r="UTN33" s="23"/>
      <c r="UTO33" s="23"/>
      <c r="UTP33" s="23"/>
      <c r="UTQ33" s="23"/>
      <c r="UTR33" s="23"/>
      <c r="UTS33" s="24"/>
      <c r="UTT33" s="14"/>
      <c r="UTU33" s="23"/>
      <c r="UTV33" s="23"/>
      <c r="UTW33" s="23"/>
      <c r="UTX33" s="23"/>
      <c r="UTY33" s="23"/>
      <c r="UTZ33" s="23"/>
      <c r="UUA33" s="24"/>
      <c r="UUB33" s="14"/>
      <c r="UUC33" s="23"/>
      <c r="UUD33" s="23"/>
      <c r="UUE33" s="23"/>
      <c r="UUF33" s="23"/>
      <c r="UUG33" s="23"/>
      <c r="UUH33" s="23"/>
      <c r="UUI33" s="24"/>
      <c r="UUJ33" s="14"/>
      <c r="UUK33" s="23"/>
      <c r="UUL33" s="23"/>
      <c r="UUM33" s="23"/>
      <c r="UUN33" s="23"/>
      <c r="UUO33" s="23"/>
      <c r="UUP33" s="23"/>
      <c r="UUQ33" s="24"/>
      <c r="UUR33" s="14"/>
      <c r="UUS33" s="23"/>
      <c r="UUT33" s="23"/>
      <c r="UUU33" s="23"/>
      <c r="UUV33" s="23"/>
      <c r="UUW33" s="23"/>
      <c r="UUX33" s="23"/>
      <c r="UUY33" s="24"/>
      <c r="UUZ33" s="14"/>
      <c r="UVA33" s="23"/>
      <c r="UVB33" s="23"/>
      <c r="UVC33" s="23"/>
      <c r="UVD33" s="23"/>
      <c r="UVE33" s="23"/>
      <c r="UVF33" s="23"/>
      <c r="UVG33" s="24"/>
      <c r="UVH33" s="14"/>
      <c r="UVI33" s="23"/>
      <c r="UVJ33" s="23"/>
      <c r="UVK33" s="23"/>
      <c r="UVL33" s="23"/>
      <c r="UVM33" s="23"/>
      <c r="UVN33" s="23"/>
      <c r="UVO33" s="24"/>
      <c r="UVP33" s="14"/>
      <c r="UVQ33" s="23"/>
      <c r="UVR33" s="23"/>
      <c r="UVS33" s="23"/>
      <c r="UVT33" s="23"/>
      <c r="UVU33" s="23"/>
      <c r="UVV33" s="23"/>
      <c r="UVW33" s="24"/>
      <c r="UVX33" s="14"/>
      <c r="UVY33" s="23"/>
      <c r="UVZ33" s="23"/>
      <c r="UWA33" s="23"/>
      <c r="UWB33" s="23"/>
      <c r="UWC33" s="23"/>
      <c r="UWD33" s="23"/>
      <c r="UWE33" s="24"/>
      <c r="UWF33" s="14"/>
      <c r="UWG33" s="23"/>
      <c r="UWH33" s="23"/>
      <c r="UWI33" s="23"/>
      <c r="UWJ33" s="23"/>
      <c r="UWK33" s="23"/>
      <c r="UWL33" s="23"/>
      <c r="UWM33" s="24"/>
      <c r="UWN33" s="14"/>
      <c r="UWO33" s="23"/>
      <c r="UWP33" s="23"/>
      <c r="UWQ33" s="23"/>
      <c r="UWR33" s="23"/>
      <c r="UWS33" s="23"/>
      <c r="UWT33" s="23"/>
      <c r="UWU33" s="24"/>
      <c r="UWV33" s="14"/>
      <c r="UWW33" s="23"/>
      <c r="UWX33" s="23"/>
      <c r="UWY33" s="23"/>
      <c r="UWZ33" s="23"/>
      <c r="UXA33" s="23"/>
      <c r="UXB33" s="23"/>
      <c r="UXC33" s="24"/>
      <c r="UXD33" s="14"/>
      <c r="UXE33" s="23"/>
      <c r="UXF33" s="23"/>
      <c r="UXG33" s="23"/>
      <c r="UXH33" s="23"/>
      <c r="UXI33" s="23"/>
      <c r="UXJ33" s="23"/>
      <c r="UXK33" s="24"/>
      <c r="UXL33" s="14"/>
      <c r="UXM33" s="23"/>
      <c r="UXN33" s="23"/>
      <c r="UXO33" s="23"/>
      <c r="UXP33" s="23"/>
      <c r="UXQ33" s="23"/>
      <c r="UXR33" s="23"/>
      <c r="UXS33" s="24"/>
      <c r="UXT33" s="14"/>
      <c r="UXU33" s="23"/>
      <c r="UXV33" s="23"/>
      <c r="UXW33" s="23"/>
      <c r="UXX33" s="23"/>
      <c r="UXY33" s="23"/>
      <c r="UXZ33" s="23"/>
      <c r="UYA33" s="24"/>
      <c r="UYB33" s="14"/>
      <c r="UYC33" s="23"/>
      <c r="UYD33" s="23"/>
      <c r="UYE33" s="23"/>
      <c r="UYF33" s="23"/>
      <c r="UYG33" s="23"/>
      <c r="UYH33" s="23"/>
      <c r="UYI33" s="24"/>
      <c r="UYJ33" s="14"/>
      <c r="UYK33" s="23"/>
      <c r="UYL33" s="23"/>
      <c r="UYM33" s="23"/>
      <c r="UYN33" s="23"/>
      <c r="UYO33" s="23"/>
      <c r="UYP33" s="23"/>
      <c r="UYQ33" s="24"/>
      <c r="UYR33" s="14"/>
      <c r="UYS33" s="23"/>
      <c r="UYT33" s="23"/>
      <c r="UYU33" s="23"/>
      <c r="UYV33" s="23"/>
      <c r="UYW33" s="23"/>
      <c r="UYX33" s="23"/>
      <c r="UYY33" s="24"/>
      <c r="UYZ33" s="14"/>
      <c r="UZA33" s="23"/>
      <c r="UZB33" s="23"/>
      <c r="UZC33" s="23"/>
      <c r="UZD33" s="23"/>
      <c r="UZE33" s="23"/>
      <c r="UZF33" s="23"/>
      <c r="UZG33" s="24"/>
      <c r="UZH33" s="14"/>
      <c r="UZI33" s="23"/>
      <c r="UZJ33" s="23"/>
      <c r="UZK33" s="23"/>
      <c r="UZL33" s="23"/>
      <c r="UZM33" s="23"/>
      <c r="UZN33" s="23"/>
      <c r="UZO33" s="24"/>
      <c r="UZP33" s="14"/>
      <c r="UZQ33" s="23"/>
      <c r="UZR33" s="23"/>
      <c r="UZS33" s="23"/>
      <c r="UZT33" s="23"/>
      <c r="UZU33" s="23"/>
      <c r="UZV33" s="23"/>
      <c r="UZW33" s="24"/>
      <c r="UZX33" s="14"/>
      <c r="UZY33" s="23"/>
      <c r="UZZ33" s="23"/>
      <c r="VAA33" s="23"/>
      <c r="VAB33" s="23"/>
      <c r="VAC33" s="23"/>
      <c r="VAD33" s="23"/>
      <c r="VAE33" s="24"/>
      <c r="VAF33" s="14"/>
      <c r="VAG33" s="23"/>
      <c r="VAH33" s="23"/>
      <c r="VAI33" s="23"/>
      <c r="VAJ33" s="23"/>
      <c r="VAK33" s="23"/>
      <c r="VAL33" s="23"/>
      <c r="VAM33" s="24"/>
      <c r="VAN33" s="14"/>
      <c r="VAO33" s="23"/>
      <c r="VAP33" s="23"/>
      <c r="VAQ33" s="23"/>
      <c r="VAR33" s="23"/>
      <c r="VAS33" s="23"/>
      <c r="VAT33" s="23"/>
      <c r="VAU33" s="24"/>
      <c r="VAV33" s="14"/>
      <c r="VAW33" s="23"/>
      <c r="VAX33" s="23"/>
      <c r="VAY33" s="23"/>
      <c r="VAZ33" s="23"/>
      <c r="VBA33" s="23"/>
      <c r="VBB33" s="23"/>
      <c r="VBC33" s="24"/>
      <c r="VBD33" s="14"/>
      <c r="VBE33" s="23"/>
      <c r="VBF33" s="23"/>
      <c r="VBG33" s="23"/>
      <c r="VBH33" s="23"/>
      <c r="VBI33" s="23"/>
      <c r="VBJ33" s="23"/>
      <c r="VBK33" s="24"/>
      <c r="VBL33" s="14"/>
      <c r="VBM33" s="23"/>
      <c r="VBN33" s="23"/>
      <c r="VBO33" s="23"/>
      <c r="VBP33" s="23"/>
      <c r="VBQ33" s="23"/>
      <c r="VBR33" s="23"/>
      <c r="VBS33" s="24"/>
      <c r="VBT33" s="14"/>
      <c r="VBU33" s="23"/>
      <c r="VBV33" s="23"/>
      <c r="VBW33" s="23"/>
      <c r="VBX33" s="23"/>
      <c r="VBY33" s="23"/>
      <c r="VBZ33" s="23"/>
      <c r="VCA33" s="24"/>
      <c r="VCB33" s="14"/>
      <c r="VCC33" s="23"/>
      <c r="VCD33" s="23"/>
      <c r="VCE33" s="23"/>
      <c r="VCF33" s="23"/>
      <c r="VCG33" s="23"/>
      <c r="VCH33" s="23"/>
      <c r="VCI33" s="24"/>
      <c r="VCJ33" s="14"/>
      <c r="VCK33" s="23"/>
      <c r="VCL33" s="23"/>
      <c r="VCM33" s="23"/>
      <c r="VCN33" s="23"/>
      <c r="VCO33" s="23"/>
      <c r="VCP33" s="23"/>
      <c r="VCQ33" s="24"/>
      <c r="VCR33" s="14"/>
      <c r="VCS33" s="23"/>
      <c r="VCT33" s="23"/>
      <c r="VCU33" s="23"/>
      <c r="VCV33" s="23"/>
      <c r="VCW33" s="23"/>
      <c r="VCX33" s="23"/>
      <c r="VCY33" s="24"/>
      <c r="VCZ33" s="14"/>
      <c r="VDA33" s="23"/>
      <c r="VDB33" s="23"/>
      <c r="VDC33" s="23"/>
      <c r="VDD33" s="23"/>
      <c r="VDE33" s="23"/>
      <c r="VDF33" s="23"/>
      <c r="VDG33" s="24"/>
      <c r="VDH33" s="14"/>
      <c r="VDI33" s="23"/>
      <c r="VDJ33" s="23"/>
      <c r="VDK33" s="23"/>
      <c r="VDL33" s="23"/>
      <c r="VDM33" s="23"/>
      <c r="VDN33" s="23"/>
      <c r="VDO33" s="24"/>
      <c r="VDP33" s="14"/>
      <c r="VDQ33" s="23"/>
      <c r="VDR33" s="23"/>
      <c r="VDS33" s="23"/>
      <c r="VDT33" s="23"/>
      <c r="VDU33" s="23"/>
      <c r="VDV33" s="23"/>
      <c r="VDW33" s="24"/>
      <c r="VDX33" s="14"/>
      <c r="VDY33" s="23"/>
      <c r="VDZ33" s="23"/>
      <c r="VEA33" s="23"/>
      <c r="VEB33" s="23"/>
      <c r="VEC33" s="23"/>
      <c r="VED33" s="23"/>
      <c r="VEE33" s="24"/>
      <c r="VEF33" s="14"/>
      <c r="VEG33" s="23"/>
      <c r="VEH33" s="23"/>
      <c r="VEI33" s="23"/>
      <c r="VEJ33" s="23"/>
      <c r="VEK33" s="23"/>
      <c r="VEL33" s="23"/>
      <c r="VEM33" s="24"/>
      <c r="VEN33" s="14"/>
      <c r="VEO33" s="23"/>
      <c r="VEP33" s="23"/>
      <c r="VEQ33" s="23"/>
      <c r="VER33" s="23"/>
      <c r="VES33" s="23"/>
      <c r="VET33" s="23"/>
      <c r="VEU33" s="24"/>
      <c r="VEV33" s="14"/>
      <c r="VEW33" s="23"/>
      <c r="VEX33" s="23"/>
      <c r="VEY33" s="23"/>
      <c r="VEZ33" s="23"/>
      <c r="VFA33" s="23"/>
      <c r="VFB33" s="23"/>
      <c r="VFC33" s="24"/>
      <c r="VFD33" s="14"/>
      <c r="VFE33" s="23"/>
      <c r="VFF33" s="23"/>
      <c r="VFG33" s="23"/>
      <c r="VFH33" s="23"/>
      <c r="VFI33" s="23"/>
      <c r="VFJ33" s="23"/>
      <c r="VFK33" s="24"/>
      <c r="VFL33" s="14"/>
      <c r="VFM33" s="23"/>
      <c r="VFN33" s="23"/>
      <c r="VFO33" s="23"/>
      <c r="VFP33" s="23"/>
      <c r="VFQ33" s="23"/>
      <c r="VFR33" s="23"/>
      <c r="VFS33" s="24"/>
      <c r="VFT33" s="14"/>
      <c r="VFU33" s="23"/>
      <c r="VFV33" s="23"/>
      <c r="VFW33" s="23"/>
      <c r="VFX33" s="23"/>
      <c r="VFY33" s="23"/>
      <c r="VFZ33" s="23"/>
      <c r="VGA33" s="24"/>
      <c r="VGB33" s="14"/>
      <c r="VGC33" s="23"/>
      <c r="VGD33" s="23"/>
      <c r="VGE33" s="23"/>
      <c r="VGF33" s="23"/>
      <c r="VGG33" s="23"/>
      <c r="VGH33" s="23"/>
      <c r="VGI33" s="24"/>
      <c r="VGJ33" s="14"/>
      <c r="VGK33" s="23"/>
      <c r="VGL33" s="23"/>
      <c r="VGM33" s="23"/>
      <c r="VGN33" s="23"/>
      <c r="VGO33" s="23"/>
      <c r="VGP33" s="23"/>
      <c r="VGQ33" s="24"/>
      <c r="VGR33" s="14"/>
      <c r="VGS33" s="23"/>
      <c r="VGT33" s="23"/>
      <c r="VGU33" s="23"/>
      <c r="VGV33" s="23"/>
      <c r="VGW33" s="23"/>
      <c r="VGX33" s="23"/>
      <c r="VGY33" s="24"/>
      <c r="VGZ33" s="14"/>
      <c r="VHA33" s="23"/>
      <c r="VHB33" s="23"/>
      <c r="VHC33" s="23"/>
      <c r="VHD33" s="23"/>
      <c r="VHE33" s="23"/>
      <c r="VHF33" s="23"/>
      <c r="VHG33" s="24"/>
      <c r="VHH33" s="14"/>
      <c r="VHI33" s="23"/>
      <c r="VHJ33" s="23"/>
      <c r="VHK33" s="23"/>
      <c r="VHL33" s="23"/>
      <c r="VHM33" s="23"/>
      <c r="VHN33" s="23"/>
      <c r="VHO33" s="24"/>
      <c r="VHP33" s="14"/>
      <c r="VHQ33" s="23"/>
      <c r="VHR33" s="23"/>
      <c r="VHS33" s="23"/>
      <c r="VHT33" s="23"/>
      <c r="VHU33" s="23"/>
      <c r="VHV33" s="23"/>
      <c r="VHW33" s="24"/>
      <c r="VHX33" s="14"/>
      <c r="VHY33" s="23"/>
      <c r="VHZ33" s="23"/>
      <c r="VIA33" s="23"/>
      <c r="VIB33" s="23"/>
      <c r="VIC33" s="23"/>
      <c r="VID33" s="23"/>
      <c r="VIE33" s="24"/>
      <c r="VIF33" s="14"/>
      <c r="VIG33" s="23"/>
      <c r="VIH33" s="23"/>
      <c r="VII33" s="23"/>
      <c r="VIJ33" s="23"/>
      <c r="VIK33" s="23"/>
      <c r="VIL33" s="23"/>
      <c r="VIM33" s="24"/>
      <c r="VIN33" s="14"/>
      <c r="VIO33" s="23"/>
      <c r="VIP33" s="23"/>
      <c r="VIQ33" s="23"/>
      <c r="VIR33" s="23"/>
      <c r="VIS33" s="23"/>
      <c r="VIT33" s="23"/>
      <c r="VIU33" s="24"/>
      <c r="VIV33" s="14"/>
      <c r="VIW33" s="23"/>
      <c r="VIX33" s="23"/>
      <c r="VIY33" s="23"/>
      <c r="VIZ33" s="23"/>
      <c r="VJA33" s="23"/>
      <c r="VJB33" s="23"/>
      <c r="VJC33" s="24"/>
      <c r="VJD33" s="14"/>
      <c r="VJE33" s="23"/>
      <c r="VJF33" s="23"/>
      <c r="VJG33" s="23"/>
      <c r="VJH33" s="23"/>
      <c r="VJI33" s="23"/>
      <c r="VJJ33" s="23"/>
      <c r="VJK33" s="24"/>
      <c r="VJL33" s="14"/>
      <c r="VJM33" s="23"/>
      <c r="VJN33" s="23"/>
      <c r="VJO33" s="23"/>
      <c r="VJP33" s="23"/>
      <c r="VJQ33" s="23"/>
      <c r="VJR33" s="23"/>
      <c r="VJS33" s="24"/>
      <c r="VJT33" s="14"/>
      <c r="VJU33" s="23"/>
      <c r="VJV33" s="23"/>
      <c r="VJW33" s="23"/>
      <c r="VJX33" s="23"/>
      <c r="VJY33" s="23"/>
      <c r="VJZ33" s="23"/>
      <c r="VKA33" s="24"/>
      <c r="VKB33" s="14"/>
      <c r="VKC33" s="23"/>
      <c r="VKD33" s="23"/>
      <c r="VKE33" s="23"/>
      <c r="VKF33" s="23"/>
      <c r="VKG33" s="23"/>
      <c r="VKH33" s="23"/>
      <c r="VKI33" s="24"/>
      <c r="VKJ33" s="14"/>
      <c r="VKK33" s="23"/>
      <c r="VKL33" s="23"/>
      <c r="VKM33" s="23"/>
      <c r="VKN33" s="23"/>
      <c r="VKO33" s="23"/>
      <c r="VKP33" s="23"/>
      <c r="VKQ33" s="24"/>
      <c r="VKR33" s="14"/>
      <c r="VKS33" s="23"/>
      <c r="VKT33" s="23"/>
      <c r="VKU33" s="23"/>
      <c r="VKV33" s="23"/>
      <c r="VKW33" s="23"/>
      <c r="VKX33" s="23"/>
      <c r="VKY33" s="24"/>
      <c r="VKZ33" s="14"/>
      <c r="VLA33" s="23"/>
      <c r="VLB33" s="23"/>
      <c r="VLC33" s="23"/>
      <c r="VLD33" s="23"/>
      <c r="VLE33" s="23"/>
      <c r="VLF33" s="23"/>
      <c r="VLG33" s="24"/>
      <c r="VLH33" s="14"/>
      <c r="VLI33" s="23"/>
      <c r="VLJ33" s="23"/>
      <c r="VLK33" s="23"/>
      <c r="VLL33" s="23"/>
      <c r="VLM33" s="23"/>
      <c r="VLN33" s="23"/>
      <c r="VLO33" s="24"/>
      <c r="VLP33" s="14"/>
      <c r="VLQ33" s="23"/>
      <c r="VLR33" s="23"/>
      <c r="VLS33" s="23"/>
      <c r="VLT33" s="23"/>
      <c r="VLU33" s="23"/>
      <c r="VLV33" s="23"/>
      <c r="VLW33" s="24"/>
      <c r="VLX33" s="14"/>
      <c r="VLY33" s="23"/>
      <c r="VLZ33" s="23"/>
      <c r="VMA33" s="23"/>
      <c r="VMB33" s="23"/>
      <c r="VMC33" s="23"/>
      <c r="VMD33" s="23"/>
      <c r="VME33" s="24"/>
      <c r="VMF33" s="14"/>
      <c r="VMG33" s="23"/>
      <c r="VMH33" s="23"/>
      <c r="VMI33" s="23"/>
      <c r="VMJ33" s="23"/>
      <c r="VMK33" s="23"/>
      <c r="VML33" s="23"/>
      <c r="VMM33" s="24"/>
      <c r="VMN33" s="14"/>
      <c r="VMO33" s="23"/>
      <c r="VMP33" s="23"/>
      <c r="VMQ33" s="23"/>
      <c r="VMR33" s="23"/>
      <c r="VMS33" s="23"/>
      <c r="VMT33" s="23"/>
      <c r="VMU33" s="24"/>
      <c r="VMV33" s="14"/>
      <c r="VMW33" s="23"/>
      <c r="VMX33" s="23"/>
      <c r="VMY33" s="23"/>
      <c r="VMZ33" s="23"/>
      <c r="VNA33" s="23"/>
      <c r="VNB33" s="23"/>
      <c r="VNC33" s="24"/>
      <c r="VND33" s="14"/>
      <c r="VNE33" s="23"/>
      <c r="VNF33" s="23"/>
      <c r="VNG33" s="23"/>
      <c r="VNH33" s="23"/>
      <c r="VNI33" s="23"/>
      <c r="VNJ33" s="23"/>
      <c r="VNK33" s="24"/>
      <c r="VNL33" s="14"/>
      <c r="VNM33" s="23"/>
      <c r="VNN33" s="23"/>
      <c r="VNO33" s="23"/>
      <c r="VNP33" s="23"/>
      <c r="VNQ33" s="23"/>
      <c r="VNR33" s="23"/>
      <c r="VNS33" s="24"/>
      <c r="VNT33" s="14"/>
      <c r="VNU33" s="23"/>
      <c r="VNV33" s="23"/>
      <c r="VNW33" s="23"/>
      <c r="VNX33" s="23"/>
      <c r="VNY33" s="23"/>
      <c r="VNZ33" s="23"/>
      <c r="VOA33" s="24"/>
      <c r="VOB33" s="14"/>
      <c r="VOC33" s="23"/>
      <c r="VOD33" s="23"/>
      <c r="VOE33" s="23"/>
      <c r="VOF33" s="23"/>
      <c r="VOG33" s="23"/>
      <c r="VOH33" s="23"/>
      <c r="VOI33" s="24"/>
      <c r="VOJ33" s="14"/>
      <c r="VOK33" s="23"/>
      <c r="VOL33" s="23"/>
      <c r="VOM33" s="23"/>
      <c r="VON33" s="23"/>
      <c r="VOO33" s="23"/>
      <c r="VOP33" s="23"/>
      <c r="VOQ33" s="24"/>
      <c r="VOR33" s="14"/>
      <c r="VOS33" s="23"/>
      <c r="VOT33" s="23"/>
      <c r="VOU33" s="23"/>
      <c r="VOV33" s="23"/>
      <c r="VOW33" s="23"/>
      <c r="VOX33" s="23"/>
      <c r="VOY33" s="24"/>
      <c r="VOZ33" s="14"/>
      <c r="VPA33" s="23"/>
      <c r="VPB33" s="23"/>
      <c r="VPC33" s="23"/>
      <c r="VPD33" s="23"/>
      <c r="VPE33" s="23"/>
      <c r="VPF33" s="23"/>
      <c r="VPG33" s="24"/>
      <c r="VPH33" s="14"/>
      <c r="VPI33" s="23"/>
      <c r="VPJ33" s="23"/>
      <c r="VPK33" s="23"/>
      <c r="VPL33" s="23"/>
      <c r="VPM33" s="23"/>
      <c r="VPN33" s="23"/>
      <c r="VPO33" s="24"/>
      <c r="VPP33" s="14"/>
      <c r="VPQ33" s="23"/>
      <c r="VPR33" s="23"/>
      <c r="VPS33" s="23"/>
      <c r="VPT33" s="23"/>
      <c r="VPU33" s="23"/>
      <c r="VPV33" s="23"/>
      <c r="VPW33" s="24"/>
      <c r="VPX33" s="14"/>
      <c r="VPY33" s="23"/>
      <c r="VPZ33" s="23"/>
      <c r="VQA33" s="23"/>
      <c r="VQB33" s="23"/>
      <c r="VQC33" s="23"/>
      <c r="VQD33" s="23"/>
      <c r="VQE33" s="24"/>
      <c r="VQF33" s="14"/>
      <c r="VQG33" s="23"/>
      <c r="VQH33" s="23"/>
      <c r="VQI33" s="23"/>
      <c r="VQJ33" s="23"/>
      <c r="VQK33" s="23"/>
      <c r="VQL33" s="23"/>
      <c r="VQM33" s="24"/>
      <c r="VQN33" s="14"/>
      <c r="VQO33" s="23"/>
      <c r="VQP33" s="23"/>
      <c r="VQQ33" s="23"/>
      <c r="VQR33" s="23"/>
      <c r="VQS33" s="23"/>
      <c r="VQT33" s="23"/>
      <c r="VQU33" s="24"/>
      <c r="VQV33" s="14"/>
      <c r="VQW33" s="23"/>
      <c r="VQX33" s="23"/>
      <c r="VQY33" s="23"/>
      <c r="VQZ33" s="23"/>
      <c r="VRA33" s="23"/>
      <c r="VRB33" s="23"/>
      <c r="VRC33" s="24"/>
      <c r="VRD33" s="14"/>
      <c r="VRE33" s="23"/>
      <c r="VRF33" s="23"/>
      <c r="VRG33" s="23"/>
      <c r="VRH33" s="23"/>
      <c r="VRI33" s="23"/>
      <c r="VRJ33" s="23"/>
      <c r="VRK33" s="24"/>
      <c r="VRL33" s="14"/>
      <c r="VRM33" s="23"/>
      <c r="VRN33" s="23"/>
      <c r="VRO33" s="23"/>
      <c r="VRP33" s="23"/>
      <c r="VRQ33" s="23"/>
      <c r="VRR33" s="23"/>
      <c r="VRS33" s="24"/>
      <c r="VRT33" s="14"/>
      <c r="VRU33" s="23"/>
      <c r="VRV33" s="23"/>
      <c r="VRW33" s="23"/>
      <c r="VRX33" s="23"/>
      <c r="VRY33" s="23"/>
      <c r="VRZ33" s="23"/>
      <c r="VSA33" s="24"/>
      <c r="VSB33" s="14"/>
      <c r="VSC33" s="23"/>
      <c r="VSD33" s="23"/>
      <c r="VSE33" s="23"/>
      <c r="VSF33" s="23"/>
      <c r="VSG33" s="23"/>
      <c r="VSH33" s="23"/>
      <c r="VSI33" s="24"/>
      <c r="VSJ33" s="14"/>
      <c r="VSK33" s="23"/>
      <c r="VSL33" s="23"/>
      <c r="VSM33" s="23"/>
      <c r="VSN33" s="23"/>
      <c r="VSO33" s="23"/>
      <c r="VSP33" s="23"/>
      <c r="VSQ33" s="24"/>
      <c r="VSR33" s="14"/>
      <c r="VSS33" s="23"/>
      <c r="VST33" s="23"/>
      <c r="VSU33" s="23"/>
      <c r="VSV33" s="23"/>
      <c r="VSW33" s="23"/>
      <c r="VSX33" s="23"/>
      <c r="VSY33" s="24"/>
      <c r="VSZ33" s="14"/>
      <c r="VTA33" s="23"/>
      <c r="VTB33" s="23"/>
      <c r="VTC33" s="23"/>
      <c r="VTD33" s="23"/>
      <c r="VTE33" s="23"/>
      <c r="VTF33" s="23"/>
      <c r="VTG33" s="24"/>
      <c r="VTH33" s="14"/>
      <c r="VTI33" s="23"/>
      <c r="VTJ33" s="23"/>
      <c r="VTK33" s="23"/>
      <c r="VTL33" s="23"/>
      <c r="VTM33" s="23"/>
      <c r="VTN33" s="23"/>
      <c r="VTO33" s="24"/>
      <c r="VTP33" s="14"/>
      <c r="VTQ33" s="23"/>
      <c r="VTR33" s="23"/>
      <c r="VTS33" s="23"/>
      <c r="VTT33" s="23"/>
      <c r="VTU33" s="23"/>
      <c r="VTV33" s="23"/>
      <c r="VTW33" s="24"/>
      <c r="VTX33" s="14"/>
      <c r="VTY33" s="23"/>
      <c r="VTZ33" s="23"/>
      <c r="VUA33" s="23"/>
      <c r="VUB33" s="23"/>
      <c r="VUC33" s="23"/>
      <c r="VUD33" s="23"/>
      <c r="VUE33" s="24"/>
      <c r="VUF33" s="14"/>
      <c r="VUG33" s="23"/>
      <c r="VUH33" s="23"/>
      <c r="VUI33" s="23"/>
      <c r="VUJ33" s="23"/>
      <c r="VUK33" s="23"/>
      <c r="VUL33" s="23"/>
      <c r="VUM33" s="24"/>
      <c r="VUN33" s="14"/>
      <c r="VUO33" s="23"/>
      <c r="VUP33" s="23"/>
      <c r="VUQ33" s="23"/>
      <c r="VUR33" s="23"/>
      <c r="VUS33" s="23"/>
      <c r="VUT33" s="23"/>
      <c r="VUU33" s="24"/>
      <c r="VUV33" s="14"/>
      <c r="VUW33" s="23"/>
      <c r="VUX33" s="23"/>
      <c r="VUY33" s="23"/>
      <c r="VUZ33" s="23"/>
      <c r="VVA33" s="23"/>
      <c r="VVB33" s="23"/>
      <c r="VVC33" s="24"/>
      <c r="VVD33" s="14"/>
      <c r="VVE33" s="23"/>
      <c r="VVF33" s="23"/>
      <c r="VVG33" s="23"/>
      <c r="VVH33" s="23"/>
      <c r="VVI33" s="23"/>
      <c r="VVJ33" s="23"/>
      <c r="VVK33" s="24"/>
      <c r="VVL33" s="14"/>
      <c r="VVM33" s="23"/>
      <c r="VVN33" s="23"/>
      <c r="VVO33" s="23"/>
      <c r="VVP33" s="23"/>
      <c r="VVQ33" s="23"/>
      <c r="VVR33" s="23"/>
      <c r="VVS33" s="24"/>
      <c r="VVT33" s="14"/>
      <c r="VVU33" s="23"/>
      <c r="VVV33" s="23"/>
      <c r="VVW33" s="23"/>
      <c r="VVX33" s="23"/>
      <c r="VVY33" s="23"/>
      <c r="VVZ33" s="23"/>
      <c r="VWA33" s="24"/>
      <c r="VWB33" s="14"/>
      <c r="VWC33" s="23"/>
      <c r="VWD33" s="23"/>
      <c r="VWE33" s="23"/>
      <c r="VWF33" s="23"/>
      <c r="VWG33" s="23"/>
      <c r="VWH33" s="23"/>
      <c r="VWI33" s="24"/>
      <c r="VWJ33" s="14"/>
      <c r="VWK33" s="23"/>
      <c r="VWL33" s="23"/>
      <c r="VWM33" s="23"/>
      <c r="VWN33" s="23"/>
      <c r="VWO33" s="23"/>
      <c r="VWP33" s="23"/>
      <c r="VWQ33" s="24"/>
      <c r="VWR33" s="14"/>
      <c r="VWS33" s="23"/>
      <c r="VWT33" s="23"/>
      <c r="VWU33" s="23"/>
      <c r="VWV33" s="23"/>
      <c r="VWW33" s="23"/>
      <c r="VWX33" s="23"/>
      <c r="VWY33" s="24"/>
      <c r="VWZ33" s="14"/>
      <c r="VXA33" s="23"/>
      <c r="VXB33" s="23"/>
      <c r="VXC33" s="23"/>
      <c r="VXD33" s="23"/>
      <c r="VXE33" s="23"/>
      <c r="VXF33" s="23"/>
      <c r="VXG33" s="24"/>
      <c r="VXH33" s="14"/>
      <c r="VXI33" s="23"/>
      <c r="VXJ33" s="23"/>
      <c r="VXK33" s="23"/>
      <c r="VXL33" s="23"/>
      <c r="VXM33" s="23"/>
      <c r="VXN33" s="23"/>
      <c r="VXO33" s="24"/>
      <c r="VXP33" s="14"/>
      <c r="VXQ33" s="23"/>
      <c r="VXR33" s="23"/>
      <c r="VXS33" s="23"/>
      <c r="VXT33" s="23"/>
      <c r="VXU33" s="23"/>
      <c r="VXV33" s="23"/>
      <c r="VXW33" s="24"/>
      <c r="VXX33" s="14"/>
      <c r="VXY33" s="23"/>
      <c r="VXZ33" s="23"/>
      <c r="VYA33" s="23"/>
      <c r="VYB33" s="23"/>
      <c r="VYC33" s="23"/>
      <c r="VYD33" s="23"/>
      <c r="VYE33" s="24"/>
      <c r="VYF33" s="14"/>
      <c r="VYG33" s="23"/>
      <c r="VYH33" s="23"/>
      <c r="VYI33" s="23"/>
      <c r="VYJ33" s="23"/>
      <c r="VYK33" s="23"/>
      <c r="VYL33" s="23"/>
      <c r="VYM33" s="24"/>
      <c r="VYN33" s="14"/>
      <c r="VYO33" s="23"/>
      <c r="VYP33" s="23"/>
      <c r="VYQ33" s="23"/>
      <c r="VYR33" s="23"/>
      <c r="VYS33" s="23"/>
      <c r="VYT33" s="23"/>
      <c r="VYU33" s="24"/>
      <c r="VYV33" s="14"/>
      <c r="VYW33" s="23"/>
      <c r="VYX33" s="23"/>
      <c r="VYY33" s="23"/>
      <c r="VYZ33" s="23"/>
      <c r="VZA33" s="23"/>
      <c r="VZB33" s="23"/>
      <c r="VZC33" s="24"/>
      <c r="VZD33" s="14"/>
      <c r="VZE33" s="23"/>
      <c r="VZF33" s="23"/>
      <c r="VZG33" s="23"/>
      <c r="VZH33" s="23"/>
      <c r="VZI33" s="23"/>
      <c r="VZJ33" s="23"/>
      <c r="VZK33" s="24"/>
      <c r="VZL33" s="14"/>
      <c r="VZM33" s="23"/>
      <c r="VZN33" s="23"/>
      <c r="VZO33" s="23"/>
      <c r="VZP33" s="23"/>
      <c r="VZQ33" s="23"/>
      <c r="VZR33" s="23"/>
      <c r="VZS33" s="24"/>
      <c r="VZT33" s="14"/>
      <c r="VZU33" s="23"/>
      <c r="VZV33" s="23"/>
      <c r="VZW33" s="23"/>
      <c r="VZX33" s="23"/>
      <c r="VZY33" s="23"/>
      <c r="VZZ33" s="23"/>
      <c r="WAA33" s="24"/>
      <c r="WAB33" s="14"/>
      <c r="WAC33" s="23"/>
      <c r="WAD33" s="23"/>
      <c r="WAE33" s="23"/>
      <c r="WAF33" s="23"/>
      <c r="WAG33" s="23"/>
      <c r="WAH33" s="23"/>
      <c r="WAI33" s="24"/>
      <c r="WAJ33" s="14"/>
      <c r="WAK33" s="23"/>
      <c r="WAL33" s="23"/>
      <c r="WAM33" s="23"/>
      <c r="WAN33" s="23"/>
      <c r="WAO33" s="23"/>
      <c r="WAP33" s="23"/>
      <c r="WAQ33" s="24"/>
      <c r="WAR33" s="14"/>
      <c r="WAS33" s="23"/>
      <c r="WAT33" s="23"/>
      <c r="WAU33" s="23"/>
      <c r="WAV33" s="23"/>
      <c r="WAW33" s="23"/>
      <c r="WAX33" s="23"/>
      <c r="WAY33" s="24"/>
      <c r="WAZ33" s="14"/>
      <c r="WBA33" s="23"/>
      <c r="WBB33" s="23"/>
      <c r="WBC33" s="23"/>
      <c r="WBD33" s="23"/>
      <c r="WBE33" s="23"/>
      <c r="WBF33" s="23"/>
      <c r="WBG33" s="24"/>
      <c r="WBH33" s="14"/>
      <c r="WBI33" s="23"/>
      <c r="WBJ33" s="23"/>
      <c r="WBK33" s="23"/>
      <c r="WBL33" s="23"/>
      <c r="WBM33" s="23"/>
      <c r="WBN33" s="23"/>
      <c r="WBO33" s="24"/>
      <c r="WBP33" s="14"/>
      <c r="WBQ33" s="23"/>
      <c r="WBR33" s="23"/>
      <c r="WBS33" s="23"/>
      <c r="WBT33" s="23"/>
      <c r="WBU33" s="23"/>
      <c r="WBV33" s="23"/>
      <c r="WBW33" s="24"/>
      <c r="WBX33" s="14"/>
      <c r="WBY33" s="23"/>
      <c r="WBZ33" s="23"/>
      <c r="WCA33" s="23"/>
      <c r="WCB33" s="23"/>
      <c r="WCC33" s="23"/>
      <c r="WCD33" s="23"/>
      <c r="WCE33" s="24"/>
      <c r="WCF33" s="14"/>
      <c r="WCG33" s="23"/>
      <c r="WCH33" s="23"/>
      <c r="WCI33" s="23"/>
      <c r="WCJ33" s="23"/>
      <c r="WCK33" s="23"/>
      <c r="WCL33" s="23"/>
      <c r="WCM33" s="24"/>
      <c r="WCN33" s="14"/>
      <c r="WCO33" s="23"/>
      <c r="WCP33" s="23"/>
      <c r="WCQ33" s="23"/>
      <c r="WCR33" s="23"/>
      <c r="WCS33" s="23"/>
      <c r="WCT33" s="23"/>
      <c r="WCU33" s="24"/>
      <c r="WCV33" s="14"/>
      <c r="WCW33" s="23"/>
      <c r="WCX33" s="23"/>
      <c r="WCY33" s="23"/>
      <c r="WCZ33" s="23"/>
      <c r="WDA33" s="23"/>
      <c r="WDB33" s="23"/>
      <c r="WDC33" s="24"/>
      <c r="WDD33" s="14"/>
      <c r="WDE33" s="23"/>
      <c r="WDF33" s="23"/>
      <c r="WDG33" s="23"/>
      <c r="WDH33" s="23"/>
      <c r="WDI33" s="23"/>
      <c r="WDJ33" s="23"/>
      <c r="WDK33" s="24"/>
      <c r="WDL33" s="14"/>
      <c r="WDM33" s="23"/>
      <c r="WDN33" s="23"/>
      <c r="WDO33" s="23"/>
      <c r="WDP33" s="23"/>
      <c r="WDQ33" s="23"/>
      <c r="WDR33" s="23"/>
      <c r="WDS33" s="24"/>
      <c r="WDT33" s="14"/>
      <c r="WDU33" s="23"/>
      <c r="WDV33" s="23"/>
      <c r="WDW33" s="23"/>
      <c r="WDX33" s="23"/>
      <c r="WDY33" s="23"/>
      <c r="WDZ33" s="23"/>
      <c r="WEA33" s="24"/>
      <c r="WEB33" s="14"/>
      <c r="WEC33" s="23"/>
      <c r="WED33" s="23"/>
      <c r="WEE33" s="23"/>
      <c r="WEF33" s="23"/>
      <c r="WEG33" s="23"/>
      <c r="WEH33" s="23"/>
      <c r="WEI33" s="24"/>
      <c r="WEJ33" s="14"/>
      <c r="WEK33" s="23"/>
      <c r="WEL33" s="23"/>
      <c r="WEM33" s="23"/>
      <c r="WEN33" s="23"/>
      <c r="WEO33" s="23"/>
      <c r="WEP33" s="23"/>
      <c r="WEQ33" s="24"/>
      <c r="WER33" s="14"/>
      <c r="WES33" s="23"/>
      <c r="WET33" s="23"/>
      <c r="WEU33" s="23"/>
      <c r="WEV33" s="23"/>
      <c r="WEW33" s="23"/>
      <c r="WEX33" s="23"/>
      <c r="WEY33" s="24"/>
      <c r="WEZ33" s="14"/>
      <c r="WFA33" s="23"/>
      <c r="WFB33" s="23"/>
      <c r="WFC33" s="23"/>
      <c r="WFD33" s="23"/>
      <c r="WFE33" s="23"/>
      <c r="WFF33" s="23"/>
      <c r="WFG33" s="24"/>
      <c r="WFH33" s="14"/>
      <c r="WFI33" s="23"/>
      <c r="WFJ33" s="23"/>
      <c r="WFK33" s="23"/>
      <c r="WFL33" s="23"/>
      <c r="WFM33" s="23"/>
      <c r="WFN33" s="23"/>
      <c r="WFO33" s="24"/>
      <c r="WFP33" s="14"/>
      <c r="WFQ33" s="23"/>
      <c r="WFR33" s="23"/>
      <c r="WFS33" s="23"/>
      <c r="WFT33" s="23"/>
      <c r="WFU33" s="23"/>
      <c r="WFV33" s="23"/>
      <c r="WFW33" s="24"/>
      <c r="WFX33" s="14"/>
      <c r="WFY33" s="23"/>
      <c r="WFZ33" s="23"/>
      <c r="WGA33" s="23"/>
      <c r="WGB33" s="23"/>
      <c r="WGC33" s="23"/>
      <c r="WGD33" s="23"/>
      <c r="WGE33" s="24"/>
      <c r="WGF33" s="14"/>
      <c r="WGG33" s="23"/>
      <c r="WGH33" s="23"/>
      <c r="WGI33" s="23"/>
      <c r="WGJ33" s="23"/>
      <c r="WGK33" s="23"/>
      <c r="WGL33" s="23"/>
      <c r="WGM33" s="24"/>
      <c r="WGN33" s="14"/>
      <c r="WGO33" s="23"/>
      <c r="WGP33" s="23"/>
      <c r="WGQ33" s="23"/>
      <c r="WGR33" s="23"/>
      <c r="WGS33" s="23"/>
      <c r="WGT33" s="23"/>
      <c r="WGU33" s="24"/>
      <c r="WGV33" s="14"/>
      <c r="WGW33" s="23"/>
      <c r="WGX33" s="23"/>
      <c r="WGY33" s="23"/>
      <c r="WGZ33" s="23"/>
      <c r="WHA33" s="23"/>
      <c r="WHB33" s="23"/>
      <c r="WHC33" s="24"/>
      <c r="WHD33" s="14"/>
      <c r="WHE33" s="23"/>
      <c r="WHF33" s="23"/>
      <c r="WHG33" s="23"/>
      <c r="WHH33" s="23"/>
      <c r="WHI33" s="23"/>
      <c r="WHJ33" s="23"/>
      <c r="WHK33" s="24"/>
      <c r="WHL33" s="14"/>
      <c r="WHM33" s="23"/>
      <c r="WHN33" s="23"/>
      <c r="WHO33" s="23"/>
      <c r="WHP33" s="23"/>
      <c r="WHQ33" s="23"/>
      <c r="WHR33" s="23"/>
      <c r="WHS33" s="24"/>
      <c r="WHT33" s="14"/>
      <c r="WHU33" s="23"/>
      <c r="WHV33" s="23"/>
      <c r="WHW33" s="23"/>
      <c r="WHX33" s="23"/>
      <c r="WHY33" s="23"/>
      <c r="WHZ33" s="23"/>
      <c r="WIA33" s="24"/>
      <c r="WIB33" s="14"/>
      <c r="WIC33" s="23"/>
      <c r="WID33" s="23"/>
      <c r="WIE33" s="23"/>
      <c r="WIF33" s="23"/>
      <c r="WIG33" s="23"/>
      <c r="WIH33" s="23"/>
      <c r="WII33" s="24"/>
      <c r="WIJ33" s="14"/>
      <c r="WIK33" s="23"/>
      <c r="WIL33" s="23"/>
      <c r="WIM33" s="23"/>
      <c r="WIN33" s="23"/>
      <c r="WIO33" s="23"/>
      <c r="WIP33" s="23"/>
      <c r="WIQ33" s="24"/>
      <c r="WIR33" s="14"/>
      <c r="WIS33" s="23"/>
      <c r="WIT33" s="23"/>
      <c r="WIU33" s="23"/>
      <c r="WIV33" s="23"/>
      <c r="WIW33" s="23"/>
      <c r="WIX33" s="23"/>
      <c r="WIY33" s="24"/>
      <c r="WIZ33" s="14"/>
      <c r="WJA33" s="23"/>
      <c r="WJB33" s="23"/>
      <c r="WJC33" s="23"/>
      <c r="WJD33" s="23"/>
      <c r="WJE33" s="23"/>
      <c r="WJF33" s="23"/>
      <c r="WJG33" s="24"/>
      <c r="WJH33" s="14"/>
      <c r="WJI33" s="23"/>
      <c r="WJJ33" s="23"/>
      <c r="WJK33" s="23"/>
      <c r="WJL33" s="23"/>
      <c r="WJM33" s="23"/>
      <c r="WJN33" s="23"/>
      <c r="WJO33" s="24"/>
      <c r="WJP33" s="14"/>
      <c r="WJQ33" s="23"/>
      <c r="WJR33" s="23"/>
      <c r="WJS33" s="23"/>
      <c r="WJT33" s="23"/>
      <c r="WJU33" s="23"/>
      <c r="WJV33" s="23"/>
      <c r="WJW33" s="24"/>
      <c r="WJX33" s="14"/>
      <c r="WJY33" s="23"/>
      <c r="WJZ33" s="23"/>
      <c r="WKA33" s="23"/>
      <c r="WKB33" s="23"/>
      <c r="WKC33" s="23"/>
      <c r="WKD33" s="23"/>
      <c r="WKE33" s="24"/>
      <c r="WKF33" s="14"/>
      <c r="WKG33" s="23"/>
      <c r="WKH33" s="23"/>
      <c r="WKI33" s="23"/>
      <c r="WKJ33" s="23"/>
      <c r="WKK33" s="23"/>
      <c r="WKL33" s="23"/>
      <c r="WKM33" s="24"/>
      <c r="WKN33" s="14"/>
      <c r="WKO33" s="23"/>
      <c r="WKP33" s="23"/>
      <c r="WKQ33" s="23"/>
      <c r="WKR33" s="23"/>
      <c r="WKS33" s="23"/>
      <c r="WKT33" s="23"/>
      <c r="WKU33" s="24"/>
      <c r="WKV33" s="14"/>
      <c r="WKW33" s="23"/>
      <c r="WKX33" s="23"/>
      <c r="WKY33" s="23"/>
      <c r="WKZ33" s="23"/>
      <c r="WLA33" s="23"/>
      <c r="WLB33" s="23"/>
      <c r="WLC33" s="24"/>
      <c r="WLD33" s="14"/>
      <c r="WLE33" s="23"/>
      <c r="WLF33" s="23"/>
      <c r="WLG33" s="23"/>
      <c r="WLH33" s="23"/>
      <c r="WLI33" s="23"/>
      <c r="WLJ33" s="23"/>
      <c r="WLK33" s="24"/>
      <c r="WLL33" s="14"/>
      <c r="WLM33" s="23"/>
      <c r="WLN33" s="23"/>
      <c r="WLO33" s="23"/>
      <c r="WLP33" s="23"/>
      <c r="WLQ33" s="23"/>
      <c r="WLR33" s="23"/>
      <c r="WLS33" s="24"/>
      <c r="WLT33" s="14"/>
      <c r="WLU33" s="23"/>
      <c r="WLV33" s="23"/>
      <c r="WLW33" s="23"/>
      <c r="WLX33" s="23"/>
      <c r="WLY33" s="23"/>
      <c r="WLZ33" s="23"/>
      <c r="WMA33" s="24"/>
      <c r="WMB33" s="14"/>
      <c r="WMC33" s="23"/>
      <c r="WMD33" s="23"/>
      <c r="WME33" s="23"/>
      <c r="WMF33" s="23"/>
      <c r="WMG33" s="23"/>
      <c r="WMH33" s="23"/>
      <c r="WMI33" s="24"/>
      <c r="WMJ33" s="14"/>
      <c r="WMK33" s="23"/>
      <c r="WML33" s="23"/>
      <c r="WMM33" s="23"/>
      <c r="WMN33" s="23"/>
      <c r="WMO33" s="23"/>
      <c r="WMP33" s="23"/>
      <c r="WMQ33" s="24"/>
      <c r="WMR33" s="14"/>
      <c r="WMS33" s="23"/>
      <c r="WMT33" s="23"/>
      <c r="WMU33" s="23"/>
      <c r="WMV33" s="23"/>
      <c r="WMW33" s="23"/>
      <c r="WMX33" s="23"/>
      <c r="WMY33" s="24"/>
      <c r="WMZ33" s="14"/>
      <c r="WNA33" s="23"/>
      <c r="WNB33" s="23"/>
      <c r="WNC33" s="23"/>
      <c r="WND33" s="23"/>
      <c r="WNE33" s="23"/>
      <c r="WNF33" s="23"/>
      <c r="WNG33" s="24"/>
      <c r="WNH33" s="14"/>
      <c r="WNI33" s="23"/>
      <c r="WNJ33" s="23"/>
      <c r="WNK33" s="23"/>
      <c r="WNL33" s="23"/>
      <c r="WNM33" s="23"/>
      <c r="WNN33" s="23"/>
      <c r="WNO33" s="24"/>
      <c r="WNP33" s="14"/>
      <c r="WNQ33" s="23"/>
      <c r="WNR33" s="23"/>
      <c r="WNS33" s="23"/>
      <c r="WNT33" s="23"/>
      <c r="WNU33" s="23"/>
      <c r="WNV33" s="23"/>
      <c r="WNW33" s="24"/>
      <c r="WNX33" s="14"/>
      <c r="WNY33" s="23"/>
      <c r="WNZ33" s="23"/>
      <c r="WOA33" s="23"/>
      <c r="WOB33" s="23"/>
      <c r="WOC33" s="23"/>
      <c r="WOD33" s="23"/>
      <c r="WOE33" s="24"/>
      <c r="WOF33" s="14"/>
      <c r="WOG33" s="23"/>
      <c r="WOH33" s="23"/>
      <c r="WOI33" s="23"/>
      <c r="WOJ33" s="23"/>
      <c r="WOK33" s="23"/>
      <c r="WOL33" s="23"/>
      <c r="WOM33" s="24"/>
      <c r="WON33" s="14"/>
      <c r="WOO33" s="23"/>
      <c r="WOP33" s="23"/>
      <c r="WOQ33" s="23"/>
      <c r="WOR33" s="23"/>
      <c r="WOS33" s="23"/>
      <c r="WOT33" s="23"/>
      <c r="WOU33" s="24"/>
      <c r="WOV33" s="14"/>
      <c r="WOW33" s="23"/>
      <c r="WOX33" s="23"/>
      <c r="WOY33" s="23"/>
      <c r="WOZ33" s="23"/>
      <c r="WPA33" s="23"/>
      <c r="WPB33" s="23"/>
      <c r="WPC33" s="24"/>
      <c r="WPD33" s="14"/>
      <c r="WPE33" s="23"/>
      <c r="WPF33" s="23"/>
      <c r="WPG33" s="23"/>
      <c r="WPH33" s="23"/>
      <c r="WPI33" s="23"/>
      <c r="WPJ33" s="23"/>
      <c r="WPK33" s="24"/>
      <c r="WPL33" s="14"/>
      <c r="WPM33" s="23"/>
      <c r="WPN33" s="23"/>
      <c r="WPO33" s="23"/>
      <c r="WPP33" s="23"/>
      <c r="WPQ33" s="23"/>
      <c r="WPR33" s="23"/>
      <c r="WPS33" s="24"/>
      <c r="WPT33" s="14"/>
      <c r="WPU33" s="23"/>
      <c r="WPV33" s="23"/>
      <c r="WPW33" s="23"/>
      <c r="WPX33" s="23"/>
      <c r="WPY33" s="23"/>
      <c r="WPZ33" s="23"/>
      <c r="WQA33" s="24"/>
      <c r="WQB33" s="14"/>
      <c r="WQC33" s="23"/>
      <c r="WQD33" s="23"/>
      <c r="WQE33" s="23"/>
      <c r="WQF33" s="23"/>
      <c r="WQG33" s="23"/>
      <c r="WQH33" s="23"/>
      <c r="WQI33" s="24"/>
      <c r="WQJ33" s="14"/>
      <c r="WQK33" s="23"/>
      <c r="WQL33" s="23"/>
      <c r="WQM33" s="23"/>
      <c r="WQN33" s="23"/>
      <c r="WQO33" s="23"/>
      <c r="WQP33" s="23"/>
      <c r="WQQ33" s="24"/>
      <c r="WQR33" s="14"/>
      <c r="WQS33" s="23"/>
      <c r="WQT33" s="23"/>
      <c r="WQU33" s="23"/>
      <c r="WQV33" s="23"/>
      <c r="WQW33" s="23"/>
      <c r="WQX33" s="23"/>
      <c r="WQY33" s="24"/>
      <c r="WQZ33" s="14"/>
      <c r="WRA33" s="23"/>
      <c r="WRB33" s="23"/>
      <c r="WRC33" s="23"/>
      <c r="WRD33" s="23"/>
      <c r="WRE33" s="23"/>
      <c r="WRF33" s="23"/>
      <c r="WRG33" s="24"/>
      <c r="WRH33" s="14"/>
      <c r="WRI33" s="23"/>
      <c r="WRJ33" s="23"/>
      <c r="WRK33" s="23"/>
      <c r="WRL33" s="23"/>
      <c r="WRM33" s="23"/>
      <c r="WRN33" s="23"/>
      <c r="WRO33" s="24"/>
      <c r="WRP33" s="14"/>
      <c r="WRQ33" s="23"/>
      <c r="WRR33" s="23"/>
      <c r="WRS33" s="23"/>
      <c r="WRT33" s="23"/>
      <c r="WRU33" s="23"/>
      <c r="WRV33" s="23"/>
      <c r="WRW33" s="24"/>
      <c r="WRX33" s="14"/>
      <c r="WRY33" s="23"/>
      <c r="WRZ33" s="23"/>
      <c r="WSA33" s="23"/>
      <c r="WSB33" s="23"/>
      <c r="WSC33" s="23"/>
      <c r="WSD33" s="23"/>
      <c r="WSE33" s="24"/>
      <c r="WSF33" s="14"/>
      <c r="WSG33" s="23"/>
      <c r="WSH33" s="23"/>
      <c r="WSI33" s="23"/>
      <c r="WSJ33" s="23"/>
      <c r="WSK33" s="23"/>
      <c r="WSL33" s="23"/>
      <c r="WSM33" s="24"/>
      <c r="WSN33" s="14"/>
      <c r="WSO33" s="23"/>
      <c r="WSP33" s="23"/>
      <c r="WSQ33" s="23"/>
      <c r="WSR33" s="23"/>
      <c r="WSS33" s="23"/>
      <c r="WST33" s="23"/>
      <c r="WSU33" s="24"/>
      <c r="WSV33" s="14"/>
      <c r="WSW33" s="23"/>
      <c r="WSX33" s="23"/>
      <c r="WSY33" s="23"/>
      <c r="WSZ33" s="23"/>
      <c r="WTA33" s="23"/>
      <c r="WTB33" s="23"/>
      <c r="WTC33" s="24"/>
      <c r="WTD33" s="14"/>
      <c r="WTE33" s="23"/>
      <c r="WTF33" s="23"/>
      <c r="WTG33" s="23"/>
      <c r="WTH33" s="23"/>
      <c r="WTI33" s="23"/>
      <c r="WTJ33" s="23"/>
      <c r="WTK33" s="24"/>
      <c r="WTL33" s="14"/>
      <c r="WTM33" s="23"/>
      <c r="WTN33" s="23"/>
      <c r="WTO33" s="23"/>
      <c r="WTP33" s="23"/>
      <c r="WTQ33" s="23"/>
      <c r="WTR33" s="23"/>
      <c r="WTS33" s="24"/>
      <c r="WTT33" s="14"/>
      <c r="WTU33" s="23"/>
      <c r="WTV33" s="23"/>
      <c r="WTW33" s="23"/>
      <c r="WTX33" s="23"/>
      <c r="WTY33" s="23"/>
      <c r="WTZ33" s="23"/>
      <c r="WUA33" s="24"/>
      <c r="WUB33" s="14"/>
      <c r="WUC33" s="23"/>
      <c r="WUD33" s="23"/>
      <c r="WUE33" s="23"/>
      <c r="WUF33" s="23"/>
      <c r="WUG33" s="23"/>
      <c r="WUH33" s="23"/>
      <c r="WUI33" s="24"/>
      <c r="WUJ33" s="14"/>
      <c r="WUK33" s="23"/>
      <c r="WUL33" s="23"/>
      <c r="WUM33" s="23"/>
      <c r="WUN33" s="23"/>
      <c r="WUO33" s="23"/>
      <c r="WUP33" s="23"/>
      <c r="WUQ33" s="24"/>
      <c r="WUR33" s="14"/>
      <c r="WUS33" s="23"/>
      <c r="WUT33" s="23"/>
      <c r="WUU33" s="23"/>
      <c r="WUV33" s="23"/>
      <c r="WUW33" s="23"/>
      <c r="WUX33" s="23"/>
      <c r="WUY33" s="24"/>
      <c r="WUZ33" s="14"/>
      <c r="WVA33" s="23"/>
      <c r="WVB33" s="23"/>
      <c r="WVC33" s="23"/>
      <c r="WVD33" s="23"/>
      <c r="WVE33" s="23"/>
      <c r="WVF33" s="23"/>
      <c r="WVG33" s="24"/>
      <c r="WVH33" s="14"/>
      <c r="WVI33" s="23"/>
      <c r="WVJ33" s="23"/>
      <c r="WVK33" s="23"/>
      <c r="WVL33" s="23"/>
      <c r="WVM33" s="23"/>
      <c r="WVN33" s="23"/>
      <c r="WVO33" s="24"/>
      <c r="WVP33" s="14"/>
      <c r="WVQ33" s="23"/>
      <c r="WVR33" s="23"/>
      <c r="WVS33" s="23"/>
      <c r="WVT33" s="23"/>
      <c r="WVU33" s="23"/>
      <c r="WVV33" s="23"/>
      <c r="WVW33" s="24"/>
      <c r="WVX33" s="14"/>
      <c r="WVY33" s="23"/>
      <c r="WVZ33" s="23"/>
      <c r="WWA33" s="23"/>
      <c r="WWB33" s="23"/>
      <c r="WWC33" s="23"/>
      <c r="WWD33" s="23"/>
      <c r="WWE33" s="24"/>
      <c r="WWF33" s="14"/>
      <c r="WWG33" s="23"/>
      <c r="WWH33" s="23"/>
      <c r="WWI33" s="23"/>
      <c r="WWJ33" s="23"/>
      <c r="WWK33" s="23"/>
      <c r="WWL33" s="23"/>
      <c r="WWM33" s="24"/>
      <c r="WWN33" s="14"/>
      <c r="WWO33" s="23"/>
      <c r="WWP33" s="23"/>
      <c r="WWQ33" s="23"/>
      <c r="WWR33" s="23"/>
      <c r="WWS33" s="23"/>
      <c r="WWT33" s="23"/>
      <c r="WWU33" s="24"/>
      <c r="WWV33" s="14"/>
      <c r="WWW33" s="23"/>
      <c r="WWX33" s="23"/>
      <c r="WWY33" s="23"/>
      <c r="WWZ33" s="23"/>
      <c r="WXA33" s="23"/>
      <c r="WXB33" s="23"/>
      <c r="WXC33" s="24"/>
      <c r="WXD33" s="14"/>
      <c r="WXE33" s="23"/>
      <c r="WXF33" s="23"/>
      <c r="WXG33" s="23"/>
      <c r="WXH33" s="23"/>
      <c r="WXI33" s="23"/>
      <c r="WXJ33" s="23"/>
      <c r="WXK33" s="24"/>
      <c r="WXL33" s="14"/>
      <c r="WXM33" s="23"/>
      <c r="WXN33" s="23"/>
      <c r="WXO33" s="23"/>
      <c r="WXP33" s="23"/>
      <c r="WXQ33" s="23"/>
      <c r="WXR33" s="23"/>
      <c r="WXS33" s="24"/>
      <c r="WXT33" s="14"/>
      <c r="WXU33" s="23"/>
      <c r="WXV33" s="23"/>
      <c r="WXW33" s="23"/>
      <c r="WXX33" s="23"/>
      <c r="WXY33" s="23"/>
      <c r="WXZ33" s="23"/>
      <c r="WYA33" s="24"/>
      <c r="WYB33" s="14"/>
      <c r="WYC33" s="23"/>
      <c r="WYD33" s="23"/>
      <c r="WYE33" s="23"/>
      <c r="WYF33" s="23"/>
      <c r="WYG33" s="23"/>
      <c r="WYH33" s="23"/>
      <c r="WYI33" s="24"/>
      <c r="WYJ33" s="14"/>
      <c r="WYK33" s="23"/>
      <c r="WYL33" s="23"/>
      <c r="WYM33" s="23"/>
      <c r="WYN33" s="23"/>
      <c r="WYO33" s="23"/>
      <c r="WYP33" s="23"/>
      <c r="WYQ33" s="24"/>
      <c r="WYR33" s="14"/>
      <c r="WYS33" s="23"/>
      <c r="WYT33" s="23"/>
      <c r="WYU33" s="23"/>
      <c r="WYV33" s="23"/>
      <c r="WYW33" s="23"/>
      <c r="WYX33" s="23"/>
      <c r="WYY33" s="24"/>
      <c r="WYZ33" s="14"/>
      <c r="WZA33" s="23"/>
      <c r="WZB33" s="23"/>
      <c r="WZC33" s="23"/>
      <c r="WZD33" s="23"/>
      <c r="WZE33" s="23"/>
      <c r="WZF33" s="23"/>
      <c r="WZG33" s="24"/>
      <c r="WZH33" s="14"/>
      <c r="WZI33" s="23"/>
      <c r="WZJ33" s="23"/>
      <c r="WZK33" s="23"/>
      <c r="WZL33" s="23"/>
      <c r="WZM33" s="23"/>
      <c r="WZN33" s="23"/>
      <c r="WZO33" s="24"/>
      <c r="WZP33" s="14"/>
      <c r="WZQ33" s="23"/>
      <c r="WZR33" s="23"/>
      <c r="WZS33" s="23"/>
      <c r="WZT33" s="23"/>
      <c r="WZU33" s="23"/>
      <c r="WZV33" s="23"/>
      <c r="WZW33" s="24"/>
      <c r="WZX33" s="14"/>
      <c r="WZY33" s="23"/>
      <c r="WZZ33" s="23"/>
      <c r="XAA33" s="23"/>
      <c r="XAB33" s="23"/>
      <c r="XAC33" s="23"/>
      <c r="XAD33" s="23"/>
      <c r="XAE33" s="24"/>
      <c r="XAF33" s="14"/>
      <c r="XAG33" s="23"/>
      <c r="XAH33" s="23"/>
      <c r="XAI33" s="23"/>
      <c r="XAJ33" s="23"/>
      <c r="XAK33" s="23"/>
      <c r="XAL33" s="23"/>
      <c r="XAM33" s="24"/>
      <c r="XAN33" s="14"/>
      <c r="XAO33" s="23"/>
      <c r="XAP33" s="23"/>
      <c r="XAQ33" s="23"/>
      <c r="XAR33" s="23"/>
      <c r="XAS33" s="23"/>
      <c r="XAT33" s="23"/>
      <c r="XAU33" s="24"/>
      <c r="XAV33" s="14"/>
      <c r="XAW33" s="23"/>
      <c r="XAX33" s="23"/>
      <c r="XAY33" s="23"/>
      <c r="XAZ33" s="23"/>
      <c r="XBA33" s="23"/>
      <c r="XBB33" s="23"/>
      <c r="XBC33" s="24"/>
      <c r="XBD33" s="14"/>
      <c r="XBE33" s="23"/>
      <c r="XBF33" s="23"/>
      <c r="XBG33" s="23"/>
      <c r="XBH33" s="23"/>
      <c r="XBI33" s="23"/>
      <c r="XBJ33" s="23"/>
      <c r="XBK33" s="24"/>
      <c r="XBL33" s="14"/>
      <c r="XBM33" s="23"/>
      <c r="XBN33" s="23"/>
      <c r="XBO33" s="23"/>
      <c r="XBP33" s="23"/>
      <c r="XBQ33" s="23"/>
      <c r="XBR33" s="23"/>
      <c r="XBS33" s="24"/>
      <c r="XBT33" s="14"/>
      <c r="XBU33" s="23"/>
      <c r="XBV33" s="23"/>
      <c r="XBW33" s="23"/>
      <c r="XBX33" s="23"/>
      <c r="XBY33" s="23"/>
      <c r="XBZ33" s="23"/>
      <c r="XCA33" s="24"/>
      <c r="XCB33" s="14"/>
      <c r="XCC33" s="23"/>
      <c r="XCD33" s="23"/>
      <c r="XCE33" s="23"/>
      <c r="XCF33" s="23"/>
      <c r="XCG33" s="23"/>
      <c r="XCH33" s="23"/>
      <c r="XCI33" s="24"/>
      <c r="XCJ33" s="14"/>
      <c r="XCK33" s="23"/>
      <c r="XCL33" s="23"/>
      <c r="XCM33" s="23"/>
      <c r="XCN33" s="23"/>
      <c r="XCO33" s="23"/>
      <c r="XCP33" s="23"/>
      <c r="XCQ33" s="24"/>
      <c r="XCR33" s="14"/>
      <c r="XCS33" s="23"/>
      <c r="XCT33" s="23"/>
      <c r="XCU33" s="23"/>
      <c r="XCV33" s="23"/>
      <c r="XCW33" s="23"/>
      <c r="XCX33" s="23"/>
      <c r="XCY33" s="24"/>
      <c r="XCZ33" s="14"/>
      <c r="XDA33" s="23"/>
      <c r="XDB33" s="23"/>
      <c r="XDC33" s="23"/>
      <c r="XDD33" s="23"/>
      <c r="XDE33" s="23"/>
      <c r="XDF33" s="23"/>
    </row>
    <row r="34" spans="1:16334" s="53" customFormat="1" ht="15.75" thickBot="1">
      <c r="A34" s="1"/>
      <c r="B34" s="106" t="s">
        <v>112</v>
      </c>
      <c r="C34" s="128" t="s">
        <v>119</v>
      </c>
      <c r="D34" s="108">
        <f>+'30-06-2022'!D34</f>
        <v>12205</v>
      </c>
      <c r="E34" s="108">
        <f>+'30-06-2022'!E34</f>
        <v>4383</v>
      </c>
      <c r="F34" s="108">
        <f>+'30-06-2022'!F34</f>
        <v>7822</v>
      </c>
      <c r="G34" s="108">
        <f>+'30-06-2022'!G34</f>
        <v>8490</v>
      </c>
      <c r="H34" s="108">
        <f>+'30-06-2022'!H34</f>
        <v>4462</v>
      </c>
      <c r="I34" s="108">
        <f>+'30-06-2022'!I34</f>
        <v>4028</v>
      </c>
      <c r="J34" s="108">
        <f>+'30-06-2022'!J34</f>
        <v>3715</v>
      </c>
      <c r="K34" s="109">
        <f>+'30-06-2022'!K34</f>
        <v>0.4375736160188457</v>
      </c>
      <c r="L34" s="23"/>
      <c r="M34" s="23"/>
      <c r="N34" s="23"/>
      <c r="O34" s="24"/>
      <c r="P34" s="14"/>
      <c r="Q34" s="23"/>
      <c r="R34" s="23"/>
      <c r="S34" s="23"/>
      <c r="T34" s="23"/>
      <c r="U34" s="23"/>
      <c r="V34" s="23"/>
      <c r="W34" s="24"/>
      <c r="X34" s="14"/>
      <c r="Y34" s="23"/>
      <c r="Z34" s="23"/>
      <c r="AA34" s="23"/>
      <c r="AB34" s="23"/>
      <c r="AC34" s="23"/>
      <c r="AD34" s="23"/>
      <c r="AE34" s="24"/>
      <c r="AF34" s="14"/>
      <c r="AG34" s="23"/>
      <c r="AH34" s="23"/>
      <c r="AI34" s="23"/>
      <c r="AJ34" s="23"/>
      <c r="AK34" s="23"/>
      <c r="AL34" s="23"/>
      <c r="AM34" s="24"/>
      <c r="AN34" s="14"/>
      <c r="AO34" s="23"/>
      <c r="AP34" s="23"/>
      <c r="AQ34" s="23"/>
      <c r="AR34" s="23"/>
      <c r="AS34" s="23"/>
      <c r="AT34" s="23"/>
      <c r="AU34" s="24"/>
      <c r="AV34" s="14"/>
      <c r="AW34" s="23"/>
      <c r="AX34" s="23"/>
      <c r="AY34" s="23"/>
      <c r="AZ34" s="23"/>
      <c r="BA34" s="23"/>
      <c r="BB34" s="23"/>
      <c r="BC34" s="24"/>
      <c r="BD34" s="14"/>
      <c r="BE34" s="23"/>
      <c r="BF34" s="23"/>
      <c r="BG34" s="23"/>
      <c r="BH34" s="23"/>
      <c r="BI34" s="23"/>
      <c r="BJ34" s="23"/>
      <c r="BK34" s="24"/>
      <c r="BL34" s="14"/>
      <c r="BM34" s="23"/>
      <c r="BN34" s="23"/>
      <c r="BO34" s="23"/>
      <c r="BP34" s="23"/>
      <c r="BQ34" s="23"/>
      <c r="BR34" s="23"/>
      <c r="BS34" s="24"/>
      <c r="BT34" s="14"/>
      <c r="BU34" s="23"/>
      <c r="BV34" s="23"/>
      <c r="BW34" s="23"/>
      <c r="BX34" s="23"/>
      <c r="BY34" s="23"/>
      <c r="BZ34" s="23"/>
      <c r="CA34" s="24"/>
      <c r="CB34" s="14"/>
      <c r="CC34" s="23"/>
      <c r="CD34" s="23"/>
      <c r="CE34" s="23"/>
      <c r="CF34" s="23"/>
      <c r="CG34" s="23"/>
      <c r="CH34" s="23"/>
      <c r="CI34" s="24"/>
      <c r="CJ34" s="14"/>
      <c r="CK34" s="23"/>
      <c r="CL34" s="23"/>
      <c r="CM34" s="23"/>
      <c r="CN34" s="23"/>
      <c r="CO34" s="23"/>
      <c r="CP34" s="23"/>
      <c r="CQ34" s="24"/>
      <c r="CR34" s="14"/>
      <c r="CS34" s="23"/>
      <c r="CT34" s="23"/>
      <c r="CU34" s="23"/>
      <c r="CV34" s="23"/>
      <c r="CW34" s="23"/>
      <c r="CX34" s="23"/>
      <c r="CY34" s="24"/>
      <c r="CZ34" s="14"/>
      <c r="DA34" s="23"/>
      <c r="DB34" s="23"/>
      <c r="DC34" s="23"/>
      <c r="DD34" s="23"/>
      <c r="DE34" s="23"/>
      <c r="DF34" s="23"/>
      <c r="DG34" s="24"/>
      <c r="DH34" s="14"/>
      <c r="DI34" s="23"/>
      <c r="DJ34" s="23"/>
      <c r="DK34" s="23"/>
      <c r="DL34" s="23"/>
      <c r="DM34" s="23"/>
      <c r="DN34" s="23"/>
      <c r="DO34" s="24"/>
      <c r="DP34" s="14"/>
      <c r="DQ34" s="23"/>
      <c r="DR34" s="23"/>
      <c r="DS34" s="23"/>
      <c r="DT34" s="23"/>
      <c r="DU34" s="23"/>
      <c r="DV34" s="23"/>
      <c r="DW34" s="24"/>
      <c r="DX34" s="14"/>
      <c r="DY34" s="23"/>
      <c r="DZ34" s="23"/>
      <c r="EA34" s="23"/>
      <c r="EB34" s="23"/>
      <c r="EC34" s="23"/>
      <c r="ED34" s="23"/>
      <c r="EE34" s="24"/>
      <c r="EF34" s="14"/>
      <c r="EG34" s="23"/>
      <c r="EH34" s="23"/>
      <c r="EI34" s="23"/>
      <c r="EJ34" s="23"/>
      <c r="EK34" s="23"/>
      <c r="EL34" s="23"/>
      <c r="EM34" s="24"/>
      <c r="EN34" s="14"/>
      <c r="EO34" s="23"/>
      <c r="EP34" s="23"/>
      <c r="EQ34" s="23"/>
      <c r="ER34" s="23"/>
      <c r="ES34" s="23"/>
      <c r="ET34" s="23"/>
      <c r="EU34" s="24"/>
      <c r="EV34" s="14"/>
      <c r="EW34" s="23"/>
      <c r="EX34" s="23"/>
      <c r="EY34" s="23"/>
      <c r="EZ34" s="23"/>
      <c r="FA34" s="23"/>
      <c r="FB34" s="23"/>
      <c r="FC34" s="24"/>
      <c r="FD34" s="14"/>
      <c r="FE34" s="23"/>
      <c r="FF34" s="23"/>
      <c r="FG34" s="23"/>
      <c r="FH34" s="23"/>
      <c r="FI34" s="23"/>
      <c r="FJ34" s="23"/>
      <c r="FK34" s="24"/>
      <c r="FL34" s="14"/>
      <c r="FM34" s="23"/>
      <c r="FN34" s="23"/>
      <c r="FO34" s="23"/>
      <c r="FP34" s="23"/>
      <c r="FQ34" s="23"/>
      <c r="FR34" s="23"/>
      <c r="FS34" s="24"/>
      <c r="FT34" s="14"/>
      <c r="FU34" s="23"/>
      <c r="FV34" s="23"/>
      <c r="FW34" s="23"/>
      <c r="FX34" s="23"/>
      <c r="FY34" s="23"/>
      <c r="FZ34" s="23"/>
      <c r="GA34" s="24"/>
      <c r="GB34" s="14"/>
      <c r="GC34" s="23"/>
      <c r="GD34" s="23"/>
      <c r="GE34" s="23"/>
      <c r="GF34" s="23"/>
      <c r="GG34" s="23"/>
      <c r="GH34" s="23"/>
      <c r="GI34" s="24"/>
      <c r="GJ34" s="14"/>
      <c r="GK34" s="23"/>
      <c r="GL34" s="23"/>
      <c r="GM34" s="23"/>
      <c r="GN34" s="23"/>
      <c r="GO34" s="23"/>
      <c r="GP34" s="23"/>
      <c r="GQ34" s="24"/>
      <c r="GR34" s="14"/>
      <c r="GS34" s="23"/>
      <c r="GT34" s="23"/>
      <c r="GU34" s="23"/>
      <c r="GV34" s="23"/>
      <c r="GW34" s="23"/>
      <c r="GX34" s="23"/>
      <c r="GY34" s="24"/>
      <c r="GZ34" s="14"/>
      <c r="HA34" s="23"/>
      <c r="HB34" s="23"/>
      <c r="HC34" s="23"/>
      <c r="HD34" s="23"/>
      <c r="HE34" s="23"/>
      <c r="HF34" s="23"/>
      <c r="HG34" s="24"/>
      <c r="HH34" s="14"/>
      <c r="HI34" s="23"/>
      <c r="HJ34" s="23"/>
      <c r="HK34" s="23"/>
      <c r="HL34" s="23"/>
      <c r="HM34" s="23"/>
      <c r="HN34" s="23"/>
      <c r="HO34" s="24"/>
      <c r="HP34" s="14"/>
      <c r="HQ34" s="23"/>
      <c r="HR34" s="23"/>
      <c r="HS34" s="23"/>
      <c r="HT34" s="23"/>
      <c r="HU34" s="23"/>
      <c r="HV34" s="23"/>
      <c r="HW34" s="24"/>
      <c r="HX34" s="14"/>
      <c r="HY34" s="23"/>
      <c r="HZ34" s="23"/>
      <c r="IA34" s="23"/>
      <c r="IB34" s="23"/>
      <c r="IC34" s="23"/>
      <c r="ID34" s="23"/>
      <c r="IE34" s="24"/>
      <c r="IF34" s="14"/>
      <c r="IG34" s="23"/>
      <c r="IH34" s="23"/>
      <c r="II34" s="23"/>
      <c r="IJ34" s="23"/>
      <c r="IK34" s="23"/>
      <c r="IL34" s="23"/>
      <c r="IM34" s="24"/>
      <c r="IN34" s="14"/>
      <c r="IO34" s="23"/>
      <c r="IP34" s="23"/>
      <c r="IQ34" s="23"/>
      <c r="IR34" s="23"/>
      <c r="IS34" s="23"/>
      <c r="IT34" s="23"/>
      <c r="IU34" s="24"/>
      <c r="IV34" s="14"/>
      <c r="IW34" s="23"/>
      <c r="IX34" s="23"/>
      <c r="IY34" s="23"/>
      <c r="IZ34" s="23"/>
      <c r="JA34" s="23"/>
      <c r="JB34" s="23"/>
      <c r="JC34" s="24"/>
      <c r="JD34" s="14"/>
      <c r="JE34" s="23"/>
      <c r="JF34" s="23"/>
      <c r="JG34" s="23"/>
      <c r="JH34" s="23"/>
      <c r="JI34" s="23"/>
      <c r="JJ34" s="23"/>
      <c r="JK34" s="24"/>
      <c r="JL34" s="14"/>
      <c r="JM34" s="23"/>
      <c r="JN34" s="23"/>
      <c r="JO34" s="23"/>
      <c r="JP34" s="23"/>
      <c r="JQ34" s="23"/>
      <c r="JR34" s="23"/>
      <c r="JS34" s="24"/>
      <c r="JT34" s="14"/>
      <c r="JU34" s="23"/>
      <c r="JV34" s="23"/>
      <c r="JW34" s="23"/>
      <c r="JX34" s="23"/>
      <c r="JY34" s="23"/>
      <c r="JZ34" s="23"/>
      <c r="KA34" s="24"/>
      <c r="KB34" s="14"/>
      <c r="KC34" s="23"/>
      <c r="KD34" s="23"/>
      <c r="KE34" s="23"/>
      <c r="KF34" s="23"/>
      <c r="KG34" s="23"/>
      <c r="KH34" s="23"/>
      <c r="KI34" s="24"/>
      <c r="KJ34" s="14"/>
      <c r="KK34" s="23"/>
      <c r="KL34" s="23"/>
      <c r="KM34" s="23"/>
      <c r="KN34" s="23"/>
      <c r="KO34" s="23"/>
      <c r="KP34" s="23"/>
      <c r="KQ34" s="24"/>
      <c r="KR34" s="14"/>
      <c r="KS34" s="23"/>
      <c r="KT34" s="23"/>
      <c r="KU34" s="23"/>
      <c r="KV34" s="23"/>
      <c r="KW34" s="23"/>
      <c r="KX34" s="23"/>
      <c r="KY34" s="24"/>
      <c r="KZ34" s="14"/>
      <c r="LA34" s="23"/>
      <c r="LB34" s="23"/>
      <c r="LC34" s="23"/>
      <c r="LD34" s="23"/>
      <c r="LE34" s="23"/>
      <c r="LF34" s="23"/>
      <c r="LG34" s="24"/>
      <c r="LH34" s="14"/>
      <c r="LI34" s="23"/>
      <c r="LJ34" s="23"/>
      <c r="LK34" s="23"/>
      <c r="LL34" s="23"/>
      <c r="LM34" s="23"/>
      <c r="LN34" s="23"/>
      <c r="LO34" s="24"/>
      <c r="LP34" s="14"/>
      <c r="LQ34" s="23"/>
      <c r="LR34" s="23"/>
      <c r="LS34" s="23"/>
      <c r="LT34" s="23"/>
      <c r="LU34" s="23"/>
      <c r="LV34" s="23"/>
      <c r="LW34" s="24"/>
      <c r="LX34" s="14"/>
      <c r="LY34" s="23"/>
      <c r="LZ34" s="23"/>
      <c r="MA34" s="23"/>
      <c r="MB34" s="23"/>
      <c r="MC34" s="23"/>
      <c r="MD34" s="23"/>
      <c r="ME34" s="24"/>
      <c r="MF34" s="14"/>
      <c r="MG34" s="23"/>
      <c r="MH34" s="23"/>
      <c r="MI34" s="23"/>
      <c r="MJ34" s="23"/>
      <c r="MK34" s="23"/>
      <c r="ML34" s="23"/>
      <c r="MM34" s="24"/>
      <c r="MN34" s="14"/>
      <c r="MO34" s="23"/>
      <c r="MP34" s="23"/>
      <c r="MQ34" s="23"/>
      <c r="MR34" s="23"/>
      <c r="MS34" s="23"/>
      <c r="MT34" s="23"/>
      <c r="MU34" s="24"/>
      <c r="MV34" s="14"/>
      <c r="MW34" s="23"/>
      <c r="MX34" s="23"/>
      <c r="MY34" s="23"/>
      <c r="MZ34" s="23"/>
      <c r="NA34" s="23"/>
      <c r="NB34" s="23"/>
      <c r="NC34" s="24"/>
      <c r="ND34" s="14"/>
      <c r="NE34" s="23"/>
      <c r="NF34" s="23"/>
      <c r="NG34" s="23"/>
      <c r="NH34" s="23"/>
      <c r="NI34" s="23"/>
      <c r="NJ34" s="23"/>
      <c r="NK34" s="24"/>
      <c r="NL34" s="14"/>
      <c r="NM34" s="23"/>
      <c r="NN34" s="23"/>
      <c r="NO34" s="23"/>
      <c r="NP34" s="23"/>
      <c r="NQ34" s="23"/>
      <c r="NR34" s="23"/>
      <c r="NS34" s="24"/>
      <c r="NT34" s="14"/>
      <c r="NU34" s="23"/>
      <c r="NV34" s="23"/>
      <c r="NW34" s="23"/>
      <c r="NX34" s="23"/>
      <c r="NY34" s="23"/>
      <c r="NZ34" s="23"/>
      <c r="OA34" s="24"/>
      <c r="OB34" s="14"/>
      <c r="OC34" s="23"/>
      <c r="OD34" s="23"/>
      <c r="OE34" s="23"/>
      <c r="OF34" s="23"/>
      <c r="OG34" s="23"/>
      <c r="OH34" s="23"/>
      <c r="OI34" s="24"/>
      <c r="OJ34" s="14"/>
      <c r="OK34" s="23"/>
      <c r="OL34" s="23"/>
      <c r="OM34" s="23"/>
      <c r="ON34" s="23"/>
      <c r="OO34" s="23"/>
      <c r="OP34" s="23"/>
      <c r="OQ34" s="24"/>
      <c r="OR34" s="14"/>
      <c r="OS34" s="23"/>
      <c r="OT34" s="23"/>
      <c r="OU34" s="23"/>
      <c r="OV34" s="23"/>
      <c r="OW34" s="23"/>
      <c r="OX34" s="23"/>
      <c r="OY34" s="24"/>
      <c r="OZ34" s="14"/>
      <c r="PA34" s="23"/>
      <c r="PB34" s="23"/>
      <c r="PC34" s="23"/>
      <c r="PD34" s="23"/>
      <c r="PE34" s="23"/>
      <c r="PF34" s="23"/>
      <c r="PG34" s="24"/>
      <c r="PH34" s="14"/>
      <c r="PI34" s="23"/>
      <c r="PJ34" s="23"/>
      <c r="PK34" s="23"/>
      <c r="PL34" s="23"/>
      <c r="PM34" s="23"/>
      <c r="PN34" s="23"/>
      <c r="PO34" s="24"/>
      <c r="PP34" s="14"/>
      <c r="PQ34" s="23"/>
      <c r="PR34" s="23"/>
      <c r="PS34" s="23"/>
      <c r="PT34" s="23"/>
      <c r="PU34" s="23"/>
      <c r="PV34" s="23"/>
      <c r="PW34" s="24"/>
      <c r="PX34" s="14"/>
      <c r="PY34" s="23"/>
      <c r="PZ34" s="23"/>
      <c r="QA34" s="23"/>
      <c r="QB34" s="23"/>
      <c r="QC34" s="23"/>
      <c r="QD34" s="23"/>
      <c r="QE34" s="24"/>
      <c r="QF34" s="14"/>
      <c r="QG34" s="23"/>
      <c r="QH34" s="23"/>
      <c r="QI34" s="23"/>
      <c r="QJ34" s="23"/>
      <c r="QK34" s="23"/>
      <c r="QL34" s="23"/>
      <c r="QM34" s="24"/>
      <c r="QN34" s="14"/>
      <c r="QO34" s="23"/>
      <c r="QP34" s="23"/>
      <c r="QQ34" s="23"/>
      <c r="QR34" s="23"/>
      <c r="QS34" s="23"/>
      <c r="QT34" s="23"/>
      <c r="QU34" s="24"/>
      <c r="QV34" s="14"/>
      <c r="QW34" s="23"/>
      <c r="QX34" s="23"/>
      <c r="QY34" s="23"/>
      <c r="QZ34" s="23"/>
      <c r="RA34" s="23"/>
      <c r="RB34" s="23"/>
      <c r="RC34" s="24"/>
      <c r="RD34" s="14"/>
      <c r="RE34" s="23"/>
      <c r="RF34" s="23"/>
      <c r="RG34" s="23"/>
      <c r="RH34" s="23"/>
      <c r="RI34" s="23"/>
      <c r="RJ34" s="23"/>
      <c r="RK34" s="24"/>
      <c r="RL34" s="14"/>
      <c r="RM34" s="23"/>
      <c r="RN34" s="23"/>
      <c r="RO34" s="23"/>
      <c r="RP34" s="23"/>
      <c r="RQ34" s="23"/>
      <c r="RR34" s="23"/>
      <c r="RS34" s="24"/>
      <c r="RT34" s="14"/>
      <c r="RU34" s="23"/>
      <c r="RV34" s="23"/>
      <c r="RW34" s="23"/>
      <c r="RX34" s="23"/>
      <c r="RY34" s="23"/>
      <c r="RZ34" s="23"/>
      <c r="SA34" s="24"/>
      <c r="SB34" s="14"/>
      <c r="SC34" s="23"/>
      <c r="SD34" s="23"/>
      <c r="SE34" s="23"/>
      <c r="SF34" s="23"/>
      <c r="SG34" s="23"/>
      <c r="SH34" s="23"/>
      <c r="SI34" s="24"/>
      <c r="SJ34" s="14"/>
      <c r="SK34" s="23"/>
      <c r="SL34" s="23"/>
      <c r="SM34" s="23"/>
      <c r="SN34" s="23"/>
      <c r="SO34" s="23"/>
      <c r="SP34" s="23"/>
      <c r="SQ34" s="24"/>
      <c r="SR34" s="14"/>
      <c r="SS34" s="23"/>
      <c r="ST34" s="23"/>
      <c r="SU34" s="23"/>
      <c r="SV34" s="23"/>
      <c r="SW34" s="23"/>
      <c r="SX34" s="23"/>
      <c r="SY34" s="24"/>
      <c r="SZ34" s="14"/>
      <c r="TA34" s="23"/>
      <c r="TB34" s="23"/>
      <c r="TC34" s="23"/>
      <c r="TD34" s="23"/>
      <c r="TE34" s="23"/>
      <c r="TF34" s="23"/>
      <c r="TG34" s="24"/>
      <c r="TH34" s="14"/>
      <c r="TI34" s="23"/>
      <c r="TJ34" s="23"/>
      <c r="TK34" s="23"/>
      <c r="TL34" s="23"/>
      <c r="TM34" s="23"/>
      <c r="TN34" s="23"/>
      <c r="TO34" s="24"/>
      <c r="TP34" s="14"/>
      <c r="TQ34" s="23"/>
      <c r="TR34" s="23"/>
      <c r="TS34" s="23"/>
      <c r="TT34" s="23"/>
      <c r="TU34" s="23"/>
      <c r="TV34" s="23"/>
      <c r="TW34" s="24"/>
      <c r="TX34" s="14"/>
      <c r="TY34" s="23"/>
      <c r="TZ34" s="23"/>
      <c r="UA34" s="23"/>
      <c r="UB34" s="23"/>
      <c r="UC34" s="23"/>
      <c r="UD34" s="23"/>
      <c r="UE34" s="24"/>
      <c r="UF34" s="14"/>
      <c r="UG34" s="23"/>
      <c r="UH34" s="23"/>
      <c r="UI34" s="23"/>
      <c r="UJ34" s="23"/>
      <c r="UK34" s="23"/>
      <c r="UL34" s="23"/>
      <c r="UM34" s="24"/>
      <c r="UN34" s="14"/>
      <c r="UO34" s="23"/>
      <c r="UP34" s="23"/>
      <c r="UQ34" s="23"/>
      <c r="UR34" s="23"/>
      <c r="US34" s="23"/>
      <c r="UT34" s="23"/>
      <c r="UU34" s="24"/>
      <c r="UV34" s="14"/>
      <c r="UW34" s="23"/>
      <c r="UX34" s="23"/>
      <c r="UY34" s="23"/>
      <c r="UZ34" s="23"/>
      <c r="VA34" s="23"/>
      <c r="VB34" s="23"/>
      <c r="VC34" s="24"/>
      <c r="VD34" s="14"/>
      <c r="VE34" s="23"/>
      <c r="VF34" s="23"/>
      <c r="VG34" s="23"/>
      <c r="VH34" s="23"/>
      <c r="VI34" s="23"/>
      <c r="VJ34" s="23"/>
      <c r="VK34" s="24"/>
      <c r="VL34" s="14"/>
      <c r="VM34" s="23"/>
      <c r="VN34" s="23"/>
      <c r="VO34" s="23"/>
      <c r="VP34" s="23"/>
      <c r="VQ34" s="23"/>
      <c r="VR34" s="23"/>
      <c r="VS34" s="24"/>
      <c r="VT34" s="14"/>
      <c r="VU34" s="23"/>
      <c r="VV34" s="23"/>
      <c r="VW34" s="23"/>
      <c r="VX34" s="23"/>
      <c r="VY34" s="23"/>
      <c r="VZ34" s="23"/>
      <c r="WA34" s="24"/>
      <c r="WB34" s="14"/>
      <c r="WC34" s="23"/>
      <c r="WD34" s="23"/>
      <c r="WE34" s="23"/>
      <c r="WF34" s="23"/>
      <c r="WG34" s="23"/>
      <c r="WH34" s="23"/>
      <c r="WI34" s="24"/>
      <c r="WJ34" s="14"/>
      <c r="WK34" s="23"/>
      <c r="WL34" s="23"/>
      <c r="WM34" s="23"/>
      <c r="WN34" s="23"/>
      <c r="WO34" s="23"/>
      <c r="WP34" s="23"/>
      <c r="WQ34" s="24"/>
      <c r="WR34" s="14"/>
      <c r="WS34" s="23"/>
      <c r="WT34" s="23"/>
      <c r="WU34" s="23"/>
      <c r="WV34" s="23"/>
      <c r="WW34" s="23"/>
      <c r="WX34" s="23"/>
      <c r="WY34" s="24"/>
      <c r="WZ34" s="14"/>
      <c r="XA34" s="23"/>
      <c r="XB34" s="23"/>
      <c r="XC34" s="23"/>
      <c r="XD34" s="23"/>
      <c r="XE34" s="23"/>
      <c r="XF34" s="23"/>
      <c r="XG34" s="24"/>
      <c r="XH34" s="14"/>
      <c r="XI34" s="23"/>
      <c r="XJ34" s="23"/>
      <c r="XK34" s="23"/>
      <c r="XL34" s="23"/>
      <c r="XM34" s="23"/>
      <c r="XN34" s="23"/>
      <c r="XO34" s="24"/>
      <c r="XP34" s="14"/>
      <c r="XQ34" s="23"/>
      <c r="XR34" s="23"/>
      <c r="XS34" s="23"/>
      <c r="XT34" s="23"/>
      <c r="XU34" s="23"/>
      <c r="XV34" s="23"/>
      <c r="XW34" s="24"/>
      <c r="XX34" s="14"/>
      <c r="XY34" s="23"/>
      <c r="XZ34" s="23"/>
      <c r="YA34" s="23"/>
      <c r="YB34" s="23"/>
      <c r="YC34" s="23"/>
      <c r="YD34" s="23"/>
      <c r="YE34" s="24"/>
      <c r="YF34" s="14"/>
      <c r="YG34" s="23"/>
      <c r="YH34" s="23"/>
      <c r="YI34" s="23"/>
      <c r="YJ34" s="23"/>
      <c r="YK34" s="23"/>
      <c r="YL34" s="23"/>
      <c r="YM34" s="24"/>
      <c r="YN34" s="14"/>
      <c r="YO34" s="23"/>
      <c r="YP34" s="23"/>
      <c r="YQ34" s="23"/>
      <c r="YR34" s="23"/>
      <c r="YS34" s="23"/>
      <c r="YT34" s="23"/>
      <c r="YU34" s="24"/>
      <c r="YV34" s="14"/>
      <c r="YW34" s="23"/>
      <c r="YX34" s="23"/>
      <c r="YY34" s="23"/>
      <c r="YZ34" s="23"/>
      <c r="ZA34" s="23"/>
      <c r="ZB34" s="23"/>
      <c r="ZC34" s="24"/>
      <c r="ZD34" s="14"/>
      <c r="ZE34" s="23"/>
      <c r="ZF34" s="23"/>
      <c r="ZG34" s="23"/>
      <c r="ZH34" s="23"/>
      <c r="ZI34" s="23"/>
      <c r="ZJ34" s="23"/>
      <c r="ZK34" s="24"/>
      <c r="ZL34" s="14"/>
      <c r="ZM34" s="23"/>
      <c r="ZN34" s="23"/>
      <c r="ZO34" s="23"/>
      <c r="ZP34" s="23"/>
      <c r="ZQ34" s="23"/>
      <c r="ZR34" s="23"/>
      <c r="ZS34" s="24"/>
      <c r="ZT34" s="14"/>
      <c r="ZU34" s="23"/>
      <c r="ZV34" s="23"/>
      <c r="ZW34" s="23"/>
      <c r="ZX34" s="23"/>
      <c r="ZY34" s="23"/>
      <c r="ZZ34" s="23"/>
      <c r="AAA34" s="24"/>
      <c r="AAB34" s="14"/>
      <c r="AAC34" s="23"/>
      <c r="AAD34" s="23"/>
      <c r="AAE34" s="23"/>
      <c r="AAF34" s="23"/>
      <c r="AAG34" s="23"/>
      <c r="AAH34" s="23"/>
      <c r="AAI34" s="24"/>
      <c r="AAJ34" s="14"/>
      <c r="AAK34" s="23"/>
      <c r="AAL34" s="23"/>
      <c r="AAM34" s="23"/>
      <c r="AAN34" s="23"/>
      <c r="AAO34" s="23"/>
      <c r="AAP34" s="23"/>
      <c r="AAQ34" s="24"/>
      <c r="AAR34" s="14"/>
      <c r="AAS34" s="23"/>
      <c r="AAT34" s="23"/>
      <c r="AAU34" s="23"/>
      <c r="AAV34" s="23"/>
      <c r="AAW34" s="23"/>
      <c r="AAX34" s="23"/>
      <c r="AAY34" s="24"/>
      <c r="AAZ34" s="14"/>
      <c r="ABA34" s="23"/>
      <c r="ABB34" s="23"/>
      <c r="ABC34" s="23"/>
      <c r="ABD34" s="23"/>
      <c r="ABE34" s="23"/>
      <c r="ABF34" s="23"/>
      <c r="ABG34" s="24"/>
      <c r="ABH34" s="14"/>
      <c r="ABI34" s="23"/>
      <c r="ABJ34" s="23"/>
      <c r="ABK34" s="23"/>
      <c r="ABL34" s="23"/>
      <c r="ABM34" s="23"/>
      <c r="ABN34" s="23"/>
      <c r="ABO34" s="24"/>
      <c r="ABP34" s="14"/>
      <c r="ABQ34" s="23"/>
      <c r="ABR34" s="23"/>
      <c r="ABS34" s="23"/>
      <c r="ABT34" s="23"/>
      <c r="ABU34" s="23"/>
      <c r="ABV34" s="23"/>
      <c r="ABW34" s="24"/>
      <c r="ABX34" s="14"/>
      <c r="ABY34" s="23"/>
      <c r="ABZ34" s="23"/>
      <c r="ACA34" s="23"/>
      <c r="ACB34" s="23"/>
      <c r="ACC34" s="23"/>
      <c r="ACD34" s="23"/>
      <c r="ACE34" s="24"/>
      <c r="ACF34" s="14"/>
      <c r="ACG34" s="23"/>
      <c r="ACH34" s="23"/>
      <c r="ACI34" s="23"/>
      <c r="ACJ34" s="23"/>
      <c r="ACK34" s="23"/>
      <c r="ACL34" s="23"/>
      <c r="ACM34" s="24"/>
      <c r="ACN34" s="14"/>
      <c r="ACO34" s="23"/>
      <c r="ACP34" s="23"/>
      <c r="ACQ34" s="23"/>
      <c r="ACR34" s="23"/>
      <c r="ACS34" s="23"/>
      <c r="ACT34" s="23"/>
      <c r="ACU34" s="24"/>
      <c r="ACV34" s="14"/>
      <c r="ACW34" s="23"/>
      <c r="ACX34" s="23"/>
      <c r="ACY34" s="23"/>
      <c r="ACZ34" s="23"/>
      <c r="ADA34" s="23"/>
      <c r="ADB34" s="23"/>
      <c r="ADC34" s="24"/>
      <c r="ADD34" s="14"/>
      <c r="ADE34" s="23"/>
      <c r="ADF34" s="23"/>
      <c r="ADG34" s="23"/>
      <c r="ADH34" s="23"/>
      <c r="ADI34" s="23"/>
      <c r="ADJ34" s="23"/>
      <c r="ADK34" s="24"/>
      <c r="ADL34" s="14"/>
      <c r="ADM34" s="23"/>
      <c r="ADN34" s="23"/>
      <c r="ADO34" s="23"/>
      <c r="ADP34" s="23"/>
      <c r="ADQ34" s="23"/>
      <c r="ADR34" s="23"/>
      <c r="ADS34" s="24"/>
      <c r="ADT34" s="14"/>
      <c r="ADU34" s="23"/>
      <c r="ADV34" s="23"/>
      <c r="ADW34" s="23"/>
      <c r="ADX34" s="23"/>
      <c r="ADY34" s="23"/>
      <c r="ADZ34" s="23"/>
      <c r="AEA34" s="24"/>
      <c r="AEB34" s="14"/>
      <c r="AEC34" s="23"/>
      <c r="AED34" s="23"/>
      <c r="AEE34" s="23"/>
      <c r="AEF34" s="23"/>
      <c r="AEG34" s="23"/>
      <c r="AEH34" s="23"/>
      <c r="AEI34" s="24"/>
      <c r="AEJ34" s="14"/>
      <c r="AEK34" s="23"/>
      <c r="AEL34" s="23"/>
      <c r="AEM34" s="23"/>
      <c r="AEN34" s="23"/>
      <c r="AEO34" s="23"/>
      <c r="AEP34" s="23"/>
      <c r="AEQ34" s="24"/>
      <c r="AER34" s="14"/>
      <c r="AES34" s="23"/>
      <c r="AET34" s="23"/>
      <c r="AEU34" s="23"/>
      <c r="AEV34" s="23"/>
      <c r="AEW34" s="23"/>
      <c r="AEX34" s="23"/>
      <c r="AEY34" s="24"/>
      <c r="AEZ34" s="14"/>
      <c r="AFA34" s="23"/>
      <c r="AFB34" s="23"/>
      <c r="AFC34" s="23"/>
      <c r="AFD34" s="23"/>
      <c r="AFE34" s="23"/>
      <c r="AFF34" s="23"/>
      <c r="AFG34" s="24"/>
      <c r="AFH34" s="14"/>
      <c r="AFI34" s="23"/>
      <c r="AFJ34" s="23"/>
      <c r="AFK34" s="23"/>
      <c r="AFL34" s="23"/>
      <c r="AFM34" s="23"/>
      <c r="AFN34" s="23"/>
      <c r="AFO34" s="24"/>
      <c r="AFP34" s="14"/>
      <c r="AFQ34" s="23"/>
      <c r="AFR34" s="23"/>
      <c r="AFS34" s="23"/>
      <c r="AFT34" s="23"/>
      <c r="AFU34" s="23"/>
      <c r="AFV34" s="23"/>
      <c r="AFW34" s="24"/>
      <c r="AFX34" s="14"/>
      <c r="AFY34" s="23"/>
      <c r="AFZ34" s="23"/>
      <c r="AGA34" s="23"/>
      <c r="AGB34" s="23"/>
      <c r="AGC34" s="23"/>
      <c r="AGD34" s="23"/>
      <c r="AGE34" s="24"/>
      <c r="AGF34" s="14"/>
      <c r="AGG34" s="23"/>
      <c r="AGH34" s="23"/>
      <c r="AGI34" s="23"/>
      <c r="AGJ34" s="23"/>
      <c r="AGK34" s="23"/>
      <c r="AGL34" s="23"/>
      <c r="AGM34" s="24"/>
      <c r="AGN34" s="14"/>
      <c r="AGO34" s="23"/>
      <c r="AGP34" s="23"/>
      <c r="AGQ34" s="23"/>
      <c r="AGR34" s="23"/>
      <c r="AGS34" s="23"/>
      <c r="AGT34" s="23"/>
      <c r="AGU34" s="24"/>
      <c r="AGV34" s="14"/>
      <c r="AGW34" s="23"/>
      <c r="AGX34" s="23"/>
      <c r="AGY34" s="23"/>
      <c r="AGZ34" s="23"/>
      <c r="AHA34" s="23"/>
      <c r="AHB34" s="23"/>
      <c r="AHC34" s="24"/>
      <c r="AHD34" s="14"/>
      <c r="AHE34" s="23"/>
      <c r="AHF34" s="23"/>
      <c r="AHG34" s="23"/>
      <c r="AHH34" s="23"/>
      <c r="AHI34" s="23"/>
      <c r="AHJ34" s="23"/>
      <c r="AHK34" s="24"/>
      <c r="AHL34" s="14"/>
      <c r="AHM34" s="23"/>
      <c r="AHN34" s="23"/>
      <c r="AHO34" s="23"/>
      <c r="AHP34" s="23"/>
      <c r="AHQ34" s="23"/>
      <c r="AHR34" s="23"/>
      <c r="AHS34" s="24"/>
      <c r="AHT34" s="14"/>
      <c r="AHU34" s="23"/>
      <c r="AHV34" s="23"/>
      <c r="AHW34" s="23"/>
      <c r="AHX34" s="23"/>
      <c r="AHY34" s="23"/>
      <c r="AHZ34" s="23"/>
      <c r="AIA34" s="24"/>
      <c r="AIB34" s="14"/>
      <c r="AIC34" s="23"/>
      <c r="AID34" s="23"/>
      <c r="AIE34" s="23"/>
      <c r="AIF34" s="23"/>
      <c r="AIG34" s="23"/>
      <c r="AIH34" s="23"/>
      <c r="AII34" s="24"/>
      <c r="AIJ34" s="14"/>
      <c r="AIK34" s="23"/>
      <c r="AIL34" s="23"/>
      <c r="AIM34" s="23"/>
      <c r="AIN34" s="23"/>
      <c r="AIO34" s="23"/>
      <c r="AIP34" s="23"/>
      <c r="AIQ34" s="24"/>
      <c r="AIR34" s="14"/>
      <c r="AIS34" s="23"/>
      <c r="AIT34" s="23"/>
      <c r="AIU34" s="23"/>
      <c r="AIV34" s="23"/>
      <c r="AIW34" s="23"/>
      <c r="AIX34" s="23"/>
      <c r="AIY34" s="24"/>
      <c r="AIZ34" s="14"/>
      <c r="AJA34" s="23"/>
      <c r="AJB34" s="23"/>
      <c r="AJC34" s="23"/>
      <c r="AJD34" s="23"/>
      <c r="AJE34" s="23"/>
      <c r="AJF34" s="23"/>
      <c r="AJG34" s="24"/>
      <c r="AJH34" s="14"/>
      <c r="AJI34" s="23"/>
      <c r="AJJ34" s="23"/>
      <c r="AJK34" s="23"/>
      <c r="AJL34" s="23"/>
      <c r="AJM34" s="23"/>
      <c r="AJN34" s="23"/>
      <c r="AJO34" s="24"/>
      <c r="AJP34" s="14"/>
      <c r="AJQ34" s="23"/>
      <c r="AJR34" s="23"/>
      <c r="AJS34" s="23"/>
      <c r="AJT34" s="23"/>
      <c r="AJU34" s="23"/>
      <c r="AJV34" s="23"/>
      <c r="AJW34" s="24"/>
      <c r="AJX34" s="14"/>
      <c r="AJY34" s="23"/>
      <c r="AJZ34" s="23"/>
      <c r="AKA34" s="23"/>
      <c r="AKB34" s="23"/>
      <c r="AKC34" s="23"/>
      <c r="AKD34" s="23"/>
      <c r="AKE34" s="24"/>
      <c r="AKF34" s="14"/>
      <c r="AKG34" s="23"/>
      <c r="AKH34" s="23"/>
      <c r="AKI34" s="23"/>
      <c r="AKJ34" s="23"/>
      <c r="AKK34" s="23"/>
      <c r="AKL34" s="23"/>
      <c r="AKM34" s="24"/>
      <c r="AKN34" s="14"/>
      <c r="AKO34" s="23"/>
      <c r="AKP34" s="23"/>
      <c r="AKQ34" s="23"/>
      <c r="AKR34" s="23"/>
      <c r="AKS34" s="23"/>
      <c r="AKT34" s="23"/>
      <c r="AKU34" s="24"/>
      <c r="AKV34" s="14"/>
      <c r="AKW34" s="23"/>
      <c r="AKX34" s="23"/>
      <c r="AKY34" s="23"/>
      <c r="AKZ34" s="23"/>
      <c r="ALA34" s="23"/>
      <c r="ALB34" s="23"/>
      <c r="ALC34" s="24"/>
      <c r="ALD34" s="14"/>
      <c r="ALE34" s="23"/>
      <c r="ALF34" s="23"/>
      <c r="ALG34" s="23"/>
      <c r="ALH34" s="23"/>
      <c r="ALI34" s="23"/>
      <c r="ALJ34" s="23"/>
      <c r="ALK34" s="24"/>
      <c r="ALL34" s="14"/>
      <c r="ALM34" s="23"/>
      <c r="ALN34" s="23"/>
      <c r="ALO34" s="23"/>
      <c r="ALP34" s="23"/>
      <c r="ALQ34" s="23"/>
      <c r="ALR34" s="23"/>
      <c r="ALS34" s="24"/>
      <c r="ALT34" s="14"/>
      <c r="ALU34" s="23"/>
      <c r="ALV34" s="23"/>
      <c r="ALW34" s="23"/>
      <c r="ALX34" s="23"/>
      <c r="ALY34" s="23"/>
      <c r="ALZ34" s="23"/>
      <c r="AMA34" s="24"/>
      <c r="AMB34" s="14"/>
      <c r="AMC34" s="23"/>
      <c r="AMD34" s="23"/>
      <c r="AME34" s="23"/>
      <c r="AMF34" s="23"/>
      <c r="AMG34" s="23"/>
      <c r="AMH34" s="23"/>
      <c r="AMI34" s="24"/>
      <c r="AMJ34" s="14"/>
      <c r="AMK34" s="23"/>
      <c r="AML34" s="23"/>
      <c r="AMM34" s="23"/>
      <c r="AMN34" s="23"/>
      <c r="AMO34" s="23"/>
      <c r="AMP34" s="23"/>
      <c r="AMQ34" s="24"/>
      <c r="AMR34" s="14"/>
      <c r="AMS34" s="23"/>
      <c r="AMT34" s="23"/>
      <c r="AMU34" s="23"/>
      <c r="AMV34" s="23"/>
      <c r="AMW34" s="23"/>
      <c r="AMX34" s="23"/>
      <c r="AMY34" s="24"/>
      <c r="AMZ34" s="14"/>
      <c r="ANA34" s="23"/>
      <c r="ANB34" s="23"/>
      <c r="ANC34" s="23"/>
      <c r="AND34" s="23"/>
      <c r="ANE34" s="23"/>
      <c r="ANF34" s="23"/>
      <c r="ANG34" s="24"/>
      <c r="ANH34" s="14"/>
      <c r="ANI34" s="23"/>
      <c r="ANJ34" s="23"/>
      <c r="ANK34" s="23"/>
      <c r="ANL34" s="23"/>
      <c r="ANM34" s="23"/>
      <c r="ANN34" s="23"/>
      <c r="ANO34" s="24"/>
      <c r="ANP34" s="14"/>
      <c r="ANQ34" s="23"/>
      <c r="ANR34" s="23"/>
      <c r="ANS34" s="23"/>
      <c r="ANT34" s="23"/>
      <c r="ANU34" s="23"/>
      <c r="ANV34" s="23"/>
      <c r="ANW34" s="24"/>
      <c r="ANX34" s="14"/>
      <c r="ANY34" s="23"/>
      <c r="ANZ34" s="23"/>
      <c r="AOA34" s="23"/>
      <c r="AOB34" s="23"/>
      <c r="AOC34" s="23"/>
      <c r="AOD34" s="23"/>
      <c r="AOE34" s="24"/>
      <c r="AOF34" s="14"/>
      <c r="AOG34" s="23"/>
      <c r="AOH34" s="23"/>
      <c r="AOI34" s="23"/>
      <c r="AOJ34" s="23"/>
      <c r="AOK34" s="23"/>
      <c r="AOL34" s="23"/>
      <c r="AOM34" s="24"/>
      <c r="AON34" s="14"/>
      <c r="AOO34" s="23"/>
      <c r="AOP34" s="23"/>
      <c r="AOQ34" s="23"/>
      <c r="AOR34" s="23"/>
      <c r="AOS34" s="23"/>
      <c r="AOT34" s="23"/>
      <c r="AOU34" s="24"/>
      <c r="AOV34" s="14"/>
      <c r="AOW34" s="23"/>
      <c r="AOX34" s="23"/>
      <c r="AOY34" s="23"/>
      <c r="AOZ34" s="23"/>
      <c r="APA34" s="23"/>
      <c r="APB34" s="23"/>
      <c r="APC34" s="24"/>
      <c r="APD34" s="14"/>
      <c r="APE34" s="23"/>
      <c r="APF34" s="23"/>
      <c r="APG34" s="23"/>
      <c r="APH34" s="23"/>
      <c r="API34" s="23"/>
      <c r="APJ34" s="23"/>
      <c r="APK34" s="24"/>
      <c r="APL34" s="14"/>
      <c r="APM34" s="23"/>
      <c r="APN34" s="23"/>
      <c r="APO34" s="23"/>
      <c r="APP34" s="23"/>
      <c r="APQ34" s="23"/>
      <c r="APR34" s="23"/>
      <c r="APS34" s="24"/>
      <c r="APT34" s="14"/>
      <c r="APU34" s="23"/>
      <c r="APV34" s="23"/>
      <c r="APW34" s="23"/>
      <c r="APX34" s="23"/>
      <c r="APY34" s="23"/>
      <c r="APZ34" s="23"/>
      <c r="AQA34" s="24"/>
      <c r="AQB34" s="14"/>
      <c r="AQC34" s="23"/>
      <c r="AQD34" s="23"/>
      <c r="AQE34" s="23"/>
      <c r="AQF34" s="23"/>
      <c r="AQG34" s="23"/>
      <c r="AQH34" s="23"/>
      <c r="AQI34" s="24"/>
      <c r="AQJ34" s="14"/>
      <c r="AQK34" s="23"/>
      <c r="AQL34" s="23"/>
      <c r="AQM34" s="23"/>
      <c r="AQN34" s="23"/>
      <c r="AQO34" s="23"/>
      <c r="AQP34" s="23"/>
      <c r="AQQ34" s="24"/>
      <c r="AQR34" s="14"/>
      <c r="AQS34" s="23"/>
      <c r="AQT34" s="23"/>
      <c r="AQU34" s="23"/>
      <c r="AQV34" s="23"/>
      <c r="AQW34" s="23"/>
      <c r="AQX34" s="23"/>
      <c r="AQY34" s="24"/>
      <c r="AQZ34" s="14"/>
      <c r="ARA34" s="23"/>
      <c r="ARB34" s="23"/>
      <c r="ARC34" s="23"/>
      <c r="ARD34" s="23"/>
      <c r="ARE34" s="23"/>
      <c r="ARF34" s="23"/>
      <c r="ARG34" s="24"/>
      <c r="ARH34" s="14"/>
      <c r="ARI34" s="23"/>
      <c r="ARJ34" s="23"/>
      <c r="ARK34" s="23"/>
      <c r="ARL34" s="23"/>
      <c r="ARM34" s="23"/>
      <c r="ARN34" s="23"/>
      <c r="ARO34" s="24"/>
      <c r="ARP34" s="14"/>
      <c r="ARQ34" s="23"/>
      <c r="ARR34" s="23"/>
      <c r="ARS34" s="23"/>
      <c r="ART34" s="23"/>
      <c r="ARU34" s="23"/>
      <c r="ARV34" s="23"/>
      <c r="ARW34" s="24"/>
      <c r="ARX34" s="14"/>
      <c r="ARY34" s="23"/>
      <c r="ARZ34" s="23"/>
      <c r="ASA34" s="23"/>
      <c r="ASB34" s="23"/>
      <c r="ASC34" s="23"/>
      <c r="ASD34" s="23"/>
      <c r="ASE34" s="24"/>
      <c r="ASF34" s="14"/>
      <c r="ASG34" s="23"/>
      <c r="ASH34" s="23"/>
      <c r="ASI34" s="23"/>
      <c r="ASJ34" s="23"/>
      <c r="ASK34" s="23"/>
      <c r="ASL34" s="23"/>
      <c r="ASM34" s="24"/>
      <c r="ASN34" s="14"/>
      <c r="ASO34" s="23"/>
      <c r="ASP34" s="23"/>
      <c r="ASQ34" s="23"/>
      <c r="ASR34" s="23"/>
      <c r="ASS34" s="23"/>
      <c r="AST34" s="23"/>
      <c r="ASU34" s="24"/>
      <c r="ASV34" s="14"/>
      <c r="ASW34" s="23"/>
      <c r="ASX34" s="23"/>
      <c r="ASY34" s="23"/>
      <c r="ASZ34" s="23"/>
      <c r="ATA34" s="23"/>
      <c r="ATB34" s="23"/>
      <c r="ATC34" s="24"/>
      <c r="ATD34" s="14"/>
      <c r="ATE34" s="23"/>
      <c r="ATF34" s="23"/>
      <c r="ATG34" s="23"/>
      <c r="ATH34" s="23"/>
      <c r="ATI34" s="23"/>
      <c r="ATJ34" s="23"/>
      <c r="ATK34" s="24"/>
      <c r="ATL34" s="14"/>
      <c r="ATM34" s="23"/>
      <c r="ATN34" s="23"/>
      <c r="ATO34" s="23"/>
      <c r="ATP34" s="23"/>
      <c r="ATQ34" s="23"/>
      <c r="ATR34" s="23"/>
      <c r="ATS34" s="24"/>
      <c r="ATT34" s="14"/>
      <c r="ATU34" s="23"/>
      <c r="ATV34" s="23"/>
      <c r="ATW34" s="23"/>
      <c r="ATX34" s="23"/>
      <c r="ATY34" s="23"/>
      <c r="ATZ34" s="23"/>
      <c r="AUA34" s="24"/>
      <c r="AUB34" s="14"/>
      <c r="AUC34" s="23"/>
      <c r="AUD34" s="23"/>
      <c r="AUE34" s="23"/>
      <c r="AUF34" s="23"/>
      <c r="AUG34" s="23"/>
      <c r="AUH34" s="23"/>
      <c r="AUI34" s="24"/>
      <c r="AUJ34" s="14"/>
      <c r="AUK34" s="23"/>
      <c r="AUL34" s="23"/>
      <c r="AUM34" s="23"/>
      <c r="AUN34" s="23"/>
      <c r="AUO34" s="23"/>
      <c r="AUP34" s="23"/>
      <c r="AUQ34" s="24"/>
      <c r="AUR34" s="14"/>
      <c r="AUS34" s="23"/>
      <c r="AUT34" s="23"/>
      <c r="AUU34" s="23"/>
      <c r="AUV34" s="23"/>
      <c r="AUW34" s="23"/>
      <c r="AUX34" s="23"/>
      <c r="AUY34" s="24"/>
      <c r="AUZ34" s="14"/>
      <c r="AVA34" s="23"/>
      <c r="AVB34" s="23"/>
      <c r="AVC34" s="23"/>
      <c r="AVD34" s="23"/>
      <c r="AVE34" s="23"/>
      <c r="AVF34" s="23"/>
      <c r="AVG34" s="24"/>
      <c r="AVH34" s="14"/>
      <c r="AVI34" s="23"/>
      <c r="AVJ34" s="23"/>
      <c r="AVK34" s="23"/>
      <c r="AVL34" s="23"/>
      <c r="AVM34" s="23"/>
      <c r="AVN34" s="23"/>
      <c r="AVO34" s="24"/>
      <c r="AVP34" s="14"/>
      <c r="AVQ34" s="23"/>
      <c r="AVR34" s="23"/>
      <c r="AVS34" s="23"/>
      <c r="AVT34" s="23"/>
      <c r="AVU34" s="23"/>
      <c r="AVV34" s="23"/>
      <c r="AVW34" s="24"/>
      <c r="AVX34" s="14"/>
      <c r="AVY34" s="23"/>
      <c r="AVZ34" s="23"/>
      <c r="AWA34" s="23"/>
      <c r="AWB34" s="23"/>
      <c r="AWC34" s="23"/>
      <c r="AWD34" s="23"/>
      <c r="AWE34" s="24"/>
      <c r="AWF34" s="14"/>
      <c r="AWG34" s="23"/>
      <c r="AWH34" s="23"/>
      <c r="AWI34" s="23"/>
      <c r="AWJ34" s="23"/>
      <c r="AWK34" s="23"/>
      <c r="AWL34" s="23"/>
      <c r="AWM34" s="24"/>
      <c r="AWN34" s="14"/>
      <c r="AWO34" s="23"/>
      <c r="AWP34" s="23"/>
      <c r="AWQ34" s="23"/>
      <c r="AWR34" s="23"/>
      <c r="AWS34" s="23"/>
      <c r="AWT34" s="23"/>
      <c r="AWU34" s="24"/>
      <c r="AWV34" s="14"/>
      <c r="AWW34" s="23"/>
      <c r="AWX34" s="23"/>
      <c r="AWY34" s="23"/>
      <c r="AWZ34" s="23"/>
      <c r="AXA34" s="23"/>
      <c r="AXB34" s="23"/>
      <c r="AXC34" s="24"/>
      <c r="AXD34" s="14"/>
      <c r="AXE34" s="23"/>
      <c r="AXF34" s="23"/>
      <c r="AXG34" s="23"/>
      <c r="AXH34" s="23"/>
      <c r="AXI34" s="23"/>
      <c r="AXJ34" s="23"/>
      <c r="AXK34" s="24"/>
      <c r="AXL34" s="14"/>
      <c r="AXM34" s="23"/>
      <c r="AXN34" s="23"/>
      <c r="AXO34" s="23"/>
      <c r="AXP34" s="23"/>
      <c r="AXQ34" s="23"/>
      <c r="AXR34" s="23"/>
      <c r="AXS34" s="24"/>
      <c r="AXT34" s="14"/>
      <c r="AXU34" s="23"/>
      <c r="AXV34" s="23"/>
      <c r="AXW34" s="23"/>
      <c r="AXX34" s="23"/>
      <c r="AXY34" s="23"/>
      <c r="AXZ34" s="23"/>
      <c r="AYA34" s="24"/>
      <c r="AYB34" s="14"/>
      <c r="AYC34" s="23"/>
      <c r="AYD34" s="23"/>
      <c r="AYE34" s="23"/>
      <c r="AYF34" s="23"/>
      <c r="AYG34" s="23"/>
      <c r="AYH34" s="23"/>
      <c r="AYI34" s="24"/>
      <c r="AYJ34" s="14"/>
      <c r="AYK34" s="23"/>
      <c r="AYL34" s="23"/>
      <c r="AYM34" s="23"/>
      <c r="AYN34" s="23"/>
      <c r="AYO34" s="23"/>
      <c r="AYP34" s="23"/>
      <c r="AYQ34" s="24"/>
      <c r="AYR34" s="14"/>
      <c r="AYS34" s="23"/>
      <c r="AYT34" s="23"/>
      <c r="AYU34" s="23"/>
      <c r="AYV34" s="23"/>
      <c r="AYW34" s="23"/>
      <c r="AYX34" s="23"/>
      <c r="AYY34" s="24"/>
      <c r="AYZ34" s="14"/>
      <c r="AZA34" s="23"/>
      <c r="AZB34" s="23"/>
      <c r="AZC34" s="23"/>
      <c r="AZD34" s="23"/>
      <c r="AZE34" s="23"/>
      <c r="AZF34" s="23"/>
      <c r="AZG34" s="24"/>
      <c r="AZH34" s="14"/>
      <c r="AZI34" s="23"/>
      <c r="AZJ34" s="23"/>
      <c r="AZK34" s="23"/>
      <c r="AZL34" s="23"/>
      <c r="AZM34" s="23"/>
      <c r="AZN34" s="23"/>
      <c r="AZO34" s="24"/>
      <c r="AZP34" s="14"/>
      <c r="AZQ34" s="23"/>
      <c r="AZR34" s="23"/>
      <c r="AZS34" s="23"/>
      <c r="AZT34" s="23"/>
      <c r="AZU34" s="23"/>
      <c r="AZV34" s="23"/>
      <c r="AZW34" s="24"/>
      <c r="AZX34" s="14"/>
      <c r="AZY34" s="23"/>
      <c r="AZZ34" s="23"/>
      <c r="BAA34" s="23"/>
      <c r="BAB34" s="23"/>
      <c r="BAC34" s="23"/>
      <c r="BAD34" s="23"/>
      <c r="BAE34" s="24"/>
      <c r="BAF34" s="14"/>
      <c r="BAG34" s="23"/>
      <c r="BAH34" s="23"/>
      <c r="BAI34" s="23"/>
      <c r="BAJ34" s="23"/>
      <c r="BAK34" s="23"/>
      <c r="BAL34" s="23"/>
      <c r="BAM34" s="24"/>
      <c r="BAN34" s="14"/>
      <c r="BAO34" s="23"/>
      <c r="BAP34" s="23"/>
      <c r="BAQ34" s="23"/>
      <c r="BAR34" s="23"/>
      <c r="BAS34" s="23"/>
      <c r="BAT34" s="23"/>
      <c r="BAU34" s="24"/>
      <c r="BAV34" s="14"/>
      <c r="BAW34" s="23"/>
      <c r="BAX34" s="23"/>
      <c r="BAY34" s="23"/>
      <c r="BAZ34" s="23"/>
      <c r="BBA34" s="23"/>
      <c r="BBB34" s="23"/>
      <c r="BBC34" s="24"/>
      <c r="BBD34" s="14"/>
      <c r="BBE34" s="23"/>
      <c r="BBF34" s="23"/>
      <c r="BBG34" s="23"/>
      <c r="BBH34" s="23"/>
      <c r="BBI34" s="23"/>
      <c r="BBJ34" s="23"/>
      <c r="BBK34" s="24"/>
      <c r="BBL34" s="14"/>
      <c r="BBM34" s="23"/>
      <c r="BBN34" s="23"/>
      <c r="BBO34" s="23"/>
      <c r="BBP34" s="23"/>
      <c r="BBQ34" s="23"/>
      <c r="BBR34" s="23"/>
      <c r="BBS34" s="24"/>
      <c r="BBT34" s="14"/>
      <c r="BBU34" s="23"/>
      <c r="BBV34" s="23"/>
      <c r="BBW34" s="23"/>
      <c r="BBX34" s="23"/>
      <c r="BBY34" s="23"/>
      <c r="BBZ34" s="23"/>
      <c r="BCA34" s="24"/>
      <c r="BCB34" s="14"/>
      <c r="BCC34" s="23"/>
      <c r="BCD34" s="23"/>
      <c r="BCE34" s="23"/>
      <c r="BCF34" s="23"/>
      <c r="BCG34" s="23"/>
      <c r="BCH34" s="23"/>
      <c r="BCI34" s="24"/>
      <c r="BCJ34" s="14"/>
      <c r="BCK34" s="23"/>
      <c r="BCL34" s="23"/>
      <c r="BCM34" s="23"/>
      <c r="BCN34" s="23"/>
      <c r="BCO34" s="23"/>
      <c r="BCP34" s="23"/>
      <c r="BCQ34" s="24"/>
      <c r="BCR34" s="14"/>
      <c r="BCS34" s="23"/>
      <c r="BCT34" s="23"/>
      <c r="BCU34" s="23"/>
      <c r="BCV34" s="23"/>
      <c r="BCW34" s="23"/>
      <c r="BCX34" s="23"/>
      <c r="BCY34" s="24"/>
      <c r="BCZ34" s="14"/>
      <c r="BDA34" s="23"/>
      <c r="BDB34" s="23"/>
      <c r="BDC34" s="23"/>
      <c r="BDD34" s="23"/>
      <c r="BDE34" s="23"/>
      <c r="BDF34" s="23"/>
      <c r="BDG34" s="24"/>
      <c r="BDH34" s="14"/>
      <c r="BDI34" s="23"/>
      <c r="BDJ34" s="23"/>
      <c r="BDK34" s="23"/>
      <c r="BDL34" s="23"/>
      <c r="BDM34" s="23"/>
      <c r="BDN34" s="23"/>
      <c r="BDO34" s="24"/>
      <c r="BDP34" s="14"/>
      <c r="BDQ34" s="23"/>
      <c r="BDR34" s="23"/>
      <c r="BDS34" s="23"/>
      <c r="BDT34" s="23"/>
      <c r="BDU34" s="23"/>
      <c r="BDV34" s="23"/>
      <c r="BDW34" s="24"/>
      <c r="BDX34" s="14"/>
      <c r="BDY34" s="23"/>
      <c r="BDZ34" s="23"/>
      <c r="BEA34" s="23"/>
      <c r="BEB34" s="23"/>
      <c r="BEC34" s="23"/>
      <c r="BED34" s="23"/>
      <c r="BEE34" s="24"/>
      <c r="BEF34" s="14"/>
      <c r="BEG34" s="23"/>
      <c r="BEH34" s="23"/>
      <c r="BEI34" s="23"/>
      <c r="BEJ34" s="23"/>
      <c r="BEK34" s="23"/>
      <c r="BEL34" s="23"/>
      <c r="BEM34" s="24"/>
      <c r="BEN34" s="14"/>
      <c r="BEO34" s="23"/>
      <c r="BEP34" s="23"/>
      <c r="BEQ34" s="23"/>
      <c r="BER34" s="23"/>
      <c r="BES34" s="23"/>
      <c r="BET34" s="23"/>
      <c r="BEU34" s="24"/>
      <c r="BEV34" s="14"/>
      <c r="BEW34" s="23"/>
      <c r="BEX34" s="23"/>
      <c r="BEY34" s="23"/>
      <c r="BEZ34" s="23"/>
      <c r="BFA34" s="23"/>
      <c r="BFB34" s="23"/>
      <c r="BFC34" s="24"/>
      <c r="BFD34" s="14"/>
      <c r="BFE34" s="23"/>
      <c r="BFF34" s="23"/>
      <c r="BFG34" s="23"/>
      <c r="BFH34" s="23"/>
      <c r="BFI34" s="23"/>
      <c r="BFJ34" s="23"/>
      <c r="BFK34" s="24"/>
      <c r="BFL34" s="14"/>
      <c r="BFM34" s="23"/>
      <c r="BFN34" s="23"/>
      <c r="BFO34" s="23"/>
      <c r="BFP34" s="23"/>
      <c r="BFQ34" s="23"/>
      <c r="BFR34" s="23"/>
      <c r="BFS34" s="24"/>
      <c r="BFT34" s="14"/>
      <c r="BFU34" s="23"/>
      <c r="BFV34" s="23"/>
      <c r="BFW34" s="23"/>
      <c r="BFX34" s="23"/>
      <c r="BFY34" s="23"/>
      <c r="BFZ34" s="23"/>
      <c r="BGA34" s="24"/>
      <c r="BGB34" s="14"/>
      <c r="BGC34" s="23"/>
      <c r="BGD34" s="23"/>
      <c r="BGE34" s="23"/>
      <c r="BGF34" s="23"/>
      <c r="BGG34" s="23"/>
      <c r="BGH34" s="23"/>
      <c r="BGI34" s="24"/>
      <c r="BGJ34" s="14"/>
      <c r="BGK34" s="23"/>
      <c r="BGL34" s="23"/>
      <c r="BGM34" s="23"/>
      <c r="BGN34" s="23"/>
      <c r="BGO34" s="23"/>
      <c r="BGP34" s="23"/>
      <c r="BGQ34" s="24"/>
      <c r="BGR34" s="14"/>
      <c r="BGS34" s="23"/>
      <c r="BGT34" s="23"/>
      <c r="BGU34" s="23"/>
      <c r="BGV34" s="23"/>
      <c r="BGW34" s="23"/>
      <c r="BGX34" s="23"/>
      <c r="BGY34" s="24"/>
      <c r="BGZ34" s="14"/>
      <c r="BHA34" s="23"/>
      <c r="BHB34" s="23"/>
      <c r="BHC34" s="23"/>
      <c r="BHD34" s="23"/>
      <c r="BHE34" s="23"/>
      <c r="BHF34" s="23"/>
      <c r="BHG34" s="24"/>
      <c r="BHH34" s="14"/>
      <c r="BHI34" s="23"/>
      <c r="BHJ34" s="23"/>
      <c r="BHK34" s="23"/>
      <c r="BHL34" s="23"/>
      <c r="BHM34" s="23"/>
      <c r="BHN34" s="23"/>
      <c r="BHO34" s="24"/>
      <c r="BHP34" s="14"/>
      <c r="BHQ34" s="23"/>
      <c r="BHR34" s="23"/>
      <c r="BHS34" s="23"/>
      <c r="BHT34" s="23"/>
      <c r="BHU34" s="23"/>
      <c r="BHV34" s="23"/>
      <c r="BHW34" s="24"/>
      <c r="BHX34" s="14"/>
      <c r="BHY34" s="23"/>
      <c r="BHZ34" s="23"/>
      <c r="BIA34" s="23"/>
      <c r="BIB34" s="23"/>
      <c r="BIC34" s="23"/>
      <c r="BID34" s="23"/>
      <c r="BIE34" s="24"/>
      <c r="BIF34" s="14"/>
      <c r="BIG34" s="23"/>
      <c r="BIH34" s="23"/>
      <c r="BII34" s="23"/>
      <c r="BIJ34" s="23"/>
      <c r="BIK34" s="23"/>
      <c r="BIL34" s="23"/>
      <c r="BIM34" s="24"/>
      <c r="BIN34" s="14"/>
      <c r="BIO34" s="23"/>
      <c r="BIP34" s="23"/>
      <c r="BIQ34" s="23"/>
      <c r="BIR34" s="23"/>
      <c r="BIS34" s="23"/>
      <c r="BIT34" s="23"/>
      <c r="BIU34" s="24"/>
      <c r="BIV34" s="14"/>
      <c r="BIW34" s="23"/>
      <c r="BIX34" s="23"/>
      <c r="BIY34" s="23"/>
      <c r="BIZ34" s="23"/>
      <c r="BJA34" s="23"/>
      <c r="BJB34" s="23"/>
      <c r="BJC34" s="24"/>
      <c r="BJD34" s="14"/>
      <c r="BJE34" s="23"/>
      <c r="BJF34" s="23"/>
      <c r="BJG34" s="23"/>
      <c r="BJH34" s="23"/>
      <c r="BJI34" s="23"/>
      <c r="BJJ34" s="23"/>
      <c r="BJK34" s="24"/>
      <c r="BJL34" s="14"/>
      <c r="BJM34" s="23"/>
      <c r="BJN34" s="23"/>
      <c r="BJO34" s="23"/>
      <c r="BJP34" s="23"/>
      <c r="BJQ34" s="23"/>
      <c r="BJR34" s="23"/>
      <c r="BJS34" s="24"/>
      <c r="BJT34" s="14"/>
      <c r="BJU34" s="23"/>
      <c r="BJV34" s="23"/>
      <c r="BJW34" s="23"/>
      <c r="BJX34" s="23"/>
      <c r="BJY34" s="23"/>
      <c r="BJZ34" s="23"/>
      <c r="BKA34" s="24"/>
      <c r="BKB34" s="14"/>
      <c r="BKC34" s="23"/>
      <c r="BKD34" s="23"/>
      <c r="BKE34" s="23"/>
      <c r="BKF34" s="23"/>
      <c r="BKG34" s="23"/>
      <c r="BKH34" s="23"/>
      <c r="BKI34" s="24"/>
      <c r="BKJ34" s="14"/>
      <c r="BKK34" s="23"/>
      <c r="BKL34" s="23"/>
      <c r="BKM34" s="23"/>
      <c r="BKN34" s="23"/>
      <c r="BKO34" s="23"/>
      <c r="BKP34" s="23"/>
      <c r="BKQ34" s="24"/>
      <c r="BKR34" s="14"/>
      <c r="BKS34" s="23"/>
      <c r="BKT34" s="23"/>
      <c r="BKU34" s="23"/>
      <c r="BKV34" s="23"/>
      <c r="BKW34" s="23"/>
      <c r="BKX34" s="23"/>
      <c r="BKY34" s="24"/>
      <c r="BKZ34" s="14"/>
      <c r="BLA34" s="23"/>
      <c r="BLB34" s="23"/>
      <c r="BLC34" s="23"/>
      <c r="BLD34" s="23"/>
      <c r="BLE34" s="23"/>
      <c r="BLF34" s="23"/>
      <c r="BLG34" s="24"/>
      <c r="BLH34" s="14"/>
      <c r="BLI34" s="23"/>
      <c r="BLJ34" s="23"/>
      <c r="BLK34" s="23"/>
      <c r="BLL34" s="23"/>
      <c r="BLM34" s="23"/>
      <c r="BLN34" s="23"/>
      <c r="BLO34" s="24"/>
      <c r="BLP34" s="14"/>
      <c r="BLQ34" s="23"/>
      <c r="BLR34" s="23"/>
      <c r="BLS34" s="23"/>
      <c r="BLT34" s="23"/>
      <c r="BLU34" s="23"/>
      <c r="BLV34" s="23"/>
      <c r="BLW34" s="24"/>
      <c r="BLX34" s="14"/>
      <c r="BLY34" s="23"/>
      <c r="BLZ34" s="23"/>
      <c r="BMA34" s="23"/>
      <c r="BMB34" s="23"/>
      <c r="BMC34" s="23"/>
      <c r="BMD34" s="23"/>
      <c r="BME34" s="24"/>
      <c r="BMF34" s="14"/>
      <c r="BMG34" s="23"/>
      <c r="BMH34" s="23"/>
      <c r="BMI34" s="23"/>
      <c r="BMJ34" s="23"/>
      <c r="BMK34" s="23"/>
      <c r="BML34" s="23"/>
      <c r="BMM34" s="24"/>
      <c r="BMN34" s="14"/>
      <c r="BMO34" s="23"/>
      <c r="BMP34" s="23"/>
      <c r="BMQ34" s="23"/>
      <c r="BMR34" s="23"/>
      <c r="BMS34" s="23"/>
      <c r="BMT34" s="23"/>
      <c r="BMU34" s="24"/>
      <c r="BMV34" s="14"/>
      <c r="BMW34" s="23"/>
      <c r="BMX34" s="23"/>
      <c r="BMY34" s="23"/>
      <c r="BMZ34" s="23"/>
      <c r="BNA34" s="23"/>
      <c r="BNB34" s="23"/>
      <c r="BNC34" s="24"/>
      <c r="BND34" s="14"/>
      <c r="BNE34" s="23"/>
      <c r="BNF34" s="23"/>
      <c r="BNG34" s="23"/>
      <c r="BNH34" s="23"/>
      <c r="BNI34" s="23"/>
      <c r="BNJ34" s="23"/>
      <c r="BNK34" s="24"/>
      <c r="BNL34" s="14"/>
      <c r="BNM34" s="23"/>
      <c r="BNN34" s="23"/>
      <c r="BNO34" s="23"/>
      <c r="BNP34" s="23"/>
      <c r="BNQ34" s="23"/>
      <c r="BNR34" s="23"/>
      <c r="BNS34" s="24"/>
      <c r="BNT34" s="14"/>
      <c r="BNU34" s="23"/>
      <c r="BNV34" s="23"/>
      <c r="BNW34" s="23"/>
      <c r="BNX34" s="23"/>
      <c r="BNY34" s="23"/>
      <c r="BNZ34" s="23"/>
      <c r="BOA34" s="24"/>
      <c r="BOB34" s="14"/>
      <c r="BOC34" s="23"/>
      <c r="BOD34" s="23"/>
      <c r="BOE34" s="23"/>
      <c r="BOF34" s="23"/>
      <c r="BOG34" s="23"/>
      <c r="BOH34" s="23"/>
      <c r="BOI34" s="24"/>
      <c r="BOJ34" s="14"/>
      <c r="BOK34" s="23"/>
      <c r="BOL34" s="23"/>
      <c r="BOM34" s="23"/>
      <c r="BON34" s="23"/>
      <c r="BOO34" s="23"/>
      <c r="BOP34" s="23"/>
      <c r="BOQ34" s="24"/>
      <c r="BOR34" s="14"/>
      <c r="BOS34" s="23"/>
      <c r="BOT34" s="23"/>
      <c r="BOU34" s="23"/>
      <c r="BOV34" s="23"/>
      <c r="BOW34" s="23"/>
      <c r="BOX34" s="23"/>
      <c r="BOY34" s="24"/>
      <c r="BOZ34" s="14"/>
      <c r="BPA34" s="23"/>
      <c r="BPB34" s="23"/>
      <c r="BPC34" s="23"/>
      <c r="BPD34" s="23"/>
      <c r="BPE34" s="23"/>
      <c r="BPF34" s="23"/>
      <c r="BPG34" s="24"/>
      <c r="BPH34" s="14"/>
      <c r="BPI34" s="23"/>
      <c r="BPJ34" s="23"/>
      <c r="BPK34" s="23"/>
      <c r="BPL34" s="23"/>
      <c r="BPM34" s="23"/>
      <c r="BPN34" s="23"/>
      <c r="BPO34" s="24"/>
      <c r="BPP34" s="14"/>
      <c r="BPQ34" s="23"/>
      <c r="BPR34" s="23"/>
      <c r="BPS34" s="23"/>
      <c r="BPT34" s="23"/>
      <c r="BPU34" s="23"/>
      <c r="BPV34" s="23"/>
      <c r="BPW34" s="24"/>
      <c r="BPX34" s="14"/>
      <c r="BPY34" s="23"/>
      <c r="BPZ34" s="23"/>
      <c r="BQA34" s="23"/>
      <c r="BQB34" s="23"/>
      <c r="BQC34" s="23"/>
      <c r="BQD34" s="23"/>
      <c r="BQE34" s="24"/>
      <c r="BQF34" s="14"/>
      <c r="BQG34" s="23"/>
      <c r="BQH34" s="23"/>
      <c r="BQI34" s="23"/>
      <c r="BQJ34" s="23"/>
      <c r="BQK34" s="23"/>
      <c r="BQL34" s="23"/>
      <c r="BQM34" s="24"/>
      <c r="BQN34" s="14"/>
      <c r="BQO34" s="23"/>
      <c r="BQP34" s="23"/>
      <c r="BQQ34" s="23"/>
      <c r="BQR34" s="23"/>
      <c r="BQS34" s="23"/>
      <c r="BQT34" s="23"/>
      <c r="BQU34" s="24"/>
      <c r="BQV34" s="14"/>
      <c r="BQW34" s="23"/>
      <c r="BQX34" s="23"/>
      <c r="BQY34" s="23"/>
      <c r="BQZ34" s="23"/>
      <c r="BRA34" s="23"/>
      <c r="BRB34" s="23"/>
      <c r="BRC34" s="24"/>
      <c r="BRD34" s="14"/>
      <c r="BRE34" s="23"/>
      <c r="BRF34" s="23"/>
      <c r="BRG34" s="23"/>
      <c r="BRH34" s="23"/>
      <c r="BRI34" s="23"/>
      <c r="BRJ34" s="23"/>
      <c r="BRK34" s="24"/>
      <c r="BRL34" s="14"/>
      <c r="BRM34" s="23"/>
      <c r="BRN34" s="23"/>
      <c r="BRO34" s="23"/>
      <c r="BRP34" s="23"/>
      <c r="BRQ34" s="23"/>
      <c r="BRR34" s="23"/>
      <c r="BRS34" s="24"/>
      <c r="BRT34" s="14"/>
      <c r="BRU34" s="23"/>
      <c r="BRV34" s="23"/>
      <c r="BRW34" s="23"/>
      <c r="BRX34" s="23"/>
      <c r="BRY34" s="23"/>
      <c r="BRZ34" s="23"/>
      <c r="BSA34" s="24"/>
      <c r="BSB34" s="14"/>
      <c r="BSC34" s="23"/>
      <c r="BSD34" s="23"/>
      <c r="BSE34" s="23"/>
      <c r="BSF34" s="23"/>
      <c r="BSG34" s="23"/>
      <c r="BSH34" s="23"/>
      <c r="BSI34" s="24"/>
      <c r="BSJ34" s="14"/>
      <c r="BSK34" s="23"/>
      <c r="BSL34" s="23"/>
      <c r="BSM34" s="23"/>
      <c r="BSN34" s="23"/>
      <c r="BSO34" s="23"/>
      <c r="BSP34" s="23"/>
      <c r="BSQ34" s="24"/>
      <c r="BSR34" s="14"/>
      <c r="BSS34" s="23"/>
      <c r="BST34" s="23"/>
      <c r="BSU34" s="23"/>
      <c r="BSV34" s="23"/>
      <c r="BSW34" s="23"/>
      <c r="BSX34" s="23"/>
      <c r="BSY34" s="24"/>
      <c r="BSZ34" s="14"/>
      <c r="BTA34" s="23"/>
      <c r="BTB34" s="23"/>
      <c r="BTC34" s="23"/>
      <c r="BTD34" s="23"/>
      <c r="BTE34" s="23"/>
      <c r="BTF34" s="23"/>
      <c r="BTG34" s="24"/>
      <c r="BTH34" s="14"/>
      <c r="BTI34" s="23"/>
      <c r="BTJ34" s="23"/>
      <c r="BTK34" s="23"/>
      <c r="BTL34" s="23"/>
      <c r="BTM34" s="23"/>
      <c r="BTN34" s="23"/>
      <c r="BTO34" s="24"/>
      <c r="BTP34" s="14"/>
      <c r="BTQ34" s="23"/>
      <c r="BTR34" s="23"/>
      <c r="BTS34" s="23"/>
      <c r="BTT34" s="23"/>
      <c r="BTU34" s="23"/>
      <c r="BTV34" s="23"/>
      <c r="BTW34" s="24"/>
      <c r="BTX34" s="14"/>
      <c r="BTY34" s="23"/>
      <c r="BTZ34" s="23"/>
      <c r="BUA34" s="23"/>
      <c r="BUB34" s="23"/>
      <c r="BUC34" s="23"/>
      <c r="BUD34" s="23"/>
      <c r="BUE34" s="24"/>
      <c r="BUF34" s="14"/>
      <c r="BUG34" s="23"/>
      <c r="BUH34" s="23"/>
      <c r="BUI34" s="23"/>
      <c r="BUJ34" s="23"/>
      <c r="BUK34" s="23"/>
      <c r="BUL34" s="23"/>
      <c r="BUM34" s="24"/>
      <c r="BUN34" s="14"/>
      <c r="BUO34" s="23"/>
      <c r="BUP34" s="23"/>
      <c r="BUQ34" s="23"/>
      <c r="BUR34" s="23"/>
      <c r="BUS34" s="23"/>
      <c r="BUT34" s="23"/>
      <c r="BUU34" s="24"/>
      <c r="BUV34" s="14"/>
      <c r="BUW34" s="23"/>
      <c r="BUX34" s="23"/>
      <c r="BUY34" s="23"/>
      <c r="BUZ34" s="23"/>
      <c r="BVA34" s="23"/>
      <c r="BVB34" s="23"/>
      <c r="BVC34" s="24"/>
      <c r="BVD34" s="14"/>
      <c r="BVE34" s="23"/>
      <c r="BVF34" s="23"/>
      <c r="BVG34" s="23"/>
      <c r="BVH34" s="23"/>
      <c r="BVI34" s="23"/>
      <c r="BVJ34" s="23"/>
      <c r="BVK34" s="24"/>
      <c r="BVL34" s="14"/>
      <c r="BVM34" s="23"/>
      <c r="BVN34" s="23"/>
      <c r="BVO34" s="23"/>
      <c r="BVP34" s="23"/>
      <c r="BVQ34" s="23"/>
      <c r="BVR34" s="23"/>
      <c r="BVS34" s="24"/>
      <c r="BVT34" s="14"/>
      <c r="BVU34" s="23"/>
      <c r="BVV34" s="23"/>
      <c r="BVW34" s="23"/>
      <c r="BVX34" s="23"/>
      <c r="BVY34" s="23"/>
      <c r="BVZ34" s="23"/>
      <c r="BWA34" s="24"/>
      <c r="BWB34" s="14"/>
      <c r="BWC34" s="23"/>
      <c r="BWD34" s="23"/>
      <c r="BWE34" s="23"/>
      <c r="BWF34" s="23"/>
      <c r="BWG34" s="23"/>
      <c r="BWH34" s="23"/>
      <c r="BWI34" s="24"/>
      <c r="BWJ34" s="14"/>
      <c r="BWK34" s="23"/>
      <c r="BWL34" s="23"/>
      <c r="BWM34" s="23"/>
      <c r="BWN34" s="23"/>
      <c r="BWO34" s="23"/>
      <c r="BWP34" s="23"/>
      <c r="BWQ34" s="24"/>
      <c r="BWR34" s="14"/>
      <c r="BWS34" s="23"/>
      <c r="BWT34" s="23"/>
      <c r="BWU34" s="23"/>
      <c r="BWV34" s="23"/>
      <c r="BWW34" s="23"/>
      <c r="BWX34" s="23"/>
      <c r="BWY34" s="24"/>
      <c r="BWZ34" s="14"/>
      <c r="BXA34" s="23"/>
      <c r="BXB34" s="23"/>
      <c r="BXC34" s="23"/>
      <c r="BXD34" s="23"/>
      <c r="BXE34" s="23"/>
      <c r="BXF34" s="23"/>
      <c r="BXG34" s="24"/>
      <c r="BXH34" s="14"/>
      <c r="BXI34" s="23"/>
      <c r="BXJ34" s="23"/>
      <c r="BXK34" s="23"/>
      <c r="BXL34" s="23"/>
      <c r="BXM34" s="23"/>
      <c r="BXN34" s="23"/>
      <c r="BXO34" s="24"/>
      <c r="BXP34" s="14"/>
      <c r="BXQ34" s="23"/>
      <c r="BXR34" s="23"/>
      <c r="BXS34" s="23"/>
      <c r="BXT34" s="23"/>
      <c r="BXU34" s="23"/>
      <c r="BXV34" s="23"/>
      <c r="BXW34" s="24"/>
      <c r="BXX34" s="14"/>
      <c r="BXY34" s="23"/>
      <c r="BXZ34" s="23"/>
      <c r="BYA34" s="23"/>
      <c r="BYB34" s="23"/>
      <c r="BYC34" s="23"/>
      <c r="BYD34" s="23"/>
      <c r="BYE34" s="24"/>
      <c r="BYF34" s="14"/>
      <c r="BYG34" s="23"/>
      <c r="BYH34" s="23"/>
      <c r="BYI34" s="23"/>
      <c r="BYJ34" s="23"/>
      <c r="BYK34" s="23"/>
      <c r="BYL34" s="23"/>
      <c r="BYM34" s="24"/>
      <c r="BYN34" s="14"/>
      <c r="BYO34" s="23"/>
      <c r="BYP34" s="23"/>
      <c r="BYQ34" s="23"/>
      <c r="BYR34" s="23"/>
      <c r="BYS34" s="23"/>
      <c r="BYT34" s="23"/>
      <c r="BYU34" s="24"/>
      <c r="BYV34" s="14"/>
      <c r="BYW34" s="23"/>
      <c r="BYX34" s="23"/>
      <c r="BYY34" s="23"/>
      <c r="BYZ34" s="23"/>
      <c r="BZA34" s="23"/>
      <c r="BZB34" s="23"/>
      <c r="BZC34" s="24"/>
      <c r="BZD34" s="14"/>
      <c r="BZE34" s="23"/>
      <c r="BZF34" s="23"/>
      <c r="BZG34" s="23"/>
      <c r="BZH34" s="23"/>
      <c r="BZI34" s="23"/>
      <c r="BZJ34" s="23"/>
      <c r="BZK34" s="24"/>
      <c r="BZL34" s="14"/>
      <c r="BZM34" s="23"/>
      <c r="BZN34" s="23"/>
      <c r="BZO34" s="23"/>
      <c r="BZP34" s="23"/>
      <c r="BZQ34" s="23"/>
      <c r="BZR34" s="23"/>
      <c r="BZS34" s="24"/>
      <c r="BZT34" s="14"/>
      <c r="BZU34" s="23"/>
      <c r="BZV34" s="23"/>
      <c r="BZW34" s="23"/>
      <c r="BZX34" s="23"/>
      <c r="BZY34" s="23"/>
      <c r="BZZ34" s="23"/>
      <c r="CAA34" s="24"/>
      <c r="CAB34" s="14"/>
      <c r="CAC34" s="23"/>
      <c r="CAD34" s="23"/>
      <c r="CAE34" s="23"/>
      <c r="CAF34" s="23"/>
      <c r="CAG34" s="23"/>
      <c r="CAH34" s="23"/>
      <c r="CAI34" s="24"/>
      <c r="CAJ34" s="14"/>
      <c r="CAK34" s="23"/>
      <c r="CAL34" s="23"/>
      <c r="CAM34" s="23"/>
      <c r="CAN34" s="23"/>
      <c r="CAO34" s="23"/>
      <c r="CAP34" s="23"/>
      <c r="CAQ34" s="24"/>
      <c r="CAR34" s="14"/>
      <c r="CAS34" s="23"/>
      <c r="CAT34" s="23"/>
      <c r="CAU34" s="23"/>
      <c r="CAV34" s="23"/>
      <c r="CAW34" s="23"/>
      <c r="CAX34" s="23"/>
      <c r="CAY34" s="24"/>
      <c r="CAZ34" s="14"/>
      <c r="CBA34" s="23"/>
      <c r="CBB34" s="23"/>
      <c r="CBC34" s="23"/>
      <c r="CBD34" s="23"/>
      <c r="CBE34" s="23"/>
      <c r="CBF34" s="23"/>
      <c r="CBG34" s="24"/>
      <c r="CBH34" s="14"/>
      <c r="CBI34" s="23"/>
      <c r="CBJ34" s="23"/>
      <c r="CBK34" s="23"/>
      <c r="CBL34" s="23"/>
      <c r="CBM34" s="23"/>
      <c r="CBN34" s="23"/>
      <c r="CBO34" s="24"/>
      <c r="CBP34" s="14"/>
      <c r="CBQ34" s="23"/>
      <c r="CBR34" s="23"/>
      <c r="CBS34" s="23"/>
      <c r="CBT34" s="23"/>
      <c r="CBU34" s="23"/>
      <c r="CBV34" s="23"/>
      <c r="CBW34" s="24"/>
      <c r="CBX34" s="14"/>
      <c r="CBY34" s="23"/>
      <c r="CBZ34" s="23"/>
      <c r="CCA34" s="23"/>
      <c r="CCB34" s="23"/>
      <c r="CCC34" s="23"/>
      <c r="CCD34" s="23"/>
      <c r="CCE34" s="24"/>
      <c r="CCF34" s="14"/>
      <c r="CCG34" s="23"/>
      <c r="CCH34" s="23"/>
      <c r="CCI34" s="23"/>
      <c r="CCJ34" s="23"/>
      <c r="CCK34" s="23"/>
      <c r="CCL34" s="23"/>
      <c r="CCM34" s="24"/>
      <c r="CCN34" s="14"/>
      <c r="CCO34" s="23"/>
      <c r="CCP34" s="23"/>
      <c r="CCQ34" s="23"/>
      <c r="CCR34" s="23"/>
      <c r="CCS34" s="23"/>
      <c r="CCT34" s="23"/>
      <c r="CCU34" s="24"/>
      <c r="CCV34" s="14"/>
      <c r="CCW34" s="23"/>
      <c r="CCX34" s="23"/>
      <c r="CCY34" s="23"/>
      <c r="CCZ34" s="23"/>
      <c r="CDA34" s="23"/>
      <c r="CDB34" s="23"/>
      <c r="CDC34" s="24"/>
      <c r="CDD34" s="14"/>
      <c r="CDE34" s="23"/>
      <c r="CDF34" s="23"/>
      <c r="CDG34" s="23"/>
      <c r="CDH34" s="23"/>
      <c r="CDI34" s="23"/>
      <c r="CDJ34" s="23"/>
      <c r="CDK34" s="24"/>
      <c r="CDL34" s="14"/>
      <c r="CDM34" s="23"/>
      <c r="CDN34" s="23"/>
      <c r="CDO34" s="23"/>
      <c r="CDP34" s="23"/>
      <c r="CDQ34" s="23"/>
      <c r="CDR34" s="23"/>
      <c r="CDS34" s="24"/>
      <c r="CDT34" s="14"/>
      <c r="CDU34" s="23"/>
      <c r="CDV34" s="23"/>
      <c r="CDW34" s="23"/>
      <c r="CDX34" s="23"/>
      <c r="CDY34" s="23"/>
      <c r="CDZ34" s="23"/>
      <c r="CEA34" s="24"/>
      <c r="CEB34" s="14"/>
      <c r="CEC34" s="23"/>
      <c r="CED34" s="23"/>
      <c r="CEE34" s="23"/>
      <c r="CEF34" s="23"/>
      <c r="CEG34" s="23"/>
      <c r="CEH34" s="23"/>
      <c r="CEI34" s="24"/>
      <c r="CEJ34" s="14"/>
      <c r="CEK34" s="23"/>
      <c r="CEL34" s="23"/>
      <c r="CEM34" s="23"/>
      <c r="CEN34" s="23"/>
      <c r="CEO34" s="23"/>
      <c r="CEP34" s="23"/>
      <c r="CEQ34" s="24"/>
      <c r="CER34" s="14"/>
      <c r="CES34" s="23"/>
      <c r="CET34" s="23"/>
      <c r="CEU34" s="23"/>
      <c r="CEV34" s="23"/>
      <c r="CEW34" s="23"/>
      <c r="CEX34" s="23"/>
      <c r="CEY34" s="24"/>
      <c r="CEZ34" s="14"/>
      <c r="CFA34" s="23"/>
      <c r="CFB34" s="23"/>
      <c r="CFC34" s="23"/>
      <c r="CFD34" s="23"/>
      <c r="CFE34" s="23"/>
      <c r="CFF34" s="23"/>
      <c r="CFG34" s="24"/>
      <c r="CFH34" s="14"/>
      <c r="CFI34" s="23"/>
      <c r="CFJ34" s="23"/>
      <c r="CFK34" s="23"/>
      <c r="CFL34" s="23"/>
      <c r="CFM34" s="23"/>
      <c r="CFN34" s="23"/>
      <c r="CFO34" s="24"/>
      <c r="CFP34" s="14"/>
      <c r="CFQ34" s="23"/>
      <c r="CFR34" s="23"/>
      <c r="CFS34" s="23"/>
      <c r="CFT34" s="23"/>
      <c r="CFU34" s="23"/>
      <c r="CFV34" s="23"/>
      <c r="CFW34" s="24"/>
      <c r="CFX34" s="14"/>
      <c r="CFY34" s="23"/>
      <c r="CFZ34" s="23"/>
      <c r="CGA34" s="23"/>
      <c r="CGB34" s="23"/>
      <c r="CGC34" s="23"/>
      <c r="CGD34" s="23"/>
      <c r="CGE34" s="24"/>
      <c r="CGF34" s="14"/>
      <c r="CGG34" s="23"/>
      <c r="CGH34" s="23"/>
      <c r="CGI34" s="23"/>
      <c r="CGJ34" s="23"/>
      <c r="CGK34" s="23"/>
      <c r="CGL34" s="23"/>
      <c r="CGM34" s="24"/>
      <c r="CGN34" s="14"/>
      <c r="CGO34" s="23"/>
      <c r="CGP34" s="23"/>
      <c r="CGQ34" s="23"/>
      <c r="CGR34" s="23"/>
      <c r="CGS34" s="23"/>
      <c r="CGT34" s="23"/>
      <c r="CGU34" s="24"/>
      <c r="CGV34" s="14"/>
      <c r="CGW34" s="23"/>
      <c r="CGX34" s="23"/>
      <c r="CGY34" s="23"/>
      <c r="CGZ34" s="23"/>
      <c r="CHA34" s="23"/>
      <c r="CHB34" s="23"/>
      <c r="CHC34" s="24"/>
      <c r="CHD34" s="14"/>
      <c r="CHE34" s="23"/>
      <c r="CHF34" s="23"/>
      <c r="CHG34" s="23"/>
      <c r="CHH34" s="23"/>
      <c r="CHI34" s="23"/>
      <c r="CHJ34" s="23"/>
      <c r="CHK34" s="24"/>
      <c r="CHL34" s="14"/>
      <c r="CHM34" s="23"/>
      <c r="CHN34" s="23"/>
      <c r="CHO34" s="23"/>
      <c r="CHP34" s="23"/>
      <c r="CHQ34" s="23"/>
      <c r="CHR34" s="23"/>
      <c r="CHS34" s="24"/>
      <c r="CHT34" s="14"/>
      <c r="CHU34" s="23"/>
      <c r="CHV34" s="23"/>
      <c r="CHW34" s="23"/>
      <c r="CHX34" s="23"/>
      <c r="CHY34" s="23"/>
      <c r="CHZ34" s="23"/>
      <c r="CIA34" s="24"/>
      <c r="CIB34" s="14"/>
      <c r="CIC34" s="23"/>
      <c r="CID34" s="23"/>
      <c r="CIE34" s="23"/>
      <c r="CIF34" s="23"/>
      <c r="CIG34" s="23"/>
      <c r="CIH34" s="23"/>
      <c r="CII34" s="24"/>
      <c r="CIJ34" s="14"/>
      <c r="CIK34" s="23"/>
      <c r="CIL34" s="23"/>
      <c r="CIM34" s="23"/>
      <c r="CIN34" s="23"/>
      <c r="CIO34" s="23"/>
      <c r="CIP34" s="23"/>
      <c r="CIQ34" s="24"/>
      <c r="CIR34" s="14"/>
      <c r="CIS34" s="23"/>
      <c r="CIT34" s="23"/>
      <c r="CIU34" s="23"/>
      <c r="CIV34" s="23"/>
      <c r="CIW34" s="23"/>
      <c r="CIX34" s="23"/>
      <c r="CIY34" s="24"/>
      <c r="CIZ34" s="14"/>
      <c r="CJA34" s="23"/>
      <c r="CJB34" s="23"/>
      <c r="CJC34" s="23"/>
      <c r="CJD34" s="23"/>
      <c r="CJE34" s="23"/>
      <c r="CJF34" s="23"/>
      <c r="CJG34" s="24"/>
      <c r="CJH34" s="14"/>
      <c r="CJI34" s="23"/>
      <c r="CJJ34" s="23"/>
      <c r="CJK34" s="23"/>
      <c r="CJL34" s="23"/>
      <c r="CJM34" s="23"/>
      <c r="CJN34" s="23"/>
      <c r="CJO34" s="24"/>
      <c r="CJP34" s="14"/>
      <c r="CJQ34" s="23"/>
      <c r="CJR34" s="23"/>
      <c r="CJS34" s="23"/>
      <c r="CJT34" s="23"/>
      <c r="CJU34" s="23"/>
      <c r="CJV34" s="23"/>
      <c r="CJW34" s="24"/>
      <c r="CJX34" s="14"/>
      <c r="CJY34" s="23"/>
      <c r="CJZ34" s="23"/>
      <c r="CKA34" s="23"/>
      <c r="CKB34" s="23"/>
      <c r="CKC34" s="23"/>
      <c r="CKD34" s="23"/>
      <c r="CKE34" s="24"/>
      <c r="CKF34" s="14"/>
      <c r="CKG34" s="23"/>
      <c r="CKH34" s="23"/>
      <c r="CKI34" s="23"/>
      <c r="CKJ34" s="23"/>
      <c r="CKK34" s="23"/>
      <c r="CKL34" s="23"/>
      <c r="CKM34" s="24"/>
      <c r="CKN34" s="14"/>
      <c r="CKO34" s="23"/>
      <c r="CKP34" s="23"/>
      <c r="CKQ34" s="23"/>
      <c r="CKR34" s="23"/>
      <c r="CKS34" s="23"/>
      <c r="CKT34" s="23"/>
      <c r="CKU34" s="24"/>
      <c r="CKV34" s="14"/>
      <c r="CKW34" s="23"/>
      <c r="CKX34" s="23"/>
      <c r="CKY34" s="23"/>
      <c r="CKZ34" s="23"/>
      <c r="CLA34" s="23"/>
      <c r="CLB34" s="23"/>
      <c r="CLC34" s="24"/>
      <c r="CLD34" s="14"/>
      <c r="CLE34" s="23"/>
      <c r="CLF34" s="23"/>
      <c r="CLG34" s="23"/>
      <c r="CLH34" s="23"/>
      <c r="CLI34" s="23"/>
      <c r="CLJ34" s="23"/>
      <c r="CLK34" s="24"/>
      <c r="CLL34" s="14"/>
      <c r="CLM34" s="23"/>
      <c r="CLN34" s="23"/>
      <c r="CLO34" s="23"/>
      <c r="CLP34" s="23"/>
      <c r="CLQ34" s="23"/>
      <c r="CLR34" s="23"/>
      <c r="CLS34" s="24"/>
      <c r="CLT34" s="14"/>
      <c r="CLU34" s="23"/>
      <c r="CLV34" s="23"/>
      <c r="CLW34" s="23"/>
      <c r="CLX34" s="23"/>
      <c r="CLY34" s="23"/>
      <c r="CLZ34" s="23"/>
      <c r="CMA34" s="24"/>
      <c r="CMB34" s="14"/>
      <c r="CMC34" s="23"/>
      <c r="CMD34" s="23"/>
      <c r="CME34" s="23"/>
      <c r="CMF34" s="23"/>
      <c r="CMG34" s="23"/>
      <c r="CMH34" s="23"/>
      <c r="CMI34" s="24"/>
      <c r="CMJ34" s="14"/>
      <c r="CMK34" s="23"/>
      <c r="CML34" s="23"/>
      <c r="CMM34" s="23"/>
      <c r="CMN34" s="23"/>
      <c r="CMO34" s="23"/>
      <c r="CMP34" s="23"/>
      <c r="CMQ34" s="24"/>
      <c r="CMR34" s="14"/>
      <c r="CMS34" s="23"/>
      <c r="CMT34" s="23"/>
      <c r="CMU34" s="23"/>
      <c r="CMV34" s="23"/>
      <c r="CMW34" s="23"/>
      <c r="CMX34" s="23"/>
      <c r="CMY34" s="24"/>
      <c r="CMZ34" s="14"/>
      <c r="CNA34" s="23"/>
      <c r="CNB34" s="23"/>
      <c r="CNC34" s="23"/>
      <c r="CND34" s="23"/>
      <c r="CNE34" s="23"/>
      <c r="CNF34" s="23"/>
      <c r="CNG34" s="24"/>
      <c r="CNH34" s="14"/>
      <c r="CNI34" s="23"/>
      <c r="CNJ34" s="23"/>
      <c r="CNK34" s="23"/>
      <c r="CNL34" s="23"/>
      <c r="CNM34" s="23"/>
      <c r="CNN34" s="23"/>
      <c r="CNO34" s="24"/>
      <c r="CNP34" s="14"/>
      <c r="CNQ34" s="23"/>
      <c r="CNR34" s="23"/>
      <c r="CNS34" s="23"/>
      <c r="CNT34" s="23"/>
      <c r="CNU34" s="23"/>
      <c r="CNV34" s="23"/>
      <c r="CNW34" s="24"/>
      <c r="CNX34" s="14"/>
      <c r="CNY34" s="23"/>
      <c r="CNZ34" s="23"/>
      <c r="COA34" s="23"/>
      <c r="COB34" s="23"/>
      <c r="COC34" s="23"/>
      <c r="COD34" s="23"/>
      <c r="COE34" s="24"/>
      <c r="COF34" s="14"/>
      <c r="COG34" s="23"/>
      <c r="COH34" s="23"/>
      <c r="COI34" s="23"/>
      <c r="COJ34" s="23"/>
      <c r="COK34" s="23"/>
      <c r="COL34" s="23"/>
      <c r="COM34" s="24"/>
      <c r="CON34" s="14"/>
      <c r="COO34" s="23"/>
      <c r="COP34" s="23"/>
      <c r="COQ34" s="23"/>
      <c r="COR34" s="23"/>
      <c r="COS34" s="23"/>
      <c r="COT34" s="23"/>
      <c r="COU34" s="24"/>
      <c r="COV34" s="14"/>
      <c r="COW34" s="23"/>
      <c r="COX34" s="23"/>
      <c r="COY34" s="23"/>
      <c r="COZ34" s="23"/>
      <c r="CPA34" s="23"/>
      <c r="CPB34" s="23"/>
      <c r="CPC34" s="24"/>
      <c r="CPD34" s="14"/>
      <c r="CPE34" s="23"/>
      <c r="CPF34" s="23"/>
      <c r="CPG34" s="23"/>
      <c r="CPH34" s="23"/>
      <c r="CPI34" s="23"/>
      <c r="CPJ34" s="23"/>
      <c r="CPK34" s="24"/>
      <c r="CPL34" s="14"/>
      <c r="CPM34" s="23"/>
      <c r="CPN34" s="23"/>
      <c r="CPO34" s="23"/>
      <c r="CPP34" s="23"/>
      <c r="CPQ34" s="23"/>
      <c r="CPR34" s="23"/>
      <c r="CPS34" s="24"/>
      <c r="CPT34" s="14"/>
      <c r="CPU34" s="23"/>
      <c r="CPV34" s="23"/>
      <c r="CPW34" s="23"/>
      <c r="CPX34" s="23"/>
      <c r="CPY34" s="23"/>
      <c r="CPZ34" s="23"/>
      <c r="CQA34" s="24"/>
      <c r="CQB34" s="14"/>
      <c r="CQC34" s="23"/>
      <c r="CQD34" s="23"/>
      <c r="CQE34" s="23"/>
      <c r="CQF34" s="23"/>
      <c r="CQG34" s="23"/>
      <c r="CQH34" s="23"/>
      <c r="CQI34" s="24"/>
      <c r="CQJ34" s="14"/>
      <c r="CQK34" s="23"/>
      <c r="CQL34" s="23"/>
      <c r="CQM34" s="23"/>
      <c r="CQN34" s="23"/>
      <c r="CQO34" s="23"/>
      <c r="CQP34" s="23"/>
      <c r="CQQ34" s="24"/>
      <c r="CQR34" s="14"/>
      <c r="CQS34" s="23"/>
      <c r="CQT34" s="23"/>
      <c r="CQU34" s="23"/>
      <c r="CQV34" s="23"/>
      <c r="CQW34" s="23"/>
      <c r="CQX34" s="23"/>
      <c r="CQY34" s="24"/>
      <c r="CQZ34" s="14"/>
      <c r="CRA34" s="23"/>
      <c r="CRB34" s="23"/>
      <c r="CRC34" s="23"/>
      <c r="CRD34" s="23"/>
      <c r="CRE34" s="23"/>
      <c r="CRF34" s="23"/>
      <c r="CRG34" s="24"/>
      <c r="CRH34" s="14"/>
      <c r="CRI34" s="23"/>
      <c r="CRJ34" s="23"/>
      <c r="CRK34" s="23"/>
      <c r="CRL34" s="23"/>
      <c r="CRM34" s="23"/>
      <c r="CRN34" s="23"/>
      <c r="CRO34" s="24"/>
      <c r="CRP34" s="14"/>
      <c r="CRQ34" s="23"/>
      <c r="CRR34" s="23"/>
      <c r="CRS34" s="23"/>
      <c r="CRT34" s="23"/>
      <c r="CRU34" s="23"/>
      <c r="CRV34" s="23"/>
      <c r="CRW34" s="24"/>
      <c r="CRX34" s="14"/>
      <c r="CRY34" s="23"/>
      <c r="CRZ34" s="23"/>
      <c r="CSA34" s="23"/>
      <c r="CSB34" s="23"/>
      <c r="CSC34" s="23"/>
      <c r="CSD34" s="23"/>
      <c r="CSE34" s="24"/>
      <c r="CSF34" s="14"/>
      <c r="CSG34" s="23"/>
      <c r="CSH34" s="23"/>
      <c r="CSI34" s="23"/>
      <c r="CSJ34" s="23"/>
      <c r="CSK34" s="23"/>
      <c r="CSL34" s="23"/>
      <c r="CSM34" s="24"/>
      <c r="CSN34" s="14"/>
      <c r="CSO34" s="23"/>
      <c r="CSP34" s="23"/>
      <c r="CSQ34" s="23"/>
      <c r="CSR34" s="23"/>
      <c r="CSS34" s="23"/>
      <c r="CST34" s="23"/>
      <c r="CSU34" s="24"/>
      <c r="CSV34" s="14"/>
      <c r="CSW34" s="23"/>
      <c r="CSX34" s="23"/>
      <c r="CSY34" s="23"/>
      <c r="CSZ34" s="23"/>
      <c r="CTA34" s="23"/>
      <c r="CTB34" s="23"/>
      <c r="CTC34" s="24"/>
      <c r="CTD34" s="14"/>
      <c r="CTE34" s="23"/>
      <c r="CTF34" s="23"/>
      <c r="CTG34" s="23"/>
      <c r="CTH34" s="23"/>
      <c r="CTI34" s="23"/>
      <c r="CTJ34" s="23"/>
      <c r="CTK34" s="24"/>
      <c r="CTL34" s="14"/>
      <c r="CTM34" s="23"/>
      <c r="CTN34" s="23"/>
      <c r="CTO34" s="23"/>
      <c r="CTP34" s="23"/>
      <c r="CTQ34" s="23"/>
      <c r="CTR34" s="23"/>
      <c r="CTS34" s="24"/>
      <c r="CTT34" s="14"/>
      <c r="CTU34" s="23"/>
      <c r="CTV34" s="23"/>
      <c r="CTW34" s="23"/>
      <c r="CTX34" s="23"/>
      <c r="CTY34" s="23"/>
      <c r="CTZ34" s="23"/>
      <c r="CUA34" s="24"/>
      <c r="CUB34" s="14"/>
      <c r="CUC34" s="23"/>
      <c r="CUD34" s="23"/>
      <c r="CUE34" s="23"/>
      <c r="CUF34" s="23"/>
      <c r="CUG34" s="23"/>
      <c r="CUH34" s="23"/>
      <c r="CUI34" s="24"/>
      <c r="CUJ34" s="14"/>
      <c r="CUK34" s="23"/>
      <c r="CUL34" s="23"/>
      <c r="CUM34" s="23"/>
      <c r="CUN34" s="23"/>
      <c r="CUO34" s="23"/>
      <c r="CUP34" s="23"/>
      <c r="CUQ34" s="24"/>
      <c r="CUR34" s="14"/>
      <c r="CUS34" s="23"/>
      <c r="CUT34" s="23"/>
      <c r="CUU34" s="23"/>
      <c r="CUV34" s="23"/>
      <c r="CUW34" s="23"/>
      <c r="CUX34" s="23"/>
      <c r="CUY34" s="24"/>
      <c r="CUZ34" s="14"/>
      <c r="CVA34" s="23"/>
      <c r="CVB34" s="23"/>
      <c r="CVC34" s="23"/>
      <c r="CVD34" s="23"/>
      <c r="CVE34" s="23"/>
      <c r="CVF34" s="23"/>
      <c r="CVG34" s="24"/>
      <c r="CVH34" s="14"/>
      <c r="CVI34" s="23"/>
      <c r="CVJ34" s="23"/>
      <c r="CVK34" s="23"/>
      <c r="CVL34" s="23"/>
      <c r="CVM34" s="23"/>
      <c r="CVN34" s="23"/>
      <c r="CVO34" s="24"/>
      <c r="CVP34" s="14"/>
      <c r="CVQ34" s="23"/>
      <c r="CVR34" s="23"/>
      <c r="CVS34" s="23"/>
      <c r="CVT34" s="23"/>
      <c r="CVU34" s="23"/>
      <c r="CVV34" s="23"/>
      <c r="CVW34" s="24"/>
      <c r="CVX34" s="14"/>
      <c r="CVY34" s="23"/>
      <c r="CVZ34" s="23"/>
      <c r="CWA34" s="23"/>
      <c r="CWB34" s="23"/>
      <c r="CWC34" s="23"/>
      <c r="CWD34" s="23"/>
      <c r="CWE34" s="24"/>
      <c r="CWF34" s="14"/>
      <c r="CWG34" s="23"/>
      <c r="CWH34" s="23"/>
      <c r="CWI34" s="23"/>
      <c r="CWJ34" s="23"/>
      <c r="CWK34" s="23"/>
      <c r="CWL34" s="23"/>
      <c r="CWM34" s="24"/>
      <c r="CWN34" s="14"/>
      <c r="CWO34" s="23"/>
      <c r="CWP34" s="23"/>
      <c r="CWQ34" s="23"/>
      <c r="CWR34" s="23"/>
      <c r="CWS34" s="23"/>
      <c r="CWT34" s="23"/>
      <c r="CWU34" s="24"/>
      <c r="CWV34" s="14"/>
      <c r="CWW34" s="23"/>
      <c r="CWX34" s="23"/>
      <c r="CWY34" s="23"/>
      <c r="CWZ34" s="23"/>
      <c r="CXA34" s="23"/>
      <c r="CXB34" s="23"/>
      <c r="CXC34" s="24"/>
      <c r="CXD34" s="14"/>
      <c r="CXE34" s="23"/>
      <c r="CXF34" s="23"/>
      <c r="CXG34" s="23"/>
      <c r="CXH34" s="23"/>
      <c r="CXI34" s="23"/>
      <c r="CXJ34" s="23"/>
      <c r="CXK34" s="24"/>
      <c r="CXL34" s="14"/>
      <c r="CXM34" s="23"/>
      <c r="CXN34" s="23"/>
      <c r="CXO34" s="23"/>
      <c r="CXP34" s="23"/>
      <c r="CXQ34" s="23"/>
      <c r="CXR34" s="23"/>
      <c r="CXS34" s="24"/>
      <c r="CXT34" s="14"/>
      <c r="CXU34" s="23"/>
      <c r="CXV34" s="23"/>
      <c r="CXW34" s="23"/>
      <c r="CXX34" s="23"/>
      <c r="CXY34" s="23"/>
      <c r="CXZ34" s="23"/>
      <c r="CYA34" s="24"/>
      <c r="CYB34" s="14"/>
      <c r="CYC34" s="23"/>
      <c r="CYD34" s="23"/>
      <c r="CYE34" s="23"/>
      <c r="CYF34" s="23"/>
      <c r="CYG34" s="23"/>
      <c r="CYH34" s="23"/>
      <c r="CYI34" s="24"/>
      <c r="CYJ34" s="14"/>
      <c r="CYK34" s="23"/>
      <c r="CYL34" s="23"/>
      <c r="CYM34" s="23"/>
      <c r="CYN34" s="23"/>
      <c r="CYO34" s="23"/>
      <c r="CYP34" s="23"/>
      <c r="CYQ34" s="24"/>
      <c r="CYR34" s="14"/>
      <c r="CYS34" s="23"/>
      <c r="CYT34" s="23"/>
      <c r="CYU34" s="23"/>
      <c r="CYV34" s="23"/>
      <c r="CYW34" s="23"/>
      <c r="CYX34" s="23"/>
      <c r="CYY34" s="24"/>
      <c r="CYZ34" s="14"/>
      <c r="CZA34" s="23"/>
      <c r="CZB34" s="23"/>
      <c r="CZC34" s="23"/>
      <c r="CZD34" s="23"/>
      <c r="CZE34" s="23"/>
      <c r="CZF34" s="23"/>
      <c r="CZG34" s="24"/>
      <c r="CZH34" s="14"/>
      <c r="CZI34" s="23"/>
      <c r="CZJ34" s="23"/>
      <c r="CZK34" s="23"/>
      <c r="CZL34" s="23"/>
      <c r="CZM34" s="23"/>
      <c r="CZN34" s="23"/>
      <c r="CZO34" s="24"/>
      <c r="CZP34" s="14"/>
      <c r="CZQ34" s="23"/>
      <c r="CZR34" s="23"/>
      <c r="CZS34" s="23"/>
      <c r="CZT34" s="23"/>
      <c r="CZU34" s="23"/>
      <c r="CZV34" s="23"/>
      <c r="CZW34" s="24"/>
      <c r="CZX34" s="14"/>
      <c r="CZY34" s="23"/>
      <c r="CZZ34" s="23"/>
      <c r="DAA34" s="23"/>
      <c r="DAB34" s="23"/>
      <c r="DAC34" s="23"/>
      <c r="DAD34" s="23"/>
      <c r="DAE34" s="24"/>
      <c r="DAF34" s="14"/>
      <c r="DAG34" s="23"/>
      <c r="DAH34" s="23"/>
      <c r="DAI34" s="23"/>
      <c r="DAJ34" s="23"/>
      <c r="DAK34" s="23"/>
      <c r="DAL34" s="23"/>
      <c r="DAM34" s="24"/>
      <c r="DAN34" s="14"/>
      <c r="DAO34" s="23"/>
      <c r="DAP34" s="23"/>
      <c r="DAQ34" s="23"/>
      <c r="DAR34" s="23"/>
      <c r="DAS34" s="23"/>
      <c r="DAT34" s="23"/>
      <c r="DAU34" s="24"/>
      <c r="DAV34" s="14"/>
      <c r="DAW34" s="23"/>
      <c r="DAX34" s="23"/>
      <c r="DAY34" s="23"/>
      <c r="DAZ34" s="23"/>
      <c r="DBA34" s="23"/>
      <c r="DBB34" s="23"/>
      <c r="DBC34" s="24"/>
      <c r="DBD34" s="14"/>
      <c r="DBE34" s="23"/>
      <c r="DBF34" s="23"/>
      <c r="DBG34" s="23"/>
      <c r="DBH34" s="23"/>
      <c r="DBI34" s="23"/>
      <c r="DBJ34" s="23"/>
      <c r="DBK34" s="24"/>
      <c r="DBL34" s="14"/>
      <c r="DBM34" s="23"/>
      <c r="DBN34" s="23"/>
      <c r="DBO34" s="23"/>
      <c r="DBP34" s="23"/>
      <c r="DBQ34" s="23"/>
      <c r="DBR34" s="23"/>
      <c r="DBS34" s="24"/>
      <c r="DBT34" s="14"/>
      <c r="DBU34" s="23"/>
      <c r="DBV34" s="23"/>
      <c r="DBW34" s="23"/>
      <c r="DBX34" s="23"/>
      <c r="DBY34" s="23"/>
      <c r="DBZ34" s="23"/>
      <c r="DCA34" s="24"/>
      <c r="DCB34" s="14"/>
      <c r="DCC34" s="23"/>
      <c r="DCD34" s="23"/>
      <c r="DCE34" s="23"/>
      <c r="DCF34" s="23"/>
      <c r="DCG34" s="23"/>
      <c r="DCH34" s="23"/>
      <c r="DCI34" s="24"/>
      <c r="DCJ34" s="14"/>
      <c r="DCK34" s="23"/>
      <c r="DCL34" s="23"/>
      <c r="DCM34" s="23"/>
      <c r="DCN34" s="23"/>
      <c r="DCO34" s="23"/>
      <c r="DCP34" s="23"/>
      <c r="DCQ34" s="24"/>
      <c r="DCR34" s="14"/>
      <c r="DCS34" s="23"/>
      <c r="DCT34" s="23"/>
      <c r="DCU34" s="23"/>
      <c r="DCV34" s="23"/>
      <c r="DCW34" s="23"/>
      <c r="DCX34" s="23"/>
      <c r="DCY34" s="24"/>
      <c r="DCZ34" s="14"/>
      <c r="DDA34" s="23"/>
      <c r="DDB34" s="23"/>
      <c r="DDC34" s="23"/>
      <c r="DDD34" s="23"/>
      <c r="DDE34" s="23"/>
      <c r="DDF34" s="23"/>
      <c r="DDG34" s="24"/>
      <c r="DDH34" s="14"/>
      <c r="DDI34" s="23"/>
      <c r="DDJ34" s="23"/>
      <c r="DDK34" s="23"/>
      <c r="DDL34" s="23"/>
      <c r="DDM34" s="23"/>
      <c r="DDN34" s="23"/>
      <c r="DDO34" s="24"/>
      <c r="DDP34" s="14"/>
      <c r="DDQ34" s="23"/>
      <c r="DDR34" s="23"/>
      <c r="DDS34" s="23"/>
      <c r="DDT34" s="23"/>
      <c r="DDU34" s="23"/>
      <c r="DDV34" s="23"/>
      <c r="DDW34" s="24"/>
      <c r="DDX34" s="14"/>
      <c r="DDY34" s="23"/>
      <c r="DDZ34" s="23"/>
      <c r="DEA34" s="23"/>
      <c r="DEB34" s="23"/>
      <c r="DEC34" s="23"/>
      <c r="DED34" s="23"/>
      <c r="DEE34" s="24"/>
      <c r="DEF34" s="14"/>
      <c r="DEG34" s="23"/>
      <c r="DEH34" s="23"/>
      <c r="DEI34" s="23"/>
      <c r="DEJ34" s="23"/>
      <c r="DEK34" s="23"/>
      <c r="DEL34" s="23"/>
      <c r="DEM34" s="24"/>
      <c r="DEN34" s="14"/>
      <c r="DEO34" s="23"/>
      <c r="DEP34" s="23"/>
      <c r="DEQ34" s="23"/>
      <c r="DER34" s="23"/>
      <c r="DES34" s="23"/>
      <c r="DET34" s="23"/>
      <c r="DEU34" s="24"/>
      <c r="DEV34" s="14"/>
      <c r="DEW34" s="23"/>
      <c r="DEX34" s="23"/>
      <c r="DEY34" s="23"/>
      <c r="DEZ34" s="23"/>
      <c r="DFA34" s="23"/>
      <c r="DFB34" s="23"/>
      <c r="DFC34" s="24"/>
      <c r="DFD34" s="14"/>
      <c r="DFE34" s="23"/>
      <c r="DFF34" s="23"/>
      <c r="DFG34" s="23"/>
      <c r="DFH34" s="23"/>
      <c r="DFI34" s="23"/>
      <c r="DFJ34" s="23"/>
      <c r="DFK34" s="24"/>
      <c r="DFL34" s="14"/>
      <c r="DFM34" s="23"/>
      <c r="DFN34" s="23"/>
      <c r="DFO34" s="23"/>
      <c r="DFP34" s="23"/>
      <c r="DFQ34" s="23"/>
      <c r="DFR34" s="23"/>
      <c r="DFS34" s="24"/>
      <c r="DFT34" s="14"/>
      <c r="DFU34" s="23"/>
      <c r="DFV34" s="23"/>
      <c r="DFW34" s="23"/>
      <c r="DFX34" s="23"/>
      <c r="DFY34" s="23"/>
      <c r="DFZ34" s="23"/>
      <c r="DGA34" s="24"/>
      <c r="DGB34" s="14"/>
      <c r="DGC34" s="23"/>
      <c r="DGD34" s="23"/>
      <c r="DGE34" s="23"/>
      <c r="DGF34" s="23"/>
      <c r="DGG34" s="23"/>
      <c r="DGH34" s="23"/>
      <c r="DGI34" s="24"/>
      <c r="DGJ34" s="14"/>
      <c r="DGK34" s="23"/>
      <c r="DGL34" s="23"/>
      <c r="DGM34" s="23"/>
      <c r="DGN34" s="23"/>
      <c r="DGO34" s="23"/>
      <c r="DGP34" s="23"/>
      <c r="DGQ34" s="24"/>
      <c r="DGR34" s="14"/>
      <c r="DGS34" s="23"/>
      <c r="DGT34" s="23"/>
      <c r="DGU34" s="23"/>
      <c r="DGV34" s="23"/>
      <c r="DGW34" s="23"/>
      <c r="DGX34" s="23"/>
      <c r="DGY34" s="24"/>
      <c r="DGZ34" s="14"/>
      <c r="DHA34" s="23"/>
      <c r="DHB34" s="23"/>
      <c r="DHC34" s="23"/>
      <c r="DHD34" s="23"/>
      <c r="DHE34" s="23"/>
      <c r="DHF34" s="23"/>
      <c r="DHG34" s="24"/>
      <c r="DHH34" s="14"/>
      <c r="DHI34" s="23"/>
      <c r="DHJ34" s="23"/>
      <c r="DHK34" s="23"/>
      <c r="DHL34" s="23"/>
      <c r="DHM34" s="23"/>
      <c r="DHN34" s="23"/>
      <c r="DHO34" s="24"/>
      <c r="DHP34" s="14"/>
      <c r="DHQ34" s="23"/>
      <c r="DHR34" s="23"/>
      <c r="DHS34" s="23"/>
      <c r="DHT34" s="23"/>
      <c r="DHU34" s="23"/>
      <c r="DHV34" s="23"/>
      <c r="DHW34" s="24"/>
      <c r="DHX34" s="14"/>
      <c r="DHY34" s="23"/>
      <c r="DHZ34" s="23"/>
      <c r="DIA34" s="23"/>
      <c r="DIB34" s="23"/>
      <c r="DIC34" s="23"/>
      <c r="DID34" s="23"/>
      <c r="DIE34" s="24"/>
      <c r="DIF34" s="14"/>
      <c r="DIG34" s="23"/>
      <c r="DIH34" s="23"/>
      <c r="DII34" s="23"/>
      <c r="DIJ34" s="23"/>
      <c r="DIK34" s="23"/>
      <c r="DIL34" s="23"/>
      <c r="DIM34" s="24"/>
      <c r="DIN34" s="14"/>
      <c r="DIO34" s="23"/>
      <c r="DIP34" s="23"/>
      <c r="DIQ34" s="23"/>
      <c r="DIR34" s="23"/>
      <c r="DIS34" s="23"/>
      <c r="DIT34" s="23"/>
      <c r="DIU34" s="24"/>
      <c r="DIV34" s="14"/>
      <c r="DIW34" s="23"/>
      <c r="DIX34" s="23"/>
      <c r="DIY34" s="23"/>
      <c r="DIZ34" s="23"/>
      <c r="DJA34" s="23"/>
      <c r="DJB34" s="23"/>
      <c r="DJC34" s="24"/>
      <c r="DJD34" s="14"/>
      <c r="DJE34" s="23"/>
      <c r="DJF34" s="23"/>
      <c r="DJG34" s="23"/>
      <c r="DJH34" s="23"/>
      <c r="DJI34" s="23"/>
      <c r="DJJ34" s="23"/>
      <c r="DJK34" s="24"/>
      <c r="DJL34" s="14"/>
      <c r="DJM34" s="23"/>
      <c r="DJN34" s="23"/>
      <c r="DJO34" s="23"/>
      <c r="DJP34" s="23"/>
      <c r="DJQ34" s="23"/>
      <c r="DJR34" s="23"/>
      <c r="DJS34" s="24"/>
      <c r="DJT34" s="14"/>
      <c r="DJU34" s="23"/>
      <c r="DJV34" s="23"/>
      <c r="DJW34" s="23"/>
      <c r="DJX34" s="23"/>
      <c r="DJY34" s="23"/>
      <c r="DJZ34" s="23"/>
      <c r="DKA34" s="24"/>
      <c r="DKB34" s="14"/>
      <c r="DKC34" s="23"/>
      <c r="DKD34" s="23"/>
      <c r="DKE34" s="23"/>
      <c r="DKF34" s="23"/>
      <c r="DKG34" s="23"/>
      <c r="DKH34" s="23"/>
      <c r="DKI34" s="24"/>
      <c r="DKJ34" s="14"/>
      <c r="DKK34" s="23"/>
      <c r="DKL34" s="23"/>
      <c r="DKM34" s="23"/>
      <c r="DKN34" s="23"/>
      <c r="DKO34" s="23"/>
      <c r="DKP34" s="23"/>
      <c r="DKQ34" s="24"/>
      <c r="DKR34" s="14"/>
      <c r="DKS34" s="23"/>
      <c r="DKT34" s="23"/>
      <c r="DKU34" s="23"/>
      <c r="DKV34" s="23"/>
      <c r="DKW34" s="23"/>
      <c r="DKX34" s="23"/>
      <c r="DKY34" s="24"/>
      <c r="DKZ34" s="14"/>
      <c r="DLA34" s="23"/>
      <c r="DLB34" s="23"/>
      <c r="DLC34" s="23"/>
      <c r="DLD34" s="23"/>
      <c r="DLE34" s="23"/>
      <c r="DLF34" s="23"/>
      <c r="DLG34" s="24"/>
      <c r="DLH34" s="14"/>
      <c r="DLI34" s="23"/>
      <c r="DLJ34" s="23"/>
      <c r="DLK34" s="23"/>
      <c r="DLL34" s="23"/>
      <c r="DLM34" s="23"/>
      <c r="DLN34" s="23"/>
      <c r="DLO34" s="24"/>
      <c r="DLP34" s="14"/>
      <c r="DLQ34" s="23"/>
      <c r="DLR34" s="23"/>
      <c r="DLS34" s="23"/>
      <c r="DLT34" s="23"/>
      <c r="DLU34" s="23"/>
      <c r="DLV34" s="23"/>
      <c r="DLW34" s="24"/>
      <c r="DLX34" s="14"/>
      <c r="DLY34" s="23"/>
      <c r="DLZ34" s="23"/>
      <c r="DMA34" s="23"/>
      <c r="DMB34" s="23"/>
      <c r="DMC34" s="23"/>
      <c r="DMD34" s="23"/>
      <c r="DME34" s="24"/>
      <c r="DMF34" s="14"/>
      <c r="DMG34" s="23"/>
      <c r="DMH34" s="23"/>
      <c r="DMI34" s="23"/>
      <c r="DMJ34" s="23"/>
      <c r="DMK34" s="23"/>
      <c r="DML34" s="23"/>
      <c r="DMM34" s="24"/>
      <c r="DMN34" s="14"/>
      <c r="DMO34" s="23"/>
      <c r="DMP34" s="23"/>
      <c r="DMQ34" s="23"/>
      <c r="DMR34" s="23"/>
      <c r="DMS34" s="23"/>
      <c r="DMT34" s="23"/>
      <c r="DMU34" s="24"/>
      <c r="DMV34" s="14"/>
      <c r="DMW34" s="23"/>
      <c r="DMX34" s="23"/>
      <c r="DMY34" s="23"/>
      <c r="DMZ34" s="23"/>
      <c r="DNA34" s="23"/>
      <c r="DNB34" s="23"/>
      <c r="DNC34" s="24"/>
      <c r="DND34" s="14"/>
      <c r="DNE34" s="23"/>
      <c r="DNF34" s="23"/>
      <c r="DNG34" s="23"/>
      <c r="DNH34" s="23"/>
      <c r="DNI34" s="23"/>
      <c r="DNJ34" s="23"/>
      <c r="DNK34" s="24"/>
      <c r="DNL34" s="14"/>
      <c r="DNM34" s="23"/>
      <c r="DNN34" s="23"/>
      <c r="DNO34" s="23"/>
      <c r="DNP34" s="23"/>
      <c r="DNQ34" s="23"/>
      <c r="DNR34" s="23"/>
      <c r="DNS34" s="24"/>
      <c r="DNT34" s="14"/>
      <c r="DNU34" s="23"/>
      <c r="DNV34" s="23"/>
      <c r="DNW34" s="23"/>
      <c r="DNX34" s="23"/>
      <c r="DNY34" s="23"/>
      <c r="DNZ34" s="23"/>
      <c r="DOA34" s="24"/>
      <c r="DOB34" s="14"/>
      <c r="DOC34" s="23"/>
      <c r="DOD34" s="23"/>
      <c r="DOE34" s="23"/>
      <c r="DOF34" s="23"/>
      <c r="DOG34" s="23"/>
      <c r="DOH34" s="23"/>
      <c r="DOI34" s="24"/>
      <c r="DOJ34" s="14"/>
      <c r="DOK34" s="23"/>
      <c r="DOL34" s="23"/>
      <c r="DOM34" s="23"/>
      <c r="DON34" s="23"/>
      <c r="DOO34" s="23"/>
      <c r="DOP34" s="23"/>
      <c r="DOQ34" s="24"/>
      <c r="DOR34" s="14"/>
      <c r="DOS34" s="23"/>
      <c r="DOT34" s="23"/>
      <c r="DOU34" s="23"/>
      <c r="DOV34" s="23"/>
      <c r="DOW34" s="23"/>
      <c r="DOX34" s="23"/>
      <c r="DOY34" s="24"/>
      <c r="DOZ34" s="14"/>
      <c r="DPA34" s="23"/>
      <c r="DPB34" s="23"/>
      <c r="DPC34" s="23"/>
      <c r="DPD34" s="23"/>
      <c r="DPE34" s="23"/>
      <c r="DPF34" s="23"/>
      <c r="DPG34" s="24"/>
      <c r="DPH34" s="14"/>
      <c r="DPI34" s="23"/>
      <c r="DPJ34" s="23"/>
      <c r="DPK34" s="23"/>
      <c r="DPL34" s="23"/>
      <c r="DPM34" s="23"/>
      <c r="DPN34" s="23"/>
      <c r="DPO34" s="24"/>
      <c r="DPP34" s="14"/>
      <c r="DPQ34" s="23"/>
      <c r="DPR34" s="23"/>
      <c r="DPS34" s="23"/>
      <c r="DPT34" s="23"/>
      <c r="DPU34" s="23"/>
      <c r="DPV34" s="23"/>
      <c r="DPW34" s="24"/>
      <c r="DPX34" s="14"/>
      <c r="DPY34" s="23"/>
      <c r="DPZ34" s="23"/>
      <c r="DQA34" s="23"/>
      <c r="DQB34" s="23"/>
      <c r="DQC34" s="23"/>
      <c r="DQD34" s="23"/>
      <c r="DQE34" s="24"/>
      <c r="DQF34" s="14"/>
      <c r="DQG34" s="23"/>
      <c r="DQH34" s="23"/>
      <c r="DQI34" s="23"/>
      <c r="DQJ34" s="23"/>
      <c r="DQK34" s="23"/>
      <c r="DQL34" s="23"/>
      <c r="DQM34" s="24"/>
      <c r="DQN34" s="14"/>
      <c r="DQO34" s="23"/>
      <c r="DQP34" s="23"/>
      <c r="DQQ34" s="23"/>
      <c r="DQR34" s="23"/>
      <c r="DQS34" s="23"/>
      <c r="DQT34" s="23"/>
      <c r="DQU34" s="24"/>
      <c r="DQV34" s="14"/>
      <c r="DQW34" s="23"/>
      <c r="DQX34" s="23"/>
      <c r="DQY34" s="23"/>
      <c r="DQZ34" s="23"/>
      <c r="DRA34" s="23"/>
      <c r="DRB34" s="23"/>
      <c r="DRC34" s="24"/>
      <c r="DRD34" s="14"/>
      <c r="DRE34" s="23"/>
      <c r="DRF34" s="23"/>
      <c r="DRG34" s="23"/>
      <c r="DRH34" s="23"/>
      <c r="DRI34" s="23"/>
      <c r="DRJ34" s="23"/>
      <c r="DRK34" s="24"/>
      <c r="DRL34" s="14"/>
      <c r="DRM34" s="23"/>
      <c r="DRN34" s="23"/>
      <c r="DRO34" s="23"/>
      <c r="DRP34" s="23"/>
      <c r="DRQ34" s="23"/>
      <c r="DRR34" s="23"/>
      <c r="DRS34" s="24"/>
      <c r="DRT34" s="14"/>
      <c r="DRU34" s="23"/>
      <c r="DRV34" s="23"/>
      <c r="DRW34" s="23"/>
      <c r="DRX34" s="23"/>
      <c r="DRY34" s="23"/>
      <c r="DRZ34" s="23"/>
      <c r="DSA34" s="24"/>
      <c r="DSB34" s="14"/>
      <c r="DSC34" s="23"/>
      <c r="DSD34" s="23"/>
      <c r="DSE34" s="23"/>
      <c r="DSF34" s="23"/>
      <c r="DSG34" s="23"/>
      <c r="DSH34" s="23"/>
      <c r="DSI34" s="24"/>
      <c r="DSJ34" s="14"/>
      <c r="DSK34" s="23"/>
      <c r="DSL34" s="23"/>
      <c r="DSM34" s="23"/>
      <c r="DSN34" s="23"/>
      <c r="DSO34" s="23"/>
      <c r="DSP34" s="23"/>
      <c r="DSQ34" s="24"/>
      <c r="DSR34" s="14"/>
      <c r="DSS34" s="23"/>
      <c r="DST34" s="23"/>
      <c r="DSU34" s="23"/>
      <c r="DSV34" s="23"/>
      <c r="DSW34" s="23"/>
      <c r="DSX34" s="23"/>
      <c r="DSY34" s="24"/>
      <c r="DSZ34" s="14"/>
      <c r="DTA34" s="23"/>
      <c r="DTB34" s="23"/>
      <c r="DTC34" s="23"/>
      <c r="DTD34" s="23"/>
      <c r="DTE34" s="23"/>
      <c r="DTF34" s="23"/>
      <c r="DTG34" s="24"/>
      <c r="DTH34" s="14"/>
      <c r="DTI34" s="23"/>
      <c r="DTJ34" s="23"/>
      <c r="DTK34" s="23"/>
      <c r="DTL34" s="23"/>
      <c r="DTM34" s="23"/>
      <c r="DTN34" s="23"/>
      <c r="DTO34" s="24"/>
      <c r="DTP34" s="14"/>
      <c r="DTQ34" s="23"/>
      <c r="DTR34" s="23"/>
      <c r="DTS34" s="23"/>
      <c r="DTT34" s="23"/>
      <c r="DTU34" s="23"/>
      <c r="DTV34" s="23"/>
      <c r="DTW34" s="24"/>
      <c r="DTX34" s="14"/>
      <c r="DTY34" s="23"/>
      <c r="DTZ34" s="23"/>
      <c r="DUA34" s="23"/>
      <c r="DUB34" s="23"/>
      <c r="DUC34" s="23"/>
      <c r="DUD34" s="23"/>
      <c r="DUE34" s="24"/>
      <c r="DUF34" s="14"/>
      <c r="DUG34" s="23"/>
      <c r="DUH34" s="23"/>
      <c r="DUI34" s="23"/>
      <c r="DUJ34" s="23"/>
      <c r="DUK34" s="23"/>
      <c r="DUL34" s="23"/>
      <c r="DUM34" s="24"/>
      <c r="DUN34" s="14"/>
      <c r="DUO34" s="23"/>
      <c r="DUP34" s="23"/>
      <c r="DUQ34" s="23"/>
      <c r="DUR34" s="23"/>
      <c r="DUS34" s="23"/>
      <c r="DUT34" s="23"/>
      <c r="DUU34" s="24"/>
      <c r="DUV34" s="14"/>
      <c r="DUW34" s="23"/>
      <c r="DUX34" s="23"/>
      <c r="DUY34" s="23"/>
      <c r="DUZ34" s="23"/>
      <c r="DVA34" s="23"/>
      <c r="DVB34" s="23"/>
      <c r="DVC34" s="24"/>
      <c r="DVD34" s="14"/>
      <c r="DVE34" s="23"/>
      <c r="DVF34" s="23"/>
      <c r="DVG34" s="23"/>
      <c r="DVH34" s="23"/>
      <c r="DVI34" s="23"/>
      <c r="DVJ34" s="23"/>
      <c r="DVK34" s="24"/>
      <c r="DVL34" s="14"/>
      <c r="DVM34" s="23"/>
      <c r="DVN34" s="23"/>
      <c r="DVO34" s="23"/>
      <c r="DVP34" s="23"/>
      <c r="DVQ34" s="23"/>
      <c r="DVR34" s="23"/>
      <c r="DVS34" s="24"/>
      <c r="DVT34" s="14"/>
      <c r="DVU34" s="23"/>
      <c r="DVV34" s="23"/>
      <c r="DVW34" s="23"/>
      <c r="DVX34" s="23"/>
      <c r="DVY34" s="23"/>
      <c r="DVZ34" s="23"/>
      <c r="DWA34" s="24"/>
      <c r="DWB34" s="14"/>
      <c r="DWC34" s="23"/>
      <c r="DWD34" s="23"/>
      <c r="DWE34" s="23"/>
      <c r="DWF34" s="23"/>
      <c r="DWG34" s="23"/>
      <c r="DWH34" s="23"/>
      <c r="DWI34" s="24"/>
      <c r="DWJ34" s="14"/>
      <c r="DWK34" s="23"/>
      <c r="DWL34" s="23"/>
      <c r="DWM34" s="23"/>
      <c r="DWN34" s="23"/>
      <c r="DWO34" s="23"/>
      <c r="DWP34" s="23"/>
      <c r="DWQ34" s="24"/>
      <c r="DWR34" s="14"/>
      <c r="DWS34" s="23"/>
      <c r="DWT34" s="23"/>
      <c r="DWU34" s="23"/>
      <c r="DWV34" s="23"/>
      <c r="DWW34" s="23"/>
      <c r="DWX34" s="23"/>
      <c r="DWY34" s="24"/>
      <c r="DWZ34" s="14"/>
      <c r="DXA34" s="23"/>
      <c r="DXB34" s="23"/>
      <c r="DXC34" s="23"/>
      <c r="DXD34" s="23"/>
      <c r="DXE34" s="23"/>
      <c r="DXF34" s="23"/>
      <c r="DXG34" s="24"/>
      <c r="DXH34" s="14"/>
      <c r="DXI34" s="23"/>
      <c r="DXJ34" s="23"/>
      <c r="DXK34" s="23"/>
      <c r="DXL34" s="23"/>
      <c r="DXM34" s="23"/>
      <c r="DXN34" s="23"/>
      <c r="DXO34" s="24"/>
      <c r="DXP34" s="14"/>
      <c r="DXQ34" s="23"/>
      <c r="DXR34" s="23"/>
      <c r="DXS34" s="23"/>
      <c r="DXT34" s="23"/>
      <c r="DXU34" s="23"/>
      <c r="DXV34" s="23"/>
      <c r="DXW34" s="24"/>
      <c r="DXX34" s="14"/>
      <c r="DXY34" s="23"/>
      <c r="DXZ34" s="23"/>
      <c r="DYA34" s="23"/>
      <c r="DYB34" s="23"/>
      <c r="DYC34" s="23"/>
      <c r="DYD34" s="23"/>
      <c r="DYE34" s="24"/>
      <c r="DYF34" s="14"/>
      <c r="DYG34" s="23"/>
      <c r="DYH34" s="23"/>
      <c r="DYI34" s="23"/>
      <c r="DYJ34" s="23"/>
      <c r="DYK34" s="23"/>
      <c r="DYL34" s="23"/>
      <c r="DYM34" s="24"/>
      <c r="DYN34" s="14"/>
      <c r="DYO34" s="23"/>
      <c r="DYP34" s="23"/>
      <c r="DYQ34" s="23"/>
      <c r="DYR34" s="23"/>
      <c r="DYS34" s="23"/>
      <c r="DYT34" s="23"/>
      <c r="DYU34" s="24"/>
      <c r="DYV34" s="14"/>
      <c r="DYW34" s="23"/>
      <c r="DYX34" s="23"/>
      <c r="DYY34" s="23"/>
      <c r="DYZ34" s="23"/>
      <c r="DZA34" s="23"/>
      <c r="DZB34" s="23"/>
      <c r="DZC34" s="24"/>
      <c r="DZD34" s="14"/>
      <c r="DZE34" s="23"/>
      <c r="DZF34" s="23"/>
      <c r="DZG34" s="23"/>
      <c r="DZH34" s="23"/>
      <c r="DZI34" s="23"/>
      <c r="DZJ34" s="23"/>
      <c r="DZK34" s="24"/>
      <c r="DZL34" s="14"/>
      <c r="DZM34" s="23"/>
      <c r="DZN34" s="23"/>
      <c r="DZO34" s="23"/>
      <c r="DZP34" s="23"/>
      <c r="DZQ34" s="23"/>
      <c r="DZR34" s="23"/>
      <c r="DZS34" s="24"/>
      <c r="DZT34" s="14"/>
      <c r="DZU34" s="23"/>
      <c r="DZV34" s="23"/>
      <c r="DZW34" s="23"/>
      <c r="DZX34" s="23"/>
      <c r="DZY34" s="23"/>
      <c r="DZZ34" s="23"/>
      <c r="EAA34" s="24"/>
      <c r="EAB34" s="14"/>
      <c r="EAC34" s="23"/>
      <c r="EAD34" s="23"/>
      <c r="EAE34" s="23"/>
      <c r="EAF34" s="23"/>
      <c r="EAG34" s="23"/>
      <c r="EAH34" s="23"/>
      <c r="EAI34" s="24"/>
      <c r="EAJ34" s="14"/>
      <c r="EAK34" s="23"/>
      <c r="EAL34" s="23"/>
      <c r="EAM34" s="23"/>
      <c r="EAN34" s="23"/>
      <c r="EAO34" s="23"/>
      <c r="EAP34" s="23"/>
      <c r="EAQ34" s="24"/>
      <c r="EAR34" s="14"/>
      <c r="EAS34" s="23"/>
      <c r="EAT34" s="23"/>
      <c r="EAU34" s="23"/>
      <c r="EAV34" s="23"/>
      <c r="EAW34" s="23"/>
      <c r="EAX34" s="23"/>
      <c r="EAY34" s="24"/>
      <c r="EAZ34" s="14"/>
      <c r="EBA34" s="23"/>
      <c r="EBB34" s="23"/>
      <c r="EBC34" s="23"/>
      <c r="EBD34" s="23"/>
      <c r="EBE34" s="23"/>
      <c r="EBF34" s="23"/>
      <c r="EBG34" s="24"/>
      <c r="EBH34" s="14"/>
      <c r="EBI34" s="23"/>
      <c r="EBJ34" s="23"/>
      <c r="EBK34" s="23"/>
      <c r="EBL34" s="23"/>
      <c r="EBM34" s="23"/>
      <c r="EBN34" s="23"/>
      <c r="EBO34" s="24"/>
      <c r="EBP34" s="14"/>
      <c r="EBQ34" s="23"/>
      <c r="EBR34" s="23"/>
      <c r="EBS34" s="23"/>
      <c r="EBT34" s="23"/>
      <c r="EBU34" s="23"/>
      <c r="EBV34" s="23"/>
      <c r="EBW34" s="24"/>
      <c r="EBX34" s="14"/>
      <c r="EBY34" s="23"/>
      <c r="EBZ34" s="23"/>
      <c r="ECA34" s="23"/>
      <c r="ECB34" s="23"/>
      <c r="ECC34" s="23"/>
      <c r="ECD34" s="23"/>
      <c r="ECE34" s="24"/>
      <c r="ECF34" s="14"/>
      <c r="ECG34" s="23"/>
      <c r="ECH34" s="23"/>
      <c r="ECI34" s="23"/>
      <c r="ECJ34" s="23"/>
      <c r="ECK34" s="23"/>
      <c r="ECL34" s="23"/>
      <c r="ECM34" s="24"/>
      <c r="ECN34" s="14"/>
      <c r="ECO34" s="23"/>
      <c r="ECP34" s="23"/>
      <c r="ECQ34" s="23"/>
      <c r="ECR34" s="23"/>
      <c r="ECS34" s="23"/>
      <c r="ECT34" s="23"/>
      <c r="ECU34" s="24"/>
      <c r="ECV34" s="14"/>
      <c r="ECW34" s="23"/>
      <c r="ECX34" s="23"/>
      <c r="ECY34" s="23"/>
      <c r="ECZ34" s="23"/>
      <c r="EDA34" s="23"/>
      <c r="EDB34" s="23"/>
      <c r="EDC34" s="24"/>
      <c r="EDD34" s="14"/>
      <c r="EDE34" s="23"/>
      <c r="EDF34" s="23"/>
      <c r="EDG34" s="23"/>
      <c r="EDH34" s="23"/>
      <c r="EDI34" s="23"/>
      <c r="EDJ34" s="23"/>
      <c r="EDK34" s="24"/>
      <c r="EDL34" s="14"/>
      <c r="EDM34" s="23"/>
      <c r="EDN34" s="23"/>
      <c r="EDO34" s="23"/>
      <c r="EDP34" s="23"/>
      <c r="EDQ34" s="23"/>
      <c r="EDR34" s="23"/>
      <c r="EDS34" s="24"/>
      <c r="EDT34" s="14"/>
      <c r="EDU34" s="23"/>
      <c r="EDV34" s="23"/>
      <c r="EDW34" s="23"/>
      <c r="EDX34" s="23"/>
      <c r="EDY34" s="23"/>
      <c r="EDZ34" s="23"/>
      <c r="EEA34" s="24"/>
      <c r="EEB34" s="14"/>
      <c r="EEC34" s="23"/>
      <c r="EED34" s="23"/>
      <c r="EEE34" s="23"/>
      <c r="EEF34" s="23"/>
      <c r="EEG34" s="23"/>
      <c r="EEH34" s="23"/>
      <c r="EEI34" s="24"/>
      <c r="EEJ34" s="14"/>
      <c r="EEK34" s="23"/>
      <c r="EEL34" s="23"/>
      <c r="EEM34" s="23"/>
      <c r="EEN34" s="23"/>
      <c r="EEO34" s="23"/>
      <c r="EEP34" s="23"/>
      <c r="EEQ34" s="24"/>
      <c r="EER34" s="14"/>
      <c r="EES34" s="23"/>
      <c r="EET34" s="23"/>
      <c r="EEU34" s="23"/>
      <c r="EEV34" s="23"/>
      <c r="EEW34" s="23"/>
      <c r="EEX34" s="23"/>
      <c r="EEY34" s="24"/>
      <c r="EEZ34" s="14"/>
      <c r="EFA34" s="23"/>
      <c r="EFB34" s="23"/>
      <c r="EFC34" s="23"/>
      <c r="EFD34" s="23"/>
      <c r="EFE34" s="23"/>
      <c r="EFF34" s="23"/>
      <c r="EFG34" s="24"/>
      <c r="EFH34" s="14"/>
      <c r="EFI34" s="23"/>
      <c r="EFJ34" s="23"/>
      <c r="EFK34" s="23"/>
      <c r="EFL34" s="23"/>
      <c r="EFM34" s="23"/>
      <c r="EFN34" s="23"/>
      <c r="EFO34" s="24"/>
      <c r="EFP34" s="14"/>
      <c r="EFQ34" s="23"/>
      <c r="EFR34" s="23"/>
      <c r="EFS34" s="23"/>
      <c r="EFT34" s="23"/>
      <c r="EFU34" s="23"/>
      <c r="EFV34" s="23"/>
      <c r="EFW34" s="24"/>
      <c r="EFX34" s="14"/>
      <c r="EFY34" s="23"/>
      <c r="EFZ34" s="23"/>
      <c r="EGA34" s="23"/>
      <c r="EGB34" s="23"/>
      <c r="EGC34" s="23"/>
      <c r="EGD34" s="23"/>
      <c r="EGE34" s="24"/>
      <c r="EGF34" s="14"/>
      <c r="EGG34" s="23"/>
      <c r="EGH34" s="23"/>
      <c r="EGI34" s="23"/>
      <c r="EGJ34" s="23"/>
      <c r="EGK34" s="23"/>
      <c r="EGL34" s="23"/>
      <c r="EGM34" s="24"/>
      <c r="EGN34" s="14"/>
      <c r="EGO34" s="23"/>
      <c r="EGP34" s="23"/>
      <c r="EGQ34" s="23"/>
      <c r="EGR34" s="23"/>
      <c r="EGS34" s="23"/>
      <c r="EGT34" s="23"/>
      <c r="EGU34" s="24"/>
      <c r="EGV34" s="14"/>
      <c r="EGW34" s="23"/>
      <c r="EGX34" s="23"/>
      <c r="EGY34" s="23"/>
      <c r="EGZ34" s="23"/>
      <c r="EHA34" s="23"/>
      <c r="EHB34" s="23"/>
      <c r="EHC34" s="24"/>
      <c r="EHD34" s="14"/>
      <c r="EHE34" s="23"/>
      <c r="EHF34" s="23"/>
      <c r="EHG34" s="23"/>
      <c r="EHH34" s="23"/>
      <c r="EHI34" s="23"/>
      <c r="EHJ34" s="23"/>
      <c r="EHK34" s="24"/>
      <c r="EHL34" s="14"/>
      <c r="EHM34" s="23"/>
      <c r="EHN34" s="23"/>
      <c r="EHO34" s="23"/>
      <c r="EHP34" s="23"/>
      <c r="EHQ34" s="23"/>
      <c r="EHR34" s="23"/>
      <c r="EHS34" s="24"/>
      <c r="EHT34" s="14"/>
      <c r="EHU34" s="23"/>
      <c r="EHV34" s="23"/>
      <c r="EHW34" s="23"/>
      <c r="EHX34" s="23"/>
      <c r="EHY34" s="23"/>
      <c r="EHZ34" s="23"/>
      <c r="EIA34" s="24"/>
      <c r="EIB34" s="14"/>
      <c r="EIC34" s="23"/>
      <c r="EID34" s="23"/>
      <c r="EIE34" s="23"/>
      <c r="EIF34" s="23"/>
      <c r="EIG34" s="23"/>
      <c r="EIH34" s="23"/>
      <c r="EII34" s="24"/>
      <c r="EIJ34" s="14"/>
      <c r="EIK34" s="23"/>
      <c r="EIL34" s="23"/>
      <c r="EIM34" s="23"/>
      <c r="EIN34" s="23"/>
      <c r="EIO34" s="23"/>
      <c r="EIP34" s="23"/>
      <c r="EIQ34" s="24"/>
      <c r="EIR34" s="14"/>
      <c r="EIS34" s="23"/>
      <c r="EIT34" s="23"/>
      <c r="EIU34" s="23"/>
      <c r="EIV34" s="23"/>
      <c r="EIW34" s="23"/>
      <c r="EIX34" s="23"/>
      <c r="EIY34" s="24"/>
      <c r="EIZ34" s="14"/>
      <c r="EJA34" s="23"/>
      <c r="EJB34" s="23"/>
      <c r="EJC34" s="23"/>
      <c r="EJD34" s="23"/>
      <c r="EJE34" s="23"/>
      <c r="EJF34" s="23"/>
      <c r="EJG34" s="24"/>
      <c r="EJH34" s="14"/>
      <c r="EJI34" s="23"/>
      <c r="EJJ34" s="23"/>
      <c r="EJK34" s="23"/>
      <c r="EJL34" s="23"/>
      <c r="EJM34" s="23"/>
      <c r="EJN34" s="23"/>
      <c r="EJO34" s="24"/>
      <c r="EJP34" s="14"/>
      <c r="EJQ34" s="23"/>
      <c r="EJR34" s="23"/>
      <c r="EJS34" s="23"/>
      <c r="EJT34" s="23"/>
      <c r="EJU34" s="23"/>
      <c r="EJV34" s="23"/>
      <c r="EJW34" s="24"/>
      <c r="EJX34" s="14"/>
      <c r="EJY34" s="23"/>
      <c r="EJZ34" s="23"/>
      <c r="EKA34" s="23"/>
      <c r="EKB34" s="23"/>
      <c r="EKC34" s="23"/>
      <c r="EKD34" s="23"/>
      <c r="EKE34" s="24"/>
      <c r="EKF34" s="14"/>
      <c r="EKG34" s="23"/>
      <c r="EKH34" s="23"/>
      <c r="EKI34" s="23"/>
      <c r="EKJ34" s="23"/>
      <c r="EKK34" s="23"/>
      <c r="EKL34" s="23"/>
      <c r="EKM34" s="24"/>
      <c r="EKN34" s="14"/>
      <c r="EKO34" s="23"/>
      <c r="EKP34" s="23"/>
      <c r="EKQ34" s="23"/>
      <c r="EKR34" s="23"/>
      <c r="EKS34" s="23"/>
      <c r="EKT34" s="23"/>
      <c r="EKU34" s="24"/>
      <c r="EKV34" s="14"/>
      <c r="EKW34" s="23"/>
      <c r="EKX34" s="23"/>
      <c r="EKY34" s="23"/>
      <c r="EKZ34" s="23"/>
      <c r="ELA34" s="23"/>
      <c r="ELB34" s="23"/>
      <c r="ELC34" s="24"/>
      <c r="ELD34" s="14"/>
      <c r="ELE34" s="23"/>
      <c r="ELF34" s="23"/>
      <c r="ELG34" s="23"/>
      <c r="ELH34" s="23"/>
      <c r="ELI34" s="23"/>
      <c r="ELJ34" s="23"/>
      <c r="ELK34" s="24"/>
      <c r="ELL34" s="14"/>
      <c r="ELM34" s="23"/>
      <c r="ELN34" s="23"/>
      <c r="ELO34" s="23"/>
      <c r="ELP34" s="23"/>
      <c r="ELQ34" s="23"/>
      <c r="ELR34" s="23"/>
      <c r="ELS34" s="24"/>
      <c r="ELT34" s="14"/>
      <c r="ELU34" s="23"/>
      <c r="ELV34" s="23"/>
      <c r="ELW34" s="23"/>
      <c r="ELX34" s="23"/>
      <c r="ELY34" s="23"/>
      <c r="ELZ34" s="23"/>
      <c r="EMA34" s="24"/>
      <c r="EMB34" s="14"/>
      <c r="EMC34" s="23"/>
      <c r="EMD34" s="23"/>
      <c r="EME34" s="23"/>
      <c r="EMF34" s="23"/>
      <c r="EMG34" s="23"/>
      <c r="EMH34" s="23"/>
      <c r="EMI34" s="24"/>
      <c r="EMJ34" s="14"/>
      <c r="EMK34" s="23"/>
      <c r="EML34" s="23"/>
      <c r="EMM34" s="23"/>
      <c r="EMN34" s="23"/>
      <c r="EMO34" s="23"/>
      <c r="EMP34" s="23"/>
      <c r="EMQ34" s="24"/>
      <c r="EMR34" s="14"/>
      <c r="EMS34" s="23"/>
      <c r="EMT34" s="23"/>
      <c r="EMU34" s="23"/>
      <c r="EMV34" s="23"/>
      <c r="EMW34" s="23"/>
      <c r="EMX34" s="23"/>
      <c r="EMY34" s="24"/>
      <c r="EMZ34" s="14"/>
      <c r="ENA34" s="23"/>
      <c r="ENB34" s="23"/>
      <c r="ENC34" s="23"/>
      <c r="END34" s="23"/>
      <c r="ENE34" s="23"/>
      <c r="ENF34" s="23"/>
      <c r="ENG34" s="24"/>
      <c r="ENH34" s="14"/>
      <c r="ENI34" s="23"/>
      <c r="ENJ34" s="23"/>
      <c r="ENK34" s="23"/>
      <c r="ENL34" s="23"/>
      <c r="ENM34" s="23"/>
      <c r="ENN34" s="23"/>
      <c r="ENO34" s="24"/>
      <c r="ENP34" s="14"/>
      <c r="ENQ34" s="23"/>
      <c r="ENR34" s="23"/>
      <c r="ENS34" s="23"/>
      <c r="ENT34" s="23"/>
      <c r="ENU34" s="23"/>
      <c r="ENV34" s="23"/>
      <c r="ENW34" s="24"/>
      <c r="ENX34" s="14"/>
      <c r="ENY34" s="23"/>
      <c r="ENZ34" s="23"/>
      <c r="EOA34" s="23"/>
      <c r="EOB34" s="23"/>
      <c r="EOC34" s="23"/>
      <c r="EOD34" s="23"/>
      <c r="EOE34" s="24"/>
      <c r="EOF34" s="14"/>
      <c r="EOG34" s="23"/>
      <c r="EOH34" s="23"/>
      <c r="EOI34" s="23"/>
      <c r="EOJ34" s="23"/>
      <c r="EOK34" s="23"/>
      <c r="EOL34" s="23"/>
      <c r="EOM34" s="24"/>
      <c r="EON34" s="14"/>
      <c r="EOO34" s="23"/>
      <c r="EOP34" s="23"/>
      <c r="EOQ34" s="23"/>
      <c r="EOR34" s="23"/>
      <c r="EOS34" s="23"/>
      <c r="EOT34" s="23"/>
      <c r="EOU34" s="24"/>
      <c r="EOV34" s="14"/>
      <c r="EOW34" s="23"/>
      <c r="EOX34" s="23"/>
      <c r="EOY34" s="23"/>
      <c r="EOZ34" s="23"/>
      <c r="EPA34" s="23"/>
      <c r="EPB34" s="23"/>
      <c r="EPC34" s="24"/>
      <c r="EPD34" s="14"/>
      <c r="EPE34" s="23"/>
      <c r="EPF34" s="23"/>
      <c r="EPG34" s="23"/>
      <c r="EPH34" s="23"/>
      <c r="EPI34" s="23"/>
      <c r="EPJ34" s="23"/>
      <c r="EPK34" s="24"/>
      <c r="EPL34" s="14"/>
      <c r="EPM34" s="23"/>
      <c r="EPN34" s="23"/>
      <c r="EPO34" s="23"/>
      <c r="EPP34" s="23"/>
      <c r="EPQ34" s="23"/>
      <c r="EPR34" s="23"/>
      <c r="EPS34" s="24"/>
      <c r="EPT34" s="14"/>
      <c r="EPU34" s="23"/>
      <c r="EPV34" s="23"/>
      <c r="EPW34" s="23"/>
      <c r="EPX34" s="23"/>
      <c r="EPY34" s="23"/>
      <c r="EPZ34" s="23"/>
      <c r="EQA34" s="24"/>
      <c r="EQB34" s="14"/>
      <c r="EQC34" s="23"/>
      <c r="EQD34" s="23"/>
      <c r="EQE34" s="23"/>
      <c r="EQF34" s="23"/>
      <c r="EQG34" s="23"/>
      <c r="EQH34" s="23"/>
      <c r="EQI34" s="24"/>
      <c r="EQJ34" s="14"/>
      <c r="EQK34" s="23"/>
      <c r="EQL34" s="23"/>
      <c r="EQM34" s="23"/>
      <c r="EQN34" s="23"/>
      <c r="EQO34" s="23"/>
      <c r="EQP34" s="23"/>
      <c r="EQQ34" s="24"/>
      <c r="EQR34" s="14"/>
      <c r="EQS34" s="23"/>
      <c r="EQT34" s="23"/>
      <c r="EQU34" s="23"/>
      <c r="EQV34" s="23"/>
      <c r="EQW34" s="23"/>
      <c r="EQX34" s="23"/>
      <c r="EQY34" s="24"/>
      <c r="EQZ34" s="14"/>
      <c r="ERA34" s="23"/>
      <c r="ERB34" s="23"/>
      <c r="ERC34" s="23"/>
      <c r="ERD34" s="23"/>
      <c r="ERE34" s="23"/>
      <c r="ERF34" s="23"/>
      <c r="ERG34" s="24"/>
      <c r="ERH34" s="14"/>
      <c r="ERI34" s="23"/>
      <c r="ERJ34" s="23"/>
      <c r="ERK34" s="23"/>
      <c r="ERL34" s="23"/>
      <c r="ERM34" s="23"/>
      <c r="ERN34" s="23"/>
      <c r="ERO34" s="24"/>
      <c r="ERP34" s="14"/>
      <c r="ERQ34" s="23"/>
      <c r="ERR34" s="23"/>
      <c r="ERS34" s="23"/>
      <c r="ERT34" s="23"/>
      <c r="ERU34" s="23"/>
      <c r="ERV34" s="23"/>
      <c r="ERW34" s="24"/>
      <c r="ERX34" s="14"/>
      <c r="ERY34" s="23"/>
      <c r="ERZ34" s="23"/>
      <c r="ESA34" s="23"/>
      <c r="ESB34" s="23"/>
      <c r="ESC34" s="23"/>
      <c r="ESD34" s="23"/>
      <c r="ESE34" s="24"/>
      <c r="ESF34" s="14"/>
      <c r="ESG34" s="23"/>
      <c r="ESH34" s="23"/>
      <c r="ESI34" s="23"/>
      <c r="ESJ34" s="23"/>
      <c r="ESK34" s="23"/>
      <c r="ESL34" s="23"/>
      <c r="ESM34" s="24"/>
      <c r="ESN34" s="14"/>
      <c r="ESO34" s="23"/>
      <c r="ESP34" s="23"/>
      <c r="ESQ34" s="23"/>
      <c r="ESR34" s="23"/>
      <c r="ESS34" s="23"/>
      <c r="EST34" s="23"/>
      <c r="ESU34" s="24"/>
      <c r="ESV34" s="14"/>
      <c r="ESW34" s="23"/>
      <c r="ESX34" s="23"/>
      <c r="ESY34" s="23"/>
      <c r="ESZ34" s="23"/>
      <c r="ETA34" s="23"/>
      <c r="ETB34" s="23"/>
      <c r="ETC34" s="24"/>
      <c r="ETD34" s="14"/>
      <c r="ETE34" s="23"/>
      <c r="ETF34" s="23"/>
      <c r="ETG34" s="23"/>
      <c r="ETH34" s="23"/>
      <c r="ETI34" s="23"/>
      <c r="ETJ34" s="23"/>
      <c r="ETK34" s="24"/>
      <c r="ETL34" s="14"/>
      <c r="ETM34" s="23"/>
      <c r="ETN34" s="23"/>
      <c r="ETO34" s="23"/>
      <c r="ETP34" s="23"/>
      <c r="ETQ34" s="23"/>
      <c r="ETR34" s="23"/>
      <c r="ETS34" s="24"/>
      <c r="ETT34" s="14"/>
      <c r="ETU34" s="23"/>
      <c r="ETV34" s="23"/>
      <c r="ETW34" s="23"/>
      <c r="ETX34" s="23"/>
      <c r="ETY34" s="23"/>
      <c r="ETZ34" s="23"/>
      <c r="EUA34" s="24"/>
      <c r="EUB34" s="14"/>
      <c r="EUC34" s="23"/>
      <c r="EUD34" s="23"/>
      <c r="EUE34" s="23"/>
      <c r="EUF34" s="23"/>
      <c r="EUG34" s="23"/>
      <c r="EUH34" s="23"/>
      <c r="EUI34" s="24"/>
      <c r="EUJ34" s="14"/>
      <c r="EUK34" s="23"/>
      <c r="EUL34" s="23"/>
      <c r="EUM34" s="23"/>
      <c r="EUN34" s="23"/>
      <c r="EUO34" s="23"/>
      <c r="EUP34" s="23"/>
      <c r="EUQ34" s="24"/>
      <c r="EUR34" s="14"/>
      <c r="EUS34" s="23"/>
      <c r="EUT34" s="23"/>
      <c r="EUU34" s="23"/>
      <c r="EUV34" s="23"/>
      <c r="EUW34" s="23"/>
      <c r="EUX34" s="23"/>
      <c r="EUY34" s="24"/>
      <c r="EUZ34" s="14"/>
      <c r="EVA34" s="23"/>
      <c r="EVB34" s="23"/>
      <c r="EVC34" s="23"/>
      <c r="EVD34" s="23"/>
      <c r="EVE34" s="23"/>
      <c r="EVF34" s="23"/>
      <c r="EVG34" s="24"/>
      <c r="EVH34" s="14"/>
      <c r="EVI34" s="23"/>
      <c r="EVJ34" s="23"/>
      <c r="EVK34" s="23"/>
      <c r="EVL34" s="23"/>
      <c r="EVM34" s="23"/>
      <c r="EVN34" s="23"/>
      <c r="EVO34" s="24"/>
      <c r="EVP34" s="14"/>
      <c r="EVQ34" s="23"/>
      <c r="EVR34" s="23"/>
      <c r="EVS34" s="23"/>
      <c r="EVT34" s="23"/>
      <c r="EVU34" s="23"/>
      <c r="EVV34" s="23"/>
      <c r="EVW34" s="24"/>
      <c r="EVX34" s="14"/>
      <c r="EVY34" s="23"/>
      <c r="EVZ34" s="23"/>
      <c r="EWA34" s="23"/>
      <c r="EWB34" s="23"/>
      <c r="EWC34" s="23"/>
      <c r="EWD34" s="23"/>
      <c r="EWE34" s="24"/>
      <c r="EWF34" s="14"/>
      <c r="EWG34" s="23"/>
      <c r="EWH34" s="23"/>
      <c r="EWI34" s="23"/>
      <c r="EWJ34" s="23"/>
      <c r="EWK34" s="23"/>
      <c r="EWL34" s="23"/>
      <c r="EWM34" s="24"/>
      <c r="EWN34" s="14"/>
      <c r="EWO34" s="23"/>
      <c r="EWP34" s="23"/>
      <c r="EWQ34" s="23"/>
      <c r="EWR34" s="23"/>
      <c r="EWS34" s="23"/>
      <c r="EWT34" s="23"/>
      <c r="EWU34" s="24"/>
      <c r="EWV34" s="14"/>
      <c r="EWW34" s="23"/>
      <c r="EWX34" s="23"/>
      <c r="EWY34" s="23"/>
      <c r="EWZ34" s="23"/>
      <c r="EXA34" s="23"/>
      <c r="EXB34" s="23"/>
      <c r="EXC34" s="24"/>
      <c r="EXD34" s="14"/>
      <c r="EXE34" s="23"/>
      <c r="EXF34" s="23"/>
      <c r="EXG34" s="23"/>
      <c r="EXH34" s="23"/>
      <c r="EXI34" s="23"/>
      <c r="EXJ34" s="23"/>
      <c r="EXK34" s="24"/>
      <c r="EXL34" s="14"/>
      <c r="EXM34" s="23"/>
      <c r="EXN34" s="23"/>
      <c r="EXO34" s="23"/>
      <c r="EXP34" s="23"/>
      <c r="EXQ34" s="23"/>
      <c r="EXR34" s="23"/>
      <c r="EXS34" s="24"/>
      <c r="EXT34" s="14"/>
      <c r="EXU34" s="23"/>
      <c r="EXV34" s="23"/>
      <c r="EXW34" s="23"/>
      <c r="EXX34" s="23"/>
      <c r="EXY34" s="23"/>
      <c r="EXZ34" s="23"/>
      <c r="EYA34" s="24"/>
      <c r="EYB34" s="14"/>
      <c r="EYC34" s="23"/>
      <c r="EYD34" s="23"/>
      <c r="EYE34" s="23"/>
      <c r="EYF34" s="23"/>
      <c r="EYG34" s="23"/>
      <c r="EYH34" s="23"/>
      <c r="EYI34" s="24"/>
      <c r="EYJ34" s="14"/>
      <c r="EYK34" s="23"/>
      <c r="EYL34" s="23"/>
      <c r="EYM34" s="23"/>
      <c r="EYN34" s="23"/>
      <c r="EYO34" s="23"/>
      <c r="EYP34" s="23"/>
      <c r="EYQ34" s="24"/>
      <c r="EYR34" s="14"/>
      <c r="EYS34" s="23"/>
      <c r="EYT34" s="23"/>
      <c r="EYU34" s="23"/>
      <c r="EYV34" s="23"/>
      <c r="EYW34" s="23"/>
      <c r="EYX34" s="23"/>
      <c r="EYY34" s="24"/>
      <c r="EYZ34" s="14"/>
      <c r="EZA34" s="23"/>
      <c r="EZB34" s="23"/>
      <c r="EZC34" s="23"/>
      <c r="EZD34" s="23"/>
      <c r="EZE34" s="23"/>
      <c r="EZF34" s="23"/>
      <c r="EZG34" s="24"/>
      <c r="EZH34" s="14"/>
      <c r="EZI34" s="23"/>
      <c r="EZJ34" s="23"/>
      <c r="EZK34" s="23"/>
      <c r="EZL34" s="23"/>
      <c r="EZM34" s="23"/>
      <c r="EZN34" s="23"/>
      <c r="EZO34" s="24"/>
      <c r="EZP34" s="14"/>
      <c r="EZQ34" s="23"/>
      <c r="EZR34" s="23"/>
      <c r="EZS34" s="23"/>
      <c r="EZT34" s="23"/>
      <c r="EZU34" s="23"/>
      <c r="EZV34" s="23"/>
      <c r="EZW34" s="24"/>
      <c r="EZX34" s="14"/>
      <c r="EZY34" s="23"/>
      <c r="EZZ34" s="23"/>
      <c r="FAA34" s="23"/>
      <c r="FAB34" s="23"/>
      <c r="FAC34" s="23"/>
      <c r="FAD34" s="23"/>
      <c r="FAE34" s="24"/>
      <c r="FAF34" s="14"/>
      <c r="FAG34" s="23"/>
      <c r="FAH34" s="23"/>
      <c r="FAI34" s="23"/>
      <c r="FAJ34" s="23"/>
      <c r="FAK34" s="23"/>
      <c r="FAL34" s="23"/>
      <c r="FAM34" s="24"/>
      <c r="FAN34" s="14"/>
      <c r="FAO34" s="23"/>
      <c r="FAP34" s="23"/>
      <c r="FAQ34" s="23"/>
      <c r="FAR34" s="23"/>
      <c r="FAS34" s="23"/>
      <c r="FAT34" s="23"/>
      <c r="FAU34" s="24"/>
      <c r="FAV34" s="14"/>
      <c r="FAW34" s="23"/>
      <c r="FAX34" s="23"/>
      <c r="FAY34" s="23"/>
      <c r="FAZ34" s="23"/>
      <c r="FBA34" s="23"/>
      <c r="FBB34" s="23"/>
      <c r="FBC34" s="24"/>
      <c r="FBD34" s="14"/>
      <c r="FBE34" s="23"/>
      <c r="FBF34" s="23"/>
      <c r="FBG34" s="23"/>
      <c r="FBH34" s="23"/>
      <c r="FBI34" s="23"/>
      <c r="FBJ34" s="23"/>
      <c r="FBK34" s="24"/>
      <c r="FBL34" s="14"/>
      <c r="FBM34" s="23"/>
      <c r="FBN34" s="23"/>
      <c r="FBO34" s="23"/>
      <c r="FBP34" s="23"/>
      <c r="FBQ34" s="23"/>
      <c r="FBR34" s="23"/>
      <c r="FBS34" s="24"/>
      <c r="FBT34" s="14"/>
      <c r="FBU34" s="23"/>
      <c r="FBV34" s="23"/>
      <c r="FBW34" s="23"/>
      <c r="FBX34" s="23"/>
      <c r="FBY34" s="23"/>
      <c r="FBZ34" s="23"/>
      <c r="FCA34" s="24"/>
      <c r="FCB34" s="14"/>
      <c r="FCC34" s="23"/>
      <c r="FCD34" s="23"/>
      <c r="FCE34" s="23"/>
      <c r="FCF34" s="23"/>
      <c r="FCG34" s="23"/>
      <c r="FCH34" s="23"/>
      <c r="FCI34" s="24"/>
      <c r="FCJ34" s="14"/>
      <c r="FCK34" s="23"/>
      <c r="FCL34" s="23"/>
      <c r="FCM34" s="23"/>
      <c r="FCN34" s="23"/>
      <c r="FCO34" s="23"/>
      <c r="FCP34" s="23"/>
      <c r="FCQ34" s="24"/>
      <c r="FCR34" s="14"/>
      <c r="FCS34" s="23"/>
      <c r="FCT34" s="23"/>
      <c r="FCU34" s="23"/>
      <c r="FCV34" s="23"/>
      <c r="FCW34" s="23"/>
      <c r="FCX34" s="23"/>
      <c r="FCY34" s="24"/>
      <c r="FCZ34" s="14"/>
      <c r="FDA34" s="23"/>
      <c r="FDB34" s="23"/>
      <c r="FDC34" s="23"/>
      <c r="FDD34" s="23"/>
      <c r="FDE34" s="23"/>
      <c r="FDF34" s="23"/>
      <c r="FDG34" s="24"/>
      <c r="FDH34" s="14"/>
      <c r="FDI34" s="23"/>
      <c r="FDJ34" s="23"/>
      <c r="FDK34" s="23"/>
      <c r="FDL34" s="23"/>
      <c r="FDM34" s="23"/>
      <c r="FDN34" s="23"/>
      <c r="FDO34" s="24"/>
      <c r="FDP34" s="14"/>
      <c r="FDQ34" s="23"/>
      <c r="FDR34" s="23"/>
      <c r="FDS34" s="23"/>
      <c r="FDT34" s="23"/>
      <c r="FDU34" s="23"/>
      <c r="FDV34" s="23"/>
      <c r="FDW34" s="24"/>
      <c r="FDX34" s="14"/>
      <c r="FDY34" s="23"/>
      <c r="FDZ34" s="23"/>
      <c r="FEA34" s="23"/>
      <c r="FEB34" s="23"/>
      <c r="FEC34" s="23"/>
      <c r="FED34" s="23"/>
      <c r="FEE34" s="24"/>
      <c r="FEF34" s="14"/>
      <c r="FEG34" s="23"/>
      <c r="FEH34" s="23"/>
      <c r="FEI34" s="23"/>
      <c r="FEJ34" s="23"/>
      <c r="FEK34" s="23"/>
      <c r="FEL34" s="23"/>
      <c r="FEM34" s="24"/>
      <c r="FEN34" s="14"/>
      <c r="FEO34" s="23"/>
      <c r="FEP34" s="23"/>
      <c r="FEQ34" s="23"/>
      <c r="FER34" s="23"/>
      <c r="FES34" s="23"/>
      <c r="FET34" s="23"/>
      <c r="FEU34" s="24"/>
      <c r="FEV34" s="14"/>
      <c r="FEW34" s="23"/>
      <c r="FEX34" s="23"/>
      <c r="FEY34" s="23"/>
      <c r="FEZ34" s="23"/>
      <c r="FFA34" s="23"/>
      <c r="FFB34" s="23"/>
      <c r="FFC34" s="24"/>
      <c r="FFD34" s="14"/>
      <c r="FFE34" s="23"/>
      <c r="FFF34" s="23"/>
      <c r="FFG34" s="23"/>
      <c r="FFH34" s="23"/>
      <c r="FFI34" s="23"/>
      <c r="FFJ34" s="23"/>
      <c r="FFK34" s="24"/>
      <c r="FFL34" s="14"/>
      <c r="FFM34" s="23"/>
      <c r="FFN34" s="23"/>
      <c r="FFO34" s="23"/>
      <c r="FFP34" s="23"/>
      <c r="FFQ34" s="23"/>
      <c r="FFR34" s="23"/>
      <c r="FFS34" s="24"/>
      <c r="FFT34" s="14"/>
      <c r="FFU34" s="23"/>
      <c r="FFV34" s="23"/>
      <c r="FFW34" s="23"/>
      <c r="FFX34" s="23"/>
      <c r="FFY34" s="23"/>
      <c r="FFZ34" s="23"/>
      <c r="FGA34" s="24"/>
      <c r="FGB34" s="14"/>
      <c r="FGC34" s="23"/>
      <c r="FGD34" s="23"/>
      <c r="FGE34" s="23"/>
      <c r="FGF34" s="23"/>
      <c r="FGG34" s="23"/>
      <c r="FGH34" s="23"/>
      <c r="FGI34" s="24"/>
      <c r="FGJ34" s="14"/>
      <c r="FGK34" s="23"/>
      <c r="FGL34" s="23"/>
      <c r="FGM34" s="23"/>
      <c r="FGN34" s="23"/>
      <c r="FGO34" s="23"/>
      <c r="FGP34" s="23"/>
      <c r="FGQ34" s="24"/>
      <c r="FGR34" s="14"/>
      <c r="FGS34" s="23"/>
      <c r="FGT34" s="23"/>
      <c r="FGU34" s="23"/>
      <c r="FGV34" s="23"/>
      <c r="FGW34" s="23"/>
      <c r="FGX34" s="23"/>
      <c r="FGY34" s="24"/>
      <c r="FGZ34" s="14"/>
      <c r="FHA34" s="23"/>
      <c r="FHB34" s="23"/>
      <c r="FHC34" s="23"/>
      <c r="FHD34" s="23"/>
      <c r="FHE34" s="23"/>
      <c r="FHF34" s="23"/>
      <c r="FHG34" s="24"/>
      <c r="FHH34" s="14"/>
      <c r="FHI34" s="23"/>
      <c r="FHJ34" s="23"/>
      <c r="FHK34" s="23"/>
      <c r="FHL34" s="23"/>
      <c r="FHM34" s="23"/>
      <c r="FHN34" s="23"/>
      <c r="FHO34" s="24"/>
      <c r="FHP34" s="14"/>
      <c r="FHQ34" s="23"/>
      <c r="FHR34" s="23"/>
      <c r="FHS34" s="23"/>
      <c r="FHT34" s="23"/>
      <c r="FHU34" s="23"/>
      <c r="FHV34" s="23"/>
      <c r="FHW34" s="24"/>
      <c r="FHX34" s="14"/>
      <c r="FHY34" s="23"/>
      <c r="FHZ34" s="23"/>
      <c r="FIA34" s="23"/>
      <c r="FIB34" s="23"/>
      <c r="FIC34" s="23"/>
      <c r="FID34" s="23"/>
      <c r="FIE34" s="24"/>
      <c r="FIF34" s="14"/>
      <c r="FIG34" s="23"/>
      <c r="FIH34" s="23"/>
      <c r="FII34" s="23"/>
      <c r="FIJ34" s="23"/>
      <c r="FIK34" s="23"/>
      <c r="FIL34" s="23"/>
      <c r="FIM34" s="24"/>
      <c r="FIN34" s="14"/>
      <c r="FIO34" s="23"/>
      <c r="FIP34" s="23"/>
      <c r="FIQ34" s="23"/>
      <c r="FIR34" s="23"/>
      <c r="FIS34" s="23"/>
      <c r="FIT34" s="23"/>
      <c r="FIU34" s="24"/>
      <c r="FIV34" s="14"/>
      <c r="FIW34" s="23"/>
      <c r="FIX34" s="23"/>
      <c r="FIY34" s="23"/>
      <c r="FIZ34" s="23"/>
      <c r="FJA34" s="23"/>
      <c r="FJB34" s="23"/>
      <c r="FJC34" s="24"/>
      <c r="FJD34" s="14"/>
      <c r="FJE34" s="23"/>
      <c r="FJF34" s="23"/>
      <c r="FJG34" s="23"/>
      <c r="FJH34" s="23"/>
      <c r="FJI34" s="23"/>
      <c r="FJJ34" s="23"/>
      <c r="FJK34" s="24"/>
      <c r="FJL34" s="14"/>
      <c r="FJM34" s="23"/>
      <c r="FJN34" s="23"/>
      <c r="FJO34" s="23"/>
      <c r="FJP34" s="23"/>
      <c r="FJQ34" s="23"/>
      <c r="FJR34" s="23"/>
      <c r="FJS34" s="24"/>
      <c r="FJT34" s="14"/>
      <c r="FJU34" s="23"/>
      <c r="FJV34" s="23"/>
      <c r="FJW34" s="23"/>
      <c r="FJX34" s="23"/>
      <c r="FJY34" s="23"/>
      <c r="FJZ34" s="23"/>
      <c r="FKA34" s="24"/>
      <c r="FKB34" s="14"/>
      <c r="FKC34" s="23"/>
      <c r="FKD34" s="23"/>
      <c r="FKE34" s="23"/>
      <c r="FKF34" s="23"/>
      <c r="FKG34" s="23"/>
      <c r="FKH34" s="23"/>
      <c r="FKI34" s="24"/>
      <c r="FKJ34" s="14"/>
      <c r="FKK34" s="23"/>
      <c r="FKL34" s="23"/>
      <c r="FKM34" s="23"/>
      <c r="FKN34" s="23"/>
      <c r="FKO34" s="23"/>
      <c r="FKP34" s="23"/>
      <c r="FKQ34" s="24"/>
      <c r="FKR34" s="14"/>
      <c r="FKS34" s="23"/>
      <c r="FKT34" s="23"/>
      <c r="FKU34" s="23"/>
      <c r="FKV34" s="23"/>
      <c r="FKW34" s="23"/>
      <c r="FKX34" s="23"/>
      <c r="FKY34" s="24"/>
      <c r="FKZ34" s="14"/>
      <c r="FLA34" s="23"/>
      <c r="FLB34" s="23"/>
      <c r="FLC34" s="23"/>
      <c r="FLD34" s="23"/>
      <c r="FLE34" s="23"/>
      <c r="FLF34" s="23"/>
      <c r="FLG34" s="24"/>
      <c r="FLH34" s="14"/>
      <c r="FLI34" s="23"/>
      <c r="FLJ34" s="23"/>
      <c r="FLK34" s="23"/>
      <c r="FLL34" s="23"/>
      <c r="FLM34" s="23"/>
      <c r="FLN34" s="23"/>
      <c r="FLO34" s="24"/>
      <c r="FLP34" s="14"/>
      <c r="FLQ34" s="23"/>
      <c r="FLR34" s="23"/>
      <c r="FLS34" s="23"/>
      <c r="FLT34" s="23"/>
      <c r="FLU34" s="23"/>
      <c r="FLV34" s="23"/>
      <c r="FLW34" s="24"/>
      <c r="FLX34" s="14"/>
      <c r="FLY34" s="23"/>
      <c r="FLZ34" s="23"/>
      <c r="FMA34" s="23"/>
      <c r="FMB34" s="23"/>
      <c r="FMC34" s="23"/>
      <c r="FMD34" s="23"/>
      <c r="FME34" s="24"/>
      <c r="FMF34" s="14"/>
      <c r="FMG34" s="23"/>
      <c r="FMH34" s="23"/>
      <c r="FMI34" s="23"/>
      <c r="FMJ34" s="23"/>
      <c r="FMK34" s="23"/>
      <c r="FML34" s="23"/>
      <c r="FMM34" s="24"/>
      <c r="FMN34" s="14"/>
      <c r="FMO34" s="23"/>
      <c r="FMP34" s="23"/>
      <c r="FMQ34" s="23"/>
      <c r="FMR34" s="23"/>
      <c r="FMS34" s="23"/>
      <c r="FMT34" s="23"/>
      <c r="FMU34" s="24"/>
      <c r="FMV34" s="14"/>
      <c r="FMW34" s="23"/>
      <c r="FMX34" s="23"/>
      <c r="FMY34" s="23"/>
      <c r="FMZ34" s="23"/>
      <c r="FNA34" s="23"/>
      <c r="FNB34" s="23"/>
      <c r="FNC34" s="24"/>
      <c r="FND34" s="14"/>
      <c r="FNE34" s="23"/>
      <c r="FNF34" s="23"/>
      <c r="FNG34" s="23"/>
      <c r="FNH34" s="23"/>
      <c r="FNI34" s="23"/>
      <c r="FNJ34" s="23"/>
      <c r="FNK34" s="24"/>
      <c r="FNL34" s="14"/>
      <c r="FNM34" s="23"/>
      <c r="FNN34" s="23"/>
      <c r="FNO34" s="23"/>
      <c r="FNP34" s="23"/>
      <c r="FNQ34" s="23"/>
      <c r="FNR34" s="23"/>
      <c r="FNS34" s="24"/>
      <c r="FNT34" s="14"/>
      <c r="FNU34" s="23"/>
      <c r="FNV34" s="23"/>
      <c r="FNW34" s="23"/>
      <c r="FNX34" s="23"/>
      <c r="FNY34" s="23"/>
      <c r="FNZ34" s="23"/>
      <c r="FOA34" s="24"/>
      <c r="FOB34" s="14"/>
      <c r="FOC34" s="23"/>
      <c r="FOD34" s="23"/>
      <c r="FOE34" s="23"/>
      <c r="FOF34" s="23"/>
      <c r="FOG34" s="23"/>
      <c r="FOH34" s="23"/>
      <c r="FOI34" s="24"/>
      <c r="FOJ34" s="14"/>
      <c r="FOK34" s="23"/>
      <c r="FOL34" s="23"/>
      <c r="FOM34" s="23"/>
      <c r="FON34" s="23"/>
      <c r="FOO34" s="23"/>
      <c r="FOP34" s="23"/>
      <c r="FOQ34" s="24"/>
      <c r="FOR34" s="14"/>
      <c r="FOS34" s="23"/>
      <c r="FOT34" s="23"/>
      <c r="FOU34" s="23"/>
      <c r="FOV34" s="23"/>
      <c r="FOW34" s="23"/>
      <c r="FOX34" s="23"/>
      <c r="FOY34" s="24"/>
      <c r="FOZ34" s="14"/>
      <c r="FPA34" s="23"/>
      <c r="FPB34" s="23"/>
      <c r="FPC34" s="23"/>
      <c r="FPD34" s="23"/>
      <c r="FPE34" s="23"/>
      <c r="FPF34" s="23"/>
      <c r="FPG34" s="24"/>
      <c r="FPH34" s="14"/>
      <c r="FPI34" s="23"/>
      <c r="FPJ34" s="23"/>
      <c r="FPK34" s="23"/>
      <c r="FPL34" s="23"/>
      <c r="FPM34" s="23"/>
      <c r="FPN34" s="23"/>
      <c r="FPO34" s="24"/>
      <c r="FPP34" s="14"/>
      <c r="FPQ34" s="23"/>
      <c r="FPR34" s="23"/>
      <c r="FPS34" s="23"/>
      <c r="FPT34" s="23"/>
      <c r="FPU34" s="23"/>
      <c r="FPV34" s="23"/>
      <c r="FPW34" s="24"/>
      <c r="FPX34" s="14"/>
      <c r="FPY34" s="23"/>
      <c r="FPZ34" s="23"/>
      <c r="FQA34" s="23"/>
      <c r="FQB34" s="23"/>
      <c r="FQC34" s="23"/>
      <c r="FQD34" s="23"/>
      <c r="FQE34" s="24"/>
      <c r="FQF34" s="14"/>
      <c r="FQG34" s="23"/>
      <c r="FQH34" s="23"/>
      <c r="FQI34" s="23"/>
      <c r="FQJ34" s="23"/>
      <c r="FQK34" s="23"/>
      <c r="FQL34" s="23"/>
      <c r="FQM34" s="24"/>
      <c r="FQN34" s="14"/>
      <c r="FQO34" s="23"/>
      <c r="FQP34" s="23"/>
      <c r="FQQ34" s="23"/>
      <c r="FQR34" s="23"/>
      <c r="FQS34" s="23"/>
      <c r="FQT34" s="23"/>
      <c r="FQU34" s="24"/>
      <c r="FQV34" s="14"/>
      <c r="FQW34" s="23"/>
      <c r="FQX34" s="23"/>
      <c r="FQY34" s="23"/>
      <c r="FQZ34" s="23"/>
      <c r="FRA34" s="23"/>
      <c r="FRB34" s="23"/>
      <c r="FRC34" s="24"/>
      <c r="FRD34" s="14"/>
      <c r="FRE34" s="23"/>
      <c r="FRF34" s="23"/>
      <c r="FRG34" s="23"/>
      <c r="FRH34" s="23"/>
      <c r="FRI34" s="23"/>
      <c r="FRJ34" s="23"/>
      <c r="FRK34" s="24"/>
      <c r="FRL34" s="14"/>
      <c r="FRM34" s="23"/>
      <c r="FRN34" s="23"/>
      <c r="FRO34" s="23"/>
      <c r="FRP34" s="23"/>
      <c r="FRQ34" s="23"/>
      <c r="FRR34" s="23"/>
      <c r="FRS34" s="24"/>
      <c r="FRT34" s="14"/>
      <c r="FRU34" s="23"/>
      <c r="FRV34" s="23"/>
      <c r="FRW34" s="23"/>
      <c r="FRX34" s="23"/>
      <c r="FRY34" s="23"/>
      <c r="FRZ34" s="23"/>
      <c r="FSA34" s="24"/>
      <c r="FSB34" s="14"/>
      <c r="FSC34" s="23"/>
      <c r="FSD34" s="23"/>
      <c r="FSE34" s="23"/>
      <c r="FSF34" s="23"/>
      <c r="FSG34" s="23"/>
      <c r="FSH34" s="23"/>
      <c r="FSI34" s="24"/>
      <c r="FSJ34" s="14"/>
      <c r="FSK34" s="23"/>
      <c r="FSL34" s="23"/>
      <c r="FSM34" s="23"/>
      <c r="FSN34" s="23"/>
      <c r="FSO34" s="23"/>
      <c r="FSP34" s="23"/>
      <c r="FSQ34" s="24"/>
      <c r="FSR34" s="14"/>
      <c r="FSS34" s="23"/>
      <c r="FST34" s="23"/>
      <c r="FSU34" s="23"/>
      <c r="FSV34" s="23"/>
      <c r="FSW34" s="23"/>
      <c r="FSX34" s="23"/>
      <c r="FSY34" s="24"/>
      <c r="FSZ34" s="14"/>
      <c r="FTA34" s="23"/>
      <c r="FTB34" s="23"/>
      <c r="FTC34" s="23"/>
      <c r="FTD34" s="23"/>
      <c r="FTE34" s="23"/>
      <c r="FTF34" s="23"/>
      <c r="FTG34" s="24"/>
      <c r="FTH34" s="14"/>
      <c r="FTI34" s="23"/>
      <c r="FTJ34" s="23"/>
      <c r="FTK34" s="23"/>
      <c r="FTL34" s="23"/>
      <c r="FTM34" s="23"/>
      <c r="FTN34" s="23"/>
      <c r="FTO34" s="24"/>
      <c r="FTP34" s="14"/>
      <c r="FTQ34" s="23"/>
      <c r="FTR34" s="23"/>
      <c r="FTS34" s="23"/>
      <c r="FTT34" s="23"/>
      <c r="FTU34" s="23"/>
      <c r="FTV34" s="23"/>
      <c r="FTW34" s="24"/>
      <c r="FTX34" s="14"/>
      <c r="FTY34" s="23"/>
      <c r="FTZ34" s="23"/>
      <c r="FUA34" s="23"/>
      <c r="FUB34" s="23"/>
      <c r="FUC34" s="23"/>
      <c r="FUD34" s="23"/>
      <c r="FUE34" s="24"/>
      <c r="FUF34" s="14"/>
      <c r="FUG34" s="23"/>
      <c r="FUH34" s="23"/>
      <c r="FUI34" s="23"/>
      <c r="FUJ34" s="23"/>
      <c r="FUK34" s="23"/>
      <c r="FUL34" s="23"/>
      <c r="FUM34" s="24"/>
      <c r="FUN34" s="14"/>
      <c r="FUO34" s="23"/>
      <c r="FUP34" s="23"/>
      <c r="FUQ34" s="23"/>
      <c r="FUR34" s="23"/>
      <c r="FUS34" s="23"/>
      <c r="FUT34" s="23"/>
      <c r="FUU34" s="24"/>
      <c r="FUV34" s="14"/>
      <c r="FUW34" s="23"/>
      <c r="FUX34" s="23"/>
      <c r="FUY34" s="23"/>
      <c r="FUZ34" s="23"/>
      <c r="FVA34" s="23"/>
      <c r="FVB34" s="23"/>
      <c r="FVC34" s="24"/>
      <c r="FVD34" s="14"/>
      <c r="FVE34" s="23"/>
      <c r="FVF34" s="23"/>
      <c r="FVG34" s="23"/>
      <c r="FVH34" s="23"/>
      <c r="FVI34" s="23"/>
      <c r="FVJ34" s="23"/>
      <c r="FVK34" s="24"/>
      <c r="FVL34" s="14"/>
      <c r="FVM34" s="23"/>
      <c r="FVN34" s="23"/>
      <c r="FVO34" s="23"/>
      <c r="FVP34" s="23"/>
      <c r="FVQ34" s="23"/>
      <c r="FVR34" s="23"/>
      <c r="FVS34" s="24"/>
      <c r="FVT34" s="14"/>
      <c r="FVU34" s="23"/>
      <c r="FVV34" s="23"/>
      <c r="FVW34" s="23"/>
      <c r="FVX34" s="23"/>
      <c r="FVY34" s="23"/>
      <c r="FVZ34" s="23"/>
      <c r="FWA34" s="24"/>
      <c r="FWB34" s="14"/>
      <c r="FWC34" s="23"/>
      <c r="FWD34" s="23"/>
      <c r="FWE34" s="23"/>
      <c r="FWF34" s="23"/>
      <c r="FWG34" s="23"/>
      <c r="FWH34" s="23"/>
      <c r="FWI34" s="24"/>
      <c r="FWJ34" s="14"/>
      <c r="FWK34" s="23"/>
      <c r="FWL34" s="23"/>
      <c r="FWM34" s="23"/>
      <c r="FWN34" s="23"/>
      <c r="FWO34" s="23"/>
      <c r="FWP34" s="23"/>
      <c r="FWQ34" s="24"/>
      <c r="FWR34" s="14"/>
      <c r="FWS34" s="23"/>
      <c r="FWT34" s="23"/>
      <c r="FWU34" s="23"/>
      <c r="FWV34" s="23"/>
      <c r="FWW34" s="23"/>
      <c r="FWX34" s="23"/>
      <c r="FWY34" s="24"/>
      <c r="FWZ34" s="14"/>
      <c r="FXA34" s="23"/>
      <c r="FXB34" s="23"/>
      <c r="FXC34" s="23"/>
      <c r="FXD34" s="23"/>
      <c r="FXE34" s="23"/>
      <c r="FXF34" s="23"/>
      <c r="FXG34" s="24"/>
      <c r="FXH34" s="14"/>
      <c r="FXI34" s="23"/>
      <c r="FXJ34" s="23"/>
      <c r="FXK34" s="23"/>
      <c r="FXL34" s="23"/>
      <c r="FXM34" s="23"/>
      <c r="FXN34" s="23"/>
      <c r="FXO34" s="24"/>
      <c r="FXP34" s="14"/>
      <c r="FXQ34" s="23"/>
      <c r="FXR34" s="23"/>
      <c r="FXS34" s="23"/>
      <c r="FXT34" s="23"/>
      <c r="FXU34" s="23"/>
      <c r="FXV34" s="23"/>
      <c r="FXW34" s="24"/>
      <c r="FXX34" s="14"/>
      <c r="FXY34" s="23"/>
      <c r="FXZ34" s="23"/>
      <c r="FYA34" s="23"/>
      <c r="FYB34" s="23"/>
      <c r="FYC34" s="23"/>
      <c r="FYD34" s="23"/>
      <c r="FYE34" s="24"/>
      <c r="FYF34" s="14"/>
      <c r="FYG34" s="23"/>
      <c r="FYH34" s="23"/>
      <c r="FYI34" s="23"/>
      <c r="FYJ34" s="23"/>
      <c r="FYK34" s="23"/>
      <c r="FYL34" s="23"/>
      <c r="FYM34" s="24"/>
      <c r="FYN34" s="14"/>
      <c r="FYO34" s="23"/>
      <c r="FYP34" s="23"/>
      <c r="FYQ34" s="23"/>
      <c r="FYR34" s="23"/>
      <c r="FYS34" s="23"/>
      <c r="FYT34" s="23"/>
      <c r="FYU34" s="24"/>
      <c r="FYV34" s="14"/>
      <c r="FYW34" s="23"/>
      <c r="FYX34" s="23"/>
      <c r="FYY34" s="23"/>
      <c r="FYZ34" s="23"/>
      <c r="FZA34" s="23"/>
      <c r="FZB34" s="23"/>
      <c r="FZC34" s="24"/>
      <c r="FZD34" s="14"/>
      <c r="FZE34" s="23"/>
      <c r="FZF34" s="23"/>
      <c r="FZG34" s="23"/>
      <c r="FZH34" s="23"/>
      <c r="FZI34" s="23"/>
      <c r="FZJ34" s="23"/>
      <c r="FZK34" s="24"/>
      <c r="FZL34" s="14"/>
      <c r="FZM34" s="23"/>
      <c r="FZN34" s="23"/>
      <c r="FZO34" s="23"/>
      <c r="FZP34" s="23"/>
      <c r="FZQ34" s="23"/>
      <c r="FZR34" s="23"/>
      <c r="FZS34" s="24"/>
      <c r="FZT34" s="14"/>
      <c r="FZU34" s="23"/>
      <c r="FZV34" s="23"/>
      <c r="FZW34" s="23"/>
      <c r="FZX34" s="23"/>
      <c r="FZY34" s="23"/>
      <c r="FZZ34" s="23"/>
      <c r="GAA34" s="24"/>
      <c r="GAB34" s="14"/>
      <c r="GAC34" s="23"/>
      <c r="GAD34" s="23"/>
      <c r="GAE34" s="23"/>
      <c r="GAF34" s="23"/>
      <c r="GAG34" s="23"/>
      <c r="GAH34" s="23"/>
      <c r="GAI34" s="24"/>
      <c r="GAJ34" s="14"/>
      <c r="GAK34" s="23"/>
      <c r="GAL34" s="23"/>
      <c r="GAM34" s="23"/>
      <c r="GAN34" s="23"/>
      <c r="GAO34" s="23"/>
      <c r="GAP34" s="23"/>
      <c r="GAQ34" s="24"/>
      <c r="GAR34" s="14"/>
      <c r="GAS34" s="23"/>
      <c r="GAT34" s="23"/>
      <c r="GAU34" s="23"/>
      <c r="GAV34" s="23"/>
      <c r="GAW34" s="23"/>
      <c r="GAX34" s="23"/>
      <c r="GAY34" s="24"/>
      <c r="GAZ34" s="14"/>
      <c r="GBA34" s="23"/>
      <c r="GBB34" s="23"/>
      <c r="GBC34" s="23"/>
      <c r="GBD34" s="23"/>
      <c r="GBE34" s="23"/>
      <c r="GBF34" s="23"/>
      <c r="GBG34" s="24"/>
      <c r="GBH34" s="14"/>
      <c r="GBI34" s="23"/>
      <c r="GBJ34" s="23"/>
      <c r="GBK34" s="23"/>
      <c r="GBL34" s="23"/>
      <c r="GBM34" s="23"/>
      <c r="GBN34" s="23"/>
      <c r="GBO34" s="24"/>
      <c r="GBP34" s="14"/>
      <c r="GBQ34" s="23"/>
      <c r="GBR34" s="23"/>
      <c r="GBS34" s="23"/>
      <c r="GBT34" s="23"/>
      <c r="GBU34" s="23"/>
      <c r="GBV34" s="23"/>
      <c r="GBW34" s="24"/>
      <c r="GBX34" s="14"/>
      <c r="GBY34" s="23"/>
      <c r="GBZ34" s="23"/>
      <c r="GCA34" s="23"/>
      <c r="GCB34" s="23"/>
      <c r="GCC34" s="23"/>
      <c r="GCD34" s="23"/>
      <c r="GCE34" s="24"/>
      <c r="GCF34" s="14"/>
      <c r="GCG34" s="23"/>
      <c r="GCH34" s="23"/>
      <c r="GCI34" s="23"/>
      <c r="GCJ34" s="23"/>
      <c r="GCK34" s="23"/>
      <c r="GCL34" s="23"/>
      <c r="GCM34" s="24"/>
      <c r="GCN34" s="14"/>
      <c r="GCO34" s="23"/>
      <c r="GCP34" s="23"/>
      <c r="GCQ34" s="23"/>
      <c r="GCR34" s="23"/>
      <c r="GCS34" s="23"/>
      <c r="GCT34" s="23"/>
      <c r="GCU34" s="24"/>
      <c r="GCV34" s="14"/>
      <c r="GCW34" s="23"/>
      <c r="GCX34" s="23"/>
      <c r="GCY34" s="23"/>
      <c r="GCZ34" s="23"/>
      <c r="GDA34" s="23"/>
      <c r="GDB34" s="23"/>
      <c r="GDC34" s="24"/>
      <c r="GDD34" s="14"/>
      <c r="GDE34" s="23"/>
      <c r="GDF34" s="23"/>
      <c r="GDG34" s="23"/>
      <c r="GDH34" s="23"/>
      <c r="GDI34" s="23"/>
      <c r="GDJ34" s="23"/>
      <c r="GDK34" s="24"/>
      <c r="GDL34" s="14"/>
      <c r="GDM34" s="23"/>
      <c r="GDN34" s="23"/>
      <c r="GDO34" s="23"/>
      <c r="GDP34" s="23"/>
      <c r="GDQ34" s="23"/>
      <c r="GDR34" s="23"/>
      <c r="GDS34" s="24"/>
      <c r="GDT34" s="14"/>
      <c r="GDU34" s="23"/>
      <c r="GDV34" s="23"/>
      <c r="GDW34" s="23"/>
      <c r="GDX34" s="23"/>
      <c r="GDY34" s="23"/>
      <c r="GDZ34" s="23"/>
      <c r="GEA34" s="24"/>
      <c r="GEB34" s="14"/>
      <c r="GEC34" s="23"/>
      <c r="GED34" s="23"/>
      <c r="GEE34" s="23"/>
      <c r="GEF34" s="23"/>
      <c r="GEG34" s="23"/>
      <c r="GEH34" s="23"/>
      <c r="GEI34" s="24"/>
      <c r="GEJ34" s="14"/>
      <c r="GEK34" s="23"/>
      <c r="GEL34" s="23"/>
      <c r="GEM34" s="23"/>
      <c r="GEN34" s="23"/>
      <c r="GEO34" s="23"/>
      <c r="GEP34" s="23"/>
      <c r="GEQ34" s="24"/>
      <c r="GER34" s="14"/>
      <c r="GES34" s="23"/>
      <c r="GET34" s="23"/>
      <c r="GEU34" s="23"/>
      <c r="GEV34" s="23"/>
      <c r="GEW34" s="23"/>
      <c r="GEX34" s="23"/>
      <c r="GEY34" s="24"/>
      <c r="GEZ34" s="14"/>
      <c r="GFA34" s="23"/>
      <c r="GFB34" s="23"/>
      <c r="GFC34" s="23"/>
      <c r="GFD34" s="23"/>
      <c r="GFE34" s="23"/>
      <c r="GFF34" s="23"/>
      <c r="GFG34" s="24"/>
      <c r="GFH34" s="14"/>
      <c r="GFI34" s="23"/>
      <c r="GFJ34" s="23"/>
      <c r="GFK34" s="23"/>
      <c r="GFL34" s="23"/>
      <c r="GFM34" s="23"/>
      <c r="GFN34" s="23"/>
      <c r="GFO34" s="24"/>
      <c r="GFP34" s="14"/>
      <c r="GFQ34" s="23"/>
      <c r="GFR34" s="23"/>
      <c r="GFS34" s="23"/>
      <c r="GFT34" s="23"/>
      <c r="GFU34" s="23"/>
      <c r="GFV34" s="23"/>
      <c r="GFW34" s="24"/>
      <c r="GFX34" s="14"/>
      <c r="GFY34" s="23"/>
      <c r="GFZ34" s="23"/>
      <c r="GGA34" s="23"/>
      <c r="GGB34" s="23"/>
      <c r="GGC34" s="23"/>
      <c r="GGD34" s="23"/>
      <c r="GGE34" s="24"/>
      <c r="GGF34" s="14"/>
      <c r="GGG34" s="23"/>
      <c r="GGH34" s="23"/>
      <c r="GGI34" s="23"/>
      <c r="GGJ34" s="23"/>
      <c r="GGK34" s="23"/>
      <c r="GGL34" s="23"/>
      <c r="GGM34" s="24"/>
      <c r="GGN34" s="14"/>
      <c r="GGO34" s="23"/>
      <c r="GGP34" s="23"/>
      <c r="GGQ34" s="23"/>
      <c r="GGR34" s="23"/>
      <c r="GGS34" s="23"/>
      <c r="GGT34" s="23"/>
      <c r="GGU34" s="24"/>
      <c r="GGV34" s="14"/>
      <c r="GGW34" s="23"/>
      <c r="GGX34" s="23"/>
      <c r="GGY34" s="23"/>
      <c r="GGZ34" s="23"/>
      <c r="GHA34" s="23"/>
      <c r="GHB34" s="23"/>
      <c r="GHC34" s="24"/>
      <c r="GHD34" s="14"/>
      <c r="GHE34" s="23"/>
      <c r="GHF34" s="23"/>
      <c r="GHG34" s="23"/>
      <c r="GHH34" s="23"/>
      <c r="GHI34" s="23"/>
      <c r="GHJ34" s="23"/>
      <c r="GHK34" s="24"/>
      <c r="GHL34" s="14"/>
      <c r="GHM34" s="23"/>
      <c r="GHN34" s="23"/>
      <c r="GHO34" s="23"/>
      <c r="GHP34" s="23"/>
      <c r="GHQ34" s="23"/>
      <c r="GHR34" s="23"/>
      <c r="GHS34" s="24"/>
      <c r="GHT34" s="14"/>
      <c r="GHU34" s="23"/>
      <c r="GHV34" s="23"/>
      <c r="GHW34" s="23"/>
      <c r="GHX34" s="23"/>
      <c r="GHY34" s="23"/>
      <c r="GHZ34" s="23"/>
      <c r="GIA34" s="24"/>
      <c r="GIB34" s="14"/>
      <c r="GIC34" s="23"/>
      <c r="GID34" s="23"/>
      <c r="GIE34" s="23"/>
      <c r="GIF34" s="23"/>
      <c r="GIG34" s="23"/>
      <c r="GIH34" s="23"/>
      <c r="GII34" s="24"/>
      <c r="GIJ34" s="14"/>
      <c r="GIK34" s="23"/>
      <c r="GIL34" s="23"/>
      <c r="GIM34" s="23"/>
      <c r="GIN34" s="23"/>
      <c r="GIO34" s="23"/>
      <c r="GIP34" s="23"/>
      <c r="GIQ34" s="24"/>
      <c r="GIR34" s="14"/>
      <c r="GIS34" s="23"/>
      <c r="GIT34" s="23"/>
      <c r="GIU34" s="23"/>
      <c r="GIV34" s="23"/>
      <c r="GIW34" s="23"/>
      <c r="GIX34" s="23"/>
      <c r="GIY34" s="24"/>
      <c r="GIZ34" s="14"/>
      <c r="GJA34" s="23"/>
      <c r="GJB34" s="23"/>
      <c r="GJC34" s="23"/>
      <c r="GJD34" s="23"/>
      <c r="GJE34" s="23"/>
      <c r="GJF34" s="23"/>
      <c r="GJG34" s="24"/>
      <c r="GJH34" s="14"/>
      <c r="GJI34" s="23"/>
      <c r="GJJ34" s="23"/>
      <c r="GJK34" s="23"/>
      <c r="GJL34" s="23"/>
      <c r="GJM34" s="23"/>
      <c r="GJN34" s="23"/>
      <c r="GJO34" s="24"/>
      <c r="GJP34" s="14"/>
      <c r="GJQ34" s="23"/>
      <c r="GJR34" s="23"/>
      <c r="GJS34" s="23"/>
      <c r="GJT34" s="23"/>
      <c r="GJU34" s="23"/>
      <c r="GJV34" s="23"/>
      <c r="GJW34" s="24"/>
      <c r="GJX34" s="14"/>
      <c r="GJY34" s="23"/>
      <c r="GJZ34" s="23"/>
      <c r="GKA34" s="23"/>
      <c r="GKB34" s="23"/>
      <c r="GKC34" s="23"/>
      <c r="GKD34" s="23"/>
      <c r="GKE34" s="24"/>
      <c r="GKF34" s="14"/>
      <c r="GKG34" s="23"/>
      <c r="GKH34" s="23"/>
      <c r="GKI34" s="23"/>
      <c r="GKJ34" s="23"/>
      <c r="GKK34" s="23"/>
      <c r="GKL34" s="23"/>
      <c r="GKM34" s="24"/>
      <c r="GKN34" s="14"/>
      <c r="GKO34" s="23"/>
      <c r="GKP34" s="23"/>
      <c r="GKQ34" s="23"/>
      <c r="GKR34" s="23"/>
      <c r="GKS34" s="23"/>
      <c r="GKT34" s="23"/>
      <c r="GKU34" s="24"/>
      <c r="GKV34" s="14"/>
      <c r="GKW34" s="23"/>
      <c r="GKX34" s="23"/>
      <c r="GKY34" s="23"/>
      <c r="GKZ34" s="23"/>
      <c r="GLA34" s="23"/>
      <c r="GLB34" s="23"/>
      <c r="GLC34" s="24"/>
      <c r="GLD34" s="14"/>
      <c r="GLE34" s="23"/>
      <c r="GLF34" s="23"/>
      <c r="GLG34" s="23"/>
      <c r="GLH34" s="23"/>
      <c r="GLI34" s="23"/>
      <c r="GLJ34" s="23"/>
      <c r="GLK34" s="24"/>
      <c r="GLL34" s="14"/>
      <c r="GLM34" s="23"/>
      <c r="GLN34" s="23"/>
      <c r="GLO34" s="23"/>
      <c r="GLP34" s="23"/>
      <c r="GLQ34" s="23"/>
      <c r="GLR34" s="23"/>
      <c r="GLS34" s="24"/>
      <c r="GLT34" s="14"/>
      <c r="GLU34" s="23"/>
      <c r="GLV34" s="23"/>
      <c r="GLW34" s="23"/>
      <c r="GLX34" s="23"/>
      <c r="GLY34" s="23"/>
      <c r="GLZ34" s="23"/>
      <c r="GMA34" s="24"/>
      <c r="GMB34" s="14"/>
      <c r="GMC34" s="23"/>
      <c r="GMD34" s="23"/>
      <c r="GME34" s="23"/>
      <c r="GMF34" s="23"/>
      <c r="GMG34" s="23"/>
      <c r="GMH34" s="23"/>
      <c r="GMI34" s="24"/>
      <c r="GMJ34" s="14"/>
      <c r="GMK34" s="23"/>
      <c r="GML34" s="23"/>
      <c r="GMM34" s="23"/>
      <c r="GMN34" s="23"/>
      <c r="GMO34" s="23"/>
      <c r="GMP34" s="23"/>
      <c r="GMQ34" s="24"/>
      <c r="GMR34" s="14"/>
      <c r="GMS34" s="23"/>
      <c r="GMT34" s="23"/>
      <c r="GMU34" s="23"/>
      <c r="GMV34" s="23"/>
      <c r="GMW34" s="23"/>
      <c r="GMX34" s="23"/>
      <c r="GMY34" s="24"/>
      <c r="GMZ34" s="14"/>
      <c r="GNA34" s="23"/>
      <c r="GNB34" s="23"/>
      <c r="GNC34" s="23"/>
      <c r="GND34" s="23"/>
      <c r="GNE34" s="23"/>
      <c r="GNF34" s="23"/>
      <c r="GNG34" s="24"/>
      <c r="GNH34" s="14"/>
      <c r="GNI34" s="23"/>
      <c r="GNJ34" s="23"/>
      <c r="GNK34" s="23"/>
      <c r="GNL34" s="23"/>
      <c r="GNM34" s="23"/>
      <c r="GNN34" s="23"/>
      <c r="GNO34" s="24"/>
      <c r="GNP34" s="14"/>
      <c r="GNQ34" s="23"/>
      <c r="GNR34" s="23"/>
      <c r="GNS34" s="23"/>
      <c r="GNT34" s="23"/>
      <c r="GNU34" s="23"/>
      <c r="GNV34" s="23"/>
      <c r="GNW34" s="24"/>
      <c r="GNX34" s="14"/>
      <c r="GNY34" s="23"/>
      <c r="GNZ34" s="23"/>
      <c r="GOA34" s="23"/>
      <c r="GOB34" s="23"/>
      <c r="GOC34" s="23"/>
      <c r="GOD34" s="23"/>
      <c r="GOE34" s="24"/>
      <c r="GOF34" s="14"/>
      <c r="GOG34" s="23"/>
      <c r="GOH34" s="23"/>
      <c r="GOI34" s="23"/>
      <c r="GOJ34" s="23"/>
      <c r="GOK34" s="23"/>
      <c r="GOL34" s="23"/>
      <c r="GOM34" s="24"/>
      <c r="GON34" s="14"/>
      <c r="GOO34" s="23"/>
      <c r="GOP34" s="23"/>
      <c r="GOQ34" s="23"/>
      <c r="GOR34" s="23"/>
      <c r="GOS34" s="23"/>
      <c r="GOT34" s="23"/>
      <c r="GOU34" s="24"/>
      <c r="GOV34" s="14"/>
      <c r="GOW34" s="23"/>
      <c r="GOX34" s="23"/>
      <c r="GOY34" s="23"/>
      <c r="GOZ34" s="23"/>
      <c r="GPA34" s="23"/>
      <c r="GPB34" s="23"/>
      <c r="GPC34" s="24"/>
      <c r="GPD34" s="14"/>
      <c r="GPE34" s="23"/>
      <c r="GPF34" s="23"/>
      <c r="GPG34" s="23"/>
      <c r="GPH34" s="23"/>
      <c r="GPI34" s="23"/>
      <c r="GPJ34" s="23"/>
      <c r="GPK34" s="24"/>
      <c r="GPL34" s="14"/>
      <c r="GPM34" s="23"/>
      <c r="GPN34" s="23"/>
      <c r="GPO34" s="23"/>
      <c r="GPP34" s="23"/>
      <c r="GPQ34" s="23"/>
      <c r="GPR34" s="23"/>
      <c r="GPS34" s="24"/>
      <c r="GPT34" s="14"/>
      <c r="GPU34" s="23"/>
      <c r="GPV34" s="23"/>
      <c r="GPW34" s="23"/>
      <c r="GPX34" s="23"/>
      <c r="GPY34" s="23"/>
      <c r="GPZ34" s="23"/>
      <c r="GQA34" s="24"/>
      <c r="GQB34" s="14"/>
      <c r="GQC34" s="23"/>
      <c r="GQD34" s="23"/>
      <c r="GQE34" s="23"/>
      <c r="GQF34" s="23"/>
      <c r="GQG34" s="23"/>
      <c r="GQH34" s="23"/>
      <c r="GQI34" s="24"/>
      <c r="GQJ34" s="14"/>
      <c r="GQK34" s="23"/>
      <c r="GQL34" s="23"/>
      <c r="GQM34" s="23"/>
      <c r="GQN34" s="23"/>
      <c r="GQO34" s="23"/>
      <c r="GQP34" s="23"/>
      <c r="GQQ34" s="24"/>
      <c r="GQR34" s="14"/>
      <c r="GQS34" s="23"/>
      <c r="GQT34" s="23"/>
      <c r="GQU34" s="23"/>
      <c r="GQV34" s="23"/>
      <c r="GQW34" s="23"/>
      <c r="GQX34" s="23"/>
      <c r="GQY34" s="24"/>
      <c r="GQZ34" s="14"/>
      <c r="GRA34" s="23"/>
      <c r="GRB34" s="23"/>
      <c r="GRC34" s="23"/>
      <c r="GRD34" s="23"/>
      <c r="GRE34" s="23"/>
      <c r="GRF34" s="23"/>
      <c r="GRG34" s="24"/>
      <c r="GRH34" s="14"/>
      <c r="GRI34" s="23"/>
      <c r="GRJ34" s="23"/>
      <c r="GRK34" s="23"/>
      <c r="GRL34" s="23"/>
      <c r="GRM34" s="23"/>
      <c r="GRN34" s="23"/>
      <c r="GRO34" s="24"/>
      <c r="GRP34" s="14"/>
      <c r="GRQ34" s="23"/>
      <c r="GRR34" s="23"/>
      <c r="GRS34" s="23"/>
      <c r="GRT34" s="23"/>
      <c r="GRU34" s="23"/>
      <c r="GRV34" s="23"/>
      <c r="GRW34" s="24"/>
      <c r="GRX34" s="14"/>
      <c r="GRY34" s="23"/>
      <c r="GRZ34" s="23"/>
      <c r="GSA34" s="23"/>
      <c r="GSB34" s="23"/>
      <c r="GSC34" s="23"/>
      <c r="GSD34" s="23"/>
      <c r="GSE34" s="24"/>
      <c r="GSF34" s="14"/>
      <c r="GSG34" s="23"/>
      <c r="GSH34" s="23"/>
      <c r="GSI34" s="23"/>
      <c r="GSJ34" s="23"/>
      <c r="GSK34" s="23"/>
      <c r="GSL34" s="23"/>
      <c r="GSM34" s="24"/>
      <c r="GSN34" s="14"/>
      <c r="GSO34" s="23"/>
      <c r="GSP34" s="23"/>
      <c r="GSQ34" s="23"/>
      <c r="GSR34" s="23"/>
      <c r="GSS34" s="23"/>
      <c r="GST34" s="23"/>
      <c r="GSU34" s="24"/>
      <c r="GSV34" s="14"/>
      <c r="GSW34" s="23"/>
      <c r="GSX34" s="23"/>
      <c r="GSY34" s="23"/>
      <c r="GSZ34" s="23"/>
      <c r="GTA34" s="23"/>
      <c r="GTB34" s="23"/>
      <c r="GTC34" s="24"/>
      <c r="GTD34" s="14"/>
      <c r="GTE34" s="23"/>
      <c r="GTF34" s="23"/>
      <c r="GTG34" s="23"/>
      <c r="GTH34" s="23"/>
      <c r="GTI34" s="23"/>
      <c r="GTJ34" s="23"/>
      <c r="GTK34" s="24"/>
      <c r="GTL34" s="14"/>
      <c r="GTM34" s="23"/>
      <c r="GTN34" s="23"/>
      <c r="GTO34" s="23"/>
      <c r="GTP34" s="23"/>
      <c r="GTQ34" s="23"/>
      <c r="GTR34" s="23"/>
      <c r="GTS34" s="24"/>
      <c r="GTT34" s="14"/>
      <c r="GTU34" s="23"/>
      <c r="GTV34" s="23"/>
      <c r="GTW34" s="23"/>
      <c r="GTX34" s="23"/>
      <c r="GTY34" s="23"/>
      <c r="GTZ34" s="23"/>
      <c r="GUA34" s="24"/>
      <c r="GUB34" s="14"/>
      <c r="GUC34" s="23"/>
      <c r="GUD34" s="23"/>
      <c r="GUE34" s="23"/>
      <c r="GUF34" s="23"/>
      <c r="GUG34" s="23"/>
      <c r="GUH34" s="23"/>
      <c r="GUI34" s="24"/>
      <c r="GUJ34" s="14"/>
      <c r="GUK34" s="23"/>
      <c r="GUL34" s="23"/>
      <c r="GUM34" s="23"/>
      <c r="GUN34" s="23"/>
      <c r="GUO34" s="23"/>
      <c r="GUP34" s="23"/>
      <c r="GUQ34" s="24"/>
      <c r="GUR34" s="14"/>
      <c r="GUS34" s="23"/>
      <c r="GUT34" s="23"/>
      <c r="GUU34" s="23"/>
      <c r="GUV34" s="23"/>
      <c r="GUW34" s="23"/>
      <c r="GUX34" s="23"/>
      <c r="GUY34" s="24"/>
      <c r="GUZ34" s="14"/>
      <c r="GVA34" s="23"/>
      <c r="GVB34" s="23"/>
      <c r="GVC34" s="23"/>
      <c r="GVD34" s="23"/>
      <c r="GVE34" s="23"/>
      <c r="GVF34" s="23"/>
      <c r="GVG34" s="24"/>
      <c r="GVH34" s="14"/>
      <c r="GVI34" s="23"/>
      <c r="GVJ34" s="23"/>
      <c r="GVK34" s="23"/>
      <c r="GVL34" s="23"/>
      <c r="GVM34" s="23"/>
      <c r="GVN34" s="23"/>
      <c r="GVO34" s="24"/>
      <c r="GVP34" s="14"/>
      <c r="GVQ34" s="23"/>
      <c r="GVR34" s="23"/>
      <c r="GVS34" s="23"/>
      <c r="GVT34" s="23"/>
      <c r="GVU34" s="23"/>
      <c r="GVV34" s="23"/>
      <c r="GVW34" s="24"/>
      <c r="GVX34" s="14"/>
      <c r="GVY34" s="23"/>
      <c r="GVZ34" s="23"/>
      <c r="GWA34" s="23"/>
      <c r="GWB34" s="23"/>
      <c r="GWC34" s="23"/>
      <c r="GWD34" s="23"/>
      <c r="GWE34" s="24"/>
      <c r="GWF34" s="14"/>
      <c r="GWG34" s="23"/>
      <c r="GWH34" s="23"/>
      <c r="GWI34" s="23"/>
      <c r="GWJ34" s="23"/>
      <c r="GWK34" s="23"/>
      <c r="GWL34" s="23"/>
      <c r="GWM34" s="24"/>
      <c r="GWN34" s="14"/>
      <c r="GWO34" s="23"/>
      <c r="GWP34" s="23"/>
      <c r="GWQ34" s="23"/>
      <c r="GWR34" s="23"/>
      <c r="GWS34" s="23"/>
      <c r="GWT34" s="23"/>
      <c r="GWU34" s="24"/>
      <c r="GWV34" s="14"/>
      <c r="GWW34" s="23"/>
      <c r="GWX34" s="23"/>
      <c r="GWY34" s="23"/>
      <c r="GWZ34" s="23"/>
      <c r="GXA34" s="23"/>
      <c r="GXB34" s="23"/>
      <c r="GXC34" s="24"/>
      <c r="GXD34" s="14"/>
      <c r="GXE34" s="23"/>
      <c r="GXF34" s="23"/>
      <c r="GXG34" s="23"/>
      <c r="GXH34" s="23"/>
      <c r="GXI34" s="23"/>
      <c r="GXJ34" s="23"/>
      <c r="GXK34" s="24"/>
      <c r="GXL34" s="14"/>
      <c r="GXM34" s="23"/>
      <c r="GXN34" s="23"/>
      <c r="GXO34" s="23"/>
      <c r="GXP34" s="23"/>
      <c r="GXQ34" s="23"/>
      <c r="GXR34" s="23"/>
      <c r="GXS34" s="24"/>
      <c r="GXT34" s="14"/>
      <c r="GXU34" s="23"/>
      <c r="GXV34" s="23"/>
      <c r="GXW34" s="23"/>
      <c r="GXX34" s="23"/>
      <c r="GXY34" s="23"/>
      <c r="GXZ34" s="23"/>
      <c r="GYA34" s="24"/>
      <c r="GYB34" s="14"/>
      <c r="GYC34" s="23"/>
      <c r="GYD34" s="23"/>
      <c r="GYE34" s="23"/>
      <c r="GYF34" s="23"/>
      <c r="GYG34" s="23"/>
      <c r="GYH34" s="23"/>
      <c r="GYI34" s="24"/>
      <c r="GYJ34" s="14"/>
      <c r="GYK34" s="23"/>
      <c r="GYL34" s="23"/>
      <c r="GYM34" s="23"/>
      <c r="GYN34" s="23"/>
      <c r="GYO34" s="23"/>
      <c r="GYP34" s="23"/>
      <c r="GYQ34" s="24"/>
      <c r="GYR34" s="14"/>
      <c r="GYS34" s="23"/>
      <c r="GYT34" s="23"/>
      <c r="GYU34" s="23"/>
      <c r="GYV34" s="23"/>
      <c r="GYW34" s="23"/>
      <c r="GYX34" s="23"/>
      <c r="GYY34" s="24"/>
      <c r="GYZ34" s="14"/>
      <c r="GZA34" s="23"/>
      <c r="GZB34" s="23"/>
      <c r="GZC34" s="23"/>
      <c r="GZD34" s="23"/>
      <c r="GZE34" s="23"/>
      <c r="GZF34" s="23"/>
      <c r="GZG34" s="24"/>
      <c r="GZH34" s="14"/>
      <c r="GZI34" s="23"/>
      <c r="GZJ34" s="23"/>
      <c r="GZK34" s="23"/>
      <c r="GZL34" s="23"/>
      <c r="GZM34" s="23"/>
      <c r="GZN34" s="23"/>
      <c r="GZO34" s="24"/>
      <c r="GZP34" s="14"/>
      <c r="GZQ34" s="23"/>
      <c r="GZR34" s="23"/>
      <c r="GZS34" s="23"/>
      <c r="GZT34" s="23"/>
      <c r="GZU34" s="23"/>
      <c r="GZV34" s="23"/>
      <c r="GZW34" s="24"/>
      <c r="GZX34" s="14"/>
      <c r="GZY34" s="23"/>
      <c r="GZZ34" s="23"/>
      <c r="HAA34" s="23"/>
      <c r="HAB34" s="23"/>
      <c r="HAC34" s="23"/>
      <c r="HAD34" s="23"/>
      <c r="HAE34" s="24"/>
      <c r="HAF34" s="14"/>
      <c r="HAG34" s="23"/>
      <c r="HAH34" s="23"/>
      <c r="HAI34" s="23"/>
      <c r="HAJ34" s="23"/>
      <c r="HAK34" s="23"/>
      <c r="HAL34" s="23"/>
      <c r="HAM34" s="24"/>
      <c r="HAN34" s="14"/>
      <c r="HAO34" s="23"/>
      <c r="HAP34" s="23"/>
      <c r="HAQ34" s="23"/>
      <c r="HAR34" s="23"/>
      <c r="HAS34" s="23"/>
      <c r="HAT34" s="23"/>
      <c r="HAU34" s="24"/>
      <c r="HAV34" s="14"/>
      <c r="HAW34" s="23"/>
      <c r="HAX34" s="23"/>
      <c r="HAY34" s="23"/>
      <c r="HAZ34" s="23"/>
      <c r="HBA34" s="23"/>
      <c r="HBB34" s="23"/>
      <c r="HBC34" s="24"/>
      <c r="HBD34" s="14"/>
      <c r="HBE34" s="23"/>
      <c r="HBF34" s="23"/>
      <c r="HBG34" s="23"/>
      <c r="HBH34" s="23"/>
      <c r="HBI34" s="23"/>
      <c r="HBJ34" s="23"/>
      <c r="HBK34" s="24"/>
      <c r="HBL34" s="14"/>
      <c r="HBM34" s="23"/>
      <c r="HBN34" s="23"/>
      <c r="HBO34" s="23"/>
      <c r="HBP34" s="23"/>
      <c r="HBQ34" s="23"/>
      <c r="HBR34" s="23"/>
      <c r="HBS34" s="24"/>
      <c r="HBT34" s="14"/>
      <c r="HBU34" s="23"/>
      <c r="HBV34" s="23"/>
      <c r="HBW34" s="23"/>
      <c r="HBX34" s="23"/>
      <c r="HBY34" s="23"/>
      <c r="HBZ34" s="23"/>
      <c r="HCA34" s="24"/>
      <c r="HCB34" s="14"/>
      <c r="HCC34" s="23"/>
      <c r="HCD34" s="23"/>
      <c r="HCE34" s="23"/>
      <c r="HCF34" s="23"/>
      <c r="HCG34" s="23"/>
      <c r="HCH34" s="23"/>
      <c r="HCI34" s="24"/>
      <c r="HCJ34" s="14"/>
      <c r="HCK34" s="23"/>
      <c r="HCL34" s="23"/>
      <c r="HCM34" s="23"/>
      <c r="HCN34" s="23"/>
      <c r="HCO34" s="23"/>
      <c r="HCP34" s="23"/>
      <c r="HCQ34" s="24"/>
      <c r="HCR34" s="14"/>
      <c r="HCS34" s="23"/>
      <c r="HCT34" s="23"/>
      <c r="HCU34" s="23"/>
      <c r="HCV34" s="23"/>
      <c r="HCW34" s="23"/>
      <c r="HCX34" s="23"/>
      <c r="HCY34" s="24"/>
      <c r="HCZ34" s="14"/>
      <c r="HDA34" s="23"/>
      <c r="HDB34" s="23"/>
      <c r="HDC34" s="23"/>
      <c r="HDD34" s="23"/>
      <c r="HDE34" s="23"/>
      <c r="HDF34" s="23"/>
      <c r="HDG34" s="24"/>
      <c r="HDH34" s="14"/>
      <c r="HDI34" s="23"/>
      <c r="HDJ34" s="23"/>
      <c r="HDK34" s="23"/>
      <c r="HDL34" s="23"/>
      <c r="HDM34" s="23"/>
      <c r="HDN34" s="23"/>
      <c r="HDO34" s="24"/>
      <c r="HDP34" s="14"/>
      <c r="HDQ34" s="23"/>
      <c r="HDR34" s="23"/>
      <c r="HDS34" s="23"/>
      <c r="HDT34" s="23"/>
      <c r="HDU34" s="23"/>
      <c r="HDV34" s="23"/>
      <c r="HDW34" s="24"/>
      <c r="HDX34" s="14"/>
      <c r="HDY34" s="23"/>
      <c r="HDZ34" s="23"/>
      <c r="HEA34" s="23"/>
      <c r="HEB34" s="23"/>
      <c r="HEC34" s="23"/>
      <c r="HED34" s="23"/>
      <c r="HEE34" s="24"/>
      <c r="HEF34" s="14"/>
      <c r="HEG34" s="23"/>
      <c r="HEH34" s="23"/>
      <c r="HEI34" s="23"/>
      <c r="HEJ34" s="23"/>
      <c r="HEK34" s="23"/>
      <c r="HEL34" s="23"/>
      <c r="HEM34" s="24"/>
      <c r="HEN34" s="14"/>
      <c r="HEO34" s="23"/>
      <c r="HEP34" s="23"/>
      <c r="HEQ34" s="23"/>
      <c r="HER34" s="23"/>
      <c r="HES34" s="23"/>
      <c r="HET34" s="23"/>
      <c r="HEU34" s="24"/>
      <c r="HEV34" s="14"/>
      <c r="HEW34" s="23"/>
      <c r="HEX34" s="23"/>
      <c r="HEY34" s="23"/>
      <c r="HEZ34" s="23"/>
      <c r="HFA34" s="23"/>
      <c r="HFB34" s="23"/>
      <c r="HFC34" s="24"/>
      <c r="HFD34" s="14"/>
      <c r="HFE34" s="23"/>
      <c r="HFF34" s="23"/>
      <c r="HFG34" s="23"/>
      <c r="HFH34" s="23"/>
      <c r="HFI34" s="23"/>
      <c r="HFJ34" s="23"/>
      <c r="HFK34" s="24"/>
      <c r="HFL34" s="14"/>
      <c r="HFM34" s="23"/>
      <c r="HFN34" s="23"/>
      <c r="HFO34" s="23"/>
      <c r="HFP34" s="23"/>
      <c r="HFQ34" s="23"/>
      <c r="HFR34" s="23"/>
      <c r="HFS34" s="24"/>
      <c r="HFT34" s="14"/>
      <c r="HFU34" s="23"/>
      <c r="HFV34" s="23"/>
      <c r="HFW34" s="23"/>
      <c r="HFX34" s="23"/>
      <c r="HFY34" s="23"/>
      <c r="HFZ34" s="23"/>
      <c r="HGA34" s="24"/>
      <c r="HGB34" s="14"/>
      <c r="HGC34" s="23"/>
      <c r="HGD34" s="23"/>
      <c r="HGE34" s="23"/>
      <c r="HGF34" s="23"/>
      <c r="HGG34" s="23"/>
      <c r="HGH34" s="23"/>
      <c r="HGI34" s="24"/>
      <c r="HGJ34" s="14"/>
      <c r="HGK34" s="23"/>
      <c r="HGL34" s="23"/>
      <c r="HGM34" s="23"/>
      <c r="HGN34" s="23"/>
      <c r="HGO34" s="23"/>
      <c r="HGP34" s="23"/>
      <c r="HGQ34" s="24"/>
      <c r="HGR34" s="14"/>
      <c r="HGS34" s="23"/>
      <c r="HGT34" s="23"/>
      <c r="HGU34" s="23"/>
      <c r="HGV34" s="23"/>
      <c r="HGW34" s="23"/>
      <c r="HGX34" s="23"/>
      <c r="HGY34" s="24"/>
      <c r="HGZ34" s="14"/>
      <c r="HHA34" s="23"/>
      <c r="HHB34" s="23"/>
      <c r="HHC34" s="23"/>
      <c r="HHD34" s="23"/>
      <c r="HHE34" s="23"/>
      <c r="HHF34" s="23"/>
      <c r="HHG34" s="24"/>
      <c r="HHH34" s="14"/>
      <c r="HHI34" s="23"/>
      <c r="HHJ34" s="23"/>
      <c r="HHK34" s="23"/>
      <c r="HHL34" s="23"/>
      <c r="HHM34" s="23"/>
      <c r="HHN34" s="23"/>
      <c r="HHO34" s="24"/>
      <c r="HHP34" s="14"/>
      <c r="HHQ34" s="23"/>
      <c r="HHR34" s="23"/>
      <c r="HHS34" s="23"/>
      <c r="HHT34" s="23"/>
      <c r="HHU34" s="23"/>
      <c r="HHV34" s="23"/>
      <c r="HHW34" s="24"/>
      <c r="HHX34" s="14"/>
      <c r="HHY34" s="23"/>
      <c r="HHZ34" s="23"/>
      <c r="HIA34" s="23"/>
      <c r="HIB34" s="23"/>
      <c r="HIC34" s="23"/>
      <c r="HID34" s="23"/>
      <c r="HIE34" s="24"/>
      <c r="HIF34" s="14"/>
      <c r="HIG34" s="23"/>
      <c r="HIH34" s="23"/>
      <c r="HII34" s="23"/>
      <c r="HIJ34" s="23"/>
      <c r="HIK34" s="23"/>
      <c r="HIL34" s="23"/>
      <c r="HIM34" s="24"/>
      <c r="HIN34" s="14"/>
      <c r="HIO34" s="23"/>
      <c r="HIP34" s="23"/>
      <c r="HIQ34" s="23"/>
      <c r="HIR34" s="23"/>
      <c r="HIS34" s="23"/>
      <c r="HIT34" s="23"/>
      <c r="HIU34" s="24"/>
      <c r="HIV34" s="14"/>
      <c r="HIW34" s="23"/>
      <c r="HIX34" s="23"/>
      <c r="HIY34" s="23"/>
      <c r="HIZ34" s="23"/>
      <c r="HJA34" s="23"/>
      <c r="HJB34" s="23"/>
      <c r="HJC34" s="24"/>
      <c r="HJD34" s="14"/>
      <c r="HJE34" s="23"/>
      <c r="HJF34" s="23"/>
      <c r="HJG34" s="23"/>
      <c r="HJH34" s="23"/>
      <c r="HJI34" s="23"/>
      <c r="HJJ34" s="23"/>
      <c r="HJK34" s="24"/>
      <c r="HJL34" s="14"/>
      <c r="HJM34" s="23"/>
      <c r="HJN34" s="23"/>
      <c r="HJO34" s="23"/>
      <c r="HJP34" s="23"/>
      <c r="HJQ34" s="23"/>
      <c r="HJR34" s="23"/>
      <c r="HJS34" s="24"/>
      <c r="HJT34" s="14"/>
      <c r="HJU34" s="23"/>
      <c r="HJV34" s="23"/>
      <c r="HJW34" s="23"/>
      <c r="HJX34" s="23"/>
      <c r="HJY34" s="23"/>
      <c r="HJZ34" s="23"/>
      <c r="HKA34" s="24"/>
      <c r="HKB34" s="14"/>
      <c r="HKC34" s="23"/>
      <c r="HKD34" s="23"/>
      <c r="HKE34" s="23"/>
      <c r="HKF34" s="23"/>
      <c r="HKG34" s="23"/>
      <c r="HKH34" s="23"/>
      <c r="HKI34" s="24"/>
      <c r="HKJ34" s="14"/>
      <c r="HKK34" s="23"/>
      <c r="HKL34" s="23"/>
      <c r="HKM34" s="23"/>
      <c r="HKN34" s="23"/>
      <c r="HKO34" s="23"/>
      <c r="HKP34" s="23"/>
      <c r="HKQ34" s="24"/>
      <c r="HKR34" s="14"/>
      <c r="HKS34" s="23"/>
      <c r="HKT34" s="23"/>
      <c r="HKU34" s="23"/>
      <c r="HKV34" s="23"/>
      <c r="HKW34" s="23"/>
      <c r="HKX34" s="23"/>
      <c r="HKY34" s="24"/>
      <c r="HKZ34" s="14"/>
      <c r="HLA34" s="23"/>
      <c r="HLB34" s="23"/>
      <c r="HLC34" s="23"/>
      <c r="HLD34" s="23"/>
      <c r="HLE34" s="23"/>
      <c r="HLF34" s="23"/>
      <c r="HLG34" s="24"/>
      <c r="HLH34" s="14"/>
      <c r="HLI34" s="23"/>
      <c r="HLJ34" s="23"/>
      <c r="HLK34" s="23"/>
      <c r="HLL34" s="23"/>
      <c r="HLM34" s="23"/>
      <c r="HLN34" s="23"/>
      <c r="HLO34" s="24"/>
      <c r="HLP34" s="14"/>
      <c r="HLQ34" s="23"/>
      <c r="HLR34" s="23"/>
      <c r="HLS34" s="23"/>
      <c r="HLT34" s="23"/>
      <c r="HLU34" s="23"/>
      <c r="HLV34" s="23"/>
      <c r="HLW34" s="24"/>
      <c r="HLX34" s="14"/>
      <c r="HLY34" s="23"/>
      <c r="HLZ34" s="23"/>
      <c r="HMA34" s="23"/>
      <c r="HMB34" s="23"/>
      <c r="HMC34" s="23"/>
      <c r="HMD34" s="23"/>
      <c r="HME34" s="24"/>
      <c r="HMF34" s="14"/>
      <c r="HMG34" s="23"/>
      <c r="HMH34" s="23"/>
      <c r="HMI34" s="23"/>
      <c r="HMJ34" s="23"/>
      <c r="HMK34" s="23"/>
      <c r="HML34" s="23"/>
      <c r="HMM34" s="24"/>
      <c r="HMN34" s="14"/>
      <c r="HMO34" s="23"/>
      <c r="HMP34" s="23"/>
      <c r="HMQ34" s="23"/>
      <c r="HMR34" s="23"/>
      <c r="HMS34" s="23"/>
      <c r="HMT34" s="23"/>
      <c r="HMU34" s="24"/>
      <c r="HMV34" s="14"/>
      <c r="HMW34" s="23"/>
      <c r="HMX34" s="23"/>
      <c r="HMY34" s="23"/>
      <c r="HMZ34" s="23"/>
      <c r="HNA34" s="23"/>
      <c r="HNB34" s="23"/>
      <c r="HNC34" s="24"/>
      <c r="HND34" s="14"/>
      <c r="HNE34" s="23"/>
      <c r="HNF34" s="23"/>
      <c r="HNG34" s="23"/>
      <c r="HNH34" s="23"/>
      <c r="HNI34" s="23"/>
      <c r="HNJ34" s="23"/>
      <c r="HNK34" s="24"/>
      <c r="HNL34" s="14"/>
      <c r="HNM34" s="23"/>
      <c r="HNN34" s="23"/>
      <c r="HNO34" s="23"/>
      <c r="HNP34" s="23"/>
      <c r="HNQ34" s="23"/>
      <c r="HNR34" s="23"/>
      <c r="HNS34" s="24"/>
      <c r="HNT34" s="14"/>
      <c r="HNU34" s="23"/>
      <c r="HNV34" s="23"/>
      <c r="HNW34" s="23"/>
      <c r="HNX34" s="23"/>
      <c r="HNY34" s="23"/>
      <c r="HNZ34" s="23"/>
      <c r="HOA34" s="24"/>
      <c r="HOB34" s="14"/>
      <c r="HOC34" s="23"/>
      <c r="HOD34" s="23"/>
      <c r="HOE34" s="23"/>
      <c r="HOF34" s="23"/>
      <c r="HOG34" s="23"/>
      <c r="HOH34" s="23"/>
      <c r="HOI34" s="24"/>
      <c r="HOJ34" s="14"/>
      <c r="HOK34" s="23"/>
      <c r="HOL34" s="23"/>
      <c r="HOM34" s="23"/>
      <c r="HON34" s="23"/>
      <c r="HOO34" s="23"/>
      <c r="HOP34" s="23"/>
      <c r="HOQ34" s="24"/>
      <c r="HOR34" s="14"/>
      <c r="HOS34" s="23"/>
      <c r="HOT34" s="23"/>
      <c r="HOU34" s="23"/>
      <c r="HOV34" s="23"/>
      <c r="HOW34" s="23"/>
      <c r="HOX34" s="23"/>
      <c r="HOY34" s="24"/>
      <c r="HOZ34" s="14"/>
      <c r="HPA34" s="23"/>
      <c r="HPB34" s="23"/>
      <c r="HPC34" s="23"/>
      <c r="HPD34" s="23"/>
      <c r="HPE34" s="23"/>
      <c r="HPF34" s="23"/>
      <c r="HPG34" s="24"/>
      <c r="HPH34" s="14"/>
      <c r="HPI34" s="23"/>
      <c r="HPJ34" s="23"/>
      <c r="HPK34" s="23"/>
      <c r="HPL34" s="23"/>
      <c r="HPM34" s="23"/>
      <c r="HPN34" s="23"/>
      <c r="HPO34" s="24"/>
      <c r="HPP34" s="14"/>
      <c r="HPQ34" s="23"/>
      <c r="HPR34" s="23"/>
      <c r="HPS34" s="23"/>
      <c r="HPT34" s="23"/>
      <c r="HPU34" s="23"/>
      <c r="HPV34" s="23"/>
      <c r="HPW34" s="24"/>
      <c r="HPX34" s="14"/>
      <c r="HPY34" s="23"/>
      <c r="HPZ34" s="23"/>
      <c r="HQA34" s="23"/>
      <c r="HQB34" s="23"/>
      <c r="HQC34" s="23"/>
      <c r="HQD34" s="23"/>
      <c r="HQE34" s="24"/>
      <c r="HQF34" s="14"/>
      <c r="HQG34" s="23"/>
      <c r="HQH34" s="23"/>
      <c r="HQI34" s="23"/>
      <c r="HQJ34" s="23"/>
      <c r="HQK34" s="23"/>
      <c r="HQL34" s="23"/>
      <c r="HQM34" s="24"/>
      <c r="HQN34" s="14"/>
      <c r="HQO34" s="23"/>
      <c r="HQP34" s="23"/>
      <c r="HQQ34" s="23"/>
      <c r="HQR34" s="23"/>
      <c r="HQS34" s="23"/>
      <c r="HQT34" s="23"/>
      <c r="HQU34" s="24"/>
      <c r="HQV34" s="14"/>
      <c r="HQW34" s="23"/>
      <c r="HQX34" s="23"/>
      <c r="HQY34" s="23"/>
      <c r="HQZ34" s="23"/>
      <c r="HRA34" s="23"/>
      <c r="HRB34" s="23"/>
      <c r="HRC34" s="24"/>
      <c r="HRD34" s="14"/>
      <c r="HRE34" s="23"/>
      <c r="HRF34" s="23"/>
      <c r="HRG34" s="23"/>
      <c r="HRH34" s="23"/>
      <c r="HRI34" s="23"/>
      <c r="HRJ34" s="23"/>
      <c r="HRK34" s="24"/>
      <c r="HRL34" s="14"/>
      <c r="HRM34" s="23"/>
      <c r="HRN34" s="23"/>
      <c r="HRO34" s="23"/>
      <c r="HRP34" s="23"/>
      <c r="HRQ34" s="23"/>
      <c r="HRR34" s="23"/>
      <c r="HRS34" s="24"/>
      <c r="HRT34" s="14"/>
      <c r="HRU34" s="23"/>
      <c r="HRV34" s="23"/>
      <c r="HRW34" s="23"/>
      <c r="HRX34" s="23"/>
      <c r="HRY34" s="23"/>
      <c r="HRZ34" s="23"/>
      <c r="HSA34" s="24"/>
      <c r="HSB34" s="14"/>
      <c r="HSC34" s="23"/>
      <c r="HSD34" s="23"/>
      <c r="HSE34" s="23"/>
      <c r="HSF34" s="23"/>
      <c r="HSG34" s="23"/>
      <c r="HSH34" s="23"/>
      <c r="HSI34" s="24"/>
      <c r="HSJ34" s="14"/>
      <c r="HSK34" s="23"/>
      <c r="HSL34" s="23"/>
      <c r="HSM34" s="23"/>
      <c r="HSN34" s="23"/>
      <c r="HSO34" s="23"/>
      <c r="HSP34" s="23"/>
      <c r="HSQ34" s="24"/>
      <c r="HSR34" s="14"/>
      <c r="HSS34" s="23"/>
      <c r="HST34" s="23"/>
      <c r="HSU34" s="23"/>
      <c r="HSV34" s="23"/>
      <c r="HSW34" s="23"/>
      <c r="HSX34" s="23"/>
      <c r="HSY34" s="24"/>
      <c r="HSZ34" s="14"/>
      <c r="HTA34" s="23"/>
      <c r="HTB34" s="23"/>
      <c r="HTC34" s="23"/>
      <c r="HTD34" s="23"/>
      <c r="HTE34" s="23"/>
      <c r="HTF34" s="23"/>
      <c r="HTG34" s="24"/>
      <c r="HTH34" s="14"/>
      <c r="HTI34" s="23"/>
      <c r="HTJ34" s="23"/>
      <c r="HTK34" s="23"/>
      <c r="HTL34" s="23"/>
      <c r="HTM34" s="23"/>
      <c r="HTN34" s="23"/>
      <c r="HTO34" s="24"/>
      <c r="HTP34" s="14"/>
      <c r="HTQ34" s="23"/>
      <c r="HTR34" s="23"/>
      <c r="HTS34" s="23"/>
      <c r="HTT34" s="23"/>
      <c r="HTU34" s="23"/>
      <c r="HTV34" s="23"/>
      <c r="HTW34" s="24"/>
      <c r="HTX34" s="14"/>
      <c r="HTY34" s="23"/>
      <c r="HTZ34" s="23"/>
      <c r="HUA34" s="23"/>
      <c r="HUB34" s="23"/>
      <c r="HUC34" s="23"/>
      <c r="HUD34" s="23"/>
      <c r="HUE34" s="24"/>
      <c r="HUF34" s="14"/>
      <c r="HUG34" s="23"/>
      <c r="HUH34" s="23"/>
      <c r="HUI34" s="23"/>
      <c r="HUJ34" s="23"/>
      <c r="HUK34" s="23"/>
      <c r="HUL34" s="23"/>
      <c r="HUM34" s="24"/>
      <c r="HUN34" s="14"/>
      <c r="HUO34" s="23"/>
      <c r="HUP34" s="23"/>
      <c r="HUQ34" s="23"/>
      <c r="HUR34" s="23"/>
      <c r="HUS34" s="23"/>
      <c r="HUT34" s="23"/>
      <c r="HUU34" s="24"/>
      <c r="HUV34" s="14"/>
      <c r="HUW34" s="23"/>
      <c r="HUX34" s="23"/>
      <c r="HUY34" s="23"/>
      <c r="HUZ34" s="23"/>
      <c r="HVA34" s="23"/>
      <c r="HVB34" s="23"/>
      <c r="HVC34" s="24"/>
      <c r="HVD34" s="14"/>
      <c r="HVE34" s="23"/>
      <c r="HVF34" s="23"/>
      <c r="HVG34" s="23"/>
      <c r="HVH34" s="23"/>
      <c r="HVI34" s="23"/>
      <c r="HVJ34" s="23"/>
      <c r="HVK34" s="24"/>
      <c r="HVL34" s="14"/>
      <c r="HVM34" s="23"/>
      <c r="HVN34" s="23"/>
      <c r="HVO34" s="23"/>
      <c r="HVP34" s="23"/>
      <c r="HVQ34" s="23"/>
      <c r="HVR34" s="23"/>
      <c r="HVS34" s="24"/>
      <c r="HVT34" s="14"/>
      <c r="HVU34" s="23"/>
      <c r="HVV34" s="23"/>
      <c r="HVW34" s="23"/>
      <c r="HVX34" s="23"/>
      <c r="HVY34" s="23"/>
      <c r="HVZ34" s="23"/>
      <c r="HWA34" s="24"/>
      <c r="HWB34" s="14"/>
      <c r="HWC34" s="23"/>
      <c r="HWD34" s="23"/>
      <c r="HWE34" s="23"/>
      <c r="HWF34" s="23"/>
      <c r="HWG34" s="23"/>
      <c r="HWH34" s="23"/>
      <c r="HWI34" s="24"/>
      <c r="HWJ34" s="14"/>
      <c r="HWK34" s="23"/>
      <c r="HWL34" s="23"/>
      <c r="HWM34" s="23"/>
      <c r="HWN34" s="23"/>
      <c r="HWO34" s="23"/>
      <c r="HWP34" s="23"/>
      <c r="HWQ34" s="24"/>
      <c r="HWR34" s="14"/>
      <c r="HWS34" s="23"/>
      <c r="HWT34" s="23"/>
      <c r="HWU34" s="23"/>
      <c r="HWV34" s="23"/>
      <c r="HWW34" s="23"/>
      <c r="HWX34" s="23"/>
      <c r="HWY34" s="24"/>
      <c r="HWZ34" s="14"/>
      <c r="HXA34" s="23"/>
      <c r="HXB34" s="23"/>
      <c r="HXC34" s="23"/>
      <c r="HXD34" s="23"/>
      <c r="HXE34" s="23"/>
      <c r="HXF34" s="23"/>
      <c r="HXG34" s="24"/>
      <c r="HXH34" s="14"/>
      <c r="HXI34" s="23"/>
      <c r="HXJ34" s="23"/>
      <c r="HXK34" s="23"/>
      <c r="HXL34" s="23"/>
      <c r="HXM34" s="23"/>
      <c r="HXN34" s="23"/>
      <c r="HXO34" s="24"/>
      <c r="HXP34" s="14"/>
      <c r="HXQ34" s="23"/>
      <c r="HXR34" s="23"/>
      <c r="HXS34" s="23"/>
      <c r="HXT34" s="23"/>
      <c r="HXU34" s="23"/>
      <c r="HXV34" s="23"/>
      <c r="HXW34" s="24"/>
      <c r="HXX34" s="14"/>
      <c r="HXY34" s="23"/>
      <c r="HXZ34" s="23"/>
      <c r="HYA34" s="23"/>
      <c r="HYB34" s="23"/>
      <c r="HYC34" s="23"/>
      <c r="HYD34" s="23"/>
      <c r="HYE34" s="24"/>
      <c r="HYF34" s="14"/>
      <c r="HYG34" s="23"/>
      <c r="HYH34" s="23"/>
      <c r="HYI34" s="23"/>
      <c r="HYJ34" s="23"/>
      <c r="HYK34" s="23"/>
      <c r="HYL34" s="23"/>
      <c r="HYM34" s="24"/>
      <c r="HYN34" s="14"/>
      <c r="HYO34" s="23"/>
      <c r="HYP34" s="23"/>
      <c r="HYQ34" s="23"/>
      <c r="HYR34" s="23"/>
      <c r="HYS34" s="23"/>
      <c r="HYT34" s="23"/>
      <c r="HYU34" s="24"/>
      <c r="HYV34" s="14"/>
      <c r="HYW34" s="23"/>
      <c r="HYX34" s="23"/>
      <c r="HYY34" s="23"/>
      <c r="HYZ34" s="23"/>
      <c r="HZA34" s="23"/>
      <c r="HZB34" s="23"/>
      <c r="HZC34" s="24"/>
      <c r="HZD34" s="14"/>
      <c r="HZE34" s="23"/>
      <c r="HZF34" s="23"/>
      <c r="HZG34" s="23"/>
      <c r="HZH34" s="23"/>
      <c r="HZI34" s="23"/>
      <c r="HZJ34" s="23"/>
      <c r="HZK34" s="24"/>
      <c r="HZL34" s="14"/>
      <c r="HZM34" s="23"/>
      <c r="HZN34" s="23"/>
      <c r="HZO34" s="23"/>
      <c r="HZP34" s="23"/>
      <c r="HZQ34" s="23"/>
      <c r="HZR34" s="23"/>
      <c r="HZS34" s="24"/>
      <c r="HZT34" s="14"/>
      <c r="HZU34" s="23"/>
      <c r="HZV34" s="23"/>
      <c r="HZW34" s="23"/>
      <c r="HZX34" s="23"/>
      <c r="HZY34" s="23"/>
      <c r="HZZ34" s="23"/>
      <c r="IAA34" s="24"/>
      <c r="IAB34" s="14"/>
      <c r="IAC34" s="23"/>
      <c r="IAD34" s="23"/>
      <c r="IAE34" s="23"/>
      <c r="IAF34" s="23"/>
      <c r="IAG34" s="23"/>
      <c r="IAH34" s="23"/>
      <c r="IAI34" s="24"/>
      <c r="IAJ34" s="14"/>
      <c r="IAK34" s="23"/>
      <c r="IAL34" s="23"/>
      <c r="IAM34" s="23"/>
      <c r="IAN34" s="23"/>
      <c r="IAO34" s="23"/>
      <c r="IAP34" s="23"/>
      <c r="IAQ34" s="24"/>
      <c r="IAR34" s="14"/>
      <c r="IAS34" s="23"/>
      <c r="IAT34" s="23"/>
      <c r="IAU34" s="23"/>
      <c r="IAV34" s="23"/>
      <c r="IAW34" s="23"/>
      <c r="IAX34" s="23"/>
      <c r="IAY34" s="24"/>
      <c r="IAZ34" s="14"/>
      <c r="IBA34" s="23"/>
      <c r="IBB34" s="23"/>
      <c r="IBC34" s="23"/>
      <c r="IBD34" s="23"/>
      <c r="IBE34" s="23"/>
      <c r="IBF34" s="23"/>
      <c r="IBG34" s="24"/>
      <c r="IBH34" s="14"/>
      <c r="IBI34" s="23"/>
      <c r="IBJ34" s="23"/>
      <c r="IBK34" s="23"/>
      <c r="IBL34" s="23"/>
      <c r="IBM34" s="23"/>
      <c r="IBN34" s="23"/>
      <c r="IBO34" s="24"/>
      <c r="IBP34" s="14"/>
      <c r="IBQ34" s="23"/>
      <c r="IBR34" s="23"/>
      <c r="IBS34" s="23"/>
      <c r="IBT34" s="23"/>
      <c r="IBU34" s="23"/>
      <c r="IBV34" s="23"/>
      <c r="IBW34" s="24"/>
      <c r="IBX34" s="14"/>
      <c r="IBY34" s="23"/>
      <c r="IBZ34" s="23"/>
      <c r="ICA34" s="23"/>
      <c r="ICB34" s="23"/>
      <c r="ICC34" s="23"/>
      <c r="ICD34" s="23"/>
      <c r="ICE34" s="24"/>
      <c r="ICF34" s="14"/>
      <c r="ICG34" s="23"/>
      <c r="ICH34" s="23"/>
      <c r="ICI34" s="23"/>
      <c r="ICJ34" s="23"/>
      <c r="ICK34" s="23"/>
      <c r="ICL34" s="23"/>
      <c r="ICM34" s="24"/>
      <c r="ICN34" s="14"/>
      <c r="ICO34" s="23"/>
      <c r="ICP34" s="23"/>
      <c r="ICQ34" s="23"/>
      <c r="ICR34" s="23"/>
      <c r="ICS34" s="23"/>
      <c r="ICT34" s="23"/>
      <c r="ICU34" s="24"/>
      <c r="ICV34" s="14"/>
      <c r="ICW34" s="23"/>
      <c r="ICX34" s="23"/>
      <c r="ICY34" s="23"/>
      <c r="ICZ34" s="23"/>
      <c r="IDA34" s="23"/>
      <c r="IDB34" s="23"/>
      <c r="IDC34" s="24"/>
      <c r="IDD34" s="14"/>
      <c r="IDE34" s="23"/>
      <c r="IDF34" s="23"/>
      <c r="IDG34" s="23"/>
      <c r="IDH34" s="23"/>
      <c r="IDI34" s="23"/>
      <c r="IDJ34" s="23"/>
      <c r="IDK34" s="24"/>
      <c r="IDL34" s="14"/>
      <c r="IDM34" s="23"/>
      <c r="IDN34" s="23"/>
      <c r="IDO34" s="23"/>
      <c r="IDP34" s="23"/>
      <c r="IDQ34" s="23"/>
      <c r="IDR34" s="23"/>
      <c r="IDS34" s="24"/>
      <c r="IDT34" s="14"/>
      <c r="IDU34" s="23"/>
      <c r="IDV34" s="23"/>
      <c r="IDW34" s="23"/>
      <c r="IDX34" s="23"/>
      <c r="IDY34" s="23"/>
      <c r="IDZ34" s="23"/>
      <c r="IEA34" s="24"/>
      <c r="IEB34" s="14"/>
      <c r="IEC34" s="23"/>
      <c r="IED34" s="23"/>
      <c r="IEE34" s="23"/>
      <c r="IEF34" s="23"/>
      <c r="IEG34" s="23"/>
      <c r="IEH34" s="23"/>
      <c r="IEI34" s="24"/>
      <c r="IEJ34" s="14"/>
      <c r="IEK34" s="23"/>
      <c r="IEL34" s="23"/>
      <c r="IEM34" s="23"/>
      <c r="IEN34" s="23"/>
      <c r="IEO34" s="23"/>
      <c r="IEP34" s="23"/>
      <c r="IEQ34" s="24"/>
      <c r="IER34" s="14"/>
      <c r="IES34" s="23"/>
      <c r="IET34" s="23"/>
      <c r="IEU34" s="23"/>
      <c r="IEV34" s="23"/>
      <c r="IEW34" s="23"/>
      <c r="IEX34" s="23"/>
      <c r="IEY34" s="24"/>
      <c r="IEZ34" s="14"/>
      <c r="IFA34" s="23"/>
      <c r="IFB34" s="23"/>
      <c r="IFC34" s="23"/>
      <c r="IFD34" s="23"/>
      <c r="IFE34" s="23"/>
      <c r="IFF34" s="23"/>
      <c r="IFG34" s="24"/>
      <c r="IFH34" s="14"/>
      <c r="IFI34" s="23"/>
      <c r="IFJ34" s="23"/>
      <c r="IFK34" s="23"/>
      <c r="IFL34" s="23"/>
      <c r="IFM34" s="23"/>
      <c r="IFN34" s="23"/>
      <c r="IFO34" s="24"/>
      <c r="IFP34" s="14"/>
      <c r="IFQ34" s="23"/>
      <c r="IFR34" s="23"/>
      <c r="IFS34" s="23"/>
      <c r="IFT34" s="23"/>
      <c r="IFU34" s="23"/>
      <c r="IFV34" s="23"/>
      <c r="IFW34" s="24"/>
      <c r="IFX34" s="14"/>
      <c r="IFY34" s="23"/>
      <c r="IFZ34" s="23"/>
      <c r="IGA34" s="23"/>
      <c r="IGB34" s="23"/>
      <c r="IGC34" s="23"/>
      <c r="IGD34" s="23"/>
      <c r="IGE34" s="24"/>
      <c r="IGF34" s="14"/>
      <c r="IGG34" s="23"/>
      <c r="IGH34" s="23"/>
      <c r="IGI34" s="23"/>
      <c r="IGJ34" s="23"/>
      <c r="IGK34" s="23"/>
      <c r="IGL34" s="23"/>
      <c r="IGM34" s="24"/>
      <c r="IGN34" s="14"/>
      <c r="IGO34" s="23"/>
      <c r="IGP34" s="23"/>
      <c r="IGQ34" s="23"/>
      <c r="IGR34" s="23"/>
      <c r="IGS34" s="23"/>
      <c r="IGT34" s="23"/>
      <c r="IGU34" s="24"/>
      <c r="IGV34" s="14"/>
      <c r="IGW34" s="23"/>
      <c r="IGX34" s="23"/>
      <c r="IGY34" s="23"/>
      <c r="IGZ34" s="23"/>
      <c r="IHA34" s="23"/>
      <c r="IHB34" s="23"/>
      <c r="IHC34" s="24"/>
      <c r="IHD34" s="14"/>
      <c r="IHE34" s="23"/>
      <c r="IHF34" s="23"/>
      <c r="IHG34" s="23"/>
      <c r="IHH34" s="23"/>
      <c r="IHI34" s="23"/>
      <c r="IHJ34" s="23"/>
      <c r="IHK34" s="24"/>
      <c r="IHL34" s="14"/>
      <c r="IHM34" s="23"/>
      <c r="IHN34" s="23"/>
      <c r="IHO34" s="23"/>
      <c r="IHP34" s="23"/>
      <c r="IHQ34" s="23"/>
      <c r="IHR34" s="23"/>
      <c r="IHS34" s="24"/>
      <c r="IHT34" s="14"/>
      <c r="IHU34" s="23"/>
      <c r="IHV34" s="23"/>
      <c r="IHW34" s="23"/>
      <c r="IHX34" s="23"/>
      <c r="IHY34" s="23"/>
      <c r="IHZ34" s="23"/>
      <c r="IIA34" s="24"/>
      <c r="IIB34" s="14"/>
      <c r="IIC34" s="23"/>
      <c r="IID34" s="23"/>
      <c r="IIE34" s="23"/>
      <c r="IIF34" s="23"/>
      <c r="IIG34" s="23"/>
      <c r="IIH34" s="23"/>
      <c r="III34" s="24"/>
      <c r="IIJ34" s="14"/>
      <c r="IIK34" s="23"/>
      <c r="IIL34" s="23"/>
      <c r="IIM34" s="23"/>
      <c r="IIN34" s="23"/>
      <c r="IIO34" s="23"/>
      <c r="IIP34" s="23"/>
      <c r="IIQ34" s="24"/>
      <c r="IIR34" s="14"/>
      <c r="IIS34" s="23"/>
      <c r="IIT34" s="23"/>
      <c r="IIU34" s="23"/>
      <c r="IIV34" s="23"/>
      <c r="IIW34" s="23"/>
      <c r="IIX34" s="23"/>
      <c r="IIY34" s="24"/>
      <c r="IIZ34" s="14"/>
      <c r="IJA34" s="23"/>
      <c r="IJB34" s="23"/>
      <c r="IJC34" s="23"/>
      <c r="IJD34" s="23"/>
      <c r="IJE34" s="23"/>
      <c r="IJF34" s="23"/>
      <c r="IJG34" s="24"/>
      <c r="IJH34" s="14"/>
      <c r="IJI34" s="23"/>
      <c r="IJJ34" s="23"/>
      <c r="IJK34" s="23"/>
      <c r="IJL34" s="23"/>
      <c r="IJM34" s="23"/>
      <c r="IJN34" s="23"/>
      <c r="IJO34" s="24"/>
      <c r="IJP34" s="14"/>
      <c r="IJQ34" s="23"/>
      <c r="IJR34" s="23"/>
      <c r="IJS34" s="23"/>
      <c r="IJT34" s="23"/>
      <c r="IJU34" s="23"/>
      <c r="IJV34" s="23"/>
      <c r="IJW34" s="24"/>
      <c r="IJX34" s="14"/>
      <c r="IJY34" s="23"/>
      <c r="IJZ34" s="23"/>
      <c r="IKA34" s="23"/>
      <c r="IKB34" s="23"/>
      <c r="IKC34" s="23"/>
      <c r="IKD34" s="23"/>
      <c r="IKE34" s="24"/>
      <c r="IKF34" s="14"/>
      <c r="IKG34" s="23"/>
      <c r="IKH34" s="23"/>
      <c r="IKI34" s="23"/>
      <c r="IKJ34" s="23"/>
      <c r="IKK34" s="23"/>
      <c r="IKL34" s="23"/>
      <c r="IKM34" s="24"/>
      <c r="IKN34" s="14"/>
      <c r="IKO34" s="23"/>
      <c r="IKP34" s="23"/>
      <c r="IKQ34" s="23"/>
      <c r="IKR34" s="23"/>
      <c r="IKS34" s="23"/>
      <c r="IKT34" s="23"/>
      <c r="IKU34" s="24"/>
      <c r="IKV34" s="14"/>
      <c r="IKW34" s="23"/>
      <c r="IKX34" s="23"/>
      <c r="IKY34" s="23"/>
      <c r="IKZ34" s="23"/>
      <c r="ILA34" s="23"/>
      <c r="ILB34" s="23"/>
      <c r="ILC34" s="24"/>
      <c r="ILD34" s="14"/>
      <c r="ILE34" s="23"/>
      <c r="ILF34" s="23"/>
      <c r="ILG34" s="23"/>
      <c r="ILH34" s="23"/>
      <c r="ILI34" s="23"/>
      <c r="ILJ34" s="23"/>
      <c r="ILK34" s="24"/>
      <c r="ILL34" s="14"/>
      <c r="ILM34" s="23"/>
      <c r="ILN34" s="23"/>
      <c r="ILO34" s="23"/>
      <c r="ILP34" s="23"/>
      <c r="ILQ34" s="23"/>
      <c r="ILR34" s="23"/>
      <c r="ILS34" s="24"/>
      <c r="ILT34" s="14"/>
      <c r="ILU34" s="23"/>
      <c r="ILV34" s="23"/>
      <c r="ILW34" s="23"/>
      <c r="ILX34" s="23"/>
      <c r="ILY34" s="23"/>
      <c r="ILZ34" s="23"/>
      <c r="IMA34" s="24"/>
      <c r="IMB34" s="14"/>
      <c r="IMC34" s="23"/>
      <c r="IMD34" s="23"/>
      <c r="IME34" s="23"/>
      <c r="IMF34" s="23"/>
      <c r="IMG34" s="23"/>
      <c r="IMH34" s="23"/>
      <c r="IMI34" s="24"/>
      <c r="IMJ34" s="14"/>
      <c r="IMK34" s="23"/>
      <c r="IML34" s="23"/>
      <c r="IMM34" s="23"/>
      <c r="IMN34" s="23"/>
      <c r="IMO34" s="23"/>
      <c r="IMP34" s="23"/>
      <c r="IMQ34" s="24"/>
      <c r="IMR34" s="14"/>
      <c r="IMS34" s="23"/>
      <c r="IMT34" s="23"/>
      <c r="IMU34" s="23"/>
      <c r="IMV34" s="23"/>
      <c r="IMW34" s="23"/>
      <c r="IMX34" s="23"/>
      <c r="IMY34" s="24"/>
      <c r="IMZ34" s="14"/>
      <c r="INA34" s="23"/>
      <c r="INB34" s="23"/>
      <c r="INC34" s="23"/>
      <c r="IND34" s="23"/>
      <c r="INE34" s="23"/>
      <c r="INF34" s="23"/>
      <c r="ING34" s="24"/>
      <c r="INH34" s="14"/>
      <c r="INI34" s="23"/>
      <c r="INJ34" s="23"/>
      <c r="INK34" s="23"/>
      <c r="INL34" s="23"/>
      <c r="INM34" s="23"/>
      <c r="INN34" s="23"/>
      <c r="INO34" s="24"/>
      <c r="INP34" s="14"/>
      <c r="INQ34" s="23"/>
      <c r="INR34" s="23"/>
      <c r="INS34" s="23"/>
      <c r="INT34" s="23"/>
      <c r="INU34" s="23"/>
      <c r="INV34" s="23"/>
      <c r="INW34" s="24"/>
      <c r="INX34" s="14"/>
      <c r="INY34" s="23"/>
      <c r="INZ34" s="23"/>
      <c r="IOA34" s="23"/>
      <c r="IOB34" s="23"/>
      <c r="IOC34" s="23"/>
      <c r="IOD34" s="23"/>
      <c r="IOE34" s="24"/>
      <c r="IOF34" s="14"/>
      <c r="IOG34" s="23"/>
      <c r="IOH34" s="23"/>
      <c r="IOI34" s="23"/>
      <c r="IOJ34" s="23"/>
      <c r="IOK34" s="23"/>
      <c r="IOL34" s="23"/>
      <c r="IOM34" s="24"/>
      <c r="ION34" s="14"/>
      <c r="IOO34" s="23"/>
      <c r="IOP34" s="23"/>
      <c r="IOQ34" s="23"/>
      <c r="IOR34" s="23"/>
      <c r="IOS34" s="23"/>
      <c r="IOT34" s="23"/>
      <c r="IOU34" s="24"/>
      <c r="IOV34" s="14"/>
      <c r="IOW34" s="23"/>
      <c r="IOX34" s="23"/>
      <c r="IOY34" s="23"/>
      <c r="IOZ34" s="23"/>
      <c r="IPA34" s="23"/>
      <c r="IPB34" s="23"/>
      <c r="IPC34" s="24"/>
      <c r="IPD34" s="14"/>
      <c r="IPE34" s="23"/>
      <c r="IPF34" s="23"/>
      <c r="IPG34" s="23"/>
      <c r="IPH34" s="23"/>
      <c r="IPI34" s="23"/>
      <c r="IPJ34" s="23"/>
      <c r="IPK34" s="24"/>
      <c r="IPL34" s="14"/>
      <c r="IPM34" s="23"/>
      <c r="IPN34" s="23"/>
      <c r="IPO34" s="23"/>
      <c r="IPP34" s="23"/>
      <c r="IPQ34" s="23"/>
      <c r="IPR34" s="23"/>
      <c r="IPS34" s="24"/>
      <c r="IPT34" s="14"/>
      <c r="IPU34" s="23"/>
      <c r="IPV34" s="23"/>
      <c r="IPW34" s="23"/>
      <c r="IPX34" s="23"/>
      <c r="IPY34" s="23"/>
      <c r="IPZ34" s="23"/>
      <c r="IQA34" s="24"/>
      <c r="IQB34" s="14"/>
      <c r="IQC34" s="23"/>
      <c r="IQD34" s="23"/>
      <c r="IQE34" s="23"/>
      <c r="IQF34" s="23"/>
      <c r="IQG34" s="23"/>
      <c r="IQH34" s="23"/>
      <c r="IQI34" s="24"/>
      <c r="IQJ34" s="14"/>
      <c r="IQK34" s="23"/>
      <c r="IQL34" s="23"/>
      <c r="IQM34" s="23"/>
      <c r="IQN34" s="23"/>
      <c r="IQO34" s="23"/>
      <c r="IQP34" s="23"/>
      <c r="IQQ34" s="24"/>
      <c r="IQR34" s="14"/>
      <c r="IQS34" s="23"/>
      <c r="IQT34" s="23"/>
      <c r="IQU34" s="23"/>
      <c r="IQV34" s="23"/>
      <c r="IQW34" s="23"/>
      <c r="IQX34" s="23"/>
      <c r="IQY34" s="24"/>
      <c r="IQZ34" s="14"/>
      <c r="IRA34" s="23"/>
      <c r="IRB34" s="23"/>
      <c r="IRC34" s="23"/>
      <c r="IRD34" s="23"/>
      <c r="IRE34" s="23"/>
      <c r="IRF34" s="23"/>
      <c r="IRG34" s="24"/>
      <c r="IRH34" s="14"/>
      <c r="IRI34" s="23"/>
      <c r="IRJ34" s="23"/>
      <c r="IRK34" s="23"/>
      <c r="IRL34" s="23"/>
      <c r="IRM34" s="23"/>
      <c r="IRN34" s="23"/>
      <c r="IRO34" s="24"/>
      <c r="IRP34" s="14"/>
      <c r="IRQ34" s="23"/>
      <c r="IRR34" s="23"/>
      <c r="IRS34" s="23"/>
      <c r="IRT34" s="23"/>
      <c r="IRU34" s="23"/>
      <c r="IRV34" s="23"/>
      <c r="IRW34" s="24"/>
      <c r="IRX34" s="14"/>
      <c r="IRY34" s="23"/>
      <c r="IRZ34" s="23"/>
      <c r="ISA34" s="23"/>
      <c r="ISB34" s="23"/>
      <c r="ISC34" s="23"/>
      <c r="ISD34" s="23"/>
      <c r="ISE34" s="24"/>
      <c r="ISF34" s="14"/>
      <c r="ISG34" s="23"/>
      <c r="ISH34" s="23"/>
      <c r="ISI34" s="23"/>
      <c r="ISJ34" s="23"/>
      <c r="ISK34" s="23"/>
      <c r="ISL34" s="23"/>
      <c r="ISM34" s="24"/>
      <c r="ISN34" s="14"/>
      <c r="ISO34" s="23"/>
      <c r="ISP34" s="23"/>
      <c r="ISQ34" s="23"/>
      <c r="ISR34" s="23"/>
      <c r="ISS34" s="23"/>
      <c r="IST34" s="23"/>
      <c r="ISU34" s="24"/>
      <c r="ISV34" s="14"/>
      <c r="ISW34" s="23"/>
      <c r="ISX34" s="23"/>
      <c r="ISY34" s="23"/>
      <c r="ISZ34" s="23"/>
      <c r="ITA34" s="23"/>
      <c r="ITB34" s="23"/>
      <c r="ITC34" s="24"/>
      <c r="ITD34" s="14"/>
      <c r="ITE34" s="23"/>
      <c r="ITF34" s="23"/>
      <c r="ITG34" s="23"/>
      <c r="ITH34" s="23"/>
      <c r="ITI34" s="23"/>
      <c r="ITJ34" s="23"/>
      <c r="ITK34" s="24"/>
      <c r="ITL34" s="14"/>
      <c r="ITM34" s="23"/>
      <c r="ITN34" s="23"/>
      <c r="ITO34" s="23"/>
      <c r="ITP34" s="23"/>
      <c r="ITQ34" s="23"/>
      <c r="ITR34" s="23"/>
      <c r="ITS34" s="24"/>
      <c r="ITT34" s="14"/>
      <c r="ITU34" s="23"/>
      <c r="ITV34" s="23"/>
      <c r="ITW34" s="23"/>
      <c r="ITX34" s="23"/>
      <c r="ITY34" s="23"/>
      <c r="ITZ34" s="23"/>
      <c r="IUA34" s="24"/>
      <c r="IUB34" s="14"/>
      <c r="IUC34" s="23"/>
      <c r="IUD34" s="23"/>
      <c r="IUE34" s="23"/>
      <c r="IUF34" s="23"/>
      <c r="IUG34" s="23"/>
      <c r="IUH34" s="23"/>
      <c r="IUI34" s="24"/>
      <c r="IUJ34" s="14"/>
      <c r="IUK34" s="23"/>
      <c r="IUL34" s="23"/>
      <c r="IUM34" s="23"/>
      <c r="IUN34" s="23"/>
      <c r="IUO34" s="23"/>
      <c r="IUP34" s="23"/>
      <c r="IUQ34" s="24"/>
      <c r="IUR34" s="14"/>
      <c r="IUS34" s="23"/>
      <c r="IUT34" s="23"/>
      <c r="IUU34" s="23"/>
      <c r="IUV34" s="23"/>
      <c r="IUW34" s="23"/>
      <c r="IUX34" s="23"/>
      <c r="IUY34" s="24"/>
      <c r="IUZ34" s="14"/>
      <c r="IVA34" s="23"/>
      <c r="IVB34" s="23"/>
      <c r="IVC34" s="23"/>
      <c r="IVD34" s="23"/>
      <c r="IVE34" s="23"/>
      <c r="IVF34" s="23"/>
      <c r="IVG34" s="24"/>
      <c r="IVH34" s="14"/>
      <c r="IVI34" s="23"/>
      <c r="IVJ34" s="23"/>
      <c r="IVK34" s="23"/>
      <c r="IVL34" s="23"/>
      <c r="IVM34" s="23"/>
      <c r="IVN34" s="23"/>
      <c r="IVO34" s="24"/>
      <c r="IVP34" s="14"/>
      <c r="IVQ34" s="23"/>
      <c r="IVR34" s="23"/>
      <c r="IVS34" s="23"/>
      <c r="IVT34" s="23"/>
      <c r="IVU34" s="23"/>
      <c r="IVV34" s="23"/>
      <c r="IVW34" s="24"/>
      <c r="IVX34" s="14"/>
      <c r="IVY34" s="23"/>
      <c r="IVZ34" s="23"/>
      <c r="IWA34" s="23"/>
      <c r="IWB34" s="23"/>
      <c r="IWC34" s="23"/>
      <c r="IWD34" s="23"/>
      <c r="IWE34" s="24"/>
      <c r="IWF34" s="14"/>
      <c r="IWG34" s="23"/>
      <c r="IWH34" s="23"/>
      <c r="IWI34" s="23"/>
      <c r="IWJ34" s="23"/>
      <c r="IWK34" s="23"/>
      <c r="IWL34" s="23"/>
      <c r="IWM34" s="24"/>
      <c r="IWN34" s="14"/>
      <c r="IWO34" s="23"/>
      <c r="IWP34" s="23"/>
      <c r="IWQ34" s="23"/>
      <c r="IWR34" s="23"/>
      <c r="IWS34" s="23"/>
      <c r="IWT34" s="23"/>
      <c r="IWU34" s="24"/>
      <c r="IWV34" s="14"/>
      <c r="IWW34" s="23"/>
      <c r="IWX34" s="23"/>
      <c r="IWY34" s="23"/>
      <c r="IWZ34" s="23"/>
      <c r="IXA34" s="23"/>
      <c r="IXB34" s="23"/>
      <c r="IXC34" s="24"/>
      <c r="IXD34" s="14"/>
      <c r="IXE34" s="23"/>
      <c r="IXF34" s="23"/>
      <c r="IXG34" s="23"/>
      <c r="IXH34" s="23"/>
      <c r="IXI34" s="23"/>
      <c r="IXJ34" s="23"/>
      <c r="IXK34" s="24"/>
      <c r="IXL34" s="14"/>
      <c r="IXM34" s="23"/>
      <c r="IXN34" s="23"/>
      <c r="IXO34" s="23"/>
      <c r="IXP34" s="23"/>
      <c r="IXQ34" s="23"/>
      <c r="IXR34" s="23"/>
      <c r="IXS34" s="24"/>
      <c r="IXT34" s="14"/>
      <c r="IXU34" s="23"/>
      <c r="IXV34" s="23"/>
      <c r="IXW34" s="23"/>
      <c r="IXX34" s="23"/>
      <c r="IXY34" s="23"/>
      <c r="IXZ34" s="23"/>
      <c r="IYA34" s="24"/>
      <c r="IYB34" s="14"/>
      <c r="IYC34" s="23"/>
      <c r="IYD34" s="23"/>
      <c r="IYE34" s="23"/>
      <c r="IYF34" s="23"/>
      <c r="IYG34" s="23"/>
      <c r="IYH34" s="23"/>
      <c r="IYI34" s="24"/>
      <c r="IYJ34" s="14"/>
      <c r="IYK34" s="23"/>
      <c r="IYL34" s="23"/>
      <c r="IYM34" s="23"/>
      <c r="IYN34" s="23"/>
      <c r="IYO34" s="23"/>
      <c r="IYP34" s="23"/>
      <c r="IYQ34" s="24"/>
      <c r="IYR34" s="14"/>
      <c r="IYS34" s="23"/>
      <c r="IYT34" s="23"/>
      <c r="IYU34" s="23"/>
      <c r="IYV34" s="23"/>
      <c r="IYW34" s="23"/>
      <c r="IYX34" s="23"/>
      <c r="IYY34" s="24"/>
      <c r="IYZ34" s="14"/>
      <c r="IZA34" s="23"/>
      <c r="IZB34" s="23"/>
      <c r="IZC34" s="23"/>
      <c r="IZD34" s="23"/>
      <c r="IZE34" s="23"/>
      <c r="IZF34" s="23"/>
      <c r="IZG34" s="24"/>
      <c r="IZH34" s="14"/>
      <c r="IZI34" s="23"/>
      <c r="IZJ34" s="23"/>
      <c r="IZK34" s="23"/>
      <c r="IZL34" s="23"/>
      <c r="IZM34" s="23"/>
      <c r="IZN34" s="23"/>
      <c r="IZO34" s="24"/>
      <c r="IZP34" s="14"/>
      <c r="IZQ34" s="23"/>
      <c r="IZR34" s="23"/>
      <c r="IZS34" s="23"/>
      <c r="IZT34" s="23"/>
      <c r="IZU34" s="23"/>
      <c r="IZV34" s="23"/>
      <c r="IZW34" s="24"/>
      <c r="IZX34" s="14"/>
      <c r="IZY34" s="23"/>
      <c r="IZZ34" s="23"/>
      <c r="JAA34" s="23"/>
      <c r="JAB34" s="23"/>
      <c r="JAC34" s="23"/>
      <c r="JAD34" s="23"/>
      <c r="JAE34" s="24"/>
      <c r="JAF34" s="14"/>
      <c r="JAG34" s="23"/>
      <c r="JAH34" s="23"/>
      <c r="JAI34" s="23"/>
      <c r="JAJ34" s="23"/>
      <c r="JAK34" s="23"/>
      <c r="JAL34" s="23"/>
      <c r="JAM34" s="24"/>
      <c r="JAN34" s="14"/>
      <c r="JAO34" s="23"/>
      <c r="JAP34" s="23"/>
      <c r="JAQ34" s="23"/>
      <c r="JAR34" s="23"/>
      <c r="JAS34" s="23"/>
      <c r="JAT34" s="23"/>
      <c r="JAU34" s="24"/>
      <c r="JAV34" s="14"/>
      <c r="JAW34" s="23"/>
      <c r="JAX34" s="23"/>
      <c r="JAY34" s="23"/>
      <c r="JAZ34" s="23"/>
      <c r="JBA34" s="23"/>
      <c r="JBB34" s="23"/>
      <c r="JBC34" s="24"/>
      <c r="JBD34" s="14"/>
      <c r="JBE34" s="23"/>
      <c r="JBF34" s="23"/>
      <c r="JBG34" s="23"/>
      <c r="JBH34" s="23"/>
      <c r="JBI34" s="23"/>
      <c r="JBJ34" s="23"/>
      <c r="JBK34" s="24"/>
      <c r="JBL34" s="14"/>
      <c r="JBM34" s="23"/>
      <c r="JBN34" s="23"/>
      <c r="JBO34" s="23"/>
      <c r="JBP34" s="23"/>
      <c r="JBQ34" s="23"/>
      <c r="JBR34" s="23"/>
      <c r="JBS34" s="24"/>
      <c r="JBT34" s="14"/>
      <c r="JBU34" s="23"/>
      <c r="JBV34" s="23"/>
      <c r="JBW34" s="23"/>
      <c r="JBX34" s="23"/>
      <c r="JBY34" s="23"/>
      <c r="JBZ34" s="23"/>
      <c r="JCA34" s="24"/>
      <c r="JCB34" s="14"/>
      <c r="JCC34" s="23"/>
      <c r="JCD34" s="23"/>
      <c r="JCE34" s="23"/>
      <c r="JCF34" s="23"/>
      <c r="JCG34" s="23"/>
      <c r="JCH34" s="23"/>
      <c r="JCI34" s="24"/>
      <c r="JCJ34" s="14"/>
      <c r="JCK34" s="23"/>
      <c r="JCL34" s="23"/>
      <c r="JCM34" s="23"/>
      <c r="JCN34" s="23"/>
      <c r="JCO34" s="23"/>
      <c r="JCP34" s="23"/>
      <c r="JCQ34" s="24"/>
      <c r="JCR34" s="14"/>
      <c r="JCS34" s="23"/>
      <c r="JCT34" s="23"/>
      <c r="JCU34" s="23"/>
      <c r="JCV34" s="23"/>
      <c r="JCW34" s="23"/>
      <c r="JCX34" s="23"/>
      <c r="JCY34" s="24"/>
      <c r="JCZ34" s="14"/>
      <c r="JDA34" s="23"/>
      <c r="JDB34" s="23"/>
      <c r="JDC34" s="23"/>
      <c r="JDD34" s="23"/>
      <c r="JDE34" s="23"/>
      <c r="JDF34" s="23"/>
      <c r="JDG34" s="24"/>
      <c r="JDH34" s="14"/>
      <c r="JDI34" s="23"/>
      <c r="JDJ34" s="23"/>
      <c r="JDK34" s="23"/>
      <c r="JDL34" s="23"/>
      <c r="JDM34" s="23"/>
      <c r="JDN34" s="23"/>
      <c r="JDO34" s="24"/>
      <c r="JDP34" s="14"/>
      <c r="JDQ34" s="23"/>
      <c r="JDR34" s="23"/>
      <c r="JDS34" s="23"/>
      <c r="JDT34" s="23"/>
      <c r="JDU34" s="23"/>
      <c r="JDV34" s="23"/>
      <c r="JDW34" s="24"/>
      <c r="JDX34" s="14"/>
      <c r="JDY34" s="23"/>
      <c r="JDZ34" s="23"/>
      <c r="JEA34" s="23"/>
      <c r="JEB34" s="23"/>
      <c r="JEC34" s="23"/>
      <c r="JED34" s="23"/>
      <c r="JEE34" s="24"/>
      <c r="JEF34" s="14"/>
      <c r="JEG34" s="23"/>
      <c r="JEH34" s="23"/>
      <c r="JEI34" s="23"/>
      <c r="JEJ34" s="23"/>
      <c r="JEK34" s="23"/>
      <c r="JEL34" s="23"/>
      <c r="JEM34" s="24"/>
      <c r="JEN34" s="14"/>
      <c r="JEO34" s="23"/>
      <c r="JEP34" s="23"/>
      <c r="JEQ34" s="23"/>
      <c r="JER34" s="23"/>
      <c r="JES34" s="23"/>
      <c r="JET34" s="23"/>
      <c r="JEU34" s="24"/>
      <c r="JEV34" s="14"/>
      <c r="JEW34" s="23"/>
      <c r="JEX34" s="23"/>
      <c r="JEY34" s="23"/>
      <c r="JEZ34" s="23"/>
      <c r="JFA34" s="23"/>
      <c r="JFB34" s="23"/>
      <c r="JFC34" s="24"/>
      <c r="JFD34" s="14"/>
      <c r="JFE34" s="23"/>
      <c r="JFF34" s="23"/>
      <c r="JFG34" s="23"/>
      <c r="JFH34" s="23"/>
      <c r="JFI34" s="23"/>
      <c r="JFJ34" s="23"/>
      <c r="JFK34" s="24"/>
      <c r="JFL34" s="14"/>
      <c r="JFM34" s="23"/>
      <c r="JFN34" s="23"/>
      <c r="JFO34" s="23"/>
      <c r="JFP34" s="23"/>
      <c r="JFQ34" s="23"/>
      <c r="JFR34" s="23"/>
      <c r="JFS34" s="24"/>
      <c r="JFT34" s="14"/>
      <c r="JFU34" s="23"/>
      <c r="JFV34" s="23"/>
      <c r="JFW34" s="23"/>
      <c r="JFX34" s="23"/>
      <c r="JFY34" s="23"/>
      <c r="JFZ34" s="23"/>
      <c r="JGA34" s="24"/>
      <c r="JGB34" s="14"/>
      <c r="JGC34" s="23"/>
      <c r="JGD34" s="23"/>
      <c r="JGE34" s="23"/>
      <c r="JGF34" s="23"/>
      <c r="JGG34" s="23"/>
      <c r="JGH34" s="23"/>
      <c r="JGI34" s="24"/>
      <c r="JGJ34" s="14"/>
      <c r="JGK34" s="23"/>
      <c r="JGL34" s="23"/>
      <c r="JGM34" s="23"/>
      <c r="JGN34" s="23"/>
      <c r="JGO34" s="23"/>
      <c r="JGP34" s="23"/>
      <c r="JGQ34" s="24"/>
      <c r="JGR34" s="14"/>
      <c r="JGS34" s="23"/>
      <c r="JGT34" s="23"/>
      <c r="JGU34" s="23"/>
      <c r="JGV34" s="23"/>
      <c r="JGW34" s="23"/>
      <c r="JGX34" s="23"/>
      <c r="JGY34" s="24"/>
      <c r="JGZ34" s="14"/>
      <c r="JHA34" s="23"/>
      <c r="JHB34" s="23"/>
      <c r="JHC34" s="23"/>
      <c r="JHD34" s="23"/>
      <c r="JHE34" s="23"/>
      <c r="JHF34" s="23"/>
      <c r="JHG34" s="24"/>
      <c r="JHH34" s="14"/>
      <c r="JHI34" s="23"/>
      <c r="JHJ34" s="23"/>
      <c r="JHK34" s="23"/>
      <c r="JHL34" s="23"/>
      <c r="JHM34" s="23"/>
      <c r="JHN34" s="23"/>
      <c r="JHO34" s="24"/>
      <c r="JHP34" s="14"/>
      <c r="JHQ34" s="23"/>
      <c r="JHR34" s="23"/>
      <c r="JHS34" s="23"/>
      <c r="JHT34" s="23"/>
      <c r="JHU34" s="23"/>
      <c r="JHV34" s="23"/>
      <c r="JHW34" s="24"/>
      <c r="JHX34" s="14"/>
      <c r="JHY34" s="23"/>
      <c r="JHZ34" s="23"/>
      <c r="JIA34" s="23"/>
      <c r="JIB34" s="23"/>
      <c r="JIC34" s="23"/>
      <c r="JID34" s="23"/>
      <c r="JIE34" s="24"/>
      <c r="JIF34" s="14"/>
      <c r="JIG34" s="23"/>
      <c r="JIH34" s="23"/>
      <c r="JII34" s="23"/>
      <c r="JIJ34" s="23"/>
      <c r="JIK34" s="23"/>
      <c r="JIL34" s="23"/>
      <c r="JIM34" s="24"/>
      <c r="JIN34" s="14"/>
      <c r="JIO34" s="23"/>
      <c r="JIP34" s="23"/>
      <c r="JIQ34" s="23"/>
      <c r="JIR34" s="23"/>
      <c r="JIS34" s="23"/>
      <c r="JIT34" s="23"/>
      <c r="JIU34" s="24"/>
      <c r="JIV34" s="14"/>
      <c r="JIW34" s="23"/>
      <c r="JIX34" s="23"/>
      <c r="JIY34" s="23"/>
      <c r="JIZ34" s="23"/>
      <c r="JJA34" s="23"/>
      <c r="JJB34" s="23"/>
      <c r="JJC34" s="24"/>
      <c r="JJD34" s="14"/>
      <c r="JJE34" s="23"/>
      <c r="JJF34" s="23"/>
      <c r="JJG34" s="23"/>
      <c r="JJH34" s="23"/>
      <c r="JJI34" s="23"/>
      <c r="JJJ34" s="23"/>
      <c r="JJK34" s="24"/>
      <c r="JJL34" s="14"/>
      <c r="JJM34" s="23"/>
      <c r="JJN34" s="23"/>
      <c r="JJO34" s="23"/>
      <c r="JJP34" s="23"/>
      <c r="JJQ34" s="23"/>
      <c r="JJR34" s="23"/>
      <c r="JJS34" s="24"/>
      <c r="JJT34" s="14"/>
      <c r="JJU34" s="23"/>
      <c r="JJV34" s="23"/>
      <c r="JJW34" s="23"/>
      <c r="JJX34" s="23"/>
      <c r="JJY34" s="23"/>
      <c r="JJZ34" s="23"/>
      <c r="JKA34" s="24"/>
      <c r="JKB34" s="14"/>
      <c r="JKC34" s="23"/>
      <c r="JKD34" s="23"/>
      <c r="JKE34" s="23"/>
      <c r="JKF34" s="23"/>
      <c r="JKG34" s="23"/>
      <c r="JKH34" s="23"/>
      <c r="JKI34" s="24"/>
      <c r="JKJ34" s="14"/>
      <c r="JKK34" s="23"/>
      <c r="JKL34" s="23"/>
      <c r="JKM34" s="23"/>
      <c r="JKN34" s="23"/>
      <c r="JKO34" s="23"/>
      <c r="JKP34" s="23"/>
      <c r="JKQ34" s="24"/>
      <c r="JKR34" s="14"/>
      <c r="JKS34" s="23"/>
      <c r="JKT34" s="23"/>
      <c r="JKU34" s="23"/>
      <c r="JKV34" s="23"/>
      <c r="JKW34" s="23"/>
      <c r="JKX34" s="23"/>
      <c r="JKY34" s="24"/>
      <c r="JKZ34" s="14"/>
      <c r="JLA34" s="23"/>
      <c r="JLB34" s="23"/>
      <c r="JLC34" s="23"/>
      <c r="JLD34" s="23"/>
      <c r="JLE34" s="23"/>
      <c r="JLF34" s="23"/>
      <c r="JLG34" s="24"/>
      <c r="JLH34" s="14"/>
      <c r="JLI34" s="23"/>
      <c r="JLJ34" s="23"/>
      <c r="JLK34" s="23"/>
      <c r="JLL34" s="23"/>
      <c r="JLM34" s="23"/>
      <c r="JLN34" s="23"/>
      <c r="JLO34" s="24"/>
      <c r="JLP34" s="14"/>
      <c r="JLQ34" s="23"/>
      <c r="JLR34" s="23"/>
      <c r="JLS34" s="23"/>
      <c r="JLT34" s="23"/>
      <c r="JLU34" s="23"/>
      <c r="JLV34" s="23"/>
      <c r="JLW34" s="24"/>
      <c r="JLX34" s="14"/>
      <c r="JLY34" s="23"/>
      <c r="JLZ34" s="23"/>
      <c r="JMA34" s="23"/>
      <c r="JMB34" s="23"/>
      <c r="JMC34" s="23"/>
      <c r="JMD34" s="23"/>
      <c r="JME34" s="24"/>
      <c r="JMF34" s="14"/>
      <c r="JMG34" s="23"/>
      <c r="JMH34" s="23"/>
      <c r="JMI34" s="23"/>
      <c r="JMJ34" s="23"/>
      <c r="JMK34" s="23"/>
      <c r="JML34" s="23"/>
      <c r="JMM34" s="24"/>
      <c r="JMN34" s="14"/>
      <c r="JMO34" s="23"/>
      <c r="JMP34" s="23"/>
      <c r="JMQ34" s="23"/>
      <c r="JMR34" s="23"/>
      <c r="JMS34" s="23"/>
      <c r="JMT34" s="23"/>
      <c r="JMU34" s="24"/>
      <c r="JMV34" s="14"/>
      <c r="JMW34" s="23"/>
      <c r="JMX34" s="23"/>
      <c r="JMY34" s="23"/>
      <c r="JMZ34" s="23"/>
      <c r="JNA34" s="23"/>
      <c r="JNB34" s="23"/>
      <c r="JNC34" s="24"/>
      <c r="JND34" s="14"/>
      <c r="JNE34" s="23"/>
      <c r="JNF34" s="23"/>
      <c r="JNG34" s="23"/>
      <c r="JNH34" s="23"/>
      <c r="JNI34" s="23"/>
      <c r="JNJ34" s="23"/>
      <c r="JNK34" s="24"/>
      <c r="JNL34" s="14"/>
      <c r="JNM34" s="23"/>
      <c r="JNN34" s="23"/>
      <c r="JNO34" s="23"/>
      <c r="JNP34" s="23"/>
      <c r="JNQ34" s="23"/>
      <c r="JNR34" s="23"/>
      <c r="JNS34" s="24"/>
      <c r="JNT34" s="14"/>
      <c r="JNU34" s="23"/>
      <c r="JNV34" s="23"/>
      <c r="JNW34" s="23"/>
      <c r="JNX34" s="23"/>
      <c r="JNY34" s="23"/>
      <c r="JNZ34" s="23"/>
      <c r="JOA34" s="24"/>
      <c r="JOB34" s="14"/>
      <c r="JOC34" s="23"/>
      <c r="JOD34" s="23"/>
      <c r="JOE34" s="23"/>
      <c r="JOF34" s="23"/>
      <c r="JOG34" s="23"/>
      <c r="JOH34" s="23"/>
      <c r="JOI34" s="24"/>
      <c r="JOJ34" s="14"/>
      <c r="JOK34" s="23"/>
      <c r="JOL34" s="23"/>
      <c r="JOM34" s="23"/>
      <c r="JON34" s="23"/>
      <c r="JOO34" s="23"/>
      <c r="JOP34" s="23"/>
      <c r="JOQ34" s="24"/>
      <c r="JOR34" s="14"/>
      <c r="JOS34" s="23"/>
      <c r="JOT34" s="23"/>
      <c r="JOU34" s="23"/>
      <c r="JOV34" s="23"/>
      <c r="JOW34" s="23"/>
      <c r="JOX34" s="23"/>
      <c r="JOY34" s="24"/>
      <c r="JOZ34" s="14"/>
      <c r="JPA34" s="23"/>
      <c r="JPB34" s="23"/>
      <c r="JPC34" s="23"/>
      <c r="JPD34" s="23"/>
      <c r="JPE34" s="23"/>
      <c r="JPF34" s="23"/>
      <c r="JPG34" s="24"/>
      <c r="JPH34" s="14"/>
      <c r="JPI34" s="23"/>
      <c r="JPJ34" s="23"/>
      <c r="JPK34" s="23"/>
      <c r="JPL34" s="23"/>
      <c r="JPM34" s="23"/>
      <c r="JPN34" s="23"/>
      <c r="JPO34" s="24"/>
      <c r="JPP34" s="14"/>
      <c r="JPQ34" s="23"/>
      <c r="JPR34" s="23"/>
      <c r="JPS34" s="23"/>
      <c r="JPT34" s="23"/>
      <c r="JPU34" s="23"/>
      <c r="JPV34" s="23"/>
      <c r="JPW34" s="24"/>
      <c r="JPX34" s="14"/>
      <c r="JPY34" s="23"/>
      <c r="JPZ34" s="23"/>
      <c r="JQA34" s="23"/>
      <c r="JQB34" s="23"/>
      <c r="JQC34" s="23"/>
      <c r="JQD34" s="23"/>
      <c r="JQE34" s="24"/>
      <c r="JQF34" s="14"/>
      <c r="JQG34" s="23"/>
      <c r="JQH34" s="23"/>
      <c r="JQI34" s="23"/>
      <c r="JQJ34" s="23"/>
      <c r="JQK34" s="23"/>
      <c r="JQL34" s="23"/>
      <c r="JQM34" s="24"/>
      <c r="JQN34" s="14"/>
      <c r="JQO34" s="23"/>
      <c r="JQP34" s="23"/>
      <c r="JQQ34" s="23"/>
      <c r="JQR34" s="23"/>
      <c r="JQS34" s="23"/>
      <c r="JQT34" s="23"/>
      <c r="JQU34" s="24"/>
      <c r="JQV34" s="14"/>
      <c r="JQW34" s="23"/>
      <c r="JQX34" s="23"/>
      <c r="JQY34" s="23"/>
      <c r="JQZ34" s="23"/>
      <c r="JRA34" s="23"/>
      <c r="JRB34" s="23"/>
      <c r="JRC34" s="24"/>
      <c r="JRD34" s="14"/>
      <c r="JRE34" s="23"/>
      <c r="JRF34" s="23"/>
      <c r="JRG34" s="23"/>
      <c r="JRH34" s="23"/>
      <c r="JRI34" s="23"/>
      <c r="JRJ34" s="23"/>
      <c r="JRK34" s="24"/>
      <c r="JRL34" s="14"/>
      <c r="JRM34" s="23"/>
      <c r="JRN34" s="23"/>
      <c r="JRO34" s="23"/>
      <c r="JRP34" s="23"/>
      <c r="JRQ34" s="23"/>
      <c r="JRR34" s="23"/>
      <c r="JRS34" s="24"/>
      <c r="JRT34" s="14"/>
      <c r="JRU34" s="23"/>
      <c r="JRV34" s="23"/>
      <c r="JRW34" s="23"/>
      <c r="JRX34" s="23"/>
      <c r="JRY34" s="23"/>
      <c r="JRZ34" s="23"/>
      <c r="JSA34" s="24"/>
      <c r="JSB34" s="14"/>
      <c r="JSC34" s="23"/>
      <c r="JSD34" s="23"/>
      <c r="JSE34" s="23"/>
      <c r="JSF34" s="23"/>
      <c r="JSG34" s="23"/>
      <c r="JSH34" s="23"/>
      <c r="JSI34" s="24"/>
      <c r="JSJ34" s="14"/>
      <c r="JSK34" s="23"/>
      <c r="JSL34" s="23"/>
      <c r="JSM34" s="23"/>
      <c r="JSN34" s="23"/>
      <c r="JSO34" s="23"/>
      <c r="JSP34" s="23"/>
      <c r="JSQ34" s="24"/>
      <c r="JSR34" s="14"/>
      <c r="JSS34" s="23"/>
      <c r="JST34" s="23"/>
      <c r="JSU34" s="23"/>
      <c r="JSV34" s="23"/>
      <c r="JSW34" s="23"/>
      <c r="JSX34" s="23"/>
      <c r="JSY34" s="24"/>
      <c r="JSZ34" s="14"/>
      <c r="JTA34" s="23"/>
      <c r="JTB34" s="23"/>
      <c r="JTC34" s="23"/>
      <c r="JTD34" s="23"/>
      <c r="JTE34" s="23"/>
      <c r="JTF34" s="23"/>
      <c r="JTG34" s="24"/>
      <c r="JTH34" s="14"/>
      <c r="JTI34" s="23"/>
      <c r="JTJ34" s="23"/>
      <c r="JTK34" s="23"/>
      <c r="JTL34" s="23"/>
      <c r="JTM34" s="23"/>
      <c r="JTN34" s="23"/>
      <c r="JTO34" s="24"/>
      <c r="JTP34" s="14"/>
      <c r="JTQ34" s="23"/>
      <c r="JTR34" s="23"/>
      <c r="JTS34" s="23"/>
      <c r="JTT34" s="23"/>
      <c r="JTU34" s="23"/>
      <c r="JTV34" s="23"/>
      <c r="JTW34" s="24"/>
      <c r="JTX34" s="14"/>
      <c r="JTY34" s="23"/>
      <c r="JTZ34" s="23"/>
      <c r="JUA34" s="23"/>
      <c r="JUB34" s="23"/>
      <c r="JUC34" s="23"/>
      <c r="JUD34" s="23"/>
      <c r="JUE34" s="24"/>
      <c r="JUF34" s="14"/>
      <c r="JUG34" s="23"/>
      <c r="JUH34" s="23"/>
      <c r="JUI34" s="23"/>
      <c r="JUJ34" s="23"/>
      <c r="JUK34" s="23"/>
      <c r="JUL34" s="23"/>
      <c r="JUM34" s="24"/>
      <c r="JUN34" s="14"/>
      <c r="JUO34" s="23"/>
      <c r="JUP34" s="23"/>
      <c r="JUQ34" s="23"/>
      <c r="JUR34" s="23"/>
      <c r="JUS34" s="23"/>
      <c r="JUT34" s="23"/>
      <c r="JUU34" s="24"/>
      <c r="JUV34" s="14"/>
      <c r="JUW34" s="23"/>
      <c r="JUX34" s="23"/>
      <c r="JUY34" s="23"/>
      <c r="JUZ34" s="23"/>
      <c r="JVA34" s="23"/>
      <c r="JVB34" s="23"/>
      <c r="JVC34" s="24"/>
      <c r="JVD34" s="14"/>
      <c r="JVE34" s="23"/>
      <c r="JVF34" s="23"/>
      <c r="JVG34" s="23"/>
      <c r="JVH34" s="23"/>
      <c r="JVI34" s="23"/>
      <c r="JVJ34" s="23"/>
      <c r="JVK34" s="24"/>
      <c r="JVL34" s="14"/>
      <c r="JVM34" s="23"/>
      <c r="JVN34" s="23"/>
      <c r="JVO34" s="23"/>
      <c r="JVP34" s="23"/>
      <c r="JVQ34" s="23"/>
      <c r="JVR34" s="23"/>
      <c r="JVS34" s="24"/>
      <c r="JVT34" s="14"/>
      <c r="JVU34" s="23"/>
      <c r="JVV34" s="23"/>
      <c r="JVW34" s="23"/>
      <c r="JVX34" s="23"/>
      <c r="JVY34" s="23"/>
      <c r="JVZ34" s="23"/>
      <c r="JWA34" s="24"/>
      <c r="JWB34" s="14"/>
      <c r="JWC34" s="23"/>
      <c r="JWD34" s="23"/>
      <c r="JWE34" s="23"/>
      <c r="JWF34" s="23"/>
      <c r="JWG34" s="23"/>
      <c r="JWH34" s="23"/>
      <c r="JWI34" s="24"/>
      <c r="JWJ34" s="14"/>
      <c r="JWK34" s="23"/>
      <c r="JWL34" s="23"/>
      <c r="JWM34" s="23"/>
      <c r="JWN34" s="23"/>
      <c r="JWO34" s="23"/>
      <c r="JWP34" s="23"/>
      <c r="JWQ34" s="24"/>
      <c r="JWR34" s="14"/>
      <c r="JWS34" s="23"/>
      <c r="JWT34" s="23"/>
      <c r="JWU34" s="23"/>
      <c r="JWV34" s="23"/>
      <c r="JWW34" s="23"/>
      <c r="JWX34" s="23"/>
      <c r="JWY34" s="24"/>
      <c r="JWZ34" s="14"/>
      <c r="JXA34" s="23"/>
      <c r="JXB34" s="23"/>
      <c r="JXC34" s="23"/>
      <c r="JXD34" s="23"/>
      <c r="JXE34" s="23"/>
      <c r="JXF34" s="23"/>
      <c r="JXG34" s="24"/>
      <c r="JXH34" s="14"/>
      <c r="JXI34" s="23"/>
      <c r="JXJ34" s="23"/>
      <c r="JXK34" s="23"/>
      <c r="JXL34" s="23"/>
      <c r="JXM34" s="23"/>
      <c r="JXN34" s="23"/>
      <c r="JXO34" s="24"/>
      <c r="JXP34" s="14"/>
      <c r="JXQ34" s="23"/>
      <c r="JXR34" s="23"/>
      <c r="JXS34" s="23"/>
      <c r="JXT34" s="23"/>
      <c r="JXU34" s="23"/>
      <c r="JXV34" s="23"/>
      <c r="JXW34" s="24"/>
      <c r="JXX34" s="14"/>
      <c r="JXY34" s="23"/>
      <c r="JXZ34" s="23"/>
      <c r="JYA34" s="23"/>
      <c r="JYB34" s="23"/>
      <c r="JYC34" s="23"/>
      <c r="JYD34" s="23"/>
      <c r="JYE34" s="24"/>
      <c r="JYF34" s="14"/>
      <c r="JYG34" s="23"/>
      <c r="JYH34" s="23"/>
      <c r="JYI34" s="23"/>
      <c r="JYJ34" s="23"/>
      <c r="JYK34" s="23"/>
      <c r="JYL34" s="23"/>
      <c r="JYM34" s="24"/>
      <c r="JYN34" s="14"/>
      <c r="JYO34" s="23"/>
      <c r="JYP34" s="23"/>
      <c r="JYQ34" s="23"/>
      <c r="JYR34" s="23"/>
      <c r="JYS34" s="23"/>
      <c r="JYT34" s="23"/>
      <c r="JYU34" s="24"/>
      <c r="JYV34" s="14"/>
      <c r="JYW34" s="23"/>
      <c r="JYX34" s="23"/>
      <c r="JYY34" s="23"/>
      <c r="JYZ34" s="23"/>
      <c r="JZA34" s="23"/>
      <c r="JZB34" s="23"/>
      <c r="JZC34" s="24"/>
      <c r="JZD34" s="14"/>
      <c r="JZE34" s="23"/>
      <c r="JZF34" s="23"/>
      <c r="JZG34" s="23"/>
      <c r="JZH34" s="23"/>
      <c r="JZI34" s="23"/>
      <c r="JZJ34" s="23"/>
      <c r="JZK34" s="24"/>
      <c r="JZL34" s="14"/>
      <c r="JZM34" s="23"/>
      <c r="JZN34" s="23"/>
      <c r="JZO34" s="23"/>
      <c r="JZP34" s="23"/>
      <c r="JZQ34" s="23"/>
      <c r="JZR34" s="23"/>
      <c r="JZS34" s="24"/>
      <c r="JZT34" s="14"/>
      <c r="JZU34" s="23"/>
      <c r="JZV34" s="23"/>
      <c r="JZW34" s="23"/>
      <c r="JZX34" s="23"/>
      <c r="JZY34" s="23"/>
      <c r="JZZ34" s="23"/>
      <c r="KAA34" s="24"/>
      <c r="KAB34" s="14"/>
      <c r="KAC34" s="23"/>
      <c r="KAD34" s="23"/>
      <c r="KAE34" s="23"/>
      <c r="KAF34" s="23"/>
      <c r="KAG34" s="23"/>
      <c r="KAH34" s="23"/>
      <c r="KAI34" s="24"/>
      <c r="KAJ34" s="14"/>
      <c r="KAK34" s="23"/>
      <c r="KAL34" s="23"/>
      <c r="KAM34" s="23"/>
      <c r="KAN34" s="23"/>
      <c r="KAO34" s="23"/>
      <c r="KAP34" s="23"/>
      <c r="KAQ34" s="24"/>
      <c r="KAR34" s="14"/>
      <c r="KAS34" s="23"/>
      <c r="KAT34" s="23"/>
      <c r="KAU34" s="23"/>
      <c r="KAV34" s="23"/>
      <c r="KAW34" s="23"/>
      <c r="KAX34" s="23"/>
      <c r="KAY34" s="24"/>
      <c r="KAZ34" s="14"/>
      <c r="KBA34" s="23"/>
      <c r="KBB34" s="23"/>
      <c r="KBC34" s="23"/>
      <c r="KBD34" s="23"/>
      <c r="KBE34" s="23"/>
      <c r="KBF34" s="23"/>
      <c r="KBG34" s="24"/>
      <c r="KBH34" s="14"/>
      <c r="KBI34" s="23"/>
      <c r="KBJ34" s="23"/>
      <c r="KBK34" s="23"/>
      <c r="KBL34" s="23"/>
      <c r="KBM34" s="23"/>
      <c r="KBN34" s="23"/>
      <c r="KBO34" s="24"/>
      <c r="KBP34" s="14"/>
      <c r="KBQ34" s="23"/>
      <c r="KBR34" s="23"/>
      <c r="KBS34" s="23"/>
      <c r="KBT34" s="23"/>
      <c r="KBU34" s="23"/>
      <c r="KBV34" s="23"/>
      <c r="KBW34" s="24"/>
      <c r="KBX34" s="14"/>
      <c r="KBY34" s="23"/>
      <c r="KBZ34" s="23"/>
      <c r="KCA34" s="23"/>
      <c r="KCB34" s="23"/>
      <c r="KCC34" s="23"/>
      <c r="KCD34" s="23"/>
      <c r="KCE34" s="24"/>
      <c r="KCF34" s="14"/>
      <c r="KCG34" s="23"/>
      <c r="KCH34" s="23"/>
      <c r="KCI34" s="23"/>
      <c r="KCJ34" s="23"/>
      <c r="KCK34" s="23"/>
      <c r="KCL34" s="23"/>
      <c r="KCM34" s="24"/>
      <c r="KCN34" s="14"/>
      <c r="KCO34" s="23"/>
      <c r="KCP34" s="23"/>
      <c r="KCQ34" s="23"/>
      <c r="KCR34" s="23"/>
      <c r="KCS34" s="23"/>
      <c r="KCT34" s="23"/>
      <c r="KCU34" s="24"/>
      <c r="KCV34" s="14"/>
      <c r="KCW34" s="23"/>
      <c r="KCX34" s="23"/>
      <c r="KCY34" s="23"/>
      <c r="KCZ34" s="23"/>
      <c r="KDA34" s="23"/>
      <c r="KDB34" s="23"/>
      <c r="KDC34" s="24"/>
      <c r="KDD34" s="14"/>
      <c r="KDE34" s="23"/>
      <c r="KDF34" s="23"/>
      <c r="KDG34" s="23"/>
      <c r="KDH34" s="23"/>
      <c r="KDI34" s="23"/>
      <c r="KDJ34" s="23"/>
      <c r="KDK34" s="24"/>
      <c r="KDL34" s="14"/>
      <c r="KDM34" s="23"/>
      <c r="KDN34" s="23"/>
      <c r="KDO34" s="23"/>
      <c r="KDP34" s="23"/>
      <c r="KDQ34" s="23"/>
      <c r="KDR34" s="23"/>
      <c r="KDS34" s="24"/>
      <c r="KDT34" s="14"/>
      <c r="KDU34" s="23"/>
      <c r="KDV34" s="23"/>
      <c r="KDW34" s="23"/>
      <c r="KDX34" s="23"/>
      <c r="KDY34" s="23"/>
      <c r="KDZ34" s="23"/>
      <c r="KEA34" s="24"/>
      <c r="KEB34" s="14"/>
      <c r="KEC34" s="23"/>
      <c r="KED34" s="23"/>
      <c r="KEE34" s="23"/>
      <c r="KEF34" s="23"/>
      <c r="KEG34" s="23"/>
      <c r="KEH34" s="23"/>
      <c r="KEI34" s="24"/>
      <c r="KEJ34" s="14"/>
      <c r="KEK34" s="23"/>
      <c r="KEL34" s="23"/>
      <c r="KEM34" s="23"/>
      <c r="KEN34" s="23"/>
      <c r="KEO34" s="23"/>
      <c r="KEP34" s="23"/>
      <c r="KEQ34" s="24"/>
      <c r="KER34" s="14"/>
      <c r="KES34" s="23"/>
      <c r="KET34" s="23"/>
      <c r="KEU34" s="23"/>
      <c r="KEV34" s="23"/>
      <c r="KEW34" s="23"/>
      <c r="KEX34" s="23"/>
      <c r="KEY34" s="24"/>
      <c r="KEZ34" s="14"/>
      <c r="KFA34" s="23"/>
      <c r="KFB34" s="23"/>
      <c r="KFC34" s="23"/>
      <c r="KFD34" s="23"/>
      <c r="KFE34" s="23"/>
      <c r="KFF34" s="23"/>
      <c r="KFG34" s="24"/>
      <c r="KFH34" s="14"/>
      <c r="KFI34" s="23"/>
      <c r="KFJ34" s="23"/>
      <c r="KFK34" s="23"/>
      <c r="KFL34" s="23"/>
      <c r="KFM34" s="23"/>
      <c r="KFN34" s="23"/>
      <c r="KFO34" s="24"/>
      <c r="KFP34" s="14"/>
      <c r="KFQ34" s="23"/>
      <c r="KFR34" s="23"/>
      <c r="KFS34" s="23"/>
      <c r="KFT34" s="23"/>
      <c r="KFU34" s="23"/>
      <c r="KFV34" s="23"/>
      <c r="KFW34" s="24"/>
      <c r="KFX34" s="14"/>
      <c r="KFY34" s="23"/>
      <c r="KFZ34" s="23"/>
      <c r="KGA34" s="23"/>
      <c r="KGB34" s="23"/>
      <c r="KGC34" s="23"/>
      <c r="KGD34" s="23"/>
      <c r="KGE34" s="24"/>
      <c r="KGF34" s="14"/>
      <c r="KGG34" s="23"/>
      <c r="KGH34" s="23"/>
      <c r="KGI34" s="23"/>
      <c r="KGJ34" s="23"/>
      <c r="KGK34" s="23"/>
      <c r="KGL34" s="23"/>
      <c r="KGM34" s="24"/>
      <c r="KGN34" s="14"/>
      <c r="KGO34" s="23"/>
      <c r="KGP34" s="23"/>
      <c r="KGQ34" s="23"/>
      <c r="KGR34" s="23"/>
      <c r="KGS34" s="23"/>
      <c r="KGT34" s="23"/>
      <c r="KGU34" s="24"/>
      <c r="KGV34" s="14"/>
      <c r="KGW34" s="23"/>
      <c r="KGX34" s="23"/>
      <c r="KGY34" s="23"/>
      <c r="KGZ34" s="23"/>
      <c r="KHA34" s="23"/>
      <c r="KHB34" s="23"/>
      <c r="KHC34" s="24"/>
      <c r="KHD34" s="14"/>
      <c r="KHE34" s="23"/>
      <c r="KHF34" s="23"/>
      <c r="KHG34" s="23"/>
      <c r="KHH34" s="23"/>
      <c r="KHI34" s="23"/>
      <c r="KHJ34" s="23"/>
      <c r="KHK34" s="24"/>
      <c r="KHL34" s="14"/>
      <c r="KHM34" s="23"/>
      <c r="KHN34" s="23"/>
      <c r="KHO34" s="23"/>
      <c r="KHP34" s="23"/>
      <c r="KHQ34" s="23"/>
      <c r="KHR34" s="23"/>
      <c r="KHS34" s="24"/>
      <c r="KHT34" s="14"/>
      <c r="KHU34" s="23"/>
      <c r="KHV34" s="23"/>
      <c r="KHW34" s="23"/>
      <c r="KHX34" s="23"/>
      <c r="KHY34" s="23"/>
      <c r="KHZ34" s="23"/>
      <c r="KIA34" s="24"/>
      <c r="KIB34" s="14"/>
      <c r="KIC34" s="23"/>
      <c r="KID34" s="23"/>
      <c r="KIE34" s="23"/>
      <c r="KIF34" s="23"/>
      <c r="KIG34" s="23"/>
      <c r="KIH34" s="23"/>
      <c r="KII34" s="24"/>
      <c r="KIJ34" s="14"/>
      <c r="KIK34" s="23"/>
      <c r="KIL34" s="23"/>
      <c r="KIM34" s="23"/>
      <c r="KIN34" s="23"/>
      <c r="KIO34" s="23"/>
      <c r="KIP34" s="23"/>
      <c r="KIQ34" s="24"/>
      <c r="KIR34" s="14"/>
      <c r="KIS34" s="23"/>
      <c r="KIT34" s="23"/>
      <c r="KIU34" s="23"/>
      <c r="KIV34" s="23"/>
      <c r="KIW34" s="23"/>
      <c r="KIX34" s="23"/>
      <c r="KIY34" s="24"/>
      <c r="KIZ34" s="14"/>
      <c r="KJA34" s="23"/>
      <c r="KJB34" s="23"/>
      <c r="KJC34" s="23"/>
      <c r="KJD34" s="23"/>
      <c r="KJE34" s="23"/>
      <c r="KJF34" s="23"/>
      <c r="KJG34" s="24"/>
      <c r="KJH34" s="14"/>
      <c r="KJI34" s="23"/>
      <c r="KJJ34" s="23"/>
      <c r="KJK34" s="23"/>
      <c r="KJL34" s="23"/>
      <c r="KJM34" s="23"/>
      <c r="KJN34" s="23"/>
      <c r="KJO34" s="24"/>
      <c r="KJP34" s="14"/>
      <c r="KJQ34" s="23"/>
      <c r="KJR34" s="23"/>
      <c r="KJS34" s="23"/>
      <c r="KJT34" s="23"/>
      <c r="KJU34" s="23"/>
      <c r="KJV34" s="23"/>
      <c r="KJW34" s="24"/>
      <c r="KJX34" s="14"/>
      <c r="KJY34" s="23"/>
      <c r="KJZ34" s="23"/>
      <c r="KKA34" s="23"/>
      <c r="KKB34" s="23"/>
      <c r="KKC34" s="23"/>
      <c r="KKD34" s="23"/>
      <c r="KKE34" s="24"/>
      <c r="KKF34" s="14"/>
      <c r="KKG34" s="23"/>
      <c r="KKH34" s="23"/>
      <c r="KKI34" s="23"/>
      <c r="KKJ34" s="23"/>
      <c r="KKK34" s="23"/>
      <c r="KKL34" s="23"/>
      <c r="KKM34" s="24"/>
      <c r="KKN34" s="14"/>
      <c r="KKO34" s="23"/>
      <c r="KKP34" s="23"/>
      <c r="KKQ34" s="23"/>
      <c r="KKR34" s="23"/>
      <c r="KKS34" s="23"/>
      <c r="KKT34" s="23"/>
      <c r="KKU34" s="24"/>
      <c r="KKV34" s="14"/>
      <c r="KKW34" s="23"/>
      <c r="KKX34" s="23"/>
      <c r="KKY34" s="23"/>
      <c r="KKZ34" s="23"/>
      <c r="KLA34" s="23"/>
      <c r="KLB34" s="23"/>
      <c r="KLC34" s="24"/>
      <c r="KLD34" s="14"/>
      <c r="KLE34" s="23"/>
      <c r="KLF34" s="23"/>
      <c r="KLG34" s="23"/>
      <c r="KLH34" s="23"/>
      <c r="KLI34" s="23"/>
      <c r="KLJ34" s="23"/>
      <c r="KLK34" s="24"/>
      <c r="KLL34" s="14"/>
      <c r="KLM34" s="23"/>
      <c r="KLN34" s="23"/>
      <c r="KLO34" s="23"/>
      <c r="KLP34" s="23"/>
      <c r="KLQ34" s="23"/>
      <c r="KLR34" s="23"/>
      <c r="KLS34" s="24"/>
      <c r="KLT34" s="14"/>
      <c r="KLU34" s="23"/>
      <c r="KLV34" s="23"/>
      <c r="KLW34" s="23"/>
      <c r="KLX34" s="23"/>
      <c r="KLY34" s="23"/>
      <c r="KLZ34" s="23"/>
      <c r="KMA34" s="24"/>
      <c r="KMB34" s="14"/>
      <c r="KMC34" s="23"/>
      <c r="KMD34" s="23"/>
      <c r="KME34" s="23"/>
      <c r="KMF34" s="23"/>
      <c r="KMG34" s="23"/>
      <c r="KMH34" s="23"/>
      <c r="KMI34" s="24"/>
      <c r="KMJ34" s="14"/>
      <c r="KMK34" s="23"/>
      <c r="KML34" s="23"/>
      <c r="KMM34" s="23"/>
      <c r="KMN34" s="23"/>
      <c r="KMO34" s="23"/>
      <c r="KMP34" s="23"/>
      <c r="KMQ34" s="24"/>
      <c r="KMR34" s="14"/>
      <c r="KMS34" s="23"/>
      <c r="KMT34" s="23"/>
      <c r="KMU34" s="23"/>
      <c r="KMV34" s="23"/>
      <c r="KMW34" s="23"/>
      <c r="KMX34" s="23"/>
      <c r="KMY34" s="24"/>
      <c r="KMZ34" s="14"/>
      <c r="KNA34" s="23"/>
      <c r="KNB34" s="23"/>
      <c r="KNC34" s="23"/>
      <c r="KND34" s="23"/>
      <c r="KNE34" s="23"/>
      <c r="KNF34" s="23"/>
      <c r="KNG34" s="24"/>
      <c r="KNH34" s="14"/>
      <c r="KNI34" s="23"/>
      <c r="KNJ34" s="23"/>
      <c r="KNK34" s="23"/>
      <c r="KNL34" s="23"/>
      <c r="KNM34" s="23"/>
      <c r="KNN34" s="23"/>
      <c r="KNO34" s="24"/>
      <c r="KNP34" s="14"/>
      <c r="KNQ34" s="23"/>
      <c r="KNR34" s="23"/>
      <c r="KNS34" s="23"/>
      <c r="KNT34" s="23"/>
      <c r="KNU34" s="23"/>
      <c r="KNV34" s="23"/>
      <c r="KNW34" s="24"/>
      <c r="KNX34" s="14"/>
      <c r="KNY34" s="23"/>
      <c r="KNZ34" s="23"/>
      <c r="KOA34" s="23"/>
      <c r="KOB34" s="23"/>
      <c r="KOC34" s="23"/>
      <c r="KOD34" s="23"/>
      <c r="KOE34" s="24"/>
      <c r="KOF34" s="14"/>
      <c r="KOG34" s="23"/>
      <c r="KOH34" s="23"/>
      <c r="KOI34" s="23"/>
      <c r="KOJ34" s="23"/>
      <c r="KOK34" s="23"/>
      <c r="KOL34" s="23"/>
      <c r="KOM34" s="24"/>
      <c r="KON34" s="14"/>
      <c r="KOO34" s="23"/>
      <c r="KOP34" s="23"/>
      <c r="KOQ34" s="23"/>
      <c r="KOR34" s="23"/>
      <c r="KOS34" s="23"/>
      <c r="KOT34" s="23"/>
      <c r="KOU34" s="24"/>
      <c r="KOV34" s="14"/>
      <c r="KOW34" s="23"/>
      <c r="KOX34" s="23"/>
      <c r="KOY34" s="23"/>
      <c r="KOZ34" s="23"/>
      <c r="KPA34" s="23"/>
      <c r="KPB34" s="23"/>
      <c r="KPC34" s="24"/>
      <c r="KPD34" s="14"/>
      <c r="KPE34" s="23"/>
      <c r="KPF34" s="23"/>
      <c r="KPG34" s="23"/>
      <c r="KPH34" s="23"/>
      <c r="KPI34" s="23"/>
      <c r="KPJ34" s="23"/>
      <c r="KPK34" s="24"/>
      <c r="KPL34" s="14"/>
      <c r="KPM34" s="23"/>
      <c r="KPN34" s="23"/>
      <c r="KPO34" s="23"/>
      <c r="KPP34" s="23"/>
      <c r="KPQ34" s="23"/>
      <c r="KPR34" s="23"/>
      <c r="KPS34" s="24"/>
      <c r="KPT34" s="14"/>
      <c r="KPU34" s="23"/>
      <c r="KPV34" s="23"/>
      <c r="KPW34" s="23"/>
      <c r="KPX34" s="23"/>
      <c r="KPY34" s="23"/>
      <c r="KPZ34" s="23"/>
      <c r="KQA34" s="24"/>
      <c r="KQB34" s="14"/>
      <c r="KQC34" s="23"/>
      <c r="KQD34" s="23"/>
      <c r="KQE34" s="23"/>
      <c r="KQF34" s="23"/>
      <c r="KQG34" s="23"/>
      <c r="KQH34" s="23"/>
      <c r="KQI34" s="24"/>
      <c r="KQJ34" s="14"/>
      <c r="KQK34" s="23"/>
      <c r="KQL34" s="23"/>
      <c r="KQM34" s="23"/>
      <c r="KQN34" s="23"/>
      <c r="KQO34" s="23"/>
      <c r="KQP34" s="23"/>
      <c r="KQQ34" s="24"/>
      <c r="KQR34" s="14"/>
      <c r="KQS34" s="23"/>
      <c r="KQT34" s="23"/>
      <c r="KQU34" s="23"/>
      <c r="KQV34" s="23"/>
      <c r="KQW34" s="23"/>
      <c r="KQX34" s="23"/>
      <c r="KQY34" s="24"/>
      <c r="KQZ34" s="14"/>
      <c r="KRA34" s="23"/>
      <c r="KRB34" s="23"/>
      <c r="KRC34" s="23"/>
      <c r="KRD34" s="23"/>
      <c r="KRE34" s="23"/>
      <c r="KRF34" s="23"/>
      <c r="KRG34" s="24"/>
      <c r="KRH34" s="14"/>
      <c r="KRI34" s="23"/>
      <c r="KRJ34" s="23"/>
      <c r="KRK34" s="23"/>
      <c r="KRL34" s="23"/>
      <c r="KRM34" s="23"/>
      <c r="KRN34" s="23"/>
      <c r="KRO34" s="24"/>
      <c r="KRP34" s="14"/>
      <c r="KRQ34" s="23"/>
      <c r="KRR34" s="23"/>
      <c r="KRS34" s="23"/>
      <c r="KRT34" s="23"/>
      <c r="KRU34" s="23"/>
      <c r="KRV34" s="23"/>
      <c r="KRW34" s="24"/>
      <c r="KRX34" s="14"/>
      <c r="KRY34" s="23"/>
      <c r="KRZ34" s="23"/>
      <c r="KSA34" s="23"/>
      <c r="KSB34" s="23"/>
      <c r="KSC34" s="23"/>
      <c r="KSD34" s="23"/>
      <c r="KSE34" s="24"/>
      <c r="KSF34" s="14"/>
      <c r="KSG34" s="23"/>
      <c r="KSH34" s="23"/>
      <c r="KSI34" s="23"/>
      <c r="KSJ34" s="23"/>
      <c r="KSK34" s="23"/>
      <c r="KSL34" s="23"/>
      <c r="KSM34" s="24"/>
      <c r="KSN34" s="14"/>
      <c r="KSO34" s="23"/>
      <c r="KSP34" s="23"/>
      <c r="KSQ34" s="23"/>
      <c r="KSR34" s="23"/>
      <c r="KSS34" s="23"/>
      <c r="KST34" s="23"/>
      <c r="KSU34" s="24"/>
      <c r="KSV34" s="14"/>
      <c r="KSW34" s="23"/>
      <c r="KSX34" s="23"/>
      <c r="KSY34" s="23"/>
      <c r="KSZ34" s="23"/>
      <c r="KTA34" s="23"/>
      <c r="KTB34" s="23"/>
      <c r="KTC34" s="24"/>
      <c r="KTD34" s="14"/>
      <c r="KTE34" s="23"/>
      <c r="KTF34" s="23"/>
      <c r="KTG34" s="23"/>
      <c r="KTH34" s="23"/>
      <c r="KTI34" s="23"/>
      <c r="KTJ34" s="23"/>
      <c r="KTK34" s="24"/>
      <c r="KTL34" s="14"/>
      <c r="KTM34" s="23"/>
      <c r="KTN34" s="23"/>
      <c r="KTO34" s="23"/>
      <c r="KTP34" s="23"/>
      <c r="KTQ34" s="23"/>
      <c r="KTR34" s="23"/>
      <c r="KTS34" s="24"/>
      <c r="KTT34" s="14"/>
      <c r="KTU34" s="23"/>
      <c r="KTV34" s="23"/>
      <c r="KTW34" s="23"/>
      <c r="KTX34" s="23"/>
      <c r="KTY34" s="23"/>
      <c r="KTZ34" s="23"/>
      <c r="KUA34" s="24"/>
      <c r="KUB34" s="14"/>
      <c r="KUC34" s="23"/>
      <c r="KUD34" s="23"/>
      <c r="KUE34" s="23"/>
      <c r="KUF34" s="23"/>
      <c r="KUG34" s="23"/>
      <c r="KUH34" s="23"/>
      <c r="KUI34" s="24"/>
      <c r="KUJ34" s="14"/>
      <c r="KUK34" s="23"/>
      <c r="KUL34" s="23"/>
      <c r="KUM34" s="23"/>
      <c r="KUN34" s="23"/>
      <c r="KUO34" s="23"/>
      <c r="KUP34" s="23"/>
      <c r="KUQ34" s="24"/>
      <c r="KUR34" s="14"/>
      <c r="KUS34" s="23"/>
      <c r="KUT34" s="23"/>
      <c r="KUU34" s="23"/>
      <c r="KUV34" s="23"/>
      <c r="KUW34" s="23"/>
      <c r="KUX34" s="23"/>
      <c r="KUY34" s="24"/>
      <c r="KUZ34" s="14"/>
      <c r="KVA34" s="23"/>
      <c r="KVB34" s="23"/>
      <c r="KVC34" s="23"/>
      <c r="KVD34" s="23"/>
      <c r="KVE34" s="23"/>
      <c r="KVF34" s="23"/>
      <c r="KVG34" s="24"/>
      <c r="KVH34" s="14"/>
      <c r="KVI34" s="23"/>
      <c r="KVJ34" s="23"/>
      <c r="KVK34" s="23"/>
      <c r="KVL34" s="23"/>
      <c r="KVM34" s="23"/>
      <c r="KVN34" s="23"/>
      <c r="KVO34" s="24"/>
      <c r="KVP34" s="14"/>
      <c r="KVQ34" s="23"/>
      <c r="KVR34" s="23"/>
      <c r="KVS34" s="23"/>
      <c r="KVT34" s="23"/>
      <c r="KVU34" s="23"/>
      <c r="KVV34" s="23"/>
      <c r="KVW34" s="24"/>
      <c r="KVX34" s="14"/>
      <c r="KVY34" s="23"/>
      <c r="KVZ34" s="23"/>
      <c r="KWA34" s="23"/>
      <c r="KWB34" s="23"/>
      <c r="KWC34" s="23"/>
      <c r="KWD34" s="23"/>
      <c r="KWE34" s="24"/>
      <c r="KWF34" s="14"/>
      <c r="KWG34" s="23"/>
      <c r="KWH34" s="23"/>
      <c r="KWI34" s="23"/>
      <c r="KWJ34" s="23"/>
      <c r="KWK34" s="23"/>
      <c r="KWL34" s="23"/>
      <c r="KWM34" s="24"/>
      <c r="KWN34" s="14"/>
      <c r="KWO34" s="23"/>
      <c r="KWP34" s="23"/>
      <c r="KWQ34" s="23"/>
      <c r="KWR34" s="23"/>
      <c r="KWS34" s="23"/>
      <c r="KWT34" s="23"/>
      <c r="KWU34" s="24"/>
      <c r="KWV34" s="14"/>
      <c r="KWW34" s="23"/>
      <c r="KWX34" s="23"/>
      <c r="KWY34" s="23"/>
      <c r="KWZ34" s="23"/>
      <c r="KXA34" s="23"/>
      <c r="KXB34" s="23"/>
      <c r="KXC34" s="24"/>
      <c r="KXD34" s="14"/>
      <c r="KXE34" s="23"/>
      <c r="KXF34" s="23"/>
      <c r="KXG34" s="23"/>
      <c r="KXH34" s="23"/>
      <c r="KXI34" s="23"/>
      <c r="KXJ34" s="23"/>
      <c r="KXK34" s="24"/>
      <c r="KXL34" s="14"/>
      <c r="KXM34" s="23"/>
      <c r="KXN34" s="23"/>
      <c r="KXO34" s="23"/>
      <c r="KXP34" s="23"/>
      <c r="KXQ34" s="23"/>
      <c r="KXR34" s="23"/>
      <c r="KXS34" s="24"/>
      <c r="KXT34" s="14"/>
      <c r="KXU34" s="23"/>
      <c r="KXV34" s="23"/>
      <c r="KXW34" s="23"/>
      <c r="KXX34" s="23"/>
      <c r="KXY34" s="23"/>
      <c r="KXZ34" s="23"/>
      <c r="KYA34" s="24"/>
      <c r="KYB34" s="14"/>
      <c r="KYC34" s="23"/>
      <c r="KYD34" s="23"/>
      <c r="KYE34" s="23"/>
      <c r="KYF34" s="23"/>
      <c r="KYG34" s="23"/>
      <c r="KYH34" s="23"/>
      <c r="KYI34" s="24"/>
      <c r="KYJ34" s="14"/>
      <c r="KYK34" s="23"/>
      <c r="KYL34" s="23"/>
      <c r="KYM34" s="23"/>
      <c r="KYN34" s="23"/>
      <c r="KYO34" s="23"/>
      <c r="KYP34" s="23"/>
      <c r="KYQ34" s="24"/>
      <c r="KYR34" s="14"/>
      <c r="KYS34" s="23"/>
      <c r="KYT34" s="23"/>
      <c r="KYU34" s="23"/>
      <c r="KYV34" s="23"/>
      <c r="KYW34" s="23"/>
      <c r="KYX34" s="23"/>
      <c r="KYY34" s="24"/>
      <c r="KYZ34" s="14"/>
      <c r="KZA34" s="23"/>
      <c r="KZB34" s="23"/>
      <c r="KZC34" s="23"/>
      <c r="KZD34" s="23"/>
      <c r="KZE34" s="23"/>
      <c r="KZF34" s="23"/>
      <c r="KZG34" s="24"/>
      <c r="KZH34" s="14"/>
      <c r="KZI34" s="23"/>
      <c r="KZJ34" s="23"/>
      <c r="KZK34" s="23"/>
      <c r="KZL34" s="23"/>
      <c r="KZM34" s="23"/>
      <c r="KZN34" s="23"/>
      <c r="KZO34" s="24"/>
      <c r="KZP34" s="14"/>
      <c r="KZQ34" s="23"/>
      <c r="KZR34" s="23"/>
      <c r="KZS34" s="23"/>
      <c r="KZT34" s="23"/>
      <c r="KZU34" s="23"/>
      <c r="KZV34" s="23"/>
      <c r="KZW34" s="24"/>
      <c r="KZX34" s="14"/>
      <c r="KZY34" s="23"/>
      <c r="KZZ34" s="23"/>
      <c r="LAA34" s="23"/>
      <c r="LAB34" s="23"/>
      <c r="LAC34" s="23"/>
      <c r="LAD34" s="23"/>
      <c r="LAE34" s="24"/>
      <c r="LAF34" s="14"/>
      <c r="LAG34" s="23"/>
      <c r="LAH34" s="23"/>
      <c r="LAI34" s="23"/>
      <c r="LAJ34" s="23"/>
      <c r="LAK34" s="23"/>
      <c r="LAL34" s="23"/>
      <c r="LAM34" s="24"/>
      <c r="LAN34" s="14"/>
      <c r="LAO34" s="23"/>
      <c r="LAP34" s="23"/>
      <c r="LAQ34" s="23"/>
      <c r="LAR34" s="23"/>
      <c r="LAS34" s="23"/>
      <c r="LAT34" s="23"/>
      <c r="LAU34" s="24"/>
      <c r="LAV34" s="14"/>
      <c r="LAW34" s="23"/>
      <c r="LAX34" s="23"/>
      <c r="LAY34" s="23"/>
      <c r="LAZ34" s="23"/>
      <c r="LBA34" s="23"/>
      <c r="LBB34" s="23"/>
      <c r="LBC34" s="24"/>
      <c r="LBD34" s="14"/>
      <c r="LBE34" s="23"/>
      <c r="LBF34" s="23"/>
      <c r="LBG34" s="23"/>
      <c r="LBH34" s="23"/>
      <c r="LBI34" s="23"/>
      <c r="LBJ34" s="23"/>
      <c r="LBK34" s="24"/>
      <c r="LBL34" s="14"/>
      <c r="LBM34" s="23"/>
      <c r="LBN34" s="23"/>
      <c r="LBO34" s="23"/>
      <c r="LBP34" s="23"/>
      <c r="LBQ34" s="23"/>
      <c r="LBR34" s="23"/>
      <c r="LBS34" s="24"/>
      <c r="LBT34" s="14"/>
      <c r="LBU34" s="23"/>
      <c r="LBV34" s="23"/>
      <c r="LBW34" s="23"/>
      <c r="LBX34" s="23"/>
      <c r="LBY34" s="23"/>
      <c r="LBZ34" s="23"/>
      <c r="LCA34" s="24"/>
      <c r="LCB34" s="14"/>
      <c r="LCC34" s="23"/>
      <c r="LCD34" s="23"/>
      <c r="LCE34" s="23"/>
      <c r="LCF34" s="23"/>
      <c r="LCG34" s="23"/>
      <c r="LCH34" s="23"/>
      <c r="LCI34" s="24"/>
      <c r="LCJ34" s="14"/>
      <c r="LCK34" s="23"/>
      <c r="LCL34" s="23"/>
      <c r="LCM34" s="23"/>
      <c r="LCN34" s="23"/>
      <c r="LCO34" s="23"/>
      <c r="LCP34" s="23"/>
      <c r="LCQ34" s="24"/>
      <c r="LCR34" s="14"/>
      <c r="LCS34" s="23"/>
      <c r="LCT34" s="23"/>
      <c r="LCU34" s="23"/>
      <c r="LCV34" s="23"/>
      <c r="LCW34" s="23"/>
      <c r="LCX34" s="23"/>
      <c r="LCY34" s="24"/>
      <c r="LCZ34" s="14"/>
      <c r="LDA34" s="23"/>
      <c r="LDB34" s="23"/>
      <c r="LDC34" s="23"/>
      <c r="LDD34" s="23"/>
      <c r="LDE34" s="23"/>
      <c r="LDF34" s="23"/>
      <c r="LDG34" s="24"/>
      <c r="LDH34" s="14"/>
      <c r="LDI34" s="23"/>
      <c r="LDJ34" s="23"/>
      <c r="LDK34" s="23"/>
      <c r="LDL34" s="23"/>
      <c r="LDM34" s="23"/>
      <c r="LDN34" s="23"/>
      <c r="LDO34" s="24"/>
      <c r="LDP34" s="14"/>
      <c r="LDQ34" s="23"/>
      <c r="LDR34" s="23"/>
      <c r="LDS34" s="23"/>
      <c r="LDT34" s="23"/>
      <c r="LDU34" s="23"/>
      <c r="LDV34" s="23"/>
      <c r="LDW34" s="24"/>
      <c r="LDX34" s="14"/>
      <c r="LDY34" s="23"/>
      <c r="LDZ34" s="23"/>
      <c r="LEA34" s="23"/>
      <c r="LEB34" s="23"/>
      <c r="LEC34" s="23"/>
      <c r="LED34" s="23"/>
      <c r="LEE34" s="24"/>
      <c r="LEF34" s="14"/>
      <c r="LEG34" s="23"/>
      <c r="LEH34" s="23"/>
      <c r="LEI34" s="23"/>
      <c r="LEJ34" s="23"/>
      <c r="LEK34" s="23"/>
      <c r="LEL34" s="23"/>
      <c r="LEM34" s="24"/>
      <c r="LEN34" s="14"/>
      <c r="LEO34" s="23"/>
      <c r="LEP34" s="23"/>
      <c r="LEQ34" s="23"/>
      <c r="LER34" s="23"/>
      <c r="LES34" s="23"/>
      <c r="LET34" s="23"/>
      <c r="LEU34" s="24"/>
      <c r="LEV34" s="14"/>
      <c r="LEW34" s="23"/>
      <c r="LEX34" s="23"/>
      <c r="LEY34" s="23"/>
      <c r="LEZ34" s="23"/>
      <c r="LFA34" s="23"/>
      <c r="LFB34" s="23"/>
      <c r="LFC34" s="24"/>
      <c r="LFD34" s="14"/>
      <c r="LFE34" s="23"/>
      <c r="LFF34" s="23"/>
      <c r="LFG34" s="23"/>
      <c r="LFH34" s="23"/>
      <c r="LFI34" s="23"/>
      <c r="LFJ34" s="23"/>
      <c r="LFK34" s="24"/>
      <c r="LFL34" s="14"/>
      <c r="LFM34" s="23"/>
      <c r="LFN34" s="23"/>
      <c r="LFO34" s="23"/>
      <c r="LFP34" s="23"/>
      <c r="LFQ34" s="23"/>
      <c r="LFR34" s="23"/>
      <c r="LFS34" s="24"/>
      <c r="LFT34" s="14"/>
      <c r="LFU34" s="23"/>
      <c r="LFV34" s="23"/>
      <c r="LFW34" s="23"/>
      <c r="LFX34" s="23"/>
      <c r="LFY34" s="23"/>
      <c r="LFZ34" s="23"/>
      <c r="LGA34" s="24"/>
      <c r="LGB34" s="14"/>
      <c r="LGC34" s="23"/>
      <c r="LGD34" s="23"/>
      <c r="LGE34" s="23"/>
      <c r="LGF34" s="23"/>
      <c r="LGG34" s="23"/>
      <c r="LGH34" s="23"/>
      <c r="LGI34" s="24"/>
      <c r="LGJ34" s="14"/>
      <c r="LGK34" s="23"/>
      <c r="LGL34" s="23"/>
      <c r="LGM34" s="23"/>
      <c r="LGN34" s="23"/>
      <c r="LGO34" s="23"/>
      <c r="LGP34" s="23"/>
      <c r="LGQ34" s="24"/>
      <c r="LGR34" s="14"/>
      <c r="LGS34" s="23"/>
      <c r="LGT34" s="23"/>
      <c r="LGU34" s="23"/>
      <c r="LGV34" s="23"/>
      <c r="LGW34" s="23"/>
      <c r="LGX34" s="23"/>
      <c r="LGY34" s="24"/>
      <c r="LGZ34" s="14"/>
      <c r="LHA34" s="23"/>
      <c r="LHB34" s="23"/>
      <c r="LHC34" s="23"/>
      <c r="LHD34" s="23"/>
      <c r="LHE34" s="23"/>
      <c r="LHF34" s="23"/>
      <c r="LHG34" s="24"/>
      <c r="LHH34" s="14"/>
      <c r="LHI34" s="23"/>
      <c r="LHJ34" s="23"/>
      <c r="LHK34" s="23"/>
      <c r="LHL34" s="23"/>
      <c r="LHM34" s="23"/>
      <c r="LHN34" s="23"/>
      <c r="LHO34" s="24"/>
      <c r="LHP34" s="14"/>
      <c r="LHQ34" s="23"/>
      <c r="LHR34" s="23"/>
      <c r="LHS34" s="23"/>
      <c r="LHT34" s="23"/>
      <c r="LHU34" s="23"/>
      <c r="LHV34" s="23"/>
      <c r="LHW34" s="24"/>
      <c r="LHX34" s="14"/>
      <c r="LHY34" s="23"/>
      <c r="LHZ34" s="23"/>
      <c r="LIA34" s="23"/>
      <c r="LIB34" s="23"/>
      <c r="LIC34" s="23"/>
      <c r="LID34" s="23"/>
      <c r="LIE34" s="24"/>
      <c r="LIF34" s="14"/>
      <c r="LIG34" s="23"/>
      <c r="LIH34" s="23"/>
      <c r="LII34" s="23"/>
      <c r="LIJ34" s="23"/>
      <c r="LIK34" s="23"/>
      <c r="LIL34" s="23"/>
      <c r="LIM34" s="24"/>
      <c r="LIN34" s="14"/>
      <c r="LIO34" s="23"/>
      <c r="LIP34" s="23"/>
      <c r="LIQ34" s="23"/>
      <c r="LIR34" s="23"/>
      <c r="LIS34" s="23"/>
      <c r="LIT34" s="23"/>
      <c r="LIU34" s="24"/>
      <c r="LIV34" s="14"/>
      <c r="LIW34" s="23"/>
      <c r="LIX34" s="23"/>
      <c r="LIY34" s="23"/>
      <c r="LIZ34" s="23"/>
      <c r="LJA34" s="23"/>
      <c r="LJB34" s="23"/>
      <c r="LJC34" s="24"/>
      <c r="LJD34" s="14"/>
      <c r="LJE34" s="23"/>
      <c r="LJF34" s="23"/>
      <c r="LJG34" s="23"/>
      <c r="LJH34" s="23"/>
      <c r="LJI34" s="23"/>
      <c r="LJJ34" s="23"/>
      <c r="LJK34" s="24"/>
      <c r="LJL34" s="14"/>
      <c r="LJM34" s="23"/>
      <c r="LJN34" s="23"/>
      <c r="LJO34" s="23"/>
      <c r="LJP34" s="23"/>
      <c r="LJQ34" s="23"/>
      <c r="LJR34" s="23"/>
      <c r="LJS34" s="24"/>
      <c r="LJT34" s="14"/>
      <c r="LJU34" s="23"/>
      <c r="LJV34" s="23"/>
      <c r="LJW34" s="23"/>
      <c r="LJX34" s="23"/>
      <c r="LJY34" s="23"/>
      <c r="LJZ34" s="23"/>
      <c r="LKA34" s="24"/>
      <c r="LKB34" s="14"/>
      <c r="LKC34" s="23"/>
      <c r="LKD34" s="23"/>
      <c r="LKE34" s="23"/>
      <c r="LKF34" s="23"/>
      <c r="LKG34" s="23"/>
      <c r="LKH34" s="23"/>
      <c r="LKI34" s="24"/>
      <c r="LKJ34" s="14"/>
      <c r="LKK34" s="23"/>
      <c r="LKL34" s="23"/>
      <c r="LKM34" s="23"/>
      <c r="LKN34" s="23"/>
      <c r="LKO34" s="23"/>
      <c r="LKP34" s="23"/>
      <c r="LKQ34" s="24"/>
      <c r="LKR34" s="14"/>
      <c r="LKS34" s="23"/>
      <c r="LKT34" s="23"/>
      <c r="LKU34" s="23"/>
      <c r="LKV34" s="23"/>
      <c r="LKW34" s="23"/>
      <c r="LKX34" s="23"/>
      <c r="LKY34" s="24"/>
      <c r="LKZ34" s="14"/>
      <c r="LLA34" s="23"/>
      <c r="LLB34" s="23"/>
      <c r="LLC34" s="23"/>
      <c r="LLD34" s="23"/>
      <c r="LLE34" s="23"/>
      <c r="LLF34" s="23"/>
      <c r="LLG34" s="24"/>
      <c r="LLH34" s="14"/>
      <c r="LLI34" s="23"/>
      <c r="LLJ34" s="23"/>
      <c r="LLK34" s="23"/>
      <c r="LLL34" s="23"/>
      <c r="LLM34" s="23"/>
      <c r="LLN34" s="23"/>
      <c r="LLO34" s="24"/>
      <c r="LLP34" s="14"/>
      <c r="LLQ34" s="23"/>
      <c r="LLR34" s="23"/>
      <c r="LLS34" s="23"/>
      <c r="LLT34" s="23"/>
      <c r="LLU34" s="23"/>
      <c r="LLV34" s="23"/>
      <c r="LLW34" s="24"/>
      <c r="LLX34" s="14"/>
      <c r="LLY34" s="23"/>
      <c r="LLZ34" s="23"/>
      <c r="LMA34" s="23"/>
      <c r="LMB34" s="23"/>
      <c r="LMC34" s="23"/>
      <c r="LMD34" s="23"/>
      <c r="LME34" s="24"/>
      <c r="LMF34" s="14"/>
      <c r="LMG34" s="23"/>
      <c r="LMH34" s="23"/>
      <c r="LMI34" s="23"/>
      <c r="LMJ34" s="23"/>
      <c r="LMK34" s="23"/>
      <c r="LML34" s="23"/>
      <c r="LMM34" s="24"/>
      <c r="LMN34" s="14"/>
      <c r="LMO34" s="23"/>
      <c r="LMP34" s="23"/>
      <c r="LMQ34" s="23"/>
      <c r="LMR34" s="23"/>
      <c r="LMS34" s="23"/>
      <c r="LMT34" s="23"/>
      <c r="LMU34" s="24"/>
      <c r="LMV34" s="14"/>
      <c r="LMW34" s="23"/>
      <c r="LMX34" s="23"/>
      <c r="LMY34" s="23"/>
      <c r="LMZ34" s="23"/>
      <c r="LNA34" s="23"/>
      <c r="LNB34" s="23"/>
      <c r="LNC34" s="24"/>
      <c r="LND34" s="14"/>
      <c r="LNE34" s="23"/>
      <c r="LNF34" s="23"/>
      <c r="LNG34" s="23"/>
      <c r="LNH34" s="23"/>
      <c r="LNI34" s="23"/>
      <c r="LNJ34" s="23"/>
      <c r="LNK34" s="24"/>
      <c r="LNL34" s="14"/>
      <c r="LNM34" s="23"/>
      <c r="LNN34" s="23"/>
      <c r="LNO34" s="23"/>
      <c r="LNP34" s="23"/>
      <c r="LNQ34" s="23"/>
      <c r="LNR34" s="23"/>
      <c r="LNS34" s="24"/>
      <c r="LNT34" s="14"/>
      <c r="LNU34" s="23"/>
      <c r="LNV34" s="23"/>
      <c r="LNW34" s="23"/>
      <c r="LNX34" s="23"/>
      <c r="LNY34" s="23"/>
      <c r="LNZ34" s="23"/>
      <c r="LOA34" s="24"/>
      <c r="LOB34" s="14"/>
      <c r="LOC34" s="23"/>
      <c r="LOD34" s="23"/>
      <c r="LOE34" s="23"/>
      <c r="LOF34" s="23"/>
      <c r="LOG34" s="23"/>
      <c r="LOH34" s="23"/>
      <c r="LOI34" s="24"/>
      <c r="LOJ34" s="14"/>
      <c r="LOK34" s="23"/>
      <c r="LOL34" s="23"/>
      <c r="LOM34" s="23"/>
      <c r="LON34" s="23"/>
      <c r="LOO34" s="23"/>
      <c r="LOP34" s="23"/>
      <c r="LOQ34" s="24"/>
      <c r="LOR34" s="14"/>
      <c r="LOS34" s="23"/>
      <c r="LOT34" s="23"/>
      <c r="LOU34" s="23"/>
      <c r="LOV34" s="23"/>
      <c r="LOW34" s="23"/>
      <c r="LOX34" s="23"/>
      <c r="LOY34" s="24"/>
      <c r="LOZ34" s="14"/>
      <c r="LPA34" s="23"/>
      <c r="LPB34" s="23"/>
      <c r="LPC34" s="23"/>
      <c r="LPD34" s="23"/>
      <c r="LPE34" s="23"/>
      <c r="LPF34" s="23"/>
      <c r="LPG34" s="24"/>
      <c r="LPH34" s="14"/>
      <c r="LPI34" s="23"/>
      <c r="LPJ34" s="23"/>
      <c r="LPK34" s="23"/>
      <c r="LPL34" s="23"/>
      <c r="LPM34" s="23"/>
      <c r="LPN34" s="23"/>
      <c r="LPO34" s="24"/>
      <c r="LPP34" s="14"/>
      <c r="LPQ34" s="23"/>
      <c r="LPR34" s="23"/>
      <c r="LPS34" s="23"/>
      <c r="LPT34" s="23"/>
      <c r="LPU34" s="23"/>
      <c r="LPV34" s="23"/>
      <c r="LPW34" s="24"/>
      <c r="LPX34" s="14"/>
      <c r="LPY34" s="23"/>
      <c r="LPZ34" s="23"/>
      <c r="LQA34" s="23"/>
      <c r="LQB34" s="23"/>
      <c r="LQC34" s="23"/>
      <c r="LQD34" s="23"/>
      <c r="LQE34" s="24"/>
      <c r="LQF34" s="14"/>
      <c r="LQG34" s="23"/>
      <c r="LQH34" s="23"/>
      <c r="LQI34" s="23"/>
      <c r="LQJ34" s="23"/>
      <c r="LQK34" s="23"/>
      <c r="LQL34" s="23"/>
      <c r="LQM34" s="24"/>
      <c r="LQN34" s="14"/>
      <c r="LQO34" s="23"/>
      <c r="LQP34" s="23"/>
      <c r="LQQ34" s="23"/>
      <c r="LQR34" s="23"/>
      <c r="LQS34" s="23"/>
      <c r="LQT34" s="23"/>
      <c r="LQU34" s="24"/>
      <c r="LQV34" s="14"/>
      <c r="LQW34" s="23"/>
      <c r="LQX34" s="23"/>
      <c r="LQY34" s="23"/>
      <c r="LQZ34" s="23"/>
      <c r="LRA34" s="23"/>
      <c r="LRB34" s="23"/>
      <c r="LRC34" s="24"/>
      <c r="LRD34" s="14"/>
      <c r="LRE34" s="23"/>
      <c r="LRF34" s="23"/>
      <c r="LRG34" s="23"/>
      <c r="LRH34" s="23"/>
      <c r="LRI34" s="23"/>
      <c r="LRJ34" s="23"/>
      <c r="LRK34" s="24"/>
      <c r="LRL34" s="14"/>
      <c r="LRM34" s="23"/>
      <c r="LRN34" s="23"/>
      <c r="LRO34" s="23"/>
      <c r="LRP34" s="23"/>
      <c r="LRQ34" s="23"/>
      <c r="LRR34" s="23"/>
      <c r="LRS34" s="24"/>
      <c r="LRT34" s="14"/>
      <c r="LRU34" s="23"/>
      <c r="LRV34" s="23"/>
      <c r="LRW34" s="23"/>
      <c r="LRX34" s="23"/>
      <c r="LRY34" s="23"/>
      <c r="LRZ34" s="23"/>
      <c r="LSA34" s="24"/>
      <c r="LSB34" s="14"/>
      <c r="LSC34" s="23"/>
      <c r="LSD34" s="23"/>
      <c r="LSE34" s="23"/>
      <c r="LSF34" s="23"/>
      <c r="LSG34" s="23"/>
      <c r="LSH34" s="23"/>
      <c r="LSI34" s="24"/>
      <c r="LSJ34" s="14"/>
      <c r="LSK34" s="23"/>
      <c r="LSL34" s="23"/>
      <c r="LSM34" s="23"/>
      <c r="LSN34" s="23"/>
      <c r="LSO34" s="23"/>
      <c r="LSP34" s="23"/>
      <c r="LSQ34" s="24"/>
      <c r="LSR34" s="14"/>
      <c r="LSS34" s="23"/>
      <c r="LST34" s="23"/>
      <c r="LSU34" s="23"/>
      <c r="LSV34" s="23"/>
      <c r="LSW34" s="23"/>
      <c r="LSX34" s="23"/>
      <c r="LSY34" s="24"/>
      <c r="LSZ34" s="14"/>
      <c r="LTA34" s="23"/>
      <c r="LTB34" s="23"/>
      <c r="LTC34" s="23"/>
      <c r="LTD34" s="23"/>
      <c r="LTE34" s="23"/>
      <c r="LTF34" s="23"/>
      <c r="LTG34" s="24"/>
      <c r="LTH34" s="14"/>
      <c r="LTI34" s="23"/>
      <c r="LTJ34" s="23"/>
      <c r="LTK34" s="23"/>
      <c r="LTL34" s="23"/>
      <c r="LTM34" s="23"/>
      <c r="LTN34" s="23"/>
      <c r="LTO34" s="24"/>
      <c r="LTP34" s="14"/>
      <c r="LTQ34" s="23"/>
      <c r="LTR34" s="23"/>
      <c r="LTS34" s="23"/>
      <c r="LTT34" s="23"/>
      <c r="LTU34" s="23"/>
      <c r="LTV34" s="23"/>
      <c r="LTW34" s="24"/>
      <c r="LTX34" s="14"/>
      <c r="LTY34" s="23"/>
      <c r="LTZ34" s="23"/>
      <c r="LUA34" s="23"/>
      <c r="LUB34" s="23"/>
      <c r="LUC34" s="23"/>
      <c r="LUD34" s="23"/>
      <c r="LUE34" s="24"/>
      <c r="LUF34" s="14"/>
      <c r="LUG34" s="23"/>
      <c r="LUH34" s="23"/>
      <c r="LUI34" s="23"/>
      <c r="LUJ34" s="23"/>
      <c r="LUK34" s="23"/>
      <c r="LUL34" s="23"/>
      <c r="LUM34" s="24"/>
      <c r="LUN34" s="14"/>
      <c r="LUO34" s="23"/>
      <c r="LUP34" s="23"/>
      <c r="LUQ34" s="23"/>
      <c r="LUR34" s="23"/>
      <c r="LUS34" s="23"/>
      <c r="LUT34" s="23"/>
      <c r="LUU34" s="24"/>
      <c r="LUV34" s="14"/>
      <c r="LUW34" s="23"/>
      <c r="LUX34" s="23"/>
      <c r="LUY34" s="23"/>
      <c r="LUZ34" s="23"/>
      <c r="LVA34" s="23"/>
      <c r="LVB34" s="23"/>
      <c r="LVC34" s="24"/>
      <c r="LVD34" s="14"/>
      <c r="LVE34" s="23"/>
      <c r="LVF34" s="23"/>
      <c r="LVG34" s="23"/>
      <c r="LVH34" s="23"/>
      <c r="LVI34" s="23"/>
      <c r="LVJ34" s="23"/>
      <c r="LVK34" s="24"/>
      <c r="LVL34" s="14"/>
      <c r="LVM34" s="23"/>
      <c r="LVN34" s="23"/>
      <c r="LVO34" s="23"/>
      <c r="LVP34" s="23"/>
      <c r="LVQ34" s="23"/>
      <c r="LVR34" s="23"/>
      <c r="LVS34" s="24"/>
      <c r="LVT34" s="14"/>
      <c r="LVU34" s="23"/>
      <c r="LVV34" s="23"/>
      <c r="LVW34" s="23"/>
      <c r="LVX34" s="23"/>
      <c r="LVY34" s="23"/>
      <c r="LVZ34" s="23"/>
      <c r="LWA34" s="24"/>
      <c r="LWB34" s="14"/>
      <c r="LWC34" s="23"/>
      <c r="LWD34" s="23"/>
      <c r="LWE34" s="23"/>
      <c r="LWF34" s="23"/>
      <c r="LWG34" s="23"/>
      <c r="LWH34" s="23"/>
      <c r="LWI34" s="24"/>
      <c r="LWJ34" s="14"/>
      <c r="LWK34" s="23"/>
      <c r="LWL34" s="23"/>
      <c r="LWM34" s="23"/>
      <c r="LWN34" s="23"/>
      <c r="LWO34" s="23"/>
      <c r="LWP34" s="23"/>
      <c r="LWQ34" s="24"/>
      <c r="LWR34" s="14"/>
      <c r="LWS34" s="23"/>
      <c r="LWT34" s="23"/>
      <c r="LWU34" s="23"/>
      <c r="LWV34" s="23"/>
      <c r="LWW34" s="23"/>
      <c r="LWX34" s="23"/>
      <c r="LWY34" s="24"/>
      <c r="LWZ34" s="14"/>
      <c r="LXA34" s="23"/>
      <c r="LXB34" s="23"/>
      <c r="LXC34" s="23"/>
      <c r="LXD34" s="23"/>
      <c r="LXE34" s="23"/>
      <c r="LXF34" s="23"/>
      <c r="LXG34" s="24"/>
      <c r="LXH34" s="14"/>
      <c r="LXI34" s="23"/>
      <c r="LXJ34" s="23"/>
      <c r="LXK34" s="23"/>
      <c r="LXL34" s="23"/>
      <c r="LXM34" s="23"/>
      <c r="LXN34" s="23"/>
      <c r="LXO34" s="24"/>
      <c r="LXP34" s="14"/>
      <c r="LXQ34" s="23"/>
      <c r="LXR34" s="23"/>
      <c r="LXS34" s="23"/>
      <c r="LXT34" s="23"/>
      <c r="LXU34" s="23"/>
      <c r="LXV34" s="23"/>
      <c r="LXW34" s="24"/>
      <c r="LXX34" s="14"/>
      <c r="LXY34" s="23"/>
      <c r="LXZ34" s="23"/>
      <c r="LYA34" s="23"/>
      <c r="LYB34" s="23"/>
      <c r="LYC34" s="23"/>
      <c r="LYD34" s="23"/>
      <c r="LYE34" s="24"/>
      <c r="LYF34" s="14"/>
      <c r="LYG34" s="23"/>
      <c r="LYH34" s="23"/>
      <c r="LYI34" s="23"/>
      <c r="LYJ34" s="23"/>
      <c r="LYK34" s="23"/>
      <c r="LYL34" s="23"/>
      <c r="LYM34" s="24"/>
      <c r="LYN34" s="14"/>
      <c r="LYO34" s="23"/>
      <c r="LYP34" s="23"/>
      <c r="LYQ34" s="23"/>
      <c r="LYR34" s="23"/>
      <c r="LYS34" s="23"/>
      <c r="LYT34" s="23"/>
      <c r="LYU34" s="24"/>
      <c r="LYV34" s="14"/>
      <c r="LYW34" s="23"/>
      <c r="LYX34" s="23"/>
      <c r="LYY34" s="23"/>
      <c r="LYZ34" s="23"/>
      <c r="LZA34" s="23"/>
      <c r="LZB34" s="23"/>
      <c r="LZC34" s="24"/>
      <c r="LZD34" s="14"/>
      <c r="LZE34" s="23"/>
      <c r="LZF34" s="23"/>
      <c r="LZG34" s="23"/>
      <c r="LZH34" s="23"/>
      <c r="LZI34" s="23"/>
      <c r="LZJ34" s="23"/>
      <c r="LZK34" s="24"/>
      <c r="LZL34" s="14"/>
      <c r="LZM34" s="23"/>
      <c r="LZN34" s="23"/>
      <c r="LZO34" s="23"/>
      <c r="LZP34" s="23"/>
      <c r="LZQ34" s="23"/>
      <c r="LZR34" s="23"/>
      <c r="LZS34" s="24"/>
      <c r="LZT34" s="14"/>
      <c r="LZU34" s="23"/>
      <c r="LZV34" s="23"/>
      <c r="LZW34" s="23"/>
      <c r="LZX34" s="23"/>
      <c r="LZY34" s="23"/>
      <c r="LZZ34" s="23"/>
      <c r="MAA34" s="24"/>
      <c r="MAB34" s="14"/>
      <c r="MAC34" s="23"/>
      <c r="MAD34" s="23"/>
      <c r="MAE34" s="23"/>
      <c r="MAF34" s="23"/>
      <c r="MAG34" s="23"/>
      <c r="MAH34" s="23"/>
      <c r="MAI34" s="24"/>
      <c r="MAJ34" s="14"/>
      <c r="MAK34" s="23"/>
      <c r="MAL34" s="23"/>
      <c r="MAM34" s="23"/>
      <c r="MAN34" s="23"/>
      <c r="MAO34" s="23"/>
      <c r="MAP34" s="23"/>
      <c r="MAQ34" s="24"/>
      <c r="MAR34" s="14"/>
      <c r="MAS34" s="23"/>
      <c r="MAT34" s="23"/>
      <c r="MAU34" s="23"/>
      <c r="MAV34" s="23"/>
      <c r="MAW34" s="23"/>
      <c r="MAX34" s="23"/>
      <c r="MAY34" s="24"/>
      <c r="MAZ34" s="14"/>
      <c r="MBA34" s="23"/>
      <c r="MBB34" s="23"/>
      <c r="MBC34" s="23"/>
      <c r="MBD34" s="23"/>
      <c r="MBE34" s="23"/>
      <c r="MBF34" s="23"/>
      <c r="MBG34" s="24"/>
      <c r="MBH34" s="14"/>
      <c r="MBI34" s="23"/>
      <c r="MBJ34" s="23"/>
      <c r="MBK34" s="23"/>
      <c r="MBL34" s="23"/>
      <c r="MBM34" s="23"/>
      <c r="MBN34" s="23"/>
      <c r="MBO34" s="24"/>
      <c r="MBP34" s="14"/>
      <c r="MBQ34" s="23"/>
      <c r="MBR34" s="23"/>
      <c r="MBS34" s="23"/>
      <c r="MBT34" s="23"/>
      <c r="MBU34" s="23"/>
      <c r="MBV34" s="23"/>
      <c r="MBW34" s="24"/>
      <c r="MBX34" s="14"/>
      <c r="MBY34" s="23"/>
      <c r="MBZ34" s="23"/>
      <c r="MCA34" s="23"/>
      <c r="MCB34" s="23"/>
      <c r="MCC34" s="23"/>
      <c r="MCD34" s="23"/>
      <c r="MCE34" s="24"/>
      <c r="MCF34" s="14"/>
      <c r="MCG34" s="23"/>
      <c r="MCH34" s="23"/>
      <c r="MCI34" s="23"/>
      <c r="MCJ34" s="23"/>
      <c r="MCK34" s="23"/>
      <c r="MCL34" s="23"/>
      <c r="MCM34" s="24"/>
      <c r="MCN34" s="14"/>
      <c r="MCO34" s="23"/>
      <c r="MCP34" s="23"/>
      <c r="MCQ34" s="23"/>
      <c r="MCR34" s="23"/>
      <c r="MCS34" s="23"/>
      <c r="MCT34" s="23"/>
      <c r="MCU34" s="24"/>
      <c r="MCV34" s="14"/>
      <c r="MCW34" s="23"/>
      <c r="MCX34" s="23"/>
      <c r="MCY34" s="23"/>
      <c r="MCZ34" s="23"/>
      <c r="MDA34" s="23"/>
      <c r="MDB34" s="23"/>
      <c r="MDC34" s="24"/>
      <c r="MDD34" s="14"/>
      <c r="MDE34" s="23"/>
      <c r="MDF34" s="23"/>
      <c r="MDG34" s="23"/>
      <c r="MDH34" s="23"/>
      <c r="MDI34" s="23"/>
      <c r="MDJ34" s="23"/>
      <c r="MDK34" s="24"/>
      <c r="MDL34" s="14"/>
      <c r="MDM34" s="23"/>
      <c r="MDN34" s="23"/>
      <c r="MDO34" s="23"/>
      <c r="MDP34" s="23"/>
      <c r="MDQ34" s="23"/>
      <c r="MDR34" s="23"/>
      <c r="MDS34" s="24"/>
      <c r="MDT34" s="14"/>
      <c r="MDU34" s="23"/>
      <c r="MDV34" s="23"/>
      <c r="MDW34" s="23"/>
      <c r="MDX34" s="23"/>
      <c r="MDY34" s="23"/>
      <c r="MDZ34" s="23"/>
      <c r="MEA34" s="24"/>
      <c r="MEB34" s="14"/>
      <c r="MEC34" s="23"/>
      <c r="MED34" s="23"/>
      <c r="MEE34" s="23"/>
      <c r="MEF34" s="23"/>
      <c r="MEG34" s="23"/>
      <c r="MEH34" s="23"/>
      <c r="MEI34" s="24"/>
      <c r="MEJ34" s="14"/>
      <c r="MEK34" s="23"/>
      <c r="MEL34" s="23"/>
      <c r="MEM34" s="23"/>
      <c r="MEN34" s="23"/>
      <c r="MEO34" s="23"/>
      <c r="MEP34" s="23"/>
      <c r="MEQ34" s="24"/>
      <c r="MER34" s="14"/>
      <c r="MES34" s="23"/>
      <c r="MET34" s="23"/>
      <c r="MEU34" s="23"/>
      <c r="MEV34" s="23"/>
      <c r="MEW34" s="23"/>
      <c r="MEX34" s="23"/>
      <c r="MEY34" s="24"/>
      <c r="MEZ34" s="14"/>
      <c r="MFA34" s="23"/>
      <c r="MFB34" s="23"/>
      <c r="MFC34" s="23"/>
      <c r="MFD34" s="23"/>
      <c r="MFE34" s="23"/>
      <c r="MFF34" s="23"/>
      <c r="MFG34" s="24"/>
      <c r="MFH34" s="14"/>
      <c r="MFI34" s="23"/>
      <c r="MFJ34" s="23"/>
      <c r="MFK34" s="23"/>
      <c r="MFL34" s="23"/>
      <c r="MFM34" s="23"/>
      <c r="MFN34" s="23"/>
      <c r="MFO34" s="24"/>
      <c r="MFP34" s="14"/>
      <c r="MFQ34" s="23"/>
      <c r="MFR34" s="23"/>
      <c r="MFS34" s="23"/>
      <c r="MFT34" s="23"/>
      <c r="MFU34" s="23"/>
      <c r="MFV34" s="23"/>
      <c r="MFW34" s="24"/>
      <c r="MFX34" s="14"/>
      <c r="MFY34" s="23"/>
      <c r="MFZ34" s="23"/>
      <c r="MGA34" s="23"/>
      <c r="MGB34" s="23"/>
      <c r="MGC34" s="23"/>
      <c r="MGD34" s="23"/>
      <c r="MGE34" s="24"/>
      <c r="MGF34" s="14"/>
      <c r="MGG34" s="23"/>
      <c r="MGH34" s="23"/>
      <c r="MGI34" s="23"/>
      <c r="MGJ34" s="23"/>
      <c r="MGK34" s="23"/>
      <c r="MGL34" s="23"/>
      <c r="MGM34" s="24"/>
      <c r="MGN34" s="14"/>
      <c r="MGO34" s="23"/>
      <c r="MGP34" s="23"/>
      <c r="MGQ34" s="23"/>
      <c r="MGR34" s="23"/>
      <c r="MGS34" s="23"/>
      <c r="MGT34" s="23"/>
      <c r="MGU34" s="24"/>
      <c r="MGV34" s="14"/>
      <c r="MGW34" s="23"/>
      <c r="MGX34" s="23"/>
      <c r="MGY34" s="23"/>
      <c r="MGZ34" s="23"/>
      <c r="MHA34" s="23"/>
      <c r="MHB34" s="23"/>
      <c r="MHC34" s="24"/>
      <c r="MHD34" s="14"/>
      <c r="MHE34" s="23"/>
      <c r="MHF34" s="23"/>
      <c r="MHG34" s="23"/>
      <c r="MHH34" s="23"/>
      <c r="MHI34" s="23"/>
      <c r="MHJ34" s="23"/>
      <c r="MHK34" s="24"/>
      <c r="MHL34" s="14"/>
      <c r="MHM34" s="23"/>
      <c r="MHN34" s="23"/>
      <c r="MHO34" s="23"/>
      <c r="MHP34" s="23"/>
      <c r="MHQ34" s="23"/>
      <c r="MHR34" s="23"/>
      <c r="MHS34" s="24"/>
      <c r="MHT34" s="14"/>
      <c r="MHU34" s="23"/>
      <c r="MHV34" s="23"/>
      <c r="MHW34" s="23"/>
      <c r="MHX34" s="23"/>
      <c r="MHY34" s="23"/>
      <c r="MHZ34" s="23"/>
      <c r="MIA34" s="24"/>
      <c r="MIB34" s="14"/>
      <c r="MIC34" s="23"/>
      <c r="MID34" s="23"/>
      <c r="MIE34" s="23"/>
      <c r="MIF34" s="23"/>
      <c r="MIG34" s="23"/>
      <c r="MIH34" s="23"/>
      <c r="MII34" s="24"/>
      <c r="MIJ34" s="14"/>
      <c r="MIK34" s="23"/>
      <c r="MIL34" s="23"/>
      <c r="MIM34" s="23"/>
      <c r="MIN34" s="23"/>
      <c r="MIO34" s="23"/>
      <c r="MIP34" s="23"/>
      <c r="MIQ34" s="24"/>
      <c r="MIR34" s="14"/>
      <c r="MIS34" s="23"/>
      <c r="MIT34" s="23"/>
      <c r="MIU34" s="23"/>
      <c r="MIV34" s="23"/>
      <c r="MIW34" s="23"/>
      <c r="MIX34" s="23"/>
      <c r="MIY34" s="24"/>
      <c r="MIZ34" s="14"/>
      <c r="MJA34" s="23"/>
      <c r="MJB34" s="23"/>
      <c r="MJC34" s="23"/>
      <c r="MJD34" s="23"/>
      <c r="MJE34" s="23"/>
      <c r="MJF34" s="23"/>
      <c r="MJG34" s="24"/>
      <c r="MJH34" s="14"/>
      <c r="MJI34" s="23"/>
      <c r="MJJ34" s="23"/>
      <c r="MJK34" s="23"/>
      <c r="MJL34" s="23"/>
      <c r="MJM34" s="23"/>
      <c r="MJN34" s="23"/>
      <c r="MJO34" s="24"/>
      <c r="MJP34" s="14"/>
      <c r="MJQ34" s="23"/>
      <c r="MJR34" s="23"/>
      <c r="MJS34" s="23"/>
      <c r="MJT34" s="23"/>
      <c r="MJU34" s="23"/>
      <c r="MJV34" s="23"/>
      <c r="MJW34" s="24"/>
      <c r="MJX34" s="14"/>
      <c r="MJY34" s="23"/>
      <c r="MJZ34" s="23"/>
      <c r="MKA34" s="23"/>
      <c r="MKB34" s="23"/>
      <c r="MKC34" s="23"/>
      <c r="MKD34" s="23"/>
      <c r="MKE34" s="24"/>
      <c r="MKF34" s="14"/>
      <c r="MKG34" s="23"/>
      <c r="MKH34" s="23"/>
      <c r="MKI34" s="23"/>
      <c r="MKJ34" s="23"/>
      <c r="MKK34" s="23"/>
      <c r="MKL34" s="23"/>
      <c r="MKM34" s="24"/>
      <c r="MKN34" s="14"/>
      <c r="MKO34" s="23"/>
      <c r="MKP34" s="23"/>
      <c r="MKQ34" s="23"/>
      <c r="MKR34" s="23"/>
      <c r="MKS34" s="23"/>
      <c r="MKT34" s="23"/>
      <c r="MKU34" s="24"/>
      <c r="MKV34" s="14"/>
      <c r="MKW34" s="23"/>
      <c r="MKX34" s="23"/>
      <c r="MKY34" s="23"/>
      <c r="MKZ34" s="23"/>
      <c r="MLA34" s="23"/>
      <c r="MLB34" s="23"/>
      <c r="MLC34" s="24"/>
      <c r="MLD34" s="14"/>
      <c r="MLE34" s="23"/>
      <c r="MLF34" s="23"/>
      <c r="MLG34" s="23"/>
      <c r="MLH34" s="23"/>
      <c r="MLI34" s="23"/>
      <c r="MLJ34" s="23"/>
      <c r="MLK34" s="24"/>
      <c r="MLL34" s="14"/>
      <c r="MLM34" s="23"/>
      <c r="MLN34" s="23"/>
      <c r="MLO34" s="23"/>
      <c r="MLP34" s="23"/>
      <c r="MLQ34" s="23"/>
      <c r="MLR34" s="23"/>
      <c r="MLS34" s="24"/>
      <c r="MLT34" s="14"/>
      <c r="MLU34" s="23"/>
      <c r="MLV34" s="23"/>
      <c r="MLW34" s="23"/>
      <c r="MLX34" s="23"/>
      <c r="MLY34" s="23"/>
      <c r="MLZ34" s="23"/>
      <c r="MMA34" s="24"/>
      <c r="MMB34" s="14"/>
      <c r="MMC34" s="23"/>
      <c r="MMD34" s="23"/>
      <c r="MME34" s="23"/>
      <c r="MMF34" s="23"/>
      <c r="MMG34" s="23"/>
      <c r="MMH34" s="23"/>
      <c r="MMI34" s="24"/>
      <c r="MMJ34" s="14"/>
      <c r="MMK34" s="23"/>
      <c r="MML34" s="23"/>
      <c r="MMM34" s="23"/>
      <c r="MMN34" s="23"/>
      <c r="MMO34" s="23"/>
      <c r="MMP34" s="23"/>
      <c r="MMQ34" s="24"/>
      <c r="MMR34" s="14"/>
      <c r="MMS34" s="23"/>
      <c r="MMT34" s="23"/>
      <c r="MMU34" s="23"/>
      <c r="MMV34" s="23"/>
      <c r="MMW34" s="23"/>
      <c r="MMX34" s="23"/>
      <c r="MMY34" s="24"/>
      <c r="MMZ34" s="14"/>
      <c r="MNA34" s="23"/>
      <c r="MNB34" s="23"/>
      <c r="MNC34" s="23"/>
      <c r="MND34" s="23"/>
      <c r="MNE34" s="23"/>
      <c r="MNF34" s="23"/>
      <c r="MNG34" s="24"/>
      <c r="MNH34" s="14"/>
      <c r="MNI34" s="23"/>
      <c r="MNJ34" s="23"/>
      <c r="MNK34" s="23"/>
      <c r="MNL34" s="23"/>
      <c r="MNM34" s="23"/>
      <c r="MNN34" s="23"/>
      <c r="MNO34" s="24"/>
      <c r="MNP34" s="14"/>
      <c r="MNQ34" s="23"/>
      <c r="MNR34" s="23"/>
      <c r="MNS34" s="23"/>
      <c r="MNT34" s="23"/>
      <c r="MNU34" s="23"/>
      <c r="MNV34" s="23"/>
      <c r="MNW34" s="24"/>
      <c r="MNX34" s="14"/>
      <c r="MNY34" s="23"/>
      <c r="MNZ34" s="23"/>
      <c r="MOA34" s="23"/>
      <c r="MOB34" s="23"/>
      <c r="MOC34" s="23"/>
      <c r="MOD34" s="23"/>
      <c r="MOE34" s="24"/>
      <c r="MOF34" s="14"/>
      <c r="MOG34" s="23"/>
      <c r="MOH34" s="23"/>
      <c r="MOI34" s="23"/>
      <c r="MOJ34" s="23"/>
      <c r="MOK34" s="23"/>
      <c r="MOL34" s="23"/>
      <c r="MOM34" s="24"/>
      <c r="MON34" s="14"/>
      <c r="MOO34" s="23"/>
      <c r="MOP34" s="23"/>
      <c r="MOQ34" s="23"/>
      <c r="MOR34" s="23"/>
      <c r="MOS34" s="23"/>
      <c r="MOT34" s="23"/>
      <c r="MOU34" s="24"/>
      <c r="MOV34" s="14"/>
      <c r="MOW34" s="23"/>
      <c r="MOX34" s="23"/>
      <c r="MOY34" s="23"/>
      <c r="MOZ34" s="23"/>
      <c r="MPA34" s="23"/>
      <c r="MPB34" s="23"/>
      <c r="MPC34" s="24"/>
      <c r="MPD34" s="14"/>
      <c r="MPE34" s="23"/>
      <c r="MPF34" s="23"/>
      <c r="MPG34" s="23"/>
      <c r="MPH34" s="23"/>
      <c r="MPI34" s="23"/>
      <c r="MPJ34" s="23"/>
      <c r="MPK34" s="24"/>
      <c r="MPL34" s="14"/>
      <c r="MPM34" s="23"/>
      <c r="MPN34" s="23"/>
      <c r="MPO34" s="23"/>
      <c r="MPP34" s="23"/>
      <c r="MPQ34" s="23"/>
      <c r="MPR34" s="23"/>
      <c r="MPS34" s="24"/>
      <c r="MPT34" s="14"/>
      <c r="MPU34" s="23"/>
      <c r="MPV34" s="23"/>
      <c r="MPW34" s="23"/>
      <c r="MPX34" s="23"/>
      <c r="MPY34" s="23"/>
      <c r="MPZ34" s="23"/>
      <c r="MQA34" s="24"/>
      <c r="MQB34" s="14"/>
      <c r="MQC34" s="23"/>
      <c r="MQD34" s="23"/>
      <c r="MQE34" s="23"/>
      <c r="MQF34" s="23"/>
      <c r="MQG34" s="23"/>
      <c r="MQH34" s="23"/>
      <c r="MQI34" s="24"/>
      <c r="MQJ34" s="14"/>
      <c r="MQK34" s="23"/>
      <c r="MQL34" s="23"/>
      <c r="MQM34" s="23"/>
      <c r="MQN34" s="23"/>
      <c r="MQO34" s="23"/>
      <c r="MQP34" s="23"/>
      <c r="MQQ34" s="24"/>
      <c r="MQR34" s="14"/>
      <c r="MQS34" s="23"/>
      <c r="MQT34" s="23"/>
      <c r="MQU34" s="23"/>
      <c r="MQV34" s="23"/>
      <c r="MQW34" s="23"/>
      <c r="MQX34" s="23"/>
      <c r="MQY34" s="24"/>
      <c r="MQZ34" s="14"/>
      <c r="MRA34" s="23"/>
      <c r="MRB34" s="23"/>
      <c r="MRC34" s="23"/>
      <c r="MRD34" s="23"/>
      <c r="MRE34" s="23"/>
      <c r="MRF34" s="23"/>
      <c r="MRG34" s="24"/>
      <c r="MRH34" s="14"/>
      <c r="MRI34" s="23"/>
      <c r="MRJ34" s="23"/>
      <c r="MRK34" s="23"/>
      <c r="MRL34" s="23"/>
      <c r="MRM34" s="23"/>
      <c r="MRN34" s="23"/>
      <c r="MRO34" s="24"/>
      <c r="MRP34" s="14"/>
      <c r="MRQ34" s="23"/>
      <c r="MRR34" s="23"/>
      <c r="MRS34" s="23"/>
      <c r="MRT34" s="23"/>
      <c r="MRU34" s="23"/>
      <c r="MRV34" s="23"/>
      <c r="MRW34" s="24"/>
      <c r="MRX34" s="14"/>
      <c r="MRY34" s="23"/>
      <c r="MRZ34" s="23"/>
      <c r="MSA34" s="23"/>
      <c r="MSB34" s="23"/>
      <c r="MSC34" s="23"/>
      <c r="MSD34" s="23"/>
      <c r="MSE34" s="24"/>
      <c r="MSF34" s="14"/>
      <c r="MSG34" s="23"/>
      <c r="MSH34" s="23"/>
      <c r="MSI34" s="23"/>
      <c r="MSJ34" s="23"/>
      <c r="MSK34" s="23"/>
      <c r="MSL34" s="23"/>
      <c r="MSM34" s="24"/>
      <c r="MSN34" s="14"/>
      <c r="MSO34" s="23"/>
      <c r="MSP34" s="23"/>
      <c r="MSQ34" s="23"/>
      <c r="MSR34" s="23"/>
      <c r="MSS34" s="23"/>
      <c r="MST34" s="23"/>
      <c r="MSU34" s="24"/>
      <c r="MSV34" s="14"/>
      <c r="MSW34" s="23"/>
      <c r="MSX34" s="23"/>
      <c r="MSY34" s="23"/>
      <c r="MSZ34" s="23"/>
      <c r="MTA34" s="23"/>
      <c r="MTB34" s="23"/>
      <c r="MTC34" s="24"/>
      <c r="MTD34" s="14"/>
      <c r="MTE34" s="23"/>
      <c r="MTF34" s="23"/>
      <c r="MTG34" s="23"/>
      <c r="MTH34" s="23"/>
      <c r="MTI34" s="23"/>
      <c r="MTJ34" s="23"/>
      <c r="MTK34" s="24"/>
      <c r="MTL34" s="14"/>
      <c r="MTM34" s="23"/>
      <c r="MTN34" s="23"/>
      <c r="MTO34" s="23"/>
      <c r="MTP34" s="23"/>
      <c r="MTQ34" s="23"/>
      <c r="MTR34" s="23"/>
      <c r="MTS34" s="24"/>
      <c r="MTT34" s="14"/>
      <c r="MTU34" s="23"/>
      <c r="MTV34" s="23"/>
      <c r="MTW34" s="23"/>
      <c r="MTX34" s="23"/>
      <c r="MTY34" s="23"/>
      <c r="MTZ34" s="23"/>
      <c r="MUA34" s="24"/>
      <c r="MUB34" s="14"/>
      <c r="MUC34" s="23"/>
      <c r="MUD34" s="23"/>
      <c r="MUE34" s="23"/>
      <c r="MUF34" s="23"/>
      <c r="MUG34" s="23"/>
      <c r="MUH34" s="23"/>
      <c r="MUI34" s="24"/>
      <c r="MUJ34" s="14"/>
      <c r="MUK34" s="23"/>
      <c r="MUL34" s="23"/>
      <c r="MUM34" s="23"/>
      <c r="MUN34" s="23"/>
      <c r="MUO34" s="23"/>
      <c r="MUP34" s="23"/>
      <c r="MUQ34" s="24"/>
      <c r="MUR34" s="14"/>
      <c r="MUS34" s="23"/>
      <c r="MUT34" s="23"/>
      <c r="MUU34" s="23"/>
      <c r="MUV34" s="23"/>
      <c r="MUW34" s="23"/>
      <c r="MUX34" s="23"/>
      <c r="MUY34" s="24"/>
      <c r="MUZ34" s="14"/>
      <c r="MVA34" s="23"/>
      <c r="MVB34" s="23"/>
      <c r="MVC34" s="23"/>
      <c r="MVD34" s="23"/>
      <c r="MVE34" s="23"/>
      <c r="MVF34" s="23"/>
      <c r="MVG34" s="24"/>
      <c r="MVH34" s="14"/>
      <c r="MVI34" s="23"/>
      <c r="MVJ34" s="23"/>
      <c r="MVK34" s="23"/>
      <c r="MVL34" s="23"/>
      <c r="MVM34" s="23"/>
      <c r="MVN34" s="23"/>
      <c r="MVO34" s="24"/>
      <c r="MVP34" s="14"/>
      <c r="MVQ34" s="23"/>
      <c r="MVR34" s="23"/>
      <c r="MVS34" s="23"/>
      <c r="MVT34" s="23"/>
      <c r="MVU34" s="23"/>
      <c r="MVV34" s="23"/>
      <c r="MVW34" s="24"/>
      <c r="MVX34" s="14"/>
      <c r="MVY34" s="23"/>
      <c r="MVZ34" s="23"/>
      <c r="MWA34" s="23"/>
      <c r="MWB34" s="23"/>
      <c r="MWC34" s="23"/>
      <c r="MWD34" s="23"/>
      <c r="MWE34" s="24"/>
      <c r="MWF34" s="14"/>
      <c r="MWG34" s="23"/>
      <c r="MWH34" s="23"/>
      <c r="MWI34" s="23"/>
      <c r="MWJ34" s="23"/>
      <c r="MWK34" s="23"/>
      <c r="MWL34" s="23"/>
      <c r="MWM34" s="24"/>
      <c r="MWN34" s="14"/>
      <c r="MWO34" s="23"/>
      <c r="MWP34" s="23"/>
      <c r="MWQ34" s="23"/>
      <c r="MWR34" s="23"/>
      <c r="MWS34" s="23"/>
      <c r="MWT34" s="23"/>
      <c r="MWU34" s="24"/>
      <c r="MWV34" s="14"/>
      <c r="MWW34" s="23"/>
      <c r="MWX34" s="23"/>
      <c r="MWY34" s="23"/>
      <c r="MWZ34" s="23"/>
      <c r="MXA34" s="23"/>
      <c r="MXB34" s="23"/>
      <c r="MXC34" s="24"/>
      <c r="MXD34" s="14"/>
      <c r="MXE34" s="23"/>
      <c r="MXF34" s="23"/>
      <c r="MXG34" s="23"/>
      <c r="MXH34" s="23"/>
      <c r="MXI34" s="23"/>
      <c r="MXJ34" s="23"/>
      <c r="MXK34" s="24"/>
      <c r="MXL34" s="14"/>
      <c r="MXM34" s="23"/>
      <c r="MXN34" s="23"/>
      <c r="MXO34" s="23"/>
      <c r="MXP34" s="23"/>
      <c r="MXQ34" s="23"/>
      <c r="MXR34" s="23"/>
      <c r="MXS34" s="24"/>
      <c r="MXT34" s="14"/>
      <c r="MXU34" s="23"/>
      <c r="MXV34" s="23"/>
      <c r="MXW34" s="23"/>
      <c r="MXX34" s="23"/>
      <c r="MXY34" s="23"/>
      <c r="MXZ34" s="23"/>
      <c r="MYA34" s="24"/>
      <c r="MYB34" s="14"/>
      <c r="MYC34" s="23"/>
      <c r="MYD34" s="23"/>
      <c r="MYE34" s="23"/>
      <c r="MYF34" s="23"/>
      <c r="MYG34" s="23"/>
      <c r="MYH34" s="23"/>
      <c r="MYI34" s="24"/>
      <c r="MYJ34" s="14"/>
      <c r="MYK34" s="23"/>
      <c r="MYL34" s="23"/>
      <c r="MYM34" s="23"/>
      <c r="MYN34" s="23"/>
      <c r="MYO34" s="23"/>
      <c r="MYP34" s="23"/>
      <c r="MYQ34" s="24"/>
      <c r="MYR34" s="14"/>
      <c r="MYS34" s="23"/>
      <c r="MYT34" s="23"/>
      <c r="MYU34" s="23"/>
      <c r="MYV34" s="23"/>
      <c r="MYW34" s="23"/>
      <c r="MYX34" s="23"/>
      <c r="MYY34" s="24"/>
      <c r="MYZ34" s="14"/>
      <c r="MZA34" s="23"/>
      <c r="MZB34" s="23"/>
      <c r="MZC34" s="23"/>
      <c r="MZD34" s="23"/>
      <c r="MZE34" s="23"/>
      <c r="MZF34" s="23"/>
      <c r="MZG34" s="24"/>
      <c r="MZH34" s="14"/>
      <c r="MZI34" s="23"/>
      <c r="MZJ34" s="23"/>
      <c r="MZK34" s="23"/>
      <c r="MZL34" s="23"/>
      <c r="MZM34" s="23"/>
      <c r="MZN34" s="23"/>
      <c r="MZO34" s="24"/>
      <c r="MZP34" s="14"/>
      <c r="MZQ34" s="23"/>
      <c r="MZR34" s="23"/>
      <c r="MZS34" s="23"/>
      <c r="MZT34" s="23"/>
      <c r="MZU34" s="23"/>
      <c r="MZV34" s="23"/>
      <c r="MZW34" s="24"/>
      <c r="MZX34" s="14"/>
      <c r="MZY34" s="23"/>
      <c r="MZZ34" s="23"/>
      <c r="NAA34" s="23"/>
      <c r="NAB34" s="23"/>
      <c r="NAC34" s="23"/>
      <c r="NAD34" s="23"/>
      <c r="NAE34" s="24"/>
      <c r="NAF34" s="14"/>
      <c r="NAG34" s="23"/>
      <c r="NAH34" s="23"/>
      <c r="NAI34" s="23"/>
      <c r="NAJ34" s="23"/>
      <c r="NAK34" s="23"/>
      <c r="NAL34" s="23"/>
      <c r="NAM34" s="24"/>
      <c r="NAN34" s="14"/>
      <c r="NAO34" s="23"/>
      <c r="NAP34" s="23"/>
      <c r="NAQ34" s="23"/>
      <c r="NAR34" s="23"/>
      <c r="NAS34" s="23"/>
      <c r="NAT34" s="23"/>
      <c r="NAU34" s="24"/>
      <c r="NAV34" s="14"/>
      <c r="NAW34" s="23"/>
      <c r="NAX34" s="23"/>
      <c r="NAY34" s="23"/>
      <c r="NAZ34" s="23"/>
      <c r="NBA34" s="23"/>
      <c r="NBB34" s="23"/>
      <c r="NBC34" s="24"/>
      <c r="NBD34" s="14"/>
      <c r="NBE34" s="23"/>
      <c r="NBF34" s="23"/>
      <c r="NBG34" s="23"/>
      <c r="NBH34" s="23"/>
      <c r="NBI34" s="23"/>
      <c r="NBJ34" s="23"/>
      <c r="NBK34" s="24"/>
      <c r="NBL34" s="14"/>
      <c r="NBM34" s="23"/>
      <c r="NBN34" s="23"/>
      <c r="NBO34" s="23"/>
      <c r="NBP34" s="23"/>
      <c r="NBQ34" s="23"/>
      <c r="NBR34" s="23"/>
      <c r="NBS34" s="24"/>
      <c r="NBT34" s="14"/>
      <c r="NBU34" s="23"/>
      <c r="NBV34" s="23"/>
      <c r="NBW34" s="23"/>
      <c r="NBX34" s="23"/>
      <c r="NBY34" s="23"/>
      <c r="NBZ34" s="23"/>
      <c r="NCA34" s="24"/>
      <c r="NCB34" s="14"/>
      <c r="NCC34" s="23"/>
      <c r="NCD34" s="23"/>
      <c r="NCE34" s="23"/>
      <c r="NCF34" s="23"/>
      <c r="NCG34" s="23"/>
      <c r="NCH34" s="23"/>
      <c r="NCI34" s="24"/>
      <c r="NCJ34" s="14"/>
      <c r="NCK34" s="23"/>
      <c r="NCL34" s="23"/>
      <c r="NCM34" s="23"/>
      <c r="NCN34" s="23"/>
      <c r="NCO34" s="23"/>
      <c r="NCP34" s="23"/>
      <c r="NCQ34" s="24"/>
      <c r="NCR34" s="14"/>
      <c r="NCS34" s="23"/>
      <c r="NCT34" s="23"/>
      <c r="NCU34" s="23"/>
      <c r="NCV34" s="23"/>
      <c r="NCW34" s="23"/>
      <c r="NCX34" s="23"/>
      <c r="NCY34" s="24"/>
      <c r="NCZ34" s="14"/>
      <c r="NDA34" s="23"/>
      <c r="NDB34" s="23"/>
      <c r="NDC34" s="23"/>
      <c r="NDD34" s="23"/>
      <c r="NDE34" s="23"/>
      <c r="NDF34" s="23"/>
      <c r="NDG34" s="24"/>
      <c r="NDH34" s="14"/>
      <c r="NDI34" s="23"/>
      <c r="NDJ34" s="23"/>
      <c r="NDK34" s="23"/>
      <c r="NDL34" s="23"/>
      <c r="NDM34" s="23"/>
      <c r="NDN34" s="23"/>
      <c r="NDO34" s="24"/>
      <c r="NDP34" s="14"/>
      <c r="NDQ34" s="23"/>
      <c r="NDR34" s="23"/>
      <c r="NDS34" s="23"/>
      <c r="NDT34" s="23"/>
      <c r="NDU34" s="23"/>
      <c r="NDV34" s="23"/>
      <c r="NDW34" s="24"/>
      <c r="NDX34" s="14"/>
      <c r="NDY34" s="23"/>
      <c r="NDZ34" s="23"/>
      <c r="NEA34" s="23"/>
      <c r="NEB34" s="23"/>
      <c r="NEC34" s="23"/>
      <c r="NED34" s="23"/>
      <c r="NEE34" s="24"/>
      <c r="NEF34" s="14"/>
      <c r="NEG34" s="23"/>
      <c r="NEH34" s="23"/>
      <c r="NEI34" s="23"/>
      <c r="NEJ34" s="23"/>
      <c r="NEK34" s="23"/>
      <c r="NEL34" s="23"/>
      <c r="NEM34" s="24"/>
      <c r="NEN34" s="14"/>
      <c r="NEO34" s="23"/>
      <c r="NEP34" s="23"/>
      <c r="NEQ34" s="23"/>
      <c r="NER34" s="23"/>
      <c r="NES34" s="23"/>
      <c r="NET34" s="23"/>
      <c r="NEU34" s="24"/>
      <c r="NEV34" s="14"/>
      <c r="NEW34" s="23"/>
      <c r="NEX34" s="23"/>
      <c r="NEY34" s="23"/>
      <c r="NEZ34" s="23"/>
      <c r="NFA34" s="23"/>
      <c r="NFB34" s="23"/>
      <c r="NFC34" s="24"/>
      <c r="NFD34" s="14"/>
      <c r="NFE34" s="23"/>
      <c r="NFF34" s="23"/>
      <c r="NFG34" s="23"/>
      <c r="NFH34" s="23"/>
      <c r="NFI34" s="23"/>
      <c r="NFJ34" s="23"/>
      <c r="NFK34" s="24"/>
      <c r="NFL34" s="14"/>
      <c r="NFM34" s="23"/>
      <c r="NFN34" s="23"/>
      <c r="NFO34" s="23"/>
      <c r="NFP34" s="23"/>
      <c r="NFQ34" s="23"/>
      <c r="NFR34" s="23"/>
      <c r="NFS34" s="24"/>
      <c r="NFT34" s="14"/>
      <c r="NFU34" s="23"/>
      <c r="NFV34" s="23"/>
      <c r="NFW34" s="23"/>
      <c r="NFX34" s="23"/>
      <c r="NFY34" s="23"/>
      <c r="NFZ34" s="23"/>
      <c r="NGA34" s="24"/>
      <c r="NGB34" s="14"/>
      <c r="NGC34" s="23"/>
      <c r="NGD34" s="23"/>
      <c r="NGE34" s="23"/>
      <c r="NGF34" s="23"/>
      <c r="NGG34" s="23"/>
      <c r="NGH34" s="23"/>
      <c r="NGI34" s="24"/>
      <c r="NGJ34" s="14"/>
      <c r="NGK34" s="23"/>
      <c r="NGL34" s="23"/>
      <c r="NGM34" s="23"/>
      <c r="NGN34" s="23"/>
      <c r="NGO34" s="23"/>
      <c r="NGP34" s="23"/>
      <c r="NGQ34" s="24"/>
      <c r="NGR34" s="14"/>
      <c r="NGS34" s="23"/>
      <c r="NGT34" s="23"/>
      <c r="NGU34" s="23"/>
      <c r="NGV34" s="23"/>
      <c r="NGW34" s="23"/>
      <c r="NGX34" s="23"/>
      <c r="NGY34" s="24"/>
      <c r="NGZ34" s="14"/>
      <c r="NHA34" s="23"/>
      <c r="NHB34" s="23"/>
      <c r="NHC34" s="23"/>
      <c r="NHD34" s="23"/>
      <c r="NHE34" s="23"/>
      <c r="NHF34" s="23"/>
      <c r="NHG34" s="24"/>
      <c r="NHH34" s="14"/>
      <c r="NHI34" s="23"/>
      <c r="NHJ34" s="23"/>
      <c r="NHK34" s="23"/>
      <c r="NHL34" s="23"/>
      <c r="NHM34" s="23"/>
      <c r="NHN34" s="23"/>
      <c r="NHO34" s="24"/>
      <c r="NHP34" s="14"/>
      <c r="NHQ34" s="23"/>
      <c r="NHR34" s="23"/>
      <c r="NHS34" s="23"/>
      <c r="NHT34" s="23"/>
      <c r="NHU34" s="23"/>
      <c r="NHV34" s="23"/>
      <c r="NHW34" s="24"/>
      <c r="NHX34" s="14"/>
      <c r="NHY34" s="23"/>
      <c r="NHZ34" s="23"/>
      <c r="NIA34" s="23"/>
      <c r="NIB34" s="23"/>
      <c r="NIC34" s="23"/>
      <c r="NID34" s="23"/>
      <c r="NIE34" s="24"/>
      <c r="NIF34" s="14"/>
      <c r="NIG34" s="23"/>
      <c r="NIH34" s="23"/>
      <c r="NII34" s="23"/>
      <c r="NIJ34" s="23"/>
      <c r="NIK34" s="23"/>
      <c r="NIL34" s="23"/>
      <c r="NIM34" s="24"/>
      <c r="NIN34" s="14"/>
      <c r="NIO34" s="23"/>
      <c r="NIP34" s="23"/>
      <c r="NIQ34" s="23"/>
      <c r="NIR34" s="23"/>
      <c r="NIS34" s="23"/>
      <c r="NIT34" s="23"/>
      <c r="NIU34" s="24"/>
      <c r="NIV34" s="14"/>
      <c r="NIW34" s="23"/>
      <c r="NIX34" s="23"/>
      <c r="NIY34" s="23"/>
      <c r="NIZ34" s="23"/>
      <c r="NJA34" s="23"/>
      <c r="NJB34" s="23"/>
      <c r="NJC34" s="24"/>
      <c r="NJD34" s="14"/>
      <c r="NJE34" s="23"/>
      <c r="NJF34" s="23"/>
      <c r="NJG34" s="23"/>
      <c r="NJH34" s="23"/>
      <c r="NJI34" s="23"/>
      <c r="NJJ34" s="23"/>
      <c r="NJK34" s="24"/>
      <c r="NJL34" s="14"/>
      <c r="NJM34" s="23"/>
      <c r="NJN34" s="23"/>
      <c r="NJO34" s="23"/>
      <c r="NJP34" s="23"/>
      <c r="NJQ34" s="23"/>
      <c r="NJR34" s="23"/>
      <c r="NJS34" s="24"/>
      <c r="NJT34" s="14"/>
      <c r="NJU34" s="23"/>
      <c r="NJV34" s="23"/>
      <c r="NJW34" s="23"/>
      <c r="NJX34" s="23"/>
      <c r="NJY34" s="23"/>
      <c r="NJZ34" s="23"/>
      <c r="NKA34" s="24"/>
      <c r="NKB34" s="14"/>
      <c r="NKC34" s="23"/>
      <c r="NKD34" s="23"/>
      <c r="NKE34" s="23"/>
      <c r="NKF34" s="23"/>
      <c r="NKG34" s="23"/>
      <c r="NKH34" s="23"/>
      <c r="NKI34" s="24"/>
      <c r="NKJ34" s="14"/>
      <c r="NKK34" s="23"/>
      <c r="NKL34" s="23"/>
      <c r="NKM34" s="23"/>
      <c r="NKN34" s="23"/>
      <c r="NKO34" s="23"/>
      <c r="NKP34" s="23"/>
      <c r="NKQ34" s="24"/>
      <c r="NKR34" s="14"/>
      <c r="NKS34" s="23"/>
      <c r="NKT34" s="23"/>
      <c r="NKU34" s="23"/>
      <c r="NKV34" s="23"/>
      <c r="NKW34" s="23"/>
      <c r="NKX34" s="23"/>
      <c r="NKY34" s="24"/>
      <c r="NKZ34" s="14"/>
      <c r="NLA34" s="23"/>
      <c r="NLB34" s="23"/>
      <c r="NLC34" s="23"/>
      <c r="NLD34" s="23"/>
      <c r="NLE34" s="23"/>
      <c r="NLF34" s="23"/>
      <c r="NLG34" s="24"/>
      <c r="NLH34" s="14"/>
      <c r="NLI34" s="23"/>
      <c r="NLJ34" s="23"/>
      <c r="NLK34" s="23"/>
      <c r="NLL34" s="23"/>
      <c r="NLM34" s="23"/>
      <c r="NLN34" s="23"/>
      <c r="NLO34" s="24"/>
      <c r="NLP34" s="14"/>
      <c r="NLQ34" s="23"/>
      <c r="NLR34" s="23"/>
      <c r="NLS34" s="23"/>
      <c r="NLT34" s="23"/>
      <c r="NLU34" s="23"/>
      <c r="NLV34" s="23"/>
      <c r="NLW34" s="24"/>
      <c r="NLX34" s="14"/>
      <c r="NLY34" s="23"/>
      <c r="NLZ34" s="23"/>
      <c r="NMA34" s="23"/>
      <c r="NMB34" s="23"/>
      <c r="NMC34" s="23"/>
      <c r="NMD34" s="23"/>
      <c r="NME34" s="24"/>
      <c r="NMF34" s="14"/>
      <c r="NMG34" s="23"/>
      <c r="NMH34" s="23"/>
      <c r="NMI34" s="23"/>
      <c r="NMJ34" s="23"/>
      <c r="NMK34" s="23"/>
      <c r="NML34" s="23"/>
      <c r="NMM34" s="24"/>
      <c r="NMN34" s="14"/>
      <c r="NMO34" s="23"/>
      <c r="NMP34" s="23"/>
      <c r="NMQ34" s="23"/>
      <c r="NMR34" s="23"/>
      <c r="NMS34" s="23"/>
      <c r="NMT34" s="23"/>
      <c r="NMU34" s="24"/>
      <c r="NMV34" s="14"/>
      <c r="NMW34" s="23"/>
      <c r="NMX34" s="23"/>
      <c r="NMY34" s="23"/>
      <c r="NMZ34" s="23"/>
      <c r="NNA34" s="23"/>
      <c r="NNB34" s="23"/>
      <c r="NNC34" s="24"/>
      <c r="NND34" s="14"/>
      <c r="NNE34" s="23"/>
      <c r="NNF34" s="23"/>
      <c r="NNG34" s="23"/>
      <c r="NNH34" s="23"/>
      <c r="NNI34" s="23"/>
      <c r="NNJ34" s="23"/>
      <c r="NNK34" s="24"/>
      <c r="NNL34" s="14"/>
      <c r="NNM34" s="23"/>
      <c r="NNN34" s="23"/>
      <c r="NNO34" s="23"/>
      <c r="NNP34" s="23"/>
      <c r="NNQ34" s="23"/>
      <c r="NNR34" s="23"/>
      <c r="NNS34" s="24"/>
      <c r="NNT34" s="14"/>
      <c r="NNU34" s="23"/>
      <c r="NNV34" s="23"/>
      <c r="NNW34" s="23"/>
      <c r="NNX34" s="23"/>
      <c r="NNY34" s="23"/>
      <c r="NNZ34" s="23"/>
      <c r="NOA34" s="24"/>
      <c r="NOB34" s="14"/>
      <c r="NOC34" s="23"/>
      <c r="NOD34" s="23"/>
      <c r="NOE34" s="23"/>
      <c r="NOF34" s="23"/>
      <c r="NOG34" s="23"/>
      <c r="NOH34" s="23"/>
      <c r="NOI34" s="24"/>
      <c r="NOJ34" s="14"/>
      <c r="NOK34" s="23"/>
      <c r="NOL34" s="23"/>
      <c r="NOM34" s="23"/>
      <c r="NON34" s="23"/>
      <c r="NOO34" s="23"/>
      <c r="NOP34" s="23"/>
      <c r="NOQ34" s="24"/>
      <c r="NOR34" s="14"/>
      <c r="NOS34" s="23"/>
      <c r="NOT34" s="23"/>
      <c r="NOU34" s="23"/>
      <c r="NOV34" s="23"/>
      <c r="NOW34" s="23"/>
      <c r="NOX34" s="23"/>
      <c r="NOY34" s="24"/>
      <c r="NOZ34" s="14"/>
      <c r="NPA34" s="23"/>
      <c r="NPB34" s="23"/>
      <c r="NPC34" s="23"/>
      <c r="NPD34" s="23"/>
      <c r="NPE34" s="23"/>
      <c r="NPF34" s="23"/>
      <c r="NPG34" s="24"/>
      <c r="NPH34" s="14"/>
      <c r="NPI34" s="23"/>
      <c r="NPJ34" s="23"/>
      <c r="NPK34" s="23"/>
      <c r="NPL34" s="23"/>
      <c r="NPM34" s="23"/>
      <c r="NPN34" s="23"/>
      <c r="NPO34" s="24"/>
      <c r="NPP34" s="14"/>
      <c r="NPQ34" s="23"/>
      <c r="NPR34" s="23"/>
      <c r="NPS34" s="23"/>
      <c r="NPT34" s="23"/>
      <c r="NPU34" s="23"/>
      <c r="NPV34" s="23"/>
      <c r="NPW34" s="24"/>
      <c r="NPX34" s="14"/>
      <c r="NPY34" s="23"/>
      <c r="NPZ34" s="23"/>
      <c r="NQA34" s="23"/>
      <c r="NQB34" s="23"/>
      <c r="NQC34" s="23"/>
      <c r="NQD34" s="23"/>
      <c r="NQE34" s="24"/>
      <c r="NQF34" s="14"/>
      <c r="NQG34" s="23"/>
      <c r="NQH34" s="23"/>
      <c r="NQI34" s="23"/>
      <c r="NQJ34" s="23"/>
      <c r="NQK34" s="23"/>
      <c r="NQL34" s="23"/>
      <c r="NQM34" s="24"/>
      <c r="NQN34" s="14"/>
      <c r="NQO34" s="23"/>
      <c r="NQP34" s="23"/>
      <c r="NQQ34" s="23"/>
      <c r="NQR34" s="23"/>
      <c r="NQS34" s="23"/>
      <c r="NQT34" s="23"/>
      <c r="NQU34" s="24"/>
      <c r="NQV34" s="14"/>
      <c r="NQW34" s="23"/>
      <c r="NQX34" s="23"/>
      <c r="NQY34" s="23"/>
      <c r="NQZ34" s="23"/>
      <c r="NRA34" s="23"/>
      <c r="NRB34" s="23"/>
      <c r="NRC34" s="24"/>
      <c r="NRD34" s="14"/>
      <c r="NRE34" s="23"/>
      <c r="NRF34" s="23"/>
      <c r="NRG34" s="23"/>
      <c r="NRH34" s="23"/>
      <c r="NRI34" s="23"/>
      <c r="NRJ34" s="23"/>
      <c r="NRK34" s="24"/>
      <c r="NRL34" s="14"/>
      <c r="NRM34" s="23"/>
      <c r="NRN34" s="23"/>
      <c r="NRO34" s="23"/>
      <c r="NRP34" s="23"/>
      <c r="NRQ34" s="23"/>
      <c r="NRR34" s="23"/>
      <c r="NRS34" s="24"/>
      <c r="NRT34" s="14"/>
      <c r="NRU34" s="23"/>
      <c r="NRV34" s="23"/>
      <c r="NRW34" s="23"/>
      <c r="NRX34" s="23"/>
      <c r="NRY34" s="23"/>
      <c r="NRZ34" s="23"/>
      <c r="NSA34" s="24"/>
      <c r="NSB34" s="14"/>
      <c r="NSC34" s="23"/>
      <c r="NSD34" s="23"/>
      <c r="NSE34" s="23"/>
      <c r="NSF34" s="23"/>
      <c r="NSG34" s="23"/>
      <c r="NSH34" s="23"/>
      <c r="NSI34" s="24"/>
      <c r="NSJ34" s="14"/>
      <c r="NSK34" s="23"/>
      <c r="NSL34" s="23"/>
      <c r="NSM34" s="23"/>
      <c r="NSN34" s="23"/>
      <c r="NSO34" s="23"/>
      <c r="NSP34" s="23"/>
      <c r="NSQ34" s="24"/>
      <c r="NSR34" s="14"/>
      <c r="NSS34" s="23"/>
      <c r="NST34" s="23"/>
      <c r="NSU34" s="23"/>
      <c r="NSV34" s="23"/>
      <c r="NSW34" s="23"/>
      <c r="NSX34" s="23"/>
      <c r="NSY34" s="24"/>
      <c r="NSZ34" s="14"/>
      <c r="NTA34" s="23"/>
      <c r="NTB34" s="23"/>
      <c r="NTC34" s="23"/>
      <c r="NTD34" s="23"/>
      <c r="NTE34" s="23"/>
      <c r="NTF34" s="23"/>
      <c r="NTG34" s="24"/>
      <c r="NTH34" s="14"/>
      <c r="NTI34" s="23"/>
      <c r="NTJ34" s="23"/>
      <c r="NTK34" s="23"/>
      <c r="NTL34" s="23"/>
      <c r="NTM34" s="23"/>
      <c r="NTN34" s="23"/>
      <c r="NTO34" s="24"/>
      <c r="NTP34" s="14"/>
      <c r="NTQ34" s="23"/>
      <c r="NTR34" s="23"/>
      <c r="NTS34" s="23"/>
      <c r="NTT34" s="23"/>
      <c r="NTU34" s="23"/>
      <c r="NTV34" s="23"/>
      <c r="NTW34" s="24"/>
      <c r="NTX34" s="14"/>
      <c r="NTY34" s="23"/>
      <c r="NTZ34" s="23"/>
      <c r="NUA34" s="23"/>
      <c r="NUB34" s="23"/>
      <c r="NUC34" s="23"/>
      <c r="NUD34" s="23"/>
      <c r="NUE34" s="24"/>
      <c r="NUF34" s="14"/>
      <c r="NUG34" s="23"/>
      <c r="NUH34" s="23"/>
      <c r="NUI34" s="23"/>
      <c r="NUJ34" s="23"/>
      <c r="NUK34" s="23"/>
      <c r="NUL34" s="23"/>
      <c r="NUM34" s="24"/>
      <c r="NUN34" s="14"/>
      <c r="NUO34" s="23"/>
      <c r="NUP34" s="23"/>
      <c r="NUQ34" s="23"/>
      <c r="NUR34" s="23"/>
      <c r="NUS34" s="23"/>
      <c r="NUT34" s="23"/>
      <c r="NUU34" s="24"/>
      <c r="NUV34" s="14"/>
      <c r="NUW34" s="23"/>
      <c r="NUX34" s="23"/>
      <c r="NUY34" s="23"/>
      <c r="NUZ34" s="23"/>
      <c r="NVA34" s="23"/>
      <c r="NVB34" s="23"/>
      <c r="NVC34" s="24"/>
      <c r="NVD34" s="14"/>
      <c r="NVE34" s="23"/>
      <c r="NVF34" s="23"/>
      <c r="NVG34" s="23"/>
      <c r="NVH34" s="23"/>
      <c r="NVI34" s="23"/>
      <c r="NVJ34" s="23"/>
      <c r="NVK34" s="24"/>
      <c r="NVL34" s="14"/>
      <c r="NVM34" s="23"/>
      <c r="NVN34" s="23"/>
      <c r="NVO34" s="23"/>
      <c r="NVP34" s="23"/>
      <c r="NVQ34" s="23"/>
      <c r="NVR34" s="23"/>
      <c r="NVS34" s="24"/>
      <c r="NVT34" s="14"/>
      <c r="NVU34" s="23"/>
      <c r="NVV34" s="23"/>
      <c r="NVW34" s="23"/>
      <c r="NVX34" s="23"/>
      <c r="NVY34" s="23"/>
      <c r="NVZ34" s="23"/>
      <c r="NWA34" s="24"/>
      <c r="NWB34" s="14"/>
      <c r="NWC34" s="23"/>
      <c r="NWD34" s="23"/>
      <c r="NWE34" s="23"/>
      <c r="NWF34" s="23"/>
      <c r="NWG34" s="23"/>
      <c r="NWH34" s="23"/>
      <c r="NWI34" s="24"/>
      <c r="NWJ34" s="14"/>
      <c r="NWK34" s="23"/>
      <c r="NWL34" s="23"/>
      <c r="NWM34" s="23"/>
      <c r="NWN34" s="23"/>
      <c r="NWO34" s="23"/>
      <c r="NWP34" s="23"/>
      <c r="NWQ34" s="24"/>
      <c r="NWR34" s="14"/>
      <c r="NWS34" s="23"/>
      <c r="NWT34" s="23"/>
      <c r="NWU34" s="23"/>
      <c r="NWV34" s="23"/>
      <c r="NWW34" s="23"/>
      <c r="NWX34" s="23"/>
      <c r="NWY34" s="24"/>
      <c r="NWZ34" s="14"/>
      <c r="NXA34" s="23"/>
      <c r="NXB34" s="23"/>
      <c r="NXC34" s="23"/>
      <c r="NXD34" s="23"/>
      <c r="NXE34" s="23"/>
      <c r="NXF34" s="23"/>
      <c r="NXG34" s="24"/>
      <c r="NXH34" s="14"/>
      <c r="NXI34" s="23"/>
      <c r="NXJ34" s="23"/>
      <c r="NXK34" s="23"/>
      <c r="NXL34" s="23"/>
      <c r="NXM34" s="23"/>
      <c r="NXN34" s="23"/>
      <c r="NXO34" s="24"/>
      <c r="NXP34" s="14"/>
      <c r="NXQ34" s="23"/>
      <c r="NXR34" s="23"/>
      <c r="NXS34" s="23"/>
      <c r="NXT34" s="23"/>
      <c r="NXU34" s="23"/>
      <c r="NXV34" s="23"/>
      <c r="NXW34" s="24"/>
      <c r="NXX34" s="14"/>
      <c r="NXY34" s="23"/>
      <c r="NXZ34" s="23"/>
      <c r="NYA34" s="23"/>
      <c r="NYB34" s="23"/>
      <c r="NYC34" s="23"/>
      <c r="NYD34" s="23"/>
      <c r="NYE34" s="24"/>
      <c r="NYF34" s="14"/>
      <c r="NYG34" s="23"/>
      <c r="NYH34" s="23"/>
      <c r="NYI34" s="23"/>
      <c r="NYJ34" s="23"/>
      <c r="NYK34" s="23"/>
      <c r="NYL34" s="23"/>
      <c r="NYM34" s="24"/>
      <c r="NYN34" s="14"/>
      <c r="NYO34" s="23"/>
      <c r="NYP34" s="23"/>
      <c r="NYQ34" s="23"/>
      <c r="NYR34" s="23"/>
      <c r="NYS34" s="23"/>
      <c r="NYT34" s="23"/>
      <c r="NYU34" s="24"/>
      <c r="NYV34" s="14"/>
      <c r="NYW34" s="23"/>
      <c r="NYX34" s="23"/>
      <c r="NYY34" s="23"/>
      <c r="NYZ34" s="23"/>
      <c r="NZA34" s="23"/>
      <c r="NZB34" s="23"/>
      <c r="NZC34" s="24"/>
      <c r="NZD34" s="14"/>
      <c r="NZE34" s="23"/>
      <c r="NZF34" s="23"/>
      <c r="NZG34" s="23"/>
      <c r="NZH34" s="23"/>
      <c r="NZI34" s="23"/>
      <c r="NZJ34" s="23"/>
      <c r="NZK34" s="24"/>
      <c r="NZL34" s="14"/>
      <c r="NZM34" s="23"/>
      <c r="NZN34" s="23"/>
      <c r="NZO34" s="23"/>
      <c r="NZP34" s="23"/>
      <c r="NZQ34" s="23"/>
      <c r="NZR34" s="23"/>
      <c r="NZS34" s="24"/>
      <c r="NZT34" s="14"/>
      <c r="NZU34" s="23"/>
      <c r="NZV34" s="23"/>
      <c r="NZW34" s="23"/>
      <c r="NZX34" s="23"/>
      <c r="NZY34" s="23"/>
      <c r="NZZ34" s="23"/>
      <c r="OAA34" s="24"/>
      <c r="OAB34" s="14"/>
      <c r="OAC34" s="23"/>
      <c r="OAD34" s="23"/>
      <c r="OAE34" s="23"/>
      <c r="OAF34" s="23"/>
      <c r="OAG34" s="23"/>
      <c r="OAH34" s="23"/>
      <c r="OAI34" s="24"/>
      <c r="OAJ34" s="14"/>
      <c r="OAK34" s="23"/>
      <c r="OAL34" s="23"/>
      <c r="OAM34" s="23"/>
      <c r="OAN34" s="23"/>
      <c r="OAO34" s="23"/>
      <c r="OAP34" s="23"/>
      <c r="OAQ34" s="24"/>
      <c r="OAR34" s="14"/>
      <c r="OAS34" s="23"/>
      <c r="OAT34" s="23"/>
      <c r="OAU34" s="23"/>
      <c r="OAV34" s="23"/>
      <c r="OAW34" s="23"/>
      <c r="OAX34" s="23"/>
      <c r="OAY34" s="24"/>
      <c r="OAZ34" s="14"/>
      <c r="OBA34" s="23"/>
      <c r="OBB34" s="23"/>
      <c r="OBC34" s="23"/>
      <c r="OBD34" s="23"/>
      <c r="OBE34" s="23"/>
      <c r="OBF34" s="23"/>
      <c r="OBG34" s="24"/>
      <c r="OBH34" s="14"/>
      <c r="OBI34" s="23"/>
      <c r="OBJ34" s="23"/>
      <c r="OBK34" s="23"/>
      <c r="OBL34" s="23"/>
      <c r="OBM34" s="23"/>
      <c r="OBN34" s="23"/>
      <c r="OBO34" s="24"/>
      <c r="OBP34" s="14"/>
      <c r="OBQ34" s="23"/>
      <c r="OBR34" s="23"/>
      <c r="OBS34" s="23"/>
      <c r="OBT34" s="23"/>
      <c r="OBU34" s="23"/>
      <c r="OBV34" s="23"/>
      <c r="OBW34" s="24"/>
      <c r="OBX34" s="14"/>
      <c r="OBY34" s="23"/>
      <c r="OBZ34" s="23"/>
      <c r="OCA34" s="23"/>
      <c r="OCB34" s="23"/>
      <c r="OCC34" s="23"/>
      <c r="OCD34" s="23"/>
      <c r="OCE34" s="24"/>
      <c r="OCF34" s="14"/>
      <c r="OCG34" s="23"/>
      <c r="OCH34" s="23"/>
      <c r="OCI34" s="23"/>
      <c r="OCJ34" s="23"/>
      <c r="OCK34" s="23"/>
      <c r="OCL34" s="23"/>
      <c r="OCM34" s="24"/>
      <c r="OCN34" s="14"/>
      <c r="OCO34" s="23"/>
      <c r="OCP34" s="23"/>
      <c r="OCQ34" s="23"/>
      <c r="OCR34" s="23"/>
      <c r="OCS34" s="23"/>
      <c r="OCT34" s="23"/>
      <c r="OCU34" s="24"/>
      <c r="OCV34" s="14"/>
      <c r="OCW34" s="23"/>
      <c r="OCX34" s="23"/>
      <c r="OCY34" s="23"/>
      <c r="OCZ34" s="23"/>
      <c r="ODA34" s="23"/>
      <c r="ODB34" s="23"/>
      <c r="ODC34" s="24"/>
      <c r="ODD34" s="14"/>
      <c r="ODE34" s="23"/>
      <c r="ODF34" s="23"/>
      <c r="ODG34" s="23"/>
      <c r="ODH34" s="23"/>
      <c r="ODI34" s="23"/>
      <c r="ODJ34" s="23"/>
      <c r="ODK34" s="24"/>
      <c r="ODL34" s="14"/>
      <c r="ODM34" s="23"/>
      <c r="ODN34" s="23"/>
      <c r="ODO34" s="23"/>
      <c r="ODP34" s="23"/>
      <c r="ODQ34" s="23"/>
      <c r="ODR34" s="23"/>
      <c r="ODS34" s="24"/>
      <c r="ODT34" s="14"/>
      <c r="ODU34" s="23"/>
      <c r="ODV34" s="23"/>
      <c r="ODW34" s="23"/>
      <c r="ODX34" s="23"/>
      <c r="ODY34" s="23"/>
      <c r="ODZ34" s="23"/>
      <c r="OEA34" s="24"/>
      <c r="OEB34" s="14"/>
      <c r="OEC34" s="23"/>
      <c r="OED34" s="23"/>
      <c r="OEE34" s="23"/>
      <c r="OEF34" s="23"/>
      <c r="OEG34" s="23"/>
      <c r="OEH34" s="23"/>
      <c r="OEI34" s="24"/>
      <c r="OEJ34" s="14"/>
      <c r="OEK34" s="23"/>
      <c r="OEL34" s="23"/>
      <c r="OEM34" s="23"/>
      <c r="OEN34" s="23"/>
      <c r="OEO34" s="23"/>
      <c r="OEP34" s="23"/>
      <c r="OEQ34" s="24"/>
      <c r="OER34" s="14"/>
      <c r="OES34" s="23"/>
      <c r="OET34" s="23"/>
      <c r="OEU34" s="23"/>
      <c r="OEV34" s="23"/>
      <c r="OEW34" s="23"/>
      <c r="OEX34" s="23"/>
      <c r="OEY34" s="24"/>
      <c r="OEZ34" s="14"/>
      <c r="OFA34" s="23"/>
      <c r="OFB34" s="23"/>
      <c r="OFC34" s="23"/>
      <c r="OFD34" s="23"/>
      <c r="OFE34" s="23"/>
      <c r="OFF34" s="23"/>
      <c r="OFG34" s="24"/>
      <c r="OFH34" s="14"/>
      <c r="OFI34" s="23"/>
      <c r="OFJ34" s="23"/>
      <c r="OFK34" s="23"/>
      <c r="OFL34" s="23"/>
      <c r="OFM34" s="23"/>
      <c r="OFN34" s="23"/>
      <c r="OFO34" s="24"/>
      <c r="OFP34" s="14"/>
      <c r="OFQ34" s="23"/>
      <c r="OFR34" s="23"/>
      <c r="OFS34" s="23"/>
      <c r="OFT34" s="23"/>
      <c r="OFU34" s="23"/>
      <c r="OFV34" s="23"/>
      <c r="OFW34" s="24"/>
      <c r="OFX34" s="14"/>
      <c r="OFY34" s="23"/>
      <c r="OFZ34" s="23"/>
      <c r="OGA34" s="23"/>
      <c r="OGB34" s="23"/>
      <c r="OGC34" s="23"/>
      <c r="OGD34" s="23"/>
      <c r="OGE34" s="24"/>
      <c r="OGF34" s="14"/>
      <c r="OGG34" s="23"/>
      <c r="OGH34" s="23"/>
      <c r="OGI34" s="23"/>
      <c r="OGJ34" s="23"/>
      <c r="OGK34" s="23"/>
      <c r="OGL34" s="23"/>
      <c r="OGM34" s="24"/>
      <c r="OGN34" s="14"/>
      <c r="OGO34" s="23"/>
      <c r="OGP34" s="23"/>
      <c r="OGQ34" s="23"/>
      <c r="OGR34" s="23"/>
      <c r="OGS34" s="23"/>
      <c r="OGT34" s="23"/>
      <c r="OGU34" s="24"/>
      <c r="OGV34" s="14"/>
      <c r="OGW34" s="23"/>
      <c r="OGX34" s="23"/>
      <c r="OGY34" s="23"/>
      <c r="OGZ34" s="23"/>
      <c r="OHA34" s="23"/>
      <c r="OHB34" s="23"/>
      <c r="OHC34" s="24"/>
      <c r="OHD34" s="14"/>
      <c r="OHE34" s="23"/>
      <c r="OHF34" s="23"/>
      <c r="OHG34" s="23"/>
      <c r="OHH34" s="23"/>
      <c r="OHI34" s="23"/>
      <c r="OHJ34" s="23"/>
      <c r="OHK34" s="24"/>
      <c r="OHL34" s="14"/>
      <c r="OHM34" s="23"/>
      <c r="OHN34" s="23"/>
      <c r="OHO34" s="23"/>
      <c r="OHP34" s="23"/>
      <c r="OHQ34" s="23"/>
      <c r="OHR34" s="23"/>
      <c r="OHS34" s="24"/>
      <c r="OHT34" s="14"/>
      <c r="OHU34" s="23"/>
      <c r="OHV34" s="23"/>
      <c r="OHW34" s="23"/>
      <c r="OHX34" s="23"/>
      <c r="OHY34" s="23"/>
      <c r="OHZ34" s="23"/>
      <c r="OIA34" s="24"/>
      <c r="OIB34" s="14"/>
      <c r="OIC34" s="23"/>
      <c r="OID34" s="23"/>
      <c r="OIE34" s="23"/>
      <c r="OIF34" s="23"/>
      <c r="OIG34" s="23"/>
      <c r="OIH34" s="23"/>
      <c r="OII34" s="24"/>
      <c r="OIJ34" s="14"/>
      <c r="OIK34" s="23"/>
      <c r="OIL34" s="23"/>
      <c r="OIM34" s="23"/>
      <c r="OIN34" s="23"/>
      <c r="OIO34" s="23"/>
      <c r="OIP34" s="23"/>
      <c r="OIQ34" s="24"/>
      <c r="OIR34" s="14"/>
      <c r="OIS34" s="23"/>
      <c r="OIT34" s="23"/>
      <c r="OIU34" s="23"/>
      <c r="OIV34" s="23"/>
      <c r="OIW34" s="23"/>
      <c r="OIX34" s="23"/>
      <c r="OIY34" s="24"/>
      <c r="OIZ34" s="14"/>
      <c r="OJA34" s="23"/>
      <c r="OJB34" s="23"/>
      <c r="OJC34" s="23"/>
      <c r="OJD34" s="23"/>
      <c r="OJE34" s="23"/>
      <c r="OJF34" s="23"/>
      <c r="OJG34" s="24"/>
      <c r="OJH34" s="14"/>
      <c r="OJI34" s="23"/>
      <c r="OJJ34" s="23"/>
      <c r="OJK34" s="23"/>
      <c r="OJL34" s="23"/>
      <c r="OJM34" s="23"/>
      <c r="OJN34" s="23"/>
      <c r="OJO34" s="24"/>
      <c r="OJP34" s="14"/>
      <c r="OJQ34" s="23"/>
      <c r="OJR34" s="23"/>
      <c r="OJS34" s="23"/>
      <c r="OJT34" s="23"/>
      <c r="OJU34" s="23"/>
      <c r="OJV34" s="23"/>
      <c r="OJW34" s="24"/>
      <c r="OJX34" s="14"/>
      <c r="OJY34" s="23"/>
      <c r="OJZ34" s="23"/>
      <c r="OKA34" s="23"/>
      <c r="OKB34" s="23"/>
      <c r="OKC34" s="23"/>
      <c r="OKD34" s="23"/>
      <c r="OKE34" s="24"/>
      <c r="OKF34" s="14"/>
      <c r="OKG34" s="23"/>
      <c r="OKH34" s="23"/>
      <c r="OKI34" s="23"/>
      <c r="OKJ34" s="23"/>
      <c r="OKK34" s="23"/>
      <c r="OKL34" s="23"/>
      <c r="OKM34" s="24"/>
      <c r="OKN34" s="14"/>
      <c r="OKO34" s="23"/>
      <c r="OKP34" s="23"/>
      <c r="OKQ34" s="23"/>
      <c r="OKR34" s="23"/>
      <c r="OKS34" s="23"/>
      <c r="OKT34" s="23"/>
      <c r="OKU34" s="24"/>
      <c r="OKV34" s="14"/>
      <c r="OKW34" s="23"/>
      <c r="OKX34" s="23"/>
      <c r="OKY34" s="23"/>
      <c r="OKZ34" s="23"/>
      <c r="OLA34" s="23"/>
      <c r="OLB34" s="23"/>
      <c r="OLC34" s="24"/>
      <c r="OLD34" s="14"/>
      <c r="OLE34" s="23"/>
      <c r="OLF34" s="23"/>
      <c r="OLG34" s="23"/>
      <c r="OLH34" s="23"/>
      <c r="OLI34" s="23"/>
      <c r="OLJ34" s="23"/>
      <c r="OLK34" s="24"/>
      <c r="OLL34" s="14"/>
      <c r="OLM34" s="23"/>
      <c r="OLN34" s="23"/>
      <c r="OLO34" s="23"/>
      <c r="OLP34" s="23"/>
      <c r="OLQ34" s="23"/>
      <c r="OLR34" s="23"/>
      <c r="OLS34" s="24"/>
      <c r="OLT34" s="14"/>
      <c r="OLU34" s="23"/>
      <c r="OLV34" s="23"/>
      <c r="OLW34" s="23"/>
      <c r="OLX34" s="23"/>
      <c r="OLY34" s="23"/>
      <c r="OLZ34" s="23"/>
      <c r="OMA34" s="24"/>
      <c r="OMB34" s="14"/>
      <c r="OMC34" s="23"/>
      <c r="OMD34" s="23"/>
      <c r="OME34" s="23"/>
      <c r="OMF34" s="23"/>
      <c r="OMG34" s="23"/>
      <c r="OMH34" s="23"/>
      <c r="OMI34" s="24"/>
      <c r="OMJ34" s="14"/>
      <c r="OMK34" s="23"/>
      <c r="OML34" s="23"/>
      <c r="OMM34" s="23"/>
      <c r="OMN34" s="23"/>
      <c r="OMO34" s="23"/>
      <c r="OMP34" s="23"/>
      <c r="OMQ34" s="24"/>
      <c r="OMR34" s="14"/>
      <c r="OMS34" s="23"/>
      <c r="OMT34" s="23"/>
      <c r="OMU34" s="23"/>
      <c r="OMV34" s="23"/>
      <c r="OMW34" s="23"/>
      <c r="OMX34" s="23"/>
      <c r="OMY34" s="24"/>
      <c r="OMZ34" s="14"/>
      <c r="ONA34" s="23"/>
      <c r="ONB34" s="23"/>
      <c r="ONC34" s="23"/>
      <c r="OND34" s="23"/>
      <c r="ONE34" s="23"/>
      <c r="ONF34" s="23"/>
      <c r="ONG34" s="24"/>
      <c r="ONH34" s="14"/>
      <c r="ONI34" s="23"/>
      <c r="ONJ34" s="23"/>
      <c r="ONK34" s="23"/>
      <c r="ONL34" s="23"/>
      <c r="ONM34" s="23"/>
      <c r="ONN34" s="23"/>
      <c r="ONO34" s="24"/>
      <c r="ONP34" s="14"/>
      <c r="ONQ34" s="23"/>
      <c r="ONR34" s="23"/>
      <c r="ONS34" s="23"/>
      <c r="ONT34" s="23"/>
      <c r="ONU34" s="23"/>
      <c r="ONV34" s="23"/>
      <c r="ONW34" s="24"/>
      <c r="ONX34" s="14"/>
      <c r="ONY34" s="23"/>
      <c r="ONZ34" s="23"/>
      <c r="OOA34" s="23"/>
      <c r="OOB34" s="23"/>
      <c r="OOC34" s="23"/>
      <c r="OOD34" s="23"/>
      <c r="OOE34" s="24"/>
      <c r="OOF34" s="14"/>
      <c r="OOG34" s="23"/>
      <c r="OOH34" s="23"/>
      <c r="OOI34" s="23"/>
      <c r="OOJ34" s="23"/>
      <c r="OOK34" s="23"/>
      <c r="OOL34" s="23"/>
      <c r="OOM34" s="24"/>
      <c r="OON34" s="14"/>
      <c r="OOO34" s="23"/>
      <c r="OOP34" s="23"/>
      <c r="OOQ34" s="23"/>
      <c r="OOR34" s="23"/>
      <c r="OOS34" s="23"/>
      <c r="OOT34" s="23"/>
      <c r="OOU34" s="24"/>
      <c r="OOV34" s="14"/>
      <c r="OOW34" s="23"/>
      <c r="OOX34" s="23"/>
      <c r="OOY34" s="23"/>
      <c r="OOZ34" s="23"/>
      <c r="OPA34" s="23"/>
      <c r="OPB34" s="23"/>
      <c r="OPC34" s="24"/>
      <c r="OPD34" s="14"/>
      <c r="OPE34" s="23"/>
      <c r="OPF34" s="23"/>
      <c r="OPG34" s="23"/>
      <c r="OPH34" s="23"/>
      <c r="OPI34" s="23"/>
      <c r="OPJ34" s="23"/>
      <c r="OPK34" s="24"/>
      <c r="OPL34" s="14"/>
      <c r="OPM34" s="23"/>
      <c r="OPN34" s="23"/>
      <c r="OPO34" s="23"/>
      <c r="OPP34" s="23"/>
      <c r="OPQ34" s="23"/>
      <c r="OPR34" s="23"/>
      <c r="OPS34" s="24"/>
      <c r="OPT34" s="14"/>
      <c r="OPU34" s="23"/>
      <c r="OPV34" s="23"/>
      <c r="OPW34" s="23"/>
      <c r="OPX34" s="23"/>
      <c r="OPY34" s="23"/>
      <c r="OPZ34" s="23"/>
      <c r="OQA34" s="24"/>
      <c r="OQB34" s="14"/>
      <c r="OQC34" s="23"/>
      <c r="OQD34" s="23"/>
      <c r="OQE34" s="23"/>
      <c r="OQF34" s="23"/>
      <c r="OQG34" s="23"/>
      <c r="OQH34" s="23"/>
      <c r="OQI34" s="24"/>
      <c r="OQJ34" s="14"/>
      <c r="OQK34" s="23"/>
      <c r="OQL34" s="23"/>
      <c r="OQM34" s="23"/>
      <c r="OQN34" s="23"/>
      <c r="OQO34" s="23"/>
      <c r="OQP34" s="23"/>
      <c r="OQQ34" s="24"/>
      <c r="OQR34" s="14"/>
      <c r="OQS34" s="23"/>
      <c r="OQT34" s="23"/>
      <c r="OQU34" s="23"/>
      <c r="OQV34" s="23"/>
      <c r="OQW34" s="23"/>
      <c r="OQX34" s="23"/>
      <c r="OQY34" s="24"/>
      <c r="OQZ34" s="14"/>
      <c r="ORA34" s="23"/>
      <c r="ORB34" s="23"/>
      <c r="ORC34" s="23"/>
      <c r="ORD34" s="23"/>
      <c r="ORE34" s="23"/>
      <c r="ORF34" s="23"/>
      <c r="ORG34" s="24"/>
      <c r="ORH34" s="14"/>
      <c r="ORI34" s="23"/>
      <c r="ORJ34" s="23"/>
      <c r="ORK34" s="23"/>
      <c r="ORL34" s="23"/>
      <c r="ORM34" s="23"/>
      <c r="ORN34" s="23"/>
      <c r="ORO34" s="24"/>
      <c r="ORP34" s="14"/>
      <c r="ORQ34" s="23"/>
      <c r="ORR34" s="23"/>
      <c r="ORS34" s="23"/>
      <c r="ORT34" s="23"/>
      <c r="ORU34" s="23"/>
      <c r="ORV34" s="23"/>
      <c r="ORW34" s="24"/>
      <c r="ORX34" s="14"/>
      <c r="ORY34" s="23"/>
      <c r="ORZ34" s="23"/>
      <c r="OSA34" s="23"/>
      <c r="OSB34" s="23"/>
      <c r="OSC34" s="23"/>
      <c r="OSD34" s="23"/>
      <c r="OSE34" s="24"/>
      <c r="OSF34" s="14"/>
      <c r="OSG34" s="23"/>
      <c r="OSH34" s="23"/>
      <c r="OSI34" s="23"/>
      <c r="OSJ34" s="23"/>
      <c r="OSK34" s="23"/>
      <c r="OSL34" s="23"/>
      <c r="OSM34" s="24"/>
      <c r="OSN34" s="14"/>
      <c r="OSO34" s="23"/>
      <c r="OSP34" s="23"/>
      <c r="OSQ34" s="23"/>
      <c r="OSR34" s="23"/>
      <c r="OSS34" s="23"/>
      <c r="OST34" s="23"/>
      <c r="OSU34" s="24"/>
      <c r="OSV34" s="14"/>
      <c r="OSW34" s="23"/>
      <c r="OSX34" s="23"/>
      <c r="OSY34" s="23"/>
      <c r="OSZ34" s="23"/>
      <c r="OTA34" s="23"/>
      <c r="OTB34" s="23"/>
      <c r="OTC34" s="24"/>
      <c r="OTD34" s="14"/>
      <c r="OTE34" s="23"/>
      <c r="OTF34" s="23"/>
      <c r="OTG34" s="23"/>
      <c r="OTH34" s="23"/>
      <c r="OTI34" s="23"/>
      <c r="OTJ34" s="23"/>
      <c r="OTK34" s="24"/>
      <c r="OTL34" s="14"/>
      <c r="OTM34" s="23"/>
      <c r="OTN34" s="23"/>
      <c r="OTO34" s="23"/>
      <c r="OTP34" s="23"/>
      <c r="OTQ34" s="23"/>
      <c r="OTR34" s="23"/>
      <c r="OTS34" s="24"/>
      <c r="OTT34" s="14"/>
      <c r="OTU34" s="23"/>
      <c r="OTV34" s="23"/>
      <c r="OTW34" s="23"/>
      <c r="OTX34" s="23"/>
      <c r="OTY34" s="23"/>
      <c r="OTZ34" s="23"/>
      <c r="OUA34" s="24"/>
      <c r="OUB34" s="14"/>
      <c r="OUC34" s="23"/>
      <c r="OUD34" s="23"/>
      <c r="OUE34" s="23"/>
      <c r="OUF34" s="23"/>
      <c r="OUG34" s="23"/>
      <c r="OUH34" s="23"/>
      <c r="OUI34" s="24"/>
      <c r="OUJ34" s="14"/>
      <c r="OUK34" s="23"/>
      <c r="OUL34" s="23"/>
      <c r="OUM34" s="23"/>
      <c r="OUN34" s="23"/>
      <c r="OUO34" s="23"/>
      <c r="OUP34" s="23"/>
      <c r="OUQ34" s="24"/>
      <c r="OUR34" s="14"/>
      <c r="OUS34" s="23"/>
      <c r="OUT34" s="23"/>
      <c r="OUU34" s="23"/>
      <c r="OUV34" s="23"/>
      <c r="OUW34" s="23"/>
      <c r="OUX34" s="23"/>
      <c r="OUY34" s="24"/>
      <c r="OUZ34" s="14"/>
      <c r="OVA34" s="23"/>
      <c r="OVB34" s="23"/>
      <c r="OVC34" s="23"/>
      <c r="OVD34" s="23"/>
      <c r="OVE34" s="23"/>
      <c r="OVF34" s="23"/>
      <c r="OVG34" s="24"/>
      <c r="OVH34" s="14"/>
      <c r="OVI34" s="23"/>
      <c r="OVJ34" s="23"/>
      <c r="OVK34" s="23"/>
      <c r="OVL34" s="23"/>
      <c r="OVM34" s="23"/>
      <c r="OVN34" s="23"/>
      <c r="OVO34" s="24"/>
      <c r="OVP34" s="14"/>
      <c r="OVQ34" s="23"/>
      <c r="OVR34" s="23"/>
      <c r="OVS34" s="23"/>
      <c r="OVT34" s="23"/>
      <c r="OVU34" s="23"/>
      <c r="OVV34" s="23"/>
      <c r="OVW34" s="24"/>
      <c r="OVX34" s="14"/>
      <c r="OVY34" s="23"/>
      <c r="OVZ34" s="23"/>
      <c r="OWA34" s="23"/>
      <c r="OWB34" s="23"/>
      <c r="OWC34" s="23"/>
      <c r="OWD34" s="23"/>
      <c r="OWE34" s="24"/>
      <c r="OWF34" s="14"/>
      <c r="OWG34" s="23"/>
      <c r="OWH34" s="23"/>
      <c r="OWI34" s="23"/>
      <c r="OWJ34" s="23"/>
      <c r="OWK34" s="23"/>
      <c r="OWL34" s="23"/>
      <c r="OWM34" s="24"/>
      <c r="OWN34" s="14"/>
      <c r="OWO34" s="23"/>
      <c r="OWP34" s="23"/>
      <c r="OWQ34" s="23"/>
      <c r="OWR34" s="23"/>
      <c r="OWS34" s="23"/>
      <c r="OWT34" s="23"/>
      <c r="OWU34" s="24"/>
      <c r="OWV34" s="14"/>
      <c r="OWW34" s="23"/>
      <c r="OWX34" s="23"/>
      <c r="OWY34" s="23"/>
      <c r="OWZ34" s="23"/>
      <c r="OXA34" s="23"/>
      <c r="OXB34" s="23"/>
      <c r="OXC34" s="24"/>
      <c r="OXD34" s="14"/>
      <c r="OXE34" s="23"/>
      <c r="OXF34" s="23"/>
      <c r="OXG34" s="23"/>
      <c r="OXH34" s="23"/>
      <c r="OXI34" s="23"/>
      <c r="OXJ34" s="23"/>
      <c r="OXK34" s="24"/>
      <c r="OXL34" s="14"/>
      <c r="OXM34" s="23"/>
      <c r="OXN34" s="23"/>
      <c r="OXO34" s="23"/>
      <c r="OXP34" s="23"/>
      <c r="OXQ34" s="23"/>
      <c r="OXR34" s="23"/>
      <c r="OXS34" s="24"/>
      <c r="OXT34" s="14"/>
      <c r="OXU34" s="23"/>
      <c r="OXV34" s="23"/>
      <c r="OXW34" s="23"/>
      <c r="OXX34" s="23"/>
      <c r="OXY34" s="23"/>
      <c r="OXZ34" s="23"/>
      <c r="OYA34" s="24"/>
      <c r="OYB34" s="14"/>
      <c r="OYC34" s="23"/>
      <c r="OYD34" s="23"/>
      <c r="OYE34" s="23"/>
      <c r="OYF34" s="23"/>
      <c r="OYG34" s="23"/>
      <c r="OYH34" s="23"/>
      <c r="OYI34" s="24"/>
      <c r="OYJ34" s="14"/>
      <c r="OYK34" s="23"/>
      <c r="OYL34" s="23"/>
      <c r="OYM34" s="23"/>
      <c r="OYN34" s="23"/>
      <c r="OYO34" s="23"/>
      <c r="OYP34" s="23"/>
      <c r="OYQ34" s="24"/>
      <c r="OYR34" s="14"/>
      <c r="OYS34" s="23"/>
      <c r="OYT34" s="23"/>
      <c r="OYU34" s="23"/>
      <c r="OYV34" s="23"/>
      <c r="OYW34" s="23"/>
      <c r="OYX34" s="23"/>
      <c r="OYY34" s="24"/>
      <c r="OYZ34" s="14"/>
      <c r="OZA34" s="23"/>
      <c r="OZB34" s="23"/>
      <c r="OZC34" s="23"/>
      <c r="OZD34" s="23"/>
      <c r="OZE34" s="23"/>
      <c r="OZF34" s="23"/>
      <c r="OZG34" s="24"/>
      <c r="OZH34" s="14"/>
      <c r="OZI34" s="23"/>
      <c r="OZJ34" s="23"/>
      <c r="OZK34" s="23"/>
      <c r="OZL34" s="23"/>
      <c r="OZM34" s="23"/>
      <c r="OZN34" s="23"/>
      <c r="OZO34" s="24"/>
      <c r="OZP34" s="14"/>
      <c r="OZQ34" s="23"/>
      <c r="OZR34" s="23"/>
      <c r="OZS34" s="23"/>
      <c r="OZT34" s="23"/>
      <c r="OZU34" s="23"/>
      <c r="OZV34" s="23"/>
      <c r="OZW34" s="24"/>
      <c r="OZX34" s="14"/>
      <c r="OZY34" s="23"/>
      <c r="OZZ34" s="23"/>
      <c r="PAA34" s="23"/>
      <c r="PAB34" s="23"/>
      <c r="PAC34" s="23"/>
      <c r="PAD34" s="23"/>
      <c r="PAE34" s="24"/>
      <c r="PAF34" s="14"/>
      <c r="PAG34" s="23"/>
      <c r="PAH34" s="23"/>
      <c r="PAI34" s="23"/>
      <c r="PAJ34" s="23"/>
      <c r="PAK34" s="23"/>
      <c r="PAL34" s="23"/>
      <c r="PAM34" s="24"/>
      <c r="PAN34" s="14"/>
      <c r="PAO34" s="23"/>
      <c r="PAP34" s="23"/>
      <c r="PAQ34" s="23"/>
      <c r="PAR34" s="23"/>
      <c r="PAS34" s="23"/>
      <c r="PAT34" s="23"/>
      <c r="PAU34" s="24"/>
      <c r="PAV34" s="14"/>
      <c r="PAW34" s="23"/>
      <c r="PAX34" s="23"/>
      <c r="PAY34" s="23"/>
      <c r="PAZ34" s="23"/>
      <c r="PBA34" s="23"/>
      <c r="PBB34" s="23"/>
      <c r="PBC34" s="24"/>
      <c r="PBD34" s="14"/>
      <c r="PBE34" s="23"/>
      <c r="PBF34" s="23"/>
      <c r="PBG34" s="23"/>
      <c r="PBH34" s="23"/>
      <c r="PBI34" s="23"/>
      <c r="PBJ34" s="23"/>
      <c r="PBK34" s="24"/>
      <c r="PBL34" s="14"/>
      <c r="PBM34" s="23"/>
      <c r="PBN34" s="23"/>
      <c r="PBO34" s="23"/>
      <c r="PBP34" s="23"/>
      <c r="PBQ34" s="23"/>
      <c r="PBR34" s="23"/>
      <c r="PBS34" s="24"/>
      <c r="PBT34" s="14"/>
      <c r="PBU34" s="23"/>
      <c r="PBV34" s="23"/>
      <c r="PBW34" s="23"/>
      <c r="PBX34" s="23"/>
      <c r="PBY34" s="23"/>
      <c r="PBZ34" s="23"/>
      <c r="PCA34" s="24"/>
      <c r="PCB34" s="14"/>
      <c r="PCC34" s="23"/>
      <c r="PCD34" s="23"/>
      <c r="PCE34" s="23"/>
      <c r="PCF34" s="23"/>
      <c r="PCG34" s="23"/>
      <c r="PCH34" s="23"/>
      <c r="PCI34" s="24"/>
      <c r="PCJ34" s="14"/>
      <c r="PCK34" s="23"/>
      <c r="PCL34" s="23"/>
      <c r="PCM34" s="23"/>
      <c r="PCN34" s="23"/>
      <c r="PCO34" s="23"/>
      <c r="PCP34" s="23"/>
      <c r="PCQ34" s="24"/>
      <c r="PCR34" s="14"/>
      <c r="PCS34" s="23"/>
      <c r="PCT34" s="23"/>
      <c r="PCU34" s="23"/>
      <c r="PCV34" s="23"/>
      <c r="PCW34" s="23"/>
      <c r="PCX34" s="23"/>
      <c r="PCY34" s="24"/>
      <c r="PCZ34" s="14"/>
      <c r="PDA34" s="23"/>
      <c r="PDB34" s="23"/>
      <c r="PDC34" s="23"/>
      <c r="PDD34" s="23"/>
      <c r="PDE34" s="23"/>
      <c r="PDF34" s="23"/>
      <c r="PDG34" s="24"/>
      <c r="PDH34" s="14"/>
      <c r="PDI34" s="23"/>
      <c r="PDJ34" s="23"/>
      <c r="PDK34" s="23"/>
      <c r="PDL34" s="23"/>
      <c r="PDM34" s="23"/>
      <c r="PDN34" s="23"/>
      <c r="PDO34" s="24"/>
      <c r="PDP34" s="14"/>
      <c r="PDQ34" s="23"/>
      <c r="PDR34" s="23"/>
      <c r="PDS34" s="23"/>
      <c r="PDT34" s="23"/>
      <c r="PDU34" s="23"/>
      <c r="PDV34" s="23"/>
      <c r="PDW34" s="24"/>
      <c r="PDX34" s="14"/>
      <c r="PDY34" s="23"/>
      <c r="PDZ34" s="23"/>
      <c r="PEA34" s="23"/>
      <c r="PEB34" s="23"/>
      <c r="PEC34" s="23"/>
      <c r="PED34" s="23"/>
      <c r="PEE34" s="24"/>
      <c r="PEF34" s="14"/>
      <c r="PEG34" s="23"/>
      <c r="PEH34" s="23"/>
      <c r="PEI34" s="23"/>
      <c r="PEJ34" s="23"/>
      <c r="PEK34" s="23"/>
      <c r="PEL34" s="23"/>
      <c r="PEM34" s="24"/>
      <c r="PEN34" s="14"/>
      <c r="PEO34" s="23"/>
      <c r="PEP34" s="23"/>
      <c r="PEQ34" s="23"/>
      <c r="PER34" s="23"/>
      <c r="PES34" s="23"/>
      <c r="PET34" s="23"/>
      <c r="PEU34" s="24"/>
      <c r="PEV34" s="14"/>
      <c r="PEW34" s="23"/>
      <c r="PEX34" s="23"/>
      <c r="PEY34" s="23"/>
      <c r="PEZ34" s="23"/>
      <c r="PFA34" s="23"/>
      <c r="PFB34" s="23"/>
      <c r="PFC34" s="24"/>
      <c r="PFD34" s="14"/>
      <c r="PFE34" s="23"/>
      <c r="PFF34" s="23"/>
      <c r="PFG34" s="23"/>
      <c r="PFH34" s="23"/>
      <c r="PFI34" s="23"/>
      <c r="PFJ34" s="23"/>
      <c r="PFK34" s="24"/>
      <c r="PFL34" s="14"/>
      <c r="PFM34" s="23"/>
      <c r="PFN34" s="23"/>
      <c r="PFO34" s="23"/>
      <c r="PFP34" s="23"/>
      <c r="PFQ34" s="23"/>
      <c r="PFR34" s="23"/>
      <c r="PFS34" s="24"/>
      <c r="PFT34" s="14"/>
      <c r="PFU34" s="23"/>
      <c r="PFV34" s="23"/>
      <c r="PFW34" s="23"/>
      <c r="PFX34" s="23"/>
      <c r="PFY34" s="23"/>
      <c r="PFZ34" s="23"/>
      <c r="PGA34" s="24"/>
      <c r="PGB34" s="14"/>
      <c r="PGC34" s="23"/>
      <c r="PGD34" s="23"/>
      <c r="PGE34" s="23"/>
      <c r="PGF34" s="23"/>
      <c r="PGG34" s="23"/>
      <c r="PGH34" s="23"/>
      <c r="PGI34" s="24"/>
      <c r="PGJ34" s="14"/>
      <c r="PGK34" s="23"/>
      <c r="PGL34" s="23"/>
      <c r="PGM34" s="23"/>
      <c r="PGN34" s="23"/>
      <c r="PGO34" s="23"/>
      <c r="PGP34" s="23"/>
      <c r="PGQ34" s="24"/>
      <c r="PGR34" s="14"/>
      <c r="PGS34" s="23"/>
      <c r="PGT34" s="23"/>
      <c r="PGU34" s="23"/>
      <c r="PGV34" s="23"/>
      <c r="PGW34" s="23"/>
      <c r="PGX34" s="23"/>
      <c r="PGY34" s="24"/>
      <c r="PGZ34" s="14"/>
      <c r="PHA34" s="23"/>
      <c r="PHB34" s="23"/>
      <c r="PHC34" s="23"/>
      <c r="PHD34" s="23"/>
      <c r="PHE34" s="23"/>
      <c r="PHF34" s="23"/>
      <c r="PHG34" s="24"/>
      <c r="PHH34" s="14"/>
      <c r="PHI34" s="23"/>
      <c r="PHJ34" s="23"/>
      <c r="PHK34" s="23"/>
      <c r="PHL34" s="23"/>
      <c r="PHM34" s="23"/>
      <c r="PHN34" s="23"/>
      <c r="PHO34" s="24"/>
      <c r="PHP34" s="14"/>
      <c r="PHQ34" s="23"/>
      <c r="PHR34" s="23"/>
      <c r="PHS34" s="23"/>
      <c r="PHT34" s="23"/>
      <c r="PHU34" s="23"/>
      <c r="PHV34" s="23"/>
      <c r="PHW34" s="24"/>
      <c r="PHX34" s="14"/>
      <c r="PHY34" s="23"/>
      <c r="PHZ34" s="23"/>
      <c r="PIA34" s="23"/>
      <c r="PIB34" s="23"/>
      <c r="PIC34" s="23"/>
      <c r="PID34" s="23"/>
      <c r="PIE34" s="24"/>
      <c r="PIF34" s="14"/>
      <c r="PIG34" s="23"/>
      <c r="PIH34" s="23"/>
      <c r="PII34" s="23"/>
      <c r="PIJ34" s="23"/>
      <c r="PIK34" s="23"/>
      <c r="PIL34" s="23"/>
      <c r="PIM34" s="24"/>
      <c r="PIN34" s="14"/>
      <c r="PIO34" s="23"/>
      <c r="PIP34" s="23"/>
      <c r="PIQ34" s="23"/>
      <c r="PIR34" s="23"/>
      <c r="PIS34" s="23"/>
      <c r="PIT34" s="23"/>
      <c r="PIU34" s="24"/>
      <c r="PIV34" s="14"/>
      <c r="PIW34" s="23"/>
      <c r="PIX34" s="23"/>
      <c r="PIY34" s="23"/>
      <c r="PIZ34" s="23"/>
      <c r="PJA34" s="23"/>
      <c r="PJB34" s="23"/>
      <c r="PJC34" s="24"/>
      <c r="PJD34" s="14"/>
      <c r="PJE34" s="23"/>
      <c r="PJF34" s="23"/>
      <c r="PJG34" s="23"/>
      <c r="PJH34" s="23"/>
      <c r="PJI34" s="23"/>
      <c r="PJJ34" s="23"/>
      <c r="PJK34" s="24"/>
      <c r="PJL34" s="14"/>
      <c r="PJM34" s="23"/>
      <c r="PJN34" s="23"/>
      <c r="PJO34" s="23"/>
      <c r="PJP34" s="23"/>
      <c r="PJQ34" s="23"/>
      <c r="PJR34" s="23"/>
      <c r="PJS34" s="24"/>
      <c r="PJT34" s="14"/>
      <c r="PJU34" s="23"/>
      <c r="PJV34" s="23"/>
      <c r="PJW34" s="23"/>
      <c r="PJX34" s="23"/>
      <c r="PJY34" s="23"/>
      <c r="PJZ34" s="23"/>
      <c r="PKA34" s="24"/>
      <c r="PKB34" s="14"/>
      <c r="PKC34" s="23"/>
      <c r="PKD34" s="23"/>
      <c r="PKE34" s="23"/>
      <c r="PKF34" s="23"/>
      <c r="PKG34" s="23"/>
      <c r="PKH34" s="23"/>
      <c r="PKI34" s="24"/>
      <c r="PKJ34" s="14"/>
      <c r="PKK34" s="23"/>
      <c r="PKL34" s="23"/>
      <c r="PKM34" s="23"/>
      <c r="PKN34" s="23"/>
      <c r="PKO34" s="23"/>
      <c r="PKP34" s="23"/>
      <c r="PKQ34" s="24"/>
      <c r="PKR34" s="14"/>
      <c r="PKS34" s="23"/>
      <c r="PKT34" s="23"/>
      <c r="PKU34" s="23"/>
      <c r="PKV34" s="23"/>
      <c r="PKW34" s="23"/>
      <c r="PKX34" s="23"/>
      <c r="PKY34" s="24"/>
      <c r="PKZ34" s="14"/>
      <c r="PLA34" s="23"/>
      <c r="PLB34" s="23"/>
      <c r="PLC34" s="23"/>
      <c r="PLD34" s="23"/>
      <c r="PLE34" s="23"/>
      <c r="PLF34" s="23"/>
      <c r="PLG34" s="24"/>
      <c r="PLH34" s="14"/>
      <c r="PLI34" s="23"/>
      <c r="PLJ34" s="23"/>
      <c r="PLK34" s="23"/>
      <c r="PLL34" s="23"/>
      <c r="PLM34" s="23"/>
      <c r="PLN34" s="23"/>
      <c r="PLO34" s="24"/>
      <c r="PLP34" s="14"/>
      <c r="PLQ34" s="23"/>
      <c r="PLR34" s="23"/>
      <c r="PLS34" s="23"/>
      <c r="PLT34" s="23"/>
      <c r="PLU34" s="23"/>
      <c r="PLV34" s="23"/>
      <c r="PLW34" s="24"/>
      <c r="PLX34" s="14"/>
      <c r="PLY34" s="23"/>
      <c r="PLZ34" s="23"/>
      <c r="PMA34" s="23"/>
      <c r="PMB34" s="23"/>
      <c r="PMC34" s="23"/>
      <c r="PMD34" s="23"/>
      <c r="PME34" s="24"/>
      <c r="PMF34" s="14"/>
      <c r="PMG34" s="23"/>
      <c r="PMH34" s="23"/>
      <c r="PMI34" s="23"/>
      <c r="PMJ34" s="23"/>
      <c r="PMK34" s="23"/>
      <c r="PML34" s="23"/>
      <c r="PMM34" s="24"/>
      <c r="PMN34" s="14"/>
      <c r="PMO34" s="23"/>
      <c r="PMP34" s="23"/>
      <c r="PMQ34" s="23"/>
      <c r="PMR34" s="23"/>
      <c r="PMS34" s="23"/>
      <c r="PMT34" s="23"/>
      <c r="PMU34" s="24"/>
      <c r="PMV34" s="14"/>
      <c r="PMW34" s="23"/>
      <c r="PMX34" s="23"/>
      <c r="PMY34" s="23"/>
      <c r="PMZ34" s="23"/>
      <c r="PNA34" s="23"/>
      <c r="PNB34" s="23"/>
      <c r="PNC34" s="24"/>
      <c r="PND34" s="14"/>
      <c r="PNE34" s="23"/>
      <c r="PNF34" s="23"/>
      <c r="PNG34" s="23"/>
      <c r="PNH34" s="23"/>
      <c r="PNI34" s="23"/>
      <c r="PNJ34" s="23"/>
      <c r="PNK34" s="24"/>
      <c r="PNL34" s="14"/>
      <c r="PNM34" s="23"/>
      <c r="PNN34" s="23"/>
      <c r="PNO34" s="23"/>
      <c r="PNP34" s="23"/>
      <c r="PNQ34" s="23"/>
      <c r="PNR34" s="23"/>
      <c r="PNS34" s="24"/>
      <c r="PNT34" s="14"/>
      <c r="PNU34" s="23"/>
      <c r="PNV34" s="23"/>
      <c r="PNW34" s="23"/>
      <c r="PNX34" s="23"/>
      <c r="PNY34" s="23"/>
      <c r="PNZ34" s="23"/>
      <c r="POA34" s="24"/>
      <c r="POB34" s="14"/>
      <c r="POC34" s="23"/>
      <c r="POD34" s="23"/>
      <c r="POE34" s="23"/>
      <c r="POF34" s="23"/>
      <c r="POG34" s="23"/>
      <c r="POH34" s="23"/>
      <c r="POI34" s="24"/>
      <c r="POJ34" s="14"/>
      <c r="POK34" s="23"/>
      <c r="POL34" s="23"/>
      <c r="POM34" s="23"/>
      <c r="PON34" s="23"/>
      <c r="POO34" s="23"/>
      <c r="POP34" s="23"/>
      <c r="POQ34" s="24"/>
      <c r="POR34" s="14"/>
      <c r="POS34" s="23"/>
      <c r="POT34" s="23"/>
      <c r="POU34" s="23"/>
      <c r="POV34" s="23"/>
      <c r="POW34" s="23"/>
      <c r="POX34" s="23"/>
      <c r="POY34" s="24"/>
      <c r="POZ34" s="14"/>
      <c r="PPA34" s="23"/>
      <c r="PPB34" s="23"/>
      <c r="PPC34" s="23"/>
      <c r="PPD34" s="23"/>
      <c r="PPE34" s="23"/>
      <c r="PPF34" s="23"/>
      <c r="PPG34" s="24"/>
      <c r="PPH34" s="14"/>
      <c r="PPI34" s="23"/>
      <c r="PPJ34" s="23"/>
      <c r="PPK34" s="23"/>
      <c r="PPL34" s="23"/>
      <c r="PPM34" s="23"/>
      <c r="PPN34" s="23"/>
      <c r="PPO34" s="24"/>
      <c r="PPP34" s="14"/>
      <c r="PPQ34" s="23"/>
      <c r="PPR34" s="23"/>
      <c r="PPS34" s="23"/>
      <c r="PPT34" s="23"/>
      <c r="PPU34" s="23"/>
      <c r="PPV34" s="23"/>
      <c r="PPW34" s="24"/>
      <c r="PPX34" s="14"/>
      <c r="PPY34" s="23"/>
      <c r="PPZ34" s="23"/>
      <c r="PQA34" s="23"/>
      <c r="PQB34" s="23"/>
      <c r="PQC34" s="23"/>
      <c r="PQD34" s="23"/>
      <c r="PQE34" s="24"/>
      <c r="PQF34" s="14"/>
      <c r="PQG34" s="23"/>
      <c r="PQH34" s="23"/>
      <c r="PQI34" s="23"/>
      <c r="PQJ34" s="23"/>
      <c r="PQK34" s="23"/>
      <c r="PQL34" s="23"/>
      <c r="PQM34" s="24"/>
      <c r="PQN34" s="14"/>
      <c r="PQO34" s="23"/>
      <c r="PQP34" s="23"/>
      <c r="PQQ34" s="23"/>
      <c r="PQR34" s="23"/>
      <c r="PQS34" s="23"/>
      <c r="PQT34" s="23"/>
      <c r="PQU34" s="24"/>
      <c r="PQV34" s="14"/>
      <c r="PQW34" s="23"/>
      <c r="PQX34" s="23"/>
      <c r="PQY34" s="23"/>
      <c r="PQZ34" s="23"/>
      <c r="PRA34" s="23"/>
      <c r="PRB34" s="23"/>
      <c r="PRC34" s="24"/>
      <c r="PRD34" s="14"/>
      <c r="PRE34" s="23"/>
      <c r="PRF34" s="23"/>
      <c r="PRG34" s="23"/>
      <c r="PRH34" s="23"/>
      <c r="PRI34" s="23"/>
      <c r="PRJ34" s="23"/>
      <c r="PRK34" s="24"/>
      <c r="PRL34" s="14"/>
      <c r="PRM34" s="23"/>
      <c r="PRN34" s="23"/>
      <c r="PRO34" s="23"/>
      <c r="PRP34" s="23"/>
      <c r="PRQ34" s="23"/>
      <c r="PRR34" s="23"/>
      <c r="PRS34" s="24"/>
      <c r="PRT34" s="14"/>
      <c r="PRU34" s="23"/>
      <c r="PRV34" s="23"/>
      <c r="PRW34" s="23"/>
      <c r="PRX34" s="23"/>
      <c r="PRY34" s="23"/>
      <c r="PRZ34" s="23"/>
      <c r="PSA34" s="24"/>
      <c r="PSB34" s="14"/>
      <c r="PSC34" s="23"/>
      <c r="PSD34" s="23"/>
      <c r="PSE34" s="23"/>
      <c r="PSF34" s="23"/>
      <c r="PSG34" s="23"/>
      <c r="PSH34" s="23"/>
      <c r="PSI34" s="24"/>
      <c r="PSJ34" s="14"/>
      <c r="PSK34" s="23"/>
      <c r="PSL34" s="23"/>
      <c r="PSM34" s="23"/>
      <c r="PSN34" s="23"/>
      <c r="PSO34" s="23"/>
      <c r="PSP34" s="23"/>
      <c r="PSQ34" s="24"/>
      <c r="PSR34" s="14"/>
      <c r="PSS34" s="23"/>
      <c r="PST34" s="23"/>
      <c r="PSU34" s="23"/>
      <c r="PSV34" s="23"/>
      <c r="PSW34" s="23"/>
      <c r="PSX34" s="23"/>
      <c r="PSY34" s="24"/>
      <c r="PSZ34" s="14"/>
      <c r="PTA34" s="23"/>
      <c r="PTB34" s="23"/>
      <c r="PTC34" s="23"/>
      <c r="PTD34" s="23"/>
      <c r="PTE34" s="23"/>
      <c r="PTF34" s="23"/>
      <c r="PTG34" s="24"/>
      <c r="PTH34" s="14"/>
      <c r="PTI34" s="23"/>
      <c r="PTJ34" s="23"/>
      <c r="PTK34" s="23"/>
      <c r="PTL34" s="23"/>
      <c r="PTM34" s="23"/>
      <c r="PTN34" s="23"/>
      <c r="PTO34" s="24"/>
      <c r="PTP34" s="14"/>
      <c r="PTQ34" s="23"/>
      <c r="PTR34" s="23"/>
      <c r="PTS34" s="23"/>
      <c r="PTT34" s="23"/>
      <c r="PTU34" s="23"/>
      <c r="PTV34" s="23"/>
      <c r="PTW34" s="24"/>
      <c r="PTX34" s="14"/>
      <c r="PTY34" s="23"/>
      <c r="PTZ34" s="23"/>
      <c r="PUA34" s="23"/>
      <c r="PUB34" s="23"/>
      <c r="PUC34" s="23"/>
      <c r="PUD34" s="23"/>
      <c r="PUE34" s="24"/>
      <c r="PUF34" s="14"/>
      <c r="PUG34" s="23"/>
      <c r="PUH34" s="23"/>
      <c r="PUI34" s="23"/>
      <c r="PUJ34" s="23"/>
      <c r="PUK34" s="23"/>
      <c r="PUL34" s="23"/>
      <c r="PUM34" s="24"/>
      <c r="PUN34" s="14"/>
      <c r="PUO34" s="23"/>
      <c r="PUP34" s="23"/>
      <c r="PUQ34" s="23"/>
      <c r="PUR34" s="23"/>
      <c r="PUS34" s="23"/>
      <c r="PUT34" s="23"/>
      <c r="PUU34" s="24"/>
      <c r="PUV34" s="14"/>
      <c r="PUW34" s="23"/>
      <c r="PUX34" s="23"/>
      <c r="PUY34" s="23"/>
      <c r="PUZ34" s="23"/>
      <c r="PVA34" s="23"/>
      <c r="PVB34" s="23"/>
      <c r="PVC34" s="24"/>
      <c r="PVD34" s="14"/>
      <c r="PVE34" s="23"/>
      <c r="PVF34" s="23"/>
      <c r="PVG34" s="23"/>
      <c r="PVH34" s="23"/>
      <c r="PVI34" s="23"/>
      <c r="PVJ34" s="23"/>
      <c r="PVK34" s="24"/>
      <c r="PVL34" s="14"/>
      <c r="PVM34" s="23"/>
      <c r="PVN34" s="23"/>
      <c r="PVO34" s="23"/>
      <c r="PVP34" s="23"/>
      <c r="PVQ34" s="23"/>
      <c r="PVR34" s="23"/>
      <c r="PVS34" s="24"/>
      <c r="PVT34" s="14"/>
      <c r="PVU34" s="23"/>
      <c r="PVV34" s="23"/>
      <c r="PVW34" s="23"/>
      <c r="PVX34" s="23"/>
      <c r="PVY34" s="23"/>
      <c r="PVZ34" s="23"/>
      <c r="PWA34" s="24"/>
      <c r="PWB34" s="14"/>
      <c r="PWC34" s="23"/>
      <c r="PWD34" s="23"/>
      <c r="PWE34" s="23"/>
      <c r="PWF34" s="23"/>
      <c r="PWG34" s="23"/>
      <c r="PWH34" s="23"/>
      <c r="PWI34" s="24"/>
      <c r="PWJ34" s="14"/>
      <c r="PWK34" s="23"/>
      <c r="PWL34" s="23"/>
      <c r="PWM34" s="23"/>
      <c r="PWN34" s="23"/>
      <c r="PWO34" s="23"/>
      <c r="PWP34" s="23"/>
      <c r="PWQ34" s="24"/>
      <c r="PWR34" s="14"/>
      <c r="PWS34" s="23"/>
      <c r="PWT34" s="23"/>
      <c r="PWU34" s="23"/>
      <c r="PWV34" s="23"/>
      <c r="PWW34" s="23"/>
      <c r="PWX34" s="23"/>
      <c r="PWY34" s="24"/>
      <c r="PWZ34" s="14"/>
      <c r="PXA34" s="23"/>
      <c r="PXB34" s="23"/>
      <c r="PXC34" s="23"/>
      <c r="PXD34" s="23"/>
      <c r="PXE34" s="23"/>
      <c r="PXF34" s="23"/>
      <c r="PXG34" s="24"/>
      <c r="PXH34" s="14"/>
      <c r="PXI34" s="23"/>
      <c r="PXJ34" s="23"/>
      <c r="PXK34" s="23"/>
      <c r="PXL34" s="23"/>
      <c r="PXM34" s="23"/>
      <c r="PXN34" s="23"/>
      <c r="PXO34" s="24"/>
      <c r="PXP34" s="14"/>
      <c r="PXQ34" s="23"/>
      <c r="PXR34" s="23"/>
      <c r="PXS34" s="23"/>
      <c r="PXT34" s="23"/>
      <c r="PXU34" s="23"/>
      <c r="PXV34" s="23"/>
      <c r="PXW34" s="24"/>
      <c r="PXX34" s="14"/>
      <c r="PXY34" s="23"/>
      <c r="PXZ34" s="23"/>
      <c r="PYA34" s="23"/>
      <c r="PYB34" s="23"/>
      <c r="PYC34" s="23"/>
      <c r="PYD34" s="23"/>
      <c r="PYE34" s="24"/>
      <c r="PYF34" s="14"/>
      <c r="PYG34" s="23"/>
      <c r="PYH34" s="23"/>
      <c r="PYI34" s="23"/>
      <c r="PYJ34" s="23"/>
      <c r="PYK34" s="23"/>
      <c r="PYL34" s="23"/>
      <c r="PYM34" s="24"/>
      <c r="PYN34" s="14"/>
      <c r="PYO34" s="23"/>
      <c r="PYP34" s="23"/>
      <c r="PYQ34" s="23"/>
      <c r="PYR34" s="23"/>
      <c r="PYS34" s="23"/>
      <c r="PYT34" s="23"/>
      <c r="PYU34" s="24"/>
      <c r="PYV34" s="14"/>
      <c r="PYW34" s="23"/>
      <c r="PYX34" s="23"/>
      <c r="PYY34" s="23"/>
      <c r="PYZ34" s="23"/>
      <c r="PZA34" s="23"/>
      <c r="PZB34" s="23"/>
      <c r="PZC34" s="24"/>
      <c r="PZD34" s="14"/>
      <c r="PZE34" s="23"/>
      <c r="PZF34" s="23"/>
      <c r="PZG34" s="23"/>
      <c r="PZH34" s="23"/>
      <c r="PZI34" s="23"/>
      <c r="PZJ34" s="23"/>
      <c r="PZK34" s="24"/>
      <c r="PZL34" s="14"/>
      <c r="PZM34" s="23"/>
      <c r="PZN34" s="23"/>
      <c r="PZO34" s="23"/>
      <c r="PZP34" s="23"/>
      <c r="PZQ34" s="23"/>
      <c r="PZR34" s="23"/>
      <c r="PZS34" s="24"/>
      <c r="PZT34" s="14"/>
      <c r="PZU34" s="23"/>
      <c r="PZV34" s="23"/>
      <c r="PZW34" s="23"/>
      <c r="PZX34" s="23"/>
      <c r="PZY34" s="23"/>
      <c r="PZZ34" s="23"/>
      <c r="QAA34" s="24"/>
      <c r="QAB34" s="14"/>
      <c r="QAC34" s="23"/>
      <c r="QAD34" s="23"/>
      <c r="QAE34" s="23"/>
      <c r="QAF34" s="23"/>
      <c r="QAG34" s="23"/>
      <c r="QAH34" s="23"/>
      <c r="QAI34" s="24"/>
      <c r="QAJ34" s="14"/>
      <c r="QAK34" s="23"/>
      <c r="QAL34" s="23"/>
      <c r="QAM34" s="23"/>
      <c r="QAN34" s="23"/>
      <c r="QAO34" s="23"/>
      <c r="QAP34" s="23"/>
      <c r="QAQ34" s="24"/>
      <c r="QAR34" s="14"/>
      <c r="QAS34" s="23"/>
      <c r="QAT34" s="23"/>
      <c r="QAU34" s="23"/>
      <c r="QAV34" s="23"/>
      <c r="QAW34" s="23"/>
      <c r="QAX34" s="23"/>
      <c r="QAY34" s="24"/>
      <c r="QAZ34" s="14"/>
      <c r="QBA34" s="23"/>
      <c r="QBB34" s="23"/>
      <c r="QBC34" s="23"/>
      <c r="QBD34" s="23"/>
      <c r="QBE34" s="23"/>
      <c r="QBF34" s="23"/>
      <c r="QBG34" s="24"/>
      <c r="QBH34" s="14"/>
      <c r="QBI34" s="23"/>
      <c r="QBJ34" s="23"/>
      <c r="QBK34" s="23"/>
      <c r="QBL34" s="23"/>
      <c r="QBM34" s="23"/>
      <c r="QBN34" s="23"/>
      <c r="QBO34" s="24"/>
      <c r="QBP34" s="14"/>
      <c r="QBQ34" s="23"/>
      <c r="QBR34" s="23"/>
      <c r="QBS34" s="23"/>
      <c r="QBT34" s="23"/>
      <c r="QBU34" s="23"/>
      <c r="QBV34" s="23"/>
      <c r="QBW34" s="24"/>
      <c r="QBX34" s="14"/>
      <c r="QBY34" s="23"/>
      <c r="QBZ34" s="23"/>
      <c r="QCA34" s="23"/>
      <c r="QCB34" s="23"/>
      <c r="QCC34" s="23"/>
      <c r="QCD34" s="23"/>
      <c r="QCE34" s="24"/>
      <c r="QCF34" s="14"/>
      <c r="QCG34" s="23"/>
      <c r="QCH34" s="23"/>
      <c r="QCI34" s="23"/>
      <c r="QCJ34" s="23"/>
      <c r="QCK34" s="23"/>
      <c r="QCL34" s="23"/>
      <c r="QCM34" s="24"/>
      <c r="QCN34" s="14"/>
      <c r="QCO34" s="23"/>
      <c r="QCP34" s="23"/>
      <c r="QCQ34" s="23"/>
      <c r="QCR34" s="23"/>
      <c r="QCS34" s="23"/>
      <c r="QCT34" s="23"/>
      <c r="QCU34" s="24"/>
      <c r="QCV34" s="14"/>
      <c r="QCW34" s="23"/>
      <c r="QCX34" s="23"/>
      <c r="QCY34" s="23"/>
      <c r="QCZ34" s="23"/>
      <c r="QDA34" s="23"/>
      <c r="QDB34" s="23"/>
      <c r="QDC34" s="24"/>
      <c r="QDD34" s="14"/>
      <c r="QDE34" s="23"/>
      <c r="QDF34" s="23"/>
      <c r="QDG34" s="23"/>
      <c r="QDH34" s="23"/>
      <c r="QDI34" s="23"/>
      <c r="QDJ34" s="23"/>
      <c r="QDK34" s="24"/>
      <c r="QDL34" s="14"/>
      <c r="QDM34" s="23"/>
      <c r="QDN34" s="23"/>
      <c r="QDO34" s="23"/>
      <c r="QDP34" s="23"/>
      <c r="QDQ34" s="23"/>
      <c r="QDR34" s="23"/>
      <c r="QDS34" s="24"/>
      <c r="QDT34" s="14"/>
      <c r="QDU34" s="23"/>
      <c r="QDV34" s="23"/>
      <c r="QDW34" s="23"/>
      <c r="QDX34" s="23"/>
      <c r="QDY34" s="23"/>
      <c r="QDZ34" s="23"/>
      <c r="QEA34" s="24"/>
      <c r="QEB34" s="14"/>
      <c r="QEC34" s="23"/>
      <c r="QED34" s="23"/>
      <c r="QEE34" s="23"/>
      <c r="QEF34" s="23"/>
      <c r="QEG34" s="23"/>
      <c r="QEH34" s="23"/>
      <c r="QEI34" s="24"/>
      <c r="QEJ34" s="14"/>
      <c r="QEK34" s="23"/>
      <c r="QEL34" s="23"/>
      <c r="QEM34" s="23"/>
      <c r="QEN34" s="23"/>
      <c r="QEO34" s="23"/>
      <c r="QEP34" s="23"/>
      <c r="QEQ34" s="24"/>
      <c r="QER34" s="14"/>
      <c r="QES34" s="23"/>
      <c r="QET34" s="23"/>
      <c r="QEU34" s="23"/>
      <c r="QEV34" s="23"/>
      <c r="QEW34" s="23"/>
      <c r="QEX34" s="23"/>
      <c r="QEY34" s="24"/>
      <c r="QEZ34" s="14"/>
      <c r="QFA34" s="23"/>
      <c r="QFB34" s="23"/>
      <c r="QFC34" s="23"/>
      <c r="QFD34" s="23"/>
      <c r="QFE34" s="23"/>
      <c r="QFF34" s="23"/>
      <c r="QFG34" s="24"/>
      <c r="QFH34" s="14"/>
      <c r="QFI34" s="23"/>
      <c r="QFJ34" s="23"/>
      <c r="QFK34" s="23"/>
      <c r="QFL34" s="23"/>
      <c r="QFM34" s="23"/>
      <c r="QFN34" s="23"/>
      <c r="QFO34" s="24"/>
      <c r="QFP34" s="14"/>
      <c r="QFQ34" s="23"/>
      <c r="QFR34" s="23"/>
      <c r="QFS34" s="23"/>
      <c r="QFT34" s="23"/>
      <c r="QFU34" s="23"/>
      <c r="QFV34" s="23"/>
      <c r="QFW34" s="24"/>
      <c r="QFX34" s="14"/>
      <c r="QFY34" s="23"/>
      <c r="QFZ34" s="23"/>
      <c r="QGA34" s="23"/>
      <c r="QGB34" s="23"/>
      <c r="QGC34" s="23"/>
      <c r="QGD34" s="23"/>
      <c r="QGE34" s="24"/>
      <c r="QGF34" s="14"/>
      <c r="QGG34" s="23"/>
      <c r="QGH34" s="23"/>
      <c r="QGI34" s="23"/>
      <c r="QGJ34" s="23"/>
      <c r="QGK34" s="23"/>
      <c r="QGL34" s="23"/>
      <c r="QGM34" s="24"/>
      <c r="QGN34" s="14"/>
      <c r="QGO34" s="23"/>
      <c r="QGP34" s="23"/>
      <c r="QGQ34" s="23"/>
      <c r="QGR34" s="23"/>
      <c r="QGS34" s="23"/>
      <c r="QGT34" s="23"/>
      <c r="QGU34" s="24"/>
      <c r="QGV34" s="14"/>
      <c r="QGW34" s="23"/>
      <c r="QGX34" s="23"/>
      <c r="QGY34" s="23"/>
      <c r="QGZ34" s="23"/>
      <c r="QHA34" s="23"/>
      <c r="QHB34" s="23"/>
      <c r="QHC34" s="24"/>
      <c r="QHD34" s="14"/>
      <c r="QHE34" s="23"/>
      <c r="QHF34" s="23"/>
      <c r="QHG34" s="23"/>
      <c r="QHH34" s="23"/>
      <c r="QHI34" s="23"/>
      <c r="QHJ34" s="23"/>
      <c r="QHK34" s="24"/>
      <c r="QHL34" s="14"/>
      <c r="QHM34" s="23"/>
      <c r="QHN34" s="23"/>
      <c r="QHO34" s="23"/>
      <c r="QHP34" s="23"/>
      <c r="QHQ34" s="23"/>
      <c r="QHR34" s="23"/>
      <c r="QHS34" s="24"/>
      <c r="QHT34" s="14"/>
      <c r="QHU34" s="23"/>
      <c r="QHV34" s="23"/>
      <c r="QHW34" s="23"/>
      <c r="QHX34" s="23"/>
      <c r="QHY34" s="23"/>
      <c r="QHZ34" s="23"/>
      <c r="QIA34" s="24"/>
      <c r="QIB34" s="14"/>
      <c r="QIC34" s="23"/>
      <c r="QID34" s="23"/>
      <c r="QIE34" s="23"/>
      <c r="QIF34" s="23"/>
      <c r="QIG34" s="23"/>
      <c r="QIH34" s="23"/>
      <c r="QII34" s="24"/>
      <c r="QIJ34" s="14"/>
      <c r="QIK34" s="23"/>
      <c r="QIL34" s="23"/>
      <c r="QIM34" s="23"/>
      <c r="QIN34" s="23"/>
      <c r="QIO34" s="23"/>
      <c r="QIP34" s="23"/>
      <c r="QIQ34" s="24"/>
      <c r="QIR34" s="14"/>
      <c r="QIS34" s="23"/>
      <c r="QIT34" s="23"/>
      <c r="QIU34" s="23"/>
      <c r="QIV34" s="23"/>
      <c r="QIW34" s="23"/>
      <c r="QIX34" s="23"/>
      <c r="QIY34" s="24"/>
      <c r="QIZ34" s="14"/>
      <c r="QJA34" s="23"/>
      <c r="QJB34" s="23"/>
      <c r="QJC34" s="23"/>
      <c r="QJD34" s="23"/>
      <c r="QJE34" s="23"/>
      <c r="QJF34" s="23"/>
      <c r="QJG34" s="24"/>
      <c r="QJH34" s="14"/>
      <c r="QJI34" s="23"/>
      <c r="QJJ34" s="23"/>
      <c r="QJK34" s="23"/>
      <c r="QJL34" s="23"/>
      <c r="QJM34" s="23"/>
      <c r="QJN34" s="23"/>
      <c r="QJO34" s="24"/>
      <c r="QJP34" s="14"/>
      <c r="QJQ34" s="23"/>
      <c r="QJR34" s="23"/>
      <c r="QJS34" s="23"/>
      <c r="QJT34" s="23"/>
      <c r="QJU34" s="23"/>
      <c r="QJV34" s="23"/>
      <c r="QJW34" s="24"/>
      <c r="QJX34" s="14"/>
      <c r="QJY34" s="23"/>
      <c r="QJZ34" s="23"/>
      <c r="QKA34" s="23"/>
      <c r="QKB34" s="23"/>
      <c r="QKC34" s="23"/>
      <c r="QKD34" s="23"/>
      <c r="QKE34" s="24"/>
      <c r="QKF34" s="14"/>
      <c r="QKG34" s="23"/>
      <c r="QKH34" s="23"/>
      <c r="QKI34" s="23"/>
      <c r="QKJ34" s="23"/>
      <c r="QKK34" s="23"/>
      <c r="QKL34" s="23"/>
      <c r="QKM34" s="24"/>
      <c r="QKN34" s="14"/>
      <c r="QKO34" s="23"/>
      <c r="QKP34" s="23"/>
      <c r="QKQ34" s="23"/>
      <c r="QKR34" s="23"/>
      <c r="QKS34" s="23"/>
      <c r="QKT34" s="23"/>
      <c r="QKU34" s="24"/>
      <c r="QKV34" s="14"/>
      <c r="QKW34" s="23"/>
      <c r="QKX34" s="23"/>
      <c r="QKY34" s="23"/>
      <c r="QKZ34" s="23"/>
      <c r="QLA34" s="23"/>
      <c r="QLB34" s="23"/>
      <c r="QLC34" s="24"/>
      <c r="QLD34" s="14"/>
      <c r="QLE34" s="23"/>
      <c r="QLF34" s="23"/>
      <c r="QLG34" s="23"/>
      <c r="QLH34" s="23"/>
      <c r="QLI34" s="23"/>
      <c r="QLJ34" s="23"/>
      <c r="QLK34" s="24"/>
      <c r="QLL34" s="14"/>
      <c r="QLM34" s="23"/>
      <c r="QLN34" s="23"/>
      <c r="QLO34" s="23"/>
      <c r="QLP34" s="23"/>
      <c r="QLQ34" s="23"/>
      <c r="QLR34" s="23"/>
      <c r="QLS34" s="24"/>
      <c r="QLT34" s="14"/>
      <c r="QLU34" s="23"/>
      <c r="QLV34" s="23"/>
      <c r="QLW34" s="23"/>
      <c r="QLX34" s="23"/>
      <c r="QLY34" s="23"/>
      <c r="QLZ34" s="23"/>
      <c r="QMA34" s="24"/>
      <c r="QMB34" s="14"/>
      <c r="QMC34" s="23"/>
      <c r="QMD34" s="23"/>
      <c r="QME34" s="23"/>
      <c r="QMF34" s="23"/>
      <c r="QMG34" s="23"/>
      <c r="QMH34" s="23"/>
      <c r="QMI34" s="24"/>
      <c r="QMJ34" s="14"/>
      <c r="QMK34" s="23"/>
      <c r="QML34" s="23"/>
      <c r="QMM34" s="23"/>
      <c r="QMN34" s="23"/>
      <c r="QMO34" s="23"/>
      <c r="QMP34" s="23"/>
      <c r="QMQ34" s="24"/>
      <c r="QMR34" s="14"/>
      <c r="QMS34" s="23"/>
      <c r="QMT34" s="23"/>
      <c r="QMU34" s="23"/>
      <c r="QMV34" s="23"/>
      <c r="QMW34" s="23"/>
      <c r="QMX34" s="23"/>
      <c r="QMY34" s="24"/>
      <c r="QMZ34" s="14"/>
      <c r="QNA34" s="23"/>
      <c r="QNB34" s="23"/>
      <c r="QNC34" s="23"/>
      <c r="QND34" s="23"/>
      <c r="QNE34" s="23"/>
      <c r="QNF34" s="23"/>
      <c r="QNG34" s="24"/>
      <c r="QNH34" s="14"/>
      <c r="QNI34" s="23"/>
      <c r="QNJ34" s="23"/>
      <c r="QNK34" s="23"/>
      <c r="QNL34" s="23"/>
      <c r="QNM34" s="23"/>
      <c r="QNN34" s="23"/>
      <c r="QNO34" s="24"/>
      <c r="QNP34" s="14"/>
      <c r="QNQ34" s="23"/>
      <c r="QNR34" s="23"/>
      <c r="QNS34" s="23"/>
      <c r="QNT34" s="23"/>
      <c r="QNU34" s="23"/>
      <c r="QNV34" s="23"/>
      <c r="QNW34" s="24"/>
      <c r="QNX34" s="14"/>
      <c r="QNY34" s="23"/>
      <c r="QNZ34" s="23"/>
      <c r="QOA34" s="23"/>
      <c r="QOB34" s="23"/>
      <c r="QOC34" s="23"/>
      <c r="QOD34" s="23"/>
      <c r="QOE34" s="24"/>
      <c r="QOF34" s="14"/>
      <c r="QOG34" s="23"/>
      <c r="QOH34" s="23"/>
      <c r="QOI34" s="23"/>
      <c r="QOJ34" s="23"/>
      <c r="QOK34" s="23"/>
      <c r="QOL34" s="23"/>
      <c r="QOM34" s="24"/>
      <c r="QON34" s="14"/>
      <c r="QOO34" s="23"/>
      <c r="QOP34" s="23"/>
      <c r="QOQ34" s="23"/>
      <c r="QOR34" s="23"/>
      <c r="QOS34" s="23"/>
      <c r="QOT34" s="23"/>
      <c r="QOU34" s="24"/>
      <c r="QOV34" s="14"/>
      <c r="QOW34" s="23"/>
      <c r="QOX34" s="23"/>
      <c r="QOY34" s="23"/>
      <c r="QOZ34" s="23"/>
      <c r="QPA34" s="23"/>
      <c r="QPB34" s="23"/>
      <c r="QPC34" s="24"/>
      <c r="QPD34" s="14"/>
      <c r="QPE34" s="23"/>
      <c r="QPF34" s="23"/>
      <c r="QPG34" s="23"/>
      <c r="QPH34" s="23"/>
      <c r="QPI34" s="23"/>
      <c r="QPJ34" s="23"/>
      <c r="QPK34" s="24"/>
      <c r="QPL34" s="14"/>
      <c r="QPM34" s="23"/>
      <c r="QPN34" s="23"/>
      <c r="QPO34" s="23"/>
      <c r="QPP34" s="23"/>
      <c r="QPQ34" s="23"/>
      <c r="QPR34" s="23"/>
      <c r="QPS34" s="24"/>
      <c r="QPT34" s="14"/>
      <c r="QPU34" s="23"/>
      <c r="QPV34" s="23"/>
      <c r="QPW34" s="23"/>
      <c r="QPX34" s="23"/>
      <c r="QPY34" s="23"/>
      <c r="QPZ34" s="23"/>
      <c r="QQA34" s="24"/>
      <c r="QQB34" s="14"/>
      <c r="QQC34" s="23"/>
      <c r="QQD34" s="23"/>
      <c r="QQE34" s="23"/>
      <c r="QQF34" s="23"/>
      <c r="QQG34" s="23"/>
      <c r="QQH34" s="23"/>
      <c r="QQI34" s="24"/>
      <c r="QQJ34" s="14"/>
      <c r="QQK34" s="23"/>
      <c r="QQL34" s="23"/>
      <c r="QQM34" s="23"/>
      <c r="QQN34" s="23"/>
      <c r="QQO34" s="23"/>
      <c r="QQP34" s="23"/>
      <c r="QQQ34" s="24"/>
      <c r="QQR34" s="14"/>
      <c r="QQS34" s="23"/>
      <c r="QQT34" s="23"/>
      <c r="QQU34" s="23"/>
      <c r="QQV34" s="23"/>
      <c r="QQW34" s="23"/>
      <c r="QQX34" s="23"/>
      <c r="QQY34" s="24"/>
      <c r="QQZ34" s="14"/>
      <c r="QRA34" s="23"/>
      <c r="QRB34" s="23"/>
      <c r="QRC34" s="23"/>
      <c r="QRD34" s="23"/>
      <c r="QRE34" s="23"/>
      <c r="QRF34" s="23"/>
      <c r="QRG34" s="24"/>
      <c r="QRH34" s="14"/>
      <c r="QRI34" s="23"/>
      <c r="QRJ34" s="23"/>
      <c r="QRK34" s="23"/>
      <c r="QRL34" s="23"/>
      <c r="QRM34" s="23"/>
      <c r="QRN34" s="23"/>
      <c r="QRO34" s="24"/>
      <c r="QRP34" s="14"/>
      <c r="QRQ34" s="23"/>
      <c r="QRR34" s="23"/>
      <c r="QRS34" s="23"/>
      <c r="QRT34" s="23"/>
      <c r="QRU34" s="23"/>
      <c r="QRV34" s="23"/>
      <c r="QRW34" s="24"/>
      <c r="QRX34" s="14"/>
      <c r="QRY34" s="23"/>
      <c r="QRZ34" s="23"/>
      <c r="QSA34" s="23"/>
      <c r="QSB34" s="23"/>
      <c r="QSC34" s="23"/>
      <c r="QSD34" s="23"/>
      <c r="QSE34" s="24"/>
      <c r="QSF34" s="14"/>
      <c r="QSG34" s="23"/>
      <c r="QSH34" s="23"/>
      <c r="QSI34" s="23"/>
      <c r="QSJ34" s="23"/>
      <c r="QSK34" s="23"/>
      <c r="QSL34" s="23"/>
      <c r="QSM34" s="24"/>
      <c r="QSN34" s="14"/>
      <c r="QSO34" s="23"/>
      <c r="QSP34" s="23"/>
      <c r="QSQ34" s="23"/>
      <c r="QSR34" s="23"/>
      <c r="QSS34" s="23"/>
      <c r="QST34" s="23"/>
      <c r="QSU34" s="24"/>
      <c r="QSV34" s="14"/>
      <c r="QSW34" s="23"/>
      <c r="QSX34" s="23"/>
      <c r="QSY34" s="23"/>
      <c r="QSZ34" s="23"/>
      <c r="QTA34" s="23"/>
      <c r="QTB34" s="23"/>
      <c r="QTC34" s="24"/>
      <c r="QTD34" s="14"/>
      <c r="QTE34" s="23"/>
      <c r="QTF34" s="23"/>
      <c r="QTG34" s="23"/>
      <c r="QTH34" s="23"/>
      <c r="QTI34" s="23"/>
      <c r="QTJ34" s="23"/>
      <c r="QTK34" s="24"/>
      <c r="QTL34" s="14"/>
      <c r="QTM34" s="23"/>
      <c r="QTN34" s="23"/>
      <c r="QTO34" s="23"/>
      <c r="QTP34" s="23"/>
      <c r="QTQ34" s="23"/>
      <c r="QTR34" s="23"/>
      <c r="QTS34" s="24"/>
      <c r="QTT34" s="14"/>
      <c r="QTU34" s="23"/>
      <c r="QTV34" s="23"/>
      <c r="QTW34" s="23"/>
      <c r="QTX34" s="23"/>
      <c r="QTY34" s="23"/>
      <c r="QTZ34" s="23"/>
      <c r="QUA34" s="24"/>
      <c r="QUB34" s="14"/>
      <c r="QUC34" s="23"/>
      <c r="QUD34" s="23"/>
      <c r="QUE34" s="23"/>
      <c r="QUF34" s="23"/>
      <c r="QUG34" s="23"/>
      <c r="QUH34" s="23"/>
      <c r="QUI34" s="24"/>
      <c r="QUJ34" s="14"/>
      <c r="QUK34" s="23"/>
      <c r="QUL34" s="23"/>
      <c r="QUM34" s="23"/>
      <c r="QUN34" s="23"/>
      <c r="QUO34" s="23"/>
      <c r="QUP34" s="23"/>
      <c r="QUQ34" s="24"/>
      <c r="QUR34" s="14"/>
      <c r="QUS34" s="23"/>
      <c r="QUT34" s="23"/>
      <c r="QUU34" s="23"/>
      <c r="QUV34" s="23"/>
      <c r="QUW34" s="23"/>
      <c r="QUX34" s="23"/>
      <c r="QUY34" s="24"/>
      <c r="QUZ34" s="14"/>
      <c r="QVA34" s="23"/>
      <c r="QVB34" s="23"/>
      <c r="QVC34" s="23"/>
      <c r="QVD34" s="23"/>
      <c r="QVE34" s="23"/>
      <c r="QVF34" s="23"/>
      <c r="QVG34" s="24"/>
      <c r="QVH34" s="14"/>
      <c r="QVI34" s="23"/>
      <c r="QVJ34" s="23"/>
      <c r="QVK34" s="23"/>
      <c r="QVL34" s="23"/>
      <c r="QVM34" s="23"/>
      <c r="QVN34" s="23"/>
      <c r="QVO34" s="24"/>
      <c r="QVP34" s="14"/>
      <c r="QVQ34" s="23"/>
      <c r="QVR34" s="23"/>
      <c r="QVS34" s="23"/>
      <c r="QVT34" s="23"/>
      <c r="QVU34" s="23"/>
      <c r="QVV34" s="23"/>
      <c r="QVW34" s="24"/>
      <c r="QVX34" s="14"/>
      <c r="QVY34" s="23"/>
      <c r="QVZ34" s="23"/>
      <c r="QWA34" s="23"/>
      <c r="QWB34" s="23"/>
      <c r="QWC34" s="23"/>
      <c r="QWD34" s="23"/>
      <c r="QWE34" s="24"/>
      <c r="QWF34" s="14"/>
      <c r="QWG34" s="23"/>
      <c r="QWH34" s="23"/>
      <c r="QWI34" s="23"/>
      <c r="QWJ34" s="23"/>
      <c r="QWK34" s="23"/>
      <c r="QWL34" s="23"/>
      <c r="QWM34" s="24"/>
      <c r="QWN34" s="14"/>
      <c r="QWO34" s="23"/>
      <c r="QWP34" s="23"/>
      <c r="QWQ34" s="23"/>
      <c r="QWR34" s="23"/>
      <c r="QWS34" s="23"/>
      <c r="QWT34" s="23"/>
      <c r="QWU34" s="24"/>
      <c r="QWV34" s="14"/>
      <c r="QWW34" s="23"/>
      <c r="QWX34" s="23"/>
      <c r="QWY34" s="23"/>
      <c r="QWZ34" s="23"/>
      <c r="QXA34" s="23"/>
      <c r="QXB34" s="23"/>
      <c r="QXC34" s="24"/>
      <c r="QXD34" s="14"/>
      <c r="QXE34" s="23"/>
      <c r="QXF34" s="23"/>
      <c r="QXG34" s="23"/>
      <c r="QXH34" s="23"/>
      <c r="QXI34" s="23"/>
      <c r="QXJ34" s="23"/>
      <c r="QXK34" s="24"/>
      <c r="QXL34" s="14"/>
      <c r="QXM34" s="23"/>
      <c r="QXN34" s="23"/>
      <c r="QXO34" s="23"/>
      <c r="QXP34" s="23"/>
      <c r="QXQ34" s="23"/>
      <c r="QXR34" s="23"/>
      <c r="QXS34" s="24"/>
      <c r="QXT34" s="14"/>
      <c r="QXU34" s="23"/>
      <c r="QXV34" s="23"/>
      <c r="QXW34" s="23"/>
      <c r="QXX34" s="23"/>
      <c r="QXY34" s="23"/>
      <c r="QXZ34" s="23"/>
      <c r="QYA34" s="24"/>
      <c r="QYB34" s="14"/>
      <c r="QYC34" s="23"/>
      <c r="QYD34" s="23"/>
      <c r="QYE34" s="23"/>
      <c r="QYF34" s="23"/>
      <c r="QYG34" s="23"/>
      <c r="QYH34" s="23"/>
      <c r="QYI34" s="24"/>
      <c r="QYJ34" s="14"/>
      <c r="QYK34" s="23"/>
      <c r="QYL34" s="23"/>
      <c r="QYM34" s="23"/>
      <c r="QYN34" s="23"/>
      <c r="QYO34" s="23"/>
      <c r="QYP34" s="23"/>
      <c r="QYQ34" s="24"/>
      <c r="QYR34" s="14"/>
      <c r="QYS34" s="23"/>
      <c r="QYT34" s="23"/>
      <c r="QYU34" s="23"/>
      <c r="QYV34" s="23"/>
      <c r="QYW34" s="23"/>
      <c r="QYX34" s="23"/>
      <c r="QYY34" s="24"/>
      <c r="QYZ34" s="14"/>
      <c r="QZA34" s="23"/>
      <c r="QZB34" s="23"/>
      <c r="QZC34" s="23"/>
      <c r="QZD34" s="23"/>
      <c r="QZE34" s="23"/>
      <c r="QZF34" s="23"/>
      <c r="QZG34" s="24"/>
      <c r="QZH34" s="14"/>
      <c r="QZI34" s="23"/>
      <c r="QZJ34" s="23"/>
      <c r="QZK34" s="23"/>
      <c r="QZL34" s="23"/>
      <c r="QZM34" s="23"/>
      <c r="QZN34" s="23"/>
      <c r="QZO34" s="24"/>
      <c r="QZP34" s="14"/>
      <c r="QZQ34" s="23"/>
      <c r="QZR34" s="23"/>
      <c r="QZS34" s="23"/>
      <c r="QZT34" s="23"/>
      <c r="QZU34" s="23"/>
      <c r="QZV34" s="23"/>
      <c r="QZW34" s="24"/>
      <c r="QZX34" s="14"/>
      <c r="QZY34" s="23"/>
      <c r="QZZ34" s="23"/>
      <c r="RAA34" s="23"/>
      <c r="RAB34" s="23"/>
      <c r="RAC34" s="23"/>
      <c r="RAD34" s="23"/>
      <c r="RAE34" s="24"/>
      <c r="RAF34" s="14"/>
      <c r="RAG34" s="23"/>
      <c r="RAH34" s="23"/>
      <c r="RAI34" s="23"/>
      <c r="RAJ34" s="23"/>
      <c r="RAK34" s="23"/>
      <c r="RAL34" s="23"/>
      <c r="RAM34" s="24"/>
      <c r="RAN34" s="14"/>
      <c r="RAO34" s="23"/>
      <c r="RAP34" s="23"/>
      <c r="RAQ34" s="23"/>
      <c r="RAR34" s="23"/>
      <c r="RAS34" s="23"/>
      <c r="RAT34" s="23"/>
      <c r="RAU34" s="24"/>
      <c r="RAV34" s="14"/>
      <c r="RAW34" s="23"/>
      <c r="RAX34" s="23"/>
      <c r="RAY34" s="23"/>
      <c r="RAZ34" s="23"/>
      <c r="RBA34" s="23"/>
      <c r="RBB34" s="23"/>
      <c r="RBC34" s="24"/>
      <c r="RBD34" s="14"/>
      <c r="RBE34" s="23"/>
      <c r="RBF34" s="23"/>
      <c r="RBG34" s="23"/>
      <c r="RBH34" s="23"/>
      <c r="RBI34" s="23"/>
      <c r="RBJ34" s="23"/>
      <c r="RBK34" s="24"/>
      <c r="RBL34" s="14"/>
      <c r="RBM34" s="23"/>
      <c r="RBN34" s="23"/>
      <c r="RBO34" s="23"/>
      <c r="RBP34" s="23"/>
      <c r="RBQ34" s="23"/>
      <c r="RBR34" s="23"/>
      <c r="RBS34" s="24"/>
      <c r="RBT34" s="14"/>
      <c r="RBU34" s="23"/>
      <c r="RBV34" s="23"/>
      <c r="RBW34" s="23"/>
      <c r="RBX34" s="23"/>
      <c r="RBY34" s="23"/>
      <c r="RBZ34" s="23"/>
      <c r="RCA34" s="24"/>
      <c r="RCB34" s="14"/>
      <c r="RCC34" s="23"/>
      <c r="RCD34" s="23"/>
      <c r="RCE34" s="23"/>
      <c r="RCF34" s="23"/>
      <c r="RCG34" s="23"/>
      <c r="RCH34" s="23"/>
      <c r="RCI34" s="24"/>
      <c r="RCJ34" s="14"/>
      <c r="RCK34" s="23"/>
      <c r="RCL34" s="23"/>
      <c r="RCM34" s="23"/>
      <c r="RCN34" s="23"/>
      <c r="RCO34" s="23"/>
      <c r="RCP34" s="23"/>
      <c r="RCQ34" s="24"/>
      <c r="RCR34" s="14"/>
      <c r="RCS34" s="23"/>
      <c r="RCT34" s="23"/>
      <c r="RCU34" s="23"/>
      <c r="RCV34" s="23"/>
      <c r="RCW34" s="23"/>
      <c r="RCX34" s="23"/>
      <c r="RCY34" s="24"/>
      <c r="RCZ34" s="14"/>
      <c r="RDA34" s="23"/>
      <c r="RDB34" s="23"/>
      <c r="RDC34" s="23"/>
      <c r="RDD34" s="23"/>
      <c r="RDE34" s="23"/>
      <c r="RDF34" s="23"/>
      <c r="RDG34" s="24"/>
      <c r="RDH34" s="14"/>
      <c r="RDI34" s="23"/>
      <c r="RDJ34" s="23"/>
      <c r="RDK34" s="23"/>
      <c r="RDL34" s="23"/>
      <c r="RDM34" s="23"/>
      <c r="RDN34" s="23"/>
      <c r="RDO34" s="24"/>
      <c r="RDP34" s="14"/>
      <c r="RDQ34" s="23"/>
      <c r="RDR34" s="23"/>
      <c r="RDS34" s="23"/>
      <c r="RDT34" s="23"/>
      <c r="RDU34" s="23"/>
      <c r="RDV34" s="23"/>
      <c r="RDW34" s="24"/>
      <c r="RDX34" s="14"/>
      <c r="RDY34" s="23"/>
      <c r="RDZ34" s="23"/>
      <c r="REA34" s="23"/>
      <c r="REB34" s="23"/>
      <c r="REC34" s="23"/>
      <c r="RED34" s="23"/>
      <c r="REE34" s="24"/>
      <c r="REF34" s="14"/>
      <c r="REG34" s="23"/>
      <c r="REH34" s="23"/>
      <c r="REI34" s="23"/>
      <c r="REJ34" s="23"/>
      <c r="REK34" s="23"/>
      <c r="REL34" s="23"/>
      <c r="REM34" s="24"/>
      <c r="REN34" s="14"/>
      <c r="REO34" s="23"/>
      <c r="REP34" s="23"/>
      <c r="REQ34" s="23"/>
      <c r="RER34" s="23"/>
      <c r="RES34" s="23"/>
      <c r="RET34" s="23"/>
      <c r="REU34" s="24"/>
      <c r="REV34" s="14"/>
      <c r="REW34" s="23"/>
      <c r="REX34" s="23"/>
      <c r="REY34" s="23"/>
      <c r="REZ34" s="23"/>
      <c r="RFA34" s="23"/>
      <c r="RFB34" s="23"/>
      <c r="RFC34" s="24"/>
      <c r="RFD34" s="14"/>
      <c r="RFE34" s="23"/>
      <c r="RFF34" s="23"/>
      <c r="RFG34" s="23"/>
      <c r="RFH34" s="23"/>
      <c r="RFI34" s="23"/>
      <c r="RFJ34" s="23"/>
      <c r="RFK34" s="24"/>
      <c r="RFL34" s="14"/>
      <c r="RFM34" s="23"/>
      <c r="RFN34" s="23"/>
      <c r="RFO34" s="23"/>
      <c r="RFP34" s="23"/>
      <c r="RFQ34" s="23"/>
      <c r="RFR34" s="23"/>
      <c r="RFS34" s="24"/>
      <c r="RFT34" s="14"/>
      <c r="RFU34" s="23"/>
      <c r="RFV34" s="23"/>
      <c r="RFW34" s="23"/>
      <c r="RFX34" s="23"/>
      <c r="RFY34" s="23"/>
      <c r="RFZ34" s="23"/>
      <c r="RGA34" s="24"/>
      <c r="RGB34" s="14"/>
      <c r="RGC34" s="23"/>
      <c r="RGD34" s="23"/>
      <c r="RGE34" s="23"/>
      <c r="RGF34" s="23"/>
      <c r="RGG34" s="23"/>
      <c r="RGH34" s="23"/>
      <c r="RGI34" s="24"/>
      <c r="RGJ34" s="14"/>
      <c r="RGK34" s="23"/>
      <c r="RGL34" s="23"/>
      <c r="RGM34" s="23"/>
      <c r="RGN34" s="23"/>
      <c r="RGO34" s="23"/>
      <c r="RGP34" s="23"/>
      <c r="RGQ34" s="24"/>
      <c r="RGR34" s="14"/>
      <c r="RGS34" s="23"/>
      <c r="RGT34" s="23"/>
      <c r="RGU34" s="23"/>
      <c r="RGV34" s="23"/>
      <c r="RGW34" s="23"/>
      <c r="RGX34" s="23"/>
      <c r="RGY34" s="24"/>
      <c r="RGZ34" s="14"/>
      <c r="RHA34" s="23"/>
      <c r="RHB34" s="23"/>
      <c r="RHC34" s="23"/>
      <c r="RHD34" s="23"/>
      <c r="RHE34" s="23"/>
      <c r="RHF34" s="23"/>
      <c r="RHG34" s="24"/>
      <c r="RHH34" s="14"/>
      <c r="RHI34" s="23"/>
      <c r="RHJ34" s="23"/>
      <c r="RHK34" s="23"/>
      <c r="RHL34" s="23"/>
      <c r="RHM34" s="23"/>
      <c r="RHN34" s="23"/>
      <c r="RHO34" s="24"/>
      <c r="RHP34" s="14"/>
      <c r="RHQ34" s="23"/>
      <c r="RHR34" s="23"/>
      <c r="RHS34" s="23"/>
      <c r="RHT34" s="23"/>
      <c r="RHU34" s="23"/>
      <c r="RHV34" s="23"/>
      <c r="RHW34" s="24"/>
      <c r="RHX34" s="14"/>
      <c r="RHY34" s="23"/>
      <c r="RHZ34" s="23"/>
      <c r="RIA34" s="23"/>
      <c r="RIB34" s="23"/>
      <c r="RIC34" s="23"/>
      <c r="RID34" s="23"/>
      <c r="RIE34" s="24"/>
      <c r="RIF34" s="14"/>
      <c r="RIG34" s="23"/>
      <c r="RIH34" s="23"/>
      <c r="RII34" s="23"/>
      <c r="RIJ34" s="23"/>
      <c r="RIK34" s="23"/>
      <c r="RIL34" s="23"/>
      <c r="RIM34" s="24"/>
      <c r="RIN34" s="14"/>
      <c r="RIO34" s="23"/>
      <c r="RIP34" s="23"/>
      <c r="RIQ34" s="23"/>
      <c r="RIR34" s="23"/>
      <c r="RIS34" s="23"/>
      <c r="RIT34" s="23"/>
      <c r="RIU34" s="24"/>
      <c r="RIV34" s="14"/>
      <c r="RIW34" s="23"/>
      <c r="RIX34" s="23"/>
      <c r="RIY34" s="23"/>
      <c r="RIZ34" s="23"/>
      <c r="RJA34" s="23"/>
      <c r="RJB34" s="23"/>
      <c r="RJC34" s="24"/>
      <c r="RJD34" s="14"/>
      <c r="RJE34" s="23"/>
      <c r="RJF34" s="23"/>
      <c r="RJG34" s="23"/>
      <c r="RJH34" s="23"/>
      <c r="RJI34" s="23"/>
      <c r="RJJ34" s="23"/>
      <c r="RJK34" s="24"/>
      <c r="RJL34" s="14"/>
      <c r="RJM34" s="23"/>
      <c r="RJN34" s="23"/>
      <c r="RJO34" s="23"/>
      <c r="RJP34" s="23"/>
      <c r="RJQ34" s="23"/>
      <c r="RJR34" s="23"/>
      <c r="RJS34" s="24"/>
      <c r="RJT34" s="14"/>
      <c r="RJU34" s="23"/>
      <c r="RJV34" s="23"/>
      <c r="RJW34" s="23"/>
      <c r="RJX34" s="23"/>
      <c r="RJY34" s="23"/>
      <c r="RJZ34" s="23"/>
      <c r="RKA34" s="24"/>
      <c r="RKB34" s="14"/>
      <c r="RKC34" s="23"/>
      <c r="RKD34" s="23"/>
      <c r="RKE34" s="23"/>
      <c r="RKF34" s="23"/>
      <c r="RKG34" s="23"/>
      <c r="RKH34" s="23"/>
      <c r="RKI34" s="24"/>
      <c r="RKJ34" s="14"/>
      <c r="RKK34" s="23"/>
      <c r="RKL34" s="23"/>
      <c r="RKM34" s="23"/>
      <c r="RKN34" s="23"/>
      <c r="RKO34" s="23"/>
      <c r="RKP34" s="23"/>
      <c r="RKQ34" s="24"/>
      <c r="RKR34" s="14"/>
      <c r="RKS34" s="23"/>
      <c r="RKT34" s="23"/>
      <c r="RKU34" s="23"/>
      <c r="RKV34" s="23"/>
      <c r="RKW34" s="23"/>
      <c r="RKX34" s="23"/>
      <c r="RKY34" s="24"/>
      <c r="RKZ34" s="14"/>
      <c r="RLA34" s="23"/>
      <c r="RLB34" s="23"/>
      <c r="RLC34" s="23"/>
      <c r="RLD34" s="23"/>
      <c r="RLE34" s="23"/>
      <c r="RLF34" s="23"/>
      <c r="RLG34" s="24"/>
      <c r="RLH34" s="14"/>
      <c r="RLI34" s="23"/>
      <c r="RLJ34" s="23"/>
      <c r="RLK34" s="23"/>
      <c r="RLL34" s="23"/>
      <c r="RLM34" s="23"/>
      <c r="RLN34" s="23"/>
      <c r="RLO34" s="24"/>
      <c r="RLP34" s="14"/>
      <c r="RLQ34" s="23"/>
      <c r="RLR34" s="23"/>
      <c r="RLS34" s="23"/>
      <c r="RLT34" s="23"/>
      <c r="RLU34" s="23"/>
      <c r="RLV34" s="23"/>
      <c r="RLW34" s="24"/>
      <c r="RLX34" s="14"/>
      <c r="RLY34" s="23"/>
      <c r="RLZ34" s="23"/>
      <c r="RMA34" s="23"/>
      <c r="RMB34" s="23"/>
      <c r="RMC34" s="23"/>
      <c r="RMD34" s="23"/>
      <c r="RME34" s="24"/>
      <c r="RMF34" s="14"/>
      <c r="RMG34" s="23"/>
      <c r="RMH34" s="23"/>
      <c r="RMI34" s="23"/>
      <c r="RMJ34" s="23"/>
      <c r="RMK34" s="23"/>
      <c r="RML34" s="23"/>
      <c r="RMM34" s="24"/>
      <c r="RMN34" s="14"/>
      <c r="RMO34" s="23"/>
      <c r="RMP34" s="23"/>
      <c r="RMQ34" s="23"/>
      <c r="RMR34" s="23"/>
      <c r="RMS34" s="23"/>
      <c r="RMT34" s="23"/>
      <c r="RMU34" s="24"/>
      <c r="RMV34" s="14"/>
      <c r="RMW34" s="23"/>
      <c r="RMX34" s="23"/>
      <c r="RMY34" s="23"/>
      <c r="RMZ34" s="23"/>
      <c r="RNA34" s="23"/>
      <c r="RNB34" s="23"/>
      <c r="RNC34" s="24"/>
      <c r="RND34" s="14"/>
      <c r="RNE34" s="23"/>
      <c r="RNF34" s="23"/>
      <c r="RNG34" s="23"/>
      <c r="RNH34" s="23"/>
      <c r="RNI34" s="23"/>
      <c r="RNJ34" s="23"/>
      <c r="RNK34" s="24"/>
      <c r="RNL34" s="14"/>
      <c r="RNM34" s="23"/>
      <c r="RNN34" s="23"/>
      <c r="RNO34" s="23"/>
      <c r="RNP34" s="23"/>
      <c r="RNQ34" s="23"/>
      <c r="RNR34" s="23"/>
      <c r="RNS34" s="24"/>
      <c r="RNT34" s="14"/>
      <c r="RNU34" s="23"/>
      <c r="RNV34" s="23"/>
      <c r="RNW34" s="23"/>
      <c r="RNX34" s="23"/>
      <c r="RNY34" s="23"/>
      <c r="RNZ34" s="23"/>
      <c r="ROA34" s="24"/>
      <c r="ROB34" s="14"/>
      <c r="ROC34" s="23"/>
      <c r="ROD34" s="23"/>
      <c r="ROE34" s="23"/>
      <c r="ROF34" s="23"/>
      <c r="ROG34" s="23"/>
      <c r="ROH34" s="23"/>
      <c r="ROI34" s="24"/>
      <c r="ROJ34" s="14"/>
      <c r="ROK34" s="23"/>
      <c r="ROL34" s="23"/>
      <c r="ROM34" s="23"/>
      <c r="RON34" s="23"/>
      <c r="ROO34" s="23"/>
      <c r="ROP34" s="23"/>
      <c r="ROQ34" s="24"/>
      <c r="ROR34" s="14"/>
      <c r="ROS34" s="23"/>
      <c r="ROT34" s="23"/>
      <c r="ROU34" s="23"/>
      <c r="ROV34" s="23"/>
      <c r="ROW34" s="23"/>
      <c r="ROX34" s="23"/>
      <c r="ROY34" s="24"/>
      <c r="ROZ34" s="14"/>
      <c r="RPA34" s="23"/>
      <c r="RPB34" s="23"/>
      <c r="RPC34" s="23"/>
      <c r="RPD34" s="23"/>
      <c r="RPE34" s="23"/>
      <c r="RPF34" s="23"/>
      <c r="RPG34" s="24"/>
      <c r="RPH34" s="14"/>
      <c r="RPI34" s="23"/>
      <c r="RPJ34" s="23"/>
      <c r="RPK34" s="23"/>
      <c r="RPL34" s="23"/>
      <c r="RPM34" s="23"/>
      <c r="RPN34" s="23"/>
      <c r="RPO34" s="24"/>
      <c r="RPP34" s="14"/>
      <c r="RPQ34" s="23"/>
      <c r="RPR34" s="23"/>
      <c r="RPS34" s="23"/>
      <c r="RPT34" s="23"/>
      <c r="RPU34" s="23"/>
      <c r="RPV34" s="23"/>
      <c r="RPW34" s="24"/>
      <c r="RPX34" s="14"/>
      <c r="RPY34" s="23"/>
      <c r="RPZ34" s="23"/>
      <c r="RQA34" s="23"/>
      <c r="RQB34" s="23"/>
      <c r="RQC34" s="23"/>
      <c r="RQD34" s="23"/>
      <c r="RQE34" s="24"/>
      <c r="RQF34" s="14"/>
      <c r="RQG34" s="23"/>
      <c r="RQH34" s="23"/>
      <c r="RQI34" s="23"/>
      <c r="RQJ34" s="23"/>
      <c r="RQK34" s="23"/>
      <c r="RQL34" s="23"/>
      <c r="RQM34" s="24"/>
      <c r="RQN34" s="14"/>
      <c r="RQO34" s="23"/>
      <c r="RQP34" s="23"/>
      <c r="RQQ34" s="23"/>
      <c r="RQR34" s="23"/>
      <c r="RQS34" s="23"/>
      <c r="RQT34" s="23"/>
      <c r="RQU34" s="24"/>
      <c r="RQV34" s="14"/>
      <c r="RQW34" s="23"/>
      <c r="RQX34" s="23"/>
      <c r="RQY34" s="23"/>
      <c r="RQZ34" s="23"/>
      <c r="RRA34" s="23"/>
      <c r="RRB34" s="23"/>
      <c r="RRC34" s="24"/>
      <c r="RRD34" s="14"/>
      <c r="RRE34" s="23"/>
      <c r="RRF34" s="23"/>
      <c r="RRG34" s="23"/>
      <c r="RRH34" s="23"/>
      <c r="RRI34" s="23"/>
      <c r="RRJ34" s="23"/>
      <c r="RRK34" s="24"/>
      <c r="RRL34" s="14"/>
      <c r="RRM34" s="23"/>
      <c r="RRN34" s="23"/>
      <c r="RRO34" s="23"/>
      <c r="RRP34" s="23"/>
      <c r="RRQ34" s="23"/>
      <c r="RRR34" s="23"/>
      <c r="RRS34" s="24"/>
      <c r="RRT34" s="14"/>
      <c r="RRU34" s="23"/>
      <c r="RRV34" s="23"/>
      <c r="RRW34" s="23"/>
      <c r="RRX34" s="23"/>
      <c r="RRY34" s="23"/>
      <c r="RRZ34" s="23"/>
      <c r="RSA34" s="24"/>
      <c r="RSB34" s="14"/>
      <c r="RSC34" s="23"/>
      <c r="RSD34" s="23"/>
      <c r="RSE34" s="23"/>
      <c r="RSF34" s="23"/>
      <c r="RSG34" s="23"/>
      <c r="RSH34" s="23"/>
      <c r="RSI34" s="24"/>
      <c r="RSJ34" s="14"/>
      <c r="RSK34" s="23"/>
      <c r="RSL34" s="23"/>
      <c r="RSM34" s="23"/>
      <c r="RSN34" s="23"/>
      <c r="RSO34" s="23"/>
      <c r="RSP34" s="23"/>
      <c r="RSQ34" s="24"/>
      <c r="RSR34" s="14"/>
      <c r="RSS34" s="23"/>
      <c r="RST34" s="23"/>
      <c r="RSU34" s="23"/>
      <c r="RSV34" s="23"/>
      <c r="RSW34" s="23"/>
      <c r="RSX34" s="23"/>
      <c r="RSY34" s="24"/>
      <c r="RSZ34" s="14"/>
      <c r="RTA34" s="23"/>
      <c r="RTB34" s="23"/>
      <c r="RTC34" s="23"/>
      <c r="RTD34" s="23"/>
      <c r="RTE34" s="23"/>
      <c r="RTF34" s="23"/>
      <c r="RTG34" s="24"/>
      <c r="RTH34" s="14"/>
      <c r="RTI34" s="23"/>
      <c r="RTJ34" s="23"/>
      <c r="RTK34" s="23"/>
      <c r="RTL34" s="23"/>
      <c r="RTM34" s="23"/>
      <c r="RTN34" s="23"/>
      <c r="RTO34" s="24"/>
      <c r="RTP34" s="14"/>
      <c r="RTQ34" s="23"/>
      <c r="RTR34" s="23"/>
      <c r="RTS34" s="23"/>
      <c r="RTT34" s="23"/>
      <c r="RTU34" s="23"/>
      <c r="RTV34" s="23"/>
      <c r="RTW34" s="24"/>
      <c r="RTX34" s="14"/>
      <c r="RTY34" s="23"/>
      <c r="RTZ34" s="23"/>
      <c r="RUA34" s="23"/>
      <c r="RUB34" s="23"/>
      <c r="RUC34" s="23"/>
      <c r="RUD34" s="23"/>
      <c r="RUE34" s="24"/>
      <c r="RUF34" s="14"/>
      <c r="RUG34" s="23"/>
      <c r="RUH34" s="23"/>
      <c r="RUI34" s="23"/>
      <c r="RUJ34" s="23"/>
      <c r="RUK34" s="23"/>
      <c r="RUL34" s="23"/>
      <c r="RUM34" s="24"/>
      <c r="RUN34" s="14"/>
      <c r="RUO34" s="23"/>
      <c r="RUP34" s="23"/>
      <c r="RUQ34" s="23"/>
      <c r="RUR34" s="23"/>
      <c r="RUS34" s="23"/>
      <c r="RUT34" s="23"/>
      <c r="RUU34" s="24"/>
      <c r="RUV34" s="14"/>
      <c r="RUW34" s="23"/>
      <c r="RUX34" s="23"/>
      <c r="RUY34" s="23"/>
      <c r="RUZ34" s="23"/>
      <c r="RVA34" s="23"/>
      <c r="RVB34" s="23"/>
      <c r="RVC34" s="24"/>
      <c r="RVD34" s="14"/>
      <c r="RVE34" s="23"/>
      <c r="RVF34" s="23"/>
      <c r="RVG34" s="23"/>
      <c r="RVH34" s="23"/>
      <c r="RVI34" s="23"/>
      <c r="RVJ34" s="23"/>
      <c r="RVK34" s="24"/>
      <c r="RVL34" s="14"/>
      <c r="RVM34" s="23"/>
      <c r="RVN34" s="23"/>
      <c r="RVO34" s="23"/>
      <c r="RVP34" s="23"/>
      <c r="RVQ34" s="23"/>
      <c r="RVR34" s="23"/>
      <c r="RVS34" s="24"/>
      <c r="RVT34" s="14"/>
      <c r="RVU34" s="23"/>
      <c r="RVV34" s="23"/>
      <c r="RVW34" s="23"/>
      <c r="RVX34" s="23"/>
      <c r="RVY34" s="23"/>
      <c r="RVZ34" s="23"/>
      <c r="RWA34" s="24"/>
      <c r="RWB34" s="14"/>
      <c r="RWC34" s="23"/>
      <c r="RWD34" s="23"/>
      <c r="RWE34" s="23"/>
      <c r="RWF34" s="23"/>
      <c r="RWG34" s="23"/>
      <c r="RWH34" s="23"/>
      <c r="RWI34" s="24"/>
      <c r="RWJ34" s="14"/>
      <c r="RWK34" s="23"/>
      <c r="RWL34" s="23"/>
      <c r="RWM34" s="23"/>
      <c r="RWN34" s="23"/>
      <c r="RWO34" s="23"/>
      <c r="RWP34" s="23"/>
      <c r="RWQ34" s="24"/>
      <c r="RWR34" s="14"/>
      <c r="RWS34" s="23"/>
      <c r="RWT34" s="23"/>
      <c r="RWU34" s="23"/>
      <c r="RWV34" s="23"/>
      <c r="RWW34" s="23"/>
      <c r="RWX34" s="23"/>
      <c r="RWY34" s="24"/>
      <c r="RWZ34" s="14"/>
      <c r="RXA34" s="23"/>
      <c r="RXB34" s="23"/>
      <c r="RXC34" s="23"/>
      <c r="RXD34" s="23"/>
      <c r="RXE34" s="23"/>
      <c r="RXF34" s="23"/>
      <c r="RXG34" s="24"/>
      <c r="RXH34" s="14"/>
      <c r="RXI34" s="23"/>
      <c r="RXJ34" s="23"/>
      <c r="RXK34" s="23"/>
      <c r="RXL34" s="23"/>
      <c r="RXM34" s="23"/>
      <c r="RXN34" s="23"/>
      <c r="RXO34" s="24"/>
      <c r="RXP34" s="14"/>
      <c r="RXQ34" s="23"/>
      <c r="RXR34" s="23"/>
      <c r="RXS34" s="23"/>
      <c r="RXT34" s="23"/>
      <c r="RXU34" s="23"/>
      <c r="RXV34" s="23"/>
      <c r="RXW34" s="24"/>
      <c r="RXX34" s="14"/>
      <c r="RXY34" s="23"/>
      <c r="RXZ34" s="23"/>
      <c r="RYA34" s="23"/>
      <c r="RYB34" s="23"/>
      <c r="RYC34" s="23"/>
      <c r="RYD34" s="23"/>
      <c r="RYE34" s="24"/>
      <c r="RYF34" s="14"/>
      <c r="RYG34" s="23"/>
      <c r="RYH34" s="23"/>
      <c r="RYI34" s="23"/>
      <c r="RYJ34" s="23"/>
      <c r="RYK34" s="23"/>
      <c r="RYL34" s="23"/>
      <c r="RYM34" s="24"/>
      <c r="RYN34" s="14"/>
      <c r="RYO34" s="23"/>
      <c r="RYP34" s="23"/>
      <c r="RYQ34" s="23"/>
      <c r="RYR34" s="23"/>
      <c r="RYS34" s="23"/>
      <c r="RYT34" s="23"/>
      <c r="RYU34" s="24"/>
      <c r="RYV34" s="14"/>
      <c r="RYW34" s="23"/>
      <c r="RYX34" s="23"/>
      <c r="RYY34" s="23"/>
      <c r="RYZ34" s="23"/>
      <c r="RZA34" s="23"/>
      <c r="RZB34" s="23"/>
      <c r="RZC34" s="24"/>
      <c r="RZD34" s="14"/>
      <c r="RZE34" s="23"/>
      <c r="RZF34" s="23"/>
      <c r="RZG34" s="23"/>
      <c r="RZH34" s="23"/>
      <c r="RZI34" s="23"/>
      <c r="RZJ34" s="23"/>
      <c r="RZK34" s="24"/>
      <c r="RZL34" s="14"/>
      <c r="RZM34" s="23"/>
      <c r="RZN34" s="23"/>
      <c r="RZO34" s="23"/>
      <c r="RZP34" s="23"/>
      <c r="RZQ34" s="23"/>
      <c r="RZR34" s="23"/>
      <c r="RZS34" s="24"/>
      <c r="RZT34" s="14"/>
      <c r="RZU34" s="23"/>
      <c r="RZV34" s="23"/>
      <c r="RZW34" s="23"/>
      <c r="RZX34" s="23"/>
      <c r="RZY34" s="23"/>
      <c r="RZZ34" s="23"/>
      <c r="SAA34" s="24"/>
      <c r="SAB34" s="14"/>
      <c r="SAC34" s="23"/>
      <c r="SAD34" s="23"/>
      <c r="SAE34" s="23"/>
      <c r="SAF34" s="23"/>
      <c r="SAG34" s="23"/>
      <c r="SAH34" s="23"/>
      <c r="SAI34" s="24"/>
      <c r="SAJ34" s="14"/>
      <c r="SAK34" s="23"/>
      <c r="SAL34" s="23"/>
      <c r="SAM34" s="23"/>
      <c r="SAN34" s="23"/>
      <c r="SAO34" s="23"/>
      <c r="SAP34" s="23"/>
      <c r="SAQ34" s="24"/>
      <c r="SAR34" s="14"/>
      <c r="SAS34" s="23"/>
      <c r="SAT34" s="23"/>
      <c r="SAU34" s="23"/>
      <c r="SAV34" s="23"/>
      <c r="SAW34" s="23"/>
      <c r="SAX34" s="23"/>
      <c r="SAY34" s="24"/>
      <c r="SAZ34" s="14"/>
      <c r="SBA34" s="23"/>
      <c r="SBB34" s="23"/>
      <c r="SBC34" s="23"/>
      <c r="SBD34" s="23"/>
      <c r="SBE34" s="23"/>
      <c r="SBF34" s="23"/>
      <c r="SBG34" s="24"/>
      <c r="SBH34" s="14"/>
      <c r="SBI34" s="23"/>
      <c r="SBJ34" s="23"/>
      <c r="SBK34" s="23"/>
      <c r="SBL34" s="23"/>
      <c r="SBM34" s="23"/>
      <c r="SBN34" s="23"/>
      <c r="SBO34" s="24"/>
      <c r="SBP34" s="14"/>
      <c r="SBQ34" s="23"/>
      <c r="SBR34" s="23"/>
      <c r="SBS34" s="23"/>
      <c r="SBT34" s="23"/>
      <c r="SBU34" s="23"/>
      <c r="SBV34" s="23"/>
      <c r="SBW34" s="24"/>
      <c r="SBX34" s="14"/>
      <c r="SBY34" s="23"/>
      <c r="SBZ34" s="23"/>
      <c r="SCA34" s="23"/>
      <c r="SCB34" s="23"/>
      <c r="SCC34" s="23"/>
      <c r="SCD34" s="23"/>
      <c r="SCE34" s="24"/>
      <c r="SCF34" s="14"/>
      <c r="SCG34" s="23"/>
      <c r="SCH34" s="23"/>
      <c r="SCI34" s="23"/>
      <c r="SCJ34" s="23"/>
      <c r="SCK34" s="23"/>
      <c r="SCL34" s="23"/>
      <c r="SCM34" s="24"/>
      <c r="SCN34" s="14"/>
      <c r="SCO34" s="23"/>
      <c r="SCP34" s="23"/>
      <c r="SCQ34" s="23"/>
      <c r="SCR34" s="23"/>
      <c r="SCS34" s="23"/>
      <c r="SCT34" s="23"/>
      <c r="SCU34" s="24"/>
      <c r="SCV34" s="14"/>
      <c r="SCW34" s="23"/>
      <c r="SCX34" s="23"/>
      <c r="SCY34" s="23"/>
      <c r="SCZ34" s="23"/>
      <c r="SDA34" s="23"/>
      <c r="SDB34" s="23"/>
      <c r="SDC34" s="24"/>
      <c r="SDD34" s="14"/>
      <c r="SDE34" s="23"/>
      <c r="SDF34" s="23"/>
      <c r="SDG34" s="23"/>
      <c r="SDH34" s="23"/>
      <c r="SDI34" s="23"/>
      <c r="SDJ34" s="23"/>
      <c r="SDK34" s="24"/>
      <c r="SDL34" s="14"/>
      <c r="SDM34" s="23"/>
      <c r="SDN34" s="23"/>
      <c r="SDO34" s="23"/>
      <c r="SDP34" s="23"/>
      <c r="SDQ34" s="23"/>
      <c r="SDR34" s="23"/>
      <c r="SDS34" s="24"/>
      <c r="SDT34" s="14"/>
      <c r="SDU34" s="23"/>
      <c r="SDV34" s="23"/>
      <c r="SDW34" s="23"/>
      <c r="SDX34" s="23"/>
      <c r="SDY34" s="23"/>
      <c r="SDZ34" s="23"/>
      <c r="SEA34" s="24"/>
      <c r="SEB34" s="14"/>
      <c r="SEC34" s="23"/>
      <c r="SED34" s="23"/>
      <c r="SEE34" s="23"/>
      <c r="SEF34" s="23"/>
      <c r="SEG34" s="23"/>
      <c r="SEH34" s="23"/>
      <c r="SEI34" s="24"/>
      <c r="SEJ34" s="14"/>
      <c r="SEK34" s="23"/>
      <c r="SEL34" s="23"/>
      <c r="SEM34" s="23"/>
      <c r="SEN34" s="23"/>
      <c r="SEO34" s="23"/>
      <c r="SEP34" s="23"/>
      <c r="SEQ34" s="24"/>
      <c r="SER34" s="14"/>
      <c r="SES34" s="23"/>
      <c r="SET34" s="23"/>
      <c r="SEU34" s="23"/>
      <c r="SEV34" s="23"/>
      <c r="SEW34" s="23"/>
      <c r="SEX34" s="23"/>
      <c r="SEY34" s="24"/>
      <c r="SEZ34" s="14"/>
      <c r="SFA34" s="23"/>
      <c r="SFB34" s="23"/>
      <c r="SFC34" s="23"/>
      <c r="SFD34" s="23"/>
      <c r="SFE34" s="23"/>
      <c r="SFF34" s="23"/>
      <c r="SFG34" s="24"/>
      <c r="SFH34" s="14"/>
      <c r="SFI34" s="23"/>
      <c r="SFJ34" s="23"/>
      <c r="SFK34" s="23"/>
      <c r="SFL34" s="23"/>
      <c r="SFM34" s="23"/>
      <c r="SFN34" s="23"/>
      <c r="SFO34" s="24"/>
      <c r="SFP34" s="14"/>
      <c r="SFQ34" s="23"/>
      <c r="SFR34" s="23"/>
      <c r="SFS34" s="23"/>
      <c r="SFT34" s="23"/>
      <c r="SFU34" s="23"/>
      <c r="SFV34" s="23"/>
      <c r="SFW34" s="24"/>
      <c r="SFX34" s="14"/>
      <c r="SFY34" s="23"/>
      <c r="SFZ34" s="23"/>
      <c r="SGA34" s="23"/>
      <c r="SGB34" s="23"/>
      <c r="SGC34" s="23"/>
      <c r="SGD34" s="23"/>
      <c r="SGE34" s="24"/>
      <c r="SGF34" s="14"/>
      <c r="SGG34" s="23"/>
      <c r="SGH34" s="23"/>
      <c r="SGI34" s="23"/>
      <c r="SGJ34" s="23"/>
      <c r="SGK34" s="23"/>
      <c r="SGL34" s="23"/>
      <c r="SGM34" s="24"/>
      <c r="SGN34" s="14"/>
      <c r="SGO34" s="23"/>
      <c r="SGP34" s="23"/>
      <c r="SGQ34" s="23"/>
      <c r="SGR34" s="23"/>
      <c r="SGS34" s="23"/>
      <c r="SGT34" s="23"/>
      <c r="SGU34" s="24"/>
      <c r="SGV34" s="14"/>
      <c r="SGW34" s="23"/>
      <c r="SGX34" s="23"/>
      <c r="SGY34" s="23"/>
      <c r="SGZ34" s="23"/>
      <c r="SHA34" s="23"/>
      <c r="SHB34" s="23"/>
      <c r="SHC34" s="24"/>
      <c r="SHD34" s="14"/>
      <c r="SHE34" s="23"/>
      <c r="SHF34" s="23"/>
      <c r="SHG34" s="23"/>
      <c r="SHH34" s="23"/>
      <c r="SHI34" s="23"/>
      <c r="SHJ34" s="23"/>
      <c r="SHK34" s="24"/>
      <c r="SHL34" s="14"/>
      <c r="SHM34" s="23"/>
      <c r="SHN34" s="23"/>
      <c r="SHO34" s="23"/>
      <c r="SHP34" s="23"/>
      <c r="SHQ34" s="23"/>
      <c r="SHR34" s="23"/>
      <c r="SHS34" s="24"/>
      <c r="SHT34" s="14"/>
      <c r="SHU34" s="23"/>
      <c r="SHV34" s="23"/>
      <c r="SHW34" s="23"/>
      <c r="SHX34" s="23"/>
      <c r="SHY34" s="23"/>
      <c r="SHZ34" s="23"/>
      <c r="SIA34" s="24"/>
      <c r="SIB34" s="14"/>
      <c r="SIC34" s="23"/>
      <c r="SID34" s="23"/>
      <c r="SIE34" s="23"/>
      <c r="SIF34" s="23"/>
      <c r="SIG34" s="23"/>
      <c r="SIH34" s="23"/>
      <c r="SII34" s="24"/>
      <c r="SIJ34" s="14"/>
      <c r="SIK34" s="23"/>
      <c r="SIL34" s="23"/>
      <c r="SIM34" s="23"/>
      <c r="SIN34" s="23"/>
      <c r="SIO34" s="23"/>
      <c r="SIP34" s="23"/>
      <c r="SIQ34" s="24"/>
      <c r="SIR34" s="14"/>
      <c r="SIS34" s="23"/>
      <c r="SIT34" s="23"/>
      <c r="SIU34" s="23"/>
      <c r="SIV34" s="23"/>
      <c r="SIW34" s="23"/>
      <c r="SIX34" s="23"/>
      <c r="SIY34" s="24"/>
      <c r="SIZ34" s="14"/>
      <c r="SJA34" s="23"/>
      <c r="SJB34" s="23"/>
      <c r="SJC34" s="23"/>
      <c r="SJD34" s="23"/>
      <c r="SJE34" s="23"/>
      <c r="SJF34" s="23"/>
      <c r="SJG34" s="24"/>
      <c r="SJH34" s="14"/>
      <c r="SJI34" s="23"/>
      <c r="SJJ34" s="23"/>
      <c r="SJK34" s="23"/>
      <c r="SJL34" s="23"/>
      <c r="SJM34" s="23"/>
      <c r="SJN34" s="23"/>
      <c r="SJO34" s="24"/>
      <c r="SJP34" s="14"/>
      <c r="SJQ34" s="23"/>
      <c r="SJR34" s="23"/>
      <c r="SJS34" s="23"/>
      <c r="SJT34" s="23"/>
      <c r="SJU34" s="23"/>
      <c r="SJV34" s="23"/>
      <c r="SJW34" s="24"/>
      <c r="SJX34" s="14"/>
      <c r="SJY34" s="23"/>
      <c r="SJZ34" s="23"/>
      <c r="SKA34" s="23"/>
      <c r="SKB34" s="23"/>
      <c r="SKC34" s="23"/>
      <c r="SKD34" s="23"/>
      <c r="SKE34" s="24"/>
      <c r="SKF34" s="14"/>
      <c r="SKG34" s="23"/>
      <c r="SKH34" s="23"/>
      <c r="SKI34" s="23"/>
      <c r="SKJ34" s="23"/>
      <c r="SKK34" s="23"/>
      <c r="SKL34" s="23"/>
      <c r="SKM34" s="24"/>
      <c r="SKN34" s="14"/>
      <c r="SKO34" s="23"/>
      <c r="SKP34" s="23"/>
      <c r="SKQ34" s="23"/>
      <c r="SKR34" s="23"/>
      <c r="SKS34" s="23"/>
      <c r="SKT34" s="23"/>
      <c r="SKU34" s="24"/>
      <c r="SKV34" s="14"/>
      <c r="SKW34" s="23"/>
      <c r="SKX34" s="23"/>
      <c r="SKY34" s="23"/>
      <c r="SKZ34" s="23"/>
      <c r="SLA34" s="23"/>
      <c r="SLB34" s="23"/>
      <c r="SLC34" s="24"/>
      <c r="SLD34" s="14"/>
      <c r="SLE34" s="23"/>
      <c r="SLF34" s="23"/>
      <c r="SLG34" s="23"/>
      <c r="SLH34" s="23"/>
      <c r="SLI34" s="23"/>
      <c r="SLJ34" s="23"/>
      <c r="SLK34" s="24"/>
      <c r="SLL34" s="14"/>
      <c r="SLM34" s="23"/>
      <c r="SLN34" s="23"/>
      <c r="SLO34" s="23"/>
      <c r="SLP34" s="23"/>
      <c r="SLQ34" s="23"/>
      <c r="SLR34" s="23"/>
      <c r="SLS34" s="24"/>
      <c r="SLT34" s="14"/>
      <c r="SLU34" s="23"/>
      <c r="SLV34" s="23"/>
      <c r="SLW34" s="23"/>
      <c r="SLX34" s="23"/>
      <c r="SLY34" s="23"/>
      <c r="SLZ34" s="23"/>
      <c r="SMA34" s="24"/>
      <c r="SMB34" s="14"/>
      <c r="SMC34" s="23"/>
      <c r="SMD34" s="23"/>
      <c r="SME34" s="23"/>
      <c r="SMF34" s="23"/>
      <c r="SMG34" s="23"/>
      <c r="SMH34" s="23"/>
      <c r="SMI34" s="24"/>
      <c r="SMJ34" s="14"/>
      <c r="SMK34" s="23"/>
      <c r="SML34" s="23"/>
      <c r="SMM34" s="23"/>
      <c r="SMN34" s="23"/>
      <c r="SMO34" s="23"/>
      <c r="SMP34" s="23"/>
      <c r="SMQ34" s="24"/>
      <c r="SMR34" s="14"/>
      <c r="SMS34" s="23"/>
      <c r="SMT34" s="23"/>
      <c r="SMU34" s="23"/>
      <c r="SMV34" s="23"/>
      <c r="SMW34" s="23"/>
      <c r="SMX34" s="23"/>
      <c r="SMY34" s="24"/>
      <c r="SMZ34" s="14"/>
      <c r="SNA34" s="23"/>
      <c r="SNB34" s="23"/>
      <c r="SNC34" s="23"/>
      <c r="SND34" s="23"/>
      <c r="SNE34" s="23"/>
      <c r="SNF34" s="23"/>
      <c r="SNG34" s="24"/>
      <c r="SNH34" s="14"/>
      <c r="SNI34" s="23"/>
      <c r="SNJ34" s="23"/>
      <c r="SNK34" s="23"/>
      <c r="SNL34" s="23"/>
      <c r="SNM34" s="23"/>
      <c r="SNN34" s="23"/>
      <c r="SNO34" s="24"/>
      <c r="SNP34" s="14"/>
      <c r="SNQ34" s="23"/>
      <c r="SNR34" s="23"/>
      <c r="SNS34" s="23"/>
      <c r="SNT34" s="23"/>
      <c r="SNU34" s="23"/>
      <c r="SNV34" s="23"/>
      <c r="SNW34" s="24"/>
      <c r="SNX34" s="14"/>
      <c r="SNY34" s="23"/>
      <c r="SNZ34" s="23"/>
      <c r="SOA34" s="23"/>
      <c r="SOB34" s="23"/>
      <c r="SOC34" s="23"/>
      <c r="SOD34" s="23"/>
      <c r="SOE34" s="24"/>
      <c r="SOF34" s="14"/>
      <c r="SOG34" s="23"/>
      <c r="SOH34" s="23"/>
      <c r="SOI34" s="23"/>
      <c r="SOJ34" s="23"/>
      <c r="SOK34" s="23"/>
      <c r="SOL34" s="23"/>
      <c r="SOM34" s="24"/>
      <c r="SON34" s="14"/>
      <c r="SOO34" s="23"/>
      <c r="SOP34" s="23"/>
      <c r="SOQ34" s="23"/>
      <c r="SOR34" s="23"/>
      <c r="SOS34" s="23"/>
      <c r="SOT34" s="23"/>
      <c r="SOU34" s="24"/>
      <c r="SOV34" s="14"/>
      <c r="SOW34" s="23"/>
      <c r="SOX34" s="23"/>
      <c r="SOY34" s="23"/>
      <c r="SOZ34" s="23"/>
      <c r="SPA34" s="23"/>
      <c r="SPB34" s="23"/>
      <c r="SPC34" s="24"/>
      <c r="SPD34" s="14"/>
      <c r="SPE34" s="23"/>
      <c r="SPF34" s="23"/>
      <c r="SPG34" s="23"/>
      <c r="SPH34" s="23"/>
      <c r="SPI34" s="23"/>
      <c r="SPJ34" s="23"/>
      <c r="SPK34" s="24"/>
      <c r="SPL34" s="14"/>
      <c r="SPM34" s="23"/>
      <c r="SPN34" s="23"/>
      <c r="SPO34" s="23"/>
      <c r="SPP34" s="23"/>
      <c r="SPQ34" s="23"/>
      <c r="SPR34" s="23"/>
      <c r="SPS34" s="24"/>
      <c r="SPT34" s="14"/>
      <c r="SPU34" s="23"/>
      <c r="SPV34" s="23"/>
      <c r="SPW34" s="23"/>
      <c r="SPX34" s="23"/>
      <c r="SPY34" s="23"/>
      <c r="SPZ34" s="23"/>
      <c r="SQA34" s="24"/>
      <c r="SQB34" s="14"/>
      <c r="SQC34" s="23"/>
      <c r="SQD34" s="23"/>
      <c r="SQE34" s="23"/>
      <c r="SQF34" s="23"/>
      <c r="SQG34" s="23"/>
      <c r="SQH34" s="23"/>
      <c r="SQI34" s="24"/>
      <c r="SQJ34" s="14"/>
      <c r="SQK34" s="23"/>
      <c r="SQL34" s="23"/>
      <c r="SQM34" s="23"/>
      <c r="SQN34" s="23"/>
      <c r="SQO34" s="23"/>
      <c r="SQP34" s="23"/>
      <c r="SQQ34" s="24"/>
      <c r="SQR34" s="14"/>
      <c r="SQS34" s="23"/>
      <c r="SQT34" s="23"/>
      <c r="SQU34" s="23"/>
      <c r="SQV34" s="23"/>
      <c r="SQW34" s="23"/>
      <c r="SQX34" s="23"/>
      <c r="SQY34" s="24"/>
      <c r="SQZ34" s="14"/>
      <c r="SRA34" s="23"/>
      <c r="SRB34" s="23"/>
      <c r="SRC34" s="23"/>
      <c r="SRD34" s="23"/>
      <c r="SRE34" s="23"/>
      <c r="SRF34" s="23"/>
      <c r="SRG34" s="24"/>
      <c r="SRH34" s="14"/>
      <c r="SRI34" s="23"/>
      <c r="SRJ34" s="23"/>
      <c r="SRK34" s="23"/>
      <c r="SRL34" s="23"/>
      <c r="SRM34" s="23"/>
      <c r="SRN34" s="23"/>
      <c r="SRO34" s="24"/>
      <c r="SRP34" s="14"/>
      <c r="SRQ34" s="23"/>
      <c r="SRR34" s="23"/>
      <c r="SRS34" s="23"/>
      <c r="SRT34" s="23"/>
      <c r="SRU34" s="23"/>
      <c r="SRV34" s="23"/>
      <c r="SRW34" s="24"/>
      <c r="SRX34" s="14"/>
      <c r="SRY34" s="23"/>
      <c r="SRZ34" s="23"/>
      <c r="SSA34" s="23"/>
      <c r="SSB34" s="23"/>
      <c r="SSC34" s="23"/>
      <c r="SSD34" s="23"/>
      <c r="SSE34" s="24"/>
      <c r="SSF34" s="14"/>
      <c r="SSG34" s="23"/>
      <c r="SSH34" s="23"/>
      <c r="SSI34" s="23"/>
      <c r="SSJ34" s="23"/>
      <c r="SSK34" s="23"/>
      <c r="SSL34" s="23"/>
      <c r="SSM34" s="24"/>
      <c r="SSN34" s="14"/>
      <c r="SSO34" s="23"/>
      <c r="SSP34" s="23"/>
      <c r="SSQ34" s="23"/>
      <c r="SSR34" s="23"/>
      <c r="SSS34" s="23"/>
      <c r="SST34" s="23"/>
      <c r="SSU34" s="24"/>
      <c r="SSV34" s="14"/>
      <c r="SSW34" s="23"/>
      <c r="SSX34" s="23"/>
      <c r="SSY34" s="23"/>
      <c r="SSZ34" s="23"/>
      <c r="STA34" s="23"/>
      <c r="STB34" s="23"/>
      <c r="STC34" s="24"/>
      <c r="STD34" s="14"/>
      <c r="STE34" s="23"/>
      <c r="STF34" s="23"/>
      <c r="STG34" s="23"/>
      <c r="STH34" s="23"/>
      <c r="STI34" s="23"/>
      <c r="STJ34" s="23"/>
      <c r="STK34" s="24"/>
      <c r="STL34" s="14"/>
      <c r="STM34" s="23"/>
      <c r="STN34" s="23"/>
      <c r="STO34" s="23"/>
      <c r="STP34" s="23"/>
      <c r="STQ34" s="23"/>
      <c r="STR34" s="23"/>
      <c r="STS34" s="24"/>
      <c r="STT34" s="14"/>
      <c r="STU34" s="23"/>
      <c r="STV34" s="23"/>
      <c r="STW34" s="23"/>
      <c r="STX34" s="23"/>
      <c r="STY34" s="23"/>
      <c r="STZ34" s="23"/>
      <c r="SUA34" s="24"/>
      <c r="SUB34" s="14"/>
      <c r="SUC34" s="23"/>
      <c r="SUD34" s="23"/>
      <c r="SUE34" s="23"/>
      <c r="SUF34" s="23"/>
      <c r="SUG34" s="23"/>
      <c r="SUH34" s="23"/>
      <c r="SUI34" s="24"/>
      <c r="SUJ34" s="14"/>
      <c r="SUK34" s="23"/>
      <c r="SUL34" s="23"/>
      <c r="SUM34" s="23"/>
      <c r="SUN34" s="23"/>
      <c r="SUO34" s="23"/>
      <c r="SUP34" s="23"/>
      <c r="SUQ34" s="24"/>
      <c r="SUR34" s="14"/>
      <c r="SUS34" s="23"/>
      <c r="SUT34" s="23"/>
      <c r="SUU34" s="23"/>
      <c r="SUV34" s="23"/>
      <c r="SUW34" s="23"/>
      <c r="SUX34" s="23"/>
      <c r="SUY34" s="24"/>
      <c r="SUZ34" s="14"/>
      <c r="SVA34" s="23"/>
      <c r="SVB34" s="23"/>
      <c r="SVC34" s="23"/>
      <c r="SVD34" s="23"/>
      <c r="SVE34" s="23"/>
      <c r="SVF34" s="23"/>
      <c r="SVG34" s="24"/>
      <c r="SVH34" s="14"/>
      <c r="SVI34" s="23"/>
      <c r="SVJ34" s="23"/>
      <c r="SVK34" s="23"/>
      <c r="SVL34" s="23"/>
      <c r="SVM34" s="23"/>
      <c r="SVN34" s="23"/>
      <c r="SVO34" s="24"/>
      <c r="SVP34" s="14"/>
      <c r="SVQ34" s="23"/>
      <c r="SVR34" s="23"/>
      <c r="SVS34" s="23"/>
      <c r="SVT34" s="23"/>
      <c r="SVU34" s="23"/>
      <c r="SVV34" s="23"/>
      <c r="SVW34" s="24"/>
      <c r="SVX34" s="14"/>
      <c r="SVY34" s="23"/>
      <c r="SVZ34" s="23"/>
      <c r="SWA34" s="23"/>
      <c r="SWB34" s="23"/>
      <c r="SWC34" s="23"/>
      <c r="SWD34" s="23"/>
      <c r="SWE34" s="24"/>
      <c r="SWF34" s="14"/>
      <c r="SWG34" s="23"/>
      <c r="SWH34" s="23"/>
      <c r="SWI34" s="23"/>
      <c r="SWJ34" s="23"/>
      <c r="SWK34" s="23"/>
      <c r="SWL34" s="23"/>
      <c r="SWM34" s="24"/>
      <c r="SWN34" s="14"/>
      <c r="SWO34" s="23"/>
      <c r="SWP34" s="23"/>
      <c r="SWQ34" s="23"/>
      <c r="SWR34" s="23"/>
      <c r="SWS34" s="23"/>
      <c r="SWT34" s="23"/>
      <c r="SWU34" s="24"/>
      <c r="SWV34" s="14"/>
      <c r="SWW34" s="23"/>
      <c r="SWX34" s="23"/>
      <c r="SWY34" s="23"/>
      <c r="SWZ34" s="23"/>
      <c r="SXA34" s="23"/>
      <c r="SXB34" s="23"/>
      <c r="SXC34" s="24"/>
      <c r="SXD34" s="14"/>
      <c r="SXE34" s="23"/>
      <c r="SXF34" s="23"/>
      <c r="SXG34" s="23"/>
      <c r="SXH34" s="23"/>
      <c r="SXI34" s="23"/>
      <c r="SXJ34" s="23"/>
      <c r="SXK34" s="24"/>
      <c r="SXL34" s="14"/>
      <c r="SXM34" s="23"/>
      <c r="SXN34" s="23"/>
      <c r="SXO34" s="23"/>
      <c r="SXP34" s="23"/>
      <c r="SXQ34" s="23"/>
      <c r="SXR34" s="23"/>
      <c r="SXS34" s="24"/>
      <c r="SXT34" s="14"/>
      <c r="SXU34" s="23"/>
      <c r="SXV34" s="23"/>
      <c r="SXW34" s="23"/>
      <c r="SXX34" s="23"/>
      <c r="SXY34" s="23"/>
      <c r="SXZ34" s="23"/>
      <c r="SYA34" s="24"/>
      <c r="SYB34" s="14"/>
      <c r="SYC34" s="23"/>
      <c r="SYD34" s="23"/>
      <c r="SYE34" s="23"/>
      <c r="SYF34" s="23"/>
      <c r="SYG34" s="23"/>
      <c r="SYH34" s="23"/>
      <c r="SYI34" s="24"/>
      <c r="SYJ34" s="14"/>
      <c r="SYK34" s="23"/>
      <c r="SYL34" s="23"/>
      <c r="SYM34" s="23"/>
      <c r="SYN34" s="23"/>
      <c r="SYO34" s="23"/>
      <c r="SYP34" s="23"/>
      <c r="SYQ34" s="24"/>
      <c r="SYR34" s="14"/>
      <c r="SYS34" s="23"/>
      <c r="SYT34" s="23"/>
      <c r="SYU34" s="23"/>
      <c r="SYV34" s="23"/>
      <c r="SYW34" s="23"/>
      <c r="SYX34" s="23"/>
      <c r="SYY34" s="24"/>
      <c r="SYZ34" s="14"/>
      <c r="SZA34" s="23"/>
      <c r="SZB34" s="23"/>
      <c r="SZC34" s="23"/>
      <c r="SZD34" s="23"/>
      <c r="SZE34" s="23"/>
      <c r="SZF34" s="23"/>
      <c r="SZG34" s="24"/>
      <c r="SZH34" s="14"/>
      <c r="SZI34" s="23"/>
      <c r="SZJ34" s="23"/>
      <c r="SZK34" s="23"/>
      <c r="SZL34" s="23"/>
      <c r="SZM34" s="23"/>
      <c r="SZN34" s="23"/>
      <c r="SZO34" s="24"/>
      <c r="SZP34" s="14"/>
      <c r="SZQ34" s="23"/>
      <c r="SZR34" s="23"/>
      <c r="SZS34" s="23"/>
      <c r="SZT34" s="23"/>
      <c r="SZU34" s="23"/>
      <c r="SZV34" s="23"/>
      <c r="SZW34" s="24"/>
      <c r="SZX34" s="14"/>
      <c r="SZY34" s="23"/>
      <c r="SZZ34" s="23"/>
      <c r="TAA34" s="23"/>
      <c r="TAB34" s="23"/>
      <c r="TAC34" s="23"/>
      <c r="TAD34" s="23"/>
      <c r="TAE34" s="24"/>
      <c r="TAF34" s="14"/>
      <c r="TAG34" s="23"/>
      <c r="TAH34" s="23"/>
      <c r="TAI34" s="23"/>
      <c r="TAJ34" s="23"/>
      <c r="TAK34" s="23"/>
      <c r="TAL34" s="23"/>
      <c r="TAM34" s="24"/>
      <c r="TAN34" s="14"/>
      <c r="TAO34" s="23"/>
      <c r="TAP34" s="23"/>
      <c r="TAQ34" s="23"/>
      <c r="TAR34" s="23"/>
      <c r="TAS34" s="23"/>
      <c r="TAT34" s="23"/>
      <c r="TAU34" s="24"/>
      <c r="TAV34" s="14"/>
      <c r="TAW34" s="23"/>
      <c r="TAX34" s="23"/>
      <c r="TAY34" s="23"/>
      <c r="TAZ34" s="23"/>
      <c r="TBA34" s="23"/>
      <c r="TBB34" s="23"/>
      <c r="TBC34" s="24"/>
      <c r="TBD34" s="14"/>
      <c r="TBE34" s="23"/>
      <c r="TBF34" s="23"/>
      <c r="TBG34" s="23"/>
      <c r="TBH34" s="23"/>
      <c r="TBI34" s="23"/>
      <c r="TBJ34" s="23"/>
      <c r="TBK34" s="24"/>
      <c r="TBL34" s="14"/>
      <c r="TBM34" s="23"/>
      <c r="TBN34" s="23"/>
      <c r="TBO34" s="23"/>
      <c r="TBP34" s="23"/>
      <c r="TBQ34" s="23"/>
      <c r="TBR34" s="23"/>
      <c r="TBS34" s="24"/>
      <c r="TBT34" s="14"/>
      <c r="TBU34" s="23"/>
      <c r="TBV34" s="23"/>
      <c r="TBW34" s="23"/>
      <c r="TBX34" s="23"/>
      <c r="TBY34" s="23"/>
      <c r="TBZ34" s="23"/>
      <c r="TCA34" s="24"/>
      <c r="TCB34" s="14"/>
      <c r="TCC34" s="23"/>
      <c r="TCD34" s="23"/>
      <c r="TCE34" s="23"/>
      <c r="TCF34" s="23"/>
      <c r="TCG34" s="23"/>
      <c r="TCH34" s="23"/>
      <c r="TCI34" s="24"/>
      <c r="TCJ34" s="14"/>
      <c r="TCK34" s="23"/>
      <c r="TCL34" s="23"/>
      <c r="TCM34" s="23"/>
      <c r="TCN34" s="23"/>
      <c r="TCO34" s="23"/>
      <c r="TCP34" s="23"/>
      <c r="TCQ34" s="24"/>
      <c r="TCR34" s="14"/>
      <c r="TCS34" s="23"/>
      <c r="TCT34" s="23"/>
      <c r="TCU34" s="23"/>
      <c r="TCV34" s="23"/>
      <c r="TCW34" s="23"/>
      <c r="TCX34" s="23"/>
      <c r="TCY34" s="24"/>
      <c r="TCZ34" s="14"/>
      <c r="TDA34" s="23"/>
      <c r="TDB34" s="23"/>
      <c r="TDC34" s="23"/>
      <c r="TDD34" s="23"/>
      <c r="TDE34" s="23"/>
      <c r="TDF34" s="23"/>
      <c r="TDG34" s="24"/>
      <c r="TDH34" s="14"/>
      <c r="TDI34" s="23"/>
      <c r="TDJ34" s="23"/>
      <c r="TDK34" s="23"/>
      <c r="TDL34" s="23"/>
      <c r="TDM34" s="23"/>
      <c r="TDN34" s="23"/>
      <c r="TDO34" s="24"/>
      <c r="TDP34" s="14"/>
      <c r="TDQ34" s="23"/>
      <c r="TDR34" s="23"/>
      <c r="TDS34" s="23"/>
      <c r="TDT34" s="23"/>
      <c r="TDU34" s="23"/>
      <c r="TDV34" s="23"/>
      <c r="TDW34" s="24"/>
      <c r="TDX34" s="14"/>
      <c r="TDY34" s="23"/>
      <c r="TDZ34" s="23"/>
      <c r="TEA34" s="23"/>
      <c r="TEB34" s="23"/>
      <c r="TEC34" s="23"/>
      <c r="TED34" s="23"/>
      <c r="TEE34" s="24"/>
      <c r="TEF34" s="14"/>
      <c r="TEG34" s="23"/>
      <c r="TEH34" s="23"/>
      <c r="TEI34" s="23"/>
      <c r="TEJ34" s="23"/>
      <c r="TEK34" s="23"/>
      <c r="TEL34" s="23"/>
      <c r="TEM34" s="24"/>
      <c r="TEN34" s="14"/>
      <c r="TEO34" s="23"/>
      <c r="TEP34" s="23"/>
      <c r="TEQ34" s="23"/>
      <c r="TER34" s="23"/>
      <c r="TES34" s="23"/>
      <c r="TET34" s="23"/>
      <c r="TEU34" s="24"/>
      <c r="TEV34" s="14"/>
      <c r="TEW34" s="23"/>
      <c r="TEX34" s="23"/>
      <c r="TEY34" s="23"/>
      <c r="TEZ34" s="23"/>
      <c r="TFA34" s="23"/>
      <c r="TFB34" s="23"/>
      <c r="TFC34" s="24"/>
      <c r="TFD34" s="14"/>
      <c r="TFE34" s="23"/>
      <c r="TFF34" s="23"/>
      <c r="TFG34" s="23"/>
      <c r="TFH34" s="23"/>
      <c r="TFI34" s="23"/>
      <c r="TFJ34" s="23"/>
      <c r="TFK34" s="24"/>
      <c r="TFL34" s="14"/>
      <c r="TFM34" s="23"/>
      <c r="TFN34" s="23"/>
      <c r="TFO34" s="23"/>
      <c r="TFP34" s="23"/>
      <c r="TFQ34" s="23"/>
      <c r="TFR34" s="23"/>
      <c r="TFS34" s="24"/>
      <c r="TFT34" s="14"/>
      <c r="TFU34" s="23"/>
      <c r="TFV34" s="23"/>
      <c r="TFW34" s="23"/>
      <c r="TFX34" s="23"/>
      <c r="TFY34" s="23"/>
      <c r="TFZ34" s="23"/>
      <c r="TGA34" s="24"/>
      <c r="TGB34" s="14"/>
      <c r="TGC34" s="23"/>
      <c r="TGD34" s="23"/>
      <c r="TGE34" s="23"/>
      <c r="TGF34" s="23"/>
      <c r="TGG34" s="23"/>
      <c r="TGH34" s="23"/>
      <c r="TGI34" s="24"/>
      <c r="TGJ34" s="14"/>
      <c r="TGK34" s="23"/>
      <c r="TGL34" s="23"/>
      <c r="TGM34" s="23"/>
      <c r="TGN34" s="23"/>
      <c r="TGO34" s="23"/>
      <c r="TGP34" s="23"/>
      <c r="TGQ34" s="24"/>
      <c r="TGR34" s="14"/>
      <c r="TGS34" s="23"/>
      <c r="TGT34" s="23"/>
      <c r="TGU34" s="23"/>
      <c r="TGV34" s="23"/>
      <c r="TGW34" s="23"/>
      <c r="TGX34" s="23"/>
      <c r="TGY34" s="24"/>
      <c r="TGZ34" s="14"/>
      <c r="THA34" s="23"/>
      <c r="THB34" s="23"/>
      <c r="THC34" s="23"/>
      <c r="THD34" s="23"/>
      <c r="THE34" s="23"/>
      <c r="THF34" s="23"/>
      <c r="THG34" s="24"/>
      <c r="THH34" s="14"/>
      <c r="THI34" s="23"/>
      <c r="THJ34" s="23"/>
      <c r="THK34" s="23"/>
      <c r="THL34" s="23"/>
      <c r="THM34" s="23"/>
      <c r="THN34" s="23"/>
      <c r="THO34" s="24"/>
      <c r="THP34" s="14"/>
      <c r="THQ34" s="23"/>
      <c r="THR34" s="23"/>
      <c r="THS34" s="23"/>
      <c r="THT34" s="23"/>
      <c r="THU34" s="23"/>
      <c r="THV34" s="23"/>
      <c r="THW34" s="24"/>
      <c r="THX34" s="14"/>
      <c r="THY34" s="23"/>
      <c r="THZ34" s="23"/>
      <c r="TIA34" s="23"/>
      <c r="TIB34" s="23"/>
      <c r="TIC34" s="23"/>
      <c r="TID34" s="23"/>
      <c r="TIE34" s="24"/>
      <c r="TIF34" s="14"/>
      <c r="TIG34" s="23"/>
      <c r="TIH34" s="23"/>
      <c r="TII34" s="23"/>
      <c r="TIJ34" s="23"/>
      <c r="TIK34" s="23"/>
      <c r="TIL34" s="23"/>
      <c r="TIM34" s="24"/>
      <c r="TIN34" s="14"/>
      <c r="TIO34" s="23"/>
      <c r="TIP34" s="23"/>
      <c r="TIQ34" s="23"/>
      <c r="TIR34" s="23"/>
      <c r="TIS34" s="23"/>
      <c r="TIT34" s="23"/>
      <c r="TIU34" s="24"/>
      <c r="TIV34" s="14"/>
      <c r="TIW34" s="23"/>
      <c r="TIX34" s="23"/>
      <c r="TIY34" s="23"/>
      <c r="TIZ34" s="23"/>
      <c r="TJA34" s="23"/>
      <c r="TJB34" s="23"/>
      <c r="TJC34" s="24"/>
      <c r="TJD34" s="14"/>
      <c r="TJE34" s="23"/>
      <c r="TJF34" s="23"/>
      <c r="TJG34" s="23"/>
      <c r="TJH34" s="23"/>
      <c r="TJI34" s="23"/>
      <c r="TJJ34" s="23"/>
      <c r="TJK34" s="24"/>
      <c r="TJL34" s="14"/>
      <c r="TJM34" s="23"/>
      <c r="TJN34" s="23"/>
      <c r="TJO34" s="23"/>
      <c r="TJP34" s="23"/>
      <c r="TJQ34" s="23"/>
      <c r="TJR34" s="23"/>
      <c r="TJS34" s="24"/>
      <c r="TJT34" s="14"/>
      <c r="TJU34" s="23"/>
      <c r="TJV34" s="23"/>
      <c r="TJW34" s="23"/>
      <c r="TJX34" s="23"/>
      <c r="TJY34" s="23"/>
      <c r="TJZ34" s="23"/>
      <c r="TKA34" s="24"/>
      <c r="TKB34" s="14"/>
      <c r="TKC34" s="23"/>
      <c r="TKD34" s="23"/>
      <c r="TKE34" s="23"/>
      <c r="TKF34" s="23"/>
      <c r="TKG34" s="23"/>
      <c r="TKH34" s="23"/>
      <c r="TKI34" s="24"/>
      <c r="TKJ34" s="14"/>
      <c r="TKK34" s="23"/>
      <c r="TKL34" s="23"/>
      <c r="TKM34" s="23"/>
      <c r="TKN34" s="23"/>
      <c r="TKO34" s="23"/>
      <c r="TKP34" s="23"/>
      <c r="TKQ34" s="24"/>
      <c r="TKR34" s="14"/>
      <c r="TKS34" s="23"/>
      <c r="TKT34" s="23"/>
      <c r="TKU34" s="23"/>
      <c r="TKV34" s="23"/>
      <c r="TKW34" s="23"/>
      <c r="TKX34" s="23"/>
      <c r="TKY34" s="24"/>
      <c r="TKZ34" s="14"/>
      <c r="TLA34" s="23"/>
      <c r="TLB34" s="23"/>
      <c r="TLC34" s="23"/>
      <c r="TLD34" s="23"/>
      <c r="TLE34" s="23"/>
      <c r="TLF34" s="23"/>
      <c r="TLG34" s="24"/>
      <c r="TLH34" s="14"/>
      <c r="TLI34" s="23"/>
      <c r="TLJ34" s="23"/>
      <c r="TLK34" s="23"/>
      <c r="TLL34" s="23"/>
      <c r="TLM34" s="23"/>
      <c r="TLN34" s="23"/>
      <c r="TLO34" s="24"/>
      <c r="TLP34" s="14"/>
      <c r="TLQ34" s="23"/>
      <c r="TLR34" s="23"/>
      <c r="TLS34" s="23"/>
      <c r="TLT34" s="23"/>
      <c r="TLU34" s="23"/>
      <c r="TLV34" s="23"/>
      <c r="TLW34" s="24"/>
      <c r="TLX34" s="14"/>
      <c r="TLY34" s="23"/>
      <c r="TLZ34" s="23"/>
      <c r="TMA34" s="23"/>
      <c r="TMB34" s="23"/>
      <c r="TMC34" s="23"/>
      <c r="TMD34" s="23"/>
      <c r="TME34" s="24"/>
      <c r="TMF34" s="14"/>
      <c r="TMG34" s="23"/>
      <c r="TMH34" s="23"/>
      <c r="TMI34" s="23"/>
      <c r="TMJ34" s="23"/>
      <c r="TMK34" s="23"/>
      <c r="TML34" s="23"/>
      <c r="TMM34" s="24"/>
      <c r="TMN34" s="14"/>
      <c r="TMO34" s="23"/>
      <c r="TMP34" s="23"/>
      <c r="TMQ34" s="23"/>
      <c r="TMR34" s="23"/>
      <c r="TMS34" s="23"/>
      <c r="TMT34" s="23"/>
      <c r="TMU34" s="24"/>
      <c r="TMV34" s="14"/>
      <c r="TMW34" s="23"/>
      <c r="TMX34" s="23"/>
      <c r="TMY34" s="23"/>
      <c r="TMZ34" s="23"/>
      <c r="TNA34" s="23"/>
      <c r="TNB34" s="23"/>
      <c r="TNC34" s="24"/>
      <c r="TND34" s="14"/>
      <c r="TNE34" s="23"/>
      <c r="TNF34" s="23"/>
      <c r="TNG34" s="23"/>
      <c r="TNH34" s="23"/>
      <c r="TNI34" s="23"/>
      <c r="TNJ34" s="23"/>
      <c r="TNK34" s="24"/>
      <c r="TNL34" s="14"/>
      <c r="TNM34" s="23"/>
      <c r="TNN34" s="23"/>
      <c r="TNO34" s="23"/>
      <c r="TNP34" s="23"/>
      <c r="TNQ34" s="23"/>
      <c r="TNR34" s="23"/>
      <c r="TNS34" s="24"/>
      <c r="TNT34" s="14"/>
      <c r="TNU34" s="23"/>
      <c r="TNV34" s="23"/>
      <c r="TNW34" s="23"/>
      <c r="TNX34" s="23"/>
      <c r="TNY34" s="23"/>
      <c r="TNZ34" s="23"/>
      <c r="TOA34" s="24"/>
      <c r="TOB34" s="14"/>
      <c r="TOC34" s="23"/>
      <c r="TOD34" s="23"/>
      <c r="TOE34" s="23"/>
      <c r="TOF34" s="23"/>
      <c r="TOG34" s="23"/>
      <c r="TOH34" s="23"/>
      <c r="TOI34" s="24"/>
      <c r="TOJ34" s="14"/>
      <c r="TOK34" s="23"/>
      <c r="TOL34" s="23"/>
      <c r="TOM34" s="23"/>
      <c r="TON34" s="23"/>
      <c r="TOO34" s="23"/>
      <c r="TOP34" s="23"/>
      <c r="TOQ34" s="24"/>
      <c r="TOR34" s="14"/>
      <c r="TOS34" s="23"/>
      <c r="TOT34" s="23"/>
      <c r="TOU34" s="23"/>
      <c r="TOV34" s="23"/>
      <c r="TOW34" s="23"/>
      <c r="TOX34" s="23"/>
      <c r="TOY34" s="24"/>
      <c r="TOZ34" s="14"/>
      <c r="TPA34" s="23"/>
      <c r="TPB34" s="23"/>
      <c r="TPC34" s="23"/>
      <c r="TPD34" s="23"/>
      <c r="TPE34" s="23"/>
      <c r="TPF34" s="23"/>
      <c r="TPG34" s="24"/>
      <c r="TPH34" s="14"/>
      <c r="TPI34" s="23"/>
      <c r="TPJ34" s="23"/>
      <c r="TPK34" s="23"/>
      <c r="TPL34" s="23"/>
      <c r="TPM34" s="23"/>
      <c r="TPN34" s="23"/>
      <c r="TPO34" s="24"/>
      <c r="TPP34" s="14"/>
      <c r="TPQ34" s="23"/>
      <c r="TPR34" s="23"/>
      <c r="TPS34" s="23"/>
      <c r="TPT34" s="23"/>
      <c r="TPU34" s="23"/>
      <c r="TPV34" s="23"/>
      <c r="TPW34" s="24"/>
      <c r="TPX34" s="14"/>
      <c r="TPY34" s="23"/>
      <c r="TPZ34" s="23"/>
      <c r="TQA34" s="23"/>
      <c r="TQB34" s="23"/>
      <c r="TQC34" s="23"/>
      <c r="TQD34" s="23"/>
      <c r="TQE34" s="24"/>
      <c r="TQF34" s="14"/>
      <c r="TQG34" s="23"/>
      <c r="TQH34" s="23"/>
      <c r="TQI34" s="23"/>
      <c r="TQJ34" s="23"/>
      <c r="TQK34" s="23"/>
      <c r="TQL34" s="23"/>
      <c r="TQM34" s="24"/>
      <c r="TQN34" s="14"/>
      <c r="TQO34" s="23"/>
      <c r="TQP34" s="23"/>
      <c r="TQQ34" s="23"/>
      <c r="TQR34" s="23"/>
      <c r="TQS34" s="23"/>
      <c r="TQT34" s="23"/>
      <c r="TQU34" s="24"/>
      <c r="TQV34" s="14"/>
      <c r="TQW34" s="23"/>
      <c r="TQX34" s="23"/>
      <c r="TQY34" s="23"/>
      <c r="TQZ34" s="23"/>
      <c r="TRA34" s="23"/>
      <c r="TRB34" s="23"/>
      <c r="TRC34" s="24"/>
      <c r="TRD34" s="14"/>
      <c r="TRE34" s="23"/>
      <c r="TRF34" s="23"/>
      <c r="TRG34" s="23"/>
      <c r="TRH34" s="23"/>
      <c r="TRI34" s="23"/>
      <c r="TRJ34" s="23"/>
      <c r="TRK34" s="24"/>
      <c r="TRL34" s="14"/>
      <c r="TRM34" s="23"/>
      <c r="TRN34" s="23"/>
      <c r="TRO34" s="23"/>
      <c r="TRP34" s="23"/>
      <c r="TRQ34" s="23"/>
      <c r="TRR34" s="23"/>
      <c r="TRS34" s="24"/>
      <c r="TRT34" s="14"/>
      <c r="TRU34" s="23"/>
      <c r="TRV34" s="23"/>
      <c r="TRW34" s="23"/>
      <c r="TRX34" s="23"/>
      <c r="TRY34" s="23"/>
      <c r="TRZ34" s="23"/>
      <c r="TSA34" s="24"/>
      <c r="TSB34" s="14"/>
      <c r="TSC34" s="23"/>
      <c r="TSD34" s="23"/>
      <c r="TSE34" s="23"/>
      <c r="TSF34" s="23"/>
      <c r="TSG34" s="23"/>
      <c r="TSH34" s="23"/>
      <c r="TSI34" s="24"/>
      <c r="TSJ34" s="14"/>
      <c r="TSK34" s="23"/>
      <c r="TSL34" s="23"/>
      <c r="TSM34" s="23"/>
      <c r="TSN34" s="23"/>
      <c r="TSO34" s="23"/>
      <c r="TSP34" s="23"/>
      <c r="TSQ34" s="24"/>
      <c r="TSR34" s="14"/>
      <c r="TSS34" s="23"/>
      <c r="TST34" s="23"/>
      <c r="TSU34" s="23"/>
      <c r="TSV34" s="23"/>
      <c r="TSW34" s="23"/>
      <c r="TSX34" s="23"/>
      <c r="TSY34" s="24"/>
      <c r="TSZ34" s="14"/>
      <c r="TTA34" s="23"/>
      <c r="TTB34" s="23"/>
      <c r="TTC34" s="23"/>
      <c r="TTD34" s="23"/>
      <c r="TTE34" s="23"/>
      <c r="TTF34" s="23"/>
      <c r="TTG34" s="24"/>
      <c r="TTH34" s="14"/>
      <c r="TTI34" s="23"/>
      <c r="TTJ34" s="23"/>
      <c r="TTK34" s="23"/>
      <c r="TTL34" s="23"/>
      <c r="TTM34" s="23"/>
      <c r="TTN34" s="23"/>
      <c r="TTO34" s="24"/>
      <c r="TTP34" s="14"/>
      <c r="TTQ34" s="23"/>
      <c r="TTR34" s="23"/>
      <c r="TTS34" s="23"/>
      <c r="TTT34" s="23"/>
      <c r="TTU34" s="23"/>
      <c r="TTV34" s="23"/>
      <c r="TTW34" s="24"/>
      <c r="TTX34" s="14"/>
      <c r="TTY34" s="23"/>
      <c r="TTZ34" s="23"/>
      <c r="TUA34" s="23"/>
      <c r="TUB34" s="23"/>
      <c r="TUC34" s="23"/>
      <c r="TUD34" s="23"/>
      <c r="TUE34" s="24"/>
      <c r="TUF34" s="14"/>
      <c r="TUG34" s="23"/>
      <c r="TUH34" s="23"/>
      <c r="TUI34" s="23"/>
      <c r="TUJ34" s="23"/>
      <c r="TUK34" s="23"/>
      <c r="TUL34" s="23"/>
      <c r="TUM34" s="24"/>
      <c r="TUN34" s="14"/>
      <c r="TUO34" s="23"/>
      <c r="TUP34" s="23"/>
      <c r="TUQ34" s="23"/>
      <c r="TUR34" s="23"/>
      <c r="TUS34" s="23"/>
      <c r="TUT34" s="23"/>
      <c r="TUU34" s="24"/>
      <c r="TUV34" s="14"/>
      <c r="TUW34" s="23"/>
      <c r="TUX34" s="23"/>
      <c r="TUY34" s="23"/>
      <c r="TUZ34" s="23"/>
      <c r="TVA34" s="23"/>
      <c r="TVB34" s="23"/>
      <c r="TVC34" s="24"/>
      <c r="TVD34" s="14"/>
      <c r="TVE34" s="23"/>
      <c r="TVF34" s="23"/>
      <c r="TVG34" s="23"/>
      <c r="TVH34" s="23"/>
      <c r="TVI34" s="23"/>
      <c r="TVJ34" s="23"/>
      <c r="TVK34" s="24"/>
      <c r="TVL34" s="14"/>
      <c r="TVM34" s="23"/>
      <c r="TVN34" s="23"/>
      <c r="TVO34" s="23"/>
      <c r="TVP34" s="23"/>
      <c r="TVQ34" s="23"/>
      <c r="TVR34" s="23"/>
      <c r="TVS34" s="24"/>
      <c r="TVT34" s="14"/>
      <c r="TVU34" s="23"/>
      <c r="TVV34" s="23"/>
      <c r="TVW34" s="23"/>
      <c r="TVX34" s="23"/>
      <c r="TVY34" s="23"/>
      <c r="TVZ34" s="23"/>
      <c r="TWA34" s="24"/>
      <c r="TWB34" s="14"/>
      <c r="TWC34" s="23"/>
      <c r="TWD34" s="23"/>
      <c r="TWE34" s="23"/>
      <c r="TWF34" s="23"/>
      <c r="TWG34" s="23"/>
      <c r="TWH34" s="23"/>
      <c r="TWI34" s="24"/>
      <c r="TWJ34" s="14"/>
      <c r="TWK34" s="23"/>
      <c r="TWL34" s="23"/>
      <c r="TWM34" s="23"/>
      <c r="TWN34" s="23"/>
      <c r="TWO34" s="23"/>
      <c r="TWP34" s="23"/>
      <c r="TWQ34" s="24"/>
      <c r="TWR34" s="14"/>
      <c r="TWS34" s="23"/>
      <c r="TWT34" s="23"/>
      <c r="TWU34" s="23"/>
      <c r="TWV34" s="23"/>
      <c r="TWW34" s="23"/>
      <c r="TWX34" s="23"/>
      <c r="TWY34" s="24"/>
      <c r="TWZ34" s="14"/>
      <c r="TXA34" s="23"/>
      <c r="TXB34" s="23"/>
      <c r="TXC34" s="23"/>
      <c r="TXD34" s="23"/>
      <c r="TXE34" s="23"/>
      <c r="TXF34" s="23"/>
      <c r="TXG34" s="24"/>
      <c r="TXH34" s="14"/>
      <c r="TXI34" s="23"/>
      <c r="TXJ34" s="23"/>
      <c r="TXK34" s="23"/>
      <c r="TXL34" s="23"/>
      <c r="TXM34" s="23"/>
      <c r="TXN34" s="23"/>
      <c r="TXO34" s="24"/>
      <c r="TXP34" s="14"/>
      <c r="TXQ34" s="23"/>
      <c r="TXR34" s="23"/>
      <c r="TXS34" s="23"/>
      <c r="TXT34" s="23"/>
      <c r="TXU34" s="23"/>
      <c r="TXV34" s="23"/>
      <c r="TXW34" s="24"/>
      <c r="TXX34" s="14"/>
      <c r="TXY34" s="23"/>
      <c r="TXZ34" s="23"/>
      <c r="TYA34" s="23"/>
      <c r="TYB34" s="23"/>
      <c r="TYC34" s="23"/>
      <c r="TYD34" s="23"/>
      <c r="TYE34" s="24"/>
      <c r="TYF34" s="14"/>
      <c r="TYG34" s="23"/>
      <c r="TYH34" s="23"/>
      <c r="TYI34" s="23"/>
      <c r="TYJ34" s="23"/>
      <c r="TYK34" s="23"/>
      <c r="TYL34" s="23"/>
      <c r="TYM34" s="24"/>
      <c r="TYN34" s="14"/>
      <c r="TYO34" s="23"/>
      <c r="TYP34" s="23"/>
      <c r="TYQ34" s="23"/>
      <c r="TYR34" s="23"/>
      <c r="TYS34" s="23"/>
      <c r="TYT34" s="23"/>
      <c r="TYU34" s="24"/>
      <c r="TYV34" s="14"/>
      <c r="TYW34" s="23"/>
      <c r="TYX34" s="23"/>
      <c r="TYY34" s="23"/>
      <c r="TYZ34" s="23"/>
      <c r="TZA34" s="23"/>
      <c r="TZB34" s="23"/>
      <c r="TZC34" s="24"/>
      <c r="TZD34" s="14"/>
      <c r="TZE34" s="23"/>
      <c r="TZF34" s="23"/>
      <c r="TZG34" s="23"/>
      <c r="TZH34" s="23"/>
      <c r="TZI34" s="23"/>
      <c r="TZJ34" s="23"/>
      <c r="TZK34" s="24"/>
      <c r="TZL34" s="14"/>
      <c r="TZM34" s="23"/>
      <c r="TZN34" s="23"/>
      <c r="TZO34" s="23"/>
      <c r="TZP34" s="23"/>
      <c r="TZQ34" s="23"/>
      <c r="TZR34" s="23"/>
      <c r="TZS34" s="24"/>
      <c r="TZT34" s="14"/>
      <c r="TZU34" s="23"/>
      <c r="TZV34" s="23"/>
      <c r="TZW34" s="23"/>
      <c r="TZX34" s="23"/>
      <c r="TZY34" s="23"/>
      <c r="TZZ34" s="23"/>
      <c r="UAA34" s="24"/>
      <c r="UAB34" s="14"/>
      <c r="UAC34" s="23"/>
      <c r="UAD34" s="23"/>
      <c r="UAE34" s="23"/>
      <c r="UAF34" s="23"/>
      <c r="UAG34" s="23"/>
      <c r="UAH34" s="23"/>
      <c r="UAI34" s="24"/>
      <c r="UAJ34" s="14"/>
      <c r="UAK34" s="23"/>
      <c r="UAL34" s="23"/>
      <c r="UAM34" s="23"/>
      <c r="UAN34" s="23"/>
      <c r="UAO34" s="23"/>
      <c r="UAP34" s="23"/>
      <c r="UAQ34" s="24"/>
      <c r="UAR34" s="14"/>
      <c r="UAS34" s="23"/>
      <c r="UAT34" s="23"/>
      <c r="UAU34" s="23"/>
      <c r="UAV34" s="23"/>
      <c r="UAW34" s="23"/>
      <c r="UAX34" s="23"/>
      <c r="UAY34" s="24"/>
      <c r="UAZ34" s="14"/>
      <c r="UBA34" s="23"/>
      <c r="UBB34" s="23"/>
      <c r="UBC34" s="23"/>
      <c r="UBD34" s="23"/>
      <c r="UBE34" s="23"/>
      <c r="UBF34" s="23"/>
      <c r="UBG34" s="24"/>
      <c r="UBH34" s="14"/>
      <c r="UBI34" s="23"/>
      <c r="UBJ34" s="23"/>
      <c r="UBK34" s="23"/>
      <c r="UBL34" s="23"/>
      <c r="UBM34" s="23"/>
      <c r="UBN34" s="23"/>
      <c r="UBO34" s="24"/>
      <c r="UBP34" s="14"/>
      <c r="UBQ34" s="23"/>
      <c r="UBR34" s="23"/>
      <c r="UBS34" s="23"/>
      <c r="UBT34" s="23"/>
      <c r="UBU34" s="23"/>
      <c r="UBV34" s="23"/>
      <c r="UBW34" s="24"/>
      <c r="UBX34" s="14"/>
      <c r="UBY34" s="23"/>
      <c r="UBZ34" s="23"/>
      <c r="UCA34" s="23"/>
      <c r="UCB34" s="23"/>
      <c r="UCC34" s="23"/>
      <c r="UCD34" s="23"/>
      <c r="UCE34" s="24"/>
      <c r="UCF34" s="14"/>
      <c r="UCG34" s="23"/>
      <c r="UCH34" s="23"/>
      <c r="UCI34" s="23"/>
      <c r="UCJ34" s="23"/>
      <c r="UCK34" s="23"/>
      <c r="UCL34" s="23"/>
      <c r="UCM34" s="24"/>
      <c r="UCN34" s="14"/>
      <c r="UCO34" s="23"/>
      <c r="UCP34" s="23"/>
      <c r="UCQ34" s="23"/>
      <c r="UCR34" s="23"/>
      <c r="UCS34" s="23"/>
      <c r="UCT34" s="23"/>
      <c r="UCU34" s="24"/>
      <c r="UCV34" s="14"/>
      <c r="UCW34" s="23"/>
      <c r="UCX34" s="23"/>
      <c r="UCY34" s="23"/>
      <c r="UCZ34" s="23"/>
      <c r="UDA34" s="23"/>
      <c r="UDB34" s="23"/>
      <c r="UDC34" s="24"/>
      <c r="UDD34" s="14"/>
      <c r="UDE34" s="23"/>
      <c r="UDF34" s="23"/>
      <c r="UDG34" s="23"/>
      <c r="UDH34" s="23"/>
      <c r="UDI34" s="23"/>
      <c r="UDJ34" s="23"/>
      <c r="UDK34" s="24"/>
      <c r="UDL34" s="14"/>
      <c r="UDM34" s="23"/>
      <c r="UDN34" s="23"/>
      <c r="UDO34" s="23"/>
      <c r="UDP34" s="23"/>
      <c r="UDQ34" s="23"/>
      <c r="UDR34" s="23"/>
      <c r="UDS34" s="24"/>
      <c r="UDT34" s="14"/>
      <c r="UDU34" s="23"/>
      <c r="UDV34" s="23"/>
      <c r="UDW34" s="23"/>
      <c r="UDX34" s="23"/>
      <c r="UDY34" s="23"/>
      <c r="UDZ34" s="23"/>
      <c r="UEA34" s="24"/>
      <c r="UEB34" s="14"/>
      <c r="UEC34" s="23"/>
      <c r="UED34" s="23"/>
      <c r="UEE34" s="23"/>
      <c r="UEF34" s="23"/>
      <c r="UEG34" s="23"/>
      <c r="UEH34" s="23"/>
      <c r="UEI34" s="24"/>
      <c r="UEJ34" s="14"/>
      <c r="UEK34" s="23"/>
      <c r="UEL34" s="23"/>
      <c r="UEM34" s="23"/>
      <c r="UEN34" s="23"/>
      <c r="UEO34" s="23"/>
      <c r="UEP34" s="23"/>
      <c r="UEQ34" s="24"/>
      <c r="UER34" s="14"/>
      <c r="UES34" s="23"/>
      <c r="UET34" s="23"/>
      <c r="UEU34" s="23"/>
      <c r="UEV34" s="23"/>
      <c r="UEW34" s="23"/>
      <c r="UEX34" s="23"/>
      <c r="UEY34" s="24"/>
      <c r="UEZ34" s="14"/>
      <c r="UFA34" s="23"/>
      <c r="UFB34" s="23"/>
      <c r="UFC34" s="23"/>
      <c r="UFD34" s="23"/>
      <c r="UFE34" s="23"/>
      <c r="UFF34" s="23"/>
      <c r="UFG34" s="24"/>
      <c r="UFH34" s="14"/>
      <c r="UFI34" s="23"/>
      <c r="UFJ34" s="23"/>
      <c r="UFK34" s="23"/>
      <c r="UFL34" s="23"/>
      <c r="UFM34" s="23"/>
      <c r="UFN34" s="23"/>
      <c r="UFO34" s="24"/>
      <c r="UFP34" s="14"/>
      <c r="UFQ34" s="23"/>
      <c r="UFR34" s="23"/>
      <c r="UFS34" s="23"/>
      <c r="UFT34" s="23"/>
      <c r="UFU34" s="23"/>
      <c r="UFV34" s="23"/>
      <c r="UFW34" s="24"/>
      <c r="UFX34" s="14"/>
      <c r="UFY34" s="23"/>
      <c r="UFZ34" s="23"/>
      <c r="UGA34" s="23"/>
      <c r="UGB34" s="23"/>
      <c r="UGC34" s="23"/>
      <c r="UGD34" s="23"/>
      <c r="UGE34" s="24"/>
      <c r="UGF34" s="14"/>
      <c r="UGG34" s="23"/>
      <c r="UGH34" s="23"/>
      <c r="UGI34" s="23"/>
      <c r="UGJ34" s="23"/>
      <c r="UGK34" s="23"/>
      <c r="UGL34" s="23"/>
      <c r="UGM34" s="24"/>
      <c r="UGN34" s="14"/>
      <c r="UGO34" s="23"/>
      <c r="UGP34" s="23"/>
      <c r="UGQ34" s="23"/>
      <c r="UGR34" s="23"/>
      <c r="UGS34" s="23"/>
      <c r="UGT34" s="23"/>
      <c r="UGU34" s="24"/>
      <c r="UGV34" s="14"/>
      <c r="UGW34" s="23"/>
      <c r="UGX34" s="23"/>
      <c r="UGY34" s="23"/>
      <c r="UGZ34" s="23"/>
      <c r="UHA34" s="23"/>
      <c r="UHB34" s="23"/>
      <c r="UHC34" s="24"/>
      <c r="UHD34" s="14"/>
      <c r="UHE34" s="23"/>
      <c r="UHF34" s="23"/>
      <c r="UHG34" s="23"/>
      <c r="UHH34" s="23"/>
      <c r="UHI34" s="23"/>
      <c r="UHJ34" s="23"/>
      <c r="UHK34" s="24"/>
      <c r="UHL34" s="14"/>
      <c r="UHM34" s="23"/>
      <c r="UHN34" s="23"/>
      <c r="UHO34" s="23"/>
      <c r="UHP34" s="23"/>
      <c r="UHQ34" s="23"/>
      <c r="UHR34" s="23"/>
      <c r="UHS34" s="24"/>
      <c r="UHT34" s="14"/>
      <c r="UHU34" s="23"/>
      <c r="UHV34" s="23"/>
      <c r="UHW34" s="23"/>
      <c r="UHX34" s="23"/>
      <c r="UHY34" s="23"/>
      <c r="UHZ34" s="23"/>
      <c r="UIA34" s="24"/>
      <c r="UIB34" s="14"/>
      <c r="UIC34" s="23"/>
      <c r="UID34" s="23"/>
      <c r="UIE34" s="23"/>
      <c r="UIF34" s="23"/>
      <c r="UIG34" s="23"/>
      <c r="UIH34" s="23"/>
      <c r="UII34" s="24"/>
      <c r="UIJ34" s="14"/>
      <c r="UIK34" s="23"/>
      <c r="UIL34" s="23"/>
      <c r="UIM34" s="23"/>
      <c r="UIN34" s="23"/>
      <c r="UIO34" s="23"/>
      <c r="UIP34" s="23"/>
      <c r="UIQ34" s="24"/>
      <c r="UIR34" s="14"/>
      <c r="UIS34" s="23"/>
      <c r="UIT34" s="23"/>
      <c r="UIU34" s="23"/>
      <c r="UIV34" s="23"/>
      <c r="UIW34" s="23"/>
      <c r="UIX34" s="23"/>
      <c r="UIY34" s="24"/>
      <c r="UIZ34" s="14"/>
      <c r="UJA34" s="23"/>
      <c r="UJB34" s="23"/>
      <c r="UJC34" s="23"/>
      <c r="UJD34" s="23"/>
      <c r="UJE34" s="23"/>
      <c r="UJF34" s="23"/>
      <c r="UJG34" s="24"/>
      <c r="UJH34" s="14"/>
      <c r="UJI34" s="23"/>
      <c r="UJJ34" s="23"/>
      <c r="UJK34" s="23"/>
      <c r="UJL34" s="23"/>
      <c r="UJM34" s="23"/>
      <c r="UJN34" s="23"/>
      <c r="UJO34" s="24"/>
      <c r="UJP34" s="14"/>
      <c r="UJQ34" s="23"/>
      <c r="UJR34" s="23"/>
      <c r="UJS34" s="23"/>
      <c r="UJT34" s="23"/>
      <c r="UJU34" s="23"/>
      <c r="UJV34" s="23"/>
      <c r="UJW34" s="24"/>
      <c r="UJX34" s="14"/>
      <c r="UJY34" s="23"/>
      <c r="UJZ34" s="23"/>
      <c r="UKA34" s="23"/>
      <c r="UKB34" s="23"/>
      <c r="UKC34" s="23"/>
      <c r="UKD34" s="23"/>
      <c r="UKE34" s="24"/>
      <c r="UKF34" s="14"/>
      <c r="UKG34" s="23"/>
      <c r="UKH34" s="23"/>
      <c r="UKI34" s="23"/>
      <c r="UKJ34" s="23"/>
      <c r="UKK34" s="23"/>
      <c r="UKL34" s="23"/>
      <c r="UKM34" s="24"/>
      <c r="UKN34" s="14"/>
      <c r="UKO34" s="23"/>
      <c r="UKP34" s="23"/>
      <c r="UKQ34" s="23"/>
      <c r="UKR34" s="23"/>
      <c r="UKS34" s="23"/>
      <c r="UKT34" s="23"/>
      <c r="UKU34" s="24"/>
      <c r="UKV34" s="14"/>
      <c r="UKW34" s="23"/>
      <c r="UKX34" s="23"/>
      <c r="UKY34" s="23"/>
      <c r="UKZ34" s="23"/>
      <c r="ULA34" s="23"/>
      <c r="ULB34" s="23"/>
      <c r="ULC34" s="24"/>
      <c r="ULD34" s="14"/>
      <c r="ULE34" s="23"/>
      <c r="ULF34" s="23"/>
      <c r="ULG34" s="23"/>
      <c r="ULH34" s="23"/>
      <c r="ULI34" s="23"/>
      <c r="ULJ34" s="23"/>
      <c r="ULK34" s="24"/>
      <c r="ULL34" s="14"/>
      <c r="ULM34" s="23"/>
      <c r="ULN34" s="23"/>
      <c r="ULO34" s="23"/>
      <c r="ULP34" s="23"/>
      <c r="ULQ34" s="23"/>
      <c r="ULR34" s="23"/>
      <c r="ULS34" s="24"/>
      <c r="ULT34" s="14"/>
      <c r="ULU34" s="23"/>
      <c r="ULV34" s="23"/>
      <c r="ULW34" s="23"/>
      <c r="ULX34" s="23"/>
      <c r="ULY34" s="23"/>
      <c r="ULZ34" s="23"/>
      <c r="UMA34" s="24"/>
      <c r="UMB34" s="14"/>
      <c r="UMC34" s="23"/>
      <c r="UMD34" s="23"/>
      <c r="UME34" s="23"/>
      <c r="UMF34" s="23"/>
      <c r="UMG34" s="23"/>
      <c r="UMH34" s="23"/>
      <c r="UMI34" s="24"/>
      <c r="UMJ34" s="14"/>
      <c r="UMK34" s="23"/>
      <c r="UML34" s="23"/>
      <c r="UMM34" s="23"/>
      <c r="UMN34" s="23"/>
      <c r="UMO34" s="23"/>
      <c r="UMP34" s="23"/>
      <c r="UMQ34" s="24"/>
      <c r="UMR34" s="14"/>
      <c r="UMS34" s="23"/>
      <c r="UMT34" s="23"/>
      <c r="UMU34" s="23"/>
      <c r="UMV34" s="23"/>
      <c r="UMW34" s="23"/>
      <c r="UMX34" s="23"/>
      <c r="UMY34" s="24"/>
      <c r="UMZ34" s="14"/>
      <c r="UNA34" s="23"/>
      <c r="UNB34" s="23"/>
      <c r="UNC34" s="23"/>
      <c r="UND34" s="23"/>
      <c r="UNE34" s="23"/>
      <c r="UNF34" s="23"/>
      <c r="UNG34" s="24"/>
      <c r="UNH34" s="14"/>
      <c r="UNI34" s="23"/>
      <c r="UNJ34" s="23"/>
      <c r="UNK34" s="23"/>
      <c r="UNL34" s="23"/>
      <c r="UNM34" s="23"/>
      <c r="UNN34" s="23"/>
      <c r="UNO34" s="24"/>
      <c r="UNP34" s="14"/>
      <c r="UNQ34" s="23"/>
      <c r="UNR34" s="23"/>
      <c r="UNS34" s="23"/>
      <c r="UNT34" s="23"/>
      <c r="UNU34" s="23"/>
      <c r="UNV34" s="23"/>
      <c r="UNW34" s="24"/>
      <c r="UNX34" s="14"/>
      <c r="UNY34" s="23"/>
      <c r="UNZ34" s="23"/>
      <c r="UOA34" s="23"/>
      <c r="UOB34" s="23"/>
      <c r="UOC34" s="23"/>
      <c r="UOD34" s="23"/>
      <c r="UOE34" s="24"/>
      <c r="UOF34" s="14"/>
      <c r="UOG34" s="23"/>
      <c r="UOH34" s="23"/>
      <c r="UOI34" s="23"/>
      <c r="UOJ34" s="23"/>
      <c r="UOK34" s="23"/>
      <c r="UOL34" s="23"/>
      <c r="UOM34" s="24"/>
      <c r="UON34" s="14"/>
      <c r="UOO34" s="23"/>
      <c r="UOP34" s="23"/>
      <c r="UOQ34" s="23"/>
      <c r="UOR34" s="23"/>
      <c r="UOS34" s="23"/>
      <c r="UOT34" s="23"/>
      <c r="UOU34" s="24"/>
      <c r="UOV34" s="14"/>
      <c r="UOW34" s="23"/>
      <c r="UOX34" s="23"/>
      <c r="UOY34" s="23"/>
      <c r="UOZ34" s="23"/>
      <c r="UPA34" s="23"/>
      <c r="UPB34" s="23"/>
      <c r="UPC34" s="24"/>
      <c r="UPD34" s="14"/>
      <c r="UPE34" s="23"/>
      <c r="UPF34" s="23"/>
      <c r="UPG34" s="23"/>
      <c r="UPH34" s="23"/>
      <c r="UPI34" s="23"/>
      <c r="UPJ34" s="23"/>
      <c r="UPK34" s="24"/>
      <c r="UPL34" s="14"/>
      <c r="UPM34" s="23"/>
      <c r="UPN34" s="23"/>
      <c r="UPO34" s="23"/>
      <c r="UPP34" s="23"/>
      <c r="UPQ34" s="23"/>
      <c r="UPR34" s="23"/>
      <c r="UPS34" s="24"/>
      <c r="UPT34" s="14"/>
      <c r="UPU34" s="23"/>
      <c r="UPV34" s="23"/>
      <c r="UPW34" s="23"/>
      <c r="UPX34" s="23"/>
      <c r="UPY34" s="23"/>
      <c r="UPZ34" s="23"/>
      <c r="UQA34" s="24"/>
      <c r="UQB34" s="14"/>
      <c r="UQC34" s="23"/>
      <c r="UQD34" s="23"/>
      <c r="UQE34" s="23"/>
      <c r="UQF34" s="23"/>
      <c r="UQG34" s="23"/>
      <c r="UQH34" s="23"/>
      <c r="UQI34" s="24"/>
      <c r="UQJ34" s="14"/>
      <c r="UQK34" s="23"/>
      <c r="UQL34" s="23"/>
      <c r="UQM34" s="23"/>
      <c r="UQN34" s="23"/>
      <c r="UQO34" s="23"/>
      <c r="UQP34" s="23"/>
      <c r="UQQ34" s="24"/>
      <c r="UQR34" s="14"/>
      <c r="UQS34" s="23"/>
      <c r="UQT34" s="23"/>
      <c r="UQU34" s="23"/>
      <c r="UQV34" s="23"/>
      <c r="UQW34" s="23"/>
      <c r="UQX34" s="23"/>
      <c r="UQY34" s="24"/>
      <c r="UQZ34" s="14"/>
      <c r="URA34" s="23"/>
      <c r="URB34" s="23"/>
      <c r="URC34" s="23"/>
      <c r="URD34" s="23"/>
      <c r="URE34" s="23"/>
      <c r="URF34" s="23"/>
      <c r="URG34" s="24"/>
      <c r="URH34" s="14"/>
      <c r="URI34" s="23"/>
      <c r="URJ34" s="23"/>
      <c r="URK34" s="23"/>
      <c r="URL34" s="23"/>
      <c r="URM34" s="23"/>
      <c r="URN34" s="23"/>
      <c r="URO34" s="24"/>
      <c r="URP34" s="14"/>
      <c r="URQ34" s="23"/>
      <c r="URR34" s="23"/>
      <c r="URS34" s="23"/>
      <c r="URT34" s="23"/>
      <c r="URU34" s="23"/>
      <c r="URV34" s="23"/>
      <c r="URW34" s="24"/>
      <c r="URX34" s="14"/>
      <c r="URY34" s="23"/>
      <c r="URZ34" s="23"/>
      <c r="USA34" s="23"/>
      <c r="USB34" s="23"/>
      <c r="USC34" s="23"/>
      <c r="USD34" s="23"/>
      <c r="USE34" s="24"/>
      <c r="USF34" s="14"/>
      <c r="USG34" s="23"/>
      <c r="USH34" s="23"/>
      <c r="USI34" s="23"/>
      <c r="USJ34" s="23"/>
      <c r="USK34" s="23"/>
      <c r="USL34" s="23"/>
      <c r="USM34" s="24"/>
      <c r="USN34" s="14"/>
      <c r="USO34" s="23"/>
      <c r="USP34" s="23"/>
      <c r="USQ34" s="23"/>
      <c r="USR34" s="23"/>
      <c r="USS34" s="23"/>
      <c r="UST34" s="23"/>
      <c r="USU34" s="24"/>
      <c r="USV34" s="14"/>
      <c r="USW34" s="23"/>
      <c r="USX34" s="23"/>
      <c r="USY34" s="23"/>
      <c r="USZ34" s="23"/>
      <c r="UTA34" s="23"/>
      <c r="UTB34" s="23"/>
      <c r="UTC34" s="24"/>
      <c r="UTD34" s="14"/>
      <c r="UTE34" s="23"/>
      <c r="UTF34" s="23"/>
      <c r="UTG34" s="23"/>
      <c r="UTH34" s="23"/>
      <c r="UTI34" s="23"/>
      <c r="UTJ34" s="23"/>
      <c r="UTK34" s="24"/>
      <c r="UTL34" s="14"/>
      <c r="UTM34" s="23"/>
      <c r="UTN34" s="23"/>
      <c r="UTO34" s="23"/>
      <c r="UTP34" s="23"/>
      <c r="UTQ34" s="23"/>
      <c r="UTR34" s="23"/>
      <c r="UTS34" s="24"/>
      <c r="UTT34" s="14"/>
      <c r="UTU34" s="23"/>
      <c r="UTV34" s="23"/>
      <c r="UTW34" s="23"/>
      <c r="UTX34" s="23"/>
      <c r="UTY34" s="23"/>
      <c r="UTZ34" s="23"/>
      <c r="UUA34" s="24"/>
      <c r="UUB34" s="14"/>
      <c r="UUC34" s="23"/>
      <c r="UUD34" s="23"/>
      <c r="UUE34" s="23"/>
      <c r="UUF34" s="23"/>
      <c r="UUG34" s="23"/>
      <c r="UUH34" s="23"/>
      <c r="UUI34" s="24"/>
      <c r="UUJ34" s="14"/>
      <c r="UUK34" s="23"/>
      <c r="UUL34" s="23"/>
      <c r="UUM34" s="23"/>
      <c r="UUN34" s="23"/>
      <c r="UUO34" s="23"/>
      <c r="UUP34" s="23"/>
      <c r="UUQ34" s="24"/>
      <c r="UUR34" s="14"/>
      <c r="UUS34" s="23"/>
      <c r="UUT34" s="23"/>
      <c r="UUU34" s="23"/>
      <c r="UUV34" s="23"/>
      <c r="UUW34" s="23"/>
      <c r="UUX34" s="23"/>
      <c r="UUY34" s="24"/>
      <c r="UUZ34" s="14"/>
      <c r="UVA34" s="23"/>
      <c r="UVB34" s="23"/>
      <c r="UVC34" s="23"/>
      <c r="UVD34" s="23"/>
      <c r="UVE34" s="23"/>
      <c r="UVF34" s="23"/>
      <c r="UVG34" s="24"/>
      <c r="UVH34" s="14"/>
      <c r="UVI34" s="23"/>
      <c r="UVJ34" s="23"/>
      <c r="UVK34" s="23"/>
      <c r="UVL34" s="23"/>
      <c r="UVM34" s="23"/>
      <c r="UVN34" s="23"/>
      <c r="UVO34" s="24"/>
      <c r="UVP34" s="14"/>
      <c r="UVQ34" s="23"/>
      <c r="UVR34" s="23"/>
      <c r="UVS34" s="23"/>
      <c r="UVT34" s="23"/>
      <c r="UVU34" s="23"/>
      <c r="UVV34" s="23"/>
      <c r="UVW34" s="24"/>
      <c r="UVX34" s="14"/>
      <c r="UVY34" s="23"/>
      <c r="UVZ34" s="23"/>
      <c r="UWA34" s="23"/>
      <c r="UWB34" s="23"/>
      <c r="UWC34" s="23"/>
      <c r="UWD34" s="23"/>
      <c r="UWE34" s="24"/>
      <c r="UWF34" s="14"/>
      <c r="UWG34" s="23"/>
      <c r="UWH34" s="23"/>
      <c r="UWI34" s="23"/>
      <c r="UWJ34" s="23"/>
      <c r="UWK34" s="23"/>
      <c r="UWL34" s="23"/>
      <c r="UWM34" s="24"/>
      <c r="UWN34" s="14"/>
      <c r="UWO34" s="23"/>
      <c r="UWP34" s="23"/>
      <c r="UWQ34" s="23"/>
      <c r="UWR34" s="23"/>
      <c r="UWS34" s="23"/>
      <c r="UWT34" s="23"/>
      <c r="UWU34" s="24"/>
      <c r="UWV34" s="14"/>
      <c r="UWW34" s="23"/>
      <c r="UWX34" s="23"/>
      <c r="UWY34" s="23"/>
      <c r="UWZ34" s="23"/>
      <c r="UXA34" s="23"/>
      <c r="UXB34" s="23"/>
      <c r="UXC34" s="24"/>
      <c r="UXD34" s="14"/>
      <c r="UXE34" s="23"/>
      <c r="UXF34" s="23"/>
      <c r="UXG34" s="23"/>
      <c r="UXH34" s="23"/>
      <c r="UXI34" s="23"/>
      <c r="UXJ34" s="23"/>
      <c r="UXK34" s="24"/>
      <c r="UXL34" s="14"/>
      <c r="UXM34" s="23"/>
      <c r="UXN34" s="23"/>
      <c r="UXO34" s="23"/>
      <c r="UXP34" s="23"/>
      <c r="UXQ34" s="23"/>
      <c r="UXR34" s="23"/>
      <c r="UXS34" s="24"/>
      <c r="UXT34" s="14"/>
      <c r="UXU34" s="23"/>
      <c r="UXV34" s="23"/>
      <c r="UXW34" s="23"/>
      <c r="UXX34" s="23"/>
      <c r="UXY34" s="23"/>
      <c r="UXZ34" s="23"/>
      <c r="UYA34" s="24"/>
      <c r="UYB34" s="14"/>
      <c r="UYC34" s="23"/>
      <c r="UYD34" s="23"/>
      <c r="UYE34" s="23"/>
      <c r="UYF34" s="23"/>
      <c r="UYG34" s="23"/>
      <c r="UYH34" s="23"/>
      <c r="UYI34" s="24"/>
      <c r="UYJ34" s="14"/>
      <c r="UYK34" s="23"/>
      <c r="UYL34" s="23"/>
      <c r="UYM34" s="23"/>
      <c r="UYN34" s="23"/>
      <c r="UYO34" s="23"/>
      <c r="UYP34" s="23"/>
      <c r="UYQ34" s="24"/>
      <c r="UYR34" s="14"/>
      <c r="UYS34" s="23"/>
      <c r="UYT34" s="23"/>
      <c r="UYU34" s="23"/>
      <c r="UYV34" s="23"/>
      <c r="UYW34" s="23"/>
      <c r="UYX34" s="23"/>
      <c r="UYY34" s="24"/>
      <c r="UYZ34" s="14"/>
      <c r="UZA34" s="23"/>
      <c r="UZB34" s="23"/>
      <c r="UZC34" s="23"/>
      <c r="UZD34" s="23"/>
      <c r="UZE34" s="23"/>
      <c r="UZF34" s="23"/>
      <c r="UZG34" s="24"/>
      <c r="UZH34" s="14"/>
      <c r="UZI34" s="23"/>
      <c r="UZJ34" s="23"/>
      <c r="UZK34" s="23"/>
      <c r="UZL34" s="23"/>
      <c r="UZM34" s="23"/>
      <c r="UZN34" s="23"/>
      <c r="UZO34" s="24"/>
      <c r="UZP34" s="14"/>
      <c r="UZQ34" s="23"/>
      <c r="UZR34" s="23"/>
      <c r="UZS34" s="23"/>
      <c r="UZT34" s="23"/>
      <c r="UZU34" s="23"/>
      <c r="UZV34" s="23"/>
      <c r="UZW34" s="24"/>
      <c r="UZX34" s="14"/>
      <c r="UZY34" s="23"/>
      <c r="UZZ34" s="23"/>
      <c r="VAA34" s="23"/>
      <c r="VAB34" s="23"/>
      <c r="VAC34" s="23"/>
      <c r="VAD34" s="23"/>
      <c r="VAE34" s="24"/>
      <c r="VAF34" s="14"/>
      <c r="VAG34" s="23"/>
      <c r="VAH34" s="23"/>
      <c r="VAI34" s="23"/>
      <c r="VAJ34" s="23"/>
      <c r="VAK34" s="23"/>
      <c r="VAL34" s="23"/>
      <c r="VAM34" s="24"/>
      <c r="VAN34" s="14"/>
      <c r="VAO34" s="23"/>
      <c r="VAP34" s="23"/>
      <c r="VAQ34" s="23"/>
      <c r="VAR34" s="23"/>
      <c r="VAS34" s="23"/>
      <c r="VAT34" s="23"/>
      <c r="VAU34" s="24"/>
      <c r="VAV34" s="14"/>
      <c r="VAW34" s="23"/>
      <c r="VAX34" s="23"/>
      <c r="VAY34" s="23"/>
      <c r="VAZ34" s="23"/>
      <c r="VBA34" s="23"/>
      <c r="VBB34" s="23"/>
      <c r="VBC34" s="24"/>
      <c r="VBD34" s="14"/>
      <c r="VBE34" s="23"/>
      <c r="VBF34" s="23"/>
      <c r="VBG34" s="23"/>
      <c r="VBH34" s="23"/>
      <c r="VBI34" s="23"/>
      <c r="VBJ34" s="23"/>
      <c r="VBK34" s="24"/>
      <c r="VBL34" s="14"/>
      <c r="VBM34" s="23"/>
      <c r="VBN34" s="23"/>
      <c r="VBO34" s="23"/>
      <c r="VBP34" s="23"/>
      <c r="VBQ34" s="23"/>
      <c r="VBR34" s="23"/>
      <c r="VBS34" s="24"/>
      <c r="VBT34" s="14"/>
      <c r="VBU34" s="23"/>
      <c r="VBV34" s="23"/>
      <c r="VBW34" s="23"/>
      <c r="VBX34" s="23"/>
      <c r="VBY34" s="23"/>
      <c r="VBZ34" s="23"/>
      <c r="VCA34" s="24"/>
      <c r="VCB34" s="14"/>
      <c r="VCC34" s="23"/>
      <c r="VCD34" s="23"/>
      <c r="VCE34" s="23"/>
      <c r="VCF34" s="23"/>
      <c r="VCG34" s="23"/>
      <c r="VCH34" s="23"/>
      <c r="VCI34" s="24"/>
      <c r="VCJ34" s="14"/>
      <c r="VCK34" s="23"/>
      <c r="VCL34" s="23"/>
      <c r="VCM34" s="23"/>
      <c r="VCN34" s="23"/>
      <c r="VCO34" s="23"/>
      <c r="VCP34" s="23"/>
      <c r="VCQ34" s="24"/>
      <c r="VCR34" s="14"/>
      <c r="VCS34" s="23"/>
      <c r="VCT34" s="23"/>
      <c r="VCU34" s="23"/>
      <c r="VCV34" s="23"/>
      <c r="VCW34" s="23"/>
      <c r="VCX34" s="23"/>
      <c r="VCY34" s="24"/>
      <c r="VCZ34" s="14"/>
      <c r="VDA34" s="23"/>
      <c r="VDB34" s="23"/>
      <c r="VDC34" s="23"/>
      <c r="VDD34" s="23"/>
      <c r="VDE34" s="23"/>
      <c r="VDF34" s="23"/>
      <c r="VDG34" s="24"/>
      <c r="VDH34" s="14"/>
      <c r="VDI34" s="23"/>
      <c r="VDJ34" s="23"/>
      <c r="VDK34" s="23"/>
      <c r="VDL34" s="23"/>
      <c r="VDM34" s="23"/>
      <c r="VDN34" s="23"/>
      <c r="VDO34" s="24"/>
      <c r="VDP34" s="14"/>
      <c r="VDQ34" s="23"/>
      <c r="VDR34" s="23"/>
      <c r="VDS34" s="23"/>
      <c r="VDT34" s="23"/>
      <c r="VDU34" s="23"/>
      <c r="VDV34" s="23"/>
      <c r="VDW34" s="24"/>
      <c r="VDX34" s="14"/>
      <c r="VDY34" s="23"/>
      <c r="VDZ34" s="23"/>
      <c r="VEA34" s="23"/>
      <c r="VEB34" s="23"/>
      <c r="VEC34" s="23"/>
      <c r="VED34" s="23"/>
      <c r="VEE34" s="24"/>
      <c r="VEF34" s="14"/>
      <c r="VEG34" s="23"/>
      <c r="VEH34" s="23"/>
      <c r="VEI34" s="23"/>
      <c r="VEJ34" s="23"/>
      <c r="VEK34" s="23"/>
      <c r="VEL34" s="23"/>
      <c r="VEM34" s="24"/>
      <c r="VEN34" s="14"/>
      <c r="VEO34" s="23"/>
      <c r="VEP34" s="23"/>
      <c r="VEQ34" s="23"/>
      <c r="VER34" s="23"/>
      <c r="VES34" s="23"/>
      <c r="VET34" s="23"/>
      <c r="VEU34" s="24"/>
      <c r="VEV34" s="14"/>
      <c r="VEW34" s="23"/>
      <c r="VEX34" s="23"/>
      <c r="VEY34" s="23"/>
      <c r="VEZ34" s="23"/>
      <c r="VFA34" s="23"/>
      <c r="VFB34" s="23"/>
      <c r="VFC34" s="24"/>
      <c r="VFD34" s="14"/>
      <c r="VFE34" s="23"/>
      <c r="VFF34" s="23"/>
      <c r="VFG34" s="23"/>
      <c r="VFH34" s="23"/>
      <c r="VFI34" s="23"/>
      <c r="VFJ34" s="23"/>
      <c r="VFK34" s="24"/>
      <c r="VFL34" s="14"/>
      <c r="VFM34" s="23"/>
      <c r="VFN34" s="23"/>
      <c r="VFO34" s="23"/>
      <c r="VFP34" s="23"/>
      <c r="VFQ34" s="23"/>
      <c r="VFR34" s="23"/>
      <c r="VFS34" s="24"/>
      <c r="VFT34" s="14"/>
      <c r="VFU34" s="23"/>
      <c r="VFV34" s="23"/>
      <c r="VFW34" s="23"/>
      <c r="VFX34" s="23"/>
      <c r="VFY34" s="23"/>
      <c r="VFZ34" s="23"/>
      <c r="VGA34" s="24"/>
      <c r="VGB34" s="14"/>
      <c r="VGC34" s="23"/>
      <c r="VGD34" s="23"/>
      <c r="VGE34" s="23"/>
      <c r="VGF34" s="23"/>
      <c r="VGG34" s="23"/>
      <c r="VGH34" s="23"/>
      <c r="VGI34" s="24"/>
      <c r="VGJ34" s="14"/>
      <c r="VGK34" s="23"/>
      <c r="VGL34" s="23"/>
      <c r="VGM34" s="23"/>
      <c r="VGN34" s="23"/>
      <c r="VGO34" s="23"/>
      <c r="VGP34" s="23"/>
      <c r="VGQ34" s="24"/>
      <c r="VGR34" s="14"/>
      <c r="VGS34" s="23"/>
      <c r="VGT34" s="23"/>
      <c r="VGU34" s="23"/>
      <c r="VGV34" s="23"/>
      <c r="VGW34" s="23"/>
      <c r="VGX34" s="23"/>
      <c r="VGY34" s="24"/>
      <c r="VGZ34" s="14"/>
      <c r="VHA34" s="23"/>
      <c r="VHB34" s="23"/>
      <c r="VHC34" s="23"/>
      <c r="VHD34" s="23"/>
      <c r="VHE34" s="23"/>
      <c r="VHF34" s="23"/>
      <c r="VHG34" s="24"/>
      <c r="VHH34" s="14"/>
      <c r="VHI34" s="23"/>
      <c r="VHJ34" s="23"/>
      <c r="VHK34" s="23"/>
      <c r="VHL34" s="23"/>
      <c r="VHM34" s="23"/>
      <c r="VHN34" s="23"/>
      <c r="VHO34" s="24"/>
      <c r="VHP34" s="14"/>
      <c r="VHQ34" s="23"/>
      <c r="VHR34" s="23"/>
      <c r="VHS34" s="23"/>
      <c r="VHT34" s="23"/>
      <c r="VHU34" s="23"/>
      <c r="VHV34" s="23"/>
      <c r="VHW34" s="24"/>
      <c r="VHX34" s="14"/>
      <c r="VHY34" s="23"/>
      <c r="VHZ34" s="23"/>
      <c r="VIA34" s="23"/>
      <c r="VIB34" s="23"/>
      <c r="VIC34" s="23"/>
      <c r="VID34" s="23"/>
      <c r="VIE34" s="24"/>
      <c r="VIF34" s="14"/>
      <c r="VIG34" s="23"/>
      <c r="VIH34" s="23"/>
      <c r="VII34" s="23"/>
      <c r="VIJ34" s="23"/>
      <c r="VIK34" s="23"/>
      <c r="VIL34" s="23"/>
      <c r="VIM34" s="24"/>
      <c r="VIN34" s="14"/>
      <c r="VIO34" s="23"/>
      <c r="VIP34" s="23"/>
      <c r="VIQ34" s="23"/>
      <c r="VIR34" s="23"/>
      <c r="VIS34" s="23"/>
      <c r="VIT34" s="23"/>
      <c r="VIU34" s="24"/>
      <c r="VIV34" s="14"/>
      <c r="VIW34" s="23"/>
      <c r="VIX34" s="23"/>
      <c r="VIY34" s="23"/>
      <c r="VIZ34" s="23"/>
      <c r="VJA34" s="23"/>
      <c r="VJB34" s="23"/>
      <c r="VJC34" s="24"/>
      <c r="VJD34" s="14"/>
      <c r="VJE34" s="23"/>
      <c r="VJF34" s="23"/>
      <c r="VJG34" s="23"/>
      <c r="VJH34" s="23"/>
      <c r="VJI34" s="23"/>
      <c r="VJJ34" s="23"/>
      <c r="VJK34" s="24"/>
      <c r="VJL34" s="14"/>
      <c r="VJM34" s="23"/>
      <c r="VJN34" s="23"/>
      <c r="VJO34" s="23"/>
      <c r="VJP34" s="23"/>
      <c r="VJQ34" s="23"/>
      <c r="VJR34" s="23"/>
      <c r="VJS34" s="24"/>
      <c r="VJT34" s="14"/>
      <c r="VJU34" s="23"/>
      <c r="VJV34" s="23"/>
      <c r="VJW34" s="23"/>
      <c r="VJX34" s="23"/>
      <c r="VJY34" s="23"/>
      <c r="VJZ34" s="23"/>
      <c r="VKA34" s="24"/>
      <c r="VKB34" s="14"/>
      <c r="VKC34" s="23"/>
      <c r="VKD34" s="23"/>
      <c r="VKE34" s="23"/>
      <c r="VKF34" s="23"/>
      <c r="VKG34" s="23"/>
      <c r="VKH34" s="23"/>
      <c r="VKI34" s="24"/>
      <c r="VKJ34" s="14"/>
      <c r="VKK34" s="23"/>
      <c r="VKL34" s="23"/>
      <c r="VKM34" s="23"/>
      <c r="VKN34" s="23"/>
      <c r="VKO34" s="23"/>
      <c r="VKP34" s="23"/>
      <c r="VKQ34" s="24"/>
      <c r="VKR34" s="14"/>
      <c r="VKS34" s="23"/>
      <c r="VKT34" s="23"/>
      <c r="VKU34" s="23"/>
      <c r="VKV34" s="23"/>
      <c r="VKW34" s="23"/>
      <c r="VKX34" s="23"/>
      <c r="VKY34" s="24"/>
      <c r="VKZ34" s="14"/>
      <c r="VLA34" s="23"/>
      <c r="VLB34" s="23"/>
      <c r="VLC34" s="23"/>
      <c r="VLD34" s="23"/>
      <c r="VLE34" s="23"/>
      <c r="VLF34" s="23"/>
      <c r="VLG34" s="24"/>
      <c r="VLH34" s="14"/>
      <c r="VLI34" s="23"/>
      <c r="VLJ34" s="23"/>
      <c r="VLK34" s="23"/>
      <c r="VLL34" s="23"/>
      <c r="VLM34" s="23"/>
      <c r="VLN34" s="23"/>
      <c r="VLO34" s="24"/>
      <c r="VLP34" s="14"/>
      <c r="VLQ34" s="23"/>
      <c r="VLR34" s="23"/>
      <c r="VLS34" s="23"/>
      <c r="VLT34" s="23"/>
      <c r="VLU34" s="23"/>
      <c r="VLV34" s="23"/>
      <c r="VLW34" s="24"/>
      <c r="VLX34" s="14"/>
      <c r="VLY34" s="23"/>
      <c r="VLZ34" s="23"/>
      <c r="VMA34" s="23"/>
      <c r="VMB34" s="23"/>
      <c r="VMC34" s="23"/>
      <c r="VMD34" s="23"/>
      <c r="VME34" s="24"/>
      <c r="VMF34" s="14"/>
      <c r="VMG34" s="23"/>
      <c r="VMH34" s="23"/>
      <c r="VMI34" s="23"/>
      <c r="VMJ34" s="23"/>
      <c r="VMK34" s="23"/>
      <c r="VML34" s="23"/>
      <c r="VMM34" s="24"/>
      <c r="VMN34" s="14"/>
      <c r="VMO34" s="23"/>
      <c r="VMP34" s="23"/>
      <c r="VMQ34" s="23"/>
      <c r="VMR34" s="23"/>
      <c r="VMS34" s="23"/>
      <c r="VMT34" s="23"/>
      <c r="VMU34" s="24"/>
      <c r="VMV34" s="14"/>
      <c r="VMW34" s="23"/>
      <c r="VMX34" s="23"/>
      <c r="VMY34" s="23"/>
      <c r="VMZ34" s="23"/>
      <c r="VNA34" s="23"/>
      <c r="VNB34" s="23"/>
      <c r="VNC34" s="24"/>
      <c r="VND34" s="14"/>
      <c r="VNE34" s="23"/>
      <c r="VNF34" s="23"/>
      <c r="VNG34" s="23"/>
      <c r="VNH34" s="23"/>
      <c r="VNI34" s="23"/>
      <c r="VNJ34" s="23"/>
      <c r="VNK34" s="24"/>
      <c r="VNL34" s="14"/>
      <c r="VNM34" s="23"/>
      <c r="VNN34" s="23"/>
      <c r="VNO34" s="23"/>
      <c r="VNP34" s="23"/>
      <c r="VNQ34" s="23"/>
      <c r="VNR34" s="23"/>
      <c r="VNS34" s="24"/>
      <c r="VNT34" s="14"/>
      <c r="VNU34" s="23"/>
      <c r="VNV34" s="23"/>
      <c r="VNW34" s="23"/>
      <c r="VNX34" s="23"/>
      <c r="VNY34" s="23"/>
      <c r="VNZ34" s="23"/>
      <c r="VOA34" s="24"/>
      <c r="VOB34" s="14"/>
      <c r="VOC34" s="23"/>
      <c r="VOD34" s="23"/>
      <c r="VOE34" s="23"/>
      <c r="VOF34" s="23"/>
      <c r="VOG34" s="23"/>
      <c r="VOH34" s="23"/>
      <c r="VOI34" s="24"/>
      <c r="VOJ34" s="14"/>
      <c r="VOK34" s="23"/>
      <c r="VOL34" s="23"/>
      <c r="VOM34" s="23"/>
      <c r="VON34" s="23"/>
      <c r="VOO34" s="23"/>
      <c r="VOP34" s="23"/>
      <c r="VOQ34" s="24"/>
      <c r="VOR34" s="14"/>
      <c r="VOS34" s="23"/>
      <c r="VOT34" s="23"/>
      <c r="VOU34" s="23"/>
      <c r="VOV34" s="23"/>
      <c r="VOW34" s="23"/>
      <c r="VOX34" s="23"/>
      <c r="VOY34" s="24"/>
      <c r="VOZ34" s="14"/>
      <c r="VPA34" s="23"/>
      <c r="VPB34" s="23"/>
      <c r="VPC34" s="23"/>
      <c r="VPD34" s="23"/>
      <c r="VPE34" s="23"/>
      <c r="VPF34" s="23"/>
      <c r="VPG34" s="24"/>
      <c r="VPH34" s="14"/>
      <c r="VPI34" s="23"/>
      <c r="VPJ34" s="23"/>
      <c r="VPK34" s="23"/>
      <c r="VPL34" s="23"/>
      <c r="VPM34" s="23"/>
      <c r="VPN34" s="23"/>
      <c r="VPO34" s="24"/>
      <c r="VPP34" s="14"/>
      <c r="VPQ34" s="23"/>
      <c r="VPR34" s="23"/>
      <c r="VPS34" s="23"/>
      <c r="VPT34" s="23"/>
      <c r="VPU34" s="23"/>
      <c r="VPV34" s="23"/>
      <c r="VPW34" s="24"/>
      <c r="VPX34" s="14"/>
      <c r="VPY34" s="23"/>
      <c r="VPZ34" s="23"/>
      <c r="VQA34" s="23"/>
      <c r="VQB34" s="23"/>
      <c r="VQC34" s="23"/>
      <c r="VQD34" s="23"/>
      <c r="VQE34" s="24"/>
      <c r="VQF34" s="14"/>
      <c r="VQG34" s="23"/>
      <c r="VQH34" s="23"/>
      <c r="VQI34" s="23"/>
      <c r="VQJ34" s="23"/>
      <c r="VQK34" s="23"/>
      <c r="VQL34" s="23"/>
      <c r="VQM34" s="24"/>
      <c r="VQN34" s="14"/>
      <c r="VQO34" s="23"/>
      <c r="VQP34" s="23"/>
      <c r="VQQ34" s="23"/>
      <c r="VQR34" s="23"/>
      <c r="VQS34" s="23"/>
      <c r="VQT34" s="23"/>
      <c r="VQU34" s="24"/>
      <c r="VQV34" s="14"/>
      <c r="VQW34" s="23"/>
      <c r="VQX34" s="23"/>
      <c r="VQY34" s="23"/>
      <c r="VQZ34" s="23"/>
      <c r="VRA34" s="23"/>
      <c r="VRB34" s="23"/>
      <c r="VRC34" s="24"/>
      <c r="VRD34" s="14"/>
      <c r="VRE34" s="23"/>
      <c r="VRF34" s="23"/>
      <c r="VRG34" s="23"/>
      <c r="VRH34" s="23"/>
      <c r="VRI34" s="23"/>
      <c r="VRJ34" s="23"/>
      <c r="VRK34" s="24"/>
      <c r="VRL34" s="14"/>
      <c r="VRM34" s="23"/>
      <c r="VRN34" s="23"/>
      <c r="VRO34" s="23"/>
      <c r="VRP34" s="23"/>
      <c r="VRQ34" s="23"/>
      <c r="VRR34" s="23"/>
      <c r="VRS34" s="24"/>
      <c r="VRT34" s="14"/>
      <c r="VRU34" s="23"/>
      <c r="VRV34" s="23"/>
      <c r="VRW34" s="23"/>
      <c r="VRX34" s="23"/>
      <c r="VRY34" s="23"/>
      <c r="VRZ34" s="23"/>
      <c r="VSA34" s="24"/>
      <c r="VSB34" s="14"/>
      <c r="VSC34" s="23"/>
      <c r="VSD34" s="23"/>
      <c r="VSE34" s="23"/>
      <c r="VSF34" s="23"/>
      <c r="VSG34" s="23"/>
      <c r="VSH34" s="23"/>
      <c r="VSI34" s="24"/>
      <c r="VSJ34" s="14"/>
      <c r="VSK34" s="23"/>
      <c r="VSL34" s="23"/>
      <c r="VSM34" s="23"/>
      <c r="VSN34" s="23"/>
      <c r="VSO34" s="23"/>
      <c r="VSP34" s="23"/>
      <c r="VSQ34" s="24"/>
      <c r="VSR34" s="14"/>
      <c r="VSS34" s="23"/>
      <c r="VST34" s="23"/>
      <c r="VSU34" s="23"/>
      <c r="VSV34" s="23"/>
      <c r="VSW34" s="23"/>
      <c r="VSX34" s="23"/>
      <c r="VSY34" s="24"/>
      <c r="VSZ34" s="14"/>
      <c r="VTA34" s="23"/>
      <c r="VTB34" s="23"/>
      <c r="VTC34" s="23"/>
      <c r="VTD34" s="23"/>
      <c r="VTE34" s="23"/>
      <c r="VTF34" s="23"/>
      <c r="VTG34" s="24"/>
      <c r="VTH34" s="14"/>
      <c r="VTI34" s="23"/>
      <c r="VTJ34" s="23"/>
      <c r="VTK34" s="23"/>
      <c r="VTL34" s="23"/>
      <c r="VTM34" s="23"/>
      <c r="VTN34" s="23"/>
      <c r="VTO34" s="24"/>
      <c r="VTP34" s="14"/>
      <c r="VTQ34" s="23"/>
      <c r="VTR34" s="23"/>
      <c r="VTS34" s="23"/>
      <c r="VTT34" s="23"/>
      <c r="VTU34" s="23"/>
      <c r="VTV34" s="23"/>
      <c r="VTW34" s="24"/>
      <c r="VTX34" s="14"/>
      <c r="VTY34" s="23"/>
      <c r="VTZ34" s="23"/>
      <c r="VUA34" s="23"/>
      <c r="VUB34" s="23"/>
      <c r="VUC34" s="23"/>
      <c r="VUD34" s="23"/>
      <c r="VUE34" s="24"/>
      <c r="VUF34" s="14"/>
      <c r="VUG34" s="23"/>
      <c r="VUH34" s="23"/>
      <c r="VUI34" s="23"/>
      <c r="VUJ34" s="23"/>
      <c r="VUK34" s="23"/>
      <c r="VUL34" s="23"/>
      <c r="VUM34" s="24"/>
      <c r="VUN34" s="14"/>
      <c r="VUO34" s="23"/>
      <c r="VUP34" s="23"/>
      <c r="VUQ34" s="23"/>
      <c r="VUR34" s="23"/>
      <c r="VUS34" s="23"/>
      <c r="VUT34" s="23"/>
      <c r="VUU34" s="24"/>
      <c r="VUV34" s="14"/>
      <c r="VUW34" s="23"/>
      <c r="VUX34" s="23"/>
      <c r="VUY34" s="23"/>
      <c r="VUZ34" s="23"/>
      <c r="VVA34" s="23"/>
      <c r="VVB34" s="23"/>
      <c r="VVC34" s="24"/>
      <c r="VVD34" s="14"/>
      <c r="VVE34" s="23"/>
      <c r="VVF34" s="23"/>
      <c r="VVG34" s="23"/>
      <c r="VVH34" s="23"/>
      <c r="VVI34" s="23"/>
      <c r="VVJ34" s="23"/>
      <c r="VVK34" s="24"/>
      <c r="VVL34" s="14"/>
      <c r="VVM34" s="23"/>
      <c r="VVN34" s="23"/>
      <c r="VVO34" s="23"/>
      <c r="VVP34" s="23"/>
      <c r="VVQ34" s="23"/>
      <c r="VVR34" s="23"/>
      <c r="VVS34" s="24"/>
      <c r="VVT34" s="14"/>
      <c r="VVU34" s="23"/>
      <c r="VVV34" s="23"/>
      <c r="VVW34" s="23"/>
      <c r="VVX34" s="23"/>
      <c r="VVY34" s="23"/>
      <c r="VVZ34" s="23"/>
      <c r="VWA34" s="24"/>
      <c r="VWB34" s="14"/>
      <c r="VWC34" s="23"/>
      <c r="VWD34" s="23"/>
      <c r="VWE34" s="23"/>
      <c r="VWF34" s="23"/>
      <c r="VWG34" s="23"/>
      <c r="VWH34" s="23"/>
      <c r="VWI34" s="24"/>
      <c r="VWJ34" s="14"/>
      <c r="VWK34" s="23"/>
      <c r="VWL34" s="23"/>
      <c r="VWM34" s="23"/>
      <c r="VWN34" s="23"/>
      <c r="VWO34" s="23"/>
      <c r="VWP34" s="23"/>
      <c r="VWQ34" s="24"/>
      <c r="VWR34" s="14"/>
      <c r="VWS34" s="23"/>
      <c r="VWT34" s="23"/>
      <c r="VWU34" s="23"/>
      <c r="VWV34" s="23"/>
      <c r="VWW34" s="23"/>
      <c r="VWX34" s="23"/>
      <c r="VWY34" s="24"/>
      <c r="VWZ34" s="14"/>
      <c r="VXA34" s="23"/>
      <c r="VXB34" s="23"/>
      <c r="VXC34" s="23"/>
      <c r="VXD34" s="23"/>
      <c r="VXE34" s="23"/>
      <c r="VXF34" s="23"/>
      <c r="VXG34" s="24"/>
      <c r="VXH34" s="14"/>
      <c r="VXI34" s="23"/>
      <c r="VXJ34" s="23"/>
      <c r="VXK34" s="23"/>
      <c r="VXL34" s="23"/>
      <c r="VXM34" s="23"/>
      <c r="VXN34" s="23"/>
      <c r="VXO34" s="24"/>
      <c r="VXP34" s="14"/>
      <c r="VXQ34" s="23"/>
      <c r="VXR34" s="23"/>
      <c r="VXS34" s="23"/>
      <c r="VXT34" s="23"/>
      <c r="VXU34" s="23"/>
      <c r="VXV34" s="23"/>
      <c r="VXW34" s="24"/>
      <c r="VXX34" s="14"/>
      <c r="VXY34" s="23"/>
      <c r="VXZ34" s="23"/>
      <c r="VYA34" s="23"/>
      <c r="VYB34" s="23"/>
      <c r="VYC34" s="23"/>
      <c r="VYD34" s="23"/>
      <c r="VYE34" s="24"/>
      <c r="VYF34" s="14"/>
      <c r="VYG34" s="23"/>
      <c r="VYH34" s="23"/>
      <c r="VYI34" s="23"/>
      <c r="VYJ34" s="23"/>
      <c r="VYK34" s="23"/>
      <c r="VYL34" s="23"/>
      <c r="VYM34" s="24"/>
      <c r="VYN34" s="14"/>
      <c r="VYO34" s="23"/>
      <c r="VYP34" s="23"/>
      <c r="VYQ34" s="23"/>
      <c r="VYR34" s="23"/>
      <c r="VYS34" s="23"/>
      <c r="VYT34" s="23"/>
      <c r="VYU34" s="24"/>
      <c r="VYV34" s="14"/>
      <c r="VYW34" s="23"/>
      <c r="VYX34" s="23"/>
      <c r="VYY34" s="23"/>
      <c r="VYZ34" s="23"/>
      <c r="VZA34" s="23"/>
      <c r="VZB34" s="23"/>
      <c r="VZC34" s="24"/>
      <c r="VZD34" s="14"/>
      <c r="VZE34" s="23"/>
      <c r="VZF34" s="23"/>
      <c r="VZG34" s="23"/>
      <c r="VZH34" s="23"/>
      <c r="VZI34" s="23"/>
      <c r="VZJ34" s="23"/>
      <c r="VZK34" s="24"/>
      <c r="VZL34" s="14"/>
      <c r="VZM34" s="23"/>
      <c r="VZN34" s="23"/>
      <c r="VZO34" s="23"/>
      <c r="VZP34" s="23"/>
      <c r="VZQ34" s="23"/>
      <c r="VZR34" s="23"/>
      <c r="VZS34" s="24"/>
      <c r="VZT34" s="14"/>
      <c r="VZU34" s="23"/>
      <c r="VZV34" s="23"/>
      <c r="VZW34" s="23"/>
      <c r="VZX34" s="23"/>
      <c r="VZY34" s="23"/>
      <c r="VZZ34" s="23"/>
      <c r="WAA34" s="24"/>
      <c r="WAB34" s="14"/>
      <c r="WAC34" s="23"/>
      <c r="WAD34" s="23"/>
      <c r="WAE34" s="23"/>
      <c r="WAF34" s="23"/>
      <c r="WAG34" s="23"/>
      <c r="WAH34" s="23"/>
      <c r="WAI34" s="24"/>
      <c r="WAJ34" s="14"/>
      <c r="WAK34" s="23"/>
      <c r="WAL34" s="23"/>
      <c r="WAM34" s="23"/>
      <c r="WAN34" s="23"/>
      <c r="WAO34" s="23"/>
      <c r="WAP34" s="23"/>
      <c r="WAQ34" s="24"/>
      <c r="WAR34" s="14"/>
      <c r="WAS34" s="23"/>
      <c r="WAT34" s="23"/>
      <c r="WAU34" s="23"/>
      <c r="WAV34" s="23"/>
      <c r="WAW34" s="23"/>
      <c r="WAX34" s="23"/>
      <c r="WAY34" s="24"/>
      <c r="WAZ34" s="14"/>
      <c r="WBA34" s="23"/>
      <c r="WBB34" s="23"/>
      <c r="WBC34" s="23"/>
      <c r="WBD34" s="23"/>
      <c r="WBE34" s="23"/>
      <c r="WBF34" s="23"/>
      <c r="WBG34" s="24"/>
      <c r="WBH34" s="14"/>
      <c r="WBI34" s="23"/>
      <c r="WBJ34" s="23"/>
      <c r="WBK34" s="23"/>
      <c r="WBL34" s="23"/>
      <c r="WBM34" s="23"/>
      <c r="WBN34" s="23"/>
      <c r="WBO34" s="24"/>
      <c r="WBP34" s="14"/>
      <c r="WBQ34" s="23"/>
      <c r="WBR34" s="23"/>
      <c r="WBS34" s="23"/>
      <c r="WBT34" s="23"/>
      <c r="WBU34" s="23"/>
      <c r="WBV34" s="23"/>
      <c r="WBW34" s="24"/>
      <c r="WBX34" s="14"/>
      <c r="WBY34" s="23"/>
      <c r="WBZ34" s="23"/>
      <c r="WCA34" s="23"/>
      <c r="WCB34" s="23"/>
      <c r="WCC34" s="23"/>
      <c r="WCD34" s="23"/>
      <c r="WCE34" s="24"/>
      <c r="WCF34" s="14"/>
      <c r="WCG34" s="23"/>
      <c r="WCH34" s="23"/>
      <c r="WCI34" s="23"/>
      <c r="WCJ34" s="23"/>
      <c r="WCK34" s="23"/>
      <c r="WCL34" s="23"/>
      <c r="WCM34" s="24"/>
      <c r="WCN34" s="14"/>
      <c r="WCO34" s="23"/>
      <c r="WCP34" s="23"/>
      <c r="WCQ34" s="23"/>
      <c r="WCR34" s="23"/>
      <c r="WCS34" s="23"/>
      <c r="WCT34" s="23"/>
      <c r="WCU34" s="24"/>
      <c r="WCV34" s="14"/>
      <c r="WCW34" s="23"/>
      <c r="WCX34" s="23"/>
      <c r="WCY34" s="23"/>
      <c r="WCZ34" s="23"/>
      <c r="WDA34" s="23"/>
      <c r="WDB34" s="23"/>
      <c r="WDC34" s="24"/>
      <c r="WDD34" s="14"/>
      <c r="WDE34" s="23"/>
      <c r="WDF34" s="23"/>
      <c r="WDG34" s="23"/>
      <c r="WDH34" s="23"/>
      <c r="WDI34" s="23"/>
      <c r="WDJ34" s="23"/>
      <c r="WDK34" s="24"/>
      <c r="WDL34" s="14"/>
      <c r="WDM34" s="23"/>
      <c r="WDN34" s="23"/>
      <c r="WDO34" s="23"/>
      <c r="WDP34" s="23"/>
      <c r="WDQ34" s="23"/>
      <c r="WDR34" s="23"/>
      <c r="WDS34" s="24"/>
      <c r="WDT34" s="14"/>
      <c r="WDU34" s="23"/>
      <c r="WDV34" s="23"/>
      <c r="WDW34" s="23"/>
      <c r="WDX34" s="23"/>
      <c r="WDY34" s="23"/>
      <c r="WDZ34" s="23"/>
      <c r="WEA34" s="24"/>
      <c r="WEB34" s="14"/>
      <c r="WEC34" s="23"/>
      <c r="WED34" s="23"/>
      <c r="WEE34" s="23"/>
      <c r="WEF34" s="23"/>
      <c r="WEG34" s="23"/>
      <c r="WEH34" s="23"/>
      <c r="WEI34" s="24"/>
      <c r="WEJ34" s="14"/>
      <c r="WEK34" s="23"/>
      <c r="WEL34" s="23"/>
      <c r="WEM34" s="23"/>
      <c r="WEN34" s="23"/>
      <c r="WEO34" s="23"/>
      <c r="WEP34" s="23"/>
      <c r="WEQ34" s="24"/>
      <c r="WER34" s="14"/>
      <c r="WES34" s="23"/>
      <c r="WET34" s="23"/>
      <c r="WEU34" s="23"/>
      <c r="WEV34" s="23"/>
      <c r="WEW34" s="23"/>
      <c r="WEX34" s="23"/>
      <c r="WEY34" s="24"/>
      <c r="WEZ34" s="14"/>
      <c r="WFA34" s="23"/>
      <c r="WFB34" s="23"/>
      <c r="WFC34" s="23"/>
      <c r="WFD34" s="23"/>
      <c r="WFE34" s="23"/>
      <c r="WFF34" s="23"/>
      <c r="WFG34" s="24"/>
      <c r="WFH34" s="14"/>
      <c r="WFI34" s="23"/>
      <c r="WFJ34" s="23"/>
      <c r="WFK34" s="23"/>
      <c r="WFL34" s="23"/>
      <c r="WFM34" s="23"/>
      <c r="WFN34" s="23"/>
      <c r="WFO34" s="24"/>
      <c r="WFP34" s="14"/>
      <c r="WFQ34" s="23"/>
      <c r="WFR34" s="23"/>
      <c r="WFS34" s="23"/>
      <c r="WFT34" s="23"/>
      <c r="WFU34" s="23"/>
      <c r="WFV34" s="23"/>
      <c r="WFW34" s="24"/>
      <c r="WFX34" s="14"/>
      <c r="WFY34" s="23"/>
      <c r="WFZ34" s="23"/>
      <c r="WGA34" s="23"/>
      <c r="WGB34" s="23"/>
      <c r="WGC34" s="23"/>
      <c r="WGD34" s="23"/>
      <c r="WGE34" s="24"/>
      <c r="WGF34" s="14"/>
      <c r="WGG34" s="23"/>
      <c r="WGH34" s="23"/>
      <c r="WGI34" s="23"/>
      <c r="WGJ34" s="23"/>
      <c r="WGK34" s="23"/>
      <c r="WGL34" s="23"/>
      <c r="WGM34" s="24"/>
      <c r="WGN34" s="14"/>
      <c r="WGO34" s="23"/>
      <c r="WGP34" s="23"/>
      <c r="WGQ34" s="23"/>
      <c r="WGR34" s="23"/>
      <c r="WGS34" s="23"/>
      <c r="WGT34" s="23"/>
      <c r="WGU34" s="24"/>
      <c r="WGV34" s="14"/>
      <c r="WGW34" s="23"/>
      <c r="WGX34" s="23"/>
      <c r="WGY34" s="23"/>
      <c r="WGZ34" s="23"/>
      <c r="WHA34" s="23"/>
      <c r="WHB34" s="23"/>
      <c r="WHC34" s="24"/>
      <c r="WHD34" s="14"/>
      <c r="WHE34" s="23"/>
      <c r="WHF34" s="23"/>
      <c r="WHG34" s="23"/>
      <c r="WHH34" s="23"/>
      <c r="WHI34" s="23"/>
      <c r="WHJ34" s="23"/>
      <c r="WHK34" s="24"/>
      <c r="WHL34" s="14"/>
      <c r="WHM34" s="23"/>
      <c r="WHN34" s="23"/>
      <c r="WHO34" s="23"/>
      <c r="WHP34" s="23"/>
      <c r="WHQ34" s="23"/>
      <c r="WHR34" s="23"/>
      <c r="WHS34" s="24"/>
      <c r="WHT34" s="14"/>
      <c r="WHU34" s="23"/>
      <c r="WHV34" s="23"/>
      <c r="WHW34" s="23"/>
      <c r="WHX34" s="23"/>
      <c r="WHY34" s="23"/>
      <c r="WHZ34" s="23"/>
      <c r="WIA34" s="24"/>
      <c r="WIB34" s="14"/>
      <c r="WIC34" s="23"/>
      <c r="WID34" s="23"/>
      <c r="WIE34" s="23"/>
      <c r="WIF34" s="23"/>
      <c r="WIG34" s="23"/>
      <c r="WIH34" s="23"/>
      <c r="WII34" s="24"/>
      <c r="WIJ34" s="14"/>
      <c r="WIK34" s="23"/>
      <c r="WIL34" s="23"/>
      <c r="WIM34" s="23"/>
      <c r="WIN34" s="23"/>
      <c r="WIO34" s="23"/>
      <c r="WIP34" s="23"/>
      <c r="WIQ34" s="24"/>
      <c r="WIR34" s="14"/>
      <c r="WIS34" s="23"/>
      <c r="WIT34" s="23"/>
      <c r="WIU34" s="23"/>
      <c r="WIV34" s="23"/>
      <c r="WIW34" s="23"/>
      <c r="WIX34" s="23"/>
      <c r="WIY34" s="24"/>
      <c r="WIZ34" s="14"/>
      <c r="WJA34" s="23"/>
      <c r="WJB34" s="23"/>
      <c r="WJC34" s="23"/>
      <c r="WJD34" s="23"/>
      <c r="WJE34" s="23"/>
      <c r="WJF34" s="23"/>
      <c r="WJG34" s="24"/>
      <c r="WJH34" s="14"/>
      <c r="WJI34" s="23"/>
      <c r="WJJ34" s="23"/>
      <c r="WJK34" s="23"/>
      <c r="WJL34" s="23"/>
      <c r="WJM34" s="23"/>
      <c r="WJN34" s="23"/>
      <c r="WJO34" s="24"/>
      <c r="WJP34" s="14"/>
      <c r="WJQ34" s="23"/>
      <c r="WJR34" s="23"/>
      <c r="WJS34" s="23"/>
      <c r="WJT34" s="23"/>
      <c r="WJU34" s="23"/>
      <c r="WJV34" s="23"/>
      <c r="WJW34" s="24"/>
      <c r="WJX34" s="14"/>
      <c r="WJY34" s="23"/>
      <c r="WJZ34" s="23"/>
      <c r="WKA34" s="23"/>
      <c r="WKB34" s="23"/>
      <c r="WKC34" s="23"/>
      <c r="WKD34" s="23"/>
      <c r="WKE34" s="24"/>
      <c r="WKF34" s="14"/>
      <c r="WKG34" s="23"/>
      <c r="WKH34" s="23"/>
      <c r="WKI34" s="23"/>
      <c r="WKJ34" s="23"/>
      <c r="WKK34" s="23"/>
      <c r="WKL34" s="23"/>
      <c r="WKM34" s="24"/>
      <c r="WKN34" s="14"/>
      <c r="WKO34" s="23"/>
      <c r="WKP34" s="23"/>
      <c r="WKQ34" s="23"/>
      <c r="WKR34" s="23"/>
      <c r="WKS34" s="23"/>
      <c r="WKT34" s="23"/>
      <c r="WKU34" s="24"/>
      <c r="WKV34" s="14"/>
      <c r="WKW34" s="23"/>
      <c r="WKX34" s="23"/>
      <c r="WKY34" s="23"/>
      <c r="WKZ34" s="23"/>
      <c r="WLA34" s="23"/>
      <c r="WLB34" s="23"/>
      <c r="WLC34" s="24"/>
      <c r="WLD34" s="14"/>
      <c r="WLE34" s="23"/>
      <c r="WLF34" s="23"/>
      <c r="WLG34" s="23"/>
      <c r="WLH34" s="23"/>
      <c r="WLI34" s="23"/>
      <c r="WLJ34" s="23"/>
      <c r="WLK34" s="24"/>
      <c r="WLL34" s="14"/>
      <c r="WLM34" s="23"/>
      <c r="WLN34" s="23"/>
      <c r="WLO34" s="23"/>
      <c r="WLP34" s="23"/>
      <c r="WLQ34" s="23"/>
      <c r="WLR34" s="23"/>
      <c r="WLS34" s="24"/>
      <c r="WLT34" s="14"/>
      <c r="WLU34" s="23"/>
      <c r="WLV34" s="23"/>
      <c r="WLW34" s="23"/>
      <c r="WLX34" s="23"/>
      <c r="WLY34" s="23"/>
      <c r="WLZ34" s="23"/>
      <c r="WMA34" s="24"/>
      <c r="WMB34" s="14"/>
      <c r="WMC34" s="23"/>
      <c r="WMD34" s="23"/>
      <c r="WME34" s="23"/>
      <c r="WMF34" s="23"/>
      <c r="WMG34" s="23"/>
      <c r="WMH34" s="23"/>
      <c r="WMI34" s="24"/>
      <c r="WMJ34" s="14"/>
      <c r="WMK34" s="23"/>
      <c r="WML34" s="23"/>
      <c r="WMM34" s="23"/>
      <c r="WMN34" s="23"/>
      <c r="WMO34" s="23"/>
      <c r="WMP34" s="23"/>
      <c r="WMQ34" s="24"/>
      <c r="WMR34" s="14"/>
      <c r="WMS34" s="23"/>
      <c r="WMT34" s="23"/>
      <c r="WMU34" s="23"/>
      <c r="WMV34" s="23"/>
      <c r="WMW34" s="23"/>
      <c r="WMX34" s="23"/>
      <c r="WMY34" s="24"/>
      <c r="WMZ34" s="14"/>
      <c r="WNA34" s="23"/>
      <c r="WNB34" s="23"/>
      <c r="WNC34" s="23"/>
      <c r="WND34" s="23"/>
      <c r="WNE34" s="23"/>
      <c r="WNF34" s="23"/>
      <c r="WNG34" s="24"/>
      <c r="WNH34" s="14"/>
      <c r="WNI34" s="23"/>
      <c r="WNJ34" s="23"/>
      <c r="WNK34" s="23"/>
      <c r="WNL34" s="23"/>
      <c r="WNM34" s="23"/>
      <c r="WNN34" s="23"/>
      <c r="WNO34" s="24"/>
      <c r="WNP34" s="14"/>
      <c r="WNQ34" s="23"/>
      <c r="WNR34" s="23"/>
      <c r="WNS34" s="23"/>
      <c r="WNT34" s="23"/>
      <c r="WNU34" s="23"/>
      <c r="WNV34" s="23"/>
      <c r="WNW34" s="24"/>
      <c r="WNX34" s="14"/>
      <c r="WNY34" s="23"/>
      <c r="WNZ34" s="23"/>
      <c r="WOA34" s="23"/>
      <c r="WOB34" s="23"/>
      <c r="WOC34" s="23"/>
      <c r="WOD34" s="23"/>
      <c r="WOE34" s="24"/>
      <c r="WOF34" s="14"/>
      <c r="WOG34" s="23"/>
      <c r="WOH34" s="23"/>
      <c r="WOI34" s="23"/>
      <c r="WOJ34" s="23"/>
      <c r="WOK34" s="23"/>
      <c r="WOL34" s="23"/>
      <c r="WOM34" s="24"/>
      <c r="WON34" s="14"/>
      <c r="WOO34" s="23"/>
      <c r="WOP34" s="23"/>
      <c r="WOQ34" s="23"/>
      <c r="WOR34" s="23"/>
      <c r="WOS34" s="23"/>
      <c r="WOT34" s="23"/>
      <c r="WOU34" s="24"/>
      <c r="WOV34" s="14"/>
      <c r="WOW34" s="23"/>
      <c r="WOX34" s="23"/>
      <c r="WOY34" s="23"/>
      <c r="WOZ34" s="23"/>
      <c r="WPA34" s="23"/>
      <c r="WPB34" s="23"/>
      <c r="WPC34" s="24"/>
      <c r="WPD34" s="14"/>
      <c r="WPE34" s="23"/>
      <c r="WPF34" s="23"/>
      <c r="WPG34" s="23"/>
      <c r="WPH34" s="23"/>
      <c r="WPI34" s="23"/>
      <c r="WPJ34" s="23"/>
      <c r="WPK34" s="24"/>
      <c r="WPL34" s="14"/>
      <c r="WPM34" s="23"/>
      <c r="WPN34" s="23"/>
      <c r="WPO34" s="23"/>
      <c r="WPP34" s="23"/>
      <c r="WPQ34" s="23"/>
      <c r="WPR34" s="23"/>
      <c r="WPS34" s="24"/>
      <c r="WPT34" s="14"/>
      <c r="WPU34" s="23"/>
      <c r="WPV34" s="23"/>
      <c r="WPW34" s="23"/>
      <c r="WPX34" s="23"/>
      <c r="WPY34" s="23"/>
      <c r="WPZ34" s="23"/>
      <c r="WQA34" s="24"/>
      <c r="WQB34" s="14"/>
      <c r="WQC34" s="23"/>
      <c r="WQD34" s="23"/>
      <c r="WQE34" s="23"/>
      <c r="WQF34" s="23"/>
      <c r="WQG34" s="23"/>
      <c r="WQH34" s="23"/>
      <c r="WQI34" s="24"/>
      <c r="WQJ34" s="14"/>
      <c r="WQK34" s="23"/>
      <c r="WQL34" s="23"/>
      <c r="WQM34" s="23"/>
      <c r="WQN34" s="23"/>
      <c r="WQO34" s="23"/>
      <c r="WQP34" s="23"/>
      <c r="WQQ34" s="24"/>
      <c r="WQR34" s="14"/>
      <c r="WQS34" s="23"/>
      <c r="WQT34" s="23"/>
      <c r="WQU34" s="23"/>
      <c r="WQV34" s="23"/>
      <c r="WQW34" s="23"/>
      <c r="WQX34" s="23"/>
      <c r="WQY34" s="24"/>
      <c r="WQZ34" s="14"/>
      <c r="WRA34" s="23"/>
      <c r="WRB34" s="23"/>
      <c r="WRC34" s="23"/>
      <c r="WRD34" s="23"/>
      <c r="WRE34" s="23"/>
      <c r="WRF34" s="23"/>
      <c r="WRG34" s="24"/>
      <c r="WRH34" s="14"/>
      <c r="WRI34" s="23"/>
      <c r="WRJ34" s="23"/>
      <c r="WRK34" s="23"/>
      <c r="WRL34" s="23"/>
      <c r="WRM34" s="23"/>
      <c r="WRN34" s="23"/>
      <c r="WRO34" s="24"/>
      <c r="WRP34" s="14"/>
      <c r="WRQ34" s="23"/>
      <c r="WRR34" s="23"/>
      <c r="WRS34" s="23"/>
      <c r="WRT34" s="23"/>
      <c r="WRU34" s="23"/>
      <c r="WRV34" s="23"/>
      <c r="WRW34" s="24"/>
      <c r="WRX34" s="14"/>
      <c r="WRY34" s="23"/>
      <c r="WRZ34" s="23"/>
      <c r="WSA34" s="23"/>
      <c r="WSB34" s="23"/>
      <c r="WSC34" s="23"/>
      <c r="WSD34" s="23"/>
      <c r="WSE34" s="24"/>
      <c r="WSF34" s="14"/>
      <c r="WSG34" s="23"/>
      <c r="WSH34" s="23"/>
      <c r="WSI34" s="23"/>
      <c r="WSJ34" s="23"/>
      <c r="WSK34" s="23"/>
      <c r="WSL34" s="23"/>
      <c r="WSM34" s="24"/>
      <c r="WSN34" s="14"/>
      <c r="WSO34" s="23"/>
      <c r="WSP34" s="23"/>
      <c r="WSQ34" s="23"/>
      <c r="WSR34" s="23"/>
      <c r="WSS34" s="23"/>
      <c r="WST34" s="23"/>
      <c r="WSU34" s="24"/>
      <c r="WSV34" s="14"/>
      <c r="WSW34" s="23"/>
      <c r="WSX34" s="23"/>
      <c r="WSY34" s="23"/>
      <c r="WSZ34" s="23"/>
      <c r="WTA34" s="23"/>
      <c r="WTB34" s="23"/>
      <c r="WTC34" s="24"/>
      <c r="WTD34" s="14"/>
      <c r="WTE34" s="23"/>
      <c r="WTF34" s="23"/>
      <c r="WTG34" s="23"/>
      <c r="WTH34" s="23"/>
      <c r="WTI34" s="23"/>
      <c r="WTJ34" s="23"/>
      <c r="WTK34" s="24"/>
      <c r="WTL34" s="14"/>
      <c r="WTM34" s="23"/>
      <c r="WTN34" s="23"/>
      <c r="WTO34" s="23"/>
      <c r="WTP34" s="23"/>
      <c r="WTQ34" s="23"/>
      <c r="WTR34" s="23"/>
      <c r="WTS34" s="24"/>
      <c r="WTT34" s="14"/>
      <c r="WTU34" s="23"/>
      <c r="WTV34" s="23"/>
      <c r="WTW34" s="23"/>
      <c r="WTX34" s="23"/>
      <c r="WTY34" s="23"/>
      <c r="WTZ34" s="23"/>
      <c r="WUA34" s="24"/>
      <c r="WUB34" s="14"/>
      <c r="WUC34" s="23"/>
      <c r="WUD34" s="23"/>
      <c r="WUE34" s="23"/>
      <c r="WUF34" s="23"/>
      <c r="WUG34" s="23"/>
      <c r="WUH34" s="23"/>
      <c r="WUI34" s="24"/>
      <c r="WUJ34" s="14"/>
      <c r="WUK34" s="23"/>
      <c r="WUL34" s="23"/>
      <c r="WUM34" s="23"/>
      <c r="WUN34" s="23"/>
      <c r="WUO34" s="23"/>
      <c r="WUP34" s="23"/>
      <c r="WUQ34" s="24"/>
      <c r="WUR34" s="14"/>
      <c r="WUS34" s="23"/>
      <c r="WUT34" s="23"/>
      <c r="WUU34" s="23"/>
      <c r="WUV34" s="23"/>
      <c r="WUW34" s="23"/>
      <c r="WUX34" s="23"/>
      <c r="WUY34" s="24"/>
      <c r="WUZ34" s="14"/>
      <c r="WVA34" s="23"/>
      <c r="WVB34" s="23"/>
      <c r="WVC34" s="23"/>
      <c r="WVD34" s="23"/>
      <c r="WVE34" s="23"/>
      <c r="WVF34" s="23"/>
      <c r="WVG34" s="24"/>
      <c r="WVH34" s="14"/>
      <c r="WVI34" s="23"/>
      <c r="WVJ34" s="23"/>
      <c r="WVK34" s="23"/>
      <c r="WVL34" s="23"/>
      <c r="WVM34" s="23"/>
      <c r="WVN34" s="23"/>
      <c r="WVO34" s="24"/>
      <c r="WVP34" s="14"/>
      <c r="WVQ34" s="23"/>
      <c r="WVR34" s="23"/>
      <c r="WVS34" s="23"/>
      <c r="WVT34" s="23"/>
      <c r="WVU34" s="23"/>
      <c r="WVV34" s="23"/>
      <c r="WVW34" s="24"/>
      <c r="WVX34" s="14"/>
      <c r="WVY34" s="23"/>
      <c r="WVZ34" s="23"/>
      <c r="WWA34" s="23"/>
      <c r="WWB34" s="23"/>
      <c r="WWC34" s="23"/>
      <c r="WWD34" s="23"/>
      <c r="WWE34" s="24"/>
      <c r="WWF34" s="14"/>
      <c r="WWG34" s="23"/>
      <c r="WWH34" s="23"/>
      <c r="WWI34" s="23"/>
      <c r="WWJ34" s="23"/>
      <c r="WWK34" s="23"/>
      <c r="WWL34" s="23"/>
      <c r="WWM34" s="24"/>
      <c r="WWN34" s="14"/>
      <c r="WWO34" s="23"/>
      <c r="WWP34" s="23"/>
      <c r="WWQ34" s="23"/>
      <c r="WWR34" s="23"/>
      <c r="WWS34" s="23"/>
      <c r="WWT34" s="23"/>
      <c r="WWU34" s="24"/>
      <c r="WWV34" s="14"/>
      <c r="WWW34" s="23"/>
      <c r="WWX34" s="23"/>
      <c r="WWY34" s="23"/>
      <c r="WWZ34" s="23"/>
      <c r="WXA34" s="23"/>
      <c r="WXB34" s="23"/>
      <c r="WXC34" s="24"/>
      <c r="WXD34" s="14"/>
      <c r="WXE34" s="23"/>
      <c r="WXF34" s="23"/>
      <c r="WXG34" s="23"/>
      <c r="WXH34" s="23"/>
      <c r="WXI34" s="23"/>
      <c r="WXJ34" s="23"/>
      <c r="WXK34" s="24"/>
      <c r="WXL34" s="14"/>
      <c r="WXM34" s="23"/>
      <c r="WXN34" s="23"/>
      <c r="WXO34" s="23"/>
      <c r="WXP34" s="23"/>
      <c r="WXQ34" s="23"/>
      <c r="WXR34" s="23"/>
      <c r="WXS34" s="24"/>
      <c r="WXT34" s="14"/>
      <c r="WXU34" s="23"/>
      <c r="WXV34" s="23"/>
      <c r="WXW34" s="23"/>
      <c r="WXX34" s="23"/>
      <c r="WXY34" s="23"/>
      <c r="WXZ34" s="23"/>
      <c r="WYA34" s="24"/>
      <c r="WYB34" s="14"/>
      <c r="WYC34" s="23"/>
      <c r="WYD34" s="23"/>
      <c r="WYE34" s="23"/>
      <c r="WYF34" s="23"/>
      <c r="WYG34" s="23"/>
      <c r="WYH34" s="23"/>
      <c r="WYI34" s="24"/>
      <c r="WYJ34" s="14"/>
      <c r="WYK34" s="23"/>
      <c r="WYL34" s="23"/>
      <c r="WYM34" s="23"/>
      <c r="WYN34" s="23"/>
      <c r="WYO34" s="23"/>
      <c r="WYP34" s="23"/>
      <c r="WYQ34" s="24"/>
      <c r="WYR34" s="14"/>
      <c r="WYS34" s="23"/>
      <c r="WYT34" s="23"/>
      <c r="WYU34" s="23"/>
      <c r="WYV34" s="23"/>
      <c r="WYW34" s="23"/>
      <c r="WYX34" s="23"/>
      <c r="WYY34" s="24"/>
      <c r="WYZ34" s="14"/>
      <c r="WZA34" s="23"/>
      <c r="WZB34" s="23"/>
      <c r="WZC34" s="23"/>
      <c r="WZD34" s="23"/>
      <c r="WZE34" s="23"/>
      <c r="WZF34" s="23"/>
      <c r="WZG34" s="24"/>
      <c r="WZH34" s="14"/>
      <c r="WZI34" s="23"/>
      <c r="WZJ34" s="23"/>
      <c r="WZK34" s="23"/>
      <c r="WZL34" s="23"/>
      <c r="WZM34" s="23"/>
      <c r="WZN34" s="23"/>
      <c r="WZO34" s="24"/>
      <c r="WZP34" s="14"/>
      <c r="WZQ34" s="23"/>
      <c r="WZR34" s="23"/>
      <c r="WZS34" s="23"/>
      <c r="WZT34" s="23"/>
      <c r="WZU34" s="23"/>
      <c r="WZV34" s="23"/>
      <c r="WZW34" s="24"/>
      <c r="WZX34" s="14"/>
      <c r="WZY34" s="23"/>
      <c r="WZZ34" s="23"/>
      <c r="XAA34" s="23"/>
      <c r="XAB34" s="23"/>
      <c r="XAC34" s="23"/>
      <c r="XAD34" s="23"/>
      <c r="XAE34" s="24"/>
      <c r="XAF34" s="14"/>
      <c r="XAG34" s="23"/>
      <c r="XAH34" s="23"/>
      <c r="XAI34" s="23"/>
      <c r="XAJ34" s="23"/>
      <c r="XAK34" s="23"/>
      <c r="XAL34" s="23"/>
      <c r="XAM34" s="24"/>
      <c r="XAN34" s="14"/>
      <c r="XAO34" s="23"/>
      <c r="XAP34" s="23"/>
      <c r="XAQ34" s="23"/>
      <c r="XAR34" s="23"/>
      <c r="XAS34" s="23"/>
      <c r="XAT34" s="23"/>
      <c r="XAU34" s="24"/>
      <c r="XAV34" s="14"/>
      <c r="XAW34" s="23"/>
      <c r="XAX34" s="23"/>
      <c r="XAY34" s="23"/>
      <c r="XAZ34" s="23"/>
      <c r="XBA34" s="23"/>
      <c r="XBB34" s="23"/>
      <c r="XBC34" s="24"/>
      <c r="XBD34" s="14"/>
      <c r="XBE34" s="23"/>
      <c r="XBF34" s="23"/>
      <c r="XBG34" s="23"/>
      <c r="XBH34" s="23"/>
      <c r="XBI34" s="23"/>
      <c r="XBJ34" s="23"/>
      <c r="XBK34" s="24"/>
      <c r="XBL34" s="14"/>
      <c r="XBM34" s="23"/>
      <c r="XBN34" s="23"/>
      <c r="XBO34" s="23"/>
      <c r="XBP34" s="23"/>
      <c r="XBQ34" s="23"/>
      <c r="XBR34" s="23"/>
      <c r="XBS34" s="24"/>
      <c r="XBT34" s="14"/>
      <c r="XBU34" s="23"/>
      <c r="XBV34" s="23"/>
      <c r="XBW34" s="23"/>
      <c r="XBX34" s="23"/>
      <c r="XBY34" s="23"/>
      <c r="XBZ34" s="23"/>
      <c r="XCA34" s="24"/>
      <c r="XCB34" s="14"/>
      <c r="XCC34" s="23"/>
      <c r="XCD34" s="23"/>
      <c r="XCE34" s="23"/>
      <c r="XCF34" s="23"/>
      <c r="XCG34" s="23"/>
      <c r="XCH34" s="23"/>
      <c r="XCI34" s="24"/>
      <c r="XCJ34" s="14"/>
      <c r="XCK34" s="23"/>
      <c r="XCL34" s="23"/>
      <c r="XCM34" s="23"/>
      <c r="XCN34" s="23"/>
      <c r="XCO34" s="23"/>
      <c r="XCP34" s="23"/>
      <c r="XCQ34" s="24"/>
      <c r="XCR34" s="14"/>
      <c r="XCS34" s="23"/>
      <c r="XCT34" s="23"/>
      <c r="XCU34" s="23"/>
      <c r="XCV34" s="23"/>
      <c r="XCW34" s="23"/>
      <c r="XCX34" s="23"/>
      <c r="XCY34" s="24"/>
      <c r="XCZ34" s="14"/>
      <c r="XDA34" s="23"/>
      <c r="XDB34" s="23"/>
      <c r="XDC34" s="23"/>
      <c r="XDD34" s="23"/>
      <c r="XDE34" s="23"/>
      <c r="XDF34" s="23"/>
    </row>
    <row r="35" spans="1:16334" s="53" customFormat="1" ht="15.75" thickTop="1">
      <c r="A35" s="1"/>
      <c r="B35" s="60"/>
      <c r="C35" s="56"/>
      <c r="D35" s="25"/>
      <c r="E35" s="25"/>
      <c r="F35" s="25"/>
      <c r="G35" s="26"/>
      <c r="H35" s="23"/>
      <c r="I35" s="23"/>
      <c r="J35" s="23"/>
      <c r="K35" s="23"/>
      <c r="L35" s="23"/>
      <c r="M35" s="23"/>
      <c r="N35" s="23"/>
      <c r="O35" s="24"/>
      <c r="P35" s="14"/>
      <c r="Q35" s="23"/>
      <c r="R35" s="23"/>
      <c r="S35" s="23"/>
      <c r="T35" s="23"/>
      <c r="U35" s="23"/>
      <c r="V35" s="23"/>
      <c r="W35" s="24"/>
      <c r="X35" s="14"/>
      <c r="Y35" s="23"/>
      <c r="Z35" s="23"/>
      <c r="AA35" s="23"/>
      <c r="AB35" s="23"/>
      <c r="AC35" s="23"/>
      <c r="AD35" s="23"/>
      <c r="AE35" s="24"/>
      <c r="AF35" s="14"/>
      <c r="AG35" s="23"/>
      <c r="AH35" s="23"/>
      <c r="AI35" s="23"/>
      <c r="AJ35" s="23"/>
      <c r="AK35" s="23"/>
      <c r="AL35" s="23"/>
      <c r="AM35" s="24"/>
      <c r="AN35" s="14"/>
      <c r="AO35" s="23"/>
      <c r="AP35" s="23"/>
      <c r="AQ35" s="23"/>
      <c r="AR35" s="23"/>
      <c r="AS35" s="23"/>
      <c r="AT35" s="23"/>
      <c r="AU35" s="24"/>
      <c r="AV35" s="14"/>
      <c r="AW35" s="23"/>
      <c r="AX35" s="23"/>
      <c r="AY35" s="23"/>
      <c r="AZ35" s="23"/>
      <c r="BA35" s="23"/>
      <c r="BB35" s="23"/>
      <c r="BC35" s="24"/>
      <c r="BD35" s="14"/>
      <c r="BE35" s="23"/>
      <c r="BF35" s="23"/>
      <c r="BG35" s="23"/>
      <c r="BH35" s="23"/>
      <c r="BI35" s="23"/>
      <c r="BJ35" s="23"/>
      <c r="BK35" s="24"/>
      <c r="BL35" s="14"/>
      <c r="BM35" s="23"/>
      <c r="BN35" s="23"/>
      <c r="BO35" s="23"/>
      <c r="BP35" s="23"/>
      <c r="BQ35" s="23"/>
      <c r="BR35" s="23"/>
      <c r="BS35" s="24"/>
      <c r="BT35" s="14"/>
      <c r="BU35" s="23"/>
      <c r="BV35" s="23"/>
      <c r="BW35" s="23"/>
      <c r="BX35" s="23"/>
      <c r="BY35" s="23"/>
      <c r="BZ35" s="23"/>
      <c r="CA35" s="24"/>
      <c r="CB35" s="14"/>
      <c r="CC35" s="23"/>
      <c r="CD35" s="23"/>
      <c r="CE35" s="23"/>
      <c r="CF35" s="23"/>
      <c r="CG35" s="23"/>
      <c r="CH35" s="23"/>
      <c r="CI35" s="24"/>
      <c r="CJ35" s="14"/>
      <c r="CK35" s="23"/>
      <c r="CL35" s="23"/>
      <c r="CM35" s="23"/>
      <c r="CN35" s="23"/>
      <c r="CO35" s="23"/>
      <c r="CP35" s="23"/>
      <c r="CQ35" s="24"/>
      <c r="CR35" s="14"/>
      <c r="CS35" s="23"/>
      <c r="CT35" s="23"/>
      <c r="CU35" s="23"/>
      <c r="CV35" s="23"/>
      <c r="CW35" s="23"/>
      <c r="CX35" s="23"/>
      <c r="CY35" s="24"/>
      <c r="CZ35" s="14"/>
      <c r="DA35" s="23"/>
      <c r="DB35" s="23"/>
      <c r="DC35" s="23"/>
      <c r="DD35" s="23"/>
      <c r="DE35" s="23"/>
      <c r="DF35" s="23"/>
      <c r="DG35" s="24"/>
      <c r="DH35" s="14"/>
      <c r="DI35" s="23"/>
      <c r="DJ35" s="23"/>
      <c r="DK35" s="23"/>
      <c r="DL35" s="23"/>
      <c r="DM35" s="23"/>
      <c r="DN35" s="23"/>
      <c r="DO35" s="24"/>
      <c r="DP35" s="14"/>
      <c r="DQ35" s="23"/>
      <c r="DR35" s="23"/>
      <c r="DS35" s="23"/>
      <c r="DT35" s="23"/>
      <c r="DU35" s="23"/>
      <c r="DV35" s="23"/>
      <c r="DW35" s="24"/>
      <c r="DX35" s="14"/>
      <c r="DY35" s="23"/>
      <c r="DZ35" s="23"/>
      <c r="EA35" s="23"/>
      <c r="EB35" s="23"/>
      <c r="EC35" s="23"/>
      <c r="ED35" s="23"/>
      <c r="EE35" s="24"/>
      <c r="EF35" s="14"/>
      <c r="EG35" s="23"/>
      <c r="EH35" s="23"/>
      <c r="EI35" s="23"/>
      <c r="EJ35" s="23"/>
      <c r="EK35" s="23"/>
      <c r="EL35" s="23"/>
      <c r="EM35" s="24"/>
      <c r="EN35" s="14"/>
      <c r="EO35" s="23"/>
      <c r="EP35" s="23"/>
      <c r="EQ35" s="23"/>
      <c r="ER35" s="23"/>
      <c r="ES35" s="23"/>
      <c r="ET35" s="23"/>
      <c r="EU35" s="24"/>
      <c r="EV35" s="14"/>
      <c r="EW35" s="23"/>
      <c r="EX35" s="23"/>
      <c r="EY35" s="23"/>
      <c r="EZ35" s="23"/>
      <c r="FA35" s="23"/>
      <c r="FB35" s="23"/>
      <c r="FC35" s="24"/>
      <c r="FD35" s="14"/>
      <c r="FE35" s="23"/>
      <c r="FF35" s="23"/>
      <c r="FG35" s="23"/>
      <c r="FH35" s="23"/>
      <c r="FI35" s="23"/>
      <c r="FJ35" s="23"/>
      <c r="FK35" s="24"/>
      <c r="FL35" s="14"/>
      <c r="FM35" s="23"/>
      <c r="FN35" s="23"/>
      <c r="FO35" s="23"/>
      <c r="FP35" s="23"/>
      <c r="FQ35" s="23"/>
      <c r="FR35" s="23"/>
      <c r="FS35" s="24"/>
      <c r="FT35" s="14"/>
      <c r="FU35" s="23"/>
      <c r="FV35" s="23"/>
      <c r="FW35" s="23"/>
      <c r="FX35" s="23"/>
      <c r="FY35" s="23"/>
      <c r="FZ35" s="23"/>
      <c r="GA35" s="24"/>
      <c r="GB35" s="14"/>
      <c r="GC35" s="23"/>
      <c r="GD35" s="23"/>
      <c r="GE35" s="23"/>
      <c r="GF35" s="23"/>
      <c r="GG35" s="23"/>
      <c r="GH35" s="23"/>
      <c r="GI35" s="24"/>
      <c r="GJ35" s="14"/>
      <c r="GK35" s="23"/>
      <c r="GL35" s="23"/>
      <c r="GM35" s="23"/>
      <c r="GN35" s="23"/>
      <c r="GO35" s="23"/>
      <c r="GP35" s="23"/>
      <c r="GQ35" s="24"/>
      <c r="GR35" s="14"/>
      <c r="GS35" s="23"/>
      <c r="GT35" s="23"/>
      <c r="GU35" s="23"/>
      <c r="GV35" s="23"/>
      <c r="GW35" s="23"/>
      <c r="GX35" s="23"/>
      <c r="GY35" s="24"/>
      <c r="GZ35" s="14"/>
      <c r="HA35" s="23"/>
      <c r="HB35" s="23"/>
      <c r="HC35" s="23"/>
      <c r="HD35" s="23"/>
      <c r="HE35" s="23"/>
      <c r="HF35" s="23"/>
      <c r="HG35" s="24"/>
      <c r="HH35" s="14"/>
      <c r="HI35" s="23"/>
      <c r="HJ35" s="23"/>
      <c r="HK35" s="23"/>
      <c r="HL35" s="23"/>
      <c r="HM35" s="23"/>
      <c r="HN35" s="23"/>
      <c r="HO35" s="24"/>
      <c r="HP35" s="14"/>
      <c r="HQ35" s="23"/>
      <c r="HR35" s="23"/>
      <c r="HS35" s="23"/>
      <c r="HT35" s="23"/>
      <c r="HU35" s="23"/>
      <c r="HV35" s="23"/>
      <c r="HW35" s="24"/>
      <c r="HX35" s="14"/>
      <c r="HY35" s="23"/>
      <c r="HZ35" s="23"/>
      <c r="IA35" s="23"/>
      <c r="IB35" s="23"/>
      <c r="IC35" s="23"/>
      <c r="ID35" s="23"/>
      <c r="IE35" s="24"/>
      <c r="IF35" s="14"/>
      <c r="IG35" s="23"/>
      <c r="IH35" s="23"/>
      <c r="II35" s="23"/>
      <c r="IJ35" s="23"/>
      <c r="IK35" s="23"/>
      <c r="IL35" s="23"/>
      <c r="IM35" s="24"/>
      <c r="IN35" s="14"/>
      <c r="IO35" s="23"/>
      <c r="IP35" s="23"/>
      <c r="IQ35" s="23"/>
      <c r="IR35" s="23"/>
      <c r="IS35" s="23"/>
      <c r="IT35" s="23"/>
      <c r="IU35" s="24"/>
      <c r="IV35" s="14"/>
      <c r="IW35" s="23"/>
      <c r="IX35" s="23"/>
      <c r="IY35" s="23"/>
      <c r="IZ35" s="23"/>
      <c r="JA35" s="23"/>
      <c r="JB35" s="23"/>
      <c r="JC35" s="24"/>
      <c r="JD35" s="14"/>
      <c r="JE35" s="23"/>
      <c r="JF35" s="23"/>
      <c r="JG35" s="23"/>
      <c r="JH35" s="23"/>
      <c r="JI35" s="23"/>
      <c r="JJ35" s="23"/>
      <c r="JK35" s="24"/>
      <c r="JL35" s="14"/>
      <c r="JM35" s="23"/>
      <c r="JN35" s="23"/>
      <c r="JO35" s="23"/>
      <c r="JP35" s="23"/>
      <c r="JQ35" s="23"/>
      <c r="JR35" s="23"/>
      <c r="JS35" s="24"/>
      <c r="JT35" s="14"/>
      <c r="JU35" s="23"/>
      <c r="JV35" s="23"/>
      <c r="JW35" s="23"/>
      <c r="JX35" s="23"/>
      <c r="JY35" s="23"/>
      <c r="JZ35" s="23"/>
      <c r="KA35" s="24"/>
      <c r="KB35" s="14"/>
      <c r="KC35" s="23"/>
      <c r="KD35" s="23"/>
      <c r="KE35" s="23"/>
      <c r="KF35" s="23"/>
      <c r="KG35" s="23"/>
      <c r="KH35" s="23"/>
      <c r="KI35" s="24"/>
      <c r="KJ35" s="14"/>
      <c r="KK35" s="23"/>
      <c r="KL35" s="23"/>
      <c r="KM35" s="23"/>
      <c r="KN35" s="23"/>
      <c r="KO35" s="23"/>
      <c r="KP35" s="23"/>
      <c r="KQ35" s="24"/>
      <c r="KR35" s="14"/>
      <c r="KS35" s="23"/>
      <c r="KT35" s="23"/>
      <c r="KU35" s="23"/>
      <c r="KV35" s="23"/>
      <c r="KW35" s="23"/>
      <c r="KX35" s="23"/>
      <c r="KY35" s="24"/>
      <c r="KZ35" s="14"/>
      <c r="LA35" s="23"/>
      <c r="LB35" s="23"/>
      <c r="LC35" s="23"/>
      <c r="LD35" s="23"/>
      <c r="LE35" s="23"/>
      <c r="LF35" s="23"/>
      <c r="LG35" s="24"/>
      <c r="LH35" s="14"/>
      <c r="LI35" s="23"/>
      <c r="LJ35" s="23"/>
      <c r="LK35" s="23"/>
      <c r="LL35" s="23"/>
      <c r="LM35" s="23"/>
      <c r="LN35" s="23"/>
      <c r="LO35" s="24"/>
      <c r="LP35" s="14"/>
      <c r="LQ35" s="23"/>
      <c r="LR35" s="23"/>
      <c r="LS35" s="23"/>
      <c r="LT35" s="23"/>
      <c r="LU35" s="23"/>
      <c r="LV35" s="23"/>
      <c r="LW35" s="24"/>
      <c r="LX35" s="14"/>
      <c r="LY35" s="23"/>
      <c r="LZ35" s="23"/>
      <c r="MA35" s="23"/>
      <c r="MB35" s="23"/>
      <c r="MC35" s="23"/>
      <c r="MD35" s="23"/>
      <c r="ME35" s="24"/>
      <c r="MF35" s="14"/>
      <c r="MG35" s="23"/>
      <c r="MH35" s="23"/>
      <c r="MI35" s="23"/>
      <c r="MJ35" s="23"/>
      <c r="MK35" s="23"/>
      <c r="ML35" s="23"/>
      <c r="MM35" s="24"/>
      <c r="MN35" s="14"/>
      <c r="MO35" s="23"/>
      <c r="MP35" s="23"/>
      <c r="MQ35" s="23"/>
      <c r="MR35" s="23"/>
      <c r="MS35" s="23"/>
      <c r="MT35" s="23"/>
      <c r="MU35" s="24"/>
      <c r="MV35" s="14"/>
      <c r="MW35" s="23"/>
      <c r="MX35" s="23"/>
      <c r="MY35" s="23"/>
      <c r="MZ35" s="23"/>
      <c r="NA35" s="23"/>
      <c r="NB35" s="23"/>
      <c r="NC35" s="24"/>
      <c r="ND35" s="14"/>
      <c r="NE35" s="23"/>
      <c r="NF35" s="23"/>
      <c r="NG35" s="23"/>
      <c r="NH35" s="23"/>
      <c r="NI35" s="23"/>
      <c r="NJ35" s="23"/>
      <c r="NK35" s="24"/>
      <c r="NL35" s="14"/>
      <c r="NM35" s="23"/>
      <c r="NN35" s="23"/>
      <c r="NO35" s="23"/>
      <c r="NP35" s="23"/>
      <c r="NQ35" s="23"/>
      <c r="NR35" s="23"/>
      <c r="NS35" s="24"/>
      <c r="NT35" s="14"/>
      <c r="NU35" s="23"/>
      <c r="NV35" s="23"/>
      <c r="NW35" s="23"/>
      <c r="NX35" s="23"/>
      <c r="NY35" s="23"/>
      <c r="NZ35" s="23"/>
      <c r="OA35" s="24"/>
      <c r="OB35" s="14"/>
      <c r="OC35" s="23"/>
      <c r="OD35" s="23"/>
      <c r="OE35" s="23"/>
      <c r="OF35" s="23"/>
      <c r="OG35" s="23"/>
      <c r="OH35" s="23"/>
      <c r="OI35" s="24"/>
      <c r="OJ35" s="14"/>
      <c r="OK35" s="23"/>
      <c r="OL35" s="23"/>
      <c r="OM35" s="23"/>
      <c r="ON35" s="23"/>
      <c r="OO35" s="23"/>
      <c r="OP35" s="23"/>
      <c r="OQ35" s="24"/>
      <c r="OR35" s="14"/>
      <c r="OS35" s="23"/>
      <c r="OT35" s="23"/>
      <c r="OU35" s="23"/>
      <c r="OV35" s="23"/>
      <c r="OW35" s="23"/>
      <c r="OX35" s="23"/>
      <c r="OY35" s="24"/>
      <c r="OZ35" s="14"/>
      <c r="PA35" s="23"/>
      <c r="PB35" s="23"/>
      <c r="PC35" s="23"/>
      <c r="PD35" s="23"/>
      <c r="PE35" s="23"/>
      <c r="PF35" s="23"/>
      <c r="PG35" s="24"/>
      <c r="PH35" s="14"/>
      <c r="PI35" s="23"/>
      <c r="PJ35" s="23"/>
      <c r="PK35" s="23"/>
      <c r="PL35" s="23"/>
      <c r="PM35" s="23"/>
      <c r="PN35" s="23"/>
      <c r="PO35" s="24"/>
      <c r="PP35" s="14"/>
      <c r="PQ35" s="23"/>
      <c r="PR35" s="23"/>
      <c r="PS35" s="23"/>
      <c r="PT35" s="23"/>
      <c r="PU35" s="23"/>
      <c r="PV35" s="23"/>
      <c r="PW35" s="24"/>
      <c r="PX35" s="14"/>
      <c r="PY35" s="23"/>
      <c r="PZ35" s="23"/>
      <c r="QA35" s="23"/>
      <c r="QB35" s="23"/>
      <c r="QC35" s="23"/>
      <c r="QD35" s="23"/>
      <c r="QE35" s="24"/>
      <c r="QF35" s="14"/>
      <c r="QG35" s="23"/>
      <c r="QH35" s="23"/>
      <c r="QI35" s="23"/>
      <c r="QJ35" s="23"/>
      <c r="QK35" s="23"/>
      <c r="QL35" s="23"/>
      <c r="QM35" s="24"/>
      <c r="QN35" s="14"/>
      <c r="QO35" s="23"/>
      <c r="QP35" s="23"/>
      <c r="QQ35" s="23"/>
      <c r="QR35" s="23"/>
      <c r="QS35" s="23"/>
      <c r="QT35" s="23"/>
      <c r="QU35" s="24"/>
      <c r="QV35" s="14"/>
      <c r="QW35" s="23"/>
      <c r="QX35" s="23"/>
      <c r="QY35" s="23"/>
      <c r="QZ35" s="23"/>
      <c r="RA35" s="23"/>
      <c r="RB35" s="23"/>
      <c r="RC35" s="24"/>
      <c r="RD35" s="14"/>
      <c r="RE35" s="23"/>
      <c r="RF35" s="23"/>
      <c r="RG35" s="23"/>
      <c r="RH35" s="23"/>
      <c r="RI35" s="23"/>
      <c r="RJ35" s="23"/>
      <c r="RK35" s="24"/>
      <c r="RL35" s="14"/>
      <c r="RM35" s="23"/>
      <c r="RN35" s="23"/>
      <c r="RO35" s="23"/>
      <c r="RP35" s="23"/>
      <c r="RQ35" s="23"/>
      <c r="RR35" s="23"/>
      <c r="RS35" s="24"/>
      <c r="RT35" s="14"/>
      <c r="RU35" s="23"/>
      <c r="RV35" s="23"/>
      <c r="RW35" s="23"/>
      <c r="RX35" s="23"/>
      <c r="RY35" s="23"/>
      <c r="RZ35" s="23"/>
      <c r="SA35" s="24"/>
      <c r="SB35" s="14"/>
      <c r="SC35" s="23"/>
      <c r="SD35" s="23"/>
      <c r="SE35" s="23"/>
      <c r="SF35" s="23"/>
      <c r="SG35" s="23"/>
      <c r="SH35" s="23"/>
      <c r="SI35" s="24"/>
      <c r="SJ35" s="14"/>
      <c r="SK35" s="23"/>
      <c r="SL35" s="23"/>
      <c r="SM35" s="23"/>
      <c r="SN35" s="23"/>
      <c r="SO35" s="23"/>
      <c r="SP35" s="23"/>
      <c r="SQ35" s="24"/>
      <c r="SR35" s="14"/>
      <c r="SS35" s="23"/>
      <c r="ST35" s="23"/>
      <c r="SU35" s="23"/>
      <c r="SV35" s="23"/>
      <c r="SW35" s="23"/>
      <c r="SX35" s="23"/>
      <c r="SY35" s="24"/>
      <c r="SZ35" s="14"/>
      <c r="TA35" s="23"/>
      <c r="TB35" s="23"/>
      <c r="TC35" s="23"/>
      <c r="TD35" s="23"/>
      <c r="TE35" s="23"/>
      <c r="TF35" s="23"/>
      <c r="TG35" s="24"/>
      <c r="TH35" s="14"/>
      <c r="TI35" s="23"/>
      <c r="TJ35" s="23"/>
      <c r="TK35" s="23"/>
      <c r="TL35" s="23"/>
      <c r="TM35" s="23"/>
      <c r="TN35" s="23"/>
      <c r="TO35" s="24"/>
      <c r="TP35" s="14"/>
      <c r="TQ35" s="23"/>
      <c r="TR35" s="23"/>
      <c r="TS35" s="23"/>
      <c r="TT35" s="23"/>
      <c r="TU35" s="23"/>
      <c r="TV35" s="23"/>
      <c r="TW35" s="24"/>
      <c r="TX35" s="14"/>
      <c r="TY35" s="23"/>
      <c r="TZ35" s="23"/>
      <c r="UA35" s="23"/>
      <c r="UB35" s="23"/>
      <c r="UC35" s="23"/>
      <c r="UD35" s="23"/>
      <c r="UE35" s="24"/>
      <c r="UF35" s="14"/>
      <c r="UG35" s="23"/>
      <c r="UH35" s="23"/>
      <c r="UI35" s="23"/>
      <c r="UJ35" s="23"/>
      <c r="UK35" s="23"/>
      <c r="UL35" s="23"/>
      <c r="UM35" s="24"/>
      <c r="UN35" s="14"/>
      <c r="UO35" s="23"/>
      <c r="UP35" s="23"/>
      <c r="UQ35" s="23"/>
      <c r="UR35" s="23"/>
      <c r="US35" s="23"/>
      <c r="UT35" s="23"/>
      <c r="UU35" s="24"/>
      <c r="UV35" s="14"/>
      <c r="UW35" s="23"/>
      <c r="UX35" s="23"/>
      <c r="UY35" s="23"/>
      <c r="UZ35" s="23"/>
      <c r="VA35" s="23"/>
      <c r="VB35" s="23"/>
      <c r="VC35" s="24"/>
      <c r="VD35" s="14"/>
      <c r="VE35" s="23"/>
      <c r="VF35" s="23"/>
      <c r="VG35" s="23"/>
      <c r="VH35" s="23"/>
      <c r="VI35" s="23"/>
      <c r="VJ35" s="23"/>
      <c r="VK35" s="24"/>
      <c r="VL35" s="14"/>
      <c r="VM35" s="23"/>
      <c r="VN35" s="23"/>
      <c r="VO35" s="23"/>
      <c r="VP35" s="23"/>
      <c r="VQ35" s="23"/>
      <c r="VR35" s="23"/>
      <c r="VS35" s="24"/>
      <c r="VT35" s="14"/>
      <c r="VU35" s="23"/>
      <c r="VV35" s="23"/>
      <c r="VW35" s="23"/>
      <c r="VX35" s="23"/>
      <c r="VY35" s="23"/>
      <c r="VZ35" s="23"/>
      <c r="WA35" s="24"/>
      <c r="WB35" s="14"/>
      <c r="WC35" s="23"/>
      <c r="WD35" s="23"/>
      <c r="WE35" s="23"/>
      <c r="WF35" s="23"/>
      <c r="WG35" s="23"/>
      <c r="WH35" s="23"/>
      <c r="WI35" s="24"/>
      <c r="WJ35" s="14"/>
      <c r="WK35" s="23"/>
      <c r="WL35" s="23"/>
      <c r="WM35" s="23"/>
      <c r="WN35" s="23"/>
      <c r="WO35" s="23"/>
      <c r="WP35" s="23"/>
      <c r="WQ35" s="24"/>
      <c r="WR35" s="14"/>
      <c r="WS35" s="23"/>
      <c r="WT35" s="23"/>
      <c r="WU35" s="23"/>
      <c r="WV35" s="23"/>
      <c r="WW35" s="23"/>
      <c r="WX35" s="23"/>
      <c r="WY35" s="24"/>
      <c r="WZ35" s="14"/>
      <c r="XA35" s="23"/>
      <c r="XB35" s="23"/>
      <c r="XC35" s="23"/>
      <c r="XD35" s="23"/>
      <c r="XE35" s="23"/>
      <c r="XF35" s="23"/>
      <c r="XG35" s="24"/>
      <c r="XH35" s="14"/>
      <c r="XI35" s="23"/>
      <c r="XJ35" s="23"/>
      <c r="XK35" s="23"/>
      <c r="XL35" s="23"/>
      <c r="XM35" s="23"/>
      <c r="XN35" s="23"/>
      <c r="XO35" s="24"/>
      <c r="XP35" s="14"/>
      <c r="XQ35" s="23"/>
      <c r="XR35" s="23"/>
      <c r="XS35" s="23"/>
      <c r="XT35" s="23"/>
      <c r="XU35" s="23"/>
      <c r="XV35" s="23"/>
      <c r="XW35" s="24"/>
      <c r="XX35" s="14"/>
      <c r="XY35" s="23"/>
      <c r="XZ35" s="23"/>
      <c r="YA35" s="23"/>
      <c r="YB35" s="23"/>
      <c r="YC35" s="23"/>
      <c r="YD35" s="23"/>
      <c r="YE35" s="24"/>
      <c r="YF35" s="14"/>
      <c r="YG35" s="23"/>
      <c r="YH35" s="23"/>
      <c r="YI35" s="23"/>
      <c r="YJ35" s="23"/>
      <c r="YK35" s="23"/>
      <c r="YL35" s="23"/>
      <c r="YM35" s="24"/>
      <c r="YN35" s="14"/>
      <c r="YO35" s="23"/>
      <c r="YP35" s="23"/>
      <c r="YQ35" s="23"/>
      <c r="YR35" s="23"/>
      <c r="YS35" s="23"/>
      <c r="YT35" s="23"/>
      <c r="YU35" s="24"/>
      <c r="YV35" s="14"/>
      <c r="YW35" s="23"/>
      <c r="YX35" s="23"/>
      <c r="YY35" s="23"/>
      <c r="YZ35" s="23"/>
      <c r="ZA35" s="23"/>
      <c r="ZB35" s="23"/>
      <c r="ZC35" s="24"/>
      <c r="ZD35" s="14"/>
      <c r="ZE35" s="23"/>
      <c r="ZF35" s="23"/>
      <c r="ZG35" s="23"/>
      <c r="ZH35" s="23"/>
      <c r="ZI35" s="23"/>
      <c r="ZJ35" s="23"/>
      <c r="ZK35" s="24"/>
      <c r="ZL35" s="14"/>
      <c r="ZM35" s="23"/>
      <c r="ZN35" s="23"/>
      <c r="ZO35" s="23"/>
      <c r="ZP35" s="23"/>
      <c r="ZQ35" s="23"/>
      <c r="ZR35" s="23"/>
      <c r="ZS35" s="24"/>
      <c r="ZT35" s="14"/>
      <c r="ZU35" s="23"/>
      <c r="ZV35" s="23"/>
      <c r="ZW35" s="23"/>
      <c r="ZX35" s="23"/>
      <c r="ZY35" s="23"/>
      <c r="ZZ35" s="23"/>
      <c r="AAA35" s="24"/>
      <c r="AAB35" s="14"/>
      <c r="AAC35" s="23"/>
      <c r="AAD35" s="23"/>
      <c r="AAE35" s="23"/>
      <c r="AAF35" s="23"/>
      <c r="AAG35" s="23"/>
      <c r="AAH35" s="23"/>
      <c r="AAI35" s="24"/>
      <c r="AAJ35" s="14"/>
      <c r="AAK35" s="23"/>
      <c r="AAL35" s="23"/>
      <c r="AAM35" s="23"/>
      <c r="AAN35" s="23"/>
      <c r="AAO35" s="23"/>
      <c r="AAP35" s="23"/>
      <c r="AAQ35" s="24"/>
      <c r="AAR35" s="14"/>
      <c r="AAS35" s="23"/>
      <c r="AAT35" s="23"/>
      <c r="AAU35" s="23"/>
      <c r="AAV35" s="23"/>
      <c r="AAW35" s="23"/>
      <c r="AAX35" s="23"/>
      <c r="AAY35" s="24"/>
      <c r="AAZ35" s="14"/>
      <c r="ABA35" s="23"/>
      <c r="ABB35" s="23"/>
      <c r="ABC35" s="23"/>
      <c r="ABD35" s="23"/>
      <c r="ABE35" s="23"/>
      <c r="ABF35" s="23"/>
      <c r="ABG35" s="24"/>
      <c r="ABH35" s="14"/>
      <c r="ABI35" s="23"/>
      <c r="ABJ35" s="23"/>
      <c r="ABK35" s="23"/>
      <c r="ABL35" s="23"/>
      <c r="ABM35" s="23"/>
      <c r="ABN35" s="23"/>
      <c r="ABO35" s="24"/>
      <c r="ABP35" s="14"/>
      <c r="ABQ35" s="23"/>
      <c r="ABR35" s="23"/>
      <c r="ABS35" s="23"/>
      <c r="ABT35" s="23"/>
      <c r="ABU35" s="23"/>
      <c r="ABV35" s="23"/>
      <c r="ABW35" s="24"/>
      <c r="ABX35" s="14"/>
      <c r="ABY35" s="23"/>
      <c r="ABZ35" s="23"/>
      <c r="ACA35" s="23"/>
      <c r="ACB35" s="23"/>
      <c r="ACC35" s="23"/>
      <c r="ACD35" s="23"/>
      <c r="ACE35" s="24"/>
      <c r="ACF35" s="14"/>
      <c r="ACG35" s="23"/>
      <c r="ACH35" s="23"/>
      <c r="ACI35" s="23"/>
      <c r="ACJ35" s="23"/>
      <c r="ACK35" s="23"/>
      <c r="ACL35" s="23"/>
      <c r="ACM35" s="24"/>
      <c r="ACN35" s="14"/>
      <c r="ACO35" s="23"/>
      <c r="ACP35" s="23"/>
      <c r="ACQ35" s="23"/>
      <c r="ACR35" s="23"/>
      <c r="ACS35" s="23"/>
      <c r="ACT35" s="23"/>
      <c r="ACU35" s="24"/>
      <c r="ACV35" s="14"/>
      <c r="ACW35" s="23"/>
      <c r="ACX35" s="23"/>
      <c r="ACY35" s="23"/>
      <c r="ACZ35" s="23"/>
      <c r="ADA35" s="23"/>
      <c r="ADB35" s="23"/>
      <c r="ADC35" s="24"/>
      <c r="ADD35" s="14"/>
      <c r="ADE35" s="23"/>
      <c r="ADF35" s="23"/>
      <c r="ADG35" s="23"/>
      <c r="ADH35" s="23"/>
      <c r="ADI35" s="23"/>
      <c r="ADJ35" s="23"/>
      <c r="ADK35" s="24"/>
      <c r="ADL35" s="14"/>
      <c r="ADM35" s="23"/>
      <c r="ADN35" s="23"/>
      <c r="ADO35" s="23"/>
      <c r="ADP35" s="23"/>
      <c r="ADQ35" s="23"/>
      <c r="ADR35" s="23"/>
      <c r="ADS35" s="24"/>
      <c r="ADT35" s="14"/>
      <c r="ADU35" s="23"/>
      <c r="ADV35" s="23"/>
      <c r="ADW35" s="23"/>
      <c r="ADX35" s="23"/>
      <c r="ADY35" s="23"/>
      <c r="ADZ35" s="23"/>
      <c r="AEA35" s="24"/>
      <c r="AEB35" s="14"/>
      <c r="AEC35" s="23"/>
      <c r="AED35" s="23"/>
      <c r="AEE35" s="23"/>
      <c r="AEF35" s="23"/>
      <c r="AEG35" s="23"/>
      <c r="AEH35" s="23"/>
      <c r="AEI35" s="24"/>
      <c r="AEJ35" s="14"/>
      <c r="AEK35" s="23"/>
      <c r="AEL35" s="23"/>
      <c r="AEM35" s="23"/>
      <c r="AEN35" s="23"/>
      <c r="AEO35" s="23"/>
      <c r="AEP35" s="23"/>
      <c r="AEQ35" s="24"/>
      <c r="AER35" s="14"/>
      <c r="AES35" s="23"/>
      <c r="AET35" s="23"/>
      <c r="AEU35" s="23"/>
      <c r="AEV35" s="23"/>
      <c r="AEW35" s="23"/>
      <c r="AEX35" s="23"/>
      <c r="AEY35" s="24"/>
      <c r="AEZ35" s="14"/>
      <c r="AFA35" s="23"/>
      <c r="AFB35" s="23"/>
      <c r="AFC35" s="23"/>
      <c r="AFD35" s="23"/>
      <c r="AFE35" s="23"/>
      <c r="AFF35" s="23"/>
      <c r="AFG35" s="24"/>
      <c r="AFH35" s="14"/>
      <c r="AFI35" s="23"/>
      <c r="AFJ35" s="23"/>
      <c r="AFK35" s="23"/>
      <c r="AFL35" s="23"/>
      <c r="AFM35" s="23"/>
      <c r="AFN35" s="23"/>
      <c r="AFO35" s="24"/>
      <c r="AFP35" s="14"/>
      <c r="AFQ35" s="23"/>
      <c r="AFR35" s="23"/>
      <c r="AFS35" s="23"/>
      <c r="AFT35" s="23"/>
      <c r="AFU35" s="23"/>
      <c r="AFV35" s="23"/>
      <c r="AFW35" s="24"/>
      <c r="AFX35" s="14"/>
      <c r="AFY35" s="23"/>
      <c r="AFZ35" s="23"/>
      <c r="AGA35" s="23"/>
      <c r="AGB35" s="23"/>
      <c r="AGC35" s="23"/>
      <c r="AGD35" s="23"/>
      <c r="AGE35" s="24"/>
      <c r="AGF35" s="14"/>
      <c r="AGG35" s="23"/>
      <c r="AGH35" s="23"/>
      <c r="AGI35" s="23"/>
      <c r="AGJ35" s="23"/>
      <c r="AGK35" s="23"/>
      <c r="AGL35" s="23"/>
      <c r="AGM35" s="24"/>
      <c r="AGN35" s="14"/>
      <c r="AGO35" s="23"/>
      <c r="AGP35" s="23"/>
      <c r="AGQ35" s="23"/>
      <c r="AGR35" s="23"/>
      <c r="AGS35" s="23"/>
      <c r="AGT35" s="23"/>
      <c r="AGU35" s="24"/>
      <c r="AGV35" s="14"/>
      <c r="AGW35" s="23"/>
      <c r="AGX35" s="23"/>
      <c r="AGY35" s="23"/>
      <c r="AGZ35" s="23"/>
      <c r="AHA35" s="23"/>
      <c r="AHB35" s="23"/>
      <c r="AHC35" s="24"/>
      <c r="AHD35" s="14"/>
      <c r="AHE35" s="23"/>
      <c r="AHF35" s="23"/>
      <c r="AHG35" s="23"/>
      <c r="AHH35" s="23"/>
      <c r="AHI35" s="23"/>
      <c r="AHJ35" s="23"/>
      <c r="AHK35" s="24"/>
      <c r="AHL35" s="14"/>
      <c r="AHM35" s="23"/>
      <c r="AHN35" s="23"/>
      <c r="AHO35" s="23"/>
      <c r="AHP35" s="23"/>
      <c r="AHQ35" s="23"/>
      <c r="AHR35" s="23"/>
      <c r="AHS35" s="24"/>
      <c r="AHT35" s="14"/>
      <c r="AHU35" s="23"/>
      <c r="AHV35" s="23"/>
      <c r="AHW35" s="23"/>
      <c r="AHX35" s="23"/>
      <c r="AHY35" s="23"/>
      <c r="AHZ35" s="23"/>
      <c r="AIA35" s="24"/>
      <c r="AIB35" s="14"/>
      <c r="AIC35" s="23"/>
      <c r="AID35" s="23"/>
      <c r="AIE35" s="23"/>
      <c r="AIF35" s="23"/>
      <c r="AIG35" s="23"/>
      <c r="AIH35" s="23"/>
      <c r="AII35" s="24"/>
      <c r="AIJ35" s="14"/>
      <c r="AIK35" s="23"/>
      <c r="AIL35" s="23"/>
      <c r="AIM35" s="23"/>
      <c r="AIN35" s="23"/>
      <c r="AIO35" s="23"/>
      <c r="AIP35" s="23"/>
      <c r="AIQ35" s="24"/>
      <c r="AIR35" s="14"/>
      <c r="AIS35" s="23"/>
      <c r="AIT35" s="23"/>
      <c r="AIU35" s="23"/>
      <c r="AIV35" s="23"/>
      <c r="AIW35" s="23"/>
      <c r="AIX35" s="23"/>
      <c r="AIY35" s="24"/>
      <c r="AIZ35" s="14"/>
      <c r="AJA35" s="23"/>
      <c r="AJB35" s="23"/>
      <c r="AJC35" s="23"/>
      <c r="AJD35" s="23"/>
      <c r="AJE35" s="23"/>
      <c r="AJF35" s="23"/>
      <c r="AJG35" s="24"/>
      <c r="AJH35" s="14"/>
      <c r="AJI35" s="23"/>
      <c r="AJJ35" s="23"/>
      <c r="AJK35" s="23"/>
      <c r="AJL35" s="23"/>
      <c r="AJM35" s="23"/>
      <c r="AJN35" s="23"/>
      <c r="AJO35" s="24"/>
      <c r="AJP35" s="14"/>
      <c r="AJQ35" s="23"/>
      <c r="AJR35" s="23"/>
      <c r="AJS35" s="23"/>
      <c r="AJT35" s="23"/>
      <c r="AJU35" s="23"/>
      <c r="AJV35" s="23"/>
      <c r="AJW35" s="24"/>
      <c r="AJX35" s="14"/>
      <c r="AJY35" s="23"/>
      <c r="AJZ35" s="23"/>
      <c r="AKA35" s="23"/>
      <c r="AKB35" s="23"/>
      <c r="AKC35" s="23"/>
      <c r="AKD35" s="23"/>
      <c r="AKE35" s="24"/>
      <c r="AKF35" s="14"/>
      <c r="AKG35" s="23"/>
      <c r="AKH35" s="23"/>
      <c r="AKI35" s="23"/>
      <c r="AKJ35" s="23"/>
      <c r="AKK35" s="23"/>
      <c r="AKL35" s="23"/>
      <c r="AKM35" s="24"/>
      <c r="AKN35" s="14"/>
      <c r="AKO35" s="23"/>
      <c r="AKP35" s="23"/>
      <c r="AKQ35" s="23"/>
      <c r="AKR35" s="23"/>
      <c r="AKS35" s="23"/>
      <c r="AKT35" s="23"/>
      <c r="AKU35" s="24"/>
      <c r="AKV35" s="14"/>
      <c r="AKW35" s="23"/>
      <c r="AKX35" s="23"/>
      <c r="AKY35" s="23"/>
      <c r="AKZ35" s="23"/>
      <c r="ALA35" s="23"/>
      <c r="ALB35" s="23"/>
      <c r="ALC35" s="24"/>
      <c r="ALD35" s="14"/>
      <c r="ALE35" s="23"/>
      <c r="ALF35" s="23"/>
      <c r="ALG35" s="23"/>
      <c r="ALH35" s="23"/>
      <c r="ALI35" s="23"/>
      <c r="ALJ35" s="23"/>
      <c r="ALK35" s="24"/>
      <c r="ALL35" s="14"/>
      <c r="ALM35" s="23"/>
      <c r="ALN35" s="23"/>
      <c r="ALO35" s="23"/>
      <c r="ALP35" s="23"/>
      <c r="ALQ35" s="23"/>
      <c r="ALR35" s="23"/>
      <c r="ALS35" s="24"/>
      <c r="ALT35" s="14"/>
      <c r="ALU35" s="23"/>
      <c r="ALV35" s="23"/>
      <c r="ALW35" s="23"/>
      <c r="ALX35" s="23"/>
      <c r="ALY35" s="23"/>
      <c r="ALZ35" s="23"/>
      <c r="AMA35" s="24"/>
      <c r="AMB35" s="14"/>
      <c r="AMC35" s="23"/>
      <c r="AMD35" s="23"/>
      <c r="AME35" s="23"/>
      <c r="AMF35" s="23"/>
      <c r="AMG35" s="23"/>
      <c r="AMH35" s="23"/>
      <c r="AMI35" s="24"/>
      <c r="AMJ35" s="14"/>
      <c r="AMK35" s="23"/>
      <c r="AML35" s="23"/>
      <c r="AMM35" s="23"/>
      <c r="AMN35" s="23"/>
      <c r="AMO35" s="23"/>
      <c r="AMP35" s="23"/>
      <c r="AMQ35" s="24"/>
      <c r="AMR35" s="14"/>
      <c r="AMS35" s="23"/>
      <c r="AMT35" s="23"/>
      <c r="AMU35" s="23"/>
      <c r="AMV35" s="23"/>
      <c r="AMW35" s="23"/>
      <c r="AMX35" s="23"/>
      <c r="AMY35" s="24"/>
      <c r="AMZ35" s="14"/>
      <c r="ANA35" s="23"/>
      <c r="ANB35" s="23"/>
      <c r="ANC35" s="23"/>
      <c r="AND35" s="23"/>
      <c r="ANE35" s="23"/>
      <c r="ANF35" s="23"/>
      <c r="ANG35" s="24"/>
      <c r="ANH35" s="14"/>
      <c r="ANI35" s="23"/>
      <c r="ANJ35" s="23"/>
      <c r="ANK35" s="23"/>
      <c r="ANL35" s="23"/>
      <c r="ANM35" s="23"/>
      <c r="ANN35" s="23"/>
      <c r="ANO35" s="24"/>
      <c r="ANP35" s="14"/>
      <c r="ANQ35" s="23"/>
      <c r="ANR35" s="23"/>
      <c r="ANS35" s="23"/>
      <c r="ANT35" s="23"/>
      <c r="ANU35" s="23"/>
      <c r="ANV35" s="23"/>
      <c r="ANW35" s="24"/>
      <c r="ANX35" s="14"/>
      <c r="ANY35" s="23"/>
      <c r="ANZ35" s="23"/>
      <c r="AOA35" s="23"/>
      <c r="AOB35" s="23"/>
      <c r="AOC35" s="23"/>
      <c r="AOD35" s="23"/>
      <c r="AOE35" s="24"/>
      <c r="AOF35" s="14"/>
      <c r="AOG35" s="23"/>
      <c r="AOH35" s="23"/>
      <c r="AOI35" s="23"/>
      <c r="AOJ35" s="23"/>
      <c r="AOK35" s="23"/>
      <c r="AOL35" s="23"/>
      <c r="AOM35" s="24"/>
      <c r="AON35" s="14"/>
      <c r="AOO35" s="23"/>
      <c r="AOP35" s="23"/>
      <c r="AOQ35" s="23"/>
      <c r="AOR35" s="23"/>
      <c r="AOS35" s="23"/>
      <c r="AOT35" s="23"/>
      <c r="AOU35" s="24"/>
      <c r="AOV35" s="14"/>
      <c r="AOW35" s="23"/>
      <c r="AOX35" s="23"/>
      <c r="AOY35" s="23"/>
      <c r="AOZ35" s="23"/>
      <c r="APA35" s="23"/>
      <c r="APB35" s="23"/>
      <c r="APC35" s="24"/>
      <c r="APD35" s="14"/>
      <c r="APE35" s="23"/>
      <c r="APF35" s="23"/>
      <c r="APG35" s="23"/>
      <c r="APH35" s="23"/>
      <c r="API35" s="23"/>
      <c r="APJ35" s="23"/>
      <c r="APK35" s="24"/>
      <c r="APL35" s="14"/>
      <c r="APM35" s="23"/>
      <c r="APN35" s="23"/>
      <c r="APO35" s="23"/>
      <c r="APP35" s="23"/>
      <c r="APQ35" s="23"/>
      <c r="APR35" s="23"/>
      <c r="APS35" s="24"/>
      <c r="APT35" s="14"/>
      <c r="APU35" s="23"/>
      <c r="APV35" s="23"/>
      <c r="APW35" s="23"/>
      <c r="APX35" s="23"/>
      <c r="APY35" s="23"/>
      <c r="APZ35" s="23"/>
      <c r="AQA35" s="24"/>
      <c r="AQB35" s="14"/>
      <c r="AQC35" s="23"/>
      <c r="AQD35" s="23"/>
      <c r="AQE35" s="23"/>
      <c r="AQF35" s="23"/>
      <c r="AQG35" s="23"/>
      <c r="AQH35" s="23"/>
      <c r="AQI35" s="24"/>
      <c r="AQJ35" s="14"/>
      <c r="AQK35" s="23"/>
      <c r="AQL35" s="23"/>
      <c r="AQM35" s="23"/>
      <c r="AQN35" s="23"/>
      <c r="AQO35" s="23"/>
      <c r="AQP35" s="23"/>
      <c r="AQQ35" s="24"/>
      <c r="AQR35" s="14"/>
      <c r="AQS35" s="23"/>
      <c r="AQT35" s="23"/>
      <c r="AQU35" s="23"/>
      <c r="AQV35" s="23"/>
      <c r="AQW35" s="23"/>
      <c r="AQX35" s="23"/>
      <c r="AQY35" s="24"/>
      <c r="AQZ35" s="14"/>
      <c r="ARA35" s="23"/>
      <c r="ARB35" s="23"/>
      <c r="ARC35" s="23"/>
      <c r="ARD35" s="23"/>
      <c r="ARE35" s="23"/>
      <c r="ARF35" s="23"/>
      <c r="ARG35" s="24"/>
      <c r="ARH35" s="14"/>
      <c r="ARI35" s="23"/>
      <c r="ARJ35" s="23"/>
      <c r="ARK35" s="23"/>
      <c r="ARL35" s="23"/>
      <c r="ARM35" s="23"/>
      <c r="ARN35" s="23"/>
      <c r="ARO35" s="24"/>
      <c r="ARP35" s="14"/>
      <c r="ARQ35" s="23"/>
      <c r="ARR35" s="23"/>
      <c r="ARS35" s="23"/>
      <c r="ART35" s="23"/>
      <c r="ARU35" s="23"/>
      <c r="ARV35" s="23"/>
      <c r="ARW35" s="24"/>
      <c r="ARX35" s="14"/>
      <c r="ARY35" s="23"/>
      <c r="ARZ35" s="23"/>
      <c r="ASA35" s="23"/>
      <c r="ASB35" s="23"/>
      <c r="ASC35" s="23"/>
      <c r="ASD35" s="23"/>
      <c r="ASE35" s="24"/>
      <c r="ASF35" s="14"/>
      <c r="ASG35" s="23"/>
      <c r="ASH35" s="23"/>
      <c r="ASI35" s="23"/>
      <c r="ASJ35" s="23"/>
      <c r="ASK35" s="23"/>
      <c r="ASL35" s="23"/>
      <c r="ASM35" s="24"/>
      <c r="ASN35" s="14"/>
      <c r="ASO35" s="23"/>
      <c r="ASP35" s="23"/>
      <c r="ASQ35" s="23"/>
      <c r="ASR35" s="23"/>
      <c r="ASS35" s="23"/>
      <c r="AST35" s="23"/>
      <c r="ASU35" s="24"/>
      <c r="ASV35" s="14"/>
      <c r="ASW35" s="23"/>
      <c r="ASX35" s="23"/>
      <c r="ASY35" s="23"/>
      <c r="ASZ35" s="23"/>
      <c r="ATA35" s="23"/>
      <c r="ATB35" s="23"/>
      <c r="ATC35" s="24"/>
      <c r="ATD35" s="14"/>
      <c r="ATE35" s="23"/>
      <c r="ATF35" s="23"/>
      <c r="ATG35" s="23"/>
      <c r="ATH35" s="23"/>
      <c r="ATI35" s="23"/>
      <c r="ATJ35" s="23"/>
      <c r="ATK35" s="24"/>
      <c r="ATL35" s="14"/>
      <c r="ATM35" s="23"/>
      <c r="ATN35" s="23"/>
      <c r="ATO35" s="23"/>
      <c r="ATP35" s="23"/>
      <c r="ATQ35" s="23"/>
      <c r="ATR35" s="23"/>
      <c r="ATS35" s="24"/>
      <c r="ATT35" s="14"/>
      <c r="ATU35" s="23"/>
      <c r="ATV35" s="23"/>
      <c r="ATW35" s="23"/>
      <c r="ATX35" s="23"/>
      <c r="ATY35" s="23"/>
      <c r="ATZ35" s="23"/>
      <c r="AUA35" s="24"/>
      <c r="AUB35" s="14"/>
      <c r="AUC35" s="23"/>
      <c r="AUD35" s="23"/>
      <c r="AUE35" s="23"/>
      <c r="AUF35" s="23"/>
      <c r="AUG35" s="23"/>
      <c r="AUH35" s="23"/>
      <c r="AUI35" s="24"/>
      <c r="AUJ35" s="14"/>
      <c r="AUK35" s="23"/>
      <c r="AUL35" s="23"/>
      <c r="AUM35" s="23"/>
      <c r="AUN35" s="23"/>
      <c r="AUO35" s="23"/>
      <c r="AUP35" s="23"/>
      <c r="AUQ35" s="24"/>
      <c r="AUR35" s="14"/>
      <c r="AUS35" s="23"/>
      <c r="AUT35" s="23"/>
      <c r="AUU35" s="23"/>
      <c r="AUV35" s="23"/>
      <c r="AUW35" s="23"/>
      <c r="AUX35" s="23"/>
      <c r="AUY35" s="24"/>
      <c r="AUZ35" s="14"/>
      <c r="AVA35" s="23"/>
      <c r="AVB35" s="23"/>
      <c r="AVC35" s="23"/>
      <c r="AVD35" s="23"/>
      <c r="AVE35" s="23"/>
      <c r="AVF35" s="23"/>
      <c r="AVG35" s="24"/>
      <c r="AVH35" s="14"/>
      <c r="AVI35" s="23"/>
      <c r="AVJ35" s="23"/>
      <c r="AVK35" s="23"/>
      <c r="AVL35" s="23"/>
      <c r="AVM35" s="23"/>
      <c r="AVN35" s="23"/>
      <c r="AVO35" s="24"/>
      <c r="AVP35" s="14"/>
      <c r="AVQ35" s="23"/>
      <c r="AVR35" s="23"/>
      <c r="AVS35" s="23"/>
      <c r="AVT35" s="23"/>
      <c r="AVU35" s="23"/>
      <c r="AVV35" s="23"/>
      <c r="AVW35" s="24"/>
      <c r="AVX35" s="14"/>
      <c r="AVY35" s="23"/>
      <c r="AVZ35" s="23"/>
      <c r="AWA35" s="23"/>
      <c r="AWB35" s="23"/>
      <c r="AWC35" s="23"/>
      <c r="AWD35" s="23"/>
      <c r="AWE35" s="24"/>
      <c r="AWF35" s="14"/>
      <c r="AWG35" s="23"/>
      <c r="AWH35" s="23"/>
      <c r="AWI35" s="23"/>
      <c r="AWJ35" s="23"/>
      <c r="AWK35" s="23"/>
      <c r="AWL35" s="23"/>
      <c r="AWM35" s="24"/>
      <c r="AWN35" s="14"/>
      <c r="AWO35" s="23"/>
      <c r="AWP35" s="23"/>
      <c r="AWQ35" s="23"/>
      <c r="AWR35" s="23"/>
      <c r="AWS35" s="23"/>
      <c r="AWT35" s="23"/>
      <c r="AWU35" s="24"/>
      <c r="AWV35" s="14"/>
      <c r="AWW35" s="23"/>
      <c r="AWX35" s="23"/>
      <c r="AWY35" s="23"/>
      <c r="AWZ35" s="23"/>
      <c r="AXA35" s="23"/>
      <c r="AXB35" s="23"/>
      <c r="AXC35" s="24"/>
      <c r="AXD35" s="14"/>
      <c r="AXE35" s="23"/>
      <c r="AXF35" s="23"/>
      <c r="AXG35" s="23"/>
      <c r="AXH35" s="23"/>
      <c r="AXI35" s="23"/>
      <c r="AXJ35" s="23"/>
      <c r="AXK35" s="24"/>
      <c r="AXL35" s="14"/>
      <c r="AXM35" s="23"/>
      <c r="AXN35" s="23"/>
      <c r="AXO35" s="23"/>
      <c r="AXP35" s="23"/>
      <c r="AXQ35" s="23"/>
      <c r="AXR35" s="23"/>
      <c r="AXS35" s="24"/>
      <c r="AXT35" s="14"/>
      <c r="AXU35" s="23"/>
      <c r="AXV35" s="23"/>
      <c r="AXW35" s="23"/>
      <c r="AXX35" s="23"/>
      <c r="AXY35" s="23"/>
      <c r="AXZ35" s="23"/>
      <c r="AYA35" s="24"/>
      <c r="AYB35" s="14"/>
      <c r="AYC35" s="23"/>
      <c r="AYD35" s="23"/>
      <c r="AYE35" s="23"/>
      <c r="AYF35" s="23"/>
      <c r="AYG35" s="23"/>
      <c r="AYH35" s="23"/>
      <c r="AYI35" s="24"/>
      <c r="AYJ35" s="14"/>
      <c r="AYK35" s="23"/>
      <c r="AYL35" s="23"/>
      <c r="AYM35" s="23"/>
      <c r="AYN35" s="23"/>
      <c r="AYO35" s="23"/>
      <c r="AYP35" s="23"/>
      <c r="AYQ35" s="24"/>
      <c r="AYR35" s="14"/>
      <c r="AYS35" s="23"/>
      <c r="AYT35" s="23"/>
      <c r="AYU35" s="23"/>
      <c r="AYV35" s="23"/>
      <c r="AYW35" s="23"/>
      <c r="AYX35" s="23"/>
      <c r="AYY35" s="24"/>
      <c r="AYZ35" s="14"/>
      <c r="AZA35" s="23"/>
      <c r="AZB35" s="23"/>
      <c r="AZC35" s="23"/>
      <c r="AZD35" s="23"/>
      <c r="AZE35" s="23"/>
      <c r="AZF35" s="23"/>
      <c r="AZG35" s="24"/>
      <c r="AZH35" s="14"/>
      <c r="AZI35" s="23"/>
      <c r="AZJ35" s="23"/>
      <c r="AZK35" s="23"/>
      <c r="AZL35" s="23"/>
      <c r="AZM35" s="23"/>
      <c r="AZN35" s="23"/>
      <c r="AZO35" s="24"/>
      <c r="AZP35" s="14"/>
      <c r="AZQ35" s="23"/>
      <c r="AZR35" s="23"/>
      <c r="AZS35" s="23"/>
      <c r="AZT35" s="23"/>
      <c r="AZU35" s="23"/>
      <c r="AZV35" s="23"/>
      <c r="AZW35" s="24"/>
      <c r="AZX35" s="14"/>
      <c r="AZY35" s="23"/>
      <c r="AZZ35" s="23"/>
      <c r="BAA35" s="23"/>
      <c r="BAB35" s="23"/>
      <c r="BAC35" s="23"/>
      <c r="BAD35" s="23"/>
      <c r="BAE35" s="24"/>
      <c r="BAF35" s="14"/>
      <c r="BAG35" s="23"/>
      <c r="BAH35" s="23"/>
      <c r="BAI35" s="23"/>
      <c r="BAJ35" s="23"/>
      <c r="BAK35" s="23"/>
      <c r="BAL35" s="23"/>
      <c r="BAM35" s="24"/>
      <c r="BAN35" s="14"/>
      <c r="BAO35" s="23"/>
      <c r="BAP35" s="23"/>
      <c r="BAQ35" s="23"/>
      <c r="BAR35" s="23"/>
      <c r="BAS35" s="23"/>
      <c r="BAT35" s="23"/>
      <c r="BAU35" s="24"/>
      <c r="BAV35" s="14"/>
      <c r="BAW35" s="23"/>
      <c r="BAX35" s="23"/>
      <c r="BAY35" s="23"/>
      <c r="BAZ35" s="23"/>
      <c r="BBA35" s="23"/>
      <c r="BBB35" s="23"/>
      <c r="BBC35" s="24"/>
      <c r="BBD35" s="14"/>
      <c r="BBE35" s="23"/>
      <c r="BBF35" s="23"/>
      <c r="BBG35" s="23"/>
      <c r="BBH35" s="23"/>
      <c r="BBI35" s="23"/>
      <c r="BBJ35" s="23"/>
      <c r="BBK35" s="24"/>
      <c r="BBL35" s="14"/>
      <c r="BBM35" s="23"/>
      <c r="BBN35" s="23"/>
      <c r="BBO35" s="23"/>
      <c r="BBP35" s="23"/>
      <c r="BBQ35" s="23"/>
      <c r="BBR35" s="23"/>
      <c r="BBS35" s="24"/>
      <c r="BBT35" s="14"/>
      <c r="BBU35" s="23"/>
      <c r="BBV35" s="23"/>
      <c r="BBW35" s="23"/>
      <c r="BBX35" s="23"/>
      <c r="BBY35" s="23"/>
      <c r="BBZ35" s="23"/>
      <c r="BCA35" s="24"/>
      <c r="BCB35" s="14"/>
      <c r="BCC35" s="23"/>
      <c r="BCD35" s="23"/>
      <c r="BCE35" s="23"/>
      <c r="BCF35" s="23"/>
      <c r="BCG35" s="23"/>
      <c r="BCH35" s="23"/>
      <c r="BCI35" s="24"/>
      <c r="BCJ35" s="14"/>
      <c r="BCK35" s="23"/>
      <c r="BCL35" s="23"/>
      <c r="BCM35" s="23"/>
      <c r="BCN35" s="23"/>
      <c r="BCO35" s="23"/>
      <c r="BCP35" s="23"/>
      <c r="BCQ35" s="24"/>
      <c r="BCR35" s="14"/>
      <c r="BCS35" s="23"/>
      <c r="BCT35" s="23"/>
      <c r="BCU35" s="23"/>
      <c r="BCV35" s="23"/>
      <c r="BCW35" s="23"/>
      <c r="BCX35" s="23"/>
      <c r="BCY35" s="24"/>
      <c r="BCZ35" s="14"/>
      <c r="BDA35" s="23"/>
      <c r="BDB35" s="23"/>
      <c r="BDC35" s="23"/>
      <c r="BDD35" s="23"/>
      <c r="BDE35" s="23"/>
      <c r="BDF35" s="23"/>
      <c r="BDG35" s="24"/>
      <c r="BDH35" s="14"/>
      <c r="BDI35" s="23"/>
      <c r="BDJ35" s="23"/>
      <c r="BDK35" s="23"/>
      <c r="BDL35" s="23"/>
      <c r="BDM35" s="23"/>
      <c r="BDN35" s="23"/>
      <c r="BDO35" s="24"/>
      <c r="BDP35" s="14"/>
      <c r="BDQ35" s="23"/>
      <c r="BDR35" s="23"/>
      <c r="BDS35" s="23"/>
      <c r="BDT35" s="23"/>
      <c r="BDU35" s="23"/>
      <c r="BDV35" s="23"/>
      <c r="BDW35" s="24"/>
      <c r="BDX35" s="14"/>
      <c r="BDY35" s="23"/>
      <c r="BDZ35" s="23"/>
      <c r="BEA35" s="23"/>
      <c r="BEB35" s="23"/>
      <c r="BEC35" s="23"/>
      <c r="BED35" s="23"/>
      <c r="BEE35" s="24"/>
      <c r="BEF35" s="14"/>
      <c r="BEG35" s="23"/>
      <c r="BEH35" s="23"/>
      <c r="BEI35" s="23"/>
      <c r="BEJ35" s="23"/>
      <c r="BEK35" s="23"/>
      <c r="BEL35" s="23"/>
      <c r="BEM35" s="24"/>
      <c r="BEN35" s="14"/>
      <c r="BEO35" s="23"/>
      <c r="BEP35" s="23"/>
      <c r="BEQ35" s="23"/>
      <c r="BER35" s="23"/>
      <c r="BES35" s="23"/>
      <c r="BET35" s="23"/>
      <c r="BEU35" s="24"/>
      <c r="BEV35" s="14"/>
      <c r="BEW35" s="23"/>
      <c r="BEX35" s="23"/>
      <c r="BEY35" s="23"/>
      <c r="BEZ35" s="23"/>
      <c r="BFA35" s="23"/>
      <c r="BFB35" s="23"/>
      <c r="BFC35" s="24"/>
      <c r="BFD35" s="14"/>
      <c r="BFE35" s="23"/>
      <c r="BFF35" s="23"/>
      <c r="BFG35" s="23"/>
      <c r="BFH35" s="23"/>
      <c r="BFI35" s="23"/>
      <c r="BFJ35" s="23"/>
      <c r="BFK35" s="24"/>
      <c r="BFL35" s="14"/>
      <c r="BFM35" s="23"/>
      <c r="BFN35" s="23"/>
      <c r="BFO35" s="23"/>
      <c r="BFP35" s="23"/>
      <c r="BFQ35" s="23"/>
      <c r="BFR35" s="23"/>
      <c r="BFS35" s="24"/>
      <c r="BFT35" s="14"/>
      <c r="BFU35" s="23"/>
      <c r="BFV35" s="23"/>
      <c r="BFW35" s="23"/>
      <c r="BFX35" s="23"/>
      <c r="BFY35" s="23"/>
      <c r="BFZ35" s="23"/>
      <c r="BGA35" s="24"/>
      <c r="BGB35" s="14"/>
      <c r="BGC35" s="23"/>
      <c r="BGD35" s="23"/>
      <c r="BGE35" s="23"/>
      <c r="BGF35" s="23"/>
      <c r="BGG35" s="23"/>
      <c r="BGH35" s="23"/>
      <c r="BGI35" s="24"/>
      <c r="BGJ35" s="14"/>
      <c r="BGK35" s="23"/>
      <c r="BGL35" s="23"/>
      <c r="BGM35" s="23"/>
      <c r="BGN35" s="23"/>
      <c r="BGO35" s="23"/>
      <c r="BGP35" s="23"/>
      <c r="BGQ35" s="24"/>
      <c r="BGR35" s="14"/>
      <c r="BGS35" s="23"/>
      <c r="BGT35" s="23"/>
      <c r="BGU35" s="23"/>
      <c r="BGV35" s="23"/>
      <c r="BGW35" s="23"/>
      <c r="BGX35" s="23"/>
      <c r="BGY35" s="24"/>
      <c r="BGZ35" s="14"/>
      <c r="BHA35" s="23"/>
      <c r="BHB35" s="23"/>
      <c r="BHC35" s="23"/>
      <c r="BHD35" s="23"/>
      <c r="BHE35" s="23"/>
      <c r="BHF35" s="23"/>
      <c r="BHG35" s="24"/>
      <c r="BHH35" s="14"/>
      <c r="BHI35" s="23"/>
      <c r="BHJ35" s="23"/>
      <c r="BHK35" s="23"/>
      <c r="BHL35" s="23"/>
      <c r="BHM35" s="23"/>
      <c r="BHN35" s="23"/>
      <c r="BHO35" s="24"/>
      <c r="BHP35" s="14"/>
      <c r="BHQ35" s="23"/>
      <c r="BHR35" s="23"/>
      <c r="BHS35" s="23"/>
      <c r="BHT35" s="23"/>
      <c r="BHU35" s="23"/>
      <c r="BHV35" s="23"/>
      <c r="BHW35" s="24"/>
      <c r="BHX35" s="14"/>
      <c r="BHY35" s="23"/>
      <c r="BHZ35" s="23"/>
      <c r="BIA35" s="23"/>
      <c r="BIB35" s="23"/>
      <c r="BIC35" s="23"/>
      <c r="BID35" s="23"/>
      <c r="BIE35" s="24"/>
      <c r="BIF35" s="14"/>
      <c r="BIG35" s="23"/>
      <c r="BIH35" s="23"/>
      <c r="BII35" s="23"/>
      <c r="BIJ35" s="23"/>
      <c r="BIK35" s="23"/>
      <c r="BIL35" s="23"/>
      <c r="BIM35" s="24"/>
      <c r="BIN35" s="14"/>
      <c r="BIO35" s="23"/>
      <c r="BIP35" s="23"/>
      <c r="BIQ35" s="23"/>
      <c r="BIR35" s="23"/>
      <c r="BIS35" s="23"/>
      <c r="BIT35" s="23"/>
      <c r="BIU35" s="24"/>
      <c r="BIV35" s="14"/>
      <c r="BIW35" s="23"/>
      <c r="BIX35" s="23"/>
      <c r="BIY35" s="23"/>
      <c r="BIZ35" s="23"/>
      <c r="BJA35" s="23"/>
      <c r="BJB35" s="23"/>
      <c r="BJC35" s="24"/>
      <c r="BJD35" s="14"/>
      <c r="BJE35" s="23"/>
      <c r="BJF35" s="23"/>
      <c r="BJG35" s="23"/>
      <c r="BJH35" s="23"/>
      <c r="BJI35" s="23"/>
      <c r="BJJ35" s="23"/>
      <c r="BJK35" s="24"/>
      <c r="BJL35" s="14"/>
      <c r="BJM35" s="23"/>
      <c r="BJN35" s="23"/>
      <c r="BJO35" s="23"/>
      <c r="BJP35" s="23"/>
      <c r="BJQ35" s="23"/>
      <c r="BJR35" s="23"/>
      <c r="BJS35" s="24"/>
      <c r="BJT35" s="14"/>
      <c r="BJU35" s="23"/>
      <c r="BJV35" s="23"/>
      <c r="BJW35" s="23"/>
      <c r="BJX35" s="23"/>
      <c r="BJY35" s="23"/>
      <c r="BJZ35" s="23"/>
      <c r="BKA35" s="24"/>
      <c r="BKB35" s="14"/>
      <c r="BKC35" s="23"/>
      <c r="BKD35" s="23"/>
      <c r="BKE35" s="23"/>
      <c r="BKF35" s="23"/>
      <c r="BKG35" s="23"/>
      <c r="BKH35" s="23"/>
      <c r="BKI35" s="24"/>
      <c r="BKJ35" s="14"/>
      <c r="BKK35" s="23"/>
      <c r="BKL35" s="23"/>
      <c r="BKM35" s="23"/>
      <c r="BKN35" s="23"/>
      <c r="BKO35" s="23"/>
      <c r="BKP35" s="23"/>
      <c r="BKQ35" s="24"/>
      <c r="BKR35" s="14"/>
      <c r="BKS35" s="23"/>
      <c r="BKT35" s="23"/>
      <c r="BKU35" s="23"/>
      <c r="BKV35" s="23"/>
      <c r="BKW35" s="23"/>
      <c r="BKX35" s="23"/>
      <c r="BKY35" s="24"/>
      <c r="BKZ35" s="14"/>
      <c r="BLA35" s="23"/>
      <c r="BLB35" s="23"/>
      <c r="BLC35" s="23"/>
      <c r="BLD35" s="23"/>
      <c r="BLE35" s="23"/>
      <c r="BLF35" s="23"/>
      <c r="BLG35" s="24"/>
      <c r="BLH35" s="14"/>
      <c r="BLI35" s="23"/>
      <c r="BLJ35" s="23"/>
      <c r="BLK35" s="23"/>
      <c r="BLL35" s="23"/>
      <c r="BLM35" s="23"/>
      <c r="BLN35" s="23"/>
      <c r="BLO35" s="24"/>
      <c r="BLP35" s="14"/>
      <c r="BLQ35" s="23"/>
      <c r="BLR35" s="23"/>
      <c r="BLS35" s="23"/>
      <c r="BLT35" s="23"/>
      <c r="BLU35" s="23"/>
      <c r="BLV35" s="23"/>
      <c r="BLW35" s="24"/>
      <c r="BLX35" s="14"/>
      <c r="BLY35" s="23"/>
      <c r="BLZ35" s="23"/>
      <c r="BMA35" s="23"/>
      <c r="BMB35" s="23"/>
      <c r="BMC35" s="23"/>
      <c r="BMD35" s="23"/>
      <c r="BME35" s="24"/>
      <c r="BMF35" s="14"/>
      <c r="BMG35" s="23"/>
      <c r="BMH35" s="23"/>
      <c r="BMI35" s="23"/>
      <c r="BMJ35" s="23"/>
      <c r="BMK35" s="23"/>
      <c r="BML35" s="23"/>
      <c r="BMM35" s="24"/>
      <c r="BMN35" s="14"/>
      <c r="BMO35" s="23"/>
      <c r="BMP35" s="23"/>
      <c r="BMQ35" s="23"/>
      <c r="BMR35" s="23"/>
      <c r="BMS35" s="23"/>
      <c r="BMT35" s="23"/>
      <c r="BMU35" s="24"/>
      <c r="BMV35" s="14"/>
      <c r="BMW35" s="23"/>
      <c r="BMX35" s="23"/>
      <c r="BMY35" s="23"/>
      <c r="BMZ35" s="23"/>
      <c r="BNA35" s="23"/>
      <c r="BNB35" s="23"/>
      <c r="BNC35" s="24"/>
      <c r="BND35" s="14"/>
      <c r="BNE35" s="23"/>
      <c r="BNF35" s="23"/>
      <c r="BNG35" s="23"/>
      <c r="BNH35" s="23"/>
      <c r="BNI35" s="23"/>
      <c r="BNJ35" s="23"/>
      <c r="BNK35" s="24"/>
      <c r="BNL35" s="14"/>
      <c r="BNM35" s="23"/>
      <c r="BNN35" s="23"/>
      <c r="BNO35" s="23"/>
      <c r="BNP35" s="23"/>
      <c r="BNQ35" s="23"/>
      <c r="BNR35" s="23"/>
      <c r="BNS35" s="24"/>
      <c r="BNT35" s="14"/>
      <c r="BNU35" s="23"/>
      <c r="BNV35" s="23"/>
      <c r="BNW35" s="23"/>
      <c r="BNX35" s="23"/>
      <c r="BNY35" s="23"/>
      <c r="BNZ35" s="23"/>
      <c r="BOA35" s="24"/>
      <c r="BOB35" s="14"/>
      <c r="BOC35" s="23"/>
      <c r="BOD35" s="23"/>
      <c r="BOE35" s="23"/>
      <c r="BOF35" s="23"/>
      <c r="BOG35" s="23"/>
      <c r="BOH35" s="23"/>
      <c r="BOI35" s="24"/>
      <c r="BOJ35" s="14"/>
      <c r="BOK35" s="23"/>
      <c r="BOL35" s="23"/>
      <c r="BOM35" s="23"/>
      <c r="BON35" s="23"/>
      <c r="BOO35" s="23"/>
      <c r="BOP35" s="23"/>
      <c r="BOQ35" s="24"/>
      <c r="BOR35" s="14"/>
      <c r="BOS35" s="23"/>
      <c r="BOT35" s="23"/>
      <c r="BOU35" s="23"/>
      <c r="BOV35" s="23"/>
      <c r="BOW35" s="23"/>
      <c r="BOX35" s="23"/>
      <c r="BOY35" s="24"/>
      <c r="BOZ35" s="14"/>
      <c r="BPA35" s="23"/>
      <c r="BPB35" s="23"/>
      <c r="BPC35" s="23"/>
      <c r="BPD35" s="23"/>
      <c r="BPE35" s="23"/>
      <c r="BPF35" s="23"/>
      <c r="BPG35" s="24"/>
      <c r="BPH35" s="14"/>
      <c r="BPI35" s="23"/>
      <c r="BPJ35" s="23"/>
      <c r="BPK35" s="23"/>
      <c r="BPL35" s="23"/>
      <c r="BPM35" s="23"/>
      <c r="BPN35" s="23"/>
      <c r="BPO35" s="24"/>
      <c r="BPP35" s="14"/>
      <c r="BPQ35" s="23"/>
      <c r="BPR35" s="23"/>
      <c r="BPS35" s="23"/>
      <c r="BPT35" s="23"/>
      <c r="BPU35" s="23"/>
      <c r="BPV35" s="23"/>
      <c r="BPW35" s="24"/>
      <c r="BPX35" s="14"/>
      <c r="BPY35" s="23"/>
      <c r="BPZ35" s="23"/>
      <c r="BQA35" s="23"/>
      <c r="BQB35" s="23"/>
      <c r="BQC35" s="23"/>
      <c r="BQD35" s="23"/>
      <c r="BQE35" s="24"/>
      <c r="BQF35" s="14"/>
      <c r="BQG35" s="23"/>
      <c r="BQH35" s="23"/>
      <c r="BQI35" s="23"/>
      <c r="BQJ35" s="23"/>
      <c r="BQK35" s="23"/>
      <c r="BQL35" s="23"/>
      <c r="BQM35" s="24"/>
      <c r="BQN35" s="14"/>
      <c r="BQO35" s="23"/>
      <c r="BQP35" s="23"/>
      <c r="BQQ35" s="23"/>
      <c r="BQR35" s="23"/>
      <c r="BQS35" s="23"/>
      <c r="BQT35" s="23"/>
      <c r="BQU35" s="24"/>
      <c r="BQV35" s="14"/>
      <c r="BQW35" s="23"/>
      <c r="BQX35" s="23"/>
      <c r="BQY35" s="23"/>
      <c r="BQZ35" s="23"/>
      <c r="BRA35" s="23"/>
      <c r="BRB35" s="23"/>
      <c r="BRC35" s="24"/>
      <c r="BRD35" s="14"/>
      <c r="BRE35" s="23"/>
      <c r="BRF35" s="23"/>
      <c r="BRG35" s="23"/>
      <c r="BRH35" s="23"/>
      <c r="BRI35" s="23"/>
      <c r="BRJ35" s="23"/>
      <c r="BRK35" s="24"/>
      <c r="BRL35" s="14"/>
      <c r="BRM35" s="23"/>
      <c r="BRN35" s="23"/>
      <c r="BRO35" s="23"/>
      <c r="BRP35" s="23"/>
      <c r="BRQ35" s="23"/>
      <c r="BRR35" s="23"/>
      <c r="BRS35" s="24"/>
      <c r="BRT35" s="14"/>
      <c r="BRU35" s="23"/>
      <c r="BRV35" s="23"/>
      <c r="BRW35" s="23"/>
      <c r="BRX35" s="23"/>
      <c r="BRY35" s="23"/>
      <c r="BRZ35" s="23"/>
      <c r="BSA35" s="24"/>
      <c r="BSB35" s="14"/>
      <c r="BSC35" s="23"/>
      <c r="BSD35" s="23"/>
      <c r="BSE35" s="23"/>
      <c r="BSF35" s="23"/>
      <c r="BSG35" s="23"/>
      <c r="BSH35" s="23"/>
      <c r="BSI35" s="24"/>
      <c r="BSJ35" s="14"/>
      <c r="BSK35" s="23"/>
      <c r="BSL35" s="23"/>
      <c r="BSM35" s="23"/>
      <c r="BSN35" s="23"/>
      <c r="BSO35" s="23"/>
      <c r="BSP35" s="23"/>
      <c r="BSQ35" s="24"/>
      <c r="BSR35" s="14"/>
      <c r="BSS35" s="23"/>
      <c r="BST35" s="23"/>
      <c r="BSU35" s="23"/>
      <c r="BSV35" s="23"/>
      <c r="BSW35" s="23"/>
      <c r="BSX35" s="23"/>
      <c r="BSY35" s="24"/>
      <c r="BSZ35" s="14"/>
      <c r="BTA35" s="23"/>
      <c r="BTB35" s="23"/>
      <c r="BTC35" s="23"/>
      <c r="BTD35" s="23"/>
      <c r="BTE35" s="23"/>
      <c r="BTF35" s="23"/>
      <c r="BTG35" s="24"/>
      <c r="BTH35" s="14"/>
      <c r="BTI35" s="23"/>
      <c r="BTJ35" s="23"/>
      <c r="BTK35" s="23"/>
      <c r="BTL35" s="23"/>
      <c r="BTM35" s="23"/>
      <c r="BTN35" s="23"/>
      <c r="BTO35" s="24"/>
      <c r="BTP35" s="14"/>
      <c r="BTQ35" s="23"/>
      <c r="BTR35" s="23"/>
      <c r="BTS35" s="23"/>
      <c r="BTT35" s="23"/>
      <c r="BTU35" s="23"/>
      <c r="BTV35" s="23"/>
      <c r="BTW35" s="24"/>
      <c r="BTX35" s="14"/>
      <c r="BTY35" s="23"/>
      <c r="BTZ35" s="23"/>
      <c r="BUA35" s="23"/>
      <c r="BUB35" s="23"/>
      <c r="BUC35" s="23"/>
      <c r="BUD35" s="23"/>
      <c r="BUE35" s="24"/>
      <c r="BUF35" s="14"/>
      <c r="BUG35" s="23"/>
      <c r="BUH35" s="23"/>
      <c r="BUI35" s="23"/>
      <c r="BUJ35" s="23"/>
      <c r="BUK35" s="23"/>
      <c r="BUL35" s="23"/>
      <c r="BUM35" s="24"/>
      <c r="BUN35" s="14"/>
      <c r="BUO35" s="23"/>
      <c r="BUP35" s="23"/>
      <c r="BUQ35" s="23"/>
      <c r="BUR35" s="23"/>
      <c r="BUS35" s="23"/>
      <c r="BUT35" s="23"/>
      <c r="BUU35" s="24"/>
      <c r="BUV35" s="14"/>
      <c r="BUW35" s="23"/>
      <c r="BUX35" s="23"/>
      <c r="BUY35" s="23"/>
      <c r="BUZ35" s="23"/>
      <c r="BVA35" s="23"/>
      <c r="BVB35" s="23"/>
      <c r="BVC35" s="24"/>
      <c r="BVD35" s="14"/>
      <c r="BVE35" s="23"/>
      <c r="BVF35" s="23"/>
      <c r="BVG35" s="23"/>
      <c r="BVH35" s="23"/>
      <c r="BVI35" s="23"/>
      <c r="BVJ35" s="23"/>
      <c r="BVK35" s="24"/>
      <c r="BVL35" s="14"/>
      <c r="BVM35" s="23"/>
      <c r="BVN35" s="23"/>
      <c r="BVO35" s="23"/>
      <c r="BVP35" s="23"/>
      <c r="BVQ35" s="23"/>
      <c r="BVR35" s="23"/>
      <c r="BVS35" s="24"/>
      <c r="BVT35" s="14"/>
      <c r="BVU35" s="23"/>
      <c r="BVV35" s="23"/>
      <c r="BVW35" s="23"/>
      <c r="BVX35" s="23"/>
      <c r="BVY35" s="23"/>
      <c r="BVZ35" s="23"/>
      <c r="BWA35" s="24"/>
      <c r="BWB35" s="14"/>
      <c r="BWC35" s="23"/>
      <c r="BWD35" s="23"/>
      <c r="BWE35" s="23"/>
      <c r="BWF35" s="23"/>
      <c r="BWG35" s="23"/>
      <c r="BWH35" s="23"/>
      <c r="BWI35" s="24"/>
      <c r="BWJ35" s="14"/>
      <c r="BWK35" s="23"/>
      <c r="BWL35" s="23"/>
      <c r="BWM35" s="23"/>
      <c r="BWN35" s="23"/>
      <c r="BWO35" s="23"/>
      <c r="BWP35" s="23"/>
      <c r="BWQ35" s="24"/>
      <c r="BWR35" s="14"/>
      <c r="BWS35" s="23"/>
      <c r="BWT35" s="23"/>
      <c r="BWU35" s="23"/>
      <c r="BWV35" s="23"/>
      <c r="BWW35" s="23"/>
      <c r="BWX35" s="23"/>
      <c r="BWY35" s="24"/>
      <c r="BWZ35" s="14"/>
      <c r="BXA35" s="23"/>
      <c r="BXB35" s="23"/>
      <c r="BXC35" s="23"/>
      <c r="BXD35" s="23"/>
      <c r="BXE35" s="23"/>
      <c r="BXF35" s="23"/>
      <c r="BXG35" s="24"/>
      <c r="BXH35" s="14"/>
      <c r="BXI35" s="23"/>
      <c r="BXJ35" s="23"/>
      <c r="BXK35" s="23"/>
      <c r="BXL35" s="23"/>
      <c r="BXM35" s="23"/>
      <c r="BXN35" s="23"/>
      <c r="BXO35" s="24"/>
      <c r="BXP35" s="14"/>
      <c r="BXQ35" s="23"/>
      <c r="BXR35" s="23"/>
      <c r="BXS35" s="23"/>
      <c r="BXT35" s="23"/>
      <c r="BXU35" s="23"/>
      <c r="BXV35" s="23"/>
      <c r="BXW35" s="24"/>
      <c r="BXX35" s="14"/>
      <c r="BXY35" s="23"/>
      <c r="BXZ35" s="23"/>
      <c r="BYA35" s="23"/>
      <c r="BYB35" s="23"/>
      <c r="BYC35" s="23"/>
      <c r="BYD35" s="23"/>
      <c r="BYE35" s="24"/>
      <c r="BYF35" s="14"/>
      <c r="BYG35" s="23"/>
      <c r="BYH35" s="23"/>
      <c r="BYI35" s="23"/>
      <c r="BYJ35" s="23"/>
      <c r="BYK35" s="23"/>
      <c r="BYL35" s="23"/>
      <c r="BYM35" s="24"/>
      <c r="BYN35" s="14"/>
      <c r="BYO35" s="23"/>
      <c r="BYP35" s="23"/>
      <c r="BYQ35" s="23"/>
      <c r="BYR35" s="23"/>
      <c r="BYS35" s="23"/>
      <c r="BYT35" s="23"/>
      <c r="BYU35" s="24"/>
      <c r="BYV35" s="14"/>
      <c r="BYW35" s="23"/>
      <c r="BYX35" s="23"/>
      <c r="BYY35" s="23"/>
      <c r="BYZ35" s="23"/>
      <c r="BZA35" s="23"/>
      <c r="BZB35" s="23"/>
      <c r="BZC35" s="24"/>
      <c r="BZD35" s="14"/>
      <c r="BZE35" s="23"/>
      <c r="BZF35" s="23"/>
      <c r="BZG35" s="23"/>
      <c r="BZH35" s="23"/>
      <c r="BZI35" s="23"/>
      <c r="BZJ35" s="23"/>
      <c r="BZK35" s="24"/>
      <c r="BZL35" s="14"/>
      <c r="BZM35" s="23"/>
      <c r="BZN35" s="23"/>
      <c r="BZO35" s="23"/>
      <c r="BZP35" s="23"/>
      <c r="BZQ35" s="23"/>
      <c r="BZR35" s="23"/>
      <c r="BZS35" s="24"/>
      <c r="BZT35" s="14"/>
      <c r="BZU35" s="23"/>
      <c r="BZV35" s="23"/>
      <c r="BZW35" s="23"/>
      <c r="BZX35" s="23"/>
      <c r="BZY35" s="23"/>
      <c r="BZZ35" s="23"/>
      <c r="CAA35" s="24"/>
      <c r="CAB35" s="14"/>
      <c r="CAC35" s="23"/>
      <c r="CAD35" s="23"/>
      <c r="CAE35" s="23"/>
      <c r="CAF35" s="23"/>
      <c r="CAG35" s="23"/>
      <c r="CAH35" s="23"/>
      <c r="CAI35" s="24"/>
      <c r="CAJ35" s="14"/>
      <c r="CAK35" s="23"/>
      <c r="CAL35" s="23"/>
      <c r="CAM35" s="23"/>
      <c r="CAN35" s="23"/>
      <c r="CAO35" s="23"/>
      <c r="CAP35" s="23"/>
      <c r="CAQ35" s="24"/>
      <c r="CAR35" s="14"/>
      <c r="CAS35" s="23"/>
      <c r="CAT35" s="23"/>
      <c r="CAU35" s="23"/>
      <c r="CAV35" s="23"/>
      <c r="CAW35" s="23"/>
      <c r="CAX35" s="23"/>
      <c r="CAY35" s="24"/>
      <c r="CAZ35" s="14"/>
      <c r="CBA35" s="23"/>
      <c r="CBB35" s="23"/>
      <c r="CBC35" s="23"/>
      <c r="CBD35" s="23"/>
      <c r="CBE35" s="23"/>
      <c r="CBF35" s="23"/>
      <c r="CBG35" s="24"/>
      <c r="CBH35" s="14"/>
      <c r="CBI35" s="23"/>
      <c r="CBJ35" s="23"/>
      <c r="CBK35" s="23"/>
      <c r="CBL35" s="23"/>
      <c r="CBM35" s="23"/>
      <c r="CBN35" s="23"/>
      <c r="CBO35" s="24"/>
      <c r="CBP35" s="14"/>
      <c r="CBQ35" s="23"/>
      <c r="CBR35" s="23"/>
      <c r="CBS35" s="23"/>
      <c r="CBT35" s="23"/>
      <c r="CBU35" s="23"/>
      <c r="CBV35" s="23"/>
      <c r="CBW35" s="24"/>
      <c r="CBX35" s="14"/>
      <c r="CBY35" s="23"/>
      <c r="CBZ35" s="23"/>
      <c r="CCA35" s="23"/>
      <c r="CCB35" s="23"/>
      <c r="CCC35" s="23"/>
      <c r="CCD35" s="23"/>
      <c r="CCE35" s="24"/>
      <c r="CCF35" s="14"/>
      <c r="CCG35" s="23"/>
      <c r="CCH35" s="23"/>
      <c r="CCI35" s="23"/>
      <c r="CCJ35" s="23"/>
      <c r="CCK35" s="23"/>
      <c r="CCL35" s="23"/>
      <c r="CCM35" s="24"/>
      <c r="CCN35" s="14"/>
      <c r="CCO35" s="23"/>
      <c r="CCP35" s="23"/>
      <c r="CCQ35" s="23"/>
      <c r="CCR35" s="23"/>
      <c r="CCS35" s="23"/>
      <c r="CCT35" s="23"/>
      <c r="CCU35" s="24"/>
      <c r="CCV35" s="14"/>
      <c r="CCW35" s="23"/>
      <c r="CCX35" s="23"/>
      <c r="CCY35" s="23"/>
      <c r="CCZ35" s="23"/>
      <c r="CDA35" s="23"/>
      <c r="CDB35" s="23"/>
      <c r="CDC35" s="24"/>
      <c r="CDD35" s="14"/>
      <c r="CDE35" s="23"/>
      <c r="CDF35" s="23"/>
      <c r="CDG35" s="23"/>
      <c r="CDH35" s="23"/>
      <c r="CDI35" s="23"/>
      <c r="CDJ35" s="23"/>
      <c r="CDK35" s="24"/>
      <c r="CDL35" s="14"/>
      <c r="CDM35" s="23"/>
      <c r="CDN35" s="23"/>
      <c r="CDO35" s="23"/>
      <c r="CDP35" s="23"/>
      <c r="CDQ35" s="23"/>
      <c r="CDR35" s="23"/>
      <c r="CDS35" s="24"/>
      <c r="CDT35" s="14"/>
      <c r="CDU35" s="23"/>
      <c r="CDV35" s="23"/>
      <c r="CDW35" s="23"/>
      <c r="CDX35" s="23"/>
      <c r="CDY35" s="23"/>
      <c r="CDZ35" s="23"/>
      <c r="CEA35" s="24"/>
      <c r="CEB35" s="14"/>
      <c r="CEC35" s="23"/>
      <c r="CED35" s="23"/>
      <c r="CEE35" s="23"/>
      <c r="CEF35" s="23"/>
      <c r="CEG35" s="23"/>
      <c r="CEH35" s="23"/>
      <c r="CEI35" s="24"/>
      <c r="CEJ35" s="14"/>
      <c r="CEK35" s="23"/>
      <c r="CEL35" s="23"/>
      <c r="CEM35" s="23"/>
      <c r="CEN35" s="23"/>
      <c r="CEO35" s="23"/>
      <c r="CEP35" s="23"/>
      <c r="CEQ35" s="24"/>
      <c r="CER35" s="14"/>
      <c r="CES35" s="23"/>
      <c r="CET35" s="23"/>
      <c r="CEU35" s="23"/>
      <c r="CEV35" s="23"/>
      <c r="CEW35" s="23"/>
      <c r="CEX35" s="23"/>
      <c r="CEY35" s="24"/>
      <c r="CEZ35" s="14"/>
      <c r="CFA35" s="23"/>
      <c r="CFB35" s="23"/>
      <c r="CFC35" s="23"/>
      <c r="CFD35" s="23"/>
      <c r="CFE35" s="23"/>
      <c r="CFF35" s="23"/>
      <c r="CFG35" s="24"/>
      <c r="CFH35" s="14"/>
      <c r="CFI35" s="23"/>
      <c r="CFJ35" s="23"/>
      <c r="CFK35" s="23"/>
      <c r="CFL35" s="23"/>
      <c r="CFM35" s="23"/>
      <c r="CFN35" s="23"/>
      <c r="CFO35" s="24"/>
      <c r="CFP35" s="14"/>
      <c r="CFQ35" s="23"/>
      <c r="CFR35" s="23"/>
      <c r="CFS35" s="23"/>
      <c r="CFT35" s="23"/>
      <c r="CFU35" s="23"/>
      <c r="CFV35" s="23"/>
      <c r="CFW35" s="24"/>
      <c r="CFX35" s="14"/>
      <c r="CFY35" s="23"/>
      <c r="CFZ35" s="23"/>
      <c r="CGA35" s="23"/>
      <c r="CGB35" s="23"/>
      <c r="CGC35" s="23"/>
      <c r="CGD35" s="23"/>
      <c r="CGE35" s="24"/>
      <c r="CGF35" s="14"/>
      <c r="CGG35" s="23"/>
      <c r="CGH35" s="23"/>
      <c r="CGI35" s="23"/>
      <c r="CGJ35" s="23"/>
      <c r="CGK35" s="23"/>
      <c r="CGL35" s="23"/>
      <c r="CGM35" s="24"/>
      <c r="CGN35" s="14"/>
      <c r="CGO35" s="23"/>
      <c r="CGP35" s="23"/>
      <c r="CGQ35" s="23"/>
      <c r="CGR35" s="23"/>
      <c r="CGS35" s="23"/>
      <c r="CGT35" s="23"/>
      <c r="CGU35" s="24"/>
      <c r="CGV35" s="14"/>
      <c r="CGW35" s="23"/>
      <c r="CGX35" s="23"/>
      <c r="CGY35" s="23"/>
      <c r="CGZ35" s="23"/>
      <c r="CHA35" s="23"/>
      <c r="CHB35" s="23"/>
      <c r="CHC35" s="24"/>
      <c r="CHD35" s="14"/>
      <c r="CHE35" s="23"/>
      <c r="CHF35" s="23"/>
      <c r="CHG35" s="23"/>
      <c r="CHH35" s="23"/>
      <c r="CHI35" s="23"/>
      <c r="CHJ35" s="23"/>
      <c r="CHK35" s="24"/>
      <c r="CHL35" s="14"/>
      <c r="CHM35" s="23"/>
      <c r="CHN35" s="23"/>
      <c r="CHO35" s="23"/>
      <c r="CHP35" s="23"/>
      <c r="CHQ35" s="23"/>
      <c r="CHR35" s="23"/>
      <c r="CHS35" s="24"/>
      <c r="CHT35" s="14"/>
      <c r="CHU35" s="23"/>
      <c r="CHV35" s="23"/>
      <c r="CHW35" s="23"/>
      <c r="CHX35" s="23"/>
      <c r="CHY35" s="23"/>
      <c r="CHZ35" s="23"/>
      <c r="CIA35" s="24"/>
      <c r="CIB35" s="14"/>
      <c r="CIC35" s="23"/>
      <c r="CID35" s="23"/>
      <c r="CIE35" s="23"/>
      <c r="CIF35" s="23"/>
      <c r="CIG35" s="23"/>
      <c r="CIH35" s="23"/>
      <c r="CII35" s="24"/>
      <c r="CIJ35" s="14"/>
      <c r="CIK35" s="23"/>
      <c r="CIL35" s="23"/>
      <c r="CIM35" s="23"/>
      <c r="CIN35" s="23"/>
      <c r="CIO35" s="23"/>
      <c r="CIP35" s="23"/>
      <c r="CIQ35" s="24"/>
      <c r="CIR35" s="14"/>
      <c r="CIS35" s="23"/>
      <c r="CIT35" s="23"/>
      <c r="CIU35" s="23"/>
      <c r="CIV35" s="23"/>
      <c r="CIW35" s="23"/>
      <c r="CIX35" s="23"/>
      <c r="CIY35" s="24"/>
      <c r="CIZ35" s="14"/>
      <c r="CJA35" s="23"/>
      <c r="CJB35" s="23"/>
      <c r="CJC35" s="23"/>
      <c r="CJD35" s="23"/>
      <c r="CJE35" s="23"/>
      <c r="CJF35" s="23"/>
      <c r="CJG35" s="24"/>
      <c r="CJH35" s="14"/>
      <c r="CJI35" s="23"/>
      <c r="CJJ35" s="23"/>
      <c r="CJK35" s="23"/>
      <c r="CJL35" s="23"/>
      <c r="CJM35" s="23"/>
      <c r="CJN35" s="23"/>
      <c r="CJO35" s="24"/>
      <c r="CJP35" s="14"/>
      <c r="CJQ35" s="23"/>
      <c r="CJR35" s="23"/>
      <c r="CJS35" s="23"/>
      <c r="CJT35" s="23"/>
      <c r="CJU35" s="23"/>
      <c r="CJV35" s="23"/>
      <c r="CJW35" s="24"/>
      <c r="CJX35" s="14"/>
      <c r="CJY35" s="23"/>
      <c r="CJZ35" s="23"/>
      <c r="CKA35" s="23"/>
      <c r="CKB35" s="23"/>
      <c r="CKC35" s="23"/>
      <c r="CKD35" s="23"/>
      <c r="CKE35" s="24"/>
      <c r="CKF35" s="14"/>
      <c r="CKG35" s="23"/>
      <c r="CKH35" s="23"/>
      <c r="CKI35" s="23"/>
      <c r="CKJ35" s="23"/>
      <c r="CKK35" s="23"/>
      <c r="CKL35" s="23"/>
      <c r="CKM35" s="24"/>
      <c r="CKN35" s="14"/>
      <c r="CKO35" s="23"/>
      <c r="CKP35" s="23"/>
      <c r="CKQ35" s="23"/>
      <c r="CKR35" s="23"/>
      <c r="CKS35" s="23"/>
      <c r="CKT35" s="23"/>
      <c r="CKU35" s="24"/>
      <c r="CKV35" s="14"/>
      <c r="CKW35" s="23"/>
      <c r="CKX35" s="23"/>
      <c r="CKY35" s="23"/>
      <c r="CKZ35" s="23"/>
      <c r="CLA35" s="23"/>
      <c r="CLB35" s="23"/>
      <c r="CLC35" s="24"/>
      <c r="CLD35" s="14"/>
      <c r="CLE35" s="23"/>
      <c r="CLF35" s="23"/>
      <c r="CLG35" s="23"/>
      <c r="CLH35" s="23"/>
      <c r="CLI35" s="23"/>
      <c r="CLJ35" s="23"/>
      <c r="CLK35" s="24"/>
      <c r="CLL35" s="14"/>
      <c r="CLM35" s="23"/>
      <c r="CLN35" s="23"/>
      <c r="CLO35" s="23"/>
      <c r="CLP35" s="23"/>
      <c r="CLQ35" s="23"/>
      <c r="CLR35" s="23"/>
      <c r="CLS35" s="24"/>
      <c r="CLT35" s="14"/>
      <c r="CLU35" s="23"/>
      <c r="CLV35" s="23"/>
      <c r="CLW35" s="23"/>
      <c r="CLX35" s="23"/>
      <c r="CLY35" s="23"/>
      <c r="CLZ35" s="23"/>
      <c r="CMA35" s="24"/>
      <c r="CMB35" s="14"/>
      <c r="CMC35" s="23"/>
      <c r="CMD35" s="23"/>
      <c r="CME35" s="23"/>
      <c r="CMF35" s="23"/>
      <c r="CMG35" s="23"/>
      <c r="CMH35" s="23"/>
      <c r="CMI35" s="24"/>
      <c r="CMJ35" s="14"/>
      <c r="CMK35" s="23"/>
      <c r="CML35" s="23"/>
      <c r="CMM35" s="23"/>
      <c r="CMN35" s="23"/>
      <c r="CMO35" s="23"/>
      <c r="CMP35" s="23"/>
      <c r="CMQ35" s="24"/>
      <c r="CMR35" s="14"/>
      <c r="CMS35" s="23"/>
      <c r="CMT35" s="23"/>
      <c r="CMU35" s="23"/>
      <c r="CMV35" s="23"/>
      <c r="CMW35" s="23"/>
      <c r="CMX35" s="23"/>
      <c r="CMY35" s="24"/>
      <c r="CMZ35" s="14"/>
      <c r="CNA35" s="23"/>
      <c r="CNB35" s="23"/>
      <c r="CNC35" s="23"/>
      <c r="CND35" s="23"/>
      <c r="CNE35" s="23"/>
      <c r="CNF35" s="23"/>
      <c r="CNG35" s="24"/>
      <c r="CNH35" s="14"/>
      <c r="CNI35" s="23"/>
      <c r="CNJ35" s="23"/>
      <c r="CNK35" s="23"/>
      <c r="CNL35" s="23"/>
      <c r="CNM35" s="23"/>
      <c r="CNN35" s="23"/>
      <c r="CNO35" s="24"/>
      <c r="CNP35" s="14"/>
      <c r="CNQ35" s="23"/>
      <c r="CNR35" s="23"/>
      <c r="CNS35" s="23"/>
      <c r="CNT35" s="23"/>
      <c r="CNU35" s="23"/>
      <c r="CNV35" s="23"/>
      <c r="CNW35" s="24"/>
      <c r="CNX35" s="14"/>
      <c r="CNY35" s="23"/>
      <c r="CNZ35" s="23"/>
      <c r="COA35" s="23"/>
      <c r="COB35" s="23"/>
      <c r="COC35" s="23"/>
      <c r="COD35" s="23"/>
      <c r="COE35" s="24"/>
      <c r="COF35" s="14"/>
      <c r="COG35" s="23"/>
      <c r="COH35" s="23"/>
      <c r="COI35" s="23"/>
      <c r="COJ35" s="23"/>
      <c r="COK35" s="23"/>
      <c r="COL35" s="23"/>
      <c r="COM35" s="24"/>
      <c r="CON35" s="14"/>
      <c r="COO35" s="23"/>
      <c r="COP35" s="23"/>
      <c r="COQ35" s="23"/>
      <c r="COR35" s="23"/>
      <c r="COS35" s="23"/>
      <c r="COT35" s="23"/>
      <c r="COU35" s="24"/>
      <c r="COV35" s="14"/>
      <c r="COW35" s="23"/>
      <c r="COX35" s="23"/>
      <c r="COY35" s="23"/>
      <c r="COZ35" s="23"/>
      <c r="CPA35" s="23"/>
      <c r="CPB35" s="23"/>
      <c r="CPC35" s="24"/>
      <c r="CPD35" s="14"/>
      <c r="CPE35" s="23"/>
      <c r="CPF35" s="23"/>
      <c r="CPG35" s="23"/>
      <c r="CPH35" s="23"/>
      <c r="CPI35" s="23"/>
      <c r="CPJ35" s="23"/>
      <c r="CPK35" s="24"/>
      <c r="CPL35" s="14"/>
      <c r="CPM35" s="23"/>
      <c r="CPN35" s="23"/>
      <c r="CPO35" s="23"/>
      <c r="CPP35" s="23"/>
      <c r="CPQ35" s="23"/>
      <c r="CPR35" s="23"/>
      <c r="CPS35" s="24"/>
      <c r="CPT35" s="14"/>
      <c r="CPU35" s="23"/>
      <c r="CPV35" s="23"/>
      <c r="CPW35" s="23"/>
      <c r="CPX35" s="23"/>
      <c r="CPY35" s="23"/>
      <c r="CPZ35" s="23"/>
      <c r="CQA35" s="24"/>
      <c r="CQB35" s="14"/>
      <c r="CQC35" s="23"/>
      <c r="CQD35" s="23"/>
      <c r="CQE35" s="23"/>
      <c r="CQF35" s="23"/>
      <c r="CQG35" s="23"/>
      <c r="CQH35" s="23"/>
      <c r="CQI35" s="24"/>
      <c r="CQJ35" s="14"/>
      <c r="CQK35" s="23"/>
      <c r="CQL35" s="23"/>
      <c r="CQM35" s="23"/>
      <c r="CQN35" s="23"/>
      <c r="CQO35" s="23"/>
      <c r="CQP35" s="23"/>
      <c r="CQQ35" s="24"/>
      <c r="CQR35" s="14"/>
      <c r="CQS35" s="23"/>
      <c r="CQT35" s="23"/>
      <c r="CQU35" s="23"/>
      <c r="CQV35" s="23"/>
      <c r="CQW35" s="23"/>
      <c r="CQX35" s="23"/>
      <c r="CQY35" s="24"/>
      <c r="CQZ35" s="14"/>
      <c r="CRA35" s="23"/>
      <c r="CRB35" s="23"/>
      <c r="CRC35" s="23"/>
      <c r="CRD35" s="23"/>
      <c r="CRE35" s="23"/>
      <c r="CRF35" s="23"/>
      <c r="CRG35" s="24"/>
      <c r="CRH35" s="14"/>
      <c r="CRI35" s="23"/>
      <c r="CRJ35" s="23"/>
      <c r="CRK35" s="23"/>
      <c r="CRL35" s="23"/>
      <c r="CRM35" s="23"/>
      <c r="CRN35" s="23"/>
      <c r="CRO35" s="24"/>
      <c r="CRP35" s="14"/>
      <c r="CRQ35" s="23"/>
      <c r="CRR35" s="23"/>
      <c r="CRS35" s="23"/>
      <c r="CRT35" s="23"/>
      <c r="CRU35" s="23"/>
      <c r="CRV35" s="23"/>
      <c r="CRW35" s="24"/>
      <c r="CRX35" s="14"/>
      <c r="CRY35" s="23"/>
      <c r="CRZ35" s="23"/>
      <c r="CSA35" s="23"/>
      <c r="CSB35" s="23"/>
      <c r="CSC35" s="23"/>
      <c r="CSD35" s="23"/>
      <c r="CSE35" s="24"/>
      <c r="CSF35" s="14"/>
      <c r="CSG35" s="23"/>
      <c r="CSH35" s="23"/>
      <c r="CSI35" s="23"/>
      <c r="CSJ35" s="23"/>
      <c r="CSK35" s="23"/>
      <c r="CSL35" s="23"/>
      <c r="CSM35" s="24"/>
      <c r="CSN35" s="14"/>
      <c r="CSO35" s="23"/>
      <c r="CSP35" s="23"/>
      <c r="CSQ35" s="23"/>
      <c r="CSR35" s="23"/>
      <c r="CSS35" s="23"/>
      <c r="CST35" s="23"/>
      <c r="CSU35" s="24"/>
      <c r="CSV35" s="14"/>
      <c r="CSW35" s="23"/>
      <c r="CSX35" s="23"/>
      <c r="CSY35" s="23"/>
      <c r="CSZ35" s="23"/>
      <c r="CTA35" s="23"/>
      <c r="CTB35" s="23"/>
      <c r="CTC35" s="24"/>
      <c r="CTD35" s="14"/>
      <c r="CTE35" s="23"/>
      <c r="CTF35" s="23"/>
      <c r="CTG35" s="23"/>
      <c r="CTH35" s="23"/>
      <c r="CTI35" s="23"/>
      <c r="CTJ35" s="23"/>
      <c r="CTK35" s="24"/>
      <c r="CTL35" s="14"/>
      <c r="CTM35" s="23"/>
      <c r="CTN35" s="23"/>
      <c r="CTO35" s="23"/>
      <c r="CTP35" s="23"/>
      <c r="CTQ35" s="23"/>
      <c r="CTR35" s="23"/>
      <c r="CTS35" s="24"/>
      <c r="CTT35" s="14"/>
      <c r="CTU35" s="23"/>
      <c r="CTV35" s="23"/>
      <c r="CTW35" s="23"/>
      <c r="CTX35" s="23"/>
      <c r="CTY35" s="23"/>
      <c r="CTZ35" s="23"/>
      <c r="CUA35" s="24"/>
      <c r="CUB35" s="14"/>
      <c r="CUC35" s="23"/>
      <c r="CUD35" s="23"/>
      <c r="CUE35" s="23"/>
      <c r="CUF35" s="23"/>
      <c r="CUG35" s="23"/>
      <c r="CUH35" s="23"/>
      <c r="CUI35" s="24"/>
      <c r="CUJ35" s="14"/>
      <c r="CUK35" s="23"/>
      <c r="CUL35" s="23"/>
      <c r="CUM35" s="23"/>
      <c r="CUN35" s="23"/>
      <c r="CUO35" s="23"/>
      <c r="CUP35" s="23"/>
      <c r="CUQ35" s="24"/>
      <c r="CUR35" s="14"/>
      <c r="CUS35" s="23"/>
      <c r="CUT35" s="23"/>
      <c r="CUU35" s="23"/>
      <c r="CUV35" s="23"/>
      <c r="CUW35" s="23"/>
      <c r="CUX35" s="23"/>
      <c r="CUY35" s="24"/>
      <c r="CUZ35" s="14"/>
      <c r="CVA35" s="23"/>
      <c r="CVB35" s="23"/>
      <c r="CVC35" s="23"/>
      <c r="CVD35" s="23"/>
      <c r="CVE35" s="23"/>
      <c r="CVF35" s="23"/>
      <c r="CVG35" s="24"/>
      <c r="CVH35" s="14"/>
      <c r="CVI35" s="23"/>
      <c r="CVJ35" s="23"/>
      <c r="CVK35" s="23"/>
      <c r="CVL35" s="23"/>
      <c r="CVM35" s="23"/>
      <c r="CVN35" s="23"/>
      <c r="CVO35" s="24"/>
      <c r="CVP35" s="14"/>
      <c r="CVQ35" s="23"/>
      <c r="CVR35" s="23"/>
      <c r="CVS35" s="23"/>
      <c r="CVT35" s="23"/>
      <c r="CVU35" s="23"/>
      <c r="CVV35" s="23"/>
      <c r="CVW35" s="24"/>
      <c r="CVX35" s="14"/>
      <c r="CVY35" s="23"/>
      <c r="CVZ35" s="23"/>
      <c r="CWA35" s="23"/>
      <c r="CWB35" s="23"/>
      <c r="CWC35" s="23"/>
      <c r="CWD35" s="23"/>
      <c r="CWE35" s="24"/>
      <c r="CWF35" s="14"/>
      <c r="CWG35" s="23"/>
      <c r="CWH35" s="23"/>
      <c r="CWI35" s="23"/>
      <c r="CWJ35" s="23"/>
      <c r="CWK35" s="23"/>
      <c r="CWL35" s="23"/>
      <c r="CWM35" s="24"/>
      <c r="CWN35" s="14"/>
      <c r="CWO35" s="23"/>
      <c r="CWP35" s="23"/>
      <c r="CWQ35" s="23"/>
      <c r="CWR35" s="23"/>
      <c r="CWS35" s="23"/>
      <c r="CWT35" s="23"/>
      <c r="CWU35" s="24"/>
      <c r="CWV35" s="14"/>
      <c r="CWW35" s="23"/>
      <c r="CWX35" s="23"/>
      <c r="CWY35" s="23"/>
      <c r="CWZ35" s="23"/>
      <c r="CXA35" s="23"/>
      <c r="CXB35" s="23"/>
      <c r="CXC35" s="24"/>
      <c r="CXD35" s="14"/>
      <c r="CXE35" s="23"/>
      <c r="CXF35" s="23"/>
      <c r="CXG35" s="23"/>
      <c r="CXH35" s="23"/>
      <c r="CXI35" s="23"/>
      <c r="CXJ35" s="23"/>
      <c r="CXK35" s="24"/>
      <c r="CXL35" s="14"/>
      <c r="CXM35" s="23"/>
      <c r="CXN35" s="23"/>
      <c r="CXO35" s="23"/>
      <c r="CXP35" s="23"/>
      <c r="CXQ35" s="23"/>
      <c r="CXR35" s="23"/>
      <c r="CXS35" s="24"/>
      <c r="CXT35" s="14"/>
      <c r="CXU35" s="23"/>
      <c r="CXV35" s="23"/>
      <c r="CXW35" s="23"/>
      <c r="CXX35" s="23"/>
      <c r="CXY35" s="23"/>
      <c r="CXZ35" s="23"/>
      <c r="CYA35" s="24"/>
      <c r="CYB35" s="14"/>
      <c r="CYC35" s="23"/>
      <c r="CYD35" s="23"/>
      <c r="CYE35" s="23"/>
      <c r="CYF35" s="23"/>
      <c r="CYG35" s="23"/>
      <c r="CYH35" s="23"/>
      <c r="CYI35" s="24"/>
      <c r="CYJ35" s="14"/>
      <c r="CYK35" s="23"/>
      <c r="CYL35" s="23"/>
      <c r="CYM35" s="23"/>
      <c r="CYN35" s="23"/>
      <c r="CYO35" s="23"/>
      <c r="CYP35" s="23"/>
      <c r="CYQ35" s="24"/>
      <c r="CYR35" s="14"/>
      <c r="CYS35" s="23"/>
      <c r="CYT35" s="23"/>
      <c r="CYU35" s="23"/>
      <c r="CYV35" s="23"/>
      <c r="CYW35" s="23"/>
      <c r="CYX35" s="23"/>
      <c r="CYY35" s="24"/>
      <c r="CYZ35" s="14"/>
      <c r="CZA35" s="23"/>
      <c r="CZB35" s="23"/>
      <c r="CZC35" s="23"/>
      <c r="CZD35" s="23"/>
      <c r="CZE35" s="23"/>
      <c r="CZF35" s="23"/>
      <c r="CZG35" s="24"/>
      <c r="CZH35" s="14"/>
      <c r="CZI35" s="23"/>
      <c r="CZJ35" s="23"/>
      <c r="CZK35" s="23"/>
      <c r="CZL35" s="23"/>
      <c r="CZM35" s="23"/>
      <c r="CZN35" s="23"/>
      <c r="CZO35" s="24"/>
      <c r="CZP35" s="14"/>
      <c r="CZQ35" s="23"/>
      <c r="CZR35" s="23"/>
      <c r="CZS35" s="23"/>
      <c r="CZT35" s="23"/>
      <c r="CZU35" s="23"/>
      <c r="CZV35" s="23"/>
      <c r="CZW35" s="24"/>
      <c r="CZX35" s="14"/>
      <c r="CZY35" s="23"/>
      <c r="CZZ35" s="23"/>
      <c r="DAA35" s="23"/>
      <c r="DAB35" s="23"/>
      <c r="DAC35" s="23"/>
      <c r="DAD35" s="23"/>
      <c r="DAE35" s="24"/>
      <c r="DAF35" s="14"/>
      <c r="DAG35" s="23"/>
      <c r="DAH35" s="23"/>
      <c r="DAI35" s="23"/>
      <c r="DAJ35" s="23"/>
      <c r="DAK35" s="23"/>
      <c r="DAL35" s="23"/>
      <c r="DAM35" s="24"/>
      <c r="DAN35" s="14"/>
      <c r="DAO35" s="23"/>
      <c r="DAP35" s="23"/>
      <c r="DAQ35" s="23"/>
      <c r="DAR35" s="23"/>
      <c r="DAS35" s="23"/>
      <c r="DAT35" s="23"/>
      <c r="DAU35" s="24"/>
      <c r="DAV35" s="14"/>
      <c r="DAW35" s="23"/>
      <c r="DAX35" s="23"/>
      <c r="DAY35" s="23"/>
      <c r="DAZ35" s="23"/>
      <c r="DBA35" s="23"/>
      <c r="DBB35" s="23"/>
      <c r="DBC35" s="24"/>
      <c r="DBD35" s="14"/>
      <c r="DBE35" s="23"/>
      <c r="DBF35" s="23"/>
      <c r="DBG35" s="23"/>
      <c r="DBH35" s="23"/>
      <c r="DBI35" s="23"/>
      <c r="DBJ35" s="23"/>
      <c r="DBK35" s="24"/>
      <c r="DBL35" s="14"/>
      <c r="DBM35" s="23"/>
      <c r="DBN35" s="23"/>
      <c r="DBO35" s="23"/>
      <c r="DBP35" s="23"/>
      <c r="DBQ35" s="23"/>
      <c r="DBR35" s="23"/>
      <c r="DBS35" s="24"/>
      <c r="DBT35" s="14"/>
      <c r="DBU35" s="23"/>
      <c r="DBV35" s="23"/>
      <c r="DBW35" s="23"/>
      <c r="DBX35" s="23"/>
      <c r="DBY35" s="23"/>
      <c r="DBZ35" s="23"/>
      <c r="DCA35" s="24"/>
      <c r="DCB35" s="14"/>
      <c r="DCC35" s="23"/>
      <c r="DCD35" s="23"/>
      <c r="DCE35" s="23"/>
      <c r="DCF35" s="23"/>
      <c r="DCG35" s="23"/>
      <c r="DCH35" s="23"/>
      <c r="DCI35" s="24"/>
      <c r="DCJ35" s="14"/>
      <c r="DCK35" s="23"/>
      <c r="DCL35" s="23"/>
      <c r="DCM35" s="23"/>
      <c r="DCN35" s="23"/>
      <c r="DCO35" s="23"/>
      <c r="DCP35" s="23"/>
      <c r="DCQ35" s="24"/>
      <c r="DCR35" s="14"/>
      <c r="DCS35" s="23"/>
      <c r="DCT35" s="23"/>
      <c r="DCU35" s="23"/>
      <c r="DCV35" s="23"/>
      <c r="DCW35" s="23"/>
      <c r="DCX35" s="23"/>
      <c r="DCY35" s="24"/>
      <c r="DCZ35" s="14"/>
      <c r="DDA35" s="23"/>
      <c r="DDB35" s="23"/>
      <c r="DDC35" s="23"/>
      <c r="DDD35" s="23"/>
      <c r="DDE35" s="23"/>
      <c r="DDF35" s="23"/>
      <c r="DDG35" s="24"/>
      <c r="DDH35" s="14"/>
      <c r="DDI35" s="23"/>
      <c r="DDJ35" s="23"/>
      <c r="DDK35" s="23"/>
      <c r="DDL35" s="23"/>
      <c r="DDM35" s="23"/>
      <c r="DDN35" s="23"/>
      <c r="DDO35" s="24"/>
      <c r="DDP35" s="14"/>
      <c r="DDQ35" s="23"/>
      <c r="DDR35" s="23"/>
      <c r="DDS35" s="23"/>
      <c r="DDT35" s="23"/>
      <c r="DDU35" s="23"/>
      <c r="DDV35" s="23"/>
      <c r="DDW35" s="24"/>
      <c r="DDX35" s="14"/>
      <c r="DDY35" s="23"/>
      <c r="DDZ35" s="23"/>
      <c r="DEA35" s="23"/>
      <c r="DEB35" s="23"/>
      <c r="DEC35" s="23"/>
      <c r="DED35" s="23"/>
      <c r="DEE35" s="24"/>
      <c r="DEF35" s="14"/>
      <c r="DEG35" s="23"/>
      <c r="DEH35" s="23"/>
      <c r="DEI35" s="23"/>
      <c r="DEJ35" s="23"/>
      <c r="DEK35" s="23"/>
      <c r="DEL35" s="23"/>
      <c r="DEM35" s="24"/>
      <c r="DEN35" s="14"/>
      <c r="DEO35" s="23"/>
      <c r="DEP35" s="23"/>
      <c r="DEQ35" s="23"/>
      <c r="DER35" s="23"/>
      <c r="DES35" s="23"/>
      <c r="DET35" s="23"/>
      <c r="DEU35" s="24"/>
      <c r="DEV35" s="14"/>
      <c r="DEW35" s="23"/>
      <c r="DEX35" s="23"/>
      <c r="DEY35" s="23"/>
      <c r="DEZ35" s="23"/>
      <c r="DFA35" s="23"/>
      <c r="DFB35" s="23"/>
      <c r="DFC35" s="24"/>
      <c r="DFD35" s="14"/>
      <c r="DFE35" s="23"/>
      <c r="DFF35" s="23"/>
      <c r="DFG35" s="23"/>
      <c r="DFH35" s="23"/>
      <c r="DFI35" s="23"/>
      <c r="DFJ35" s="23"/>
      <c r="DFK35" s="24"/>
      <c r="DFL35" s="14"/>
      <c r="DFM35" s="23"/>
      <c r="DFN35" s="23"/>
      <c r="DFO35" s="23"/>
      <c r="DFP35" s="23"/>
      <c r="DFQ35" s="23"/>
      <c r="DFR35" s="23"/>
      <c r="DFS35" s="24"/>
      <c r="DFT35" s="14"/>
      <c r="DFU35" s="23"/>
      <c r="DFV35" s="23"/>
      <c r="DFW35" s="23"/>
      <c r="DFX35" s="23"/>
      <c r="DFY35" s="23"/>
      <c r="DFZ35" s="23"/>
      <c r="DGA35" s="24"/>
      <c r="DGB35" s="14"/>
      <c r="DGC35" s="23"/>
      <c r="DGD35" s="23"/>
      <c r="DGE35" s="23"/>
      <c r="DGF35" s="23"/>
      <c r="DGG35" s="23"/>
      <c r="DGH35" s="23"/>
      <c r="DGI35" s="24"/>
      <c r="DGJ35" s="14"/>
      <c r="DGK35" s="23"/>
      <c r="DGL35" s="23"/>
      <c r="DGM35" s="23"/>
      <c r="DGN35" s="23"/>
      <c r="DGO35" s="23"/>
      <c r="DGP35" s="23"/>
      <c r="DGQ35" s="24"/>
      <c r="DGR35" s="14"/>
      <c r="DGS35" s="23"/>
      <c r="DGT35" s="23"/>
      <c r="DGU35" s="23"/>
      <c r="DGV35" s="23"/>
      <c r="DGW35" s="23"/>
      <c r="DGX35" s="23"/>
      <c r="DGY35" s="24"/>
      <c r="DGZ35" s="14"/>
      <c r="DHA35" s="23"/>
      <c r="DHB35" s="23"/>
      <c r="DHC35" s="23"/>
      <c r="DHD35" s="23"/>
      <c r="DHE35" s="23"/>
      <c r="DHF35" s="23"/>
      <c r="DHG35" s="24"/>
      <c r="DHH35" s="14"/>
      <c r="DHI35" s="23"/>
      <c r="DHJ35" s="23"/>
      <c r="DHK35" s="23"/>
      <c r="DHL35" s="23"/>
      <c r="DHM35" s="23"/>
      <c r="DHN35" s="23"/>
      <c r="DHO35" s="24"/>
      <c r="DHP35" s="14"/>
      <c r="DHQ35" s="23"/>
      <c r="DHR35" s="23"/>
      <c r="DHS35" s="23"/>
      <c r="DHT35" s="23"/>
      <c r="DHU35" s="23"/>
      <c r="DHV35" s="23"/>
      <c r="DHW35" s="24"/>
      <c r="DHX35" s="14"/>
      <c r="DHY35" s="23"/>
      <c r="DHZ35" s="23"/>
      <c r="DIA35" s="23"/>
      <c r="DIB35" s="23"/>
      <c r="DIC35" s="23"/>
      <c r="DID35" s="23"/>
      <c r="DIE35" s="24"/>
      <c r="DIF35" s="14"/>
      <c r="DIG35" s="23"/>
      <c r="DIH35" s="23"/>
      <c r="DII35" s="23"/>
      <c r="DIJ35" s="23"/>
      <c r="DIK35" s="23"/>
      <c r="DIL35" s="23"/>
      <c r="DIM35" s="24"/>
      <c r="DIN35" s="14"/>
      <c r="DIO35" s="23"/>
      <c r="DIP35" s="23"/>
      <c r="DIQ35" s="23"/>
      <c r="DIR35" s="23"/>
      <c r="DIS35" s="23"/>
      <c r="DIT35" s="23"/>
      <c r="DIU35" s="24"/>
      <c r="DIV35" s="14"/>
      <c r="DIW35" s="23"/>
      <c r="DIX35" s="23"/>
      <c r="DIY35" s="23"/>
      <c r="DIZ35" s="23"/>
      <c r="DJA35" s="23"/>
      <c r="DJB35" s="23"/>
      <c r="DJC35" s="24"/>
      <c r="DJD35" s="14"/>
      <c r="DJE35" s="23"/>
      <c r="DJF35" s="23"/>
      <c r="DJG35" s="23"/>
      <c r="DJH35" s="23"/>
      <c r="DJI35" s="23"/>
      <c r="DJJ35" s="23"/>
      <c r="DJK35" s="24"/>
      <c r="DJL35" s="14"/>
      <c r="DJM35" s="23"/>
      <c r="DJN35" s="23"/>
      <c r="DJO35" s="23"/>
      <c r="DJP35" s="23"/>
      <c r="DJQ35" s="23"/>
      <c r="DJR35" s="23"/>
      <c r="DJS35" s="24"/>
      <c r="DJT35" s="14"/>
      <c r="DJU35" s="23"/>
      <c r="DJV35" s="23"/>
      <c r="DJW35" s="23"/>
      <c r="DJX35" s="23"/>
      <c r="DJY35" s="23"/>
      <c r="DJZ35" s="23"/>
      <c r="DKA35" s="24"/>
      <c r="DKB35" s="14"/>
      <c r="DKC35" s="23"/>
      <c r="DKD35" s="23"/>
      <c r="DKE35" s="23"/>
      <c r="DKF35" s="23"/>
      <c r="DKG35" s="23"/>
      <c r="DKH35" s="23"/>
      <c r="DKI35" s="24"/>
      <c r="DKJ35" s="14"/>
      <c r="DKK35" s="23"/>
      <c r="DKL35" s="23"/>
      <c r="DKM35" s="23"/>
      <c r="DKN35" s="23"/>
      <c r="DKO35" s="23"/>
      <c r="DKP35" s="23"/>
      <c r="DKQ35" s="24"/>
      <c r="DKR35" s="14"/>
      <c r="DKS35" s="23"/>
      <c r="DKT35" s="23"/>
      <c r="DKU35" s="23"/>
      <c r="DKV35" s="23"/>
      <c r="DKW35" s="23"/>
      <c r="DKX35" s="23"/>
      <c r="DKY35" s="24"/>
      <c r="DKZ35" s="14"/>
      <c r="DLA35" s="23"/>
      <c r="DLB35" s="23"/>
      <c r="DLC35" s="23"/>
      <c r="DLD35" s="23"/>
      <c r="DLE35" s="23"/>
      <c r="DLF35" s="23"/>
      <c r="DLG35" s="24"/>
      <c r="DLH35" s="14"/>
      <c r="DLI35" s="23"/>
      <c r="DLJ35" s="23"/>
      <c r="DLK35" s="23"/>
      <c r="DLL35" s="23"/>
      <c r="DLM35" s="23"/>
      <c r="DLN35" s="23"/>
      <c r="DLO35" s="24"/>
      <c r="DLP35" s="14"/>
      <c r="DLQ35" s="23"/>
      <c r="DLR35" s="23"/>
      <c r="DLS35" s="23"/>
      <c r="DLT35" s="23"/>
      <c r="DLU35" s="23"/>
      <c r="DLV35" s="23"/>
      <c r="DLW35" s="24"/>
      <c r="DLX35" s="14"/>
      <c r="DLY35" s="23"/>
      <c r="DLZ35" s="23"/>
      <c r="DMA35" s="23"/>
      <c r="DMB35" s="23"/>
      <c r="DMC35" s="23"/>
      <c r="DMD35" s="23"/>
      <c r="DME35" s="24"/>
      <c r="DMF35" s="14"/>
      <c r="DMG35" s="23"/>
      <c r="DMH35" s="23"/>
      <c r="DMI35" s="23"/>
      <c r="DMJ35" s="23"/>
      <c r="DMK35" s="23"/>
      <c r="DML35" s="23"/>
      <c r="DMM35" s="24"/>
      <c r="DMN35" s="14"/>
      <c r="DMO35" s="23"/>
      <c r="DMP35" s="23"/>
      <c r="DMQ35" s="23"/>
      <c r="DMR35" s="23"/>
      <c r="DMS35" s="23"/>
      <c r="DMT35" s="23"/>
      <c r="DMU35" s="24"/>
      <c r="DMV35" s="14"/>
      <c r="DMW35" s="23"/>
      <c r="DMX35" s="23"/>
      <c r="DMY35" s="23"/>
      <c r="DMZ35" s="23"/>
      <c r="DNA35" s="23"/>
      <c r="DNB35" s="23"/>
      <c r="DNC35" s="24"/>
      <c r="DND35" s="14"/>
      <c r="DNE35" s="23"/>
      <c r="DNF35" s="23"/>
      <c r="DNG35" s="23"/>
      <c r="DNH35" s="23"/>
      <c r="DNI35" s="23"/>
      <c r="DNJ35" s="23"/>
      <c r="DNK35" s="24"/>
      <c r="DNL35" s="14"/>
      <c r="DNM35" s="23"/>
      <c r="DNN35" s="23"/>
      <c r="DNO35" s="23"/>
      <c r="DNP35" s="23"/>
      <c r="DNQ35" s="23"/>
      <c r="DNR35" s="23"/>
      <c r="DNS35" s="24"/>
      <c r="DNT35" s="14"/>
      <c r="DNU35" s="23"/>
      <c r="DNV35" s="23"/>
      <c r="DNW35" s="23"/>
      <c r="DNX35" s="23"/>
      <c r="DNY35" s="23"/>
      <c r="DNZ35" s="23"/>
      <c r="DOA35" s="24"/>
      <c r="DOB35" s="14"/>
      <c r="DOC35" s="23"/>
      <c r="DOD35" s="23"/>
      <c r="DOE35" s="23"/>
      <c r="DOF35" s="23"/>
      <c r="DOG35" s="23"/>
      <c r="DOH35" s="23"/>
      <c r="DOI35" s="24"/>
      <c r="DOJ35" s="14"/>
      <c r="DOK35" s="23"/>
      <c r="DOL35" s="23"/>
      <c r="DOM35" s="23"/>
      <c r="DON35" s="23"/>
      <c r="DOO35" s="23"/>
      <c r="DOP35" s="23"/>
      <c r="DOQ35" s="24"/>
      <c r="DOR35" s="14"/>
      <c r="DOS35" s="23"/>
      <c r="DOT35" s="23"/>
      <c r="DOU35" s="23"/>
      <c r="DOV35" s="23"/>
      <c r="DOW35" s="23"/>
      <c r="DOX35" s="23"/>
      <c r="DOY35" s="24"/>
      <c r="DOZ35" s="14"/>
      <c r="DPA35" s="23"/>
      <c r="DPB35" s="23"/>
      <c r="DPC35" s="23"/>
      <c r="DPD35" s="23"/>
      <c r="DPE35" s="23"/>
      <c r="DPF35" s="23"/>
      <c r="DPG35" s="24"/>
      <c r="DPH35" s="14"/>
      <c r="DPI35" s="23"/>
      <c r="DPJ35" s="23"/>
      <c r="DPK35" s="23"/>
      <c r="DPL35" s="23"/>
      <c r="DPM35" s="23"/>
      <c r="DPN35" s="23"/>
      <c r="DPO35" s="24"/>
      <c r="DPP35" s="14"/>
      <c r="DPQ35" s="23"/>
      <c r="DPR35" s="23"/>
      <c r="DPS35" s="23"/>
      <c r="DPT35" s="23"/>
      <c r="DPU35" s="23"/>
      <c r="DPV35" s="23"/>
      <c r="DPW35" s="24"/>
      <c r="DPX35" s="14"/>
      <c r="DPY35" s="23"/>
      <c r="DPZ35" s="23"/>
      <c r="DQA35" s="23"/>
      <c r="DQB35" s="23"/>
      <c r="DQC35" s="23"/>
      <c r="DQD35" s="23"/>
      <c r="DQE35" s="24"/>
      <c r="DQF35" s="14"/>
      <c r="DQG35" s="23"/>
      <c r="DQH35" s="23"/>
      <c r="DQI35" s="23"/>
      <c r="DQJ35" s="23"/>
      <c r="DQK35" s="23"/>
      <c r="DQL35" s="23"/>
      <c r="DQM35" s="24"/>
      <c r="DQN35" s="14"/>
      <c r="DQO35" s="23"/>
      <c r="DQP35" s="23"/>
      <c r="DQQ35" s="23"/>
      <c r="DQR35" s="23"/>
      <c r="DQS35" s="23"/>
      <c r="DQT35" s="23"/>
      <c r="DQU35" s="24"/>
      <c r="DQV35" s="14"/>
      <c r="DQW35" s="23"/>
      <c r="DQX35" s="23"/>
      <c r="DQY35" s="23"/>
      <c r="DQZ35" s="23"/>
      <c r="DRA35" s="23"/>
      <c r="DRB35" s="23"/>
      <c r="DRC35" s="24"/>
      <c r="DRD35" s="14"/>
      <c r="DRE35" s="23"/>
      <c r="DRF35" s="23"/>
      <c r="DRG35" s="23"/>
      <c r="DRH35" s="23"/>
      <c r="DRI35" s="23"/>
      <c r="DRJ35" s="23"/>
      <c r="DRK35" s="24"/>
      <c r="DRL35" s="14"/>
      <c r="DRM35" s="23"/>
      <c r="DRN35" s="23"/>
      <c r="DRO35" s="23"/>
      <c r="DRP35" s="23"/>
      <c r="DRQ35" s="23"/>
      <c r="DRR35" s="23"/>
      <c r="DRS35" s="24"/>
      <c r="DRT35" s="14"/>
      <c r="DRU35" s="23"/>
      <c r="DRV35" s="23"/>
      <c r="DRW35" s="23"/>
      <c r="DRX35" s="23"/>
      <c r="DRY35" s="23"/>
      <c r="DRZ35" s="23"/>
      <c r="DSA35" s="24"/>
      <c r="DSB35" s="14"/>
      <c r="DSC35" s="23"/>
      <c r="DSD35" s="23"/>
      <c r="DSE35" s="23"/>
      <c r="DSF35" s="23"/>
      <c r="DSG35" s="23"/>
      <c r="DSH35" s="23"/>
      <c r="DSI35" s="24"/>
      <c r="DSJ35" s="14"/>
      <c r="DSK35" s="23"/>
      <c r="DSL35" s="23"/>
      <c r="DSM35" s="23"/>
      <c r="DSN35" s="23"/>
      <c r="DSO35" s="23"/>
      <c r="DSP35" s="23"/>
      <c r="DSQ35" s="24"/>
      <c r="DSR35" s="14"/>
      <c r="DSS35" s="23"/>
      <c r="DST35" s="23"/>
      <c r="DSU35" s="23"/>
      <c r="DSV35" s="23"/>
      <c r="DSW35" s="23"/>
      <c r="DSX35" s="23"/>
      <c r="DSY35" s="24"/>
      <c r="DSZ35" s="14"/>
      <c r="DTA35" s="23"/>
      <c r="DTB35" s="23"/>
      <c r="DTC35" s="23"/>
      <c r="DTD35" s="23"/>
      <c r="DTE35" s="23"/>
      <c r="DTF35" s="23"/>
      <c r="DTG35" s="24"/>
      <c r="DTH35" s="14"/>
      <c r="DTI35" s="23"/>
      <c r="DTJ35" s="23"/>
      <c r="DTK35" s="23"/>
      <c r="DTL35" s="23"/>
      <c r="DTM35" s="23"/>
      <c r="DTN35" s="23"/>
      <c r="DTO35" s="24"/>
      <c r="DTP35" s="14"/>
      <c r="DTQ35" s="23"/>
      <c r="DTR35" s="23"/>
      <c r="DTS35" s="23"/>
      <c r="DTT35" s="23"/>
      <c r="DTU35" s="23"/>
      <c r="DTV35" s="23"/>
      <c r="DTW35" s="24"/>
      <c r="DTX35" s="14"/>
      <c r="DTY35" s="23"/>
      <c r="DTZ35" s="23"/>
      <c r="DUA35" s="23"/>
      <c r="DUB35" s="23"/>
      <c r="DUC35" s="23"/>
      <c r="DUD35" s="23"/>
      <c r="DUE35" s="24"/>
      <c r="DUF35" s="14"/>
      <c r="DUG35" s="23"/>
      <c r="DUH35" s="23"/>
      <c r="DUI35" s="23"/>
      <c r="DUJ35" s="23"/>
      <c r="DUK35" s="23"/>
      <c r="DUL35" s="23"/>
      <c r="DUM35" s="24"/>
      <c r="DUN35" s="14"/>
      <c r="DUO35" s="23"/>
      <c r="DUP35" s="23"/>
      <c r="DUQ35" s="23"/>
      <c r="DUR35" s="23"/>
      <c r="DUS35" s="23"/>
      <c r="DUT35" s="23"/>
      <c r="DUU35" s="24"/>
      <c r="DUV35" s="14"/>
      <c r="DUW35" s="23"/>
      <c r="DUX35" s="23"/>
      <c r="DUY35" s="23"/>
      <c r="DUZ35" s="23"/>
      <c r="DVA35" s="23"/>
      <c r="DVB35" s="23"/>
      <c r="DVC35" s="24"/>
      <c r="DVD35" s="14"/>
      <c r="DVE35" s="23"/>
      <c r="DVF35" s="23"/>
      <c r="DVG35" s="23"/>
      <c r="DVH35" s="23"/>
      <c r="DVI35" s="23"/>
      <c r="DVJ35" s="23"/>
      <c r="DVK35" s="24"/>
      <c r="DVL35" s="14"/>
      <c r="DVM35" s="23"/>
      <c r="DVN35" s="23"/>
      <c r="DVO35" s="23"/>
      <c r="DVP35" s="23"/>
      <c r="DVQ35" s="23"/>
      <c r="DVR35" s="23"/>
      <c r="DVS35" s="24"/>
      <c r="DVT35" s="14"/>
      <c r="DVU35" s="23"/>
      <c r="DVV35" s="23"/>
      <c r="DVW35" s="23"/>
      <c r="DVX35" s="23"/>
      <c r="DVY35" s="23"/>
      <c r="DVZ35" s="23"/>
      <c r="DWA35" s="24"/>
      <c r="DWB35" s="14"/>
      <c r="DWC35" s="23"/>
      <c r="DWD35" s="23"/>
      <c r="DWE35" s="23"/>
      <c r="DWF35" s="23"/>
      <c r="DWG35" s="23"/>
      <c r="DWH35" s="23"/>
      <c r="DWI35" s="24"/>
      <c r="DWJ35" s="14"/>
      <c r="DWK35" s="23"/>
      <c r="DWL35" s="23"/>
      <c r="DWM35" s="23"/>
      <c r="DWN35" s="23"/>
      <c r="DWO35" s="23"/>
      <c r="DWP35" s="23"/>
      <c r="DWQ35" s="24"/>
      <c r="DWR35" s="14"/>
      <c r="DWS35" s="23"/>
      <c r="DWT35" s="23"/>
      <c r="DWU35" s="23"/>
      <c r="DWV35" s="23"/>
      <c r="DWW35" s="23"/>
      <c r="DWX35" s="23"/>
      <c r="DWY35" s="24"/>
      <c r="DWZ35" s="14"/>
      <c r="DXA35" s="23"/>
      <c r="DXB35" s="23"/>
      <c r="DXC35" s="23"/>
      <c r="DXD35" s="23"/>
      <c r="DXE35" s="23"/>
      <c r="DXF35" s="23"/>
      <c r="DXG35" s="24"/>
      <c r="DXH35" s="14"/>
      <c r="DXI35" s="23"/>
      <c r="DXJ35" s="23"/>
      <c r="DXK35" s="23"/>
      <c r="DXL35" s="23"/>
      <c r="DXM35" s="23"/>
      <c r="DXN35" s="23"/>
      <c r="DXO35" s="24"/>
      <c r="DXP35" s="14"/>
      <c r="DXQ35" s="23"/>
      <c r="DXR35" s="23"/>
      <c r="DXS35" s="23"/>
      <c r="DXT35" s="23"/>
      <c r="DXU35" s="23"/>
      <c r="DXV35" s="23"/>
      <c r="DXW35" s="24"/>
      <c r="DXX35" s="14"/>
      <c r="DXY35" s="23"/>
      <c r="DXZ35" s="23"/>
      <c r="DYA35" s="23"/>
      <c r="DYB35" s="23"/>
      <c r="DYC35" s="23"/>
      <c r="DYD35" s="23"/>
      <c r="DYE35" s="24"/>
      <c r="DYF35" s="14"/>
      <c r="DYG35" s="23"/>
      <c r="DYH35" s="23"/>
      <c r="DYI35" s="23"/>
      <c r="DYJ35" s="23"/>
      <c r="DYK35" s="23"/>
      <c r="DYL35" s="23"/>
      <c r="DYM35" s="24"/>
      <c r="DYN35" s="14"/>
      <c r="DYO35" s="23"/>
      <c r="DYP35" s="23"/>
      <c r="DYQ35" s="23"/>
      <c r="DYR35" s="23"/>
      <c r="DYS35" s="23"/>
      <c r="DYT35" s="23"/>
      <c r="DYU35" s="24"/>
      <c r="DYV35" s="14"/>
      <c r="DYW35" s="23"/>
      <c r="DYX35" s="23"/>
      <c r="DYY35" s="23"/>
      <c r="DYZ35" s="23"/>
      <c r="DZA35" s="23"/>
      <c r="DZB35" s="23"/>
      <c r="DZC35" s="24"/>
      <c r="DZD35" s="14"/>
      <c r="DZE35" s="23"/>
      <c r="DZF35" s="23"/>
      <c r="DZG35" s="23"/>
      <c r="DZH35" s="23"/>
      <c r="DZI35" s="23"/>
      <c r="DZJ35" s="23"/>
      <c r="DZK35" s="24"/>
      <c r="DZL35" s="14"/>
      <c r="DZM35" s="23"/>
      <c r="DZN35" s="23"/>
      <c r="DZO35" s="23"/>
      <c r="DZP35" s="23"/>
      <c r="DZQ35" s="23"/>
      <c r="DZR35" s="23"/>
      <c r="DZS35" s="24"/>
      <c r="DZT35" s="14"/>
      <c r="DZU35" s="23"/>
      <c r="DZV35" s="23"/>
      <c r="DZW35" s="23"/>
      <c r="DZX35" s="23"/>
      <c r="DZY35" s="23"/>
      <c r="DZZ35" s="23"/>
      <c r="EAA35" s="24"/>
      <c r="EAB35" s="14"/>
      <c r="EAC35" s="23"/>
      <c r="EAD35" s="23"/>
      <c r="EAE35" s="23"/>
      <c r="EAF35" s="23"/>
      <c r="EAG35" s="23"/>
      <c r="EAH35" s="23"/>
      <c r="EAI35" s="24"/>
      <c r="EAJ35" s="14"/>
      <c r="EAK35" s="23"/>
      <c r="EAL35" s="23"/>
      <c r="EAM35" s="23"/>
      <c r="EAN35" s="23"/>
      <c r="EAO35" s="23"/>
      <c r="EAP35" s="23"/>
      <c r="EAQ35" s="24"/>
      <c r="EAR35" s="14"/>
      <c r="EAS35" s="23"/>
      <c r="EAT35" s="23"/>
      <c r="EAU35" s="23"/>
      <c r="EAV35" s="23"/>
      <c r="EAW35" s="23"/>
      <c r="EAX35" s="23"/>
      <c r="EAY35" s="24"/>
      <c r="EAZ35" s="14"/>
      <c r="EBA35" s="23"/>
      <c r="EBB35" s="23"/>
      <c r="EBC35" s="23"/>
      <c r="EBD35" s="23"/>
      <c r="EBE35" s="23"/>
      <c r="EBF35" s="23"/>
      <c r="EBG35" s="24"/>
      <c r="EBH35" s="14"/>
      <c r="EBI35" s="23"/>
      <c r="EBJ35" s="23"/>
      <c r="EBK35" s="23"/>
      <c r="EBL35" s="23"/>
      <c r="EBM35" s="23"/>
      <c r="EBN35" s="23"/>
      <c r="EBO35" s="24"/>
      <c r="EBP35" s="14"/>
      <c r="EBQ35" s="23"/>
      <c r="EBR35" s="23"/>
      <c r="EBS35" s="23"/>
      <c r="EBT35" s="23"/>
      <c r="EBU35" s="23"/>
      <c r="EBV35" s="23"/>
      <c r="EBW35" s="24"/>
      <c r="EBX35" s="14"/>
      <c r="EBY35" s="23"/>
      <c r="EBZ35" s="23"/>
      <c r="ECA35" s="23"/>
      <c r="ECB35" s="23"/>
      <c r="ECC35" s="23"/>
      <c r="ECD35" s="23"/>
      <c r="ECE35" s="24"/>
      <c r="ECF35" s="14"/>
      <c r="ECG35" s="23"/>
      <c r="ECH35" s="23"/>
      <c r="ECI35" s="23"/>
      <c r="ECJ35" s="23"/>
      <c r="ECK35" s="23"/>
      <c r="ECL35" s="23"/>
      <c r="ECM35" s="24"/>
      <c r="ECN35" s="14"/>
      <c r="ECO35" s="23"/>
      <c r="ECP35" s="23"/>
      <c r="ECQ35" s="23"/>
      <c r="ECR35" s="23"/>
      <c r="ECS35" s="23"/>
      <c r="ECT35" s="23"/>
      <c r="ECU35" s="24"/>
      <c r="ECV35" s="14"/>
      <c r="ECW35" s="23"/>
      <c r="ECX35" s="23"/>
      <c r="ECY35" s="23"/>
      <c r="ECZ35" s="23"/>
      <c r="EDA35" s="23"/>
      <c r="EDB35" s="23"/>
      <c r="EDC35" s="24"/>
      <c r="EDD35" s="14"/>
      <c r="EDE35" s="23"/>
      <c r="EDF35" s="23"/>
      <c r="EDG35" s="23"/>
      <c r="EDH35" s="23"/>
      <c r="EDI35" s="23"/>
      <c r="EDJ35" s="23"/>
      <c r="EDK35" s="24"/>
      <c r="EDL35" s="14"/>
      <c r="EDM35" s="23"/>
      <c r="EDN35" s="23"/>
      <c r="EDO35" s="23"/>
      <c r="EDP35" s="23"/>
      <c r="EDQ35" s="23"/>
      <c r="EDR35" s="23"/>
      <c r="EDS35" s="24"/>
      <c r="EDT35" s="14"/>
      <c r="EDU35" s="23"/>
      <c r="EDV35" s="23"/>
      <c r="EDW35" s="23"/>
      <c r="EDX35" s="23"/>
      <c r="EDY35" s="23"/>
      <c r="EDZ35" s="23"/>
      <c r="EEA35" s="24"/>
      <c r="EEB35" s="14"/>
      <c r="EEC35" s="23"/>
      <c r="EED35" s="23"/>
      <c r="EEE35" s="23"/>
      <c r="EEF35" s="23"/>
      <c r="EEG35" s="23"/>
      <c r="EEH35" s="23"/>
      <c r="EEI35" s="24"/>
      <c r="EEJ35" s="14"/>
      <c r="EEK35" s="23"/>
      <c r="EEL35" s="23"/>
      <c r="EEM35" s="23"/>
      <c r="EEN35" s="23"/>
      <c r="EEO35" s="23"/>
      <c r="EEP35" s="23"/>
      <c r="EEQ35" s="24"/>
      <c r="EER35" s="14"/>
      <c r="EES35" s="23"/>
      <c r="EET35" s="23"/>
      <c r="EEU35" s="23"/>
      <c r="EEV35" s="23"/>
      <c r="EEW35" s="23"/>
      <c r="EEX35" s="23"/>
      <c r="EEY35" s="24"/>
      <c r="EEZ35" s="14"/>
      <c r="EFA35" s="23"/>
      <c r="EFB35" s="23"/>
      <c r="EFC35" s="23"/>
      <c r="EFD35" s="23"/>
      <c r="EFE35" s="23"/>
      <c r="EFF35" s="23"/>
      <c r="EFG35" s="24"/>
      <c r="EFH35" s="14"/>
      <c r="EFI35" s="23"/>
      <c r="EFJ35" s="23"/>
      <c r="EFK35" s="23"/>
      <c r="EFL35" s="23"/>
      <c r="EFM35" s="23"/>
      <c r="EFN35" s="23"/>
      <c r="EFO35" s="24"/>
      <c r="EFP35" s="14"/>
      <c r="EFQ35" s="23"/>
      <c r="EFR35" s="23"/>
      <c r="EFS35" s="23"/>
      <c r="EFT35" s="23"/>
      <c r="EFU35" s="23"/>
      <c r="EFV35" s="23"/>
      <c r="EFW35" s="24"/>
      <c r="EFX35" s="14"/>
      <c r="EFY35" s="23"/>
      <c r="EFZ35" s="23"/>
      <c r="EGA35" s="23"/>
      <c r="EGB35" s="23"/>
      <c r="EGC35" s="23"/>
      <c r="EGD35" s="23"/>
      <c r="EGE35" s="24"/>
      <c r="EGF35" s="14"/>
      <c r="EGG35" s="23"/>
      <c r="EGH35" s="23"/>
      <c r="EGI35" s="23"/>
      <c r="EGJ35" s="23"/>
      <c r="EGK35" s="23"/>
      <c r="EGL35" s="23"/>
      <c r="EGM35" s="24"/>
      <c r="EGN35" s="14"/>
      <c r="EGO35" s="23"/>
      <c r="EGP35" s="23"/>
      <c r="EGQ35" s="23"/>
      <c r="EGR35" s="23"/>
      <c r="EGS35" s="23"/>
      <c r="EGT35" s="23"/>
      <c r="EGU35" s="24"/>
      <c r="EGV35" s="14"/>
      <c r="EGW35" s="23"/>
      <c r="EGX35" s="23"/>
      <c r="EGY35" s="23"/>
      <c r="EGZ35" s="23"/>
      <c r="EHA35" s="23"/>
      <c r="EHB35" s="23"/>
      <c r="EHC35" s="24"/>
      <c r="EHD35" s="14"/>
      <c r="EHE35" s="23"/>
      <c r="EHF35" s="23"/>
      <c r="EHG35" s="23"/>
      <c r="EHH35" s="23"/>
      <c r="EHI35" s="23"/>
      <c r="EHJ35" s="23"/>
      <c r="EHK35" s="24"/>
      <c r="EHL35" s="14"/>
      <c r="EHM35" s="23"/>
      <c r="EHN35" s="23"/>
      <c r="EHO35" s="23"/>
      <c r="EHP35" s="23"/>
      <c r="EHQ35" s="23"/>
      <c r="EHR35" s="23"/>
      <c r="EHS35" s="24"/>
      <c r="EHT35" s="14"/>
      <c r="EHU35" s="23"/>
      <c r="EHV35" s="23"/>
      <c r="EHW35" s="23"/>
      <c r="EHX35" s="23"/>
      <c r="EHY35" s="23"/>
      <c r="EHZ35" s="23"/>
      <c r="EIA35" s="24"/>
      <c r="EIB35" s="14"/>
      <c r="EIC35" s="23"/>
      <c r="EID35" s="23"/>
      <c r="EIE35" s="23"/>
      <c r="EIF35" s="23"/>
      <c r="EIG35" s="23"/>
      <c r="EIH35" s="23"/>
      <c r="EII35" s="24"/>
      <c r="EIJ35" s="14"/>
      <c r="EIK35" s="23"/>
      <c r="EIL35" s="23"/>
      <c r="EIM35" s="23"/>
      <c r="EIN35" s="23"/>
      <c r="EIO35" s="23"/>
      <c r="EIP35" s="23"/>
      <c r="EIQ35" s="24"/>
      <c r="EIR35" s="14"/>
      <c r="EIS35" s="23"/>
      <c r="EIT35" s="23"/>
      <c r="EIU35" s="23"/>
      <c r="EIV35" s="23"/>
      <c r="EIW35" s="23"/>
      <c r="EIX35" s="23"/>
      <c r="EIY35" s="24"/>
      <c r="EIZ35" s="14"/>
      <c r="EJA35" s="23"/>
      <c r="EJB35" s="23"/>
      <c r="EJC35" s="23"/>
      <c r="EJD35" s="23"/>
      <c r="EJE35" s="23"/>
      <c r="EJF35" s="23"/>
      <c r="EJG35" s="24"/>
      <c r="EJH35" s="14"/>
      <c r="EJI35" s="23"/>
      <c r="EJJ35" s="23"/>
      <c r="EJK35" s="23"/>
      <c r="EJL35" s="23"/>
      <c r="EJM35" s="23"/>
      <c r="EJN35" s="23"/>
      <c r="EJO35" s="24"/>
      <c r="EJP35" s="14"/>
      <c r="EJQ35" s="23"/>
      <c r="EJR35" s="23"/>
      <c r="EJS35" s="23"/>
      <c r="EJT35" s="23"/>
      <c r="EJU35" s="23"/>
      <c r="EJV35" s="23"/>
      <c r="EJW35" s="24"/>
      <c r="EJX35" s="14"/>
      <c r="EJY35" s="23"/>
      <c r="EJZ35" s="23"/>
      <c r="EKA35" s="23"/>
      <c r="EKB35" s="23"/>
      <c r="EKC35" s="23"/>
      <c r="EKD35" s="23"/>
      <c r="EKE35" s="24"/>
      <c r="EKF35" s="14"/>
      <c r="EKG35" s="23"/>
      <c r="EKH35" s="23"/>
      <c r="EKI35" s="23"/>
      <c r="EKJ35" s="23"/>
      <c r="EKK35" s="23"/>
      <c r="EKL35" s="23"/>
      <c r="EKM35" s="24"/>
      <c r="EKN35" s="14"/>
      <c r="EKO35" s="23"/>
      <c r="EKP35" s="23"/>
      <c r="EKQ35" s="23"/>
      <c r="EKR35" s="23"/>
      <c r="EKS35" s="23"/>
      <c r="EKT35" s="23"/>
      <c r="EKU35" s="24"/>
      <c r="EKV35" s="14"/>
      <c r="EKW35" s="23"/>
      <c r="EKX35" s="23"/>
      <c r="EKY35" s="23"/>
      <c r="EKZ35" s="23"/>
      <c r="ELA35" s="23"/>
      <c r="ELB35" s="23"/>
      <c r="ELC35" s="24"/>
      <c r="ELD35" s="14"/>
      <c r="ELE35" s="23"/>
      <c r="ELF35" s="23"/>
      <c r="ELG35" s="23"/>
      <c r="ELH35" s="23"/>
      <c r="ELI35" s="23"/>
      <c r="ELJ35" s="23"/>
      <c r="ELK35" s="24"/>
      <c r="ELL35" s="14"/>
      <c r="ELM35" s="23"/>
      <c r="ELN35" s="23"/>
      <c r="ELO35" s="23"/>
      <c r="ELP35" s="23"/>
      <c r="ELQ35" s="23"/>
      <c r="ELR35" s="23"/>
      <c r="ELS35" s="24"/>
      <c r="ELT35" s="14"/>
      <c r="ELU35" s="23"/>
      <c r="ELV35" s="23"/>
      <c r="ELW35" s="23"/>
      <c r="ELX35" s="23"/>
      <c r="ELY35" s="23"/>
      <c r="ELZ35" s="23"/>
      <c r="EMA35" s="24"/>
      <c r="EMB35" s="14"/>
      <c r="EMC35" s="23"/>
      <c r="EMD35" s="23"/>
      <c r="EME35" s="23"/>
      <c r="EMF35" s="23"/>
      <c r="EMG35" s="23"/>
      <c r="EMH35" s="23"/>
      <c r="EMI35" s="24"/>
      <c r="EMJ35" s="14"/>
      <c r="EMK35" s="23"/>
      <c r="EML35" s="23"/>
      <c r="EMM35" s="23"/>
      <c r="EMN35" s="23"/>
      <c r="EMO35" s="23"/>
      <c r="EMP35" s="23"/>
      <c r="EMQ35" s="24"/>
      <c r="EMR35" s="14"/>
      <c r="EMS35" s="23"/>
      <c r="EMT35" s="23"/>
      <c r="EMU35" s="23"/>
      <c r="EMV35" s="23"/>
      <c r="EMW35" s="23"/>
      <c r="EMX35" s="23"/>
      <c r="EMY35" s="24"/>
      <c r="EMZ35" s="14"/>
      <c r="ENA35" s="23"/>
      <c r="ENB35" s="23"/>
      <c r="ENC35" s="23"/>
      <c r="END35" s="23"/>
      <c r="ENE35" s="23"/>
      <c r="ENF35" s="23"/>
      <c r="ENG35" s="24"/>
      <c r="ENH35" s="14"/>
      <c r="ENI35" s="23"/>
      <c r="ENJ35" s="23"/>
      <c r="ENK35" s="23"/>
      <c r="ENL35" s="23"/>
      <c r="ENM35" s="23"/>
      <c r="ENN35" s="23"/>
      <c r="ENO35" s="24"/>
      <c r="ENP35" s="14"/>
      <c r="ENQ35" s="23"/>
      <c r="ENR35" s="23"/>
      <c r="ENS35" s="23"/>
      <c r="ENT35" s="23"/>
      <c r="ENU35" s="23"/>
      <c r="ENV35" s="23"/>
      <c r="ENW35" s="24"/>
      <c r="ENX35" s="14"/>
      <c r="ENY35" s="23"/>
      <c r="ENZ35" s="23"/>
      <c r="EOA35" s="23"/>
      <c r="EOB35" s="23"/>
      <c r="EOC35" s="23"/>
      <c r="EOD35" s="23"/>
      <c r="EOE35" s="24"/>
      <c r="EOF35" s="14"/>
      <c r="EOG35" s="23"/>
      <c r="EOH35" s="23"/>
      <c r="EOI35" s="23"/>
      <c r="EOJ35" s="23"/>
      <c r="EOK35" s="23"/>
      <c r="EOL35" s="23"/>
      <c r="EOM35" s="24"/>
      <c r="EON35" s="14"/>
      <c r="EOO35" s="23"/>
      <c r="EOP35" s="23"/>
      <c r="EOQ35" s="23"/>
      <c r="EOR35" s="23"/>
      <c r="EOS35" s="23"/>
      <c r="EOT35" s="23"/>
      <c r="EOU35" s="24"/>
      <c r="EOV35" s="14"/>
      <c r="EOW35" s="23"/>
      <c r="EOX35" s="23"/>
      <c r="EOY35" s="23"/>
      <c r="EOZ35" s="23"/>
      <c r="EPA35" s="23"/>
      <c r="EPB35" s="23"/>
      <c r="EPC35" s="24"/>
      <c r="EPD35" s="14"/>
      <c r="EPE35" s="23"/>
      <c r="EPF35" s="23"/>
      <c r="EPG35" s="23"/>
      <c r="EPH35" s="23"/>
      <c r="EPI35" s="23"/>
      <c r="EPJ35" s="23"/>
      <c r="EPK35" s="24"/>
      <c r="EPL35" s="14"/>
      <c r="EPM35" s="23"/>
      <c r="EPN35" s="23"/>
      <c r="EPO35" s="23"/>
      <c r="EPP35" s="23"/>
      <c r="EPQ35" s="23"/>
      <c r="EPR35" s="23"/>
      <c r="EPS35" s="24"/>
      <c r="EPT35" s="14"/>
      <c r="EPU35" s="23"/>
      <c r="EPV35" s="23"/>
      <c r="EPW35" s="23"/>
      <c r="EPX35" s="23"/>
      <c r="EPY35" s="23"/>
      <c r="EPZ35" s="23"/>
      <c r="EQA35" s="24"/>
      <c r="EQB35" s="14"/>
      <c r="EQC35" s="23"/>
      <c r="EQD35" s="23"/>
      <c r="EQE35" s="23"/>
      <c r="EQF35" s="23"/>
      <c r="EQG35" s="23"/>
      <c r="EQH35" s="23"/>
      <c r="EQI35" s="24"/>
      <c r="EQJ35" s="14"/>
      <c r="EQK35" s="23"/>
      <c r="EQL35" s="23"/>
      <c r="EQM35" s="23"/>
      <c r="EQN35" s="23"/>
      <c r="EQO35" s="23"/>
      <c r="EQP35" s="23"/>
      <c r="EQQ35" s="24"/>
      <c r="EQR35" s="14"/>
      <c r="EQS35" s="23"/>
      <c r="EQT35" s="23"/>
      <c r="EQU35" s="23"/>
      <c r="EQV35" s="23"/>
      <c r="EQW35" s="23"/>
      <c r="EQX35" s="23"/>
      <c r="EQY35" s="24"/>
      <c r="EQZ35" s="14"/>
      <c r="ERA35" s="23"/>
      <c r="ERB35" s="23"/>
      <c r="ERC35" s="23"/>
      <c r="ERD35" s="23"/>
      <c r="ERE35" s="23"/>
      <c r="ERF35" s="23"/>
      <c r="ERG35" s="24"/>
      <c r="ERH35" s="14"/>
      <c r="ERI35" s="23"/>
      <c r="ERJ35" s="23"/>
      <c r="ERK35" s="23"/>
      <c r="ERL35" s="23"/>
      <c r="ERM35" s="23"/>
      <c r="ERN35" s="23"/>
      <c r="ERO35" s="24"/>
      <c r="ERP35" s="14"/>
      <c r="ERQ35" s="23"/>
      <c r="ERR35" s="23"/>
      <c r="ERS35" s="23"/>
      <c r="ERT35" s="23"/>
      <c r="ERU35" s="23"/>
      <c r="ERV35" s="23"/>
      <c r="ERW35" s="24"/>
      <c r="ERX35" s="14"/>
      <c r="ERY35" s="23"/>
      <c r="ERZ35" s="23"/>
      <c r="ESA35" s="23"/>
      <c r="ESB35" s="23"/>
      <c r="ESC35" s="23"/>
      <c r="ESD35" s="23"/>
      <c r="ESE35" s="24"/>
      <c r="ESF35" s="14"/>
      <c r="ESG35" s="23"/>
      <c r="ESH35" s="23"/>
      <c r="ESI35" s="23"/>
      <c r="ESJ35" s="23"/>
      <c r="ESK35" s="23"/>
      <c r="ESL35" s="23"/>
      <c r="ESM35" s="24"/>
      <c r="ESN35" s="14"/>
      <c r="ESO35" s="23"/>
      <c r="ESP35" s="23"/>
      <c r="ESQ35" s="23"/>
      <c r="ESR35" s="23"/>
      <c r="ESS35" s="23"/>
      <c r="EST35" s="23"/>
      <c r="ESU35" s="24"/>
      <c r="ESV35" s="14"/>
      <c r="ESW35" s="23"/>
      <c r="ESX35" s="23"/>
      <c r="ESY35" s="23"/>
      <c r="ESZ35" s="23"/>
      <c r="ETA35" s="23"/>
      <c r="ETB35" s="23"/>
      <c r="ETC35" s="24"/>
      <c r="ETD35" s="14"/>
      <c r="ETE35" s="23"/>
      <c r="ETF35" s="23"/>
      <c r="ETG35" s="23"/>
      <c r="ETH35" s="23"/>
      <c r="ETI35" s="23"/>
      <c r="ETJ35" s="23"/>
      <c r="ETK35" s="24"/>
      <c r="ETL35" s="14"/>
      <c r="ETM35" s="23"/>
      <c r="ETN35" s="23"/>
      <c r="ETO35" s="23"/>
      <c r="ETP35" s="23"/>
      <c r="ETQ35" s="23"/>
      <c r="ETR35" s="23"/>
      <c r="ETS35" s="24"/>
      <c r="ETT35" s="14"/>
      <c r="ETU35" s="23"/>
      <c r="ETV35" s="23"/>
      <c r="ETW35" s="23"/>
      <c r="ETX35" s="23"/>
      <c r="ETY35" s="23"/>
      <c r="ETZ35" s="23"/>
      <c r="EUA35" s="24"/>
      <c r="EUB35" s="14"/>
      <c r="EUC35" s="23"/>
      <c r="EUD35" s="23"/>
      <c r="EUE35" s="23"/>
      <c r="EUF35" s="23"/>
      <c r="EUG35" s="23"/>
      <c r="EUH35" s="23"/>
      <c r="EUI35" s="24"/>
      <c r="EUJ35" s="14"/>
      <c r="EUK35" s="23"/>
      <c r="EUL35" s="23"/>
      <c r="EUM35" s="23"/>
      <c r="EUN35" s="23"/>
      <c r="EUO35" s="23"/>
      <c r="EUP35" s="23"/>
      <c r="EUQ35" s="24"/>
      <c r="EUR35" s="14"/>
      <c r="EUS35" s="23"/>
      <c r="EUT35" s="23"/>
      <c r="EUU35" s="23"/>
      <c r="EUV35" s="23"/>
      <c r="EUW35" s="23"/>
      <c r="EUX35" s="23"/>
      <c r="EUY35" s="24"/>
      <c r="EUZ35" s="14"/>
      <c r="EVA35" s="23"/>
      <c r="EVB35" s="23"/>
      <c r="EVC35" s="23"/>
      <c r="EVD35" s="23"/>
      <c r="EVE35" s="23"/>
      <c r="EVF35" s="23"/>
      <c r="EVG35" s="24"/>
      <c r="EVH35" s="14"/>
      <c r="EVI35" s="23"/>
      <c r="EVJ35" s="23"/>
      <c r="EVK35" s="23"/>
      <c r="EVL35" s="23"/>
      <c r="EVM35" s="23"/>
      <c r="EVN35" s="23"/>
      <c r="EVO35" s="24"/>
      <c r="EVP35" s="14"/>
      <c r="EVQ35" s="23"/>
      <c r="EVR35" s="23"/>
      <c r="EVS35" s="23"/>
      <c r="EVT35" s="23"/>
      <c r="EVU35" s="23"/>
      <c r="EVV35" s="23"/>
      <c r="EVW35" s="24"/>
      <c r="EVX35" s="14"/>
      <c r="EVY35" s="23"/>
      <c r="EVZ35" s="23"/>
      <c r="EWA35" s="23"/>
      <c r="EWB35" s="23"/>
      <c r="EWC35" s="23"/>
      <c r="EWD35" s="23"/>
      <c r="EWE35" s="24"/>
      <c r="EWF35" s="14"/>
      <c r="EWG35" s="23"/>
      <c r="EWH35" s="23"/>
      <c r="EWI35" s="23"/>
      <c r="EWJ35" s="23"/>
      <c r="EWK35" s="23"/>
      <c r="EWL35" s="23"/>
      <c r="EWM35" s="24"/>
      <c r="EWN35" s="14"/>
      <c r="EWO35" s="23"/>
      <c r="EWP35" s="23"/>
      <c r="EWQ35" s="23"/>
      <c r="EWR35" s="23"/>
      <c r="EWS35" s="23"/>
      <c r="EWT35" s="23"/>
      <c r="EWU35" s="24"/>
      <c r="EWV35" s="14"/>
      <c r="EWW35" s="23"/>
      <c r="EWX35" s="23"/>
      <c r="EWY35" s="23"/>
      <c r="EWZ35" s="23"/>
      <c r="EXA35" s="23"/>
      <c r="EXB35" s="23"/>
      <c r="EXC35" s="24"/>
      <c r="EXD35" s="14"/>
      <c r="EXE35" s="23"/>
      <c r="EXF35" s="23"/>
      <c r="EXG35" s="23"/>
      <c r="EXH35" s="23"/>
      <c r="EXI35" s="23"/>
      <c r="EXJ35" s="23"/>
      <c r="EXK35" s="24"/>
      <c r="EXL35" s="14"/>
      <c r="EXM35" s="23"/>
      <c r="EXN35" s="23"/>
      <c r="EXO35" s="23"/>
      <c r="EXP35" s="23"/>
      <c r="EXQ35" s="23"/>
      <c r="EXR35" s="23"/>
      <c r="EXS35" s="24"/>
      <c r="EXT35" s="14"/>
      <c r="EXU35" s="23"/>
      <c r="EXV35" s="23"/>
      <c r="EXW35" s="23"/>
      <c r="EXX35" s="23"/>
      <c r="EXY35" s="23"/>
      <c r="EXZ35" s="23"/>
      <c r="EYA35" s="24"/>
      <c r="EYB35" s="14"/>
      <c r="EYC35" s="23"/>
      <c r="EYD35" s="23"/>
      <c r="EYE35" s="23"/>
      <c r="EYF35" s="23"/>
      <c r="EYG35" s="23"/>
      <c r="EYH35" s="23"/>
      <c r="EYI35" s="24"/>
      <c r="EYJ35" s="14"/>
      <c r="EYK35" s="23"/>
      <c r="EYL35" s="23"/>
      <c r="EYM35" s="23"/>
      <c r="EYN35" s="23"/>
      <c r="EYO35" s="23"/>
      <c r="EYP35" s="23"/>
      <c r="EYQ35" s="24"/>
      <c r="EYR35" s="14"/>
      <c r="EYS35" s="23"/>
      <c r="EYT35" s="23"/>
      <c r="EYU35" s="23"/>
      <c r="EYV35" s="23"/>
      <c r="EYW35" s="23"/>
      <c r="EYX35" s="23"/>
      <c r="EYY35" s="24"/>
      <c r="EYZ35" s="14"/>
      <c r="EZA35" s="23"/>
      <c r="EZB35" s="23"/>
      <c r="EZC35" s="23"/>
      <c r="EZD35" s="23"/>
      <c r="EZE35" s="23"/>
      <c r="EZF35" s="23"/>
      <c r="EZG35" s="24"/>
      <c r="EZH35" s="14"/>
      <c r="EZI35" s="23"/>
      <c r="EZJ35" s="23"/>
      <c r="EZK35" s="23"/>
      <c r="EZL35" s="23"/>
      <c r="EZM35" s="23"/>
      <c r="EZN35" s="23"/>
      <c r="EZO35" s="24"/>
      <c r="EZP35" s="14"/>
      <c r="EZQ35" s="23"/>
      <c r="EZR35" s="23"/>
      <c r="EZS35" s="23"/>
      <c r="EZT35" s="23"/>
      <c r="EZU35" s="23"/>
      <c r="EZV35" s="23"/>
      <c r="EZW35" s="24"/>
      <c r="EZX35" s="14"/>
      <c r="EZY35" s="23"/>
      <c r="EZZ35" s="23"/>
      <c r="FAA35" s="23"/>
      <c r="FAB35" s="23"/>
      <c r="FAC35" s="23"/>
      <c r="FAD35" s="23"/>
      <c r="FAE35" s="24"/>
      <c r="FAF35" s="14"/>
      <c r="FAG35" s="23"/>
      <c r="FAH35" s="23"/>
      <c r="FAI35" s="23"/>
      <c r="FAJ35" s="23"/>
      <c r="FAK35" s="23"/>
      <c r="FAL35" s="23"/>
      <c r="FAM35" s="24"/>
      <c r="FAN35" s="14"/>
      <c r="FAO35" s="23"/>
      <c r="FAP35" s="23"/>
      <c r="FAQ35" s="23"/>
      <c r="FAR35" s="23"/>
      <c r="FAS35" s="23"/>
      <c r="FAT35" s="23"/>
      <c r="FAU35" s="24"/>
      <c r="FAV35" s="14"/>
      <c r="FAW35" s="23"/>
      <c r="FAX35" s="23"/>
      <c r="FAY35" s="23"/>
      <c r="FAZ35" s="23"/>
      <c r="FBA35" s="23"/>
      <c r="FBB35" s="23"/>
      <c r="FBC35" s="24"/>
      <c r="FBD35" s="14"/>
      <c r="FBE35" s="23"/>
      <c r="FBF35" s="23"/>
      <c r="FBG35" s="23"/>
      <c r="FBH35" s="23"/>
      <c r="FBI35" s="23"/>
      <c r="FBJ35" s="23"/>
      <c r="FBK35" s="24"/>
      <c r="FBL35" s="14"/>
      <c r="FBM35" s="23"/>
      <c r="FBN35" s="23"/>
      <c r="FBO35" s="23"/>
      <c r="FBP35" s="23"/>
      <c r="FBQ35" s="23"/>
      <c r="FBR35" s="23"/>
      <c r="FBS35" s="24"/>
      <c r="FBT35" s="14"/>
      <c r="FBU35" s="23"/>
      <c r="FBV35" s="23"/>
      <c r="FBW35" s="23"/>
      <c r="FBX35" s="23"/>
      <c r="FBY35" s="23"/>
      <c r="FBZ35" s="23"/>
      <c r="FCA35" s="24"/>
      <c r="FCB35" s="14"/>
      <c r="FCC35" s="23"/>
      <c r="FCD35" s="23"/>
      <c r="FCE35" s="23"/>
      <c r="FCF35" s="23"/>
      <c r="FCG35" s="23"/>
      <c r="FCH35" s="23"/>
      <c r="FCI35" s="24"/>
      <c r="FCJ35" s="14"/>
      <c r="FCK35" s="23"/>
      <c r="FCL35" s="23"/>
      <c r="FCM35" s="23"/>
      <c r="FCN35" s="23"/>
      <c r="FCO35" s="23"/>
      <c r="FCP35" s="23"/>
      <c r="FCQ35" s="24"/>
      <c r="FCR35" s="14"/>
      <c r="FCS35" s="23"/>
      <c r="FCT35" s="23"/>
      <c r="FCU35" s="23"/>
      <c r="FCV35" s="23"/>
      <c r="FCW35" s="23"/>
      <c r="FCX35" s="23"/>
      <c r="FCY35" s="24"/>
      <c r="FCZ35" s="14"/>
      <c r="FDA35" s="23"/>
      <c r="FDB35" s="23"/>
      <c r="FDC35" s="23"/>
      <c r="FDD35" s="23"/>
      <c r="FDE35" s="23"/>
      <c r="FDF35" s="23"/>
      <c r="FDG35" s="24"/>
      <c r="FDH35" s="14"/>
      <c r="FDI35" s="23"/>
      <c r="FDJ35" s="23"/>
      <c r="FDK35" s="23"/>
      <c r="FDL35" s="23"/>
      <c r="FDM35" s="23"/>
      <c r="FDN35" s="23"/>
      <c r="FDO35" s="24"/>
      <c r="FDP35" s="14"/>
      <c r="FDQ35" s="23"/>
      <c r="FDR35" s="23"/>
      <c r="FDS35" s="23"/>
      <c r="FDT35" s="23"/>
      <c r="FDU35" s="23"/>
      <c r="FDV35" s="23"/>
      <c r="FDW35" s="24"/>
      <c r="FDX35" s="14"/>
      <c r="FDY35" s="23"/>
      <c r="FDZ35" s="23"/>
      <c r="FEA35" s="23"/>
      <c r="FEB35" s="23"/>
      <c r="FEC35" s="23"/>
      <c r="FED35" s="23"/>
      <c r="FEE35" s="24"/>
      <c r="FEF35" s="14"/>
      <c r="FEG35" s="23"/>
      <c r="FEH35" s="23"/>
      <c r="FEI35" s="23"/>
      <c r="FEJ35" s="23"/>
      <c r="FEK35" s="23"/>
      <c r="FEL35" s="23"/>
      <c r="FEM35" s="24"/>
      <c r="FEN35" s="14"/>
      <c r="FEO35" s="23"/>
      <c r="FEP35" s="23"/>
      <c r="FEQ35" s="23"/>
      <c r="FER35" s="23"/>
      <c r="FES35" s="23"/>
      <c r="FET35" s="23"/>
      <c r="FEU35" s="24"/>
      <c r="FEV35" s="14"/>
      <c r="FEW35" s="23"/>
      <c r="FEX35" s="23"/>
      <c r="FEY35" s="23"/>
      <c r="FEZ35" s="23"/>
      <c r="FFA35" s="23"/>
      <c r="FFB35" s="23"/>
      <c r="FFC35" s="24"/>
      <c r="FFD35" s="14"/>
      <c r="FFE35" s="23"/>
      <c r="FFF35" s="23"/>
      <c r="FFG35" s="23"/>
      <c r="FFH35" s="23"/>
      <c r="FFI35" s="23"/>
      <c r="FFJ35" s="23"/>
      <c r="FFK35" s="24"/>
      <c r="FFL35" s="14"/>
      <c r="FFM35" s="23"/>
      <c r="FFN35" s="23"/>
      <c r="FFO35" s="23"/>
      <c r="FFP35" s="23"/>
      <c r="FFQ35" s="23"/>
      <c r="FFR35" s="23"/>
      <c r="FFS35" s="24"/>
      <c r="FFT35" s="14"/>
      <c r="FFU35" s="23"/>
      <c r="FFV35" s="23"/>
      <c r="FFW35" s="23"/>
      <c r="FFX35" s="23"/>
      <c r="FFY35" s="23"/>
      <c r="FFZ35" s="23"/>
      <c r="FGA35" s="24"/>
      <c r="FGB35" s="14"/>
      <c r="FGC35" s="23"/>
      <c r="FGD35" s="23"/>
      <c r="FGE35" s="23"/>
      <c r="FGF35" s="23"/>
      <c r="FGG35" s="23"/>
      <c r="FGH35" s="23"/>
      <c r="FGI35" s="24"/>
      <c r="FGJ35" s="14"/>
      <c r="FGK35" s="23"/>
      <c r="FGL35" s="23"/>
      <c r="FGM35" s="23"/>
      <c r="FGN35" s="23"/>
      <c r="FGO35" s="23"/>
      <c r="FGP35" s="23"/>
      <c r="FGQ35" s="24"/>
      <c r="FGR35" s="14"/>
      <c r="FGS35" s="23"/>
      <c r="FGT35" s="23"/>
      <c r="FGU35" s="23"/>
      <c r="FGV35" s="23"/>
      <c r="FGW35" s="23"/>
      <c r="FGX35" s="23"/>
      <c r="FGY35" s="24"/>
      <c r="FGZ35" s="14"/>
      <c r="FHA35" s="23"/>
      <c r="FHB35" s="23"/>
      <c r="FHC35" s="23"/>
      <c r="FHD35" s="23"/>
      <c r="FHE35" s="23"/>
      <c r="FHF35" s="23"/>
      <c r="FHG35" s="24"/>
      <c r="FHH35" s="14"/>
      <c r="FHI35" s="23"/>
      <c r="FHJ35" s="23"/>
      <c r="FHK35" s="23"/>
      <c r="FHL35" s="23"/>
      <c r="FHM35" s="23"/>
      <c r="FHN35" s="23"/>
      <c r="FHO35" s="24"/>
      <c r="FHP35" s="14"/>
      <c r="FHQ35" s="23"/>
      <c r="FHR35" s="23"/>
      <c r="FHS35" s="23"/>
      <c r="FHT35" s="23"/>
      <c r="FHU35" s="23"/>
      <c r="FHV35" s="23"/>
      <c r="FHW35" s="24"/>
      <c r="FHX35" s="14"/>
      <c r="FHY35" s="23"/>
      <c r="FHZ35" s="23"/>
      <c r="FIA35" s="23"/>
      <c r="FIB35" s="23"/>
      <c r="FIC35" s="23"/>
      <c r="FID35" s="23"/>
      <c r="FIE35" s="24"/>
      <c r="FIF35" s="14"/>
      <c r="FIG35" s="23"/>
      <c r="FIH35" s="23"/>
      <c r="FII35" s="23"/>
      <c r="FIJ35" s="23"/>
      <c r="FIK35" s="23"/>
      <c r="FIL35" s="23"/>
      <c r="FIM35" s="24"/>
      <c r="FIN35" s="14"/>
      <c r="FIO35" s="23"/>
      <c r="FIP35" s="23"/>
      <c r="FIQ35" s="23"/>
      <c r="FIR35" s="23"/>
      <c r="FIS35" s="23"/>
      <c r="FIT35" s="23"/>
      <c r="FIU35" s="24"/>
      <c r="FIV35" s="14"/>
      <c r="FIW35" s="23"/>
      <c r="FIX35" s="23"/>
      <c r="FIY35" s="23"/>
      <c r="FIZ35" s="23"/>
      <c r="FJA35" s="23"/>
      <c r="FJB35" s="23"/>
      <c r="FJC35" s="24"/>
      <c r="FJD35" s="14"/>
      <c r="FJE35" s="23"/>
      <c r="FJF35" s="23"/>
      <c r="FJG35" s="23"/>
      <c r="FJH35" s="23"/>
      <c r="FJI35" s="23"/>
      <c r="FJJ35" s="23"/>
      <c r="FJK35" s="24"/>
      <c r="FJL35" s="14"/>
      <c r="FJM35" s="23"/>
      <c r="FJN35" s="23"/>
      <c r="FJO35" s="23"/>
      <c r="FJP35" s="23"/>
      <c r="FJQ35" s="23"/>
      <c r="FJR35" s="23"/>
      <c r="FJS35" s="24"/>
      <c r="FJT35" s="14"/>
      <c r="FJU35" s="23"/>
      <c r="FJV35" s="23"/>
      <c r="FJW35" s="23"/>
      <c r="FJX35" s="23"/>
      <c r="FJY35" s="23"/>
      <c r="FJZ35" s="23"/>
      <c r="FKA35" s="24"/>
      <c r="FKB35" s="14"/>
      <c r="FKC35" s="23"/>
      <c r="FKD35" s="23"/>
      <c r="FKE35" s="23"/>
      <c r="FKF35" s="23"/>
      <c r="FKG35" s="23"/>
      <c r="FKH35" s="23"/>
      <c r="FKI35" s="24"/>
      <c r="FKJ35" s="14"/>
      <c r="FKK35" s="23"/>
      <c r="FKL35" s="23"/>
      <c r="FKM35" s="23"/>
      <c r="FKN35" s="23"/>
      <c r="FKO35" s="23"/>
      <c r="FKP35" s="23"/>
      <c r="FKQ35" s="24"/>
      <c r="FKR35" s="14"/>
      <c r="FKS35" s="23"/>
      <c r="FKT35" s="23"/>
      <c r="FKU35" s="23"/>
      <c r="FKV35" s="23"/>
      <c r="FKW35" s="23"/>
      <c r="FKX35" s="23"/>
      <c r="FKY35" s="24"/>
      <c r="FKZ35" s="14"/>
      <c r="FLA35" s="23"/>
      <c r="FLB35" s="23"/>
      <c r="FLC35" s="23"/>
      <c r="FLD35" s="23"/>
      <c r="FLE35" s="23"/>
      <c r="FLF35" s="23"/>
      <c r="FLG35" s="24"/>
      <c r="FLH35" s="14"/>
      <c r="FLI35" s="23"/>
      <c r="FLJ35" s="23"/>
      <c r="FLK35" s="23"/>
      <c r="FLL35" s="23"/>
      <c r="FLM35" s="23"/>
      <c r="FLN35" s="23"/>
      <c r="FLO35" s="24"/>
      <c r="FLP35" s="14"/>
      <c r="FLQ35" s="23"/>
      <c r="FLR35" s="23"/>
      <c r="FLS35" s="23"/>
      <c r="FLT35" s="23"/>
      <c r="FLU35" s="23"/>
      <c r="FLV35" s="23"/>
      <c r="FLW35" s="24"/>
      <c r="FLX35" s="14"/>
      <c r="FLY35" s="23"/>
      <c r="FLZ35" s="23"/>
      <c r="FMA35" s="23"/>
      <c r="FMB35" s="23"/>
      <c r="FMC35" s="23"/>
      <c r="FMD35" s="23"/>
      <c r="FME35" s="24"/>
      <c r="FMF35" s="14"/>
      <c r="FMG35" s="23"/>
      <c r="FMH35" s="23"/>
      <c r="FMI35" s="23"/>
      <c r="FMJ35" s="23"/>
      <c r="FMK35" s="23"/>
      <c r="FML35" s="23"/>
      <c r="FMM35" s="24"/>
      <c r="FMN35" s="14"/>
      <c r="FMO35" s="23"/>
      <c r="FMP35" s="23"/>
      <c r="FMQ35" s="23"/>
      <c r="FMR35" s="23"/>
      <c r="FMS35" s="23"/>
      <c r="FMT35" s="23"/>
      <c r="FMU35" s="24"/>
      <c r="FMV35" s="14"/>
      <c r="FMW35" s="23"/>
      <c r="FMX35" s="23"/>
      <c r="FMY35" s="23"/>
      <c r="FMZ35" s="23"/>
      <c r="FNA35" s="23"/>
      <c r="FNB35" s="23"/>
      <c r="FNC35" s="24"/>
      <c r="FND35" s="14"/>
      <c r="FNE35" s="23"/>
      <c r="FNF35" s="23"/>
      <c r="FNG35" s="23"/>
      <c r="FNH35" s="23"/>
      <c r="FNI35" s="23"/>
      <c r="FNJ35" s="23"/>
      <c r="FNK35" s="24"/>
      <c r="FNL35" s="14"/>
      <c r="FNM35" s="23"/>
      <c r="FNN35" s="23"/>
      <c r="FNO35" s="23"/>
      <c r="FNP35" s="23"/>
      <c r="FNQ35" s="23"/>
      <c r="FNR35" s="23"/>
      <c r="FNS35" s="24"/>
      <c r="FNT35" s="14"/>
      <c r="FNU35" s="23"/>
      <c r="FNV35" s="23"/>
      <c r="FNW35" s="23"/>
      <c r="FNX35" s="23"/>
      <c r="FNY35" s="23"/>
      <c r="FNZ35" s="23"/>
      <c r="FOA35" s="24"/>
      <c r="FOB35" s="14"/>
      <c r="FOC35" s="23"/>
      <c r="FOD35" s="23"/>
      <c r="FOE35" s="23"/>
      <c r="FOF35" s="23"/>
      <c r="FOG35" s="23"/>
      <c r="FOH35" s="23"/>
      <c r="FOI35" s="24"/>
      <c r="FOJ35" s="14"/>
      <c r="FOK35" s="23"/>
      <c r="FOL35" s="23"/>
      <c r="FOM35" s="23"/>
      <c r="FON35" s="23"/>
      <c r="FOO35" s="23"/>
      <c r="FOP35" s="23"/>
      <c r="FOQ35" s="24"/>
      <c r="FOR35" s="14"/>
      <c r="FOS35" s="23"/>
      <c r="FOT35" s="23"/>
      <c r="FOU35" s="23"/>
      <c r="FOV35" s="23"/>
      <c r="FOW35" s="23"/>
      <c r="FOX35" s="23"/>
      <c r="FOY35" s="24"/>
      <c r="FOZ35" s="14"/>
      <c r="FPA35" s="23"/>
      <c r="FPB35" s="23"/>
      <c r="FPC35" s="23"/>
      <c r="FPD35" s="23"/>
      <c r="FPE35" s="23"/>
      <c r="FPF35" s="23"/>
      <c r="FPG35" s="24"/>
      <c r="FPH35" s="14"/>
      <c r="FPI35" s="23"/>
      <c r="FPJ35" s="23"/>
      <c r="FPK35" s="23"/>
      <c r="FPL35" s="23"/>
      <c r="FPM35" s="23"/>
      <c r="FPN35" s="23"/>
      <c r="FPO35" s="24"/>
      <c r="FPP35" s="14"/>
      <c r="FPQ35" s="23"/>
      <c r="FPR35" s="23"/>
      <c r="FPS35" s="23"/>
      <c r="FPT35" s="23"/>
      <c r="FPU35" s="23"/>
      <c r="FPV35" s="23"/>
      <c r="FPW35" s="24"/>
      <c r="FPX35" s="14"/>
      <c r="FPY35" s="23"/>
      <c r="FPZ35" s="23"/>
      <c r="FQA35" s="23"/>
      <c r="FQB35" s="23"/>
      <c r="FQC35" s="23"/>
      <c r="FQD35" s="23"/>
      <c r="FQE35" s="24"/>
      <c r="FQF35" s="14"/>
      <c r="FQG35" s="23"/>
      <c r="FQH35" s="23"/>
      <c r="FQI35" s="23"/>
      <c r="FQJ35" s="23"/>
      <c r="FQK35" s="23"/>
      <c r="FQL35" s="23"/>
      <c r="FQM35" s="24"/>
      <c r="FQN35" s="14"/>
      <c r="FQO35" s="23"/>
      <c r="FQP35" s="23"/>
      <c r="FQQ35" s="23"/>
      <c r="FQR35" s="23"/>
      <c r="FQS35" s="23"/>
      <c r="FQT35" s="23"/>
      <c r="FQU35" s="24"/>
      <c r="FQV35" s="14"/>
      <c r="FQW35" s="23"/>
      <c r="FQX35" s="23"/>
      <c r="FQY35" s="23"/>
      <c r="FQZ35" s="23"/>
      <c r="FRA35" s="23"/>
      <c r="FRB35" s="23"/>
      <c r="FRC35" s="24"/>
      <c r="FRD35" s="14"/>
      <c r="FRE35" s="23"/>
      <c r="FRF35" s="23"/>
      <c r="FRG35" s="23"/>
      <c r="FRH35" s="23"/>
      <c r="FRI35" s="23"/>
      <c r="FRJ35" s="23"/>
      <c r="FRK35" s="24"/>
      <c r="FRL35" s="14"/>
      <c r="FRM35" s="23"/>
      <c r="FRN35" s="23"/>
      <c r="FRO35" s="23"/>
      <c r="FRP35" s="23"/>
      <c r="FRQ35" s="23"/>
      <c r="FRR35" s="23"/>
      <c r="FRS35" s="24"/>
      <c r="FRT35" s="14"/>
      <c r="FRU35" s="23"/>
      <c r="FRV35" s="23"/>
      <c r="FRW35" s="23"/>
      <c r="FRX35" s="23"/>
      <c r="FRY35" s="23"/>
      <c r="FRZ35" s="23"/>
      <c r="FSA35" s="24"/>
      <c r="FSB35" s="14"/>
      <c r="FSC35" s="23"/>
      <c r="FSD35" s="23"/>
      <c r="FSE35" s="23"/>
      <c r="FSF35" s="23"/>
      <c r="FSG35" s="23"/>
      <c r="FSH35" s="23"/>
      <c r="FSI35" s="24"/>
      <c r="FSJ35" s="14"/>
      <c r="FSK35" s="23"/>
      <c r="FSL35" s="23"/>
      <c r="FSM35" s="23"/>
      <c r="FSN35" s="23"/>
      <c r="FSO35" s="23"/>
      <c r="FSP35" s="23"/>
      <c r="FSQ35" s="24"/>
      <c r="FSR35" s="14"/>
      <c r="FSS35" s="23"/>
      <c r="FST35" s="23"/>
      <c r="FSU35" s="23"/>
      <c r="FSV35" s="23"/>
      <c r="FSW35" s="23"/>
      <c r="FSX35" s="23"/>
      <c r="FSY35" s="24"/>
      <c r="FSZ35" s="14"/>
      <c r="FTA35" s="23"/>
      <c r="FTB35" s="23"/>
      <c r="FTC35" s="23"/>
      <c r="FTD35" s="23"/>
      <c r="FTE35" s="23"/>
      <c r="FTF35" s="23"/>
      <c r="FTG35" s="24"/>
      <c r="FTH35" s="14"/>
      <c r="FTI35" s="23"/>
      <c r="FTJ35" s="23"/>
      <c r="FTK35" s="23"/>
      <c r="FTL35" s="23"/>
      <c r="FTM35" s="23"/>
      <c r="FTN35" s="23"/>
      <c r="FTO35" s="24"/>
      <c r="FTP35" s="14"/>
      <c r="FTQ35" s="23"/>
      <c r="FTR35" s="23"/>
      <c r="FTS35" s="23"/>
      <c r="FTT35" s="23"/>
      <c r="FTU35" s="23"/>
      <c r="FTV35" s="23"/>
      <c r="FTW35" s="24"/>
      <c r="FTX35" s="14"/>
      <c r="FTY35" s="23"/>
      <c r="FTZ35" s="23"/>
      <c r="FUA35" s="23"/>
      <c r="FUB35" s="23"/>
      <c r="FUC35" s="23"/>
      <c r="FUD35" s="23"/>
      <c r="FUE35" s="24"/>
      <c r="FUF35" s="14"/>
      <c r="FUG35" s="23"/>
      <c r="FUH35" s="23"/>
      <c r="FUI35" s="23"/>
      <c r="FUJ35" s="23"/>
      <c r="FUK35" s="23"/>
      <c r="FUL35" s="23"/>
      <c r="FUM35" s="24"/>
      <c r="FUN35" s="14"/>
      <c r="FUO35" s="23"/>
      <c r="FUP35" s="23"/>
      <c r="FUQ35" s="23"/>
      <c r="FUR35" s="23"/>
      <c r="FUS35" s="23"/>
      <c r="FUT35" s="23"/>
      <c r="FUU35" s="24"/>
      <c r="FUV35" s="14"/>
      <c r="FUW35" s="23"/>
      <c r="FUX35" s="23"/>
      <c r="FUY35" s="23"/>
      <c r="FUZ35" s="23"/>
      <c r="FVA35" s="23"/>
      <c r="FVB35" s="23"/>
      <c r="FVC35" s="24"/>
      <c r="FVD35" s="14"/>
      <c r="FVE35" s="23"/>
      <c r="FVF35" s="23"/>
      <c r="FVG35" s="23"/>
      <c r="FVH35" s="23"/>
      <c r="FVI35" s="23"/>
      <c r="FVJ35" s="23"/>
      <c r="FVK35" s="24"/>
      <c r="FVL35" s="14"/>
      <c r="FVM35" s="23"/>
      <c r="FVN35" s="23"/>
      <c r="FVO35" s="23"/>
      <c r="FVP35" s="23"/>
      <c r="FVQ35" s="23"/>
      <c r="FVR35" s="23"/>
      <c r="FVS35" s="24"/>
      <c r="FVT35" s="14"/>
      <c r="FVU35" s="23"/>
      <c r="FVV35" s="23"/>
      <c r="FVW35" s="23"/>
      <c r="FVX35" s="23"/>
      <c r="FVY35" s="23"/>
      <c r="FVZ35" s="23"/>
      <c r="FWA35" s="24"/>
      <c r="FWB35" s="14"/>
      <c r="FWC35" s="23"/>
      <c r="FWD35" s="23"/>
      <c r="FWE35" s="23"/>
      <c r="FWF35" s="23"/>
      <c r="FWG35" s="23"/>
      <c r="FWH35" s="23"/>
      <c r="FWI35" s="24"/>
      <c r="FWJ35" s="14"/>
      <c r="FWK35" s="23"/>
      <c r="FWL35" s="23"/>
      <c r="FWM35" s="23"/>
      <c r="FWN35" s="23"/>
      <c r="FWO35" s="23"/>
      <c r="FWP35" s="23"/>
      <c r="FWQ35" s="24"/>
      <c r="FWR35" s="14"/>
      <c r="FWS35" s="23"/>
      <c r="FWT35" s="23"/>
      <c r="FWU35" s="23"/>
      <c r="FWV35" s="23"/>
      <c r="FWW35" s="23"/>
      <c r="FWX35" s="23"/>
      <c r="FWY35" s="24"/>
      <c r="FWZ35" s="14"/>
      <c r="FXA35" s="23"/>
      <c r="FXB35" s="23"/>
      <c r="FXC35" s="23"/>
      <c r="FXD35" s="23"/>
      <c r="FXE35" s="23"/>
      <c r="FXF35" s="23"/>
      <c r="FXG35" s="24"/>
      <c r="FXH35" s="14"/>
      <c r="FXI35" s="23"/>
      <c r="FXJ35" s="23"/>
      <c r="FXK35" s="23"/>
      <c r="FXL35" s="23"/>
      <c r="FXM35" s="23"/>
      <c r="FXN35" s="23"/>
      <c r="FXO35" s="24"/>
      <c r="FXP35" s="14"/>
      <c r="FXQ35" s="23"/>
      <c r="FXR35" s="23"/>
      <c r="FXS35" s="23"/>
      <c r="FXT35" s="23"/>
      <c r="FXU35" s="23"/>
      <c r="FXV35" s="23"/>
      <c r="FXW35" s="24"/>
      <c r="FXX35" s="14"/>
      <c r="FXY35" s="23"/>
      <c r="FXZ35" s="23"/>
      <c r="FYA35" s="23"/>
      <c r="FYB35" s="23"/>
      <c r="FYC35" s="23"/>
      <c r="FYD35" s="23"/>
      <c r="FYE35" s="24"/>
      <c r="FYF35" s="14"/>
      <c r="FYG35" s="23"/>
      <c r="FYH35" s="23"/>
      <c r="FYI35" s="23"/>
      <c r="FYJ35" s="23"/>
      <c r="FYK35" s="23"/>
      <c r="FYL35" s="23"/>
      <c r="FYM35" s="24"/>
      <c r="FYN35" s="14"/>
      <c r="FYO35" s="23"/>
      <c r="FYP35" s="23"/>
      <c r="FYQ35" s="23"/>
      <c r="FYR35" s="23"/>
      <c r="FYS35" s="23"/>
      <c r="FYT35" s="23"/>
      <c r="FYU35" s="24"/>
      <c r="FYV35" s="14"/>
      <c r="FYW35" s="23"/>
      <c r="FYX35" s="23"/>
      <c r="FYY35" s="23"/>
      <c r="FYZ35" s="23"/>
      <c r="FZA35" s="23"/>
      <c r="FZB35" s="23"/>
      <c r="FZC35" s="24"/>
      <c r="FZD35" s="14"/>
      <c r="FZE35" s="23"/>
      <c r="FZF35" s="23"/>
      <c r="FZG35" s="23"/>
      <c r="FZH35" s="23"/>
      <c r="FZI35" s="23"/>
      <c r="FZJ35" s="23"/>
      <c r="FZK35" s="24"/>
      <c r="FZL35" s="14"/>
      <c r="FZM35" s="23"/>
      <c r="FZN35" s="23"/>
      <c r="FZO35" s="23"/>
      <c r="FZP35" s="23"/>
      <c r="FZQ35" s="23"/>
      <c r="FZR35" s="23"/>
      <c r="FZS35" s="24"/>
      <c r="FZT35" s="14"/>
      <c r="FZU35" s="23"/>
      <c r="FZV35" s="23"/>
      <c r="FZW35" s="23"/>
      <c r="FZX35" s="23"/>
      <c r="FZY35" s="23"/>
      <c r="FZZ35" s="23"/>
      <c r="GAA35" s="24"/>
      <c r="GAB35" s="14"/>
      <c r="GAC35" s="23"/>
      <c r="GAD35" s="23"/>
      <c r="GAE35" s="23"/>
      <c r="GAF35" s="23"/>
      <c r="GAG35" s="23"/>
      <c r="GAH35" s="23"/>
      <c r="GAI35" s="24"/>
      <c r="GAJ35" s="14"/>
      <c r="GAK35" s="23"/>
      <c r="GAL35" s="23"/>
      <c r="GAM35" s="23"/>
      <c r="GAN35" s="23"/>
      <c r="GAO35" s="23"/>
      <c r="GAP35" s="23"/>
      <c r="GAQ35" s="24"/>
      <c r="GAR35" s="14"/>
      <c r="GAS35" s="23"/>
      <c r="GAT35" s="23"/>
      <c r="GAU35" s="23"/>
      <c r="GAV35" s="23"/>
      <c r="GAW35" s="23"/>
      <c r="GAX35" s="23"/>
      <c r="GAY35" s="24"/>
      <c r="GAZ35" s="14"/>
      <c r="GBA35" s="23"/>
      <c r="GBB35" s="23"/>
      <c r="GBC35" s="23"/>
      <c r="GBD35" s="23"/>
      <c r="GBE35" s="23"/>
      <c r="GBF35" s="23"/>
      <c r="GBG35" s="24"/>
      <c r="GBH35" s="14"/>
      <c r="GBI35" s="23"/>
      <c r="GBJ35" s="23"/>
      <c r="GBK35" s="23"/>
      <c r="GBL35" s="23"/>
      <c r="GBM35" s="23"/>
      <c r="GBN35" s="23"/>
      <c r="GBO35" s="24"/>
      <c r="GBP35" s="14"/>
      <c r="GBQ35" s="23"/>
      <c r="GBR35" s="23"/>
      <c r="GBS35" s="23"/>
      <c r="GBT35" s="23"/>
      <c r="GBU35" s="23"/>
      <c r="GBV35" s="23"/>
      <c r="GBW35" s="24"/>
      <c r="GBX35" s="14"/>
      <c r="GBY35" s="23"/>
      <c r="GBZ35" s="23"/>
      <c r="GCA35" s="23"/>
      <c r="GCB35" s="23"/>
      <c r="GCC35" s="23"/>
      <c r="GCD35" s="23"/>
      <c r="GCE35" s="24"/>
      <c r="GCF35" s="14"/>
      <c r="GCG35" s="23"/>
      <c r="GCH35" s="23"/>
      <c r="GCI35" s="23"/>
      <c r="GCJ35" s="23"/>
      <c r="GCK35" s="23"/>
      <c r="GCL35" s="23"/>
      <c r="GCM35" s="24"/>
      <c r="GCN35" s="14"/>
      <c r="GCO35" s="23"/>
      <c r="GCP35" s="23"/>
      <c r="GCQ35" s="23"/>
      <c r="GCR35" s="23"/>
      <c r="GCS35" s="23"/>
      <c r="GCT35" s="23"/>
      <c r="GCU35" s="24"/>
      <c r="GCV35" s="14"/>
      <c r="GCW35" s="23"/>
      <c r="GCX35" s="23"/>
      <c r="GCY35" s="23"/>
      <c r="GCZ35" s="23"/>
      <c r="GDA35" s="23"/>
      <c r="GDB35" s="23"/>
      <c r="GDC35" s="24"/>
      <c r="GDD35" s="14"/>
      <c r="GDE35" s="23"/>
      <c r="GDF35" s="23"/>
      <c r="GDG35" s="23"/>
      <c r="GDH35" s="23"/>
      <c r="GDI35" s="23"/>
      <c r="GDJ35" s="23"/>
      <c r="GDK35" s="24"/>
      <c r="GDL35" s="14"/>
      <c r="GDM35" s="23"/>
      <c r="GDN35" s="23"/>
      <c r="GDO35" s="23"/>
      <c r="GDP35" s="23"/>
      <c r="GDQ35" s="23"/>
      <c r="GDR35" s="23"/>
      <c r="GDS35" s="24"/>
      <c r="GDT35" s="14"/>
      <c r="GDU35" s="23"/>
      <c r="GDV35" s="23"/>
      <c r="GDW35" s="23"/>
      <c r="GDX35" s="23"/>
      <c r="GDY35" s="23"/>
      <c r="GDZ35" s="23"/>
      <c r="GEA35" s="24"/>
      <c r="GEB35" s="14"/>
      <c r="GEC35" s="23"/>
      <c r="GED35" s="23"/>
      <c r="GEE35" s="23"/>
      <c r="GEF35" s="23"/>
      <c r="GEG35" s="23"/>
      <c r="GEH35" s="23"/>
      <c r="GEI35" s="24"/>
      <c r="GEJ35" s="14"/>
      <c r="GEK35" s="23"/>
      <c r="GEL35" s="23"/>
      <c r="GEM35" s="23"/>
      <c r="GEN35" s="23"/>
      <c r="GEO35" s="23"/>
      <c r="GEP35" s="23"/>
      <c r="GEQ35" s="24"/>
      <c r="GER35" s="14"/>
      <c r="GES35" s="23"/>
      <c r="GET35" s="23"/>
      <c r="GEU35" s="23"/>
      <c r="GEV35" s="23"/>
      <c r="GEW35" s="23"/>
      <c r="GEX35" s="23"/>
      <c r="GEY35" s="24"/>
      <c r="GEZ35" s="14"/>
      <c r="GFA35" s="23"/>
      <c r="GFB35" s="23"/>
      <c r="GFC35" s="23"/>
      <c r="GFD35" s="23"/>
      <c r="GFE35" s="23"/>
      <c r="GFF35" s="23"/>
      <c r="GFG35" s="24"/>
      <c r="GFH35" s="14"/>
      <c r="GFI35" s="23"/>
      <c r="GFJ35" s="23"/>
      <c r="GFK35" s="23"/>
      <c r="GFL35" s="23"/>
      <c r="GFM35" s="23"/>
      <c r="GFN35" s="23"/>
      <c r="GFO35" s="24"/>
      <c r="GFP35" s="14"/>
      <c r="GFQ35" s="23"/>
      <c r="GFR35" s="23"/>
      <c r="GFS35" s="23"/>
      <c r="GFT35" s="23"/>
      <c r="GFU35" s="23"/>
      <c r="GFV35" s="23"/>
      <c r="GFW35" s="24"/>
      <c r="GFX35" s="14"/>
      <c r="GFY35" s="23"/>
      <c r="GFZ35" s="23"/>
      <c r="GGA35" s="23"/>
      <c r="GGB35" s="23"/>
      <c r="GGC35" s="23"/>
      <c r="GGD35" s="23"/>
      <c r="GGE35" s="24"/>
      <c r="GGF35" s="14"/>
      <c r="GGG35" s="23"/>
      <c r="GGH35" s="23"/>
      <c r="GGI35" s="23"/>
      <c r="GGJ35" s="23"/>
      <c r="GGK35" s="23"/>
      <c r="GGL35" s="23"/>
      <c r="GGM35" s="24"/>
      <c r="GGN35" s="14"/>
      <c r="GGO35" s="23"/>
      <c r="GGP35" s="23"/>
      <c r="GGQ35" s="23"/>
      <c r="GGR35" s="23"/>
      <c r="GGS35" s="23"/>
      <c r="GGT35" s="23"/>
      <c r="GGU35" s="24"/>
      <c r="GGV35" s="14"/>
      <c r="GGW35" s="23"/>
      <c r="GGX35" s="23"/>
      <c r="GGY35" s="23"/>
      <c r="GGZ35" s="23"/>
      <c r="GHA35" s="23"/>
      <c r="GHB35" s="23"/>
      <c r="GHC35" s="24"/>
      <c r="GHD35" s="14"/>
      <c r="GHE35" s="23"/>
      <c r="GHF35" s="23"/>
      <c r="GHG35" s="23"/>
      <c r="GHH35" s="23"/>
      <c r="GHI35" s="23"/>
      <c r="GHJ35" s="23"/>
      <c r="GHK35" s="24"/>
      <c r="GHL35" s="14"/>
      <c r="GHM35" s="23"/>
      <c r="GHN35" s="23"/>
      <c r="GHO35" s="23"/>
      <c r="GHP35" s="23"/>
      <c r="GHQ35" s="23"/>
      <c r="GHR35" s="23"/>
      <c r="GHS35" s="24"/>
      <c r="GHT35" s="14"/>
      <c r="GHU35" s="23"/>
      <c r="GHV35" s="23"/>
      <c r="GHW35" s="23"/>
      <c r="GHX35" s="23"/>
      <c r="GHY35" s="23"/>
      <c r="GHZ35" s="23"/>
      <c r="GIA35" s="24"/>
      <c r="GIB35" s="14"/>
      <c r="GIC35" s="23"/>
      <c r="GID35" s="23"/>
      <c r="GIE35" s="23"/>
      <c r="GIF35" s="23"/>
      <c r="GIG35" s="23"/>
      <c r="GIH35" s="23"/>
      <c r="GII35" s="24"/>
      <c r="GIJ35" s="14"/>
      <c r="GIK35" s="23"/>
      <c r="GIL35" s="23"/>
      <c r="GIM35" s="23"/>
      <c r="GIN35" s="23"/>
      <c r="GIO35" s="23"/>
      <c r="GIP35" s="23"/>
      <c r="GIQ35" s="24"/>
      <c r="GIR35" s="14"/>
      <c r="GIS35" s="23"/>
      <c r="GIT35" s="23"/>
      <c r="GIU35" s="23"/>
      <c r="GIV35" s="23"/>
      <c r="GIW35" s="23"/>
      <c r="GIX35" s="23"/>
      <c r="GIY35" s="24"/>
      <c r="GIZ35" s="14"/>
      <c r="GJA35" s="23"/>
      <c r="GJB35" s="23"/>
      <c r="GJC35" s="23"/>
      <c r="GJD35" s="23"/>
      <c r="GJE35" s="23"/>
      <c r="GJF35" s="23"/>
      <c r="GJG35" s="24"/>
      <c r="GJH35" s="14"/>
      <c r="GJI35" s="23"/>
      <c r="GJJ35" s="23"/>
      <c r="GJK35" s="23"/>
      <c r="GJL35" s="23"/>
      <c r="GJM35" s="23"/>
      <c r="GJN35" s="23"/>
      <c r="GJO35" s="24"/>
      <c r="GJP35" s="14"/>
      <c r="GJQ35" s="23"/>
      <c r="GJR35" s="23"/>
      <c r="GJS35" s="23"/>
      <c r="GJT35" s="23"/>
      <c r="GJU35" s="23"/>
      <c r="GJV35" s="23"/>
      <c r="GJW35" s="24"/>
      <c r="GJX35" s="14"/>
      <c r="GJY35" s="23"/>
      <c r="GJZ35" s="23"/>
      <c r="GKA35" s="23"/>
      <c r="GKB35" s="23"/>
      <c r="GKC35" s="23"/>
      <c r="GKD35" s="23"/>
      <c r="GKE35" s="24"/>
      <c r="GKF35" s="14"/>
      <c r="GKG35" s="23"/>
      <c r="GKH35" s="23"/>
      <c r="GKI35" s="23"/>
      <c r="GKJ35" s="23"/>
      <c r="GKK35" s="23"/>
      <c r="GKL35" s="23"/>
      <c r="GKM35" s="24"/>
      <c r="GKN35" s="14"/>
      <c r="GKO35" s="23"/>
      <c r="GKP35" s="23"/>
      <c r="GKQ35" s="23"/>
      <c r="GKR35" s="23"/>
      <c r="GKS35" s="23"/>
      <c r="GKT35" s="23"/>
      <c r="GKU35" s="24"/>
      <c r="GKV35" s="14"/>
      <c r="GKW35" s="23"/>
      <c r="GKX35" s="23"/>
      <c r="GKY35" s="23"/>
      <c r="GKZ35" s="23"/>
      <c r="GLA35" s="23"/>
      <c r="GLB35" s="23"/>
      <c r="GLC35" s="24"/>
      <c r="GLD35" s="14"/>
      <c r="GLE35" s="23"/>
      <c r="GLF35" s="23"/>
      <c r="GLG35" s="23"/>
      <c r="GLH35" s="23"/>
      <c r="GLI35" s="23"/>
      <c r="GLJ35" s="23"/>
      <c r="GLK35" s="24"/>
      <c r="GLL35" s="14"/>
      <c r="GLM35" s="23"/>
      <c r="GLN35" s="23"/>
      <c r="GLO35" s="23"/>
      <c r="GLP35" s="23"/>
      <c r="GLQ35" s="23"/>
      <c r="GLR35" s="23"/>
      <c r="GLS35" s="24"/>
      <c r="GLT35" s="14"/>
      <c r="GLU35" s="23"/>
      <c r="GLV35" s="23"/>
      <c r="GLW35" s="23"/>
      <c r="GLX35" s="23"/>
      <c r="GLY35" s="23"/>
      <c r="GLZ35" s="23"/>
      <c r="GMA35" s="24"/>
      <c r="GMB35" s="14"/>
      <c r="GMC35" s="23"/>
      <c r="GMD35" s="23"/>
      <c r="GME35" s="23"/>
      <c r="GMF35" s="23"/>
      <c r="GMG35" s="23"/>
      <c r="GMH35" s="23"/>
      <c r="GMI35" s="24"/>
      <c r="GMJ35" s="14"/>
      <c r="GMK35" s="23"/>
      <c r="GML35" s="23"/>
      <c r="GMM35" s="23"/>
      <c r="GMN35" s="23"/>
      <c r="GMO35" s="23"/>
      <c r="GMP35" s="23"/>
      <c r="GMQ35" s="24"/>
      <c r="GMR35" s="14"/>
      <c r="GMS35" s="23"/>
      <c r="GMT35" s="23"/>
      <c r="GMU35" s="23"/>
      <c r="GMV35" s="23"/>
      <c r="GMW35" s="23"/>
      <c r="GMX35" s="23"/>
      <c r="GMY35" s="24"/>
      <c r="GMZ35" s="14"/>
      <c r="GNA35" s="23"/>
      <c r="GNB35" s="23"/>
      <c r="GNC35" s="23"/>
      <c r="GND35" s="23"/>
      <c r="GNE35" s="23"/>
      <c r="GNF35" s="23"/>
      <c r="GNG35" s="24"/>
      <c r="GNH35" s="14"/>
      <c r="GNI35" s="23"/>
      <c r="GNJ35" s="23"/>
      <c r="GNK35" s="23"/>
      <c r="GNL35" s="23"/>
      <c r="GNM35" s="23"/>
      <c r="GNN35" s="23"/>
      <c r="GNO35" s="24"/>
      <c r="GNP35" s="14"/>
      <c r="GNQ35" s="23"/>
      <c r="GNR35" s="23"/>
      <c r="GNS35" s="23"/>
      <c r="GNT35" s="23"/>
      <c r="GNU35" s="23"/>
      <c r="GNV35" s="23"/>
      <c r="GNW35" s="24"/>
      <c r="GNX35" s="14"/>
      <c r="GNY35" s="23"/>
      <c r="GNZ35" s="23"/>
      <c r="GOA35" s="23"/>
      <c r="GOB35" s="23"/>
      <c r="GOC35" s="23"/>
      <c r="GOD35" s="23"/>
      <c r="GOE35" s="24"/>
      <c r="GOF35" s="14"/>
      <c r="GOG35" s="23"/>
      <c r="GOH35" s="23"/>
      <c r="GOI35" s="23"/>
      <c r="GOJ35" s="23"/>
      <c r="GOK35" s="23"/>
      <c r="GOL35" s="23"/>
      <c r="GOM35" s="24"/>
      <c r="GON35" s="14"/>
      <c r="GOO35" s="23"/>
      <c r="GOP35" s="23"/>
      <c r="GOQ35" s="23"/>
      <c r="GOR35" s="23"/>
      <c r="GOS35" s="23"/>
      <c r="GOT35" s="23"/>
      <c r="GOU35" s="24"/>
      <c r="GOV35" s="14"/>
      <c r="GOW35" s="23"/>
      <c r="GOX35" s="23"/>
      <c r="GOY35" s="23"/>
      <c r="GOZ35" s="23"/>
      <c r="GPA35" s="23"/>
      <c r="GPB35" s="23"/>
      <c r="GPC35" s="24"/>
      <c r="GPD35" s="14"/>
      <c r="GPE35" s="23"/>
      <c r="GPF35" s="23"/>
      <c r="GPG35" s="23"/>
      <c r="GPH35" s="23"/>
      <c r="GPI35" s="23"/>
      <c r="GPJ35" s="23"/>
      <c r="GPK35" s="24"/>
      <c r="GPL35" s="14"/>
      <c r="GPM35" s="23"/>
      <c r="GPN35" s="23"/>
      <c r="GPO35" s="23"/>
      <c r="GPP35" s="23"/>
      <c r="GPQ35" s="23"/>
      <c r="GPR35" s="23"/>
      <c r="GPS35" s="24"/>
      <c r="GPT35" s="14"/>
      <c r="GPU35" s="23"/>
      <c r="GPV35" s="23"/>
      <c r="GPW35" s="23"/>
      <c r="GPX35" s="23"/>
      <c r="GPY35" s="23"/>
      <c r="GPZ35" s="23"/>
      <c r="GQA35" s="24"/>
      <c r="GQB35" s="14"/>
      <c r="GQC35" s="23"/>
      <c r="GQD35" s="23"/>
      <c r="GQE35" s="23"/>
      <c r="GQF35" s="23"/>
      <c r="GQG35" s="23"/>
      <c r="GQH35" s="23"/>
      <c r="GQI35" s="24"/>
      <c r="GQJ35" s="14"/>
      <c r="GQK35" s="23"/>
      <c r="GQL35" s="23"/>
      <c r="GQM35" s="23"/>
      <c r="GQN35" s="23"/>
      <c r="GQO35" s="23"/>
      <c r="GQP35" s="23"/>
      <c r="GQQ35" s="24"/>
      <c r="GQR35" s="14"/>
      <c r="GQS35" s="23"/>
      <c r="GQT35" s="23"/>
      <c r="GQU35" s="23"/>
      <c r="GQV35" s="23"/>
      <c r="GQW35" s="23"/>
      <c r="GQX35" s="23"/>
      <c r="GQY35" s="24"/>
      <c r="GQZ35" s="14"/>
      <c r="GRA35" s="23"/>
      <c r="GRB35" s="23"/>
      <c r="GRC35" s="23"/>
      <c r="GRD35" s="23"/>
      <c r="GRE35" s="23"/>
      <c r="GRF35" s="23"/>
      <c r="GRG35" s="24"/>
      <c r="GRH35" s="14"/>
      <c r="GRI35" s="23"/>
      <c r="GRJ35" s="23"/>
      <c r="GRK35" s="23"/>
      <c r="GRL35" s="23"/>
      <c r="GRM35" s="23"/>
      <c r="GRN35" s="23"/>
      <c r="GRO35" s="24"/>
      <c r="GRP35" s="14"/>
      <c r="GRQ35" s="23"/>
      <c r="GRR35" s="23"/>
      <c r="GRS35" s="23"/>
      <c r="GRT35" s="23"/>
      <c r="GRU35" s="23"/>
      <c r="GRV35" s="23"/>
      <c r="GRW35" s="24"/>
      <c r="GRX35" s="14"/>
      <c r="GRY35" s="23"/>
      <c r="GRZ35" s="23"/>
      <c r="GSA35" s="23"/>
      <c r="GSB35" s="23"/>
      <c r="GSC35" s="23"/>
      <c r="GSD35" s="23"/>
      <c r="GSE35" s="24"/>
      <c r="GSF35" s="14"/>
      <c r="GSG35" s="23"/>
      <c r="GSH35" s="23"/>
      <c r="GSI35" s="23"/>
      <c r="GSJ35" s="23"/>
      <c r="GSK35" s="23"/>
      <c r="GSL35" s="23"/>
      <c r="GSM35" s="24"/>
      <c r="GSN35" s="14"/>
      <c r="GSO35" s="23"/>
      <c r="GSP35" s="23"/>
      <c r="GSQ35" s="23"/>
      <c r="GSR35" s="23"/>
      <c r="GSS35" s="23"/>
      <c r="GST35" s="23"/>
      <c r="GSU35" s="24"/>
      <c r="GSV35" s="14"/>
      <c r="GSW35" s="23"/>
      <c r="GSX35" s="23"/>
      <c r="GSY35" s="23"/>
      <c r="GSZ35" s="23"/>
      <c r="GTA35" s="23"/>
      <c r="GTB35" s="23"/>
      <c r="GTC35" s="24"/>
      <c r="GTD35" s="14"/>
      <c r="GTE35" s="23"/>
      <c r="GTF35" s="23"/>
      <c r="GTG35" s="23"/>
      <c r="GTH35" s="23"/>
      <c r="GTI35" s="23"/>
      <c r="GTJ35" s="23"/>
      <c r="GTK35" s="24"/>
      <c r="GTL35" s="14"/>
      <c r="GTM35" s="23"/>
      <c r="GTN35" s="23"/>
      <c r="GTO35" s="23"/>
      <c r="GTP35" s="23"/>
      <c r="GTQ35" s="23"/>
      <c r="GTR35" s="23"/>
      <c r="GTS35" s="24"/>
      <c r="GTT35" s="14"/>
      <c r="GTU35" s="23"/>
      <c r="GTV35" s="23"/>
      <c r="GTW35" s="23"/>
      <c r="GTX35" s="23"/>
      <c r="GTY35" s="23"/>
      <c r="GTZ35" s="23"/>
      <c r="GUA35" s="24"/>
      <c r="GUB35" s="14"/>
      <c r="GUC35" s="23"/>
      <c r="GUD35" s="23"/>
      <c r="GUE35" s="23"/>
      <c r="GUF35" s="23"/>
      <c r="GUG35" s="23"/>
      <c r="GUH35" s="23"/>
      <c r="GUI35" s="24"/>
      <c r="GUJ35" s="14"/>
      <c r="GUK35" s="23"/>
      <c r="GUL35" s="23"/>
      <c r="GUM35" s="23"/>
      <c r="GUN35" s="23"/>
      <c r="GUO35" s="23"/>
      <c r="GUP35" s="23"/>
      <c r="GUQ35" s="24"/>
      <c r="GUR35" s="14"/>
      <c r="GUS35" s="23"/>
      <c r="GUT35" s="23"/>
      <c r="GUU35" s="23"/>
      <c r="GUV35" s="23"/>
      <c r="GUW35" s="23"/>
      <c r="GUX35" s="23"/>
      <c r="GUY35" s="24"/>
      <c r="GUZ35" s="14"/>
      <c r="GVA35" s="23"/>
      <c r="GVB35" s="23"/>
      <c r="GVC35" s="23"/>
      <c r="GVD35" s="23"/>
      <c r="GVE35" s="23"/>
      <c r="GVF35" s="23"/>
      <c r="GVG35" s="24"/>
      <c r="GVH35" s="14"/>
      <c r="GVI35" s="23"/>
      <c r="GVJ35" s="23"/>
      <c r="GVK35" s="23"/>
      <c r="GVL35" s="23"/>
      <c r="GVM35" s="23"/>
      <c r="GVN35" s="23"/>
      <c r="GVO35" s="24"/>
      <c r="GVP35" s="14"/>
      <c r="GVQ35" s="23"/>
      <c r="GVR35" s="23"/>
      <c r="GVS35" s="23"/>
      <c r="GVT35" s="23"/>
      <c r="GVU35" s="23"/>
      <c r="GVV35" s="23"/>
      <c r="GVW35" s="24"/>
      <c r="GVX35" s="14"/>
      <c r="GVY35" s="23"/>
      <c r="GVZ35" s="23"/>
      <c r="GWA35" s="23"/>
      <c r="GWB35" s="23"/>
      <c r="GWC35" s="23"/>
      <c r="GWD35" s="23"/>
      <c r="GWE35" s="24"/>
      <c r="GWF35" s="14"/>
      <c r="GWG35" s="23"/>
      <c r="GWH35" s="23"/>
      <c r="GWI35" s="23"/>
      <c r="GWJ35" s="23"/>
      <c r="GWK35" s="23"/>
      <c r="GWL35" s="23"/>
      <c r="GWM35" s="24"/>
      <c r="GWN35" s="14"/>
      <c r="GWO35" s="23"/>
      <c r="GWP35" s="23"/>
      <c r="GWQ35" s="23"/>
      <c r="GWR35" s="23"/>
      <c r="GWS35" s="23"/>
      <c r="GWT35" s="23"/>
      <c r="GWU35" s="24"/>
      <c r="GWV35" s="14"/>
      <c r="GWW35" s="23"/>
      <c r="GWX35" s="23"/>
      <c r="GWY35" s="23"/>
      <c r="GWZ35" s="23"/>
      <c r="GXA35" s="23"/>
      <c r="GXB35" s="23"/>
      <c r="GXC35" s="24"/>
      <c r="GXD35" s="14"/>
      <c r="GXE35" s="23"/>
      <c r="GXF35" s="23"/>
      <c r="GXG35" s="23"/>
      <c r="GXH35" s="23"/>
      <c r="GXI35" s="23"/>
      <c r="GXJ35" s="23"/>
      <c r="GXK35" s="24"/>
      <c r="GXL35" s="14"/>
      <c r="GXM35" s="23"/>
      <c r="GXN35" s="23"/>
      <c r="GXO35" s="23"/>
      <c r="GXP35" s="23"/>
      <c r="GXQ35" s="23"/>
      <c r="GXR35" s="23"/>
      <c r="GXS35" s="24"/>
      <c r="GXT35" s="14"/>
      <c r="GXU35" s="23"/>
      <c r="GXV35" s="23"/>
      <c r="GXW35" s="23"/>
      <c r="GXX35" s="23"/>
      <c r="GXY35" s="23"/>
      <c r="GXZ35" s="23"/>
      <c r="GYA35" s="24"/>
      <c r="GYB35" s="14"/>
      <c r="GYC35" s="23"/>
      <c r="GYD35" s="23"/>
      <c r="GYE35" s="23"/>
      <c r="GYF35" s="23"/>
      <c r="GYG35" s="23"/>
      <c r="GYH35" s="23"/>
      <c r="GYI35" s="24"/>
      <c r="GYJ35" s="14"/>
      <c r="GYK35" s="23"/>
      <c r="GYL35" s="23"/>
      <c r="GYM35" s="23"/>
      <c r="GYN35" s="23"/>
      <c r="GYO35" s="23"/>
      <c r="GYP35" s="23"/>
      <c r="GYQ35" s="24"/>
      <c r="GYR35" s="14"/>
      <c r="GYS35" s="23"/>
      <c r="GYT35" s="23"/>
      <c r="GYU35" s="23"/>
      <c r="GYV35" s="23"/>
      <c r="GYW35" s="23"/>
      <c r="GYX35" s="23"/>
      <c r="GYY35" s="24"/>
      <c r="GYZ35" s="14"/>
      <c r="GZA35" s="23"/>
      <c r="GZB35" s="23"/>
      <c r="GZC35" s="23"/>
      <c r="GZD35" s="23"/>
      <c r="GZE35" s="23"/>
      <c r="GZF35" s="23"/>
      <c r="GZG35" s="24"/>
      <c r="GZH35" s="14"/>
      <c r="GZI35" s="23"/>
      <c r="GZJ35" s="23"/>
      <c r="GZK35" s="23"/>
      <c r="GZL35" s="23"/>
      <c r="GZM35" s="23"/>
      <c r="GZN35" s="23"/>
      <c r="GZO35" s="24"/>
      <c r="GZP35" s="14"/>
      <c r="GZQ35" s="23"/>
      <c r="GZR35" s="23"/>
      <c r="GZS35" s="23"/>
      <c r="GZT35" s="23"/>
      <c r="GZU35" s="23"/>
      <c r="GZV35" s="23"/>
      <c r="GZW35" s="24"/>
      <c r="GZX35" s="14"/>
      <c r="GZY35" s="23"/>
      <c r="GZZ35" s="23"/>
      <c r="HAA35" s="23"/>
      <c r="HAB35" s="23"/>
      <c r="HAC35" s="23"/>
      <c r="HAD35" s="23"/>
      <c r="HAE35" s="24"/>
      <c r="HAF35" s="14"/>
      <c r="HAG35" s="23"/>
      <c r="HAH35" s="23"/>
      <c r="HAI35" s="23"/>
      <c r="HAJ35" s="23"/>
      <c r="HAK35" s="23"/>
      <c r="HAL35" s="23"/>
      <c r="HAM35" s="24"/>
      <c r="HAN35" s="14"/>
      <c r="HAO35" s="23"/>
      <c r="HAP35" s="23"/>
      <c r="HAQ35" s="23"/>
      <c r="HAR35" s="23"/>
      <c r="HAS35" s="23"/>
      <c r="HAT35" s="23"/>
      <c r="HAU35" s="24"/>
      <c r="HAV35" s="14"/>
      <c r="HAW35" s="23"/>
      <c r="HAX35" s="23"/>
      <c r="HAY35" s="23"/>
      <c r="HAZ35" s="23"/>
      <c r="HBA35" s="23"/>
      <c r="HBB35" s="23"/>
      <c r="HBC35" s="24"/>
      <c r="HBD35" s="14"/>
      <c r="HBE35" s="23"/>
      <c r="HBF35" s="23"/>
      <c r="HBG35" s="23"/>
      <c r="HBH35" s="23"/>
      <c r="HBI35" s="23"/>
      <c r="HBJ35" s="23"/>
      <c r="HBK35" s="24"/>
      <c r="HBL35" s="14"/>
      <c r="HBM35" s="23"/>
      <c r="HBN35" s="23"/>
      <c r="HBO35" s="23"/>
      <c r="HBP35" s="23"/>
      <c r="HBQ35" s="23"/>
      <c r="HBR35" s="23"/>
      <c r="HBS35" s="24"/>
      <c r="HBT35" s="14"/>
      <c r="HBU35" s="23"/>
      <c r="HBV35" s="23"/>
      <c r="HBW35" s="23"/>
      <c r="HBX35" s="23"/>
      <c r="HBY35" s="23"/>
      <c r="HBZ35" s="23"/>
      <c r="HCA35" s="24"/>
      <c r="HCB35" s="14"/>
      <c r="HCC35" s="23"/>
      <c r="HCD35" s="23"/>
      <c r="HCE35" s="23"/>
      <c r="HCF35" s="23"/>
      <c r="HCG35" s="23"/>
      <c r="HCH35" s="23"/>
      <c r="HCI35" s="24"/>
      <c r="HCJ35" s="14"/>
      <c r="HCK35" s="23"/>
      <c r="HCL35" s="23"/>
      <c r="HCM35" s="23"/>
      <c r="HCN35" s="23"/>
      <c r="HCO35" s="23"/>
      <c r="HCP35" s="23"/>
      <c r="HCQ35" s="24"/>
      <c r="HCR35" s="14"/>
      <c r="HCS35" s="23"/>
      <c r="HCT35" s="23"/>
      <c r="HCU35" s="23"/>
      <c r="HCV35" s="23"/>
      <c r="HCW35" s="23"/>
      <c r="HCX35" s="23"/>
      <c r="HCY35" s="24"/>
      <c r="HCZ35" s="14"/>
      <c r="HDA35" s="23"/>
      <c r="HDB35" s="23"/>
      <c r="HDC35" s="23"/>
      <c r="HDD35" s="23"/>
      <c r="HDE35" s="23"/>
      <c r="HDF35" s="23"/>
      <c r="HDG35" s="24"/>
      <c r="HDH35" s="14"/>
      <c r="HDI35" s="23"/>
      <c r="HDJ35" s="23"/>
      <c r="HDK35" s="23"/>
      <c r="HDL35" s="23"/>
      <c r="HDM35" s="23"/>
      <c r="HDN35" s="23"/>
      <c r="HDO35" s="24"/>
      <c r="HDP35" s="14"/>
      <c r="HDQ35" s="23"/>
      <c r="HDR35" s="23"/>
      <c r="HDS35" s="23"/>
      <c r="HDT35" s="23"/>
      <c r="HDU35" s="23"/>
      <c r="HDV35" s="23"/>
      <c r="HDW35" s="24"/>
      <c r="HDX35" s="14"/>
      <c r="HDY35" s="23"/>
      <c r="HDZ35" s="23"/>
      <c r="HEA35" s="23"/>
      <c r="HEB35" s="23"/>
      <c r="HEC35" s="23"/>
      <c r="HED35" s="23"/>
      <c r="HEE35" s="24"/>
      <c r="HEF35" s="14"/>
      <c r="HEG35" s="23"/>
      <c r="HEH35" s="23"/>
      <c r="HEI35" s="23"/>
      <c r="HEJ35" s="23"/>
      <c r="HEK35" s="23"/>
      <c r="HEL35" s="23"/>
      <c r="HEM35" s="24"/>
      <c r="HEN35" s="14"/>
      <c r="HEO35" s="23"/>
      <c r="HEP35" s="23"/>
      <c r="HEQ35" s="23"/>
      <c r="HER35" s="23"/>
      <c r="HES35" s="23"/>
      <c r="HET35" s="23"/>
      <c r="HEU35" s="24"/>
      <c r="HEV35" s="14"/>
      <c r="HEW35" s="23"/>
      <c r="HEX35" s="23"/>
      <c r="HEY35" s="23"/>
      <c r="HEZ35" s="23"/>
      <c r="HFA35" s="23"/>
      <c r="HFB35" s="23"/>
      <c r="HFC35" s="24"/>
      <c r="HFD35" s="14"/>
      <c r="HFE35" s="23"/>
      <c r="HFF35" s="23"/>
      <c r="HFG35" s="23"/>
      <c r="HFH35" s="23"/>
      <c r="HFI35" s="23"/>
      <c r="HFJ35" s="23"/>
      <c r="HFK35" s="24"/>
      <c r="HFL35" s="14"/>
      <c r="HFM35" s="23"/>
      <c r="HFN35" s="23"/>
      <c r="HFO35" s="23"/>
      <c r="HFP35" s="23"/>
      <c r="HFQ35" s="23"/>
      <c r="HFR35" s="23"/>
      <c r="HFS35" s="24"/>
      <c r="HFT35" s="14"/>
      <c r="HFU35" s="23"/>
      <c r="HFV35" s="23"/>
      <c r="HFW35" s="23"/>
      <c r="HFX35" s="23"/>
      <c r="HFY35" s="23"/>
      <c r="HFZ35" s="23"/>
      <c r="HGA35" s="24"/>
      <c r="HGB35" s="14"/>
      <c r="HGC35" s="23"/>
      <c r="HGD35" s="23"/>
      <c r="HGE35" s="23"/>
      <c r="HGF35" s="23"/>
      <c r="HGG35" s="23"/>
      <c r="HGH35" s="23"/>
      <c r="HGI35" s="24"/>
      <c r="HGJ35" s="14"/>
      <c r="HGK35" s="23"/>
      <c r="HGL35" s="23"/>
      <c r="HGM35" s="23"/>
      <c r="HGN35" s="23"/>
      <c r="HGO35" s="23"/>
      <c r="HGP35" s="23"/>
      <c r="HGQ35" s="24"/>
      <c r="HGR35" s="14"/>
      <c r="HGS35" s="23"/>
      <c r="HGT35" s="23"/>
      <c r="HGU35" s="23"/>
      <c r="HGV35" s="23"/>
      <c r="HGW35" s="23"/>
      <c r="HGX35" s="23"/>
      <c r="HGY35" s="24"/>
      <c r="HGZ35" s="14"/>
      <c r="HHA35" s="23"/>
      <c r="HHB35" s="23"/>
      <c r="HHC35" s="23"/>
      <c r="HHD35" s="23"/>
      <c r="HHE35" s="23"/>
      <c r="HHF35" s="23"/>
      <c r="HHG35" s="24"/>
      <c r="HHH35" s="14"/>
      <c r="HHI35" s="23"/>
      <c r="HHJ35" s="23"/>
      <c r="HHK35" s="23"/>
      <c r="HHL35" s="23"/>
      <c r="HHM35" s="23"/>
      <c r="HHN35" s="23"/>
      <c r="HHO35" s="24"/>
      <c r="HHP35" s="14"/>
      <c r="HHQ35" s="23"/>
      <c r="HHR35" s="23"/>
      <c r="HHS35" s="23"/>
      <c r="HHT35" s="23"/>
      <c r="HHU35" s="23"/>
      <c r="HHV35" s="23"/>
      <c r="HHW35" s="24"/>
      <c r="HHX35" s="14"/>
      <c r="HHY35" s="23"/>
      <c r="HHZ35" s="23"/>
      <c r="HIA35" s="23"/>
      <c r="HIB35" s="23"/>
      <c r="HIC35" s="23"/>
      <c r="HID35" s="23"/>
      <c r="HIE35" s="24"/>
      <c r="HIF35" s="14"/>
      <c r="HIG35" s="23"/>
      <c r="HIH35" s="23"/>
      <c r="HII35" s="23"/>
      <c r="HIJ35" s="23"/>
      <c r="HIK35" s="23"/>
      <c r="HIL35" s="23"/>
      <c r="HIM35" s="24"/>
      <c r="HIN35" s="14"/>
      <c r="HIO35" s="23"/>
      <c r="HIP35" s="23"/>
      <c r="HIQ35" s="23"/>
      <c r="HIR35" s="23"/>
      <c r="HIS35" s="23"/>
      <c r="HIT35" s="23"/>
      <c r="HIU35" s="24"/>
      <c r="HIV35" s="14"/>
      <c r="HIW35" s="23"/>
      <c r="HIX35" s="23"/>
      <c r="HIY35" s="23"/>
      <c r="HIZ35" s="23"/>
      <c r="HJA35" s="23"/>
      <c r="HJB35" s="23"/>
      <c r="HJC35" s="24"/>
      <c r="HJD35" s="14"/>
      <c r="HJE35" s="23"/>
      <c r="HJF35" s="23"/>
      <c r="HJG35" s="23"/>
      <c r="HJH35" s="23"/>
      <c r="HJI35" s="23"/>
      <c r="HJJ35" s="23"/>
      <c r="HJK35" s="24"/>
      <c r="HJL35" s="14"/>
      <c r="HJM35" s="23"/>
      <c r="HJN35" s="23"/>
      <c r="HJO35" s="23"/>
      <c r="HJP35" s="23"/>
      <c r="HJQ35" s="23"/>
      <c r="HJR35" s="23"/>
      <c r="HJS35" s="24"/>
      <c r="HJT35" s="14"/>
      <c r="HJU35" s="23"/>
      <c r="HJV35" s="23"/>
      <c r="HJW35" s="23"/>
      <c r="HJX35" s="23"/>
      <c r="HJY35" s="23"/>
      <c r="HJZ35" s="23"/>
      <c r="HKA35" s="24"/>
      <c r="HKB35" s="14"/>
      <c r="HKC35" s="23"/>
      <c r="HKD35" s="23"/>
      <c r="HKE35" s="23"/>
      <c r="HKF35" s="23"/>
      <c r="HKG35" s="23"/>
      <c r="HKH35" s="23"/>
      <c r="HKI35" s="24"/>
      <c r="HKJ35" s="14"/>
      <c r="HKK35" s="23"/>
      <c r="HKL35" s="23"/>
      <c r="HKM35" s="23"/>
      <c r="HKN35" s="23"/>
      <c r="HKO35" s="23"/>
      <c r="HKP35" s="23"/>
      <c r="HKQ35" s="24"/>
      <c r="HKR35" s="14"/>
      <c r="HKS35" s="23"/>
      <c r="HKT35" s="23"/>
      <c r="HKU35" s="23"/>
      <c r="HKV35" s="23"/>
      <c r="HKW35" s="23"/>
      <c r="HKX35" s="23"/>
      <c r="HKY35" s="24"/>
      <c r="HKZ35" s="14"/>
      <c r="HLA35" s="23"/>
      <c r="HLB35" s="23"/>
      <c r="HLC35" s="23"/>
      <c r="HLD35" s="23"/>
      <c r="HLE35" s="23"/>
      <c r="HLF35" s="23"/>
      <c r="HLG35" s="24"/>
      <c r="HLH35" s="14"/>
      <c r="HLI35" s="23"/>
      <c r="HLJ35" s="23"/>
      <c r="HLK35" s="23"/>
      <c r="HLL35" s="23"/>
      <c r="HLM35" s="23"/>
      <c r="HLN35" s="23"/>
      <c r="HLO35" s="24"/>
      <c r="HLP35" s="14"/>
      <c r="HLQ35" s="23"/>
      <c r="HLR35" s="23"/>
      <c r="HLS35" s="23"/>
      <c r="HLT35" s="23"/>
      <c r="HLU35" s="23"/>
      <c r="HLV35" s="23"/>
      <c r="HLW35" s="24"/>
      <c r="HLX35" s="14"/>
      <c r="HLY35" s="23"/>
      <c r="HLZ35" s="23"/>
      <c r="HMA35" s="23"/>
      <c r="HMB35" s="23"/>
      <c r="HMC35" s="23"/>
      <c r="HMD35" s="23"/>
      <c r="HME35" s="24"/>
      <c r="HMF35" s="14"/>
      <c r="HMG35" s="23"/>
      <c r="HMH35" s="23"/>
      <c r="HMI35" s="23"/>
      <c r="HMJ35" s="23"/>
      <c r="HMK35" s="23"/>
      <c r="HML35" s="23"/>
      <c r="HMM35" s="24"/>
      <c r="HMN35" s="14"/>
      <c r="HMO35" s="23"/>
      <c r="HMP35" s="23"/>
      <c r="HMQ35" s="23"/>
      <c r="HMR35" s="23"/>
      <c r="HMS35" s="23"/>
      <c r="HMT35" s="23"/>
      <c r="HMU35" s="24"/>
      <c r="HMV35" s="14"/>
      <c r="HMW35" s="23"/>
      <c r="HMX35" s="23"/>
      <c r="HMY35" s="23"/>
      <c r="HMZ35" s="23"/>
      <c r="HNA35" s="23"/>
      <c r="HNB35" s="23"/>
      <c r="HNC35" s="24"/>
      <c r="HND35" s="14"/>
      <c r="HNE35" s="23"/>
      <c r="HNF35" s="23"/>
      <c r="HNG35" s="23"/>
      <c r="HNH35" s="23"/>
      <c r="HNI35" s="23"/>
      <c r="HNJ35" s="23"/>
      <c r="HNK35" s="24"/>
      <c r="HNL35" s="14"/>
      <c r="HNM35" s="23"/>
      <c r="HNN35" s="23"/>
      <c r="HNO35" s="23"/>
      <c r="HNP35" s="23"/>
      <c r="HNQ35" s="23"/>
      <c r="HNR35" s="23"/>
      <c r="HNS35" s="24"/>
      <c r="HNT35" s="14"/>
      <c r="HNU35" s="23"/>
      <c r="HNV35" s="23"/>
      <c r="HNW35" s="23"/>
      <c r="HNX35" s="23"/>
      <c r="HNY35" s="23"/>
      <c r="HNZ35" s="23"/>
      <c r="HOA35" s="24"/>
      <c r="HOB35" s="14"/>
      <c r="HOC35" s="23"/>
      <c r="HOD35" s="23"/>
      <c r="HOE35" s="23"/>
      <c r="HOF35" s="23"/>
      <c r="HOG35" s="23"/>
      <c r="HOH35" s="23"/>
      <c r="HOI35" s="24"/>
      <c r="HOJ35" s="14"/>
      <c r="HOK35" s="23"/>
      <c r="HOL35" s="23"/>
      <c r="HOM35" s="23"/>
      <c r="HON35" s="23"/>
      <c r="HOO35" s="23"/>
      <c r="HOP35" s="23"/>
      <c r="HOQ35" s="24"/>
      <c r="HOR35" s="14"/>
      <c r="HOS35" s="23"/>
      <c r="HOT35" s="23"/>
      <c r="HOU35" s="23"/>
      <c r="HOV35" s="23"/>
      <c r="HOW35" s="23"/>
      <c r="HOX35" s="23"/>
      <c r="HOY35" s="24"/>
      <c r="HOZ35" s="14"/>
      <c r="HPA35" s="23"/>
      <c r="HPB35" s="23"/>
      <c r="HPC35" s="23"/>
      <c r="HPD35" s="23"/>
      <c r="HPE35" s="23"/>
      <c r="HPF35" s="23"/>
      <c r="HPG35" s="24"/>
      <c r="HPH35" s="14"/>
      <c r="HPI35" s="23"/>
      <c r="HPJ35" s="23"/>
      <c r="HPK35" s="23"/>
      <c r="HPL35" s="23"/>
      <c r="HPM35" s="23"/>
      <c r="HPN35" s="23"/>
      <c r="HPO35" s="24"/>
      <c r="HPP35" s="14"/>
      <c r="HPQ35" s="23"/>
      <c r="HPR35" s="23"/>
      <c r="HPS35" s="23"/>
      <c r="HPT35" s="23"/>
      <c r="HPU35" s="23"/>
      <c r="HPV35" s="23"/>
      <c r="HPW35" s="24"/>
      <c r="HPX35" s="14"/>
      <c r="HPY35" s="23"/>
      <c r="HPZ35" s="23"/>
      <c r="HQA35" s="23"/>
      <c r="HQB35" s="23"/>
      <c r="HQC35" s="23"/>
      <c r="HQD35" s="23"/>
      <c r="HQE35" s="24"/>
      <c r="HQF35" s="14"/>
      <c r="HQG35" s="23"/>
      <c r="HQH35" s="23"/>
      <c r="HQI35" s="23"/>
      <c r="HQJ35" s="23"/>
      <c r="HQK35" s="23"/>
      <c r="HQL35" s="23"/>
      <c r="HQM35" s="24"/>
      <c r="HQN35" s="14"/>
      <c r="HQO35" s="23"/>
      <c r="HQP35" s="23"/>
      <c r="HQQ35" s="23"/>
      <c r="HQR35" s="23"/>
      <c r="HQS35" s="23"/>
      <c r="HQT35" s="23"/>
      <c r="HQU35" s="24"/>
      <c r="HQV35" s="14"/>
      <c r="HQW35" s="23"/>
      <c r="HQX35" s="23"/>
      <c r="HQY35" s="23"/>
      <c r="HQZ35" s="23"/>
      <c r="HRA35" s="23"/>
      <c r="HRB35" s="23"/>
      <c r="HRC35" s="24"/>
      <c r="HRD35" s="14"/>
      <c r="HRE35" s="23"/>
      <c r="HRF35" s="23"/>
      <c r="HRG35" s="23"/>
      <c r="HRH35" s="23"/>
      <c r="HRI35" s="23"/>
      <c r="HRJ35" s="23"/>
      <c r="HRK35" s="24"/>
      <c r="HRL35" s="14"/>
      <c r="HRM35" s="23"/>
      <c r="HRN35" s="23"/>
      <c r="HRO35" s="23"/>
      <c r="HRP35" s="23"/>
      <c r="HRQ35" s="23"/>
      <c r="HRR35" s="23"/>
      <c r="HRS35" s="24"/>
      <c r="HRT35" s="14"/>
      <c r="HRU35" s="23"/>
      <c r="HRV35" s="23"/>
      <c r="HRW35" s="23"/>
      <c r="HRX35" s="23"/>
      <c r="HRY35" s="23"/>
      <c r="HRZ35" s="23"/>
      <c r="HSA35" s="24"/>
      <c r="HSB35" s="14"/>
      <c r="HSC35" s="23"/>
      <c r="HSD35" s="23"/>
      <c r="HSE35" s="23"/>
      <c r="HSF35" s="23"/>
      <c r="HSG35" s="23"/>
      <c r="HSH35" s="23"/>
      <c r="HSI35" s="24"/>
      <c r="HSJ35" s="14"/>
      <c r="HSK35" s="23"/>
      <c r="HSL35" s="23"/>
      <c r="HSM35" s="23"/>
      <c r="HSN35" s="23"/>
      <c r="HSO35" s="23"/>
      <c r="HSP35" s="23"/>
      <c r="HSQ35" s="24"/>
      <c r="HSR35" s="14"/>
      <c r="HSS35" s="23"/>
      <c r="HST35" s="23"/>
      <c r="HSU35" s="23"/>
      <c r="HSV35" s="23"/>
      <c r="HSW35" s="23"/>
      <c r="HSX35" s="23"/>
      <c r="HSY35" s="24"/>
      <c r="HSZ35" s="14"/>
      <c r="HTA35" s="23"/>
      <c r="HTB35" s="23"/>
      <c r="HTC35" s="23"/>
      <c r="HTD35" s="23"/>
      <c r="HTE35" s="23"/>
      <c r="HTF35" s="23"/>
      <c r="HTG35" s="24"/>
      <c r="HTH35" s="14"/>
      <c r="HTI35" s="23"/>
      <c r="HTJ35" s="23"/>
      <c r="HTK35" s="23"/>
      <c r="HTL35" s="23"/>
      <c r="HTM35" s="23"/>
      <c r="HTN35" s="23"/>
      <c r="HTO35" s="24"/>
      <c r="HTP35" s="14"/>
      <c r="HTQ35" s="23"/>
      <c r="HTR35" s="23"/>
      <c r="HTS35" s="23"/>
      <c r="HTT35" s="23"/>
      <c r="HTU35" s="23"/>
      <c r="HTV35" s="23"/>
      <c r="HTW35" s="24"/>
      <c r="HTX35" s="14"/>
      <c r="HTY35" s="23"/>
      <c r="HTZ35" s="23"/>
      <c r="HUA35" s="23"/>
      <c r="HUB35" s="23"/>
      <c r="HUC35" s="23"/>
      <c r="HUD35" s="23"/>
      <c r="HUE35" s="24"/>
      <c r="HUF35" s="14"/>
      <c r="HUG35" s="23"/>
      <c r="HUH35" s="23"/>
      <c r="HUI35" s="23"/>
      <c r="HUJ35" s="23"/>
      <c r="HUK35" s="23"/>
      <c r="HUL35" s="23"/>
      <c r="HUM35" s="24"/>
      <c r="HUN35" s="14"/>
      <c r="HUO35" s="23"/>
      <c r="HUP35" s="23"/>
      <c r="HUQ35" s="23"/>
      <c r="HUR35" s="23"/>
      <c r="HUS35" s="23"/>
      <c r="HUT35" s="23"/>
      <c r="HUU35" s="24"/>
      <c r="HUV35" s="14"/>
      <c r="HUW35" s="23"/>
      <c r="HUX35" s="23"/>
      <c r="HUY35" s="23"/>
      <c r="HUZ35" s="23"/>
      <c r="HVA35" s="23"/>
      <c r="HVB35" s="23"/>
      <c r="HVC35" s="24"/>
      <c r="HVD35" s="14"/>
      <c r="HVE35" s="23"/>
      <c r="HVF35" s="23"/>
      <c r="HVG35" s="23"/>
      <c r="HVH35" s="23"/>
      <c r="HVI35" s="23"/>
      <c r="HVJ35" s="23"/>
      <c r="HVK35" s="24"/>
      <c r="HVL35" s="14"/>
      <c r="HVM35" s="23"/>
      <c r="HVN35" s="23"/>
      <c r="HVO35" s="23"/>
      <c r="HVP35" s="23"/>
      <c r="HVQ35" s="23"/>
      <c r="HVR35" s="23"/>
      <c r="HVS35" s="24"/>
      <c r="HVT35" s="14"/>
      <c r="HVU35" s="23"/>
      <c r="HVV35" s="23"/>
      <c r="HVW35" s="23"/>
      <c r="HVX35" s="23"/>
      <c r="HVY35" s="23"/>
      <c r="HVZ35" s="23"/>
      <c r="HWA35" s="24"/>
      <c r="HWB35" s="14"/>
      <c r="HWC35" s="23"/>
      <c r="HWD35" s="23"/>
      <c r="HWE35" s="23"/>
      <c r="HWF35" s="23"/>
      <c r="HWG35" s="23"/>
      <c r="HWH35" s="23"/>
      <c r="HWI35" s="24"/>
      <c r="HWJ35" s="14"/>
      <c r="HWK35" s="23"/>
      <c r="HWL35" s="23"/>
      <c r="HWM35" s="23"/>
      <c r="HWN35" s="23"/>
      <c r="HWO35" s="23"/>
      <c r="HWP35" s="23"/>
      <c r="HWQ35" s="24"/>
      <c r="HWR35" s="14"/>
      <c r="HWS35" s="23"/>
      <c r="HWT35" s="23"/>
      <c r="HWU35" s="23"/>
      <c r="HWV35" s="23"/>
      <c r="HWW35" s="23"/>
      <c r="HWX35" s="23"/>
      <c r="HWY35" s="24"/>
      <c r="HWZ35" s="14"/>
      <c r="HXA35" s="23"/>
      <c r="HXB35" s="23"/>
      <c r="HXC35" s="23"/>
      <c r="HXD35" s="23"/>
      <c r="HXE35" s="23"/>
      <c r="HXF35" s="23"/>
      <c r="HXG35" s="24"/>
      <c r="HXH35" s="14"/>
      <c r="HXI35" s="23"/>
      <c r="HXJ35" s="23"/>
      <c r="HXK35" s="23"/>
      <c r="HXL35" s="23"/>
      <c r="HXM35" s="23"/>
      <c r="HXN35" s="23"/>
      <c r="HXO35" s="24"/>
      <c r="HXP35" s="14"/>
      <c r="HXQ35" s="23"/>
      <c r="HXR35" s="23"/>
      <c r="HXS35" s="23"/>
      <c r="HXT35" s="23"/>
      <c r="HXU35" s="23"/>
      <c r="HXV35" s="23"/>
      <c r="HXW35" s="24"/>
      <c r="HXX35" s="14"/>
      <c r="HXY35" s="23"/>
      <c r="HXZ35" s="23"/>
      <c r="HYA35" s="23"/>
      <c r="HYB35" s="23"/>
      <c r="HYC35" s="23"/>
      <c r="HYD35" s="23"/>
      <c r="HYE35" s="24"/>
      <c r="HYF35" s="14"/>
      <c r="HYG35" s="23"/>
      <c r="HYH35" s="23"/>
      <c r="HYI35" s="23"/>
      <c r="HYJ35" s="23"/>
      <c r="HYK35" s="23"/>
      <c r="HYL35" s="23"/>
      <c r="HYM35" s="24"/>
      <c r="HYN35" s="14"/>
      <c r="HYO35" s="23"/>
      <c r="HYP35" s="23"/>
      <c r="HYQ35" s="23"/>
      <c r="HYR35" s="23"/>
      <c r="HYS35" s="23"/>
      <c r="HYT35" s="23"/>
      <c r="HYU35" s="24"/>
      <c r="HYV35" s="14"/>
      <c r="HYW35" s="23"/>
      <c r="HYX35" s="23"/>
      <c r="HYY35" s="23"/>
      <c r="HYZ35" s="23"/>
      <c r="HZA35" s="23"/>
      <c r="HZB35" s="23"/>
      <c r="HZC35" s="24"/>
      <c r="HZD35" s="14"/>
      <c r="HZE35" s="23"/>
      <c r="HZF35" s="23"/>
      <c r="HZG35" s="23"/>
      <c r="HZH35" s="23"/>
      <c r="HZI35" s="23"/>
      <c r="HZJ35" s="23"/>
      <c r="HZK35" s="24"/>
      <c r="HZL35" s="14"/>
      <c r="HZM35" s="23"/>
      <c r="HZN35" s="23"/>
      <c r="HZO35" s="23"/>
      <c r="HZP35" s="23"/>
      <c r="HZQ35" s="23"/>
      <c r="HZR35" s="23"/>
      <c r="HZS35" s="24"/>
      <c r="HZT35" s="14"/>
      <c r="HZU35" s="23"/>
      <c r="HZV35" s="23"/>
      <c r="HZW35" s="23"/>
      <c r="HZX35" s="23"/>
      <c r="HZY35" s="23"/>
      <c r="HZZ35" s="23"/>
      <c r="IAA35" s="24"/>
      <c r="IAB35" s="14"/>
      <c r="IAC35" s="23"/>
      <c r="IAD35" s="23"/>
      <c r="IAE35" s="23"/>
      <c r="IAF35" s="23"/>
      <c r="IAG35" s="23"/>
      <c r="IAH35" s="23"/>
      <c r="IAI35" s="24"/>
      <c r="IAJ35" s="14"/>
      <c r="IAK35" s="23"/>
      <c r="IAL35" s="23"/>
      <c r="IAM35" s="23"/>
      <c r="IAN35" s="23"/>
      <c r="IAO35" s="23"/>
      <c r="IAP35" s="23"/>
      <c r="IAQ35" s="24"/>
      <c r="IAR35" s="14"/>
      <c r="IAS35" s="23"/>
      <c r="IAT35" s="23"/>
      <c r="IAU35" s="23"/>
      <c r="IAV35" s="23"/>
      <c r="IAW35" s="23"/>
      <c r="IAX35" s="23"/>
      <c r="IAY35" s="24"/>
      <c r="IAZ35" s="14"/>
      <c r="IBA35" s="23"/>
      <c r="IBB35" s="23"/>
      <c r="IBC35" s="23"/>
      <c r="IBD35" s="23"/>
      <c r="IBE35" s="23"/>
      <c r="IBF35" s="23"/>
      <c r="IBG35" s="24"/>
      <c r="IBH35" s="14"/>
      <c r="IBI35" s="23"/>
      <c r="IBJ35" s="23"/>
      <c r="IBK35" s="23"/>
      <c r="IBL35" s="23"/>
      <c r="IBM35" s="23"/>
      <c r="IBN35" s="23"/>
      <c r="IBO35" s="24"/>
      <c r="IBP35" s="14"/>
      <c r="IBQ35" s="23"/>
      <c r="IBR35" s="23"/>
      <c r="IBS35" s="23"/>
      <c r="IBT35" s="23"/>
      <c r="IBU35" s="23"/>
      <c r="IBV35" s="23"/>
      <c r="IBW35" s="24"/>
      <c r="IBX35" s="14"/>
      <c r="IBY35" s="23"/>
      <c r="IBZ35" s="23"/>
      <c r="ICA35" s="23"/>
      <c r="ICB35" s="23"/>
      <c r="ICC35" s="23"/>
      <c r="ICD35" s="23"/>
      <c r="ICE35" s="24"/>
      <c r="ICF35" s="14"/>
      <c r="ICG35" s="23"/>
      <c r="ICH35" s="23"/>
      <c r="ICI35" s="23"/>
      <c r="ICJ35" s="23"/>
      <c r="ICK35" s="23"/>
      <c r="ICL35" s="23"/>
      <c r="ICM35" s="24"/>
      <c r="ICN35" s="14"/>
      <c r="ICO35" s="23"/>
      <c r="ICP35" s="23"/>
      <c r="ICQ35" s="23"/>
      <c r="ICR35" s="23"/>
      <c r="ICS35" s="23"/>
      <c r="ICT35" s="23"/>
      <c r="ICU35" s="24"/>
      <c r="ICV35" s="14"/>
      <c r="ICW35" s="23"/>
      <c r="ICX35" s="23"/>
      <c r="ICY35" s="23"/>
      <c r="ICZ35" s="23"/>
      <c r="IDA35" s="23"/>
      <c r="IDB35" s="23"/>
      <c r="IDC35" s="24"/>
      <c r="IDD35" s="14"/>
      <c r="IDE35" s="23"/>
      <c r="IDF35" s="23"/>
      <c r="IDG35" s="23"/>
      <c r="IDH35" s="23"/>
      <c r="IDI35" s="23"/>
      <c r="IDJ35" s="23"/>
      <c r="IDK35" s="24"/>
      <c r="IDL35" s="14"/>
      <c r="IDM35" s="23"/>
      <c r="IDN35" s="23"/>
      <c r="IDO35" s="23"/>
      <c r="IDP35" s="23"/>
      <c r="IDQ35" s="23"/>
      <c r="IDR35" s="23"/>
      <c r="IDS35" s="24"/>
      <c r="IDT35" s="14"/>
      <c r="IDU35" s="23"/>
      <c r="IDV35" s="23"/>
      <c r="IDW35" s="23"/>
      <c r="IDX35" s="23"/>
      <c r="IDY35" s="23"/>
      <c r="IDZ35" s="23"/>
      <c r="IEA35" s="24"/>
      <c r="IEB35" s="14"/>
      <c r="IEC35" s="23"/>
      <c r="IED35" s="23"/>
      <c r="IEE35" s="23"/>
      <c r="IEF35" s="23"/>
      <c r="IEG35" s="23"/>
      <c r="IEH35" s="23"/>
      <c r="IEI35" s="24"/>
      <c r="IEJ35" s="14"/>
      <c r="IEK35" s="23"/>
      <c r="IEL35" s="23"/>
      <c r="IEM35" s="23"/>
      <c r="IEN35" s="23"/>
      <c r="IEO35" s="23"/>
      <c r="IEP35" s="23"/>
      <c r="IEQ35" s="24"/>
      <c r="IER35" s="14"/>
      <c r="IES35" s="23"/>
      <c r="IET35" s="23"/>
      <c r="IEU35" s="23"/>
      <c r="IEV35" s="23"/>
      <c r="IEW35" s="23"/>
      <c r="IEX35" s="23"/>
      <c r="IEY35" s="24"/>
      <c r="IEZ35" s="14"/>
      <c r="IFA35" s="23"/>
      <c r="IFB35" s="23"/>
      <c r="IFC35" s="23"/>
      <c r="IFD35" s="23"/>
      <c r="IFE35" s="23"/>
      <c r="IFF35" s="23"/>
      <c r="IFG35" s="24"/>
      <c r="IFH35" s="14"/>
      <c r="IFI35" s="23"/>
      <c r="IFJ35" s="23"/>
      <c r="IFK35" s="23"/>
      <c r="IFL35" s="23"/>
      <c r="IFM35" s="23"/>
      <c r="IFN35" s="23"/>
      <c r="IFO35" s="24"/>
      <c r="IFP35" s="14"/>
      <c r="IFQ35" s="23"/>
      <c r="IFR35" s="23"/>
      <c r="IFS35" s="23"/>
      <c r="IFT35" s="23"/>
      <c r="IFU35" s="23"/>
      <c r="IFV35" s="23"/>
      <c r="IFW35" s="24"/>
      <c r="IFX35" s="14"/>
      <c r="IFY35" s="23"/>
      <c r="IFZ35" s="23"/>
      <c r="IGA35" s="23"/>
      <c r="IGB35" s="23"/>
      <c r="IGC35" s="23"/>
      <c r="IGD35" s="23"/>
      <c r="IGE35" s="24"/>
      <c r="IGF35" s="14"/>
      <c r="IGG35" s="23"/>
      <c r="IGH35" s="23"/>
      <c r="IGI35" s="23"/>
      <c r="IGJ35" s="23"/>
      <c r="IGK35" s="23"/>
      <c r="IGL35" s="23"/>
      <c r="IGM35" s="24"/>
      <c r="IGN35" s="14"/>
      <c r="IGO35" s="23"/>
      <c r="IGP35" s="23"/>
      <c r="IGQ35" s="23"/>
      <c r="IGR35" s="23"/>
      <c r="IGS35" s="23"/>
      <c r="IGT35" s="23"/>
      <c r="IGU35" s="24"/>
      <c r="IGV35" s="14"/>
      <c r="IGW35" s="23"/>
      <c r="IGX35" s="23"/>
      <c r="IGY35" s="23"/>
      <c r="IGZ35" s="23"/>
      <c r="IHA35" s="23"/>
      <c r="IHB35" s="23"/>
      <c r="IHC35" s="24"/>
      <c r="IHD35" s="14"/>
      <c r="IHE35" s="23"/>
      <c r="IHF35" s="23"/>
      <c r="IHG35" s="23"/>
      <c r="IHH35" s="23"/>
      <c r="IHI35" s="23"/>
      <c r="IHJ35" s="23"/>
      <c r="IHK35" s="24"/>
      <c r="IHL35" s="14"/>
      <c r="IHM35" s="23"/>
      <c r="IHN35" s="23"/>
      <c r="IHO35" s="23"/>
      <c r="IHP35" s="23"/>
      <c r="IHQ35" s="23"/>
      <c r="IHR35" s="23"/>
      <c r="IHS35" s="24"/>
      <c r="IHT35" s="14"/>
      <c r="IHU35" s="23"/>
      <c r="IHV35" s="23"/>
      <c r="IHW35" s="23"/>
      <c r="IHX35" s="23"/>
      <c r="IHY35" s="23"/>
      <c r="IHZ35" s="23"/>
      <c r="IIA35" s="24"/>
      <c r="IIB35" s="14"/>
      <c r="IIC35" s="23"/>
      <c r="IID35" s="23"/>
      <c r="IIE35" s="23"/>
      <c r="IIF35" s="23"/>
      <c r="IIG35" s="23"/>
      <c r="IIH35" s="23"/>
      <c r="III35" s="24"/>
      <c r="IIJ35" s="14"/>
      <c r="IIK35" s="23"/>
      <c r="IIL35" s="23"/>
      <c r="IIM35" s="23"/>
      <c r="IIN35" s="23"/>
      <c r="IIO35" s="23"/>
      <c r="IIP35" s="23"/>
      <c r="IIQ35" s="24"/>
      <c r="IIR35" s="14"/>
      <c r="IIS35" s="23"/>
      <c r="IIT35" s="23"/>
      <c r="IIU35" s="23"/>
      <c r="IIV35" s="23"/>
      <c r="IIW35" s="23"/>
      <c r="IIX35" s="23"/>
      <c r="IIY35" s="24"/>
      <c r="IIZ35" s="14"/>
      <c r="IJA35" s="23"/>
      <c r="IJB35" s="23"/>
      <c r="IJC35" s="23"/>
      <c r="IJD35" s="23"/>
      <c r="IJE35" s="23"/>
      <c r="IJF35" s="23"/>
      <c r="IJG35" s="24"/>
      <c r="IJH35" s="14"/>
      <c r="IJI35" s="23"/>
      <c r="IJJ35" s="23"/>
      <c r="IJK35" s="23"/>
      <c r="IJL35" s="23"/>
      <c r="IJM35" s="23"/>
      <c r="IJN35" s="23"/>
      <c r="IJO35" s="24"/>
      <c r="IJP35" s="14"/>
      <c r="IJQ35" s="23"/>
      <c r="IJR35" s="23"/>
      <c r="IJS35" s="23"/>
      <c r="IJT35" s="23"/>
      <c r="IJU35" s="23"/>
      <c r="IJV35" s="23"/>
      <c r="IJW35" s="24"/>
      <c r="IJX35" s="14"/>
      <c r="IJY35" s="23"/>
      <c r="IJZ35" s="23"/>
      <c r="IKA35" s="23"/>
      <c r="IKB35" s="23"/>
      <c r="IKC35" s="23"/>
      <c r="IKD35" s="23"/>
      <c r="IKE35" s="24"/>
      <c r="IKF35" s="14"/>
      <c r="IKG35" s="23"/>
      <c r="IKH35" s="23"/>
      <c r="IKI35" s="23"/>
      <c r="IKJ35" s="23"/>
      <c r="IKK35" s="23"/>
      <c r="IKL35" s="23"/>
      <c r="IKM35" s="24"/>
      <c r="IKN35" s="14"/>
      <c r="IKO35" s="23"/>
      <c r="IKP35" s="23"/>
      <c r="IKQ35" s="23"/>
      <c r="IKR35" s="23"/>
      <c r="IKS35" s="23"/>
      <c r="IKT35" s="23"/>
      <c r="IKU35" s="24"/>
      <c r="IKV35" s="14"/>
      <c r="IKW35" s="23"/>
      <c r="IKX35" s="23"/>
      <c r="IKY35" s="23"/>
      <c r="IKZ35" s="23"/>
      <c r="ILA35" s="23"/>
      <c r="ILB35" s="23"/>
      <c r="ILC35" s="24"/>
      <c r="ILD35" s="14"/>
      <c r="ILE35" s="23"/>
      <c r="ILF35" s="23"/>
      <c r="ILG35" s="23"/>
      <c r="ILH35" s="23"/>
      <c r="ILI35" s="23"/>
      <c r="ILJ35" s="23"/>
      <c r="ILK35" s="24"/>
      <c r="ILL35" s="14"/>
      <c r="ILM35" s="23"/>
      <c r="ILN35" s="23"/>
      <c r="ILO35" s="23"/>
      <c r="ILP35" s="23"/>
      <c r="ILQ35" s="23"/>
      <c r="ILR35" s="23"/>
      <c r="ILS35" s="24"/>
      <c r="ILT35" s="14"/>
      <c r="ILU35" s="23"/>
      <c r="ILV35" s="23"/>
      <c r="ILW35" s="23"/>
      <c r="ILX35" s="23"/>
      <c r="ILY35" s="23"/>
      <c r="ILZ35" s="23"/>
      <c r="IMA35" s="24"/>
      <c r="IMB35" s="14"/>
      <c r="IMC35" s="23"/>
      <c r="IMD35" s="23"/>
      <c r="IME35" s="23"/>
      <c r="IMF35" s="23"/>
      <c r="IMG35" s="23"/>
      <c r="IMH35" s="23"/>
      <c r="IMI35" s="24"/>
      <c r="IMJ35" s="14"/>
      <c r="IMK35" s="23"/>
      <c r="IML35" s="23"/>
      <c r="IMM35" s="23"/>
      <c r="IMN35" s="23"/>
      <c r="IMO35" s="23"/>
      <c r="IMP35" s="23"/>
      <c r="IMQ35" s="24"/>
      <c r="IMR35" s="14"/>
      <c r="IMS35" s="23"/>
      <c r="IMT35" s="23"/>
      <c r="IMU35" s="23"/>
      <c r="IMV35" s="23"/>
      <c r="IMW35" s="23"/>
      <c r="IMX35" s="23"/>
      <c r="IMY35" s="24"/>
      <c r="IMZ35" s="14"/>
      <c r="INA35" s="23"/>
      <c r="INB35" s="23"/>
      <c r="INC35" s="23"/>
      <c r="IND35" s="23"/>
      <c r="INE35" s="23"/>
      <c r="INF35" s="23"/>
      <c r="ING35" s="24"/>
      <c r="INH35" s="14"/>
      <c r="INI35" s="23"/>
      <c r="INJ35" s="23"/>
      <c r="INK35" s="23"/>
      <c r="INL35" s="23"/>
      <c r="INM35" s="23"/>
      <c r="INN35" s="23"/>
      <c r="INO35" s="24"/>
      <c r="INP35" s="14"/>
      <c r="INQ35" s="23"/>
      <c r="INR35" s="23"/>
      <c r="INS35" s="23"/>
      <c r="INT35" s="23"/>
      <c r="INU35" s="23"/>
      <c r="INV35" s="23"/>
      <c r="INW35" s="24"/>
      <c r="INX35" s="14"/>
      <c r="INY35" s="23"/>
      <c r="INZ35" s="23"/>
      <c r="IOA35" s="23"/>
      <c r="IOB35" s="23"/>
      <c r="IOC35" s="23"/>
      <c r="IOD35" s="23"/>
      <c r="IOE35" s="24"/>
      <c r="IOF35" s="14"/>
      <c r="IOG35" s="23"/>
      <c r="IOH35" s="23"/>
      <c r="IOI35" s="23"/>
      <c r="IOJ35" s="23"/>
      <c r="IOK35" s="23"/>
      <c r="IOL35" s="23"/>
      <c r="IOM35" s="24"/>
      <c r="ION35" s="14"/>
      <c r="IOO35" s="23"/>
      <c r="IOP35" s="23"/>
      <c r="IOQ35" s="23"/>
      <c r="IOR35" s="23"/>
      <c r="IOS35" s="23"/>
      <c r="IOT35" s="23"/>
      <c r="IOU35" s="24"/>
      <c r="IOV35" s="14"/>
      <c r="IOW35" s="23"/>
      <c r="IOX35" s="23"/>
      <c r="IOY35" s="23"/>
      <c r="IOZ35" s="23"/>
      <c r="IPA35" s="23"/>
      <c r="IPB35" s="23"/>
      <c r="IPC35" s="24"/>
      <c r="IPD35" s="14"/>
      <c r="IPE35" s="23"/>
      <c r="IPF35" s="23"/>
      <c r="IPG35" s="23"/>
      <c r="IPH35" s="23"/>
      <c r="IPI35" s="23"/>
      <c r="IPJ35" s="23"/>
      <c r="IPK35" s="24"/>
      <c r="IPL35" s="14"/>
      <c r="IPM35" s="23"/>
      <c r="IPN35" s="23"/>
      <c r="IPO35" s="23"/>
      <c r="IPP35" s="23"/>
      <c r="IPQ35" s="23"/>
      <c r="IPR35" s="23"/>
      <c r="IPS35" s="24"/>
      <c r="IPT35" s="14"/>
      <c r="IPU35" s="23"/>
      <c r="IPV35" s="23"/>
      <c r="IPW35" s="23"/>
      <c r="IPX35" s="23"/>
      <c r="IPY35" s="23"/>
      <c r="IPZ35" s="23"/>
      <c r="IQA35" s="24"/>
      <c r="IQB35" s="14"/>
      <c r="IQC35" s="23"/>
      <c r="IQD35" s="23"/>
      <c r="IQE35" s="23"/>
      <c r="IQF35" s="23"/>
      <c r="IQG35" s="23"/>
      <c r="IQH35" s="23"/>
      <c r="IQI35" s="24"/>
      <c r="IQJ35" s="14"/>
      <c r="IQK35" s="23"/>
      <c r="IQL35" s="23"/>
      <c r="IQM35" s="23"/>
      <c r="IQN35" s="23"/>
      <c r="IQO35" s="23"/>
      <c r="IQP35" s="23"/>
      <c r="IQQ35" s="24"/>
      <c r="IQR35" s="14"/>
      <c r="IQS35" s="23"/>
      <c r="IQT35" s="23"/>
      <c r="IQU35" s="23"/>
      <c r="IQV35" s="23"/>
      <c r="IQW35" s="23"/>
      <c r="IQX35" s="23"/>
      <c r="IQY35" s="24"/>
      <c r="IQZ35" s="14"/>
      <c r="IRA35" s="23"/>
      <c r="IRB35" s="23"/>
      <c r="IRC35" s="23"/>
      <c r="IRD35" s="23"/>
      <c r="IRE35" s="23"/>
      <c r="IRF35" s="23"/>
      <c r="IRG35" s="24"/>
      <c r="IRH35" s="14"/>
      <c r="IRI35" s="23"/>
      <c r="IRJ35" s="23"/>
      <c r="IRK35" s="23"/>
      <c r="IRL35" s="23"/>
      <c r="IRM35" s="23"/>
      <c r="IRN35" s="23"/>
      <c r="IRO35" s="24"/>
      <c r="IRP35" s="14"/>
      <c r="IRQ35" s="23"/>
      <c r="IRR35" s="23"/>
      <c r="IRS35" s="23"/>
      <c r="IRT35" s="23"/>
      <c r="IRU35" s="23"/>
      <c r="IRV35" s="23"/>
      <c r="IRW35" s="24"/>
      <c r="IRX35" s="14"/>
      <c r="IRY35" s="23"/>
      <c r="IRZ35" s="23"/>
      <c r="ISA35" s="23"/>
      <c r="ISB35" s="23"/>
      <c r="ISC35" s="23"/>
      <c r="ISD35" s="23"/>
      <c r="ISE35" s="24"/>
      <c r="ISF35" s="14"/>
      <c r="ISG35" s="23"/>
      <c r="ISH35" s="23"/>
      <c r="ISI35" s="23"/>
      <c r="ISJ35" s="23"/>
      <c r="ISK35" s="23"/>
      <c r="ISL35" s="23"/>
      <c r="ISM35" s="24"/>
      <c r="ISN35" s="14"/>
      <c r="ISO35" s="23"/>
      <c r="ISP35" s="23"/>
      <c r="ISQ35" s="23"/>
      <c r="ISR35" s="23"/>
      <c r="ISS35" s="23"/>
      <c r="IST35" s="23"/>
      <c r="ISU35" s="24"/>
      <c r="ISV35" s="14"/>
      <c r="ISW35" s="23"/>
      <c r="ISX35" s="23"/>
      <c r="ISY35" s="23"/>
      <c r="ISZ35" s="23"/>
      <c r="ITA35" s="23"/>
      <c r="ITB35" s="23"/>
      <c r="ITC35" s="24"/>
      <c r="ITD35" s="14"/>
      <c r="ITE35" s="23"/>
      <c r="ITF35" s="23"/>
      <c r="ITG35" s="23"/>
      <c r="ITH35" s="23"/>
      <c r="ITI35" s="23"/>
      <c r="ITJ35" s="23"/>
      <c r="ITK35" s="24"/>
      <c r="ITL35" s="14"/>
      <c r="ITM35" s="23"/>
      <c r="ITN35" s="23"/>
      <c r="ITO35" s="23"/>
      <c r="ITP35" s="23"/>
      <c r="ITQ35" s="23"/>
      <c r="ITR35" s="23"/>
      <c r="ITS35" s="24"/>
      <c r="ITT35" s="14"/>
      <c r="ITU35" s="23"/>
      <c r="ITV35" s="23"/>
      <c r="ITW35" s="23"/>
      <c r="ITX35" s="23"/>
      <c r="ITY35" s="23"/>
      <c r="ITZ35" s="23"/>
      <c r="IUA35" s="24"/>
      <c r="IUB35" s="14"/>
      <c r="IUC35" s="23"/>
      <c r="IUD35" s="23"/>
      <c r="IUE35" s="23"/>
      <c r="IUF35" s="23"/>
      <c r="IUG35" s="23"/>
      <c r="IUH35" s="23"/>
      <c r="IUI35" s="24"/>
      <c r="IUJ35" s="14"/>
      <c r="IUK35" s="23"/>
      <c r="IUL35" s="23"/>
      <c r="IUM35" s="23"/>
      <c r="IUN35" s="23"/>
      <c r="IUO35" s="23"/>
      <c r="IUP35" s="23"/>
      <c r="IUQ35" s="24"/>
      <c r="IUR35" s="14"/>
      <c r="IUS35" s="23"/>
      <c r="IUT35" s="23"/>
      <c r="IUU35" s="23"/>
      <c r="IUV35" s="23"/>
      <c r="IUW35" s="23"/>
      <c r="IUX35" s="23"/>
      <c r="IUY35" s="24"/>
      <c r="IUZ35" s="14"/>
      <c r="IVA35" s="23"/>
      <c r="IVB35" s="23"/>
      <c r="IVC35" s="23"/>
      <c r="IVD35" s="23"/>
      <c r="IVE35" s="23"/>
      <c r="IVF35" s="23"/>
      <c r="IVG35" s="24"/>
      <c r="IVH35" s="14"/>
      <c r="IVI35" s="23"/>
      <c r="IVJ35" s="23"/>
      <c r="IVK35" s="23"/>
      <c r="IVL35" s="23"/>
      <c r="IVM35" s="23"/>
      <c r="IVN35" s="23"/>
      <c r="IVO35" s="24"/>
      <c r="IVP35" s="14"/>
      <c r="IVQ35" s="23"/>
      <c r="IVR35" s="23"/>
      <c r="IVS35" s="23"/>
      <c r="IVT35" s="23"/>
      <c r="IVU35" s="23"/>
      <c r="IVV35" s="23"/>
      <c r="IVW35" s="24"/>
      <c r="IVX35" s="14"/>
      <c r="IVY35" s="23"/>
      <c r="IVZ35" s="23"/>
      <c r="IWA35" s="23"/>
      <c r="IWB35" s="23"/>
      <c r="IWC35" s="23"/>
      <c r="IWD35" s="23"/>
      <c r="IWE35" s="24"/>
      <c r="IWF35" s="14"/>
      <c r="IWG35" s="23"/>
      <c r="IWH35" s="23"/>
      <c r="IWI35" s="23"/>
      <c r="IWJ35" s="23"/>
      <c r="IWK35" s="23"/>
      <c r="IWL35" s="23"/>
      <c r="IWM35" s="24"/>
      <c r="IWN35" s="14"/>
      <c r="IWO35" s="23"/>
      <c r="IWP35" s="23"/>
      <c r="IWQ35" s="23"/>
      <c r="IWR35" s="23"/>
      <c r="IWS35" s="23"/>
      <c r="IWT35" s="23"/>
      <c r="IWU35" s="24"/>
      <c r="IWV35" s="14"/>
      <c r="IWW35" s="23"/>
      <c r="IWX35" s="23"/>
      <c r="IWY35" s="23"/>
      <c r="IWZ35" s="23"/>
      <c r="IXA35" s="23"/>
      <c r="IXB35" s="23"/>
      <c r="IXC35" s="24"/>
      <c r="IXD35" s="14"/>
      <c r="IXE35" s="23"/>
      <c r="IXF35" s="23"/>
      <c r="IXG35" s="23"/>
      <c r="IXH35" s="23"/>
      <c r="IXI35" s="23"/>
      <c r="IXJ35" s="23"/>
      <c r="IXK35" s="24"/>
      <c r="IXL35" s="14"/>
      <c r="IXM35" s="23"/>
      <c r="IXN35" s="23"/>
      <c r="IXO35" s="23"/>
      <c r="IXP35" s="23"/>
      <c r="IXQ35" s="23"/>
      <c r="IXR35" s="23"/>
      <c r="IXS35" s="24"/>
      <c r="IXT35" s="14"/>
      <c r="IXU35" s="23"/>
      <c r="IXV35" s="23"/>
      <c r="IXW35" s="23"/>
      <c r="IXX35" s="23"/>
      <c r="IXY35" s="23"/>
      <c r="IXZ35" s="23"/>
      <c r="IYA35" s="24"/>
      <c r="IYB35" s="14"/>
      <c r="IYC35" s="23"/>
      <c r="IYD35" s="23"/>
      <c r="IYE35" s="23"/>
      <c r="IYF35" s="23"/>
      <c r="IYG35" s="23"/>
      <c r="IYH35" s="23"/>
      <c r="IYI35" s="24"/>
      <c r="IYJ35" s="14"/>
      <c r="IYK35" s="23"/>
      <c r="IYL35" s="23"/>
      <c r="IYM35" s="23"/>
      <c r="IYN35" s="23"/>
      <c r="IYO35" s="23"/>
      <c r="IYP35" s="23"/>
      <c r="IYQ35" s="24"/>
      <c r="IYR35" s="14"/>
      <c r="IYS35" s="23"/>
      <c r="IYT35" s="23"/>
      <c r="IYU35" s="23"/>
      <c r="IYV35" s="23"/>
      <c r="IYW35" s="23"/>
      <c r="IYX35" s="23"/>
      <c r="IYY35" s="24"/>
      <c r="IYZ35" s="14"/>
      <c r="IZA35" s="23"/>
      <c r="IZB35" s="23"/>
      <c r="IZC35" s="23"/>
      <c r="IZD35" s="23"/>
      <c r="IZE35" s="23"/>
      <c r="IZF35" s="23"/>
      <c r="IZG35" s="24"/>
      <c r="IZH35" s="14"/>
      <c r="IZI35" s="23"/>
      <c r="IZJ35" s="23"/>
      <c r="IZK35" s="23"/>
      <c r="IZL35" s="23"/>
      <c r="IZM35" s="23"/>
      <c r="IZN35" s="23"/>
      <c r="IZO35" s="24"/>
      <c r="IZP35" s="14"/>
      <c r="IZQ35" s="23"/>
      <c r="IZR35" s="23"/>
      <c r="IZS35" s="23"/>
      <c r="IZT35" s="23"/>
      <c r="IZU35" s="23"/>
      <c r="IZV35" s="23"/>
      <c r="IZW35" s="24"/>
      <c r="IZX35" s="14"/>
      <c r="IZY35" s="23"/>
      <c r="IZZ35" s="23"/>
      <c r="JAA35" s="23"/>
      <c r="JAB35" s="23"/>
      <c r="JAC35" s="23"/>
      <c r="JAD35" s="23"/>
      <c r="JAE35" s="24"/>
      <c r="JAF35" s="14"/>
      <c r="JAG35" s="23"/>
      <c r="JAH35" s="23"/>
      <c r="JAI35" s="23"/>
      <c r="JAJ35" s="23"/>
      <c r="JAK35" s="23"/>
      <c r="JAL35" s="23"/>
      <c r="JAM35" s="24"/>
      <c r="JAN35" s="14"/>
      <c r="JAO35" s="23"/>
      <c r="JAP35" s="23"/>
      <c r="JAQ35" s="23"/>
      <c r="JAR35" s="23"/>
      <c r="JAS35" s="23"/>
      <c r="JAT35" s="23"/>
      <c r="JAU35" s="24"/>
      <c r="JAV35" s="14"/>
      <c r="JAW35" s="23"/>
      <c r="JAX35" s="23"/>
      <c r="JAY35" s="23"/>
      <c r="JAZ35" s="23"/>
      <c r="JBA35" s="23"/>
      <c r="JBB35" s="23"/>
      <c r="JBC35" s="24"/>
      <c r="JBD35" s="14"/>
      <c r="JBE35" s="23"/>
      <c r="JBF35" s="23"/>
      <c r="JBG35" s="23"/>
      <c r="JBH35" s="23"/>
      <c r="JBI35" s="23"/>
      <c r="JBJ35" s="23"/>
      <c r="JBK35" s="24"/>
      <c r="JBL35" s="14"/>
      <c r="JBM35" s="23"/>
      <c r="JBN35" s="23"/>
      <c r="JBO35" s="23"/>
      <c r="JBP35" s="23"/>
      <c r="JBQ35" s="23"/>
      <c r="JBR35" s="23"/>
      <c r="JBS35" s="24"/>
      <c r="JBT35" s="14"/>
      <c r="JBU35" s="23"/>
      <c r="JBV35" s="23"/>
      <c r="JBW35" s="23"/>
      <c r="JBX35" s="23"/>
      <c r="JBY35" s="23"/>
      <c r="JBZ35" s="23"/>
      <c r="JCA35" s="24"/>
      <c r="JCB35" s="14"/>
      <c r="JCC35" s="23"/>
      <c r="JCD35" s="23"/>
      <c r="JCE35" s="23"/>
      <c r="JCF35" s="23"/>
      <c r="JCG35" s="23"/>
      <c r="JCH35" s="23"/>
      <c r="JCI35" s="24"/>
      <c r="JCJ35" s="14"/>
      <c r="JCK35" s="23"/>
      <c r="JCL35" s="23"/>
      <c r="JCM35" s="23"/>
      <c r="JCN35" s="23"/>
      <c r="JCO35" s="23"/>
      <c r="JCP35" s="23"/>
      <c r="JCQ35" s="24"/>
      <c r="JCR35" s="14"/>
      <c r="JCS35" s="23"/>
      <c r="JCT35" s="23"/>
      <c r="JCU35" s="23"/>
      <c r="JCV35" s="23"/>
      <c r="JCW35" s="23"/>
      <c r="JCX35" s="23"/>
      <c r="JCY35" s="24"/>
      <c r="JCZ35" s="14"/>
      <c r="JDA35" s="23"/>
      <c r="JDB35" s="23"/>
      <c r="JDC35" s="23"/>
      <c r="JDD35" s="23"/>
      <c r="JDE35" s="23"/>
      <c r="JDF35" s="23"/>
      <c r="JDG35" s="24"/>
      <c r="JDH35" s="14"/>
      <c r="JDI35" s="23"/>
      <c r="JDJ35" s="23"/>
      <c r="JDK35" s="23"/>
      <c r="JDL35" s="23"/>
      <c r="JDM35" s="23"/>
      <c r="JDN35" s="23"/>
      <c r="JDO35" s="24"/>
      <c r="JDP35" s="14"/>
      <c r="JDQ35" s="23"/>
      <c r="JDR35" s="23"/>
      <c r="JDS35" s="23"/>
      <c r="JDT35" s="23"/>
      <c r="JDU35" s="23"/>
      <c r="JDV35" s="23"/>
      <c r="JDW35" s="24"/>
      <c r="JDX35" s="14"/>
      <c r="JDY35" s="23"/>
      <c r="JDZ35" s="23"/>
      <c r="JEA35" s="23"/>
      <c r="JEB35" s="23"/>
      <c r="JEC35" s="23"/>
      <c r="JED35" s="23"/>
      <c r="JEE35" s="24"/>
      <c r="JEF35" s="14"/>
      <c r="JEG35" s="23"/>
      <c r="JEH35" s="23"/>
      <c r="JEI35" s="23"/>
      <c r="JEJ35" s="23"/>
      <c r="JEK35" s="23"/>
      <c r="JEL35" s="23"/>
      <c r="JEM35" s="24"/>
      <c r="JEN35" s="14"/>
      <c r="JEO35" s="23"/>
      <c r="JEP35" s="23"/>
      <c r="JEQ35" s="23"/>
      <c r="JER35" s="23"/>
      <c r="JES35" s="23"/>
      <c r="JET35" s="23"/>
      <c r="JEU35" s="24"/>
      <c r="JEV35" s="14"/>
      <c r="JEW35" s="23"/>
      <c r="JEX35" s="23"/>
      <c r="JEY35" s="23"/>
      <c r="JEZ35" s="23"/>
      <c r="JFA35" s="23"/>
      <c r="JFB35" s="23"/>
      <c r="JFC35" s="24"/>
      <c r="JFD35" s="14"/>
      <c r="JFE35" s="23"/>
      <c r="JFF35" s="23"/>
      <c r="JFG35" s="23"/>
      <c r="JFH35" s="23"/>
      <c r="JFI35" s="23"/>
      <c r="JFJ35" s="23"/>
      <c r="JFK35" s="24"/>
      <c r="JFL35" s="14"/>
      <c r="JFM35" s="23"/>
      <c r="JFN35" s="23"/>
      <c r="JFO35" s="23"/>
      <c r="JFP35" s="23"/>
      <c r="JFQ35" s="23"/>
      <c r="JFR35" s="23"/>
      <c r="JFS35" s="24"/>
      <c r="JFT35" s="14"/>
      <c r="JFU35" s="23"/>
      <c r="JFV35" s="23"/>
      <c r="JFW35" s="23"/>
      <c r="JFX35" s="23"/>
      <c r="JFY35" s="23"/>
      <c r="JFZ35" s="23"/>
      <c r="JGA35" s="24"/>
      <c r="JGB35" s="14"/>
      <c r="JGC35" s="23"/>
      <c r="JGD35" s="23"/>
      <c r="JGE35" s="23"/>
      <c r="JGF35" s="23"/>
      <c r="JGG35" s="23"/>
      <c r="JGH35" s="23"/>
      <c r="JGI35" s="24"/>
      <c r="JGJ35" s="14"/>
      <c r="JGK35" s="23"/>
      <c r="JGL35" s="23"/>
      <c r="JGM35" s="23"/>
      <c r="JGN35" s="23"/>
      <c r="JGO35" s="23"/>
      <c r="JGP35" s="23"/>
      <c r="JGQ35" s="24"/>
      <c r="JGR35" s="14"/>
      <c r="JGS35" s="23"/>
      <c r="JGT35" s="23"/>
      <c r="JGU35" s="23"/>
      <c r="JGV35" s="23"/>
      <c r="JGW35" s="23"/>
      <c r="JGX35" s="23"/>
      <c r="JGY35" s="24"/>
      <c r="JGZ35" s="14"/>
      <c r="JHA35" s="23"/>
      <c r="JHB35" s="23"/>
      <c r="JHC35" s="23"/>
      <c r="JHD35" s="23"/>
      <c r="JHE35" s="23"/>
      <c r="JHF35" s="23"/>
      <c r="JHG35" s="24"/>
      <c r="JHH35" s="14"/>
      <c r="JHI35" s="23"/>
      <c r="JHJ35" s="23"/>
      <c r="JHK35" s="23"/>
      <c r="JHL35" s="23"/>
      <c r="JHM35" s="23"/>
      <c r="JHN35" s="23"/>
      <c r="JHO35" s="24"/>
      <c r="JHP35" s="14"/>
      <c r="JHQ35" s="23"/>
      <c r="JHR35" s="23"/>
      <c r="JHS35" s="23"/>
      <c r="JHT35" s="23"/>
      <c r="JHU35" s="23"/>
      <c r="JHV35" s="23"/>
      <c r="JHW35" s="24"/>
      <c r="JHX35" s="14"/>
      <c r="JHY35" s="23"/>
      <c r="JHZ35" s="23"/>
      <c r="JIA35" s="23"/>
      <c r="JIB35" s="23"/>
      <c r="JIC35" s="23"/>
      <c r="JID35" s="23"/>
      <c r="JIE35" s="24"/>
      <c r="JIF35" s="14"/>
      <c r="JIG35" s="23"/>
      <c r="JIH35" s="23"/>
      <c r="JII35" s="23"/>
      <c r="JIJ35" s="23"/>
      <c r="JIK35" s="23"/>
      <c r="JIL35" s="23"/>
      <c r="JIM35" s="24"/>
      <c r="JIN35" s="14"/>
      <c r="JIO35" s="23"/>
      <c r="JIP35" s="23"/>
      <c r="JIQ35" s="23"/>
      <c r="JIR35" s="23"/>
      <c r="JIS35" s="23"/>
      <c r="JIT35" s="23"/>
      <c r="JIU35" s="24"/>
      <c r="JIV35" s="14"/>
      <c r="JIW35" s="23"/>
      <c r="JIX35" s="23"/>
      <c r="JIY35" s="23"/>
      <c r="JIZ35" s="23"/>
      <c r="JJA35" s="23"/>
      <c r="JJB35" s="23"/>
      <c r="JJC35" s="24"/>
      <c r="JJD35" s="14"/>
      <c r="JJE35" s="23"/>
      <c r="JJF35" s="23"/>
      <c r="JJG35" s="23"/>
      <c r="JJH35" s="23"/>
      <c r="JJI35" s="23"/>
      <c r="JJJ35" s="23"/>
      <c r="JJK35" s="24"/>
      <c r="JJL35" s="14"/>
      <c r="JJM35" s="23"/>
      <c r="JJN35" s="23"/>
      <c r="JJO35" s="23"/>
      <c r="JJP35" s="23"/>
      <c r="JJQ35" s="23"/>
      <c r="JJR35" s="23"/>
      <c r="JJS35" s="24"/>
      <c r="JJT35" s="14"/>
      <c r="JJU35" s="23"/>
      <c r="JJV35" s="23"/>
      <c r="JJW35" s="23"/>
      <c r="JJX35" s="23"/>
      <c r="JJY35" s="23"/>
      <c r="JJZ35" s="23"/>
      <c r="JKA35" s="24"/>
      <c r="JKB35" s="14"/>
      <c r="JKC35" s="23"/>
      <c r="JKD35" s="23"/>
      <c r="JKE35" s="23"/>
      <c r="JKF35" s="23"/>
      <c r="JKG35" s="23"/>
      <c r="JKH35" s="23"/>
      <c r="JKI35" s="24"/>
      <c r="JKJ35" s="14"/>
      <c r="JKK35" s="23"/>
      <c r="JKL35" s="23"/>
      <c r="JKM35" s="23"/>
      <c r="JKN35" s="23"/>
      <c r="JKO35" s="23"/>
      <c r="JKP35" s="23"/>
      <c r="JKQ35" s="24"/>
      <c r="JKR35" s="14"/>
      <c r="JKS35" s="23"/>
      <c r="JKT35" s="23"/>
      <c r="JKU35" s="23"/>
      <c r="JKV35" s="23"/>
      <c r="JKW35" s="23"/>
      <c r="JKX35" s="23"/>
      <c r="JKY35" s="24"/>
      <c r="JKZ35" s="14"/>
      <c r="JLA35" s="23"/>
      <c r="JLB35" s="23"/>
      <c r="JLC35" s="23"/>
      <c r="JLD35" s="23"/>
      <c r="JLE35" s="23"/>
      <c r="JLF35" s="23"/>
      <c r="JLG35" s="24"/>
      <c r="JLH35" s="14"/>
      <c r="JLI35" s="23"/>
      <c r="JLJ35" s="23"/>
      <c r="JLK35" s="23"/>
      <c r="JLL35" s="23"/>
      <c r="JLM35" s="23"/>
      <c r="JLN35" s="23"/>
      <c r="JLO35" s="24"/>
      <c r="JLP35" s="14"/>
      <c r="JLQ35" s="23"/>
      <c r="JLR35" s="23"/>
      <c r="JLS35" s="23"/>
      <c r="JLT35" s="23"/>
      <c r="JLU35" s="23"/>
      <c r="JLV35" s="23"/>
      <c r="JLW35" s="24"/>
      <c r="JLX35" s="14"/>
      <c r="JLY35" s="23"/>
      <c r="JLZ35" s="23"/>
      <c r="JMA35" s="23"/>
      <c r="JMB35" s="23"/>
      <c r="JMC35" s="23"/>
      <c r="JMD35" s="23"/>
      <c r="JME35" s="24"/>
      <c r="JMF35" s="14"/>
      <c r="JMG35" s="23"/>
      <c r="JMH35" s="23"/>
      <c r="JMI35" s="23"/>
      <c r="JMJ35" s="23"/>
      <c r="JMK35" s="23"/>
      <c r="JML35" s="23"/>
      <c r="JMM35" s="24"/>
      <c r="JMN35" s="14"/>
      <c r="JMO35" s="23"/>
      <c r="JMP35" s="23"/>
      <c r="JMQ35" s="23"/>
      <c r="JMR35" s="23"/>
      <c r="JMS35" s="23"/>
      <c r="JMT35" s="23"/>
      <c r="JMU35" s="24"/>
      <c r="JMV35" s="14"/>
      <c r="JMW35" s="23"/>
      <c r="JMX35" s="23"/>
      <c r="JMY35" s="23"/>
      <c r="JMZ35" s="23"/>
      <c r="JNA35" s="23"/>
      <c r="JNB35" s="23"/>
      <c r="JNC35" s="24"/>
      <c r="JND35" s="14"/>
      <c r="JNE35" s="23"/>
      <c r="JNF35" s="23"/>
      <c r="JNG35" s="23"/>
      <c r="JNH35" s="23"/>
      <c r="JNI35" s="23"/>
      <c r="JNJ35" s="23"/>
      <c r="JNK35" s="24"/>
      <c r="JNL35" s="14"/>
      <c r="JNM35" s="23"/>
      <c r="JNN35" s="23"/>
      <c r="JNO35" s="23"/>
      <c r="JNP35" s="23"/>
      <c r="JNQ35" s="23"/>
      <c r="JNR35" s="23"/>
      <c r="JNS35" s="24"/>
      <c r="JNT35" s="14"/>
      <c r="JNU35" s="23"/>
      <c r="JNV35" s="23"/>
      <c r="JNW35" s="23"/>
      <c r="JNX35" s="23"/>
      <c r="JNY35" s="23"/>
      <c r="JNZ35" s="23"/>
      <c r="JOA35" s="24"/>
      <c r="JOB35" s="14"/>
      <c r="JOC35" s="23"/>
      <c r="JOD35" s="23"/>
      <c r="JOE35" s="23"/>
      <c r="JOF35" s="23"/>
      <c r="JOG35" s="23"/>
      <c r="JOH35" s="23"/>
      <c r="JOI35" s="24"/>
      <c r="JOJ35" s="14"/>
      <c r="JOK35" s="23"/>
      <c r="JOL35" s="23"/>
      <c r="JOM35" s="23"/>
      <c r="JON35" s="23"/>
      <c r="JOO35" s="23"/>
      <c r="JOP35" s="23"/>
      <c r="JOQ35" s="24"/>
      <c r="JOR35" s="14"/>
      <c r="JOS35" s="23"/>
      <c r="JOT35" s="23"/>
      <c r="JOU35" s="23"/>
      <c r="JOV35" s="23"/>
      <c r="JOW35" s="23"/>
      <c r="JOX35" s="23"/>
      <c r="JOY35" s="24"/>
      <c r="JOZ35" s="14"/>
      <c r="JPA35" s="23"/>
      <c r="JPB35" s="23"/>
      <c r="JPC35" s="23"/>
      <c r="JPD35" s="23"/>
      <c r="JPE35" s="23"/>
      <c r="JPF35" s="23"/>
      <c r="JPG35" s="24"/>
      <c r="JPH35" s="14"/>
      <c r="JPI35" s="23"/>
      <c r="JPJ35" s="23"/>
      <c r="JPK35" s="23"/>
      <c r="JPL35" s="23"/>
      <c r="JPM35" s="23"/>
      <c r="JPN35" s="23"/>
      <c r="JPO35" s="24"/>
      <c r="JPP35" s="14"/>
      <c r="JPQ35" s="23"/>
      <c r="JPR35" s="23"/>
      <c r="JPS35" s="23"/>
      <c r="JPT35" s="23"/>
      <c r="JPU35" s="23"/>
      <c r="JPV35" s="23"/>
      <c r="JPW35" s="24"/>
      <c r="JPX35" s="14"/>
      <c r="JPY35" s="23"/>
      <c r="JPZ35" s="23"/>
      <c r="JQA35" s="23"/>
      <c r="JQB35" s="23"/>
      <c r="JQC35" s="23"/>
      <c r="JQD35" s="23"/>
      <c r="JQE35" s="24"/>
      <c r="JQF35" s="14"/>
      <c r="JQG35" s="23"/>
      <c r="JQH35" s="23"/>
      <c r="JQI35" s="23"/>
      <c r="JQJ35" s="23"/>
      <c r="JQK35" s="23"/>
      <c r="JQL35" s="23"/>
      <c r="JQM35" s="24"/>
      <c r="JQN35" s="14"/>
      <c r="JQO35" s="23"/>
      <c r="JQP35" s="23"/>
      <c r="JQQ35" s="23"/>
      <c r="JQR35" s="23"/>
      <c r="JQS35" s="23"/>
      <c r="JQT35" s="23"/>
      <c r="JQU35" s="24"/>
      <c r="JQV35" s="14"/>
      <c r="JQW35" s="23"/>
      <c r="JQX35" s="23"/>
      <c r="JQY35" s="23"/>
      <c r="JQZ35" s="23"/>
      <c r="JRA35" s="23"/>
      <c r="JRB35" s="23"/>
      <c r="JRC35" s="24"/>
      <c r="JRD35" s="14"/>
      <c r="JRE35" s="23"/>
      <c r="JRF35" s="23"/>
      <c r="JRG35" s="23"/>
      <c r="JRH35" s="23"/>
      <c r="JRI35" s="23"/>
      <c r="JRJ35" s="23"/>
      <c r="JRK35" s="24"/>
      <c r="JRL35" s="14"/>
      <c r="JRM35" s="23"/>
      <c r="JRN35" s="23"/>
      <c r="JRO35" s="23"/>
      <c r="JRP35" s="23"/>
      <c r="JRQ35" s="23"/>
      <c r="JRR35" s="23"/>
      <c r="JRS35" s="24"/>
      <c r="JRT35" s="14"/>
      <c r="JRU35" s="23"/>
      <c r="JRV35" s="23"/>
      <c r="JRW35" s="23"/>
      <c r="JRX35" s="23"/>
      <c r="JRY35" s="23"/>
      <c r="JRZ35" s="23"/>
      <c r="JSA35" s="24"/>
      <c r="JSB35" s="14"/>
      <c r="JSC35" s="23"/>
      <c r="JSD35" s="23"/>
      <c r="JSE35" s="23"/>
      <c r="JSF35" s="23"/>
      <c r="JSG35" s="23"/>
      <c r="JSH35" s="23"/>
      <c r="JSI35" s="24"/>
      <c r="JSJ35" s="14"/>
      <c r="JSK35" s="23"/>
      <c r="JSL35" s="23"/>
      <c r="JSM35" s="23"/>
      <c r="JSN35" s="23"/>
      <c r="JSO35" s="23"/>
      <c r="JSP35" s="23"/>
      <c r="JSQ35" s="24"/>
      <c r="JSR35" s="14"/>
      <c r="JSS35" s="23"/>
      <c r="JST35" s="23"/>
      <c r="JSU35" s="23"/>
      <c r="JSV35" s="23"/>
      <c r="JSW35" s="23"/>
      <c r="JSX35" s="23"/>
      <c r="JSY35" s="24"/>
      <c r="JSZ35" s="14"/>
      <c r="JTA35" s="23"/>
      <c r="JTB35" s="23"/>
      <c r="JTC35" s="23"/>
      <c r="JTD35" s="23"/>
      <c r="JTE35" s="23"/>
      <c r="JTF35" s="23"/>
      <c r="JTG35" s="24"/>
      <c r="JTH35" s="14"/>
      <c r="JTI35" s="23"/>
      <c r="JTJ35" s="23"/>
      <c r="JTK35" s="23"/>
      <c r="JTL35" s="23"/>
      <c r="JTM35" s="23"/>
      <c r="JTN35" s="23"/>
      <c r="JTO35" s="24"/>
      <c r="JTP35" s="14"/>
      <c r="JTQ35" s="23"/>
      <c r="JTR35" s="23"/>
      <c r="JTS35" s="23"/>
      <c r="JTT35" s="23"/>
      <c r="JTU35" s="23"/>
      <c r="JTV35" s="23"/>
      <c r="JTW35" s="24"/>
      <c r="JTX35" s="14"/>
      <c r="JTY35" s="23"/>
      <c r="JTZ35" s="23"/>
      <c r="JUA35" s="23"/>
      <c r="JUB35" s="23"/>
      <c r="JUC35" s="23"/>
      <c r="JUD35" s="23"/>
      <c r="JUE35" s="24"/>
      <c r="JUF35" s="14"/>
      <c r="JUG35" s="23"/>
      <c r="JUH35" s="23"/>
      <c r="JUI35" s="23"/>
      <c r="JUJ35" s="23"/>
      <c r="JUK35" s="23"/>
      <c r="JUL35" s="23"/>
      <c r="JUM35" s="24"/>
      <c r="JUN35" s="14"/>
      <c r="JUO35" s="23"/>
      <c r="JUP35" s="23"/>
      <c r="JUQ35" s="23"/>
      <c r="JUR35" s="23"/>
      <c r="JUS35" s="23"/>
      <c r="JUT35" s="23"/>
      <c r="JUU35" s="24"/>
      <c r="JUV35" s="14"/>
      <c r="JUW35" s="23"/>
      <c r="JUX35" s="23"/>
      <c r="JUY35" s="23"/>
      <c r="JUZ35" s="23"/>
      <c r="JVA35" s="23"/>
      <c r="JVB35" s="23"/>
      <c r="JVC35" s="24"/>
      <c r="JVD35" s="14"/>
      <c r="JVE35" s="23"/>
      <c r="JVF35" s="23"/>
      <c r="JVG35" s="23"/>
      <c r="JVH35" s="23"/>
      <c r="JVI35" s="23"/>
      <c r="JVJ35" s="23"/>
      <c r="JVK35" s="24"/>
      <c r="JVL35" s="14"/>
      <c r="JVM35" s="23"/>
      <c r="JVN35" s="23"/>
      <c r="JVO35" s="23"/>
      <c r="JVP35" s="23"/>
      <c r="JVQ35" s="23"/>
      <c r="JVR35" s="23"/>
      <c r="JVS35" s="24"/>
      <c r="JVT35" s="14"/>
      <c r="JVU35" s="23"/>
      <c r="JVV35" s="23"/>
      <c r="JVW35" s="23"/>
      <c r="JVX35" s="23"/>
      <c r="JVY35" s="23"/>
      <c r="JVZ35" s="23"/>
      <c r="JWA35" s="24"/>
      <c r="JWB35" s="14"/>
      <c r="JWC35" s="23"/>
      <c r="JWD35" s="23"/>
      <c r="JWE35" s="23"/>
      <c r="JWF35" s="23"/>
      <c r="JWG35" s="23"/>
      <c r="JWH35" s="23"/>
      <c r="JWI35" s="24"/>
      <c r="JWJ35" s="14"/>
      <c r="JWK35" s="23"/>
      <c r="JWL35" s="23"/>
      <c r="JWM35" s="23"/>
      <c r="JWN35" s="23"/>
      <c r="JWO35" s="23"/>
      <c r="JWP35" s="23"/>
      <c r="JWQ35" s="24"/>
      <c r="JWR35" s="14"/>
      <c r="JWS35" s="23"/>
      <c r="JWT35" s="23"/>
      <c r="JWU35" s="23"/>
      <c r="JWV35" s="23"/>
      <c r="JWW35" s="23"/>
      <c r="JWX35" s="23"/>
      <c r="JWY35" s="24"/>
      <c r="JWZ35" s="14"/>
      <c r="JXA35" s="23"/>
      <c r="JXB35" s="23"/>
      <c r="JXC35" s="23"/>
      <c r="JXD35" s="23"/>
      <c r="JXE35" s="23"/>
      <c r="JXF35" s="23"/>
      <c r="JXG35" s="24"/>
      <c r="JXH35" s="14"/>
      <c r="JXI35" s="23"/>
      <c r="JXJ35" s="23"/>
      <c r="JXK35" s="23"/>
      <c r="JXL35" s="23"/>
      <c r="JXM35" s="23"/>
      <c r="JXN35" s="23"/>
      <c r="JXO35" s="24"/>
      <c r="JXP35" s="14"/>
      <c r="JXQ35" s="23"/>
      <c r="JXR35" s="23"/>
      <c r="JXS35" s="23"/>
      <c r="JXT35" s="23"/>
      <c r="JXU35" s="23"/>
      <c r="JXV35" s="23"/>
      <c r="JXW35" s="24"/>
      <c r="JXX35" s="14"/>
      <c r="JXY35" s="23"/>
      <c r="JXZ35" s="23"/>
      <c r="JYA35" s="23"/>
      <c r="JYB35" s="23"/>
      <c r="JYC35" s="23"/>
      <c r="JYD35" s="23"/>
      <c r="JYE35" s="24"/>
      <c r="JYF35" s="14"/>
      <c r="JYG35" s="23"/>
      <c r="JYH35" s="23"/>
      <c r="JYI35" s="23"/>
      <c r="JYJ35" s="23"/>
      <c r="JYK35" s="23"/>
      <c r="JYL35" s="23"/>
      <c r="JYM35" s="24"/>
      <c r="JYN35" s="14"/>
      <c r="JYO35" s="23"/>
      <c r="JYP35" s="23"/>
      <c r="JYQ35" s="23"/>
      <c r="JYR35" s="23"/>
      <c r="JYS35" s="23"/>
      <c r="JYT35" s="23"/>
      <c r="JYU35" s="24"/>
      <c r="JYV35" s="14"/>
      <c r="JYW35" s="23"/>
      <c r="JYX35" s="23"/>
      <c r="JYY35" s="23"/>
      <c r="JYZ35" s="23"/>
      <c r="JZA35" s="23"/>
      <c r="JZB35" s="23"/>
      <c r="JZC35" s="24"/>
      <c r="JZD35" s="14"/>
      <c r="JZE35" s="23"/>
      <c r="JZF35" s="23"/>
      <c r="JZG35" s="23"/>
      <c r="JZH35" s="23"/>
      <c r="JZI35" s="23"/>
      <c r="JZJ35" s="23"/>
      <c r="JZK35" s="24"/>
      <c r="JZL35" s="14"/>
      <c r="JZM35" s="23"/>
      <c r="JZN35" s="23"/>
      <c r="JZO35" s="23"/>
      <c r="JZP35" s="23"/>
      <c r="JZQ35" s="23"/>
      <c r="JZR35" s="23"/>
      <c r="JZS35" s="24"/>
      <c r="JZT35" s="14"/>
      <c r="JZU35" s="23"/>
      <c r="JZV35" s="23"/>
      <c r="JZW35" s="23"/>
      <c r="JZX35" s="23"/>
      <c r="JZY35" s="23"/>
      <c r="JZZ35" s="23"/>
      <c r="KAA35" s="24"/>
      <c r="KAB35" s="14"/>
      <c r="KAC35" s="23"/>
      <c r="KAD35" s="23"/>
      <c r="KAE35" s="23"/>
      <c r="KAF35" s="23"/>
      <c r="KAG35" s="23"/>
      <c r="KAH35" s="23"/>
      <c r="KAI35" s="24"/>
      <c r="KAJ35" s="14"/>
      <c r="KAK35" s="23"/>
      <c r="KAL35" s="23"/>
      <c r="KAM35" s="23"/>
      <c r="KAN35" s="23"/>
      <c r="KAO35" s="23"/>
      <c r="KAP35" s="23"/>
      <c r="KAQ35" s="24"/>
      <c r="KAR35" s="14"/>
      <c r="KAS35" s="23"/>
      <c r="KAT35" s="23"/>
      <c r="KAU35" s="23"/>
      <c r="KAV35" s="23"/>
      <c r="KAW35" s="23"/>
      <c r="KAX35" s="23"/>
      <c r="KAY35" s="24"/>
      <c r="KAZ35" s="14"/>
      <c r="KBA35" s="23"/>
      <c r="KBB35" s="23"/>
      <c r="KBC35" s="23"/>
      <c r="KBD35" s="23"/>
      <c r="KBE35" s="23"/>
      <c r="KBF35" s="23"/>
      <c r="KBG35" s="24"/>
      <c r="KBH35" s="14"/>
      <c r="KBI35" s="23"/>
      <c r="KBJ35" s="23"/>
      <c r="KBK35" s="23"/>
      <c r="KBL35" s="23"/>
      <c r="KBM35" s="23"/>
      <c r="KBN35" s="23"/>
      <c r="KBO35" s="24"/>
      <c r="KBP35" s="14"/>
      <c r="KBQ35" s="23"/>
      <c r="KBR35" s="23"/>
      <c r="KBS35" s="23"/>
      <c r="KBT35" s="23"/>
      <c r="KBU35" s="23"/>
      <c r="KBV35" s="23"/>
      <c r="KBW35" s="24"/>
      <c r="KBX35" s="14"/>
      <c r="KBY35" s="23"/>
      <c r="KBZ35" s="23"/>
      <c r="KCA35" s="23"/>
      <c r="KCB35" s="23"/>
      <c r="KCC35" s="23"/>
      <c r="KCD35" s="23"/>
      <c r="KCE35" s="24"/>
      <c r="KCF35" s="14"/>
      <c r="KCG35" s="23"/>
      <c r="KCH35" s="23"/>
      <c r="KCI35" s="23"/>
      <c r="KCJ35" s="23"/>
      <c r="KCK35" s="23"/>
      <c r="KCL35" s="23"/>
      <c r="KCM35" s="24"/>
      <c r="KCN35" s="14"/>
      <c r="KCO35" s="23"/>
      <c r="KCP35" s="23"/>
      <c r="KCQ35" s="23"/>
      <c r="KCR35" s="23"/>
      <c r="KCS35" s="23"/>
      <c r="KCT35" s="23"/>
      <c r="KCU35" s="24"/>
      <c r="KCV35" s="14"/>
      <c r="KCW35" s="23"/>
      <c r="KCX35" s="23"/>
      <c r="KCY35" s="23"/>
      <c r="KCZ35" s="23"/>
      <c r="KDA35" s="23"/>
      <c r="KDB35" s="23"/>
      <c r="KDC35" s="24"/>
      <c r="KDD35" s="14"/>
      <c r="KDE35" s="23"/>
      <c r="KDF35" s="23"/>
      <c r="KDG35" s="23"/>
      <c r="KDH35" s="23"/>
      <c r="KDI35" s="23"/>
      <c r="KDJ35" s="23"/>
      <c r="KDK35" s="24"/>
      <c r="KDL35" s="14"/>
      <c r="KDM35" s="23"/>
      <c r="KDN35" s="23"/>
      <c r="KDO35" s="23"/>
      <c r="KDP35" s="23"/>
      <c r="KDQ35" s="23"/>
      <c r="KDR35" s="23"/>
      <c r="KDS35" s="24"/>
      <c r="KDT35" s="14"/>
      <c r="KDU35" s="23"/>
      <c r="KDV35" s="23"/>
      <c r="KDW35" s="23"/>
      <c r="KDX35" s="23"/>
      <c r="KDY35" s="23"/>
      <c r="KDZ35" s="23"/>
      <c r="KEA35" s="24"/>
      <c r="KEB35" s="14"/>
      <c r="KEC35" s="23"/>
      <c r="KED35" s="23"/>
      <c r="KEE35" s="23"/>
      <c r="KEF35" s="23"/>
      <c r="KEG35" s="23"/>
      <c r="KEH35" s="23"/>
      <c r="KEI35" s="24"/>
      <c r="KEJ35" s="14"/>
      <c r="KEK35" s="23"/>
      <c r="KEL35" s="23"/>
      <c r="KEM35" s="23"/>
      <c r="KEN35" s="23"/>
      <c r="KEO35" s="23"/>
      <c r="KEP35" s="23"/>
      <c r="KEQ35" s="24"/>
      <c r="KER35" s="14"/>
      <c r="KES35" s="23"/>
      <c r="KET35" s="23"/>
      <c r="KEU35" s="23"/>
      <c r="KEV35" s="23"/>
      <c r="KEW35" s="23"/>
      <c r="KEX35" s="23"/>
      <c r="KEY35" s="24"/>
      <c r="KEZ35" s="14"/>
      <c r="KFA35" s="23"/>
      <c r="KFB35" s="23"/>
      <c r="KFC35" s="23"/>
      <c r="KFD35" s="23"/>
      <c r="KFE35" s="23"/>
      <c r="KFF35" s="23"/>
      <c r="KFG35" s="24"/>
      <c r="KFH35" s="14"/>
      <c r="KFI35" s="23"/>
      <c r="KFJ35" s="23"/>
      <c r="KFK35" s="23"/>
      <c r="KFL35" s="23"/>
      <c r="KFM35" s="23"/>
      <c r="KFN35" s="23"/>
      <c r="KFO35" s="24"/>
      <c r="KFP35" s="14"/>
      <c r="KFQ35" s="23"/>
      <c r="KFR35" s="23"/>
      <c r="KFS35" s="23"/>
      <c r="KFT35" s="23"/>
      <c r="KFU35" s="23"/>
      <c r="KFV35" s="23"/>
      <c r="KFW35" s="24"/>
      <c r="KFX35" s="14"/>
      <c r="KFY35" s="23"/>
      <c r="KFZ35" s="23"/>
      <c r="KGA35" s="23"/>
      <c r="KGB35" s="23"/>
      <c r="KGC35" s="23"/>
      <c r="KGD35" s="23"/>
      <c r="KGE35" s="24"/>
      <c r="KGF35" s="14"/>
      <c r="KGG35" s="23"/>
      <c r="KGH35" s="23"/>
      <c r="KGI35" s="23"/>
      <c r="KGJ35" s="23"/>
      <c r="KGK35" s="23"/>
      <c r="KGL35" s="23"/>
      <c r="KGM35" s="24"/>
      <c r="KGN35" s="14"/>
      <c r="KGO35" s="23"/>
      <c r="KGP35" s="23"/>
      <c r="KGQ35" s="23"/>
      <c r="KGR35" s="23"/>
      <c r="KGS35" s="23"/>
      <c r="KGT35" s="23"/>
      <c r="KGU35" s="24"/>
      <c r="KGV35" s="14"/>
      <c r="KGW35" s="23"/>
      <c r="KGX35" s="23"/>
      <c r="KGY35" s="23"/>
      <c r="KGZ35" s="23"/>
      <c r="KHA35" s="23"/>
      <c r="KHB35" s="23"/>
      <c r="KHC35" s="24"/>
      <c r="KHD35" s="14"/>
      <c r="KHE35" s="23"/>
      <c r="KHF35" s="23"/>
      <c r="KHG35" s="23"/>
      <c r="KHH35" s="23"/>
      <c r="KHI35" s="23"/>
      <c r="KHJ35" s="23"/>
      <c r="KHK35" s="24"/>
      <c r="KHL35" s="14"/>
      <c r="KHM35" s="23"/>
      <c r="KHN35" s="23"/>
      <c r="KHO35" s="23"/>
      <c r="KHP35" s="23"/>
      <c r="KHQ35" s="23"/>
      <c r="KHR35" s="23"/>
      <c r="KHS35" s="24"/>
      <c r="KHT35" s="14"/>
      <c r="KHU35" s="23"/>
      <c r="KHV35" s="23"/>
      <c r="KHW35" s="23"/>
      <c r="KHX35" s="23"/>
      <c r="KHY35" s="23"/>
      <c r="KHZ35" s="23"/>
      <c r="KIA35" s="24"/>
      <c r="KIB35" s="14"/>
      <c r="KIC35" s="23"/>
      <c r="KID35" s="23"/>
      <c r="KIE35" s="23"/>
      <c r="KIF35" s="23"/>
      <c r="KIG35" s="23"/>
      <c r="KIH35" s="23"/>
      <c r="KII35" s="24"/>
      <c r="KIJ35" s="14"/>
      <c r="KIK35" s="23"/>
      <c r="KIL35" s="23"/>
      <c r="KIM35" s="23"/>
      <c r="KIN35" s="23"/>
      <c r="KIO35" s="23"/>
      <c r="KIP35" s="23"/>
      <c r="KIQ35" s="24"/>
      <c r="KIR35" s="14"/>
      <c r="KIS35" s="23"/>
      <c r="KIT35" s="23"/>
      <c r="KIU35" s="23"/>
      <c r="KIV35" s="23"/>
      <c r="KIW35" s="23"/>
      <c r="KIX35" s="23"/>
      <c r="KIY35" s="24"/>
      <c r="KIZ35" s="14"/>
      <c r="KJA35" s="23"/>
      <c r="KJB35" s="23"/>
      <c r="KJC35" s="23"/>
      <c r="KJD35" s="23"/>
      <c r="KJE35" s="23"/>
      <c r="KJF35" s="23"/>
      <c r="KJG35" s="24"/>
      <c r="KJH35" s="14"/>
      <c r="KJI35" s="23"/>
      <c r="KJJ35" s="23"/>
      <c r="KJK35" s="23"/>
      <c r="KJL35" s="23"/>
      <c r="KJM35" s="23"/>
      <c r="KJN35" s="23"/>
      <c r="KJO35" s="24"/>
      <c r="KJP35" s="14"/>
      <c r="KJQ35" s="23"/>
      <c r="KJR35" s="23"/>
      <c r="KJS35" s="23"/>
      <c r="KJT35" s="23"/>
      <c r="KJU35" s="23"/>
      <c r="KJV35" s="23"/>
      <c r="KJW35" s="24"/>
      <c r="KJX35" s="14"/>
      <c r="KJY35" s="23"/>
      <c r="KJZ35" s="23"/>
      <c r="KKA35" s="23"/>
      <c r="KKB35" s="23"/>
      <c r="KKC35" s="23"/>
      <c r="KKD35" s="23"/>
      <c r="KKE35" s="24"/>
      <c r="KKF35" s="14"/>
      <c r="KKG35" s="23"/>
      <c r="KKH35" s="23"/>
      <c r="KKI35" s="23"/>
      <c r="KKJ35" s="23"/>
      <c r="KKK35" s="23"/>
      <c r="KKL35" s="23"/>
      <c r="KKM35" s="24"/>
      <c r="KKN35" s="14"/>
      <c r="KKO35" s="23"/>
      <c r="KKP35" s="23"/>
      <c r="KKQ35" s="23"/>
      <c r="KKR35" s="23"/>
      <c r="KKS35" s="23"/>
      <c r="KKT35" s="23"/>
      <c r="KKU35" s="24"/>
      <c r="KKV35" s="14"/>
      <c r="KKW35" s="23"/>
      <c r="KKX35" s="23"/>
      <c r="KKY35" s="23"/>
      <c r="KKZ35" s="23"/>
      <c r="KLA35" s="23"/>
      <c r="KLB35" s="23"/>
      <c r="KLC35" s="24"/>
      <c r="KLD35" s="14"/>
      <c r="KLE35" s="23"/>
      <c r="KLF35" s="23"/>
      <c r="KLG35" s="23"/>
      <c r="KLH35" s="23"/>
      <c r="KLI35" s="23"/>
      <c r="KLJ35" s="23"/>
      <c r="KLK35" s="24"/>
      <c r="KLL35" s="14"/>
      <c r="KLM35" s="23"/>
      <c r="KLN35" s="23"/>
      <c r="KLO35" s="23"/>
      <c r="KLP35" s="23"/>
      <c r="KLQ35" s="23"/>
      <c r="KLR35" s="23"/>
      <c r="KLS35" s="24"/>
      <c r="KLT35" s="14"/>
      <c r="KLU35" s="23"/>
      <c r="KLV35" s="23"/>
      <c r="KLW35" s="23"/>
      <c r="KLX35" s="23"/>
      <c r="KLY35" s="23"/>
      <c r="KLZ35" s="23"/>
      <c r="KMA35" s="24"/>
      <c r="KMB35" s="14"/>
      <c r="KMC35" s="23"/>
      <c r="KMD35" s="23"/>
      <c r="KME35" s="23"/>
      <c r="KMF35" s="23"/>
      <c r="KMG35" s="23"/>
      <c r="KMH35" s="23"/>
      <c r="KMI35" s="24"/>
      <c r="KMJ35" s="14"/>
      <c r="KMK35" s="23"/>
      <c r="KML35" s="23"/>
      <c r="KMM35" s="23"/>
      <c r="KMN35" s="23"/>
      <c r="KMO35" s="23"/>
      <c r="KMP35" s="23"/>
      <c r="KMQ35" s="24"/>
      <c r="KMR35" s="14"/>
      <c r="KMS35" s="23"/>
      <c r="KMT35" s="23"/>
      <c r="KMU35" s="23"/>
      <c r="KMV35" s="23"/>
      <c r="KMW35" s="23"/>
      <c r="KMX35" s="23"/>
      <c r="KMY35" s="24"/>
      <c r="KMZ35" s="14"/>
      <c r="KNA35" s="23"/>
      <c r="KNB35" s="23"/>
      <c r="KNC35" s="23"/>
      <c r="KND35" s="23"/>
      <c r="KNE35" s="23"/>
      <c r="KNF35" s="23"/>
      <c r="KNG35" s="24"/>
      <c r="KNH35" s="14"/>
      <c r="KNI35" s="23"/>
      <c r="KNJ35" s="23"/>
      <c r="KNK35" s="23"/>
      <c r="KNL35" s="23"/>
      <c r="KNM35" s="23"/>
      <c r="KNN35" s="23"/>
      <c r="KNO35" s="24"/>
      <c r="KNP35" s="14"/>
      <c r="KNQ35" s="23"/>
      <c r="KNR35" s="23"/>
      <c r="KNS35" s="23"/>
      <c r="KNT35" s="23"/>
      <c r="KNU35" s="23"/>
      <c r="KNV35" s="23"/>
      <c r="KNW35" s="24"/>
      <c r="KNX35" s="14"/>
      <c r="KNY35" s="23"/>
      <c r="KNZ35" s="23"/>
      <c r="KOA35" s="23"/>
      <c r="KOB35" s="23"/>
      <c r="KOC35" s="23"/>
      <c r="KOD35" s="23"/>
      <c r="KOE35" s="24"/>
      <c r="KOF35" s="14"/>
      <c r="KOG35" s="23"/>
      <c r="KOH35" s="23"/>
      <c r="KOI35" s="23"/>
      <c r="KOJ35" s="23"/>
      <c r="KOK35" s="23"/>
      <c r="KOL35" s="23"/>
      <c r="KOM35" s="24"/>
      <c r="KON35" s="14"/>
      <c r="KOO35" s="23"/>
      <c r="KOP35" s="23"/>
      <c r="KOQ35" s="23"/>
      <c r="KOR35" s="23"/>
      <c r="KOS35" s="23"/>
      <c r="KOT35" s="23"/>
      <c r="KOU35" s="24"/>
      <c r="KOV35" s="14"/>
      <c r="KOW35" s="23"/>
      <c r="KOX35" s="23"/>
      <c r="KOY35" s="23"/>
      <c r="KOZ35" s="23"/>
      <c r="KPA35" s="23"/>
      <c r="KPB35" s="23"/>
      <c r="KPC35" s="24"/>
      <c r="KPD35" s="14"/>
      <c r="KPE35" s="23"/>
      <c r="KPF35" s="23"/>
      <c r="KPG35" s="23"/>
      <c r="KPH35" s="23"/>
      <c r="KPI35" s="23"/>
      <c r="KPJ35" s="23"/>
      <c r="KPK35" s="24"/>
      <c r="KPL35" s="14"/>
      <c r="KPM35" s="23"/>
      <c r="KPN35" s="23"/>
      <c r="KPO35" s="23"/>
      <c r="KPP35" s="23"/>
      <c r="KPQ35" s="23"/>
      <c r="KPR35" s="23"/>
      <c r="KPS35" s="24"/>
      <c r="KPT35" s="14"/>
      <c r="KPU35" s="23"/>
      <c r="KPV35" s="23"/>
      <c r="KPW35" s="23"/>
      <c r="KPX35" s="23"/>
      <c r="KPY35" s="23"/>
      <c r="KPZ35" s="23"/>
      <c r="KQA35" s="24"/>
      <c r="KQB35" s="14"/>
      <c r="KQC35" s="23"/>
      <c r="KQD35" s="23"/>
      <c r="KQE35" s="23"/>
      <c r="KQF35" s="23"/>
      <c r="KQG35" s="23"/>
      <c r="KQH35" s="23"/>
      <c r="KQI35" s="24"/>
      <c r="KQJ35" s="14"/>
      <c r="KQK35" s="23"/>
      <c r="KQL35" s="23"/>
      <c r="KQM35" s="23"/>
      <c r="KQN35" s="23"/>
      <c r="KQO35" s="23"/>
      <c r="KQP35" s="23"/>
      <c r="KQQ35" s="24"/>
      <c r="KQR35" s="14"/>
      <c r="KQS35" s="23"/>
      <c r="KQT35" s="23"/>
      <c r="KQU35" s="23"/>
      <c r="KQV35" s="23"/>
      <c r="KQW35" s="23"/>
      <c r="KQX35" s="23"/>
      <c r="KQY35" s="24"/>
      <c r="KQZ35" s="14"/>
      <c r="KRA35" s="23"/>
      <c r="KRB35" s="23"/>
      <c r="KRC35" s="23"/>
      <c r="KRD35" s="23"/>
      <c r="KRE35" s="23"/>
      <c r="KRF35" s="23"/>
      <c r="KRG35" s="24"/>
      <c r="KRH35" s="14"/>
      <c r="KRI35" s="23"/>
      <c r="KRJ35" s="23"/>
      <c r="KRK35" s="23"/>
      <c r="KRL35" s="23"/>
      <c r="KRM35" s="23"/>
      <c r="KRN35" s="23"/>
      <c r="KRO35" s="24"/>
      <c r="KRP35" s="14"/>
      <c r="KRQ35" s="23"/>
      <c r="KRR35" s="23"/>
      <c r="KRS35" s="23"/>
      <c r="KRT35" s="23"/>
      <c r="KRU35" s="23"/>
      <c r="KRV35" s="23"/>
      <c r="KRW35" s="24"/>
      <c r="KRX35" s="14"/>
      <c r="KRY35" s="23"/>
      <c r="KRZ35" s="23"/>
      <c r="KSA35" s="23"/>
      <c r="KSB35" s="23"/>
      <c r="KSC35" s="23"/>
      <c r="KSD35" s="23"/>
      <c r="KSE35" s="24"/>
      <c r="KSF35" s="14"/>
      <c r="KSG35" s="23"/>
      <c r="KSH35" s="23"/>
      <c r="KSI35" s="23"/>
      <c r="KSJ35" s="23"/>
      <c r="KSK35" s="23"/>
      <c r="KSL35" s="23"/>
      <c r="KSM35" s="24"/>
      <c r="KSN35" s="14"/>
      <c r="KSO35" s="23"/>
      <c r="KSP35" s="23"/>
      <c r="KSQ35" s="23"/>
      <c r="KSR35" s="23"/>
      <c r="KSS35" s="23"/>
      <c r="KST35" s="23"/>
      <c r="KSU35" s="24"/>
      <c r="KSV35" s="14"/>
      <c r="KSW35" s="23"/>
      <c r="KSX35" s="23"/>
      <c r="KSY35" s="23"/>
      <c r="KSZ35" s="23"/>
      <c r="KTA35" s="23"/>
      <c r="KTB35" s="23"/>
      <c r="KTC35" s="24"/>
      <c r="KTD35" s="14"/>
      <c r="KTE35" s="23"/>
      <c r="KTF35" s="23"/>
      <c r="KTG35" s="23"/>
      <c r="KTH35" s="23"/>
      <c r="KTI35" s="23"/>
      <c r="KTJ35" s="23"/>
      <c r="KTK35" s="24"/>
      <c r="KTL35" s="14"/>
      <c r="KTM35" s="23"/>
      <c r="KTN35" s="23"/>
      <c r="KTO35" s="23"/>
      <c r="KTP35" s="23"/>
      <c r="KTQ35" s="23"/>
      <c r="KTR35" s="23"/>
      <c r="KTS35" s="24"/>
      <c r="KTT35" s="14"/>
      <c r="KTU35" s="23"/>
      <c r="KTV35" s="23"/>
      <c r="KTW35" s="23"/>
      <c r="KTX35" s="23"/>
      <c r="KTY35" s="23"/>
      <c r="KTZ35" s="23"/>
      <c r="KUA35" s="24"/>
      <c r="KUB35" s="14"/>
      <c r="KUC35" s="23"/>
      <c r="KUD35" s="23"/>
      <c r="KUE35" s="23"/>
      <c r="KUF35" s="23"/>
      <c r="KUG35" s="23"/>
      <c r="KUH35" s="23"/>
      <c r="KUI35" s="24"/>
      <c r="KUJ35" s="14"/>
      <c r="KUK35" s="23"/>
      <c r="KUL35" s="23"/>
      <c r="KUM35" s="23"/>
      <c r="KUN35" s="23"/>
      <c r="KUO35" s="23"/>
      <c r="KUP35" s="23"/>
      <c r="KUQ35" s="24"/>
      <c r="KUR35" s="14"/>
      <c r="KUS35" s="23"/>
      <c r="KUT35" s="23"/>
      <c r="KUU35" s="23"/>
      <c r="KUV35" s="23"/>
      <c r="KUW35" s="23"/>
      <c r="KUX35" s="23"/>
      <c r="KUY35" s="24"/>
      <c r="KUZ35" s="14"/>
      <c r="KVA35" s="23"/>
      <c r="KVB35" s="23"/>
      <c r="KVC35" s="23"/>
      <c r="KVD35" s="23"/>
      <c r="KVE35" s="23"/>
      <c r="KVF35" s="23"/>
      <c r="KVG35" s="24"/>
      <c r="KVH35" s="14"/>
      <c r="KVI35" s="23"/>
      <c r="KVJ35" s="23"/>
      <c r="KVK35" s="23"/>
      <c r="KVL35" s="23"/>
      <c r="KVM35" s="23"/>
      <c r="KVN35" s="23"/>
      <c r="KVO35" s="24"/>
      <c r="KVP35" s="14"/>
      <c r="KVQ35" s="23"/>
      <c r="KVR35" s="23"/>
      <c r="KVS35" s="23"/>
      <c r="KVT35" s="23"/>
      <c r="KVU35" s="23"/>
      <c r="KVV35" s="23"/>
      <c r="KVW35" s="24"/>
      <c r="KVX35" s="14"/>
      <c r="KVY35" s="23"/>
      <c r="KVZ35" s="23"/>
      <c r="KWA35" s="23"/>
      <c r="KWB35" s="23"/>
      <c r="KWC35" s="23"/>
      <c r="KWD35" s="23"/>
      <c r="KWE35" s="24"/>
      <c r="KWF35" s="14"/>
      <c r="KWG35" s="23"/>
      <c r="KWH35" s="23"/>
      <c r="KWI35" s="23"/>
      <c r="KWJ35" s="23"/>
      <c r="KWK35" s="23"/>
      <c r="KWL35" s="23"/>
      <c r="KWM35" s="24"/>
      <c r="KWN35" s="14"/>
      <c r="KWO35" s="23"/>
      <c r="KWP35" s="23"/>
      <c r="KWQ35" s="23"/>
      <c r="KWR35" s="23"/>
      <c r="KWS35" s="23"/>
      <c r="KWT35" s="23"/>
      <c r="KWU35" s="24"/>
      <c r="KWV35" s="14"/>
      <c r="KWW35" s="23"/>
      <c r="KWX35" s="23"/>
      <c r="KWY35" s="23"/>
      <c r="KWZ35" s="23"/>
      <c r="KXA35" s="23"/>
      <c r="KXB35" s="23"/>
      <c r="KXC35" s="24"/>
      <c r="KXD35" s="14"/>
      <c r="KXE35" s="23"/>
      <c r="KXF35" s="23"/>
      <c r="KXG35" s="23"/>
      <c r="KXH35" s="23"/>
      <c r="KXI35" s="23"/>
      <c r="KXJ35" s="23"/>
      <c r="KXK35" s="24"/>
      <c r="KXL35" s="14"/>
      <c r="KXM35" s="23"/>
      <c r="KXN35" s="23"/>
      <c r="KXO35" s="23"/>
      <c r="KXP35" s="23"/>
      <c r="KXQ35" s="23"/>
      <c r="KXR35" s="23"/>
      <c r="KXS35" s="24"/>
      <c r="KXT35" s="14"/>
      <c r="KXU35" s="23"/>
      <c r="KXV35" s="23"/>
      <c r="KXW35" s="23"/>
      <c r="KXX35" s="23"/>
      <c r="KXY35" s="23"/>
      <c r="KXZ35" s="23"/>
      <c r="KYA35" s="24"/>
      <c r="KYB35" s="14"/>
      <c r="KYC35" s="23"/>
      <c r="KYD35" s="23"/>
      <c r="KYE35" s="23"/>
      <c r="KYF35" s="23"/>
      <c r="KYG35" s="23"/>
      <c r="KYH35" s="23"/>
      <c r="KYI35" s="24"/>
      <c r="KYJ35" s="14"/>
      <c r="KYK35" s="23"/>
      <c r="KYL35" s="23"/>
      <c r="KYM35" s="23"/>
      <c r="KYN35" s="23"/>
      <c r="KYO35" s="23"/>
      <c r="KYP35" s="23"/>
      <c r="KYQ35" s="24"/>
      <c r="KYR35" s="14"/>
      <c r="KYS35" s="23"/>
      <c r="KYT35" s="23"/>
      <c r="KYU35" s="23"/>
      <c r="KYV35" s="23"/>
      <c r="KYW35" s="23"/>
      <c r="KYX35" s="23"/>
      <c r="KYY35" s="24"/>
      <c r="KYZ35" s="14"/>
      <c r="KZA35" s="23"/>
      <c r="KZB35" s="23"/>
      <c r="KZC35" s="23"/>
      <c r="KZD35" s="23"/>
      <c r="KZE35" s="23"/>
      <c r="KZF35" s="23"/>
      <c r="KZG35" s="24"/>
      <c r="KZH35" s="14"/>
      <c r="KZI35" s="23"/>
      <c r="KZJ35" s="23"/>
      <c r="KZK35" s="23"/>
      <c r="KZL35" s="23"/>
      <c r="KZM35" s="23"/>
      <c r="KZN35" s="23"/>
      <c r="KZO35" s="24"/>
      <c r="KZP35" s="14"/>
      <c r="KZQ35" s="23"/>
      <c r="KZR35" s="23"/>
      <c r="KZS35" s="23"/>
      <c r="KZT35" s="23"/>
      <c r="KZU35" s="23"/>
      <c r="KZV35" s="23"/>
      <c r="KZW35" s="24"/>
      <c r="KZX35" s="14"/>
      <c r="KZY35" s="23"/>
      <c r="KZZ35" s="23"/>
      <c r="LAA35" s="23"/>
      <c r="LAB35" s="23"/>
      <c r="LAC35" s="23"/>
      <c r="LAD35" s="23"/>
      <c r="LAE35" s="24"/>
      <c r="LAF35" s="14"/>
      <c r="LAG35" s="23"/>
      <c r="LAH35" s="23"/>
      <c r="LAI35" s="23"/>
      <c r="LAJ35" s="23"/>
      <c r="LAK35" s="23"/>
      <c r="LAL35" s="23"/>
      <c r="LAM35" s="24"/>
      <c r="LAN35" s="14"/>
      <c r="LAO35" s="23"/>
      <c r="LAP35" s="23"/>
      <c r="LAQ35" s="23"/>
      <c r="LAR35" s="23"/>
      <c r="LAS35" s="23"/>
      <c r="LAT35" s="23"/>
      <c r="LAU35" s="24"/>
      <c r="LAV35" s="14"/>
      <c r="LAW35" s="23"/>
      <c r="LAX35" s="23"/>
      <c r="LAY35" s="23"/>
      <c r="LAZ35" s="23"/>
      <c r="LBA35" s="23"/>
      <c r="LBB35" s="23"/>
      <c r="LBC35" s="24"/>
      <c r="LBD35" s="14"/>
      <c r="LBE35" s="23"/>
      <c r="LBF35" s="23"/>
      <c r="LBG35" s="23"/>
      <c r="LBH35" s="23"/>
      <c r="LBI35" s="23"/>
      <c r="LBJ35" s="23"/>
      <c r="LBK35" s="24"/>
      <c r="LBL35" s="14"/>
      <c r="LBM35" s="23"/>
      <c r="LBN35" s="23"/>
      <c r="LBO35" s="23"/>
      <c r="LBP35" s="23"/>
      <c r="LBQ35" s="23"/>
      <c r="LBR35" s="23"/>
      <c r="LBS35" s="24"/>
      <c r="LBT35" s="14"/>
      <c r="LBU35" s="23"/>
      <c r="LBV35" s="23"/>
      <c r="LBW35" s="23"/>
      <c r="LBX35" s="23"/>
      <c r="LBY35" s="23"/>
      <c r="LBZ35" s="23"/>
      <c r="LCA35" s="24"/>
      <c r="LCB35" s="14"/>
      <c r="LCC35" s="23"/>
      <c r="LCD35" s="23"/>
      <c r="LCE35" s="23"/>
      <c r="LCF35" s="23"/>
      <c r="LCG35" s="23"/>
      <c r="LCH35" s="23"/>
      <c r="LCI35" s="24"/>
      <c r="LCJ35" s="14"/>
      <c r="LCK35" s="23"/>
      <c r="LCL35" s="23"/>
      <c r="LCM35" s="23"/>
      <c r="LCN35" s="23"/>
      <c r="LCO35" s="23"/>
      <c r="LCP35" s="23"/>
      <c r="LCQ35" s="24"/>
      <c r="LCR35" s="14"/>
      <c r="LCS35" s="23"/>
      <c r="LCT35" s="23"/>
      <c r="LCU35" s="23"/>
      <c r="LCV35" s="23"/>
      <c r="LCW35" s="23"/>
      <c r="LCX35" s="23"/>
      <c r="LCY35" s="24"/>
      <c r="LCZ35" s="14"/>
      <c r="LDA35" s="23"/>
      <c r="LDB35" s="23"/>
      <c r="LDC35" s="23"/>
      <c r="LDD35" s="23"/>
      <c r="LDE35" s="23"/>
      <c r="LDF35" s="23"/>
      <c r="LDG35" s="24"/>
      <c r="LDH35" s="14"/>
      <c r="LDI35" s="23"/>
      <c r="LDJ35" s="23"/>
      <c r="LDK35" s="23"/>
      <c r="LDL35" s="23"/>
      <c r="LDM35" s="23"/>
      <c r="LDN35" s="23"/>
      <c r="LDO35" s="24"/>
      <c r="LDP35" s="14"/>
      <c r="LDQ35" s="23"/>
      <c r="LDR35" s="23"/>
      <c r="LDS35" s="23"/>
      <c r="LDT35" s="23"/>
      <c r="LDU35" s="23"/>
      <c r="LDV35" s="23"/>
      <c r="LDW35" s="24"/>
      <c r="LDX35" s="14"/>
      <c r="LDY35" s="23"/>
      <c r="LDZ35" s="23"/>
      <c r="LEA35" s="23"/>
      <c r="LEB35" s="23"/>
      <c r="LEC35" s="23"/>
      <c r="LED35" s="23"/>
      <c r="LEE35" s="24"/>
      <c r="LEF35" s="14"/>
      <c r="LEG35" s="23"/>
      <c r="LEH35" s="23"/>
      <c r="LEI35" s="23"/>
      <c r="LEJ35" s="23"/>
      <c r="LEK35" s="23"/>
      <c r="LEL35" s="23"/>
      <c r="LEM35" s="24"/>
      <c r="LEN35" s="14"/>
      <c r="LEO35" s="23"/>
      <c r="LEP35" s="23"/>
      <c r="LEQ35" s="23"/>
      <c r="LER35" s="23"/>
      <c r="LES35" s="23"/>
      <c r="LET35" s="23"/>
      <c r="LEU35" s="24"/>
      <c r="LEV35" s="14"/>
      <c r="LEW35" s="23"/>
      <c r="LEX35" s="23"/>
      <c r="LEY35" s="23"/>
      <c r="LEZ35" s="23"/>
      <c r="LFA35" s="23"/>
      <c r="LFB35" s="23"/>
      <c r="LFC35" s="24"/>
      <c r="LFD35" s="14"/>
      <c r="LFE35" s="23"/>
      <c r="LFF35" s="23"/>
      <c r="LFG35" s="23"/>
      <c r="LFH35" s="23"/>
      <c r="LFI35" s="23"/>
      <c r="LFJ35" s="23"/>
      <c r="LFK35" s="24"/>
      <c r="LFL35" s="14"/>
      <c r="LFM35" s="23"/>
      <c r="LFN35" s="23"/>
      <c r="LFO35" s="23"/>
      <c r="LFP35" s="23"/>
      <c r="LFQ35" s="23"/>
      <c r="LFR35" s="23"/>
      <c r="LFS35" s="24"/>
      <c r="LFT35" s="14"/>
      <c r="LFU35" s="23"/>
      <c r="LFV35" s="23"/>
      <c r="LFW35" s="23"/>
      <c r="LFX35" s="23"/>
      <c r="LFY35" s="23"/>
      <c r="LFZ35" s="23"/>
      <c r="LGA35" s="24"/>
      <c r="LGB35" s="14"/>
      <c r="LGC35" s="23"/>
      <c r="LGD35" s="23"/>
      <c r="LGE35" s="23"/>
      <c r="LGF35" s="23"/>
      <c r="LGG35" s="23"/>
      <c r="LGH35" s="23"/>
      <c r="LGI35" s="24"/>
      <c r="LGJ35" s="14"/>
      <c r="LGK35" s="23"/>
      <c r="LGL35" s="23"/>
      <c r="LGM35" s="23"/>
      <c r="LGN35" s="23"/>
      <c r="LGO35" s="23"/>
      <c r="LGP35" s="23"/>
      <c r="LGQ35" s="24"/>
      <c r="LGR35" s="14"/>
      <c r="LGS35" s="23"/>
      <c r="LGT35" s="23"/>
      <c r="LGU35" s="23"/>
      <c r="LGV35" s="23"/>
      <c r="LGW35" s="23"/>
      <c r="LGX35" s="23"/>
      <c r="LGY35" s="24"/>
      <c r="LGZ35" s="14"/>
      <c r="LHA35" s="23"/>
      <c r="LHB35" s="23"/>
      <c r="LHC35" s="23"/>
      <c r="LHD35" s="23"/>
      <c r="LHE35" s="23"/>
      <c r="LHF35" s="23"/>
      <c r="LHG35" s="24"/>
      <c r="LHH35" s="14"/>
      <c r="LHI35" s="23"/>
      <c r="LHJ35" s="23"/>
      <c r="LHK35" s="23"/>
      <c r="LHL35" s="23"/>
      <c r="LHM35" s="23"/>
      <c r="LHN35" s="23"/>
      <c r="LHO35" s="24"/>
      <c r="LHP35" s="14"/>
      <c r="LHQ35" s="23"/>
      <c r="LHR35" s="23"/>
      <c r="LHS35" s="23"/>
      <c r="LHT35" s="23"/>
      <c r="LHU35" s="23"/>
      <c r="LHV35" s="23"/>
      <c r="LHW35" s="24"/>
      <c r="LHX35" s="14"/>
      <c r="LHY35" s="23"/>
      <c r="LHZ35" s="23"/>
      <c r="LIA35" s="23"/>
      <c r="LIB35" s="23"/>
      <c r="LIC35" s="23"/>
      <c r="LID35" s="23"/>
      <c r="LIE35" s="24"/>
      <c r="LIF35" s="14"/>
      <c r="LIG35" s="23"/>
      <c r="LIH35" s="23"/>
      <c r="LII35" s="23"/>
      <c r="LIJ35" s="23"/>
      <c r="LIK35" s="23"/>
      <c r="LIL35" s="23"/>
      <c r="LIM35" s="24"/>
      <c r="LIN35" s="14"/>
      <c r="LIO35" s="23"/>
      <c r="LIP35" s="23"/>
      <c r="LIQ35" s="23"/>
      <c r="LIR35" s="23"/>
      <c r="LIS35" s="23"/>
      <c r="LIT35" s="23"/>
      <c r="LIU35" s="24"/>
      <c r="LIV35" s="14"/>
      <c r="LIW35" s="23"/>
      <c r="LIX35" s="23"/>
      <c r="LIY35" s="23"/>
      <c r="LIZ35" s="23"/>
      <c r="LJA35" s="23"/>
      <c r="LJB35" s="23"/>
      <c r="LJC35" s="24"/>
      <c r="LJD35" s="14"/>
      <c r="LJE35" s="23"/>
      <c r="LJF35" s="23"/>
      <c r="LJG35" s="23"/>
      <c r="LJH35" s="23"/>
      <c r="LJI35" s="23"/>
      <c r="LJJ35" s="23"/>
      <c r="LJK35" s="24"/>
      <c r="LJL35" s="14"/>
      <c r="LJM35" s="23"/>
      <c r="LJN35" s="23"/>
      <c r="LJO35" s="23"/>
      <c r="LJP35" s="23"/>
      <c r="LJQ35" s="23"/>
      <c r="LJR35" s="23"/>
      <c r="LJS35" s="24"/>
      <c r="LJT35" s="14"/>
      <c r="LJU35" s="23"/>
      <c r="LJV35" s="23"/>
      <c r="LJW35" s="23"/>
      <c r="LJX35" s="23"/>
      <c r="LJY35" s="23"/>
      <c r="LJZ35" s="23"/>
      <c r="LKA35" s="24"/>
      <c r="LKB35" s="14"/>
      <c r="LKC35" s="23"/>
      <c r="LKD35" s="23"/>
      <c r="LKE35" s="23"/>
      <c r="LKF35" s="23"/>
      <c r="LKG35" s="23"/>
      <c r="LKH35" s="23"/>
      <c r="LKI35" s="24"/>
      <c r="LKJ35" s="14"/>
      <c r="LKK35" s="23"/>
      <c r="LKL35" s="23"/>
      <c r="LKM35" s="23"/>
      <c r="LKN35" s="23"/>
      <c r="LKO35" s="23"/>
      <c r="LKP35" s="23"/>
      <c r="LKQ35" s="24"/>
      <c r="LKR35" s="14"/>
      <c r="LKS35" s="23"/>
      <c r="LKT35" s="23"/>
      <c r="LKU35" s="23"/>
      <c r="LKV35" s="23"/>
      <c r="LKW35" s="23"/>
      <c r="LKX35" s="23"/>
      <c r="LKY35" s="24"/>
      <c r="LKZ35" s="14"/>
      <c r="LLA35" s="23"/>
      <c r="LLB35" s="23"/>
      <c r="LLC35" s="23"/>
      <c r="LLD35" s="23"/>
      <c r="LLE35" s="23"/>
      <c r="LLF35" s="23"/>
      <c r="LLG35" s="24"/>
      <c r="LLH35" s="14"/>
      <c r="LLI35" s="23"/>
      <c r="LLJ35" s="23"/>
      <c r="LLK35" s="23"/>
      <c r="LLL35" s="23"/>
      <c r="LLM35" s="23"/>
      <c r="LLN35" s="23"/>
      <c r="LLO35" s="24"/>
      <c r="LLP35" s="14"/>
      <c r="LLQ35" s="23"/>
      <c r="LLR35" s="23"/>
      <c r="LLS35" s="23"/>
      <c r="LLT35" s="23"/>
      <c r="LLU35" s="23"/>
      <c r="LLV35" s="23"/>
      <c r="LLW35" s="24"/>
      <c r="LLX35" s="14"/>
      <c r="LLY35" s="23"/>
      <c r="LLZ35" s="23"/>
      <c r="LMA35" s="23"/>
      <c r="LMB35" s="23"/>
      <c r="LMC35" s="23"/>
      <c r="LMD35" s="23"/>
      <c r="LME35" s="24"/>
      <c r="LMF35" s="14"/>
      <c r="LMG35" s="23"/>
      <c r="LMH35" s="23"/>
      <c r="LMI35" s="23"/>
      <c r="LMJ35" s="23"/>
      <c r="LMK35" s="23"/>
      <c r="LML35" s="23"/>
      <c r="LMM35" s="24"/>
      <c r="LMN35" s="14"/>
      <c r="LMO35" s="23"/>
      <c r="LMP35" s="23"/>
      <c r="LMQ35" s="23"/>
      <c r="LMR35" s="23"/>
      <c r="LMS35" s="23"/>
      <c r="LMT35" s="23"/>
      <c r="LMU35" s="24"/>
      <c r="LMV35" s="14"/>
      <c r="LMW35" s="23"/>
      <c r="LMX35" s="23"/>
      <c r="LMY35" s="23"/>
      <c r="LMZ35" s="23"/>
      <c r="LNA35" s="23"/>
      <c r="LNB35" s="23"/>
      <c r="LNC35" s="24"/>
      <c r="LND35" s="14"/>
      <c r="LNE35" s="23"/>
      <c r="LNF35" s="23"/>
      <c r="LNG35" s="23"/>
      <c r="LNH35" s="23"/>
      <c r="LNI35" s="23"/>
      <c r="LNJ35" s="23"/>
      <c r="LNK35" s="24"/>
      <c r="LNL35" s="14"/>
      <c r="LNM35" s="23"/>
      <c r="LNN35" s="23"/>
      <c r="LNO35" s="23"/>
      <c r="LNP35" s="23"/>
      <c r="LNQ35" s="23"/>
      <c r="LNR35" s="23"/>
      <c r="LNS35" s="24"/>
      <c r="LNT35" s="14"/>
      <c r="LNU35" s="23"/>
      <c r="LNV35" s="23"/>
      <c r="LNW35" s="23"/>
      <c r="LNX35" s="23"/>
      <c r="LNY35" s="23"/>
      <c r="LNZ35" s="23"/>
      <c r="LOA35" s="24"/>
      <c r="LOB35" s="14"/>
      <c r="LOC35" s="23"/>
      <c r="LOD35" s="23"/>
      <c r="LOE35" s="23"/>
      <c r="LOF35" s="23"/>
      <c r="LOG35" s="23"/>
      <c r="LOH35" s="23"/>
      <c r="LOI35" s="24"/>
      <c r="LOJ35" s="14"/>
      <c r="LOK35" s="23"/>
      <c r="LOL35" s="23"/>
      <c r="LOM35" s="23"/>
      <c r="LON35" s="23"/>
      <c r="LOO35" s="23"/>
      <c r="LOP35" s="23"/>
      <c r="LOQ35" s="24"/>
      <c r="LOR35" s="14"/>
      <c r="LOS35" s="23"/>
      <c r="LOT35" s="23"/>
      <c r="LOU35" s="23"/>
      <c r="LOV35" s="23"/>
      <c r="LOW35" s="23"/>
      <c r="LOX35" s="23"/>
      <c r="LOY35" s="24"/>
      <c r="LOZ35" s="14"/>
      <c r="LPA35" s="23"/>
      <c r="LPB35" s="23"/>
      <c r="LPC35" s="23"/>
      <c r="LPD35" s="23"/>
      <c r="LPE35" s="23"/>
      <c r="LPF35" s="23"/>
      <c r="LPG35" s="24"/>
      <c r="LPH35" s="14"/>
      <c r="LPI35" s="23"/>
      <c r="LPJ35" s="23"/>
      <c r="LPK35" s="23"/>
      <c r="LPL35" s="23"/>
      <c r="LPM35" s="23"/>
      <c r="LPN35" s="23"/>
      <c r="LPO35" s="24"/>
      <c r="LPP35" s="14"/>
      <c r="LPQ35" s="23"/>
      <c r="LPR35" s="23"/>
      <c r="LPS35" s="23"/>
      <c r="LPT35" s="23"/>
      <c r="LPU35" s="23"/>
      <c r="LPV35" s="23"/>
      <c r="LPW35" s="24"/>
      <c r="LPX35" s="14"/>
      <c r="LPY35" s="23"/>
      <c r="LPZ35" s="23"/>
      <c r="LQA35" s="23"/>
      <c r="LQB35" s="23"/>
      <c r="LQC35" s="23"/>
      <c r="LQD35" s="23"/>
      <c r="LQE35" s="24"/>
      <c r="LQF35" s="14"/>
      <c r="LQG35" s="23"/>
      <c r="LQH35" s="23"/>
      <c r="LQI35" s="23"/>
      <c r="LQJ35" s="23"/>
      <c r="LQK35" s="23"/>
      <c r="LQL35" s="23"/>
      <c r="LQM35" s="24"/>
      <c r="LQN35" s="14"/>
      <c r="LQO35" s="23"/>
      <c r="LQP35" s="23"/>
      <c r="LQQ35" s="23"/>
      <c r="LQR35" s="23"/>
      <c r="LQS35" s="23"/>
      <c r="LQT35" s="23"/>
      <c r="LQU35" s="24"/>
      <c r="LQV35" s="14"/>
      <c r="LQW35" s="23"/>
      <c r="LQX35" s="23"/>
      <c r="LQY35" s="23"/>
      <c r="LQZ35" s="23"/>
      <c r="LRA35" s="23"/>
      <c r="LRB35" s="23"/>
      <c r="LRC35" s="24"/>
      <c r="LRD35" s="14"/>
      <c r="LRE35" s="23"/>
      <c r="LRF35" s="23"/>
      <c r="LRG35" s="23"/>
      <c r="LRH35" s="23"/>
      <c r="LRI35" s="23"/>
      <c r="LRJ35" s="23"/>
      <c r="LRK35" s="24"/>
      <c r="LRL35" s="14"/>
      <c r="LRM35" s="23"/>
      <c r="LRN35" s="23"/>
      <c r="LRO35" s="23"/>
      <c r="LRP35" s="23"/>
      <c r="LRQ35" s="23"/>
      <c r="LRR35" s="23"/>
      <c r="LRS35" s="24"/>
      <c r="LRT35" s="14"/>
      <c r="LRU35" s="23"/>
      <c r="LRV35" s="23"/>
      <c r="LRW35" s="23"/>
      <c r="LRX35" s="23"/>
      <c r="LRY35" s="23"/>
      <c r="LRZ35" s="23"/>
      <c r="LSA35" s="24"/>
      <c r="LSB35" s="14"/>
      <c r="LSC35" s="23"/>
      <c r="LSD35" s="23"/>
      <c r="LSE35" s="23"/>
      <c r="LSF35" s="23"/>
      <c r="LSG35" s="23"/>
      <c r="LSH35" s="23"/>
      <c r="LSI35" s="24"/>
      <c r="LSJ35" s="14"/>
      <c r="LSK35" s="23"/>
      <c r="LSL35" s="23"/>
      <c r="LSM35" s="23"/>
      <c r="LSN35" s="23"/>
      <c r="LSO35" s="23"/>
      <c r="LSP35" s="23"/>
      <c r="LSQ35" s="24"/>
      <c r="LSR35" s="14"/>
      <c r="LSS35" s="23"/>
      <c r="LST35" s="23"/>
      <c r="LSU35" s="23"/>
      <c r="LSV35" s="23"/>
      <c r="LSW35" s="23"/>
      <c r="LSX35" s="23"/>
      <c r="LSY35" s="24"/>
      <c r="LSZ35" s="14"/>
      <c r="LTA35" s="23"/>
      <c r="LTB35" s="23"/>
      <c r="LTC35" s="23"/>
      <c r="LTD35" s="23"/>
      <c r="LTE35" s="23"/>
      <c r="LTF35" s="23"/>
      <c r="LTG35" s="24"/>
      <c r="LTH35" s="14"/>
      <c r="LTI35" s="23"/>
      <c r="LTJ35" s="23"/>
      <c r="LTK35" s="23"/>
      <c r="LTL35" s="23"/>
      <c r="LTM35" s="23"/>
      <c r="LTN35" s="23"/>
      <c r="LTO35" s="24"/>
      <c r="LTP35" s="14"/>
      <c r="LTQ35" s="23"/>
      <c r="LTR35" s="23"/>
      <c r="LTS35" s="23"/>
      <c r="LTT35" s="23"/>
      <c r="LTU35" s="23"/>
      <c r="LTV35" s="23"/>
      <c r="LTW35" s="24"/>
      <c r="LTX35" s="14"/>
      <c r="LTY35" s="23"/>
      <c r="LTZ35" s="23"/>
      <c r="LUA35" s="23"/>
      <c r="LUB35" s="23"/>
      <c r="LUC35" s="23"/>
      <c r="LUD35" s="23"/>
      <c r="LUE35" s="24"/>
      <c r="LUF35" s="14"/>
      <c r="LUG35" s="23"/>
      <c r="LUH35" s="23"/>
      <c r="LUI35" s="23"/>
      <c r="LUJ35" s="23"/>
      <c r="LUK35" s="23"/>
      <c r="LUL35" s="23"/>
      <c r="LUM35" s="24"/>
      <c r="LUN35" s="14"/>
      <c r="LUO35" s="23"/>
      <c r="LUP35" s="23"/>
      <c r="LUQ35" s="23"/>
      <c r="LUR35" s="23"/>
      <c r="LUS35" s="23"/>
      <c r="LUT35" s="23"/>
      <c r="LUU35" s="24"/>
      <c r="LUV35" s="14"/>
      <c r="LUW35" s="23"/>
      <c r="LUX35" s="23"/>
      <c r="LUY35" s="23"/>
      <c r="LUZ35" s="23"/>
      <c r="LVA35" s="23"/>
      <c r="LVB35" s="23"/>
      <c r="LVC35" s="24"/>
      <c r="LVD35" s="14"/>
      <c r="LVE35" s="23"/>
      <c r="LVF35" s="23"/>
      <c r="LVG35" s="23"/>
      <c r="LVH35" s="23"/>
      <c r="LVI35" s="23"/>
      <c r="LVJ35" s="23"/>
      <c r="LVK35" s="24"/>
      <c r="LVL35" s="14"/>
      <c r="LVM35" s="23"/>
      <c r="LVN35" s="23"/>
      <c r="LVO35" s="23"/>
      <c r="LVP35" s="23"/>
      <c r="LVQ35" s="23"/>
      <c r="LVR35" s="23"/>
      <c r="LVS35" s="24"/>
      <c r="LVT35" s="14"/>
      <c r="LVU35" s="23"/>
      <c r="LVV35" s="23"/>
      <c r="LVW35" s="23"/>
      <c r="LVX35" s="23"/>
      <c r="LVY35" s="23"/>
      <c r="LVZ35" s="23"/>
      <c r="LWA35" s="24"/>
      <c r="LWB35" s="14"/>
      <c r="LWC35" s="23"/>
      <c r="LWD35" s="23"/>
      <c r="LWE35" s="23"/>
      <c r="LWF35" s="23"/>
      <c r="LWG35" s="23"/>
      <c r="LWH35" s="23"/>
      <c r="LWI35" s="24"/>
      <c r="LWJ35" s="14"/>
      <c r="LWK35" s="23"/>
      <c r="LWL35" s="23"/>
      <c r="LWM35" s="23"/>
      <c r="LWN35" s="23"/>
      <c r="LWO35" s="23"/>
      <c r="LWP35" s="23"/>
      <c r="LWQ35" s="24"/>
      <c r="LWR35" s="14"/>
      <c r="LWS35" s="23"/>
      <c r="LWT35" s="23"/>
      <c r="LWU35" s="23"/>
      <c r="LWV35" s="23"/>
      <c r="LWW35" s="23"/>
      <c r="LWX35" s="23"/>
      <c r="LWY35" s="24"/>
      <c r="LWZ35" s="14"/>
      <c r="LXA35" s="23"/>
      <c r="LXB35" s="23"/>
      <c r="LXC35" s="23"/>
      <c r="LXD35" s="23"/>
      <c r="LXE35" s="23"/>
      <c r="LXF35" s="23"/>
      <c r="LXG35" s="24"/>
      <c r="LXH35" s="14"/>
      <c r="LXI35" s="23"/>
      <c r="LXJ35" s="23"/>
      <c r="LXK35" s="23"/>
      <c r="LXL35" s="23"/>
      <c r="LXM35" s="23"/>
      <c r="LXN35" s="23"/>
      <c r="LXO35" s="24"/>
      <c r="LXP35" s="14"/>
      <c r="LXQ35" s="23"/>
      <c r="LXR35" s="23"/>
      <c r="LXS35" s="23"/>
      <c r="LXT35" s="23"/>
      <c r="LXU35" s="23"/>
      <c r="LXV35" s="23"/>
      <c r="LXW35" s="24"/>
      <c r="LXX35" s="14"/>
      <c r="LXY35" s="23"/>
      <c r="LXZ35" s="23"/>
      <c r="LYA35" s="23"/>
      <c r="LYB35" s="23"/>
      <c r="LYC35" s="23"/>
      <c r="LYD35" s="23"/>
      <c r="LYE35" s="24"/>
      <c r="LYF35" s="14"/>
      <c r="LYG35" s="23"/>
      <c r="LYH35" s="23"/>
      <c r="LYI35" s="23"/>
      <c r="LYJ35" s="23"/>
      <c r="LYK35" s="23"/>
      <c r="LYL35" s="23"/>
      <c r="LYM35" s="24"/>
      <c r="LYN35" s="14"/>
      <c r="LYO35" s="23"/>
      <c r="LYP35" s="23"/>
      <c r="LYQ35" s="23"/>
      <c r="LYR35" s="23"/>
      <c r="LYS35" s="23"/>
      <c r="LYT35" s="23"/>
      <c r="LYU35" s="24"/>
      <c r="LYV35" s="14"/>
      <c r="LYW35" s="23"/>
      <c r="LYX35" s="23"/>
      <c r="LYY35" s="23"/>
      <c r="LYZ35" s="23"/>
      <c r="LZA35" s="23"/>
      <c r="LZB35" s="23"/>
      <c r="LZC35" s="24"/>
      <c r="LZD35" s="14"/>
      <c r="LZE35" s="23"/>
      <c r="LZF35" s="23"/>
      <c r="LZG35" s="23"/>
      <c r="LZH35" s="23"/>
      <c r="LZI35" s="23"/>
      <c r="LZJ35" s="23"/>
      <c r="LZK35" s="24"/>
      <c r="LZL35" s="14"/>
      <c r="LZM35" s="23"/>
      <c r="LZN35" s="23"/>
      <c r="LZO35" s="23"/>
      <c r="LZP35" s="23"/>
      <c r="LZQ35" s="23"/>
      <c r="LZR35" s="23"/>
      <c r="LZS35" s="24"/>
      <c r="LZT35" s="14"/>
      <c r="LZU35" s="23"/>
      <c r="LZV35" s="23"/>
      <c r="LZW35" s="23"/>
      <c r="LZX35" s="23"/>
      <c r="LZY35" s="23"/>
      <c r="LZZ35" s="23"/>
      <c r="MAA35" s="24"/>
      <c r="MAB35" s="14"/>
      <c r="MAC35" s="23"/>
      <c r="MAD35" s="23"/>
      <c r="MAE35" s="23"/>
      <c r="MAF35" s="23"/>
      <c r="MAG35" s="23"/>
      <c r="MAH35" s="23"/>
      <c r="MAI35" s="24"/>
      <c r="MAJ35" s="14"/>
      <c r="MAK35" s="23"/>
      <c r="MAL35" s="23"/>
      <c r="MAM35" s="23"/>
      <c r="MAN35" s="23"/>
      <c r="MAO35" s="23"/>
      <c r="MAP35" s="23"/>
      <c r="MAQ35" s="24"/>
      <c r="MAR35" s="14"/>
      <c r="MAS35" s="23"/>
      <c r="MAT35" s="23"/>
      <c r="MAU35" s="23"/>
      <c r="MAV35" s="23"/>
      <c r="MAW35" s="23"/>
      <c r="MAX35" s="23"/>
      <c r="MAY35" s="24"/>
      <c r="MAZ35" s="14"/>
      <c r="MBA35" s="23"/>
      <c r="MBB35" s="23"/>
      <c r="MBC35" s="23"/>
      <c r="MBD35" s="23"/>
      <c r="MBE35" s="23"/>
      <c r="MBF35" s="23"/>
      <c r="MBG35" s="24"/>
      <c r="MBH35" s="14"/>
      <c r="MBI35" s="23"/>
      <c r="MBJ35" s="23"/>
      <c r="MBK35" s="23"/>
      <c r="MBL35" s="23"/>
      <c r="MBM35" s="23"/>
      <c r="MBN35" s="23"/>
      <c r="MBO35" s="24"/>
      <c r="MBP35" s="14"/>
      <c r="MBQ35" s="23"/>
      <c r="MBR35" s="23"/>
      <c r="MBS35" s="23"/>
      <c r="MBT35" s="23"/>
      <c r="MBU35" s="23"/>
      <c r="MBV35" s="23"/>
      <c r="MBW35" s="24"/>
      <c r="MBX35" s="14"/>
      <c r="MBY35" s="23"/>
      <c r="MBZ35" s="23"/>
      <c r="MCA35" s="23"/>
      <c r="MCB35" s="23"/>
      <c r="MCC35" s="23"/>
      <c r="MCD35" s="23"/>
      <c r="MCE35" s="24"/>
      <c r="MCF35" s="14"/>
      <c r="MCG35" s="23"/>
      <c r="MCH35" s="23"/>
      <c r="MCI35" s="23"/>
      <c r="MCJ35" s="23"/>
      <c r="MCK35" s="23"/>
      <c r="MCL35" s="23"/>
      <c r="MCM35" s="24"/>
      <c r="MCN35" s="14"/>
      <c r="MCO35" s="23"/>
      <c r="MCP35" s="23"/>
      <c r="MCQ35" s="23"/>
      <c r="MCR35" s="23"/>
      <c r="MCS35" s="23"/>
      <c r="MCT35" s="23"/>
      <c r="MCU35" s="24"/>
      <c r="MCV35" s="14"/>
      <c r="MCW35" s="23"/>
      <c r="MCX35" s="23"/>
      <c r="MCY35" s="23"/>
      <c r="MCZ35" s="23"/>
      <c r="MDA35" s="23"/>
      <c r="MDB35" s="23"/>
      <c r="MDC35" s="24"/>
      <c r="MDD35" s="14"/>
      <c r="MDE35" s="23"/>
      <c r="MDF35" s="23"/>
      <c r="MDG35" s="23"/>
      <c r="MDH35" s="23"/>
      <c r="MDI35" s="23"/>
      <c r="MDJ35" s="23"/>
      <c r="MDK35" s="24"/>
      <c r="MDL35" s="14"/>
      <c r="MDM35" s="23"/>
      <c r="MDN35" s="23"/>
      <c r="MDO35" s="23"/>
      <c r="MDP35" s="23"/>
      <c r="MDQ35" s="23"/>
      <c r="MDR35" s="23"/>
      <c r="MDS35" s="24"/>
      <c r="MDT35" s="14"/>
      <c r="MDU35" s="23"/>
      <c r="MDV35" s="23"/>
      <c r="MDW35" s="23"/>
      <c r="MDX35" s="23"/>
      <c r="MDY35" s="23"/>
      <c r="MDZ35" s="23"/>
      <c r="MEA35" s="24"/>
      <c r="MEB35" s="14"/>
      <c r="MEC35" s="23"/>
      <c r="MED35" s="23"/>
      <c r="MEE35" s="23"/>
      <c r="MEF35" s="23"/>
      <c r="MEG35" s="23"/>
      <c r="MEH35" s="23"/>
      <c r="MEI35" s="24"/>
      <c r="MEJ35" s="14"/>
      <c r="MEK35" s="23"/>
      <c r="MEL35" s="23"/>
      <c r="MEM35" s="23"/>
      <c r="MEN35" s="23"/>
      <c r="MEO35" s="23"/>
      <c r="MEP35" s="23"/>
      <c r="MEQ35" s="24"/>
      <c r="MER35" s="14"/>
      <c r="MES35" s="23"/>
      <c r="MET35" s="23"/>
      <c r="MEU35" s="23"/>
      <c r="MEV35" s="23"/>
      <c r="MEW35" s="23"/>
      <c r="MEX35" s="23"/>
      <c r="MEY35" s="24"/>
      <c r="MEZ35" s="14"/>
      <c r="MFA35" s="23"/>
      <c r="MFB35" s="23"/>
      <c r="MFC35" s="23"/>
      <c r="MFD35" s="23"/>
      <c r="MFE35" s="23"/>
      <c r="MFF35" s="23"/>
      <c r="MFG35" s="24"/>
      <c r="MFH35" s="14"/>
      <c r="MFI35" s="23"/>
      <c r="MFJ35" s="23"/>
      <c r="MFK35" s="23"/>
      <c r="MFL35" s="23"/>
      <c r="MFM35" s="23"/>
      <c r="MFN35" s="23"/>
      <c r="MFO35" s="24"/>
      <c r="MFP35" s="14"/>
      <c r="MFQ35" s="23"/>
      <c r="MFR35" s="23"/>
      <c r="MFS35" s="23"/>
      <c r="MFT35" s="23"/>
      <c r="MFU35" s="23"/>
      <c r="MFV35" s="23"/>
      <c r="MFW35" s="24"/>
      <c r="MFX35" s="14"/>
      <c r="MFY35" s="23"/>
      <c r="MFZ35" s="23"/>
      <c r="MGA35" s="23"/>
      <c r="MGB35" s="23"/>
      <c r="MGC35" s="23"/>
      <c r="MGD35" s="23"/>
      <c r="MGE35" s="24"/>
      <c r="MGF35" s="14"/>
      <c r="MGG35" s="23"/>
      <c r="MGH35" s="23"/>
      <c r="MGI35" s="23"/>
      <c r="MGJ35" s="23"/>
      <c r="MGK35" s="23"/>
      <c r="MGL35" s="23"/>
      <c r="MGM35" s="24"/>
      <c r="MGN35" s="14"/>
      <c r="MGO35" s="23"/>
      <c r="MGP35" s="23"/>
      <c r="MGQ35" s="23"/>
      <c r="MGR35" s="23"/>
      <c r="MGS35" s="23"/>
      <c r="MGT35" s="23"/>
      <c r="MGU35" s="24"/>
      <c r="MGV35" s="14"/>
      <c r="MGW35" s="23"/>
      <c r="MGX35" s="23"/>
      <c r="MGY35" s="23"/>
      <c r="MGZ35" s="23"/>
      <c r="MHA35" s="23"/>
      <c r="MHB35" s="23"/>
      <c r="MHC35" s="24"/>
      <c r="MHD35" s="14"/>
      <c r="MHE35" s="23"/>
      <c r="MHF35" s="23"/>
      <c r="MHG35" s="23"/>
      <c r="MHH35" s="23"/>
      <c r="MHI35" s="23"/>
      <c r="MHJ35" s="23"/>
      <c r="MHK35" s="24"/>
      <c r="MHL35" s="14"/>
      <c r="MHM35" s="23"/>
      <c r="MHN35" s="23"/>
      <c r="MHO35" s="23"/>
      <c r="MHP35" s="23"/>
      <c r="MHQ35" s="23"/>
      <c r="MHR35" s="23"/>
      <c r="MHS35" s="24"/>
      <c r="MHT35" s="14"/>
      <c r="MHU35" s="23"/>
      <c r="MHV35" s="23"/>
      <c r="MHW35" s="23"/>
      <c r="MHX35" s="23"/>
      <c r="MHY35" s="23"/>
      <c r="MHZ35" s="23"/>
      <c r="MIA35" s="24"/>
      <c r="MIB35" s="14"/>
      <c r="MIC35" s="23"/>
      <c r="MID35" s="23"/>
      <c r="MIE35" s="23"/>
      <c r="MIF35" s="23"/>
      <c r="MIG35" s="23"/>
      <c r="MIH35" s="23"/>
      <c r="MII35" s="24"/>
      <c r="MIJ35" s="14"/>
      <c r="MIK35" s="23"/>
      <c r="MIL35" s="23"/>
      <c r="MIM35" s="23"/>
      <c r="MIN35" s="23"/>
      <c r="MIO35" s="23"/>
      <c r="MIP35" s="23"/>
      <c r="MIQ35" s="24"/>
      <c r="MIR35" s="14"/>
      <c r="MIS35" s="23"/>
      <c r="MIT35" s="23"/>
      <c r="MIU35" s="23"/>
      <c r="MIV35" s="23"/>
      <c r="MIW35" s="23"/>
      <c r="MIX35" s="23"/>
      <c r="MIY35" s="24"/>
      <c r="MIZ35" s="14"/>
      <c r="MJA35" s="23"/>
      <c r="MJB35" s="23"/>
      <c r="MJC35" s="23"/>
      <c r="MJD35" s="23"/>
      <c r="MJE35" s="23"/>
      <c r="MJF35" s="23"/>
      <c r="MJG35" s="24"/>
      <c r="MJH35" s="14"/>
      <c r="MJI35" s="23"/>
      <c r="MJJ35" s="23"/>
      <c r="MJK35" s="23"/>
      <c r="MJL35" s="23"/>
      <c r="MJM35" s="23"/>
      <c r="MJN35" s="23"/>
      <c r="MJO35" s="24"/>
      <c r="MJP35" s="14"/>
      <c r="MJQ35" s="23"/>
      <c r="MJR35" s="23"/>
      <c r="MJS35" s="23"/>
      <c r="MJT35" s="23"/>
      <c r="MJU35" s="23"/>
      <c r="MJV35" s="23"/>
      <c r="MJW35" s="24"/>
      <c r="MJX35" s="14"/>
      <c r="MJY35" s="23"/>
      <c r="MJZ35" s="23"/>
      <c r="MKA35" s="23"/>
      <c r="MKB35" s="23"/>
      <c r="MKC35" s="23"/>
      <c r="MKD35" s="23"/>
      <c r="MKE35" s="24"/>
      <c r="MKF35" s="14"/>
      <c r="MKG35" s="23"/>
      <c r="MKH35" s="23"/>
      <c r="MKI35" s="23"/>
      <c r="MKJ35" s="23"/>
      <c r="MKK35" s="23"/>
      <c r="MKL35" s="23"/>
      <c r="MKM35" s="24"/>
      <c r="MKN35" s="14"/>
      <c r="MKO35" s="23"/>
      <c r="MKP35" s="23"/>
      <c r="MKQ35" s="23"/>
      <c r="MKR35" s="23"/>
      <c r="MKS35" s="23"/>
      <c r="MKT35" s="23"/>
      <c r="MKU35" s="24"/>
      <c r="MKV35" s="14"/>
      <c r="MKW35" s="23"/>
      <c r="MKX35" s="23"/>
      <c r="MKY35" s="23"/>
      <c r="MKZ35" s="23"/>
      <c r="MLA35" s="23"/>
      <c r="MLB35" s="23"/>
      <c r="MLC35" s="24"/>
      <c r="MLD35" s="14"/>
      <c r="MLE35" s="23"/>
      <c r="MLF35" s="23"/>
      <c r="MLG35" s="23"/>
      <c r="MLH35" s="23"/>
      <c r="MLI35" s="23"/>
      <c r="MLJ35" s="23"/>
      <c r="MLK35" s="24"/>
      <c r="MLL35" s="14"/>
      <c r="MLM35" s="23"/>
      <c r="MLN35" s="23"/>
      <c r="MLO35" s="23"/>
      <c r="MLP35" s="23"/>
      <c r="MLQ35" s="23"/>
      <c r="MLR35" s="23"/>
      <c r="MLS35" s="24"/>
      <c r="MLT35" s="14"/>
      <c r="MLU35" s="23"/>
      <c r="MLV35" s="23"/>
      <c r="MLW35" s="23"/>
      <c r="MLX35" s="23"/>
      <c r="MLY35" s="23"/>
      <c r="MLZ35" s="23"/>
      <c r="MMA35" s="24"/>
      <c r="MMB35" s="14"/>
      <c r="MMC35" s="23"/>
      <c r="MMD35" s="23"/>
      <c r="MME35" s="23"/>
      <c r="MMF35" s="23"/>
      <c r="MMG35" s="23"/>
      <c r="MMH35" s="23"/>
      <c r="MMI35" s="24"/>
      <c r="MMJ35" s="14"/>
      <c r="MMK35" s="23"/>
      <c r="MML35" s="23"/>
      <c r="MMM35" s="23"/>
      <c r="MMN35" s="23"/>
      <c r="MMO35" s="23"/>
      <c r="MMP35" s="23"/>
      <c r="MMQ35" s="24"/>
      <c r="MMR35" s="14"/>
      <c r="MMS35" s="23"/>
      <c r="MMT35" s="23"/>
      <c r="MMU35" s="23"/>
      <c r="MMV35" s="23"/>
      <c r="MMW35" s="23"/>
      <c r="MMX35" s="23"/>
      <c r="MMY35" s="24"/>
      <c r="MMZ35" s="14"/>
      <c r="MNA35" s="23"/>
      <c r="MNB35" s="23"/>
      <c r="MNC35" s="23"/>
      <c r="MND35" s="23"/>
      <c r="MNE35" s="23"/>
      <c r="MNF35" s="23"/>
      <c r="MNG35" s="24"/>
      <c r="MNH35" s="14"/>
      <c r="MNI35" s="23"/>
      <c r="MNJ35" s="23"/>
      <c r="MNK35" s="23"/>
      <c r="MNL35" s="23"/>
      <c r="MNM35" s="23"/>
      <c r="MNN35" s="23"/>
      <c r="MNO35" s="24"/>
      <c r="MNP35" s="14"/>
      <c r="MNQ35" s="23"/>
      <c r="MNR35" s="23"/>
      <c r="MNS35" s="23"/>
      <c r="MNT35" s="23"/>
      <c r="MNU35" s="23"/>
      <c r="MNV35" s="23"/>
      <c r="MNW35" s="24"/>
      <c r="MNX35" s="14"/>
      <c r="MNY35" s="23"/>
      <c r="MNZ35" s="23"/>
      <c r="MOA35" s="23"/>
      <c r="MOB35" s="23"/>
      <c r="MOC35" s="23"/>
      <c r="MOD35" s="23"/>
      <c r="MOE35" s="24"/>
      <c r="MOF35" s="14"/>
      <c r="MOG35" s="23"/>
      <c r="MOH35" s="23"/>
      <c r="MOI35" s="23"/>
      <c r="MOJ35" s="23"/>
      <c r="MOK35" s="23"/>
      <c r="MOL35" s="23"/>
      <c r="MOM35" s="24"/>
      <c r="MON35" s="14"/>
      <c r="MOO35" s="23"/>
      <c r="MOP35" s="23"/>
      <c r="MOQ35" s="23"/>
      <c r="MOR35" s="23"/>
      <c r="MOS35" s="23"/>
      <c r="MOT35" s="23"/>
      <c r="MOU35" s="24"/>
      <c r="MOV35" s="14"/>
      <c r="MOW35" s="23"/>
      <c r="MOX35" s="23"/>
      <c r="MOY35" s="23"/>
      <c r="MOZ35" s="23"/>
      <c r="MPA35" s="23"/>
      <c r="MPB35" s="23"/>
      <c r="MPC35" s="24"/>
      <c r="MPD35" s="14"/>
      <c r="MPE35" s="23"/>
      <c r="MPF35" s="23"/>
      <c r="MPG35" s="23"/>
      <c r="MPH35" s="23"/>
      <c r="MPI35" s="23"/>
      <c r="MPJ35" s="23"/>
      <c r="MPK35" s="24"/>
      <c r="MPL35" s="14"/>
      <c r="MPM35" s="23"/>
      <c r="MPN35" s="23"/>
      <c r="MPO35" s="23"/>
      <c r="MPP35" s="23"/>
      <c r="MPQ35" s="23"/>
      <c r="MPR35" s="23"/>
      <c r="MPS35" s="24"/>
      <c r="MPT35" s="14"/>
      <c r="MPU35" s="23"/>
      <c r="MPV35" s="23"/>
      <c r="MPW35" s="23"/>
      <c r="MPX35" s="23"/>
      <c r="MPY35" s="23"/>
      <c r="MPZ35" s="23"/>
      <c r="MQA35" s="24"/>
      <c r="MQB35" s="14"/>
      <c r="MQC35" s="23"/>
      <c r="MQD35" s="23"/>
      <c r="MQE35" s="23"/>
      <c r="MQF35" s="23"/>
      <c r="MQG35" s="23"/>
      <c r="MQH35" s="23"/>
      <c r="MQI35" s="24"/>
      <c r="MQJ35" s="14"/>
      <c r="MQK35" s="23"/>
      <c r="MQL35" s="23"/>
      <c r="MQM35" s="23"/>
      <c r="MQN35" s="23"/>
      <c r="MQO35" s="23"/>
      <c r="MQP35" s="23"/>
      <c r="MQQ35" s="24"/>
      <c r="MQR35" s="14"/>
      <c r="MQS35" s="23"/>
      <c r="MQT35" s="23"/>
      <c r="MQU35" s="23"/>
      <c r="MQV35" s="23"/>
      <c r="MQW35" s="23"/>
      <c r="MQX35" s="23"/>
      <c r="MQY35" s="24"/>
      <c r="MQZ35" s="14"/>
      <c r="MRA35" s="23"/>
      <c r="MRB35" s="23"/>
      <c r="MRC35" s="23"/>
      <c r="MRD35" s="23"/>
      <c r="MRE35" s="23"/>
      <c r="MRF35" s="23"/>
      <c r="MRG35" s="24"/>
      <c r="MRH35" s="14"/>
      <c r="MRI35" s="23"/>
      <c r="MRJ35" s="23"/>
      <c r="MRK35" s="23"/>
      <c r="MRL35" s="23"/>
      <c r="MRM35" s="23"/>
      <c r="MRN35" s="23"/>
      <c r="MRO35" s="24"/>
      <c r="MRP35" s="14"/>
      <c r="MRQ35" s="23"/>
      <c r="MRR35" s="23"/>
      <c r="MRS35" s="23"/>
      <c r="MRT35" s="23"/>
      <c r="MRU35" s="23"/>
      <c r="MRV35" s="23"/>
      <c r="MRW35" s="24"/>
      <c r="MRX35" s="14"/>
      <c r="MRY35" s="23"/>
      <c r="MRZ35" s="23"/>
      <c r="MSA35" s="23"/>
      <c r="MSB35" s="23"/>
      <c r="MSC35" s="23"/>
      <c r="MSD35" s="23"/>
      <c r="MSE35" s="24"/>
      <c r="MSF35" s="14"/>
      <c r="MSG35" s="23"/>
      <c r="MSH35" s="23"/>
      <c r="MSI35" s="23"/>
      <c r="MSJ35" s="23"/>
      <c r="MSK35" s="23"/>
      <c r="MSL35" s="23"/>
      <c r="MSM35" s="24"/>
      <c r="MSN35" s="14"/>
      <c r="MSO35" s="23"/>
      <c r="MSP35" s="23"/>
      <c r="MSQ35" s="23"/>
      <c r="MSR35" s="23"/>
      <c r="MSS35" s="23"/>
      <c r="MST35" s="23"/>
      <c r="MSU35" s="24"/>
      <c r="MSV35" s="14"/>
      <c r="MSW35" s="23"/>
      <c r="MSX35" s="23"/>
      <c r="MSY35" s="23"/>
      <c r="MSZ35" s="23"/>
      <c r="MTA35" s="23"/>
      <c r="MTB35" s="23"/>
      <c r="MTC35" s="24"/>
      <c r="MTD35" s="14"/>
      <c r="MTE35" s="23"/>
      <c r="MTF35" s="23"/>
      <c r="MTG35" s="23"/>
      <c r="MTH35" s="23"/>
      <c r="MTI35" s="23"/>
      <c r="MTJ35" s="23"/>
      <c r="MTK35" s="24"/>
      <c r="MTL35" s="14"/>
      <c r="MTM35" s="23"/>
      <c r="MTN35" s="23"/>
      <c r="MTO35" s="23"/>
      <c r="MTP35" s="23"/>
      <c r="MTQ35" s="23"/>
      <c r="MTR35" s="23"/>
      <c r="MTS35" s="24"/>
      <c r="MTT35" s="14"/>
      <c r="MTU35" s="23"/>
      <c r="MTV35" s="23"/>
      <c r="MTW35" s="23"/>
      <c r="MTX35" s="23"/>
      <c r="MTY35" s="23"/>
      <c r="MTZ35" s="23"/>
      <c r="MUA35" s="24"/>
      <c r="MUB35" s="14"/>
      <c r="MUC35" s="23"/>
      <c r="MUD35" s="23"/>
      <c r="MUE35" s="23"/>
      <c r="MUF35" s="23"/>
      <c r="MUG35" s="23"/>
      <c r="MUH35" s="23"/>
      <c r="MUI35" s="24"/>
      <c r="MUJ35" s="14"/>
      <c r="MUK35" s="23"/>
      <c r="MUL35" s="23"/>
      <c r="MUM35" s="23"/>
      <c r="MUN35" s="23"/>
      <c r="MUO35" s="23"/>
      <c r="MUP35" s="23"/>
      <c r="MUQ35" s="24"/>
      <c r="MUR35" s="14"/>
      <c r="MUS35" s="23"/>
      <c r="MUT35" s="23"/>
      <c r="MUU35" s="23"/>
      <c r="MUV35" s="23"/>
      <c r="MUW35" s="23"/>
      <c r="MUX35" s="23"/>
      <c r="MUY35" s="24"/>
      <c r="MUZ35" s="14"/>
      <c r="MVA35" s="23"/>
      <c r="MVB35" s="23"/>
      <c r="MVC35" s="23"/>
      <c r="MVD35" s="23"/>
      <c r="MVE35" s="23"/>
      <c r="MVF35" s="23"/>
      <c r="MVG35" s="24"/>
      <c r="MVH35" s="14"/>
      <c r="MVI35" s="23"/>
      <c r="MVJ35" s="23"/>
      <c r="MVK35" s="23"/>
      <c r="MVL35" s="23"/>
      <c r="MVM35" s="23"/>
      <c r="MVN35" s="23"/>
      <c r="MVO35" s="24"/>
      <c r="MVP35" s="14"/>
      <c r="MVQ35" s="23"/>
      <c r="MVR35" s="23"/>
      <c r="MVS35" s="23"/>
      <c r="MVT35" s="23"/>
      <c r="MVU35" s="23"/>
      <c r="MVV35" s="23"/>
      <c r="MVW35" s="24"/>
      <c r="MVX35" s="14"/>
      <c r="MVY35" s="23"/>
      <c r="MVZ35" s="23"/>
      <c r="MWA35" s="23"/>
      <c r="MWB35" s="23"/>
      <c r="MWC35" s="23"/>
      <c r="MWD35" s="23"/>
      <c r="MWE35" s="24"/>
      <c r="MWF35" s="14"/>
      <c r="MWG35" s="23"/>
      <c r="MWH35" s="23"/>
      <c r="MWI35" s="23"/>
      <c r="MWJ35" s="23"/>
      <c r="MWK35" s="23"/>
      <c r="MWL35" s="23"/>
      <c r="MWM35" s="24"/>
      <c r="MWN35" s="14"/>
      <c r="MWO35" s="23"/>
      <c r="MWP35" s="23"/>
      <c r="MWQ35" s="23"/>
      <c r="MWR35" s="23"/>
      <c r="MWS35" s="23"/>
      <c r="MWT35" s="23"/>
      <c r="MWU35" s="24"/>
      <c r="MWV35" s="14"/>
      <c r="MWW35" s="23"/>
      <c r="MWX35" s="23"/>
      <c r="MWY35" s="23"/>
      <c r="MWZ35" s="23"/>
      <c r="MXA35" s="23"/>
      <c r="MXB35" s="23"/>
      <c r="MXC35" s="24"/>
      <c r="MXD35" s="14"/>
      <c r="MXE35" s="23"/>
      <c r="MXF35" s="23"/>
      <c r="MXG35" s="23"/>
      <c r="MXH35" s="23"/>
      <c r="MXI35" s="23"/>
      <c r="MXJ35" s="23"/>
      <c r="MXK35" s="24"/>
      <c r="MXL35" s="14"/>
      <c r="MXM35" s="23"/>
      <c r="MXN35" s="23"/>
      <c r="MXO35" s="23"/>
      <c r="MXP35" s="23"/>
      <c r="MXQ35" s="23"/>
      <c r="MXR35" s="23"/>
      <c r="MXS35" s="24"/>
      <c r="MXT35" s="14"/>
      <c r="MXU35" s="23"/>
      <c r="MXV35" s="23"/>
      <c r="MXW35" s="23"/>
      <c r="MXX35" s="23"/>
      <c r="MXY35" s="23"/>
      <c r="MXZ35" s="23"/>
      <c r="MYA35" s="24"/>
      <c r="MYB35" s="14"/>
      <c r="MYC35" s="23"/>
      <c r="MYD35" s="23"/>
      <c r="MYE35" s="23"/>
      <c r="MYF35" s="23"/>
      <c r="MYG35" s="23"/>
      <c r="MYH35" s="23"/>
      <c r="MYI35" s="24"/>
      <c r="MYJ35" s="14"/>
      <c r="MYK35" s="23"/>
      <c r="MYL35" s="23"/>
      <c r="MYM35" s="23"/>
      <c r="MYN35" s="23"/>
      <c r="MYO35" s="23"/>
      <c r="MYP35" s="23"/>
      <c r="MYQ35" s="24"/>
      <c r="MYR35" s="14"/>
      <c r="MYS35" s="23"/>
      <c r="MYT35" s="23"/>
      <c r="MYU35" s="23"/>
      <c r="MYV35" s="23"/>
      <c r="MYW35" s="23"/>
      <c r="MYX35" s="23"/>
      <c r="MYY35" s="24"/>
      <c r="MYZ35" s="14"/>
      <c r="MZA35" s="23"/>
      <c r="MZB35" s="23"/>
      <c r="MZC35" s="23"/>
      <c r="MZD35" s="23"/>
      <c r="MZE35" s="23"/>
      <c r="MZF35" s="23"/>
      <c r="MZG35" s="24"/>
      <c r="MZH35" s="14"/>
      <c r="MZI35" s="23"/>
      <c r="MZJ35" s="23"/>
      <c r="MZK35" s="23"/>
      <c r="MZL35" s="23"/>
      <c r="MZM35" s="23"/>
      <c r="MZN35" s="23"/>
      <c r="MZO35" s="24"/>
      <c r="MZP35" s="14"/>
      <c r="MZQ35" s="23"/>
      <c r="MZR35" s="23"/>
      <c r="MZS35" s="23"/>
      <c r="MZT35" s="23"/>
      <c r="MZU35" s="23"/>
      <c r="MZV35" s="23"/>
      <c r="MZW35" s="24"/>
      <c r="MZX35" s="14"/>
      <c r="MZY35" s="23"/>
      <c r="MZZ35" s="23"/>
      <c r="NAA35" s="23"/>
      <c r="NAB35" s="23"/>
      <c r="NAC35" s="23"/>
      <c r="NAD35" s="23"/>
      <c r="NAE35" s="24"/>
      <c r="NAF35" s="14"/>
      <c r="NAG35" s="23"/>
      <c r="NAH35" s="23"/>
      <c r="NAI35" s="23"/>
      <c r="NAJ35" s="23"/>
      <c r="NAK35" s="23"/>
      <c r="NAL35" s="23"/>
      <c r="NAM35" s="24"/>
      <c r="NAN35" s="14"/>
      <c r="NAO35" s="23"/>
      <c r="NAP35" s="23"/>
      <c r="NAQ35" s="23"/>
      <c r="NAR35" s="23"/>
      <c r="NAS35" s="23"/>
      <c r="NAT35" s="23"/>
      <c r="NAU35" s="24"/>
      <c r="NAV35" s="14"/>
      <c r="NAW35" s="23"/>
      <c r="NAX35" s="23"/>
      <c r="NAY35" s="23"/>
      <c r="NAZ35" s="23"/>
      <c r="NBA35" s="23"/>
      <c r="NBB35" s="23"/>
      <c r="NBC35" s="24"/>
      <c r="NBD35" s="14"/>
      <c r="NBE35" s="23"/>
      <c r="NBF35" s="23"/>
      <c r="NBG35" s="23"/>
      <c r="NBH35" s="23"/>
      <c r="NBI35" s="23"/>
      <c r="NBJ35" s="23"/>
      <c r="NBK35" s="24"/>
      <c r="NBL35" s="14"/>
      <c r="NBM35" s="23"/>
      <c r="NBN35" s="23"/>
      <c r="NBO35" s="23"/>
      <c r="NBP35" s="23"/>
      <c r="NBQ35" s="23"/>
      <c r="NBR35" s="23"/>
      <c r="NBS35" s="24"/>
      <c r="NBT35" s="14"/>
      <c r="NBU35" s="23"/>
      <c r="NBV35" s="23"/>
      <c r="NBW35" s="23"/>
      <c r="NBX35" s="23"/>
      <c r="NBY35" s="23"/>
      <c r="NBZ35" s="23"/>
      <c r="NCA35" s="24"/>
      <c r="NCB35" s="14"/>
      <c r="NCC35" s="23"/>
      <c r="NCD35" s="23"/>
      <c r="NCE35" s="23"/>
      <c r="NCF35" s="23"/>
      <c r="NCG35" s="23"/>
      <c r="NCH35" s="23"/>
      <c r="NCI35" s="24"/>
      <c r="NCJ35" s="14"/>
      <c r="NCK35" s="23"/>
      <c r="NCL35" s="23"/>
      <c r="NCM35" s="23"/>
      <c r="NCN35" s="23"/>
      <c r="NCO35" s="23"/>
      <c r="NCP35" s="23"/>
      <c r="NCQ35" s="24"/>
      <c r="NCR35" s="14"/>
      <c r="NCS35" s="23"/>
      <c r="NCT35" s="23"/>
      <c r="NCU35" s="23"/>
      <c r="NCV35" s="23"/>
      <c r="NCW35" s="23"/>
      <c r="NCX35" s="23"/>
      <c r="NCY35" s="24"/>
      <c r="NCZ35" s="14"/>
      <c r="NDA35" s="23"/>
      <c r="NDB35" s="23"/>
      <c r="NDC35" s="23"/>
      <c r="NDD35" s="23"/>
      <c r="NDE35" s="23"/>
      <c r="NDF35" s="23"/>
      <c r="NDG35" s="24"/>
      <c r="NDH35" s="14"/>
      <c r="NDI35" s="23"/>
      <c r="NDJ35" s="23"/>
      <c r="NDK35" s="23"/>
      <c r="NDL35" s="23"/>
      <c r="NDM35" s="23"/>
      <c r="NDN35" s="23"/>
      <c r="NDO35" s="24"/>
      <c r="NDP35" s="14"/>
      <c r="NDQ35" s="23"/>
      <c r="NDR35" s="23"/>
      <c r="NDS35" s="23"/>
      <c r="NDT35" s="23"/>
      <c r="NDU35" s="23"/>
      <c r="NDV35" s="23"/>
      <c r="NDW35" s="24"/>
      <c r="NDX35" s="14"/>
      <c r="NDY35" s="23"/>
      <c r="NDZ35" s="23"/>
      <c r="NEA35" s="23"/>
      <c r="NEB35" s="23"/>
      <c r="NEC35" s="23"/>
      <c r="NED35" s="23"/>
      <c r="NEE35" s="24"/>
      <c r="NEF35" s="14"/>
      <c r="NEG35" s="23"/>
      <c r="NEH35" s="23"/>
      <c r="NEI35" s="23"/>
      <c r="NEJ35" s="23"/>
      <c r="NEK35" s="23"/>
      <c r="NEL35" s="23"/>
      <c r="NEM35" s="24"/>
      <c r="NEN35" s="14"/>
      <c r="NEO35" s="23"/>
      <c r="NEP35" s="23"/>
      <c r="NEQ35" s="23"/>
      <c r="NER35" s="23"/>
      <c r="NES35" s="23"/>
      <c r="NET35" s="23"/>
      <c r="NEU35" s="24"/>
      <c r="NEV35" s="14"/>
      <c r="NEW35" s="23"/>
      <c r="NEX35" s="23"/>
      <c r="NEY35" s="23"/>
      <c r="NEZ35" s="23"/>
      <c r="NFA35" s="23"/>
      <c r="NFB35" s="23"/>
      <c r="NFC35" s="24"/>
      <c r="NFD35" s="14"/>
      <c r="NFE35" s="23"/>
      <c r="NFF35" s="23"/>
      <c r="NFG35" s="23"/>
      <c r="NFH35" s="23"/>
      <c r="NFI35" s="23"/>
      <c r="NFJ35" s="23"/>
      <c r="NFK35" s="24"/>
      <c r="NFL35" s="14"/>
      <c r="NFM35" s="23"/>
      <c r="NFN35" s="23"/>
      <c r="NFO35" s="23"/>
      <c r="NFP35" s="23"/>
      <c r="NFQ35" s="23"/>
      <c r="NFR35" s="23"/>
      <c r="NFS35" s="24"/>
      <c r="NFT35" s="14"/>
      <c r="NFU35" s="23"/>
      <c r="NFV35" s="23"/>
      <c r="NFW35" s="23"/>
      <c r="NFX35" s="23"/>
      <c r="NFY35" s="23"/>
      <c r="NFZ35" s="23"/>
      <c r="NGA35" s="24"/>
      <c r="NGB35" s="14"/>
      <c r="NGC35" s="23"/>
      <c r="NGD35" s="23"/>
      <c r="NGE35" s="23"/>
      <c r="NGF35" s="23"/>
      <c r="NGG35" s="23"/>
      <c r="NGH35" s="23"/>
      <c r="NGI35" s="24"/>
      <c r="NGJ35" s="14"/>
      <c r="NGK35" s="23"/>
      <c r="NGL35" s="23"/>
      <c r="NGM35" s="23"/>
      <c r="NGN35" s="23"/>
      <c r="NGO35" s="23"/>
      <c r="NGP35" s="23"/>
      <c r="NGQ35" s="24"/>
      <c r="NGR35" s="14"/>
      <c r="NGS35" s="23"/>
      <c r="NGT35" s="23"/>
      <c r="NGU35" s="23"/>
      <c r="NGV35" s="23"/>
      <c r="NGW35" s="23"/>
      <c r="NGX35" s="23"/>
      <c r="NGY35" s="24"/>
      <c r="NGZ35" s="14"/>
      <c r="NHA35" s="23"/>
      <c r="NHB35" s="23"/>
      <c r="NHC35" s="23"/>
      <c r="NHD35" s="23"/>
      <c r="NHE35" s="23"/>
      <c r="NHF35" s="23"/>
      <c r="NHG35" s="24"/>
      <c r="NHH35" s="14"/>
      <c r="NHI35" s="23"/>
      <c r="NHJ35" s="23"/>
      <c r="NHK35" s="23"/>
      <c r="NHL35" s="23"/>
      <c r="NHM35" s="23"/>
      <c r="NHN35" s="23"/>
      <c r="NHO35" s="24"/>
      <c r="NHP35" s="14"/>
      <c r="NHQ35" s="23"/>
      <c r="NHR35" s="23"/>
      <c r="NHS35" s="23"/>
      <c r="NHT35" s="23"/>
      <c r="NHU35" s="23"/>
      <c r="NHV35" s="23"/>
      <c r="NHW35" s="24"/>
      <c r="NHX35" s="14"/>
      <c r="NHY35" s="23"/>
      <c r="NHZ35" s="23"/>
      <c r="NIA35" s="23"/>
      <c r="NIB35" s="23"/>
      <c r="NIC35" s="23"/>
      <c r="NID35" s="23"/>
      <c r="NIE35" s="24"/>
      <c r="NIF35" s="14"/>
      <c r="NIG35" s="23"/>
      <c r="NIH35" s="23"/>
      <c r="NII35" s="23"/>
      <c r="NIJ35" s="23"/>
      <c r="NIK35" s="23"/>
      <c r="NIL35" s="23"/>
      <c r="NIM35" s="24"/>
      <c r="NIN35" s="14"/>
      <c r="NIO35" s="23"/>
      <c r="NIP35" s="23"/>
      <c r="NIQ35" s="23"/>
      <c r="NIR35" s="23"/>
      <c r="NIS35" s="23"/>
      <c r="NIT35" s="23"/>
      <c r="NIU35" s="24"/>
      <c r="NIV35" s="14"/>
      <c r="NIW35" s="23"/>
      <c r="NIX35" s="23"/>
      <c r="NIY35" s="23"/>
      <c r="NIZ35" s="23"/>
      <c r="NJA35" s="23"/>
      <c r="NJB35" s="23"/>
      <c r="NJC35" s="24"/>
      <c r="NJD35" s="14"/>
      <c r="NJE35" s="23"/>
      <c r="NJF35" s="23"/>
      <c r="NJG35" s="23"/>
      <c r="NJH35" s="23"/>
      <c r="NJI35" s="23"/>
      <c r="NJJ35" s="23"/>
      <c r="NJK35" s="24"/>
      <c r="NJL35" s="14"/>
      <c r="NJM35" s="23"/>
      <c r="NJN35" s="23"/>
      <c r="NJO35" s="23"/>
      <c r="NJP35" s="23"/>
      <c r="NJQ35" s="23"/>
      <c r="NJR35" s="23"/>
      <c r="NJS35" s="24"/>
      <c r="NJT35" s="14"/>
      <c r="NJU35" s="23"/>
      <c r="NJV35" s="23"/>
      <c r="NJW35" s="23"/>
      <c r="NJX35" s="23"/>
      <c r="NJY35" s="23"/>
      <c r="NJZ35" s="23"/>
      <c r="NKA35" s="24"/>
      <c r="NKB35" s="14"/>
      <c r="NKC35" s="23"/>
      <c r="NKD35" s="23"/>
      <c r="NKE35" s="23"/>
      <c r="NKF35" s="23"/>
      <c r="NKG35" s="23"/>
      <c r="NKH35" s="23"/>
      <c r="NKI35" s="24"/>
      <c r="NKJ35" s="14"/>
      <c r="NKK35" s="23"/>
      <c r="NKL35" s="23"/>
      <c r="NKM35" s="23"/>
      <c r="NKN35" s="23"/>
      <c r="NKO35" s="23"/>
      <c r="NKP35" s="23"/>
      <c r="NKQ35" s="24"/>
      <c r="NKR35" s="14"/>
      <c r="NKS35" s="23"/>
      <c r="NKT35" s="23"/>
      <c r="NKU35" s="23"/>
      <c r="NKV35" s="23"/>
      <c r="NKW35" s="23"/>
      <c r="NKX35" s="23"/>
      <c r="NKY35" s="24"/>
      <c r="NKZ35" s="14"/>
      <c r="NLA35" s="23"/>
      <c r="NLB35" s="23"/>
      <c r="NLC35" s="23"/>
      <c r="NLD35" s="23"/>
      <c r="NLE35" s="23"/>
      <c r="NLF35" s="23"/>
      <c r="NLG35" s="24"/>
      <c r="NLH35" s="14"/>
      <c r="NLI35" s="23"/>
      <c r="NLJ35" s="23"/>
      <c r="NLK35" s="23"/>
      <c r="NLL35" s="23"/>
      <c r="NLM35" s="23"/>
      <c r="NLN35" s="23"/>
      <c r="NLO35" s="24"/>
      <c r="NLP35" s="14"/>
      <c r="NLQ35" s="23"/>
      <c r="NLR35" s="23"/>
      <c r="NLS35" s="23"/>
      <c r="NLT35" s="23"/>
      <c r="NLU35" s="23"/>
      <c r="NLV35" s="23"/>
      <c r="NLW35" s="24"/>
      <c r="NLX35" s="14"/>
      <c r="NLY35" s="23"/>
      <c r="NLZ35" s="23"/>
      <c r="NMA35" s="23"/>
      <c r="NMB35" s="23"/>
      <c r="NMC35" s="23"/>
      <c r="NMD35" s="23"/>
      <c r="NME35" s="24"/>
      <c r="NMF35" s="14"/>
      <c r="NMG35" s="23"/>
      <c r="NMH35" s="23"/>
      <c r="NMI35" s="23"/>
      <c r="NMJ35" s="23"/>
      <c r="NMK35" s="23"/>
      <c r="NML35" s="23"/>
      <c r="NMM35" s="24"/>
      <c r="NMN35" s="14"/>
      <c r="NMO35" s="23"/>
      <c r="NMP35" s="23"/>
      <c r="NMQ35" s="23"/>
      <c r="NMR35" s="23"/>
      <c r="NMS35" s="23"/>
      <c r="NMT35" s="23"/>
      <c r="NMU35" s="24"/>
      <c r="NMV35" s="14"/>
      <c r="NMW35" s="23"/>
      <c r="NMX35" s="23"/>
      <c r="NMY35" s="23"/>
      <c r="NMZ35" s="23"/>
      <c r="NNA35" s="23"/>
      <c r="NNB35" s="23"/>
      <c r="NNC35" s="24"/>
      <c r="NND35" s="14"/>
      <c r="NNE35" s="23"/>
      <c r="NNF35" s="23"/>
      <c r="NNG35" s="23"/>
      <c r="NNH35" s="23"/>
      <c r="NNI35" s="23"/>
      <c r="NNJ35" s="23"/>
      <c r="NNK35" s="24"/>
      <c r="NNL35" s="14"/>
      <c r="NNM35" s="23"/>
      <c r="NNN35" s="23"/>
      <c r="NNO35" s="23"/>
      <c r="NNP35" s="23"/>
      <c r="NNQ35" s="23"/>
      <c r="NNR35" s="23"/>
      <c r="NNS35" s="24"/>
      <c r="NNT35" s="14"/>
      <c r="NNU35" s="23"/>
      <c r="NNV35" s="23"/>
      <c r="NNW35" s="23"/>
      <c r="NNX35" s="23"/>
      <c r="NNY35" s="23"/>
      <c r="NNZ35" s="23"/>
      <c r="NOA35" s="24"/>
      <c r="NOB35" s="14"/>
      <c r="NOC35" s="23"/>
      <c r="NOD35" s="23"/>
      <c r="NOE35" s="23"/>
      <c r="NOF35" s="23"/>
      <c r="NOG35" s="23"/>
      <c r="NOH35" s="23"/>
      <c r="NOI35" s="24"/>
      <c r="NOJ35" s="14"/>
      <c r="NOK35" s="23"/>
      <c r="NOL35" s="23"/>
      <c r="NOM35" s="23"/>
      <c r="NON35" s="23"/>
      <c r="NOO35" s="23"/>
      <c r="NOP35" s="23"/>
      <c r="NOQ35" s="24"/>
      <c r="NOR35" s="14"/>
      <c r="NOS35" s="23"/>
      <c r="NOT35" s="23"/>
      <c r="NOU35" s="23"/>
      <c r="NOV35" s="23"/>
      <c r="NOW35" s="23"/>
      <c r="NOX35" s="23"/>
      <c r="NOY35" s="24"/>
      <c r="NOZ35" s="14"/>
      <c r="NPA35" s="23"/>
      <c r="NPB35" s="23"/>
      <c r="NPC35" s="23"/>
      <c r="NPD35" s="23"/>
      <c r="NPE35" s="23"/>
      <c r="NPF35" s="23"/>
      <c r="NPG35" s="24"/>
      <c r="NPH35" s="14"/>
      <c r="NPI35" s="23"/>
      <c r="NPJ35" s="23"/>
      <c r="NPK35" s="23"/>
      <c r="NPL35" s="23"/>
      <c r="NPM35" s="23"/>
      <c r="NPN35" s="23"/>
      <c r="NPO35" s="24"/>
      <c r="NPP35" s="14"/>
      <c r="NPQ35" s="23"/>
      <c r="NPR35" s="23"/>
      <c r="NPS35" s="23"/>
      <c r="NPT35" s="23"/>
      <c r="NPU35" s="23"/>
      <c r="NPV35" s="23"/>
      <c r="NPW35" s="24"/>
      <c r="NPX35" s="14"/>
      <c r="NPY35" s="23"/>
      <c r="NPZ35" s="23"/>
      <c r="NQA35" s="23"/>
      <c r="NQB35" s="23"/>
      <c r="NQC35" s="23"/>
      <c r="NQD35" s="23"/>
      <c r="NQE35" s="24"/>
      <c r="NQF35" s="14"/>
      <c r="NQG35" s="23"/>
      <c r="NQH35" s="23"/>
      <c r="NQI35" s="23"/>
      <c r="NQJ35" s="23"/>
      <c r="NQK35" s="23"/>
      <c r="NQL35" s="23"/>
      <c r="NQM35" s="24"/>
      <c r="NQN35" s="14"/>
      <c r="NQO35" s="23"/>
      <c r="NQP35" s="23"/>
      <c r="NQQ35" s="23"/>
      <c r="NQR35" s="23"/>
      <c r="NQS35" s="23"/>
      <c r="NQT35" s="23"/>
      <c r="NQU35" s="24"/>
      <c r="NQV35" s="14"/>
      <c r="NQW35" s="23"/>
      <c r="NQX35" s="23"/>
      <c r="NQY35" s="23"/>
      <c r="NQZ35" s="23"/>
      <c r="NRA35" s="23"/>
      <c r="NRB35" s="23"/>
      <c r="NRC35" s="24"/>
      <c r="NRD35" s="14"/>
      <c r="NRE35" s="23"/>
      <c r="NRF35" s="23"/>
      <c r="NRG35" s="23"/>
      <c r="NRH35" s="23"/>
      <c r="NRI35" s="23"/>
      <c r="NRJ35" s="23"/>
      <c r="NRK35" s="24"/>
      <c r="NRL35" s="14"/>
      <c r="NRM35" s="23"/>
      <c r="NRN35" s="23"/>
      <c r="NRO35" s="23"/>
      <c r="NRP35" s="23"/>
      <c r="NRQ35" s="23"/>
      <c r="NRR35" s="23"/>
      <c r="NRS35" s="24"/>
      <c r="NRT35" s="14"/>
      <c r="NRU35" s="23"/>
      <c r="NRV35" s="23"/>
      <c r="NRW35" s="23"/>
      <c r="NRX35" s="23"/>
      <c r="NRY35" s="23"/>
      <c r="NRZ35" s="23"/>
      <c r="NSA35" s="24"/>
      <c r="NSB35" s="14"/>
      <c r="NSC35" s="23"/>
      <c r="NSD35" s="23"/>
      <c r="NSE35" s="23"/>
      <c r="NSF35" s="23"/>
      <c r="NSG35" s="23"/>
      <c r="NSH35" s="23"/>
      <c r="NSI35" s="24"/>
      <c r="NSJ35" s="14"/>
      <c r="NSK35" s="23"/>
      <c r="NSL35" s="23"/>
      <c r="NSM35" s="23"/>
      <c r="NSN35" s="23"/>
      <c r="NSO35" s="23"/>
      <c r="NSP35" s="23"/>
      <c r="NSQ35" s="24"/>
      <c r="NSR35" s="14"/>
      <c r="NSS35" s="23"/>
      <c r="NST35" s="23"/>
      <c r="NSU35" s="23"/>
      <c r="NSV35" s="23"/>
      <c r="NSW35" s="23"/>
      <c r="NSX35" s="23"/>
      <c r="NSY35" s="24"/>
      <c r="NSZ35" s="14"/>
      <c r="NTA35" s="23"/>
      <c r="NTB35" s="23"/>
      <c r="NTC35" s="23"/>
      <c r="NTD35" s="23"/>
      <c r="NTE35" s="23"/>
      <c r="NTF35" s="23"/>
      <c r="NTG35" s="24"/>
      <c r="NTH35" s="14"/>
      <c r="NTI35" s="23"/>
      <c r="NTJ35" s="23"/>
      <c r="NTK35" s="23"/>
      <c r="NTL35" s="23"/>
      <c r="NTM35" s="23"/>
      <c r="NTN35" s="23"/>
      <c r="NTO35" s="24"/>
      <c r="NTP35" s="14"/>
      <c r="NTQ35" s="23"/>
      <c r="NTR35" s="23"/>
      <c r="NTS35" s="23"/>
      <c r="NTT35" s="23"/>
      <c r="NTU35" s="23"/>
      <c r="NTV35" s="23"/>
      <c r="NTW35" s="24"/>
      <c r="NTX35" s="14"/>
      <c r="NTY35" s="23"/>
      <c r="NTZ35" s="23"/>
      <c r="NUA35" s="23"/>
      <c r="NUB35" s="23"/>
      <c r="NUC35" s="23"/>
      <c r="NUD35" s="23"/>
      <c r="NUE35" s="24"/>
      <c r="NUF35" s="14"/>
      <c r="NUG35" s="23"/>
      <c r="NUH35" s="23"/>
      <c r="NUI35" s="23"/>
      <c r="NUJ35" s="23"/>
      <c r="NUK35" s="23"/>
      <c r="NUL35" s="23"/>
      <c r="NUM35" s="24"/>
      <c r="NUN35" s="14"/>
      <c r="NUO35" s="23"/>
      <c r="NUP35" s="23"/>
      <c r="NUQ35" s="23"/>
      <c r="NUR35" s="23"/>
      <c r="NUS35" s="23"/>
      <c r="NUT35" s="23"/>
      <c r="NUU35" s="24"/>
      <c r="NUV35" s="14"/>
      <c r="NUW35" s="23"/>
      <c r="NUX35" s="23"/>
      <c r="NUY35" s="23"/>
      <c r="NUZ35" s="23"/>
      <c r="NVA35" s="23"/>
      <c r="NVB35" s="23"/>
      <c r="NVC35" s="24"/>
      <c r="NVD35" s="14"/>
      <c r="NVE35" s="23"/>
      <c r="NVF35" s="23"/>
      <c r="NVG35" s="23"/>
      <c r="NVH35" s="23"/>
      <c r="NVI35" s="23"/>
      <c r="NVJ35" s="23"/>
      <c r="NVK35" s="24"/>
      <c r="NVL35" s="14"/>
      <c r="NVM35" s="23"/>
      <c r="NVN35" s="23"/>
      <c r="NVO35" s="23"/>
      <c r="NVP35" s="23"/>
      <c r="NVQ35" s="23"/>
      <c r="NVR35" s="23"/>
      <c r="NVS35" s="24"/>
      <c r="NVT35" s="14"/>
      <c r="NVU35" s="23"/>
      <c r="NVV35" s="23"/>
      <c r="NVW35" s="23"/>
      <c r="NVX35" s="23"/>
      <c r="NVY35" s="23"/>
      <c r="NVZ35" s="23"/>
      <c r="NWA35" s="24"/>
      <c r="NWB35" s="14"/>
      <c r="NWC35" s="23"/>
      <c r="NWD35" s="23"/>
      <c r="NWE35" s="23"/>
      <c r="NWF35" s="23"/>
      <c r="NWG35" s="23"/>
      <c r="NWH35" s="23"/>
      <c r="NWI35" s="24"/>
      <c r="NWJ35" s="14"/>
      <c r="NWK35" s="23"/>
      <c r="NWL35" s="23"/>
      <c r="NWM35" s="23"/>
      <c r="NWN35" s="23"/>
      <c r="NWO35" s="23"/>
      <c r="NWP35" s="23"/>
      <c r="NWQ35" s="24"/>
      <c r="NWR35" s="14"/>
      <c r="NWS35" s="23"/>
      <c r="NWT35" s="23"/>
      <c r="NWU35" s="23"/>
      <c r="NWV35" s="23"/>
      <c r="NWW35" s="23"/>
      <c r="NWX35" s="23"/>
      <c r="NWY35" s="24"/>
      <c r="NWZ35" s="14"/>
      <c r="NXA35" s="23"/>
      <c r="NXB35" s="23"/>
      <c r="NXC35" s="23"/>
      <c r="NXD35" s="23"/>
      <c r="NXE35" s="23"/>
      <c r="NXF35" s="23"/>
      <c r="NXG35" s="24"/>
      <c r="NXH35" s="14"/>
      <c r="NXI35" s="23"/>
      <c r="NXJ35" s="23"/>
      <c r="NXK35" s="23"/>
      <c r="NXL35" s="23"/>
      <c r="NXM35" s="23"/>
      <c r="NXN35" s="23"/>
      <c r="NXO35" s="24"/>
      <c r="NXP35" s="14"/>
      <c r="NXQ35" s="23"/>
      <c r="NXR35" s="23"/>
      <c r="NXS35" s="23"/>
      <c r="NXT35" s="23"/>
      <c r="NXU35" s="23"/>
      <c r="NXV35" s="23"/>
      <c r="NXW35" s="24"/>
      <c r="NXX35" s="14"/>
      <c r="NXY35" s="23"/>
      <c r="NXZ35" s="23"/>
      <c r="NYA35" s="23"/>
      <c r="NYB35" s="23"/>
      <c r="NYC35" s="23"/>
      <c r="NYD35" s="23"/>
      <c r="NYE35" s="24"/>
      <c r="NYF35" s="14"/>
      <c r="NYG35" s="23"/>
      <c r="NYH35" s="23"/>
      <c r="NYI35" s="23"/>
      <c r="NYJ35" s="23"/>
      <c r="NYK35" s="23"/>
      <c r="NYL35" s="23"/>
      <c r="NYM35" s="24"/>
      <c r="NYN35" s="14"/>
      <c r="NYO35" s="23"/>
      <c r="NYP35" s="23"/>
      <c r="NYQ35" s="23"/>
      <c r="NYR35" s="23"/>
      <c r="NYS35" s="23"/>
      <c r="NYT35" s="23"/>
      <c r="NYU35" s="24"/>
      <c r="NYV35" s="14"/>
      <c r="NYW35" s="23"/>
      <c r="NYX35" s="23"/>
      <c r="NYY35" s="23"/>
      <c r="NYZ35" s="23"/>
      <c r="NZA35" s="23"/>
      <c r="NZB35" s="23"/>
      <c r="NZC35" s="24"/>
      <c r="NZD35" s="14"/>
      <c r="NZE35" s="23"/>
      <c r="NZF35" s="23"/>
      <c r="NZG35" s="23"/>
      <c r="NZH35" s="23"/>
      <c r="NZI35" s="23"/>
      <c r="NZJ35" s="23"/>
      <c r="NZK35" s="24"/>
      <c r="NZL35" s="14"/>
      <c r="NZM35" s="23"/>
      <c r="NZN35" s="23"/>
      <c r="NZO35" s="23"/>
      <c r="NZP35" s="23"/>
      <c r="NZQ35" s="23"/>
      <c r="NZR35" s="23"/>
      <c r="NZS35" s="24"/>
      <c r="NZT35" s="14"/>
      <c r="NZU35" s="23"/>
      <c r="NZV35" s="23"/>
      <c r="NZW35" s="23"/>
      <c r="NZX35" s="23"/>
      <c r="NZY35" s="23"/>
      <c r="NZZ35" s="23"/>
      <c r="OAA35" s="24"/>
      <c r="OAB35" s="14"/>
      <c r="OAC35" s="23"/>
      <c r="OAD35" s="23"/>
      <c r="OAE35" s="23"/>
      <c r="OAF35" s="23"/>
      <c r="OAG35" s="23"/>
      <c r="OAH35" s="23"/>
      <c r="OAI35" s="24"/>
      <c r="OAJ35" s="14"/>
      <c r="OAK35" s="23"/>
      <c r="OAL35" s="23"/>
      <c r="OAM35" s="23"/>
      <c r="OAN35" s="23"/>
      <c r="OAO35" s="23"/>
      <c r="OAP35" s="23"/>
      <c r="OAQ35" s="24"/>
      <c r="OAR35" s="14"/>
      <c r="OAS35" s="23"/>
      <c r="OAT35" s="23"/>
      <c r="OAU35" s="23"/>
      <c r="OAV35" s="23"/>
      <c r="OAW35" s="23"/>
      <c r="OAX35" s="23"/>
      <c r="OAY35" s="24"/>
      <c r="OAZ35" s="14"/>
      <c r="OBA35" s="23"/>
      <c r="OBB35" s="23"/>
      <c r="OBC35" s="23"/>
      <c r="OBD35" s="23"/>
      <c r="OBE35" s="23"/>
      <c r="OBF35" s="23"/>
      <c r="OBG35" s="24"/>
      <c r="OBH35" s="14"/>
      <c r="OBI35" s="23"/>
      <c r="OBJ35" s="23"/>
      <c r="OBK35" s="23"/>
      <c r="OBL35" s="23"/>
      <c r="OBM35" s="23"/>
      <c r="OBN35" s="23"/>
      <c r="OBO35" s="24"/>
      <c r="OBP35" s="14"/>
      <c r="OBQ35" s="23"/>
      <c r="OBR35" s="23"/>
      <c r="OBS35" s="23"/>
      <c r="OBT35" s="23"/>
      <c r="OBU35" s="23"/>
      <c r="OBV35" s="23"/>
      <c r="OBW35" s="24"/>
      <c r="OBX35" s="14"/>
      <c r="OBY35" s="23"/>
      <c r="OBZ35" s="23"/>
      <c r="OCA35" s="23"/>
      <c r="OCB35" s="23"/>
      <c r="OCC35" s="23"/>
      <c r="OCD35" s="23"/>
      <c r="OCE35" s="24"/>
      <c r="OCF35" s="14"/>
      <c r="OCG35" s="23"/>
      <c r="OCH35" s="23"/>
      <c r="OCI35" s="23"/>
      <c r="OCJ35" s="23"/>
      <c r="OCK35" s="23"/>
      <c r="OCL35" s="23"/>
      <c r="OCM35" s="24"/>
      <c r="OCN35" s="14"/>
      <c r="OCO35" s="23"/>
      <c r="OCP35" s="23"/>
      <c r="OCQ35" s="23"/>
      <c r="OCR35" s="23"/>
      <c r="OCS35" s="23"/>
      <c r="OCT35" s="23"/>
      <c r="OCU35" s="24"/>
      <c r="OCV35" s="14"/>
      <c r="OCW35" s="23"/>
      <c r="OCX35" s="23"/>
      <c r="OCY35" s="23"/>
      <c r="OCZ35" s="23"/>
      <c r="ODA35" s="23"/>
      <c r="ODB35" s="23"/>
      <c r="ODC35" s="24"/>
      <c r="ODD35" s="14"/>
      <c r="ODE35" s="23"/>
      <c r="ODF35" s="23"/>
      <c r="ODG35" s="23"/>
      <c r="ODH35" s="23"/>
      <c r="ODI35" s="23"/>
      <c r="ODJ35" s="23"/>
      <c r="ODK35" s="24"/>
      <c r="ODL35" s="14"/>
      <c r="ODM35" s="23"/>
      <c r="ODN35" s="23"/>
      <c r="ODO35" s="23"/>
      <c r="ODP35" s="23"/>
      <c r="ODQ35" s="23"/>
      <c r="ODR35" s="23"/>
      <c r="ODS35" s="24"/>
      <c r="ODT35" s="14"/>
      <c r="ODU35" s="23"/>
      <c r="ODV35" s="23"/>
      <c r="ODW35" s="23"/>
      <c r="ODX35" s="23"/>
      <c r="ODY35" s="23"/>
      <c r="ODZ35" s="23"/>
      <c r="OEA35" s="24"/>
      <c r="OEB35" s="14"/>
      <c r="OEC35" s="23"/>
      <c r="OED35" s="23"/>
      <c r="OEE35" s="23"/>
      <c r="OEF35" s="23"/>
      <c r="OEG35" s="23"/>
      <c r="OEH35" s="23"/>
      <c r="OEI35" s="24"/>
      <c r="OEJ35" s="14"/>
      <c r="OEK35" s="23"/>
      <c r="OEL35" s="23"/>
      <c r="OEM35" s="23"/>
      <c r="OEN35" s="23"/>
      <c r="OEO35" s="23"/>
      <c r="OEP35" s="23"/>
      <c r="OEQ35" s="24"/>
      <c r="OER35" s="14"/>
      <c r="OES35" s="23"/>
      <c r="OET35" s="23"/>
      <c r="OEU35" s="23"/>
      <c r="OEV35" s="23"/>
      <c r="OEW35" s="23"/>
      <c r="OEX35" s="23"/>
      <c r="OEY35" s="24"/>
      <c r="OEZ35" s="14"/>
      <c r="OFA35" s="23"/>
      <c r="OFB35" s="23"/>
      <c r="OFC35" s="23"/>
      <c r="OFD35" s="23"/>
      <c r="OFE35" s="23"/>
      <c r="OFF35" s="23"/>
      <c r="OFG35" s="24"/>
      <c r="OFH35" s="14"/>
      <c r="OFI35" s="23"/>
      <c r="OFJ35" s="23"/>
      <c r="OFK35" s="23"/>
      <c r="OFL35" s="23"/>
      <c r="OFM35" s="23"/>
      <c r="OFN35" s="23"/>
      <c r="OFO35" s="24"/>
      <c r="OFP35" s="14"/>
      <c r="OFQ35" s="23"/>
      <c r="OFR35" s="23"/>
      <c r="OFS35" s="23"/>
      <c r="OFT35" s="23"/>
      <c r="OFU35" s="23"/>
      <c r="OFV35" s="23"/>
      <c r="OFW35" s="24"/>
      <c r="OFX35" s="14"/>
      <c r="OFY35" s="23"/>
      <c r="OFZ35" s="23"/>
      <c r="OGA35" s="23"/>
      <c r="OGB35" s="23"/>
      <c r="OGC35" s="23"/>
      <c r="OGD35" s="23"/>
      <c r="OGE35" s="24"/>
      <c r="OGF35" s="14"/>
      <c r="OGG35" s="23"/>
      <c r="OGH35" s="23"/>
      <c r="OGI35" s="23"/>
      <c r="OGJ35" s="23"/>
      <c r="OGK35" s="23"/>
      <c r="OGL35" s="23"/>
      <c r="OGM35" s="24"/>
      <c r="OGN35" s="14"/>
      <c r="OGO35" s="23"/>
      <c r="OGP35" s="23"/>
      <c r="OGQ35" s="23"/>
      <c r="OGR35" s="23"/>
      <c r="OGS35" s="23"/>
      <c r="OGT35" s="23"/>
      <c r="OGU35" s="24"/>
      <c r="OGV35" s="14"/>
      <c r="OGW35" s="23"/>
      <c r="OGX35" s="23"/>
      <c r="OGY35" s="23"/>
      <c r="OGZ35" s="23"/>
      <c r="OHA35" s="23"/>
      <c r="OHB35" s="23"/>
      <c r="OHC35" s="24"/>
      <c r="OHD35" s="14"/>
      <c r="OHE35" s="23"/>
      <c r="OHF35" s="23"/>
      <c r="OHG35" s="23"/>
      <c r="OHH35" s="23"/>
      <c r="OHI35" s="23"/>
      <c r="OHJ35" s="23"/>
      <c r="OHK35" s="24"/>
      <c r="OHL35" s="14"/>
      <c r="OHM35" s="23"/>
      <c r="OHN35" s="23"/>
      <c r="OHO35" s="23"/>
      <c r="OHP35" s="23"/>
      <c r="OHQ35" s="23"/>
      <c r="OHR35" s="23"/>
      <c r="OHS35" s="24"/>
      <c r="OHT35" s="14"/>
      <c r="OHU35" s="23"/>
      <c r="OHV35" s="23"/>
      <c r="OHW35" s="23"/>
      <c r="OHX35" s="23"/>
      <c r="OHY35" s="23"/>
      <c r="OHZ35" s="23"/>
      <c r="OIA35" s="24"/>
      <c r="OIB35" s="14"/>
      <c r="OIC35" s="23"/>
      <c r="OID35" s="23"/>
      <c r="OIE35" s="23"/>
      <c r="OIF35" s="23"/>
      <c r="OIG35" s="23"/>
      <c r="OIH35" s="23"/>
      <c r="OII35" s="24"/>
      <c r="OIJ35" s="14"/>
      <c r="OIK35" s="23"/>
      <c r="OIL35" s="23"/>
      <c r="OIM35" s="23"/>
      <c r="OIN35" s="23"/>
      <c r="OIO35" s="23"/>
      <c r="OIP35" s="23"/>
      <c r="OIQ35" s="24"/>
      <c r="OIR35" s="14"/>
      <c r="OIS35" s="23"/>
      <c r="OIT35" s="23"/>
      <c r="OIU35" s="23"/>
      <c r="OIV35" s="23"/>
      <c r="OIW35" s="23"/>
      <c r="OIX35" s="23"/>
      <c r="OIY35" s="24"/>
      <c r="OIZ35" s="14"/>
      <c r="OJA35" s="23"/>
      <c r="OJB35" s="23"/>
      <c r="OJC35" s="23"/>
      <c r="OJD35" s="23"/>
      <c r="OJE35" s="23"/>
      <c r="OJF35" s="23"/>
      <c r="OJG35" s="24"/>
      <c r="OJH35" s="14"/>
      <c r="OJI35" s="23"/>
      <c r="OJJ35" s="23"/>
      <c r="OJK35" s="23"/>
      <c r="OJL35" s="23"/>
      <c r="OJM35" s="23"/>
      <c r="OJN35" s="23"/>
      <c r="OJO35" s="24"/>
      <c r="OJP35" s="14"/>
      <c r="OJQ35" s="23"/>
      <c r="OJR35" s="23"/>
      <c r="OJS35" s="23"/>
      <c r="OJT35" s="23"/>
      <c r="OJU35" s="23"/>
      <c r="OJV35" s="23"/>
      <c r="OJW35" s="24"/>
      <c r="OJX35" s="14"/>
      <c r="OJY35" s="23"/>
      <c r="OJZ35" s="23"/>
      <c r="OKA35" s="23"/>
      <c r="OKB35" s="23"/>
      <c r="OKC35" s="23"/>
      <c r="OKD35" s="23"/>
      <c r="OKE35" s="24"/>
      <c r="OKF35" s="14"/>
      <c r="OKG35" s="23"/>
      <c r="OKH35" s="23"/>
      <c r="OKI35" s="23"/>
      <c r="OKJ35" s="23"/>
      <c r="OKK35" s="23"/>
      <c r="OKL35" s="23"/>
      <c r="OKM35" s="24"/>
      <c r="OKN35" s="14"/>
      <c r="OKO35" s="23"/>
      <c r="OKP35" s="23"/>
      <c r="OKQ35" s="23"/>
      <c r="OKR35" s="23"/>
      <c r="OKS35" s="23"/>
      <c r="OKT35" s="23"/>
      <c r="OKU35" s="24"/>
      <c r="OKV35" s="14"/>
      <c r="OKW35" s="23"/>
      <c r="OKX35" s="23"/>
      <c r="OKY35" s="23"/>
      <c r="OKZ35" s="23"/>
      <c r="OLA35" s="23"/>
      <c r="OLB35" s="23"/>
      <c r="OLC35" s="24"/>
      <c r="OLD35" s="14"/>
      <c r="OLE35" s="23"/>
      <c r="OLF35" s="23"/>
      <c r="OLG35" s="23"/>
      <c r="OLH35" s="23"/>
      <c r="OLI35" s="23"/>
      <c r="OLJ35" s="23"/>
      <c r="OLK35" s="24"/>
      <c r="OLL35" s="14"/>
      <c r="OLM35" s="23"/>
      <c r="OLN35" s="23"/>
      <c r="OLO35" s="23"/>
      <c r="OLP35" s="23"/>
      <c r="OLQ35" s="23"/>
      <c r="OLR35" s="23"/>
      <c r="OLS35" s="24"/>
      <c r="OLT35" s="14"/>
      <c r="OLU35" s="23"/>
      <c r="OLV35" s="23"/>
      <c r="OLW35" s="23"/>
      <c r="OLX35" s="23"/>
      <c r="OLY35" s="23"/>
      <c r="OLZ35" s="23"/>
      <c r="OMA35" s="24"/>
      <c r="OMB35" s="14"/>
      <c r="OMC35" s="23"/>
      <c r="OMD35" s="23"/>
      <c r="OME35" s="23"/>
      <c r="OMF35" s="23"/>
      <c r="OMG35" s="23"/>
      <c r="OMH35" s="23"/>
      <c r="OMI35" s="24"/>
      <c r="OMJ35" s="14"/>
      <c r="OMK35" s="23"/>
      <c r="OML35" s="23"/>
      <c r="OMM35" s="23"/>
      <c r="OMN35" s="23"/>
      <c r="OMO35" s="23"/>
      <c r="OMP35" s="23"/>
      <c r="OMQ35" s="24"/>
      <c r="OMR35" s="14"/>
      <c r="OMS35" s="23"/>
      <c r="OMT35" s="23"/>
      <c r="OMU35" s="23"/>
      <c r="OMV35" s="23"/>
      <c r="OMW35" s="23"/>
      <c r="OMX35" s="23"/>
      <c r="OMY35" s="24"/>
      <c r="OMZ35" s="14"/>
      <c r="ONA35" s="23"/>
      <c r="ONB35" s="23"/>
      <c r="ONC35" s="23"/>
      <c r="OND35" s="23"/>
      <c r="ONE35" s="23"/>
      <c r="ONF35" s="23"/>
      <c r="ONG35" s="24"/>
      <c r="ONH35" s="14"/>
      <c r="ONI35" s="23"/>
      <c r="ONJ35" s="23"/>
      <c r="ONK35" s="23"/>
      <c r="ONL35" s="23"/>
      <c r="ONM35" s="23"/>
      <c r="ONN35" s="23"/>
      <c r="ONO35" s="24"/>
      <c r="ONP35" s="14"/>
      <c r="ONQ35" s="23"/>
      <c r="ONR35" s="23"/>
      <c r="ONS35" s="23"/>
      <c r="ONT35" s="23"/>
      <c r="ONU35" s="23"/>
      <c r="ONV35" s="23"/>
      <c r="ONW35" s="24"/>
      <c r="ONX35" s="14"/>
      <c r="ONY35" s="23"/>
      <c r="ONZ35" s="23"/>
      <c r="OOA35" s="23"/>
      <c r="OOB35" s="23"/>
      <c r="OOC35" s="23"/>
      <c r="OOD35" s="23"/>
      <c r="OOE35" s="24"/>
      <c r="OOF35" s="14"/>
      <c r="OOG35" s="23"/>
      <c r="OOH35" s="23"/>
      <c r="OOI35" s="23"/>
      <c r="OOJ35" s="23"/>
      <c r="OOK35" s="23"/>
      <c r="OOL35" s="23"/>
      <c r="OOM35" s="24"/>
      <c r="OON35" s="14"/>
      <c r="OOO35" s="23"/>
      <c r="OOP35" s="23"/>
      <c r="OOQ35" s="23"/>
      <c r="OOR35" s="23"/>
      <c r="OOS35" s="23"/>
      <c r="OOT35" s="23"/>
      <c r="OOU35" s="24"/>
      <c r="OOV35" s="14"/>
      <c r="OOW35" s="23"/>
      <c r="OOX35" s="23"/>
      <c r="OOY35" s="23"/>
      <c r="OOZ35" s="23"/>
      <c r="OPA35" s="23"/>
      <c r="OPB35" s="23"/>
      <c r="OPC35" s="24"/>
      <c r="OPD35" s="14"/>
      <c r="OPE35" s="23"/>
      <c r="OPF35" s="23"/>
      <c r="OPG35" s="23"/>
      <c r="OPH35" s="23"/>
      <c r="OPI35" s="23"/>
      <c r="OPJ35" s="23"/>
      <c r="OPK35" s="24"/>
      <c r="OPL35" s="14"/>
      <c r="OPM35" s="23"/>
      <c r="OPN35" s="23"/>
      <c r="OPO35" s="23"/>
      <c r="OPP35" s="23"/>
      <c r="OPQ35" s="23"/>
      <c r="OPR35" s="23"/>
      <c r="OPS35" s="24"/>
      <c r="OPT35" s="14"/>
      <c r="OPU35" s="23"/>
      <c r="OPV35" s="23"/>
      <c r="OPW35" s="23"/>
      <c r="OPX35" s="23"/>
      <c r="OPY35" s="23"/>
      <c r="OPZ35" s="23"/>
      <c r="OQA35" s="24"/>
      <c r="OQB35" s="14"/>
      <c r="OQC35" s="23"/>
      <c r="OQD35" s="23"/>
      <c r="OQE35" s="23"/>
      <c r="OQF35" s="23"/>
      <c r="OQG35" s="23"/>
      <c r="OQH35" s="23"/>
      <c r="OQI35" s="24"/>
      <c r="OQJ35" s="14"/>
      <c r="OQK35" s="23"/>
      <c r="OQL35" s="23"/>
      <c r="OQM35" s="23"/>
      <c r="OQN35" s="23"/>
      <c r="OQO35" s="23"/>
      <c r="OQP35" s="23"/>
      <c r="OQQ35" s="24"/>
      <c r="OQR35" s="14"/>
      <c r="OQS35" s="23"/>
      <c r="OQT35" s="23"/>
      <c r="OQU35" s="23"/>
      <c r="OQV35" s="23"/>
      <c r="OQW35" s="23"/>
      <c r="OQX35" s="23"/>
      <c r="OQY35" s="24"/>
      <c r="OQZ35" s="14"/>
      <c r="ORA35" s="23"/>
      <c r="ORB35" s="23"/>
      <c r="ORC35" s="23"/>
      <c r="ORD35" s="23"/>
      <c r="ORE35" s="23"/>
      <c r="ORF35" s="23"/>
      <c r="ORG35" s="24"/>
      <c r="ORH35" s="14"/>
      <c r="ORI35" s="23"/>
      <c r="ORJ35" s="23"/>
      <c r="ORK35" s="23"/>
      <c r="ORL35" s="23"/>
      <c r="ORM35" s="23"/>
      <c r="ORN35" s="23"/>
      <c r="ORO35" s="24"/>
      <c r="ORP35" s="14"/>
      <c r="ORQ35" s="23"/>
      <c r="ORR35" s="23"/>
      <c r="ORS35" s="23"/>
      <c r="ORT35" s="23"/>
      <c r="ORU35" s="23"/>
      <c r="ORV35" s="23"/>
      <c r="ORW35" s="24"/>
      <c r="ORX35" s="14"/>
      <c r="ORY35" s="23"/>
      <c r="ORZ35" s="23"/>
      <c r="OSA35" s="23"/>
      <c r="OSB35" s="23"/>
      <c r="OSC35" s="23"/>
      <c r="OSD35" s="23"/>
      <c r="OSE35" s="24"/>
      <c r="OSF35" s="14"/>
      <c r="OSG35" s="23"/>
      <c r="OSH35" s="23"/>
      <c r="OSI35" s="23"/>
      <c r="OSJ35" s="23"/>
      <c r="OSK35" s="23"/>
      <c r="OSL35" s="23"/>
      <c r="OSM35" s="24"/>
      <c r="OSN35" s="14"/>
      <c r="OSO35" s="23"/>
      <c r="OSP35" s="23"/>
      <c r="OSQ35" s="23"/>
      <c r="OSR35" s="23"/>
      <c r="OSS35" s="23"/>
      <c r="OST35" s="23"/>
      <c r="OSU35" s="24"/>
      <c r="OSV35" s="14"/>
      <c r="OSW35" s="23"/>
      <c r="OSX35" s="23"/>
      <c r="OSY35" s="23"/>
      <c r="OSZ35" s="23"/>
      <c r="OTA35" s="23"/>
      <c r="OTB35" s="23"/>
      <c r="OTC35" s="24"/>
      <c r="OTD35" s="14"/>
      <c r="OTE35" s="23"/>
      <c r="OTF35" s="23"/>
      <c r="OTG35" s="23"/>
      <c r="OTH35" s="23"/>
      <c r="OTI35" s="23"/>
      <c r="OTJ35" s="23"/>
      <c r="OTK35" s="24"/>
      <c r="OTL35" s="14"/>
      <c r="OTM35" s="23"/>
      <c r="OTN35" s="23"/>
      <c r="OTO35" s="23"/>
      <c r="OTP35" s="23"/>
      <c r="OTQ35" s="23"/>
      <c r="OTR35" s="23"/>
      <c r="OTS35" s="24"/>
      <c r="OTT35" s="14"/>
      <c r="OTU35" s="23"/>
      <c r="OTV35" s="23"/>
      <c r="OTW35" s="23"/>
      <c r="OTX35" s="23"/>
      <c r="OTY35" s="23"/>
      <c r="OTZ35" s="23"/>
      <c r="OUA35" s="24"/>
      <c r="OUB35" s="14"/>
      <c r="OUC35" s="23"/>
      <c r="OUD35" s="23"/>
      <c r="OUE35" s="23"/>
      <c r="OUF35" s="23"/>
      <c r="OUG35" s="23"/>
      <c r="OUH35" s="23"/>
      <c r="OUI35" s="24"/>
      <c r="OUJ35" s="14"/>
      <c r="OUK35" s="23"/>
      <c r="OUL35" s="23"/>
      <c r="OUM35" s="23"/>
      <c r="OUN35" s="23"/>
      <c r="OUO35" s="23"/>
      <c r="OUP35" s="23"/>
      <c r="OUQ35" s="24"/>
      <c r="OUR35" s="14"/>
      <c r="OUS35" s="23"/>
      <c r="OUT35" s="23"/>
      <c r="OUU35" s="23"/>
      <c r="OUV35" s="23"/>
      <c r="OUW35" s="23"/>
      <c r="OUX35" s="23"/>
      <c r="OUY35" s="24"/>
      <c r="OUZ35" s="14"/>
      <c r="OVA35" s="23"/>
      <c r="OVB35" s="23"/>
      <c r="OVC35" s="23"/>
      <c r="OVD35" s="23"/>
      <c r="OVE35" s="23"/>
      <c r="OVF35" s="23"/>
      <c r="OVG35" s="24"/>
      <c r="OVH35" s="14"/>
      <c r="OVI35" s="23"/>
      <c r="OVJ35" s="23"/>
      <c r="OVK35" s="23"/>
      <c r="OVL35" s="23"/>
      <c r="OVM35" s="23"/>
      <c r="OVN35" s="23"/>
      <c r="OVO35" s="24"/>
      <c r="OVP35" s="14"/>
      <c r="OVQ35" s="23"/>
      <c r="OVR35" s="23"/>
      <c r="OVS35" s="23"/>
      <c r="OVT35" s="23"/>
      <c r="OVU35" s="23"/>
      <c r="OVV35" s="23"/>
      <c r="OVW35" s="24"/>
      <c r="OVX35" s="14"/>
      <c r="OVY35" s="23"/>
      <c r="OVZ35" s="23"/>
      <c r="OWA35" s="23"/>
      <c r="OWB35" s="23"/>
      <c r="OWC35" s="23"/>
      <c r="OWD35" s="23"/>
      <c r="OWE35" s="24"/>
      <c r="OWF35" s="14"/>
      <c r="OWG35" s="23"/>
      <c r="OWH35" s="23"/>
      <c r="OWI35" s="23"/>
      <c r="OWJ35" s="23"/>
      <c r="OWK35" s="23"/>
      <c r="OWL35" s="23"/>
      <c r="OWM35" s="24"/>
      <c r="OWN35" s="14"/>
      <c r="OWO35" s="23"/>
      <c r="OWP35" s="23"/>
      <c r="OWQ35" s="23"/>
      <c r="OWR35" s="23"/>
      <c r="OWS35" s="23"/>
      <c r="OWT35" s="23"/>
      <c r="OWU35" s="24"/>
      <c r="OWV35" s="14"/>
      <c r="OWW35" s="23"/>
      <c r="OWX35" s="23"/>
      <c r="OWY35" s="23"/>
      <c r="OWZ35" s="23"/>
      <c r="OXA35" s="23"/>
      <c r="OXB35" s="23"/>
      <c r="OXC35" s="24"/>
      <c r="OXD35" s="14"/>
      <c r="OXE35" s="23"/>
      <c r="OXF35" s="23"/>
      <c r="OXG35" s="23"/>
      <c r="OXH35" s="23"/>
      <c r="OXI35" s="23"/>
      <c r="OXJ35" s="23"/>
      <c r="OXK35" s="24"/>
      <c r="OXL35" s="14"/>
      <c r="OXM35" s="23"/>
      <c r="OXN35" s="23"/>
      <c r="OXO35" s="23"/>
      <c r="OXP35" s="23"/>
      <c r="OXQ35" s="23"/>
      <c r="OXR35" s="23"/>
      <c r="OXS35" s="24"/>
      <c r="OXT35" s="14"/>
      <c r="OXU35" s="23"/>
      <c r="OXV35" s="23"/>
      <c r="OXW35" s="23"/>
      <c r="OXX35" s="23"/>
      <c r="OXY35" s="23"/>
      <c r="OXZ35" s="23"/>
      <c r="OYA35" s="24"/>
      <c r="OYB35" s="14"/>
      <c r="OYC35" s="23"/>
      <c r="OYD35" s="23"/>
      <c r="OYE35" s="23"/>
      <c r="OYF35" s="23"/>
      <c r="OYG35" s="23"/>
      <c r="OYH35" s="23"/>
      <c r="OYI35" s="24"/>
      <c r="OYJ35" s="14"/>
      <c r="OYK35" s="23"/>
      <c r="OYL35" s="23"/>
      <c r="OYM35" s="23"/>
      <c r="OYN35" s="23"/>
      <c r="OYO35" s="23"/>
      <c r="OYP35" s="23"/>
      <c r="OYQ35" s="24"/>
      <c r="OYR35" s="14"/>
      <c r="OYS35" s="23"/>
      <c r="OYT35" s="23"/>
      <c r="OYU35" s="23"/>
      <c r="OYV35" s="23"/>
      <c r="OYW35" s="23"/>
      <c r="OYX35" s="23"/>
      <c r="OYY35" s="24"/>
      <c r="OYZ35" s="14"/>
      <c r="OZA35" s="23"/>
      <c r="OZB35" s="23"/>
      <c r="OZC35" s="23"/>
      <c r="OZD35" s="23"/>
      <c r="OZE35" s="23"/>
      <c r="OZF35" s="23"/>
      <c r="OZG35" s="24"/>
      <c r="OZH35" s="14"/>
      <c r="OZI35" s="23"/>
      <c r="OZJ35" s="23"/>
      <c r="OZK35" s="23"/>
      <c r="OZL35" s="23"/>
      <c r="OZM35" s="23"/>
      <c r="OZN35" s="23"/>
      <c r="OZO35" s="24"/>
      <c r="OZP35" s="14"/>
      <c r="OZQ35" s="23"/>
      <c r="OZR35" s="23"/>
      <c r="OZS35" s="23"/>
      <c r="OZT35" s="23"/>
      <c r="OZU35" s="23"/>
      <c r="OZV35" s="23"/>
      <c r="OZW35" s="24"/>
      <c r="OZX35" s="14"/>
      <c r="OZY35" s="23"/>
      <c r="OZZ35" s="23"/>
      <c r="PAA35" s="23"/>
      <c r="PAB35" s="23"/>
      <c r="PAC35" s="23"/>
      <c r="PAD35" s="23"/>
      <c r="PAE35" s="24"/>
      <c r="PAF35" s="14"/>
      <c r="PAG35" s="23"/>
      <c r="PAH35" s="23"/>
      <c r="PAI35" s="23"/>
      <c r="PAJ35" s="23"/>
      <c r="PAK35" s="23"/>
      <c r="PAL35" s="23"/>
      <c r="PAM35" s="24"/>
      <c r="PAN35" s="14"/>
      <c r="PAO35" s="23"/>
      <c r="PAP35" s="23"/>
      <c r="PAQ35" s="23"/>
      <c r="PAR35" s="23"/>
      <c r="PAS35" s="23"/>
      <c r="PAT35" s="23"/>
      <c r="PAU35" s="24"/>
      <c r="PAV35" s="14"/>
      <c r="PAW35" s="23"/>
      <c r="PAX35" s="23"/>
      <c r="PAY35" s="23"/>
      <c r="PAZ35" s="23"/>
      <c r="PBA35" s="23"/>
      <c r="PBB35" s="23"/>
      <c r="PBC35" s="24"/>
      <c r="PBD35" s="14"/>
      <c r="PBE35" s="23"/>
      <c r="PBF35" s="23"/>
      <c r="PBG35" s="23"/>
      <c r="PBH35" s="23"/>
      <c r="PBI35" s="23"/>
      <c r="PBJ35" s="23"/>
      <c r="PBK35" s="24"/>
      <c r="PBL35" s="14"/>
      <c r="PBM35" s="23"/>
      <c r="PBN35" s="23"/>
      <c r="PBO35" s="23"/>
      <c r="PBP35" s="23"/>
      <c r="PBQ35" s="23"/>
      <c r="PBR35" s="23"/>
      <c r="PBS35" s="24"/>
      <c r="PBT35" s="14"/>
      <c r="PBU35" s="23"/>
      <c r="PBV35" s="23"/>
      <c r="PBW35" s="23"/>
      <c r="PBX35" s="23"/>
      <c r="PBY35" s="23"/>
      <c r="PBZ35" s="23"/>
      <c r="PCA35" s="24"/>
      <c r="PCB35" s="14"/>
      <c r="PCC35" s="23"/>
      <c r="PCD35" s="23"/>
      <c r="PCE35" s="23"/>
      <c r="PCF35" s="23"/>
      <c r="PCG35" s="23"/>
      <c r="PCH35" s="23"/>
      <c r="PCI35" s="24"/>
      <c r="PCJ35" s="14"/>
      <c r="PCK35" s="23"/>
      <c r="PCL35" s="23"/>
      <c r="PCM35" s="23"/>
      <c r="PCN35" s="23"/>
      <c r="PCO35" s="23"/>
      <c r="PCP35" s="23"/>
      <c r="PCQ35" s="24"/>
      <c r="PCR35" s="14"/>
      <c r="PCS35" s="23"/>
      <c r="PCT35" s="23"/>
      <c r="PCU35" s="23"/>
      <c r="PCV35" s="23"/>
      <c r="PCW35" s="23"/>
      <c r="PCX35" s="23"/>
      <c r="PCY35" s="24"/>
      <c r="PCZ35" s="14"/>
      <c r="PDA35" s="23"/>
      <c r="PDB35" s="23"/>
      <c r="PDC35" s="23"/>
      <c r="PDD35" s="23"/>
      <c r="PDE35" s="23"/>
      <c r="PDF35" s="23"/>
      <c r="PDG35" s="24"/>
      <c r="PDH35" s="14"/>
      <c r="PDI35" s="23"/>
      <c r="PDJ35" s="23"/>
      <c r="PDK35" s="23"/>
      <c r="PDL35" s="23"/>
      <c r="PDM35" s="23"/>
      <c r="PDN35" s="23"/>
      <c r="PDO35" s="24"/>
      <c r="PDP35" s="14"/>
      <c r="PDQ35" s="23"/>
      <c r="PDR35" s="23"/>
      <c r="PDS35" s="23"/>
      <c r="PDT35" s="23"/>
      <c r="PDU35" s="23"/>
      <c r="PDV35" s="23"/>
      <c r="PDW35" s="24"/>
      <c r="PDX35" s="14"/>
      <c r="PDY35" s="23"/>
      <c r="PDZ35" s="23"/>
      <c r="PEA35" s="23"/>
      <c r="PEB35" s="23"/>
      <c r="PEC35" s="23"/>
      <c r="PED35" s="23"/>
      <c r="PEE35" s="24"/>
      <c r="PEF35" s="14"/>
      <c r="PEG35" s="23"/>
      <c r="PEH35" s="23"/>
      <c r="PEI35" s="23"/>
      <c r="PEJ35" s="23"/>
      <c r="PEK35" s="23"/>
      <c r="PEL35" s="23"/>
      <c r="PEM35" s="24"/>
      <c r="PEN35" s="14"/>
      <c r="PEO35" s="23"/>
      <c r="PEP35" s="23"/>
      <c r="PEQ35" s="23"/>
      <c r="PER35" s="23"/>
      <c r="PES35" s="23"/>
      <c r="PET35" s="23"/>
      <c r="PEU35" s="24"/>
      <c r="PEV35" s="14"/>
      <c r="PEW35" s="23"/>
      <c r="PEX35" s="23"/>
      <c r="PEY35" s="23"/>
      <c r="PEZ35" s="23"/>
      <c r="PFA35" s="23"/>
      <c r="PFB35" s="23"/>
      <c r="PFC35" s="24"/>
      <c r="PFD35" s="14"/>
      <c r="PFE35" s="23"/>
      <c r="PFF35" s="23"/>
      <c r="PFG35" s="23"/>
      <c r="PFH35" s="23"/>
      <c r="PFI35" s="23"/>
      <c r="PFJ35" s="23"/>
      <c r="PFK35" s="24"/>
      <c r="PFL35" s="14"/>
      <c r="PFM35" s="23"/>
      <c r="PFN35" s="23"/>
      <c r="PFO35" s="23"/>
      <c r="PFP35" s="23"/>
      <c r="PFQ35" s="23"/>
      <c r="PFR35" s="23"/>
      <c r="PFS35" s="24"/>
      <c r="PFT35" s="14"/>
      <c r="PFU35" s="23"/>
      <c r="PFV35" s="23"/>
      <c r="PFW35" s="23"/>
      <c r="PFX35" s="23"/>
      <c r="PFY35" s="23"/>
      <c r="PFZ35" s="23"/>
      <c r="PGA35" s="24"/>
      <c r="PGB35" s="14"/>
      <c r="PGC35" s="23"/>
      <c r="PGD35" s="23"/>
      <c r="PGE35" s="23"/>
      <c r="PGF35" s="23"/>
      <c r="PGG35" s="23"/>
      <c r="PGH35" s="23"/>
      <c r="PGI35" s="24"/>
      <c r="PGJ35" s="14"/>
      <c r="PGK35" s="23"/>
      <c r="PGL35" s="23"/>
      <c r="PGM35" s="23"/>
      <c r="PGN35" s="23"/>
      <c r="PGO35" s="23"/>
      <c r="PGP35" s="23"/>
      <c r="PGQ35" s="24"/>
      <c r="PGR35" s="14"/>
      <c r="PGS35" s="23"/>
      <c r="PGT35" s="23"/>
      <c r="PGU35" s="23"/>
      <c r="PGV35" s="23"/>
      <c r="PGW35" s="23"/>
      <c r="PGX35" s="23"/>
      <c r="PGY35" s="24"/>
      <c r="PGZ35" s="14"/>
      <c r="PHA35" s="23"/>
      <c r="PHB35" s="23"/>
      <c r="PHC35" s="23"/>
      <c r="PHD35" s="23"/>
      <c r="PHE35" s="23"/>
      <c r="PHF35" s="23"/>
      <c r="PHG35" s="24"/>
      <c r="PHH35" s="14"/>
      <c r="PHI35" s="23"/>
      <c r="PHJ35" s="23"/>
      <c r="PHK35" s="23"/>
      <c r="PHL35" s="23"/>
      <c r="PHM35" s="23"/>
      <c r="PHN35" s="23"/>
      <c r="PHO35" s="24"/>
      <c r="PHP35" s="14"/>
      <c r="PHQ35" s="23"/>
      <c r="PHR35" s="23"/>
      <c r="PHS35" s="23"/>
      <c r="PHT35" s="23"/>
      <c r="PHU35" s="23"/>
      <c r="PHV35" s="23"/>
      <c r="PHW35" s="24"/>
      <c r="PHX35" s="14"/>
      <c r="PHY35" s="23"/>
      <c r="PHZ35" s="23"/>
      <c r="PIA35" s="23"/>
      <c r="PIB35" s="23"/>
      <c r="PIC35" s="23"/>
      <c r="PID35" s="23"/>
      <c r="PIE35" s="24"/>
      <c r="PIF35" s="14"/>
      <c r="PIG35" s="23"/>
      <c r="PIH35" s="23"/>
      <c r="PII35" s="23"/>
      <c r="PIJ35" s="23"/>
      <c r="PIK35" s="23"/>
      <c r="PIL35" s="23"/>
      <c r="PIM35" s="24"/>
      <c r="PIN35" s="14"/>
      <c r="PIO35" s="23"/>
      <c r="PIP35" s="23"/>
      <c r="PIQ35" s="23"/>
      <c r="PIR35" s="23"/>
      <c r="PIS35" s="23"/>
      <c r="PIT35" s="23"/>
      <c r="PIU35" s="24"/>
      <c r="PIV35" s="14"/>
      <c r="PIW35" s="23"/>
      <c r="PIX35" s="23"/>
      <c r="PIY35" s="23"/>
      <c r="PIZ35" s="23"/>
      <c r="PJA35" s="23"/>
      <c r="PJB35" s="23"/>
      <c r="PJC35" s="24"/>
      <c r="PJD35" s="14"/>
      <c r="PJE35" s="23"/>
      <c r="PJF35" s="23"/>
      <c r="PJG35" s="23"/>
      <c r="PJH35" s="23"/>
      <c r="PJI35" s="23"/>
      <c r="PJJ35" s="23"/>
      <c r="PJK35" s="24"/>
      <c r="PJL35" s="14"/>
      <c r="PJM35" s="23"/>
      <c r="PJN35" s="23"/>
      <c r="PJO35" s="23"/>
      <c r="PJP35" s="23"/>
      <c r="PJQ35" s="23"/>
      <c r="PJR35" s="23"/>
      <c r="PJS35" s="24"/>
      <c r="PJT35" s="14"/>
      <c r="PJU35" s="23"/>
      <c r="PJV35" s="23"/>
      <c r="PJW35" s="23"/>
      <c r="PJX35" s="23"/>
      <c r="PJY35" s="23"/>
      <c r="PJZ35" s="23"/>
      <c r="PKA35" s="24"/>
      <c r="PKB35" s="14"/>
      <c r="PKC35" s="23"/>
      <c r="PKD35" s="23"/>
      <c r="PKE35" s="23"/>
      <c r="PKF35" s="23"/>
      <c r="PKG35" s="23"/>
      <c r="PKH35" s="23"/>
      <c r="PKI35" s="24"/>
      <c r="PKJ35" s="14"/>
      <c r="PKK35" s="23"/>
      <c r="PKL35" s="23"/>
      <c r="PKM35" s="23"/>
      <c r="PKN35" s="23"/>
      <c r="PKO35" s="23"/>
      <c r="PKP35" s="23"/>
      <c r="PKQ35" s="24"/>
      <c r="PKR35" s="14"/>
      <c r="PKS35" s="23"/>
      <c r="PKT35" s="23"/>
      <c r="PKU35" s="23"/>
      <c r="PKV35" s="23"/>
      <c r="PKW35" s="23"/>
      <c r="PKX35" s="23"/>
      <c r="PKY35" s="24"/>
      <c r="PKZ35" s="14"/>
      <c r="PLA35" s="23"/>
      <c r="PLB35" s="23"/>
      <c r="PLC35" s="23"/>
      <c r="PLD35" s="23"/>
      <c r="PLE35" s="23"/>
      <c r="PLF35" s="23"/>
      <c r="PLG35" s="24"/>
      <c r="PLH35" s="14"/>
      <c r="PLI35" s="23"/>
      <c r="PLJ35" s="23"/>
      <c r="PLK35" s="23"/>
      <c r="PLL35" s="23"/>
      <c r="PLM35" s="23"/>
      <c r="PLN35" s="23"/>
      <c r="PLO35" s="24"/>
      <c r="PLP35" s="14"/>
      <c r="PLQ35" s="23"/>
      <c r="PLR35" s="23"/>
      <c r="PLS35" s="23"/>
      <c r="PLT35" s="23"/>
      <c r="PLU35" s="23"/>
      <c r="PLV35" s="23"/>
      <c r="PLW35" s="24"/>
      <c r="PLX35" s="14"/>
      <c r="PLY35" s="23"/>
      <c r="PLZ35" s="23"/>
      <c r="PMA35" s="23"/>
      <c r="PMB35" s="23"/>
      <c r="PMC35" s="23"/>
      <c r="PMD35" s="23"/>
      <c r="PME35" s="24"/>
      <c r="PMF35" s="14"/>
      <c r="PMG35" s="23"/>
      <c r="PMH35" s="23"/>
      <c r="PMI35" s="23"/>
      <c r="PMJ35" s="23"/>
      <c r="PMK35" s="23"/>
      <c r="PML35" s="23"/>
      <c r="PMM35" s="24"/>
      <c r="PMN35" s="14"/>
      <c r="PMO35" s="23"/>
      <c r="PMP35" s="23"/>
      <c r="PMQ35" s="23"/>
      <c r="PMR35" s="23"/>
      <c r="PMS35" s="23"/>
      <c r="PMT35" s="23"/>
      <c r="PMU35" s="24"/>
      <c r="PMV35" s="14"/>
      <c r="PMW35" s="23"/>
      <c r="PMX35" s="23"/>
      <c r="PMY35" s="23"/>
      <c r="PMZ35" s="23"/>
      <c r="PNA35" s="23"/>
      <c r="PNB35" s="23"/>
      <c r="PNC35" s="24"/>
      <c r="PND35" s="14"/>
      <c r="PNE35" s="23"/>
      <c r="PNF35" s="23"/>
      <c r="PNG35" s="23"/>
      <c r="PNH35" s="23"/>
      <c r="PNI35" s="23"/>
      <c r="PNJ35" s="23"/>
      <c r="PNK35" s="24"/>
      <c r="PNL35" s="14"/>
      <c r="PNM35" s="23"/>
      <c r="PNN35" s="23"/>
      <c r="PNO35" s="23"/>
      <c r="PNP35" s="23"/>
      <c r="PNQ35" s="23"/>
      <c r="PNR35" s="23"/>
      <c r="PNS35" s="24"/>
      <c r="PNT35" s="14"/>
      <c r="PNU35" s="23"/>
      <c r="PNV35" s="23"/>
      <c r="PNW35" s="23"/>
      <c r="PNX35" s="23"/>
      <c r="PNY35" s="23"/>
      <c r="PNZ35" s="23"/>
      <c r="POA35" s="24"/>
      <c r="POB35" s="14"/>
      <c r="POC35" s="23"/>
      <c r="POD35" s="23"/>
      <c r="POE35" s="23"/>
      <c r="POF35" s="23"/>
      <c r="POG35" s="23"/>
      <c r="POH35" s="23"/>
      <c r="POI35" s="24"/>
      <c r="POJ35" s="14"/>
      <c r="POK35" s="23"/>
      <c r="POL35" s="23"/>
      <c r="POM35" s="23"/>
      <c r="PON35" s="23"/>
      <c r="POO35" s="23"/>
      <c r="POP35" s="23"/>
      <c r="POQ35" s="24"/>
      <c r="POR35" s="14"/>
      <c r="POS35" s="23"/>
      <c r="POT35" s="23"/>
      <c r="POU35" s="23"/>
      <c r="POV35" s="23"/>
      <c r="POW35" s="23"/>
      <c r="POX35" s="23"/>
      <c r="POY35" s="24"/>
      <c r="POZ35" s="14"/>
      <c r="PPA35" s="23"/>
      <c r="PPB35" s="23"/>
      <c r="PPC35" s="23"/>
      <c r="PPD35" s="23"/>
      <c r="PPE35" s="23"/>
      <c r="PPF35" s="23"/>
      <c r="PPG35" s="24"/>
      <c r="PPH35" s="14"/>
      <c r="PPI35" s="23"/>
      <c r="PPJ35" s="23"/>
      <c r="PPK35" s="23"/>
      <c r="PPL35" s="23"/>
      <c r="PPM35" s="23"/>
      <c r="PPN35" s="23"/>
      <c r="PPO35" s="24"/>
      <c r="PPP35" s="14"/>
      <c r="PPQ35" s="23"/>
      <c r="PPR35" s="23"/>
      <c r="PPS35" s="23"/>
      <c r="PPT35" s="23"/>
      <c r="PPU35" s="23"/>
      <c r="PPV35" s="23"/>
      <c r="PPW35" s="24"/>
      <c r="PPX35" s="14"/>
      <c r="PPY35" s="23"/>
      <c r="PPZ35" s="23"/>
      <c r="PQA35" s="23"/>
      <c r="PQB35" s="23"/>
      <c r="PQC35" s="23"/>
      <c r="PQD35" s="23"/>
      <c r="PQE35" s="24"/>
      <c r="PQF35" s="14"/>
      <c r="PQG35" s="23"/>
      <c r="PQH35" s="23"/>
      <c r="PQI35" s="23"/>
      <c r="PQJ35" s="23"/>
      <c r="PQK35" s="23"/>
      <c r="PQL35" s="23"/>
      <c r="PQM35" s="24"/>
      <c r="PQN35" s="14"/>
      <c r="PQO35" s="23"/>
      <c r="PQP35" s="23"/>
      <c r="PQQ35" s="23"/>
      <c r="PQR35" s="23"/>
      <c r="PQS35" s="23"/>
      <c r="PQT35" s="23"/>
      <c r="PQU35" s="24"/>
      <c r="PQV35" s="14"/>
      <c r="PQW35" s="23"/>
      <c r="PQX35" s="23"/>
      <c r="PQY35" s="23"/>
      <c r="PQZ35" s="23"/>
      <c r="PRA35" s="23"/>
      <c r="PRB35" s="23"/>
      <c r="PRC35" s="24"/>
      <c r="PRD35" s="14"/>
      <c r="PRE35" s="23"/>
      <c r="PRF35" s="23"/>
      <c r="PRG35" s="23"/>
      <c r="PRH35" s="23"/>
      <c r="PRI35" s="23"/>
      <c r="PRJ35" s="23"/>
      <c r="PRK35" s="24"/>
      <c r="PRL35" s="14"/>
      <c r="PRM35" s="23"/>
      <c r="PRN35" s="23"/>
      <c r="PRO35" s="23"/>
      <c r="PRP35" s="23"/>
      <c r="PRQ35" s="23"/>
      <c r="PRR35" s="23"/>
      <c r="PRS35" s="24"/>
      <c r="PRT35" s="14"/>
      <c r="PRU35" s="23"/>
      <c r="PRV35" s="23"/>
      <c r="PRW35" s="23"/>
      <c r="PRX35" s="23"/>
      <c r="PRY35" s="23"/>
      <c r="PRZ35" s="23"/>
      <c r="PSA35" s="24"/>
      <c r="PSB35" s="14"/>
      <c r="PSC35" s="23"/>
      <c r="PSD35" s="23"/>
      <c r="PSE35" s="23"/>
      <c r="PSF35" s="23"/>
      <c r="PSG35" s="23"/>
      <c r="PSH35" s="23"/>
      <c r="PSI35" s="24"/>
      <c r="PSJ35" s="14"/>
      <c r="PSK35" s="23"/>
      <c r="PSL35" s="23"/>
      <c r="PSM35" s="23"/>
      <c r="PSN35" s="23"/>
      <c r="PSO35" s="23"/>
      <c r="PSP35" s="23"/>
      <c r="PSQ35" s="24"/>
      <c r="PSR35" s="14"/>
      <c r="PSS35" s="23"/>
      <c r="PST35" s="23"/>
      <c r="PSU35" s="23"/>
      <c r="PSV35" s="23"/>
      <c r="PSW35" s="23"/>
      <c r="PSX35" s="23"/>
      <c r="PSY35" s="24"/>
      <c r="PSZ35" s="14"/>
      <c r="PTA35" s="23"/>
      <c r="PTB35" s="23"/>
      <c r="PTC35" s="23"/>
      <c r="PTD35" s="23"/>
      <c r="PTE35" s="23"/>
      <c r="PTF35" s="23"/>
      <c r="PTG35" s="24"/>
      <c r="PTH35" s="14"/>
      <c r="PTI35" s="23"/>
      <c r="PTJ35" s="23"/>
      <c r="PTK35" s="23"/>
      <c r="PTL35" s="23"/>
      <c r="PTM35" s="23"/>
      <c r="PTN35" s="23"/>
      <c r="PTO35" s="24"/>
      <c r="PTP35" s="14"/>
      <c r="PTQ35" s="23"/>
      <c r="PTR35" s="23"/>
      <c r="PTS35" s="23"/>
      <c r="PTT35" s="23"/>
      <c r="PTU35" s="23"/>
      <c r="PTV35" s="23"/>
      <c r="PTW35" s="24"/>
      <c r="PTX35" s="14"/>
      <c r="PTY35" s="23"/>
      <c r="PTZ35" s="23"/>
      <c r="PUA35" s="23"/>
      <c r="PUB35" s="23"/>
      <c r="PUC35" s="23"/>
      <c r="PUD35" s="23"/>
      <c r="PUE35" s="24"/>
      <c r="PUF35" s="14"/>
      <c r="PUG35" s="23"/>
      <c r="PUH35" s="23"/>
      <c r="PUI35" s="23"/>
      <c r="PUJ35" s="23"/>
      <c r="PUK35" s="23"/>
      <c r="PUL35" s="23"/>
      <c r="PUM35" s="24"/>
      <c r="PUN35" s="14"/>
      <c r="PUO35" s="23"/>
      <c r="PUP35" s="23"/>
      <c r="PUQ35" s="23"/>
      <c r="PUR35" s="23"/>
      <c r="PUS35" s="23"/>
      <c r="PUT35" s="23"/>
      <c r="PUU35" s="24"/>
      <c r="PUV35" s="14"/>
      <c r="PUW35" s="23"/>
      <c r="PUX35" s="23"/>
      <c r="PUY35" s="23"/>
      <c r="PUZ35" s="23"/>
      <c r="PVA35" s="23"/>
      <c r="PVB35" s="23"/>
      <c r="PVC35" s="24"/>
      <c r="PVD35" s="14"/>
      <c r="PVE35" s="23"/>
      <c r="PVF35" s="23"/>
      <c r="PVG35" s="23"/>
      <c r="PVH35" s="23"/>
      <c r="PVI35" s="23"/>
      <c r="PVJ35" s="23"/>
      <c r="PVK35" s="24"/>
      <c r="PVL35" s="14"/>
      <c r="PVM35" s="23"/>
      <c r="PVN35" s="23"/>
      <c r="PVO35" s="23"/>
      <c r="PVP35" s="23"/>
      <c r="PVQ35" s="23"/>
      <c r="PVR35" s="23"/>
      <c r="PVS35" s="24"/>
      <c r="PVT35" s="14"/>
      <c r="PVU35" s="23"/>
      <c r="PVV35" s="23"/>
      <c r="PVW35" s="23"/>
      <c r="PVX35" s="23"/>
      <c r="PVY35" s="23"/>
      <c r="PVZ35" s="23"/>
      <c r="PWA35" s="24"/>
      <c r="PWB35" s="14"/>
      <c r="PWC35" s="23"/>
      <c r="PWD35" s="23"/>
      <c r="PWE35" s="23"/>
      <c r="PWF35" s="23"/>
      <c r="PWG35" s="23"/>
      <c r="PWH35" s="23"/>
      <c r="PWI35" s="24"/>
      <c r="PWJ35" s="14"/>
      <c r="PWK35" s="23"/>
      <c r="PWL35" s="23"/>
      <c r="PWM35" s="23"/>
      <c r="PWN35" s="23"/>
      <c r="PWO35" s="23"/>
      <c r="PWP35" s="23"/>
      <c r="PWQ35" s="24"/>
      <c r="PWR35" s="14"/>
      <c r="PWS35" s="23"/>
      <c r="PWT35" s="23"/>
      <c r="PWU35" s="23"/>
      <c r="PWV35" s="23"/>
      <c r="PWW35" s="23"/>
      <c r="PWX35" s="23"/>
      <c r="PWY35" s="24"/>
      <c r="PWZ35" s="14"/>
      <c r="PXA35" s="23"/>
      <c r="PXB35" s="23"/>
      <c r="PXC35" s="23"/>
      <c r="PXD35" s="23"/>
      <c r="PXE35" s="23"/>
      <c r="PXF35" s="23"/>
      <c r="PXG35" s="24"/>
      <c r="PXH35" s="14"/>
      <c r="PXI35" s="23"/>
      <c r="PXJ35" s="23"/>
      <c r="PXK35" s="23"/>
      <c r="PXL35" s="23"/>
      <c r="PXM35" s="23"/>
      <c r="PXN35" s="23"/>
      <c r="PXO35" s="24"/>
      <c r="PXP35" s="14"/>
      <c r="PXQ35" s="23"/>
      <c r="PXR35" s="23"/>
      <c r="PXS35" s="23"/>
      <c r="PXT35" s="23"/>
      <c r="PXU35" s="23"/>
      <c r="PXV35" s="23"/>
      <c r="PXW35" s="24"/>
      <c r="PXX35" s="14"/>
      <c r="PXY35" s="23"/>
      <c r="PXZ35" s="23"/>
      <c r="PYA35" s="23"/>
      <c r="PYB35" s="23"/>
      <c r="PYC35" s="23"/>
      <c r="PYD35" s="23"/>
      <c r="PYE35" s="24"/>
      <c r="PYF35" s="14"/>
      <c r="PYG35" s="23"/>
      <c r="PYH35" s="23"/>
      <c r="PYI35" s="23"/>
      <c r="PYJ35" s="23"/>
      <c r="PYK35" s="23"/>
      <c r="PYL35" s="23"/>
      <c r="PYM35" s="24"/>
      <c r="PYN35" s="14"/>
      <c r="PYO35" s="23"/>
      <c r="PYP35" s="23"/>
      <c r="PYQ35" s="23"/>
      <c r="PYR35" s="23"/>
      <c r="PYS35" s="23"/>
      <c r="PYT35" s="23"/>
      <c r="PYU35" s="24"/>
      <c r="PYV35" s="14"/>
      <c r="PYW35" s="23"/>
      <c r="PYX35" s="23"/>
      <c r="PYY35" s="23"/>
      <c r="PYZ35" s="23"/>
      <c r="PZA35" s="23"/>
      <c r="PZB35" s="23"/>
      <c r="PZC35" s="24"/>
      <c r="PZD35" s="14"/>
      <c r="PZE35" s="23"/>
      <c r="PZF35" s="23"/>
      <c r="PZG35" s="23"/>
      <c r="PZH35" s="23"/>
      <c r="PZI35" s="23"/>
      <c r="PZJ35" s="23"/>
      <c r="PZK35" s="24"/>
      <c r="PZL35" s="14"/>
      <c r="PZM35" s="23"/>
      <c r="PZN35" s="23"/>
      <c r="PZO35" s="23"/>
      <c r="PZP35" s="23"/>
      <c r="PZQ35" s="23"/>
      <c r="PZR35" s="23"/>
      <c r="PZS35" s="24"/>
      <c r="PZT35" s="14"/>
      <c r="PZU35" s="23"/>
      <c r="PZV35" s="23"/>
      <c r="PZW35" s="23"/>
      <c r="PZX35" s="23"/>
      <c r="PZY35" s="23"/>
      <c r="PZZ35" s="23"/>
      <c r="QAA35" s="24"/>
      <c r="QAB35" s="14"/>
      <c r="QAC35" s="23"/>
      <c r="QAD35" s="23"/>
      <c r="QAE35" s="23"/>
      <c r="QAF35" s="23"/>
      <c r="QAG35" s="23"/>
      <c r="QAH35" s="23"/>
      <c r="QAI35" s="24"/>
      <c r="QAJ35" s="14"/>
      <c r="QAK35" s="23"/>
      <c r="QAL35" s="23"/>
      <c r="QAM35" s="23"/>
      <c r="QAN35" s="23"/>
      <c r="QAO35" s="23"/>
      <c r="QAP35" s="23"/>
      <c r="QAQ35" s="24"/>
      <c r="QAR35" s="14"/>
      <c r="QAS35" s="23"/>
      <c r="QAT35" s="23"/>
      <c r="QAU35" s="23"/>
      <c r="QAV35" s="23"/>
      <c r="QAW35" s="23"/>
      <c r="QAX35" s="23"/>
      <c r="QAY35" s="24"/>
      <c r="QAZ35" s="14"/>
      <c r="QBA35" s="23"/>
      <c r="QBB35" s="23"/>
      <c r="QBC35" s="23"/>
      <c r="QBD35" s="23"/>
      <c r="QBE35" s="23"/>
      <c r="QBF35" s="23"/>
      <c r="QBG35" s="24"/>
      <c r="QBH35" s="14"/>
      <c r="QBI35" s="23"/>
      <c r="QBJ35" s="23"/>
      <c r="QBK35" s="23"/>
      <c r="QBL35" s="23"/>
      <c r="QBM35" s="23"/>
      <c r="QBN35" s="23"/>
      <c r="QBO35" s="24"/>
      <c r="QBP35" s="14"/>
      <c r="QBQ35" s="23"/>
      <c r="QBR35" s="23"/>
      <c r="QBS35" s="23"/>
      <c r="QBT35" s="23"/>
      <c r="QBU35" s="23"/>
      <c r="QBV35" s="23"/>
      <c r="QBW35" s="24"/>
      <c r="QBX35" s="14"/>
      <c r="QBY35" s="23"/>
      <c r="QBZ35" s="23"/>
      <c r="QCA35" s="23"/>
      <c r="QCB35" s="23"/>
      <c r="QCC35" s="23"/>
      <c r="QCD35" s="23"/>
      <c r="QCE35" s="24"/>
      <c r="QCF35" s="14"/>
      <c r="QCG35" s="23"/>
      <c r="QCH35" s="23"/>
      <c r="QCI35" s="23"/>
      <c r="QCJ35" s="23"/>
      <c r="QCK35" s="23"/>
      <c r="QCL35" s="23"/>
      <c r="QCM35" s="24"/>
      <c r="QCN35" s="14"/>
      <c r="QCO35" s="23"/>
      <c r="QCP35" s="23"/>
      <c r="QCQ35" s="23"/>
      <c r="QCR35" s="23"/>
      <c r="QCS35" s="23"/>
      <c r="QCT35" s="23"/>
      <c r="QCU35" s="24"/>
      <c r="QCV35" s="14"/>
      <c r="QCW35" s="23"/>
      <c r="QCX35" s="23"/>
      <c r="QCY35" s="23"/>
      <c r="QCZ35" s="23"/>
      <c r="QDA35" s="23"/>
      <c r="QDB35" s="23"/>
      <c r="QDC35" s="24"/>
      <c r="QDD35" s="14"/>
      <c r="QDE35" s="23"/>
      <c r="QDF35" s="23"/>
      <c r="QDG35" s="23"/>
      <c r="QDH35" s="23"/>
      <c r="QDI35" s="23"/>
      <c r="QDJ35" s="23"/>
      <c r="QDK35" s="24"/>
      <c r="QDL35" s="14"/>
      <c r="QDM35" s="23"/>
      <c r="QDN35" s="23"/>
      <c r="QDO35" s="23"/>
      <c r="QDP35" s="23"/>
      <c r="QDQ35" s="23"/>
      <c r="QDR35" s="23"/>
      <c r="QDS35" s="24"/>
      <c r="QDT35" s="14"/>
      <c r="QDU35" s="23"/>
      <c r="QDV35" s="23"/>
      <c r="QDW35" s="23"/>
      <c r="QDX35" s="23"/>
      <c r="QDY35" s="23"/>
      <c r="QDZ35" s="23"/>
      <c r="QEA35" s="24"/>
      <c r="QEB35" s="14"/>
      <c r="QEC35" s="23"/>
      <c r="QED35" s="23"/>
      <c r="QEE35" s="23"/>
      <c r="QEF35" s="23"/>
      <c r="QEG35" s="23"/>
      <c r="QEH35" s="23"/>
      <c r="QEI35" s="24"/>
      <c r="QEJ35" s="14"/>
      <c r="QEK35" s="23"/>
      <c r="QEL35" s="23"/>
      <c r="QEM35" s="23"/>
      <c r="QEN35" s="23"/>
      <c r="QEO35" s="23"/>
      <c r="QEP35" s="23"/>
      <c r="QEQ35" s="24"/>
      <c r="QER35" s="14"/>
      <c r="QES35" s="23"/>
      <c r="QET35" s="23"/>
      <c r="QEU35" s="23"/>
      <c r="QEV35" s="23"/>
      <c r="QEW35" s="23"/>
      <c r="QEX35" s="23"/>
      <c r="QEY35" s="24"/>
      <c r="QEZ35" s="14"/>
      <c r="QFA35" s="23"/>
      <c r="QFB35" s="23"/>
      <c r="QFC35" s="23"/>
      <c r="QFD35" s="23"/>
      <c r="QFE35" s="23"/>
      <c r="QFF35" s="23"/>
      <c r="QFG35" s="24"/>
      <c r="QFH35" s="14"/>
      <c r="QFI35" s="23"/>
      <c r="QFJ35" s="23"/>
      <c r="QFK35" s="23"/>
      <c r="QFL35" s="23"/>
      <c r="QFM35" s="23"/>
      <c r="QFN35" s="23"/>
      <c r="QFO35" s="24"/>
      <c r="QFP35" s="14"/>
      <c r="QFQ35" s="23"/>
      <c r="QFR35" s="23"/>
      <c r="QFS35" s="23"/>
      <c r="QFT35" s="23"/>
      <c r="QFU35" s="23"/>
      <c r="QFV35" s="23"/>
      <c r="QFW35" s="24"/>
      <c r="QFX35" s="14"/>
      <c r="QFY35" s="23"/>
      <c r="QFZ35" s="23"/>
      <c r="QGA35" s="23"/>
      <c r="QGB35" s="23"/>
      <c r="QGC35" s="23"/>
      <c r="QGD35" s="23"/>
      <c r="QGE35" s="24"/>
      <c r="QGF35" s="14"/>
      <c r="QGG35" s="23"/>
      <c r="QGH35" s="23"/>
      <c r="QGI35" s="23"/>
      <c r="QGJ35" s="23"/>
      <c r="QGK35" s="23"/>
      <c r="QGL35" s="23"/>
      <c r="QGM35" s="24"/>
      <c r="QGN35" s="14"/>
      <c r="QGO35" s="23"/>
      <c r="QGP35" s="23"/>
      <c r="QGQ35" s="23"/>
      <c r="QGR35" s="23"/>
      <c r="QGS35" s="23"/>
      <c r="QGT35" s="23"/>
      <c r="QGU35" s="24"/>
      <c r="QGV35" s="14"/>
      <c r="QGW35" s="23"/>
      <c r="QGX35" s="23"/>
      <c r="QGY35" s="23"/>
      <c r="QGZ35" s="23"/>
      <c r="QHA35" s="23"/>
      <c r="QHB35" s="23"/>
      <c r="QHC35" s="24"/>
      <c r="QHD35" s="14"/>
      <c r="QHE35" s="23"/>
      <c r="QHF35" s="23"/>
      <c r="QHG35" s="23"/>
      <c r="QHH35" s="23"/>
      <c r="QHI35" s="23"/>
      <c r="QHJ35" s="23"/>
      <c r="QHK35" s="24"/>
      <c r="QHL35" s="14"/>
      <c r="QHM35" s="23"/>
      <c r="QHN35" s="23"/>
      <c r="QHO35" s="23"/>
      <c r="QHP35" s="23"/>
      <c r="QHQ35" s="23"/>
      <c r="QHR35" s="23"/>
      <c r="QHS35" s="24"/>
      <c r="QHT35" s="14"/>
      <c r="QHU35" s="23"/>
      <c r="QHV35" s="23"/>
      <c r="QHW35" s="23"/>
      <c r="QHX35" s="23"/>
      <c r="QHY35" s="23"/>
      <c r="QHZ35" s="23"/>
      <c r="QIA35" s="24"/>
      <c r="QIB35" s="14"/>
      <c r="QIC35" s="23"/>
      <c r="QID35" s="23"/>
      <c r="QIE35" s="23"/>
      <c r="QIF35" s="23"/>
      <c r="QIG35" s="23"/>
      <c r="QIH35" s="23"/>
      <c r="QII35" s="24"/>
      <c r="QIJ35" s="14"/>
      <c r="QIK35" s="23"/>
      <c r="QIL35" s="23"/>
      <c r="QIM35" s="23"/>
      <c r="QIN35" s="23"/>
      <c r="QIO35" s="23"/>
      <c r="QIP35" s="23"/>
      <c r="QIQ35" s="24"/>
      <c r="QIR35" s="14"/>
      <c r="QIS35" s="23"/>
      <c r="QIT35" s="23"/>
      <c r="QIU35" s="23"/>
      <c r="QIV35" s="23"/>
      <c r="QIW35" s="23"/>
      <c r="QIX35" s="23"/>
      <c r="QIY35" s="24"/>
      <c r="QIZ35" s="14"/>
      <c r="QJA35" s="23"/>
      <c r="QJB35" s="23"/>
      <c r="QJC35" s="23"/>
      <c r="QJD35" s="23"/>
      <c r="QJE35" s="23"/>
      <c r="QJF35" s="23"/>
      <c r="QJG35" s="24"/>
      <c r="QJH35" s="14"/>
      <c r="QJI35" s="23"/>
      <c r="QJJ35" s="23"/>
      <c r="QJK35" s="23"/>
      <c r="QJL35" s="23"/>
      <c r="QJM35" s="23"/>
      <c r="QJN35" s="23"/>
      <c r="QJO35" s="24"/>
      <c r="QJP35" s="14"/>
      <c r="QJQ35" s="23"/>
      <c r="QJR35" s="23"/>
      <c r="QJS35" s="23"/>
      <c r="QJT35" s="23"/>
      <c r="QJU35" s="23"/>
      <c r="QJV35" s="23"/>
      <c r="QJW35" s="24"/>
      <c r="QJX35" s="14"/>
      <c r="QJY35" s="23"/>
      <c r="QJZ35" s="23"/>
      <c r="QKA35" s="23"/>
      <c r="QKB35" s="23"/>
      <c r="QKC35" s="23"/>
      <c r="QKD35" s="23"/>
      <c r="QKE35" s="24"/>
      <c r="QKF35" s="14"/>
      <c r="QKG35" s="23"/>
      <c r="QKH35" s="23"/>
      <c r="QKI35" s="23"/>
      <c r="QKJ35" s="23"/>
      <c r="QKK35" s="23"/>
      <c r="QKL35" s="23"/>
      <c r="QKM35" s="24"/>
      <c r="QKN35" s="14"/>
      <c r="QKO35" s="23"/>
      <c r="QKP35" s="23"/>
      <c r="QKQ35" s="23"/>
      <c r="QKR35" s="23"/>
      <c r="QKS35" s="23"/>
      <c r="QKT35" s="23"/>
      <c r="QKU35" s="24"/>
      <c r="QKV35" s="14"/>
      <c r="QKW35" s="23"/>
      <c r="QKX35" s="23"/>
      <c r="QKY35" s="23"/>
      <c r="QKZ35" s="23"/>
      <c r="QLA35" s="23"/>
      <c r="QLB35" s="23"/>
      <c r="QLC35" s="24"/>
      <c r="QLD35" s="14"/>
      <c r="QLE35" s="23"/>
      <c r="QLF35" s="23"/>
      <c r="QLG35" s="23"/>
      <c r="QLH35" s="23"/>
      <c r="QLI35" s="23"/>
      <c r="QLJ35" s="23"/>
      <c r="QLK35" s="24"/>
      <c r="QLL35" s="14"/>
      <c r="QLM35" s="23"/>
      <c r="QLN35" s="23"/>
      <c r="QLO35" s="23"/>
      <c r="QLP35" s="23"/>
      <c r="QLQ35" s="23"/>
      <c r="QLR35" s="23"/>
      <c r="QLS35" s="24"/>
      <c r="QLT35" s="14"/>
      <c r="QLU35" s="23"/>
      <c r="QLV35" s="23"/>
      <c r="QLW35" s="23"/>
      <c r="QLX35" s="23"/>
      <c r="QLY35" s="23"/>
      <c r="QLZ35" s="23"/>
      <c r="QMA35" s="24"/>
      <c r="QMB35" s="14"/>
      <c r="QMC35" s="23"/>
      <c r="QMD35" s="23"/>
      <c r="QME35" s="23"/>
      <c r="QMF35" s="23"/>
      <c r="QMG35" s="23"/>
      <c r="QMH35" s="23"/>
      <c r="QMI35" s="24"/>
      <c r="QMJ35" s="14"/>
      <c r="QMK35" s="23"/>
      <c r="QML35" s="23"/>
      <c r="QMM35" s="23"/>
      <c r="QMN35" s="23"/>
      <c r="QMO35" s="23"/>
      <c r="QMP35" s="23"/>
      <c r="QMQ35" s="24"/>
      <c r="QMR35" s="14"/>
      <c r="QMS35" s="23"/>
      <c r="QMT35" s="23"/>
      <c r="QMU35" s="23"/>
      <c r="QMV35" s="23"/>
      <c r="QMW35" s="23"/>
      <c r="QMX35" s="23"/>
      <c r="QMY35" s="24"/>
      <c r="QMZ35" s="14"/>
      <c r="QNA35" s="23"/>
      <c r="QNB35" s="23"/>
      <c r="QNC35" s="23"/>
      <c r="QND35" s="23"/>
      <c r="QNE35" s="23"/>
      <c r="QNF35" s="23"/>
      <c r="QNG35" s="24"/>
      <c r="QNH35" s="14"/>
      <c r="QNI35" s="23"/>
      <c r="QNJ35" s="23"/>
      <c r="QNK35" s="23"/>
      <c r="QNL35" s="23"/>
      <c r="QNM35" s="23"/>
      <c r="QNN35" s="23"/>
      <c r="QNO35" s="24"/>
      <c r="QNP35" s="14"/>
      <c r="QNQ35" s="23"/>
      <c r="QNR35" s="23"/>
      <c r="QNS35" s="23"/>
      <c r="QNT35" s="23"/>
      <c r="QNU35" s="23"/>
      <c r="QNV35" s="23"/>
      <c r="QNW35" s="24"/>
      <c r="QNX35" s="14"/>
      <c r="QNY35" s="23"/>
      <c r="QNZ35" s="23"/>
      <c r="QOA35" s="23"/>
      <c r="QOB35" s="23"/>
      <c r="QOC35" s="23"/>
      <c r="QOD35" s="23"/>
      <c r="QOE35" s="24"/>
      <c r="QOF35" s="14"/>
      <c r="QOG35" s="23"/>
      <c r="QOH35" s="23"/>
      <c r="QOI35" s="23"/>
      <c r="QOJ35" s="23"/>
      <c r="QOK35" s="23"/>
      <c r="QOL35" s="23"/>
      <c r="QOM35" s="24"/>
      <c r="QON35" s="14"/>
      <c r="QOO35" s="23"/>
      <c r="QOP35" s="23"/>
      <c r="QOQ35" s="23"/>
      <c r="QOR35" s="23"/>
      <c r="QOS35" s="23"/>
      <c r="QOT35" s="23"/>
      <c r="QOU35" s="24"/>
      <c r="QOV35" s="14"/>
      <c r="QOW35" s="23"/>
      <c r="QOX35" s="23"/>
      <c r="QOY35" s="23"/>
      <c r="QOZ35" s="23"/>
      <c r="QPA35" s="23"/>
      <c r="QPB35" s="23"/>
      <c r="QPC35" s="24"/>
      <c r="QPD35" s="14"/>
      <c r="QPE35" s="23"/>
      <c r="QPF35" s="23"/>
      <c r="QPG35" s="23"/>
      <c r="QPH35" s="23"/>
      <c r="QPI35" s="23"/>
      <c r="QPJ35" s="23"/>
      <c r="QPK35" s="24"/>
      <c r="QPL35" s="14"/>
      <c r="QPM35" s="23"/>
      <c r="QPN35" s="23"/>
      <c r="QPO35" s="23"/>
      <c r="QPP35" s="23"/>
      <c r="QPQ35" s="23"/>
      <c r="QPR35" s="23"/>
      <c r="QPS35" s="24"/>
      <c r="QPT35" s="14"/>
      <c r="QPU35" s="23"/>
      <c r="QPV35" s="23"/>
      <c r="QPW35" s="23"/>
      <c r="QPX35" s="23"/>
      <c r="QPY35" s="23"/>
      <c r="QPZ35" s="23"/>
      <c r="QQA35" s="24"/>
      <c r="QQB35" s="14"/>
      <c r="QQC35" s="23"/>
      <c r="QQD35" s="23"/>
      <c r="QQE35" s="23"/>
      <c r="QQF35" s="23"/>
      <c r="QQG35" s="23"/>
      <c r="QQH35" s="23"/>
      <c r="QQI35" s="24"/>
      <c r="QQJ35" s="14"/>
      <c r="QQK35" s="23"/>
      <c r="QQL35" s="23"/>
      <c r="QQM35" s="23"/>
      <c r="QQN35" s="23"/>
      <c r="QQO35" s="23"/>
      <c r="QQP35" s="23"/>
      <c r="QQQ35" s="24"/>
      <c r="QQR35" s="14"/>
      <c r="QQS35" s="23"/>
      <c r="QQT35" s="23"/>
      <c r="QQU35" s="23"/>
      <c r="QQV35" s="23"/>
      <c r="QQW35" s="23"/>
      <c r="QQX35" s="23"/>
      <c r="QQY35" s="24"/>
      <c r="QQZ35" s="14"/>
      <c r="QRA35" s="23"/>
      <c r="QRB35" s="23"/>
      <c r="QRC35" s="23"/>
      <c r="QRD35" s="23"/>
      <c r="QRE35" s="23"/>
      <c r="QRF35" s="23"/>
      <c r="QRG35" s="24"/>
      <c r="QRH35" s="14"/>
      <c r="QRI35" s="23"/>
      <c r="QRJ35" s="23"/>
      <c r="QRK35" s="23"/>
      <c r="QRL35" s="23"/>
      <c r="QRM35" s="23"/>
      <c r="QRN35" s="23"/>
      <c r="QRO35" s="24"/>
      <c r="QRP35" s="14"/>
      <c r="QRQ35" s="23"/>
      <c r="QRR35" s="23"/>
      <c r="QRS35" s="23"/>
      <c r="QRT35" s="23"/>
      <c r="QRU35" s="23"/>
      <c r="QRV35" s="23"/>
      <c r="QRW35" s="24"/>
      <c r="QRX35" s="14"/>
      <c r="QRY35" s="23"/>
      <c r="QRZ35" s="23"/>
      <c r="QSA35" s="23"/>
      <c r="QSB35" s="23"/>
      <c r="QSC35" s="23"/>
      <c r="QSD35" s="23"/>
      <c r="QSE35" s="24"/>
      <c r="QSF35" s="14"/>
      <c r="QSG35" s="23"/>
      <c r="QSH35" s="23"/>
      <c r="QSI35" s="23"/>
      <c r="QSJ35" s="23"/>
      <c r="QSK35" s="23"/>
      <c r="QSL35" s="23"/>
      <c r="QSM35" s="24"/>
      <c r="QSN35" s="14"/>
      <c r="QSO35" s="23"/>
      <c r="QSP35" s="23"/>
      <c r="QSQ35" s="23"/>
      <c r="QSR35" s="23"/>
      <c r="QSS35" s="23"/>
      <c r="QST35" s="23"/>
      <c r="QSU35" s="24"/>
      <c r="QSV35" s="14"/>
      <c r="QSW35" s="23"/>
      <c r="QSX35" s="23"/>
      <c r="QSY35" s="23"/>
      <c r="QSZ35" s="23"/>
      <c r="QTA35" s="23"/>
      <c r="QTB35" s="23"/>
      <c r="QTC35" s="24"/>
      <c r="QTD35" s="14"/>
      <c r="QTE35" s="23"/>
      <c r="QTF35" s="23"/>
      <c r="QTG35" s="23"/>
      <c r="QTH35" s="23"/>
      <c r="QTI35" s="23"/>
      <c r="QTJ35" s="23"/>
      <c r="QTK35" s="24"/>
      <c r="QTL35" s="14"/>
      <c r="QTM35" s="23"/>
      <c r="QTN35" s="23"/>
      <c r="QTO35" s="23"/>
      <c r="QTP35" s="23"/>
      <c r="QTQ35" s="23"/>
      <c r="QTR35" s="23"/>
      <c r="QTS35" s="24"/>
      <c r="QTT35" s="14"/>
      <c r="QTU35" s="23"/>
      <c r="QTV35" s="23"/>
      <c r="QTW35" s="23"/>
      <c r="QTX35" s="23"/>
      <c r="QTY35" s="23"/>
      <c r="QTZ35" s="23"/>
      <c r="QUA35" s="24"/>
      <c r="QUB35" s="14"/>
      <c r="QUC35" s="23"/>
      <c r="QUD35" s="23"/>
      <c r="QUE35" s="23"/>
      <c r="QUF35" s="23"/>
      <c r="QUG35" s="23"/>
      <c r="QUH35" s="23"/>
      <c r="QUI35" s="24"/>
      <c r="QUJ35" s="14"/>
      <c r="QUK35" s="23"/>
      <c r="QUL35" s="23"/>
      <c r="QUM35" s="23"/>
      <c r="QUN35" s="23"/>
      <c r="QUO35" s="23"/>
      <c r="QUP35" s="23"/>
      <c r="QUQ35" s="24"/>
      <c r="QUR35" s="14"/>
      <c r="QUS35" s="23"/>
      <c r="QUT35" s="23"/>
      <c r="QUU35" s="23"/>
      <c r="QUV35" s="23"/>
      <c r="QUW35" s="23"/>
      <c r="QUX35" s="23"/>
      <c r="QUY35" s="24"/>
      <c r="QUZ35" s="14"/>
      <c r="QVA35" s="23"/>
      <c r="QVB35" s="23"/>
      <c r="QVC35" s="23"/>
      <c r="QVD35" s="23"/>
      <c r="QVE35" s="23"/>
      <c r="QVF35" s="23"/>
      <c r="QVG35" s="24"/>
      <c r="QVH35" s="14"/>
      <c r="QVI35" s="23"/>
      <c r="QVJ35" s="23"/>
      <c r="QVK35" s="23"/>
      <c r="QVL35" s="23"/>
      <c r="QVM35" s="23"/>
      <c r="QVN35" s="23"/>
      <c r="QVO35" s="24"/>
      <c r="QVP35" s="14"/>
      <c r="QVQ35" s="23"/>
      <c r="QVR35" s="23"/>
      <c r="QVS35" s="23"/>
      <c r="QVT35" s="23"/>
      <c r="QVU35" s="23"/>
      <c r="QVV35" s="23"/>
      <c r="QVW35" s="24"/>
      <c r="QVX35" s="14"/>
      <c r="QVY35" s="23"/>
      <c r="QVZ35" s="23"/>
      <c r="QWA35" s="23"/>
      <c r="QWB35" s="23"/>
      <c r="QWC35" s="23"/>
      <c r="QWD35" s="23"/>
      <c r="QWE35" s="24"/>
      <c r="QWF35" s="14"/>
      <c r="QWG35" s="23"/>
      <c r="QWH35" s="23"/>
      <c r="QWI35" s="23"/>
      <c r="QWJ35" s="23"/>
      <c r="QWK35" s="23"/>
      <c r="QWL35" s="23"/>
      <c r="QWM35" s="24"/>
      <c r="QWN35" s="14"/>
      <c r="QWO35" s="23"/>
      <c r="QWP35" s="23"/>
      <c r="QWQ35" s="23"/>
      <c r="QWR35" s="23"/>
      <c r="QWS35" s="23"/>
      <c r="QWT35" s="23"/>
      <c r="QWU35" s="24"/>
      <c r="QWV35" s="14"/>
      <c r="QWW35" s="23"/>
      <c r="QWX35" s="23"/>
      <c r="QWY35" s="23"/>
      <c r="QWZ35" s="23"/>
      <c r="QXA35" s="23"/>
      <c r="QXB35" s="23"/>
      <c r="QXC35" s="24"/>
      <c r="QXD35" s="14"/>
      <c r="QXE35" s="23"/>
      <c r="QXF35" s="23"/>
      <c r="QXG35" s="23"/>
      <c r="QXH35" s="23"/>
      <c r="QXI35" s="23"/>
      <c r="QXJ35" s="23"/>
      <c r="QXK35" s="24"/>
      <c r="QXL35" s="14"/>
      <c r="QXM35" s="23"/>
      <c r="QXN35" s="23"/>
      <c r="QXO35" s="23"/>
      <c r="QXP35" s="23"/>
      <c r="QXQ35" s="23"/>
      <c r="QXR35" s="23"/>
      <c r="QXS35" s="24"/>
      <c r="QXT35" s="14"/>
      <c r="QXU35" s="23"/>
      <c r="QXV35" s="23"/>
      <c r="QXW35" s="23"/>
      <c r="QXX35" s="23"/>
      <c r="QXY35" s="23"/>
      <c r="QXZ35" s="23"/>
      <c r="QYA35" s="24"/>
      <c r="QYB35" s="14"/>
      <c r="QYC35" s="23"/>
      <c r="QYD35" s="23"/>
      <c r="QYE35" s="23"/>
      <c r="QYF35" s="23"/>
      <c r="QYG35" s="23"/>
      <c r="QYH35" s="23"/>
      <c r="QYI35" s="24"/>
      <c r="QYJ35" s="14"/>
      <c r="QYK35" s="23"/>
      <c r="QYL35" s="23"/>
      <c r="QYM35" s="23"/>
      <c r="QYN35" s="23"/>
      <c r="QYO35" s="23"/>
      <c r="QYP35" s="23"/>
      <c r="QYQ35" s="24"/>
      <c r="QYR35" s="14"/>
      <c r="QYS35" s="23"/>
      <c r="QYT35" s="23"/>
      <c r="QYU35" s="23"/>
      <c r="QYV35" s="23"/>
      <c r="QYW35" s="23"/>
      <c r="QYX35" s="23"/>
      <c r="QYY35" s="24"/>
      <c r="QYZ35" s="14"/>
      <c r="QZA35" s="23"/>
      <c r="QZB35" s="23"/>
      <c r="QZC35" s="23"/>
      <c r="QZD35" s="23"/>
      <c r="QZE35" s="23"/>
      <c r="QZF35" s="23"/>
      <c r="QZG35" s="24"/>
      <c r="QZH35" s="14"/>
      <c r="QZI35" s="23"/>
      <c r="QZJ35" s="23"/>
      <c r="QZK35" s="23"/>
      <c r="QZL35" s="23"/>
      <c r="QZM35" s="23"/>
      <c r="QZN35" s="23"/>
      <c r="QZO35" s="24"/>
      <c r="QZP35" s="14"/>
      <c r="QZQ35" s="23"/>
      <c r="QZR35" s="23"/>
      <c r="QZS35" s="23"/>
      <c r="QZT35" s="23"/>
      <c r="QZU35" s="23"/>
      <c r="QZV35" s="23"/>
      <c r="QZW35" s="24"/>
      <c r="QZX35" s="14"/>
      <c r="QZY35" s="23"/>
      <c r="QZZ35" s="23"/>
      <c r="RAA35" s="23"/>
      <c r="RAB35" s="23"/>
      <c r="RAC35" s="23"/>
      <c r="RAD35" s="23"/>
      <c r="RAE35" s="24"/>
      <c r="RAF35" s="14"/>
      <c r="RAG35" s="23"/>
      <c r="RAH35" s="23"/>
      <c r="RAI35" s="23"/>
      <c r="RAJ35" s="23"/>
      <c r="RAK35" s="23"/>
      <c r="RAL35" s="23"/>
      <c r="RAM35" s="24"/>
      <c r="RAN35" s="14"/>
      <c r="RAO35" s="23"/>
      <c r="RAP35" s="23"/>
      <c r="RAQ35" s="23"/>
      <c r="RAR35" s="23"/>
      <c r="RAS35" s="23"/>
      <c r="RAT35" s="23"/>
      <c r="RAU35" s="24"/>
      <c r="RAV35" s="14"/>
      <c r="RAW35" s="23"/>
      <c r="RAX35" s="23"/>
      <c r="RAY35" s="23"/>
      <c r="RAZ35" s="23"/>
      <c r="RBA35" s="23"/>
      <c r="RBB35" s="23"/>
      <c r="RBC35" s="24"/>
      <c r="RBD35" s="14"/>
      <c r="RBE35" s="23"/>
      <c r="RBF35" s="23"/>
      <c r="RBG35" s="23"/>
      <c r="RBH35" s="23"/>
      <c r="RBI35" s="23"/>
      <c r="RBJ35" s="23"/>
      <c r="RBK35" s="24"/>
      <c r="RBL35" s="14"/>
      <c r="RBM35" s="23"/>
      <c r="RBN35" s="23"/>
      <c r="RBO35" s="23"/>
      <c r="RBP35" s="23"/>
      <c r="RBQ35" s="23"/>
      <c r="RBR35" s="23"/>
      <c r="RBS35" s="24"/>
      <c r="RBT35" s="14"/>
      <c r="RBU35" s="23"/>
      <c r="RBV35" s="23"/>
      <c r="RBW35" s="23"/>
      <c r="RBX35" s="23"/>
      <c r="RBY35" s="23"/>
      <c r="RBZ35" s="23"/>
      <c r="RCA35" s="24"/>
      <c r="RCB35" s="14"/>
      <c r="RCC35" s="23"/>
      <c r="RCD35" s="23"/>
      <c r="RCE35" s="23"/>
      <c r="RCF35" s="23"/>
      <c r="RCG35" s="23"/>
      <c r="RCH35" s="23"/>
      <c r="RCI35" s="24"/>
      <c r="RCJ35" s="14"/>
      <c r="RCK35" s="23"/>
      <c r="RCL35" s="23"/>
      <c r="RCM35" s="23"/>
      <c r="RCN35" s="23"/>
      <c r="RCO35" s="23"/>
      <c r="RCP35" s="23"/>
      <c r="RCQ35" s="24"/>
      <c r="RCR35" s="14"/>
      <c r="RCS35" s="23"/>
      <c r="RCT35" s="23"/>
      <c r="RCU35" s="23"/>
      <c r="RCV35" s="23"/>
      <c r="RCW35" s="23"/>
      <c r="RCX35" s="23"/>
      <c r="RCY35" s="24"/>
      <c r="RCZ35" s="14"/>
      <c r="RDA35" s="23"/>
      <c r="RDB35" s="23"/>
      <c r="RDC35" s="23"/>
      <c r="RDD35" s="23"/>
      <c r="RDE35" s="23"/>
      <c r="RDF35" s="23"/>
      <c r="RDG35" s="24"/>
      <c r="RDH35" s="14"/>
      <c r="RDI35" s="23"/>
      <c r="RDJ35" s="23"/>
      <c r="RDK35" s="23"/>
      <c r="RDL35" s="23"/>
      <c r="RDM35" s="23"/>
      <c r="RDN35" s="23"/>
      <c r="RDO35" s="24"/>
      <c r="RDP35" s="14"/>
      <c r="RDQ35" s="23"/>
      <c r="RDR35" s="23"/>
      <c r="RDS35" s="23"/>
      <c r="RDT35" s="23"/>
      <c r="RDU35" s="23"/>
      <c r="RDV35" s="23"/>
      <c r="RDW35" s="24"/>
      <c r="RDX35" s="14"/>
      <c r="RDY35" s="23"/>
      <c r="RDZ35" s="23"/>
      <c r="REA35" s="23"/>
      <c r="REB35" s="23"/>
      <c r="REC35" s="23"/>
      <c r="RED35" s="23"/>
      <c r="REE35" s="24"/>
      <c r="REF35" s="14"/>
      <c r="REG35" s="23"/>
      <c r="REH35" s="23"/>
      <c r="REI35" s="23"/>
      <c r="REJ35" s="23"/>
      <c r="REK35" s="23"/>
      <c r="REL35" s="23"/>
      <c r="REM35" s="24"/>
      <c r="REN35" s="14"/>
      <c r="REO35" s="23"/>
      <c r="REP35" s="23"/>
      <c r="REQ35" s="23"/>
      <c r="RER35" s="23"/>
      <c r="RES35" s="23"/>
      <c r="RET35" s="23"/>
      <c r="REU35" s="24"/>
      <c r="REV35" s="14"/>
      <c r="REW35" s="23"/>
      <c r="REX35" s="23"/>
      <c r="REY35" s="23"/>
      <c r="REZ35" s="23"/>
      <c r="RFA35" s="23"/>
      <c r="RFB35" s="23"/>
      <c r="RFC35" s="24"/>
      <c r="RFD35" s="14"/>
      <c r="RFE35" s="23"/>
      <c r="RFF35" s="23"/>
      <c r="RFG35" s="23"/>
      <c r="RFH35" s="23"/>
      <c r="RFI35" s="23"/>
      <c r="RFJ35" s="23"/>
      <c r="RFK35" s="24"/>
      <c r="RFL35" s="14"/>
      <c r="RFM35" s="23"/>
      <c r="RFN35" s="23"/>
      <c r="RFO35" s="23"/>
      <c r="RFP35" s="23"/>
      <c r="RFQ35" s="23"/>
      <c r="RFR35" s="23"/>
      <c r="RFS35" s="24"/>
      <c r="RFT35" s="14"/>
      <c r="RFU35" s="23"/>
      <c r="RFV35" s="23"/>
      <c r="RFW35" s="23"/>
      <c r="RFX35" s="23"/>
      <c r="RFY35" s="23"/>
      <c r="RFZ35" s="23"/>
      <c r="RGA35" s="24"/>
      <c r="RGB35" s="14"/>
      <c r="RGC35" s="23"/>
      <c r="RGD35" s="23"/>
      <c r="RGE35" s="23"/>
      <c r="RGF35" s="23"/>
      <c r="RGG35" s="23"/>
      <c r="RGH35" s="23"/>
      <c r="RGI35" s="24"/>
      <c r="RGJ35" s="14"/>
      <c r="RGK35" s="23"/>
      <c r="RGL35" s="23"/>
      <c r="RGM35" s="23"/>
      <c r="RGN35" s="23"/>
      <c r="RGO35" s="23"/>
      <c r="RGP35" s="23"/>
      <c r="RGQ35" s="24"/>
      <c r="RGR35" s="14"/>
      <c r="RGS35" s="23"/>
      <c r="RGT35" s="23"/>
      <c r="RGU35" s="23"/>
      <c r="RGV35" s="23"/>
      <c r="RGW35" s="23"/>
      <c r="RGX35" s="23"/>
      <c r="RGY35" s="24"/>
      <c r="RGZ35" s="14"/>
      <c r="RHA35" s="23"/>
      <c r="RHB35" s="23"/>
      <c r="RHC35" s="23"/>
      <c r="RHD35" s="23"/>
      <c r="RHE35" s="23"/>
      <c r="RHF35" s="23"/>
      <c r="RHG35" s="24"/>
      <c r="RHH35" s="14"/>
      <c r="RHI35" s="23"/>
      <c r="RHJ35" s="23"/>
      <c r="RHK35" s="23"/>
      <c r="RHL35" s="23"/>
      <c r="RHM35" s="23"/>
      <c r="RHN35" s="23"/>
      <c r="RHO35" s="24"/>
      <c r="RHP35" s="14"/>
      <c r="RHQ35" s="23"/>
      <c r="RHR35" s="23"/>
      <c r="RHS35" s="23"/>
      <c r="RHT35" s="23"/>
      <c r="RHU35" s="23"/>
      <c r="RHV35" s="23"/>
      <c r="RHW35" s="24"/>
      <c r="RHX35" s="14"/>
      <c r="RHY35" s="23"/>
      <c r="RHZ35" s="23"/>
      <c r="RIA35" s="23"/>
      <c r="RIB35" s="23"/>
      <c r="RIC35" s="23"/>
      <c r="RID35" s="23"/>
      <c r="RIE35" s="24"/>
      <c r="RIF35" s="14"/>
      <c r="RIG35" s="23"/>
      <c r="RIH35" s="23"/>
      <c r="RII35" s="23"/>
      <c r="RIJ35" s="23"/>
      <c r="RIK35" s="23"/>
      <c r="RIL35" s="23"/>
      <c r="RIM35" s="24"/>
      <c r="RIN35" s="14"/>
      <c r="RIO35" s="23"/>
      <c r="RIP35" s="23"/>
      <c r="RIQ35" s="23"/>
      <c r="RIR35" s="23"/>
      <c r="RIS35" s="23"/>
      <c r="RIT35" s="23"/>
      <c r="RIU35" s="24"/>
      <c r="RIV35" s="14"/>
      <c r="RIW35" s="23"/>
      <c r="RIX35" s="23"/>
      <c r="RIY35" s="23"/>
      <c r="RIZ35" s="23"/>
      <c r="RJA35" s="23"/>
      <c r="RJB35" s="23"/>
      <c r="RJC35" s="24"/>
      <c r="RJD35" s="14"/>
      <c r="RJE35" s="23"/>
      <c r="RJF35" s="23"/>
      <c r="RJG35" s="23"/>
      <c r="RJH35" s="23"/>
      <c r="RJI35" s="23"/>
      <c r="RJJ35" s="23"/>
      <c r="RJK35" s="24"/>
      <c r="RJL35" s="14"/>
      <c r="RJM35" s="23"/>
      <c r="RJN35" s="23"/>
      <c r="RJO35" s="23"/>
      <c r="RJP35" s="23"/>
      <c r="RJQ35" s="23"/>
      <c r="RJR35" s="23"/>
      <c r="RJS35" s="24"/>
      <c r="RJT35" s="14"/>
      <c r="RJU35" s="23"/>
      <c r="RJV35" s="23"/>
      <c r="RJW35" s="23"/>
      <c r="RJX35" s="23"/>
      <c r="RJY35" s="23"/>
      <c r="RJZ35" s="23"/>
      <c r="RKA35" s="24"/>
      <c r="RKB35" s="14"/>
      <c r="RKC35" s="23"/>
      <c r="RKD35" s="23"/>
      <c r="RKE35" s="23"/>
      <c r="RKF35" s="23"/>
      <c r="RKG35" s="23"/>
      <c r="RKH35" s="23"/>
      <c r="RKI35" s="24"/>
      <c r="RKJ35" s="14"/>
      <c r="RKK35" s="23"/>
      <c r="RKL35" s="23"/>
      <c r="RKM35" s="23"/>
      <c r="RKN35" s="23"/>
      <c r="RKO35" s="23"/>
      <c r="RKP35" s="23"/>
      <c r="RKQ35" s="24"/>
      <c r="RKR35" s="14"/>
      <c r="RKS35" s="23"/>
      <c r="RKT35" s="23"/>
      <c r="RKU35" s="23"/>
      <c r="RKV35" s="23"/>
      <c r="RKW35" s="23"/>
      <c r="RKX35" s="23"/>
      <c r="RKY35" s="24"/>
      <c r="RKZ35" s="14"/>
      <c r="RLA35" s="23"/>
      <c r="RLB35" s="23"/>
      <c r="RLC35" s="23"/>
      <c r="RLD35" s="23"/>
      <c r="RLE35" s="23"/>
      <c r="RLF35" s="23"/>
      <c r="RLG35" s="24"/>
      <c r="RLH35" s="14"/>
      <c r="RLI35" s="23"/>
      <c r="RLJ35" s="23"/>
      <c r="RLK35" s="23"/>
      <c r="RLL35" s="23"/>
      <c r="RLM35" s="23"/>
      <c r="RLN35" s="23"/>
      <c r="RLO35" s="24"/>
      <c r="RLP35" s="14"/>
      <c r="RLQ35" s="23"/>
      <c r="RLR35" s="23"/>
      <c r="RLS35" s="23"/>
      <c r="RLT35" s="23"/>
      <c r="RLU35" s="23"/>
      <c r="RLV35" s="23"/>
      <c r="RLW35" s="24"/>
      <c r="RLX35" s="14"/>
      <c r="RLY35" s="23"/>
      <c r="RLZ35" s="23"/>
      <c r="RMA35" s="23"/>
      <c r="RMB35" s="23"/>
      <c r="RMC35" s="23"/>
      <c r="RMD35" s="23"/>
      <c r="RME35" s="24"/>
      <c r="RMF35" s="14"/>
      <c r="RMG35" s="23"/>
      <c r="RMH35" s="23"/>
      <c r="RMI35" s="23"/>
      <c r="RMJ35" s="23"/>
      <c r="RMK35" s="23"/>
      <c r="RML35" s="23"/>
      <c r="RMM35" s="24"/>
      <c r="RMN35" s="14"/>
      <c r="RMO35" s="23"/>
      <c r="RMP35" s="23"/>
      <c r="RMQ35" s="23"/>
      <c r="RMR35" s="23"/>
      <c r="RMS35" s="23"/>
      <c r="RMT35" s="23"/>
      <c r="RMU35" s="24"/>
      <c r="RMV35" s="14"/>
      <c r="RMW35" s="23"/>
      <c r="RMX35" s="23"/>
      <c r="RMY35" s="23"/>
      <c r="RMZ35" s="23"/>
      <c r="RNA35" s="23"/>
      <c r="RNB35" s="23"/>
      <c r="RNC35" s="24"/>
      <c r="RND35" s="14"/>
      <c r="RNE35" s="23"/>
      <c r="RNF35" s="23"/>
      <c r="RNG35" s="23"/>
      <c r="RNH35" s="23"/>
      <c r="RNI35" s="23"/>
      <c r="RNJ35" s="23"/>
      <c r="RNK35" s="24"/>
      <c r="RNL35" s="14"/>
      <c r="RNM35" s="23"/>
      <c r="RNN35" s="23"/>
      <c r="RNO35" s="23"/>
      <c r="RNP35" s="23"/>
      <c r="RNQ35" s="23"/>
      <c r="RNR35" s="23"/>
      <c r="RNS35" s="24"/>
      <c r="RNT35" s="14"/>
      <c r="RNU35" s="23"/>
      <c r="RNV35" s="23"/>
      <c r="RNW35" s="23"/>
      <c r="RNX35" s="23"/>
      <c r="RNY35" s="23"/>
      <c r="RNZ35" s="23"/>
      <c r="ROA35" s="24"/>
      <c r="ROB35" s="14"/>
      <c r="ROC35" s="23"/>
      <c r="ROD35" s="23"/>
      <c r="ROE35" s="23"/>
      <c r="ROF35" s="23"/>
      <c r="ROG35" s="23"/>
      <c r="ROH35" s="23"/>
      <c r="ROI35" s="24"/>
      <c r="ROJ35" s="14"/>
      <c r="ROK35" s="23"/>
      <c r="ROL35" s="23"/>
      <c r="ROM35" s="23"/>
      <c r="RON35" s="23"/>
      <c r="ROO35" s="23"/>
      <c r="ROP35" s="23"/>
      <c r="ROQ35" s="24"/>
      <c r="ROR35" s="14"/>
      <c r="ROS35" s="23"/>
      <c r="ROT35" s="23"/>
      <c r="ROU35" s="23"/>
      <c r="ROV35" s="23"/>
      <c r="ROW35" s="23"/>
      <c r="ROX35" s="23"/>
      <c r="ROY35" s="24"/>
      <c r="ROZ35" s="14"/>
      <c r="RPA35" s="23"/>
      <c r="RPB35" s="23"/>
      <c r="RPC35" s="23"/>
      <c r="RPD35" s="23"/>
      <c r="RPE35" s="23"/>
      <c r="RPF35" s="23"/>
      <c r="RPG35" s="24"/>
      <c r="RPH35" s="14"/>
      <c r="RPI35" s="23"/>
      <c r="RPJ35" s="23"/>
      <c r="RPK35" s="23"/>
      <c r="RPL35" s="23"/>
      <c r="RPM35" s="23"/>
      <c r="RPN35" s="23"/>
      <c r="RPO35" s="24"/>
      <c r="RPP35" s="14"/>
      <c r="RPQ35" s="23"/>
      <c r="RPR35" s="23"/>
      <c r="RPS35" s="23"/>
      <c r="RPT35" s="23"/>
      <c r="RPU35" s="23"/>
      <c r="RPV35" s="23"/>
      <c r="RPW35" s="24"/>
      <c r="RPX35" s="14"/>
      <c r="RPY35" s="23"/>
      <c r="RPZ35" s="23"/>
      <c r="RQA35" s="23"/>
      <c r="RQB35" s="23"/>
      <c r="RQC35" s="23"/>
      <c r="RQD35" s="23"/>
      <c r="RQE35" s="24"/>
      <c r="RQF35" s="14"/>
      <c r="RQG35" s="23"/>
      <c r="RQH35" s="23"/>
      <c r="RQI35" s="23"/>
      <c r="RQJ35" s="23"/>
      <c r="RQK35" s="23"/>
      <c r="RQL35" s="23"/>
      <c r="RQM35" s="24"/>
      <c r="RQN35" s="14"/>
      <c r="RQO35" s="23"/>
      <c r="RQP35" s="23"/>
      <c r="RQQ35" s="23"/>
      <c r="RQR35" s="23"/>
      <c r="RQS35" s="23"/>
      <c r="RQT35" s="23"/>
      <c r="RQU35" s="24"/>
      <c r="RQV35" s="14"/>
      <c r="RQW35" s="23"/>
      <c r="RQX35" s="23"/>
      <c r="RQY35" s="23"/>
      <c r="RQZ35" s="23"/>
      <c r="RRA35" s="23"/>
      <c r="RRB35" s="23"/>
      <c r="RRC35" s="24"/>
      <c r="RRD35" s="14"/>
      <c r="RRE35" s="23"/>
      <c r="RRF35" s="23"/>
      <c r="RRG35" s="23"/>
      <c r="RRH35" s="23"/>
      <c r="RRI35" s="23"/>
      <c r="RRJ35" s="23"/>
      <c r="RRK35" s="24"/>
      <c r="RRL35" s="14"/>
      <c r="RRM35" s="23"/>
      <c r="RRN35" s="23"/>
      <c r="RRO35" s="23"/>
      <c r="RRP35" s="23"/>
      <c r="RRQ35" s="23"/>
      <c r="RRR35" s="23"/>
      <c r="RRS35" s="24"/>
      <c r="RRT35" s="14"/>
      <c r="RRU35" s="23"/>
      <c r="RRV35" s="23"/>
      <c r="RRW35" s="23"/>
      <c r="RRX35" s="23"/>
      <c r="RRY35" s="23"/>
      <c r="RRZ35" s="23"/>
      <c r="RSA35" s="24"/>
      <c r="RSB35" s="14"/>
      <c r="RSC35" s="23"/>
      <c r="RSD35" s="23"/>
      <c r="RSE35" s="23"/>
      <c r="RSF35" s="23"/>
      <c r="RSG35" s="23"/>
      <c r="RSH35" s="23"/>
      <c r="RSI35" s="24"/>
      <c r="RSJ35" s="14"/>
      <c r="RSK35" s="23"/>
      <c r="RSL35" s="23"/>
      <c r="RSM35" s="23"/>
      <c r="RSN35" s="23"/>
      <c r="RSO35" s="23"/>
      <c r="RSP35" s="23"/>
      <c r="RSQ35" s="24"/>
      <c r="RSR35" s="14"/>
      <c r="RSS35" s="23"/>
      <c r="RST35" s="23"/>
      <c r="RSU35" s="23"/>
      <c r="RSV35" s="23"/>
      <c r="RSW35" s="23"/>
      <c r="RSX35" s="23"/>
      <c r="RSY35" s="24"/>
      <c r="RSZ35" s="14"/>
      <c r="RTA35" s="23"/>
      <c r="RTB35" s="23"/>
      <c r="RTC35" s="23"/>
      <c r="RTD35" s="23"/>
      <c r="RTE35" s="23"/>
      <c r="RTF35" s="23"/>
      <c r="RTG35" s="24"/>
      <c r="RTH35" s="14"/>
      <c r="RTI35" s="23"/>
      <c r="RTJ35" s="23"/>
      <c r="RTK35" s="23"/>
      <c r="RTL35" s="23"/>
      <c r="RTM35" s="23"/>
      <c r="RTN35" s="23"/>
      <c r="RTO35" s="24"/>
      <c r="RTP35" s="14"/>
      <c r="RTQ35" s="23"/>
      <c r="RTR35" s="23"/>
      <c r="RTS35" s="23"/>
      <c r="RTT35" s="23"/>
      <c r="RTU35" s="23"/>
      <c r="RTV35" s="23"/>
      <c r="RTW35" s="24"/>
      <c r="RTX35" s="14"/>
      <c r="RTY35" s="23"/>
      <c r="RTZ35" s="23"/>
      <c r="RUA35" s="23"/>
      <c r="RUB35" s="23"/>
      <c r="RUC35" s="23"/>
      <c r="RUD35" s="23"/>
      <c r="RUE35" s="24"/>
      <c r="RUF35" s="14"/>
      <c r="RUG35" s="23"/>
      <c r="RUH35" s="23"/>
      <c r="RUI35" s="23"/>
      <c r="RUJ35" s="23"/>
      <c r="RUK35" s="23"/>
      <c r="RUL35" s="23"/>
      <c r="RUM35" s="24"/>
      <c r="RUN35" s="14"/>
      <c r="RUO35" s="23"/>
      <c r="RUP35" s="23"/>
      <c r="RUQ35" s="23"/>
      <c r="RUR35" s="23"/>
      <c r="RUS35" s="23"/>
      <c r="RUT35" s="23"/>
      <c r="RUU35" s="24"/>
      <c r="RUV35" s="14"/>
      <c r="RUW35" s="23"/>
      <c r="RUX35" s="23"/>
      <c r="RUY35" s="23"/>
      <c r="RUZ35" s="23"/>
      <c r="RVA35" s="23"/>
      <c r="RVB35" s="23"/>
      <c r="RVC35" s="24"/>
      <c r="RVD35" s="14"/>
      <c r="RVE35" s="23"/>
      <c r="RVF35" s="23"/>
      <c r="RVG35" s="23"/>
      <c r="RVH35" s="23"/>
      <c r="RVI35" s="23"/>
      <c r="RVJ35" s="23"/>
      <c r="RVK35" s="24"/>
      <c r="RVL35" s="14"/>
      <c r="RVM35" s="23"/>
      <c r="RVN35" s="23"/>
      <c r="RVO35" s="23"/>
      <c r="RVP35" s="23"/>
      <c r="RVQ35" s="23"/>
      <c r="RVR35" s="23"/>
      <c r="RVS35" s="24"/>
      <c r="RVT35" s="14"/>
      <c r="RVU35" s="23"/>
      <c r="RVV35" s="23"/>
      <c r="RVW35" s="23"/>
      <c r="RVX35" s="23"/>
      <c r="RVY35" s="23"/>
      <c r="RVZ35" s="23"/>
      <c r="RWA35" s="24"/>
      <c r="RWB35" s="14"/>
      <c r="RWC35" s="23"/>
      <c r="RWD35" s="23"/>
      <c r="RWE35" s="23"/>
      <c r="RWF35" s="23"/>
      <c r="RWG35" s="23"/>
      <c r="RWH35" s="23"/>
      <c r="RWI35" s="24"/>
      <c r="RWJ35" s="14"/>
      <c r="RWK35" s="23"/>
      <c r="RWL35" s="23"/>
      <c r="RWM35" s="23"/>
      <c r="RWN35" s="23"/>
      <c r="RWO35" s="23"/>
      <c r="RWP35" s="23"/>
      <c r="RWQ35" s="24"/>
      <c r="RWR35" s="14"/>
      <c r="RWS35" s="23"/>
      <c r="RWT35" s="23"/>
      <c r="RWU35" s="23"/>
      <c r="RWV35" s="23"/>
      <c r="RWW35" s="23"/>
      <c r="RWX35" s="23"/>
      <c r="RWY35" s="24"/>
      <c r="RWZ35" s="14"/>
      <c r="RXA35" s="23"/>
      <c r="RXB35" s="23"/>
      <c r="RXC35" s="23"/>
      <c r="RXD35" s="23"/>
      <c r="RXE35" s="23"/>
      <c r="RXF35" s="23"/>
      <c r="RXG35" s="24"/>
      <c r="RXH35" s="14"/>
      <c r="RXI35" s="23"/>
      <c r="RXJ35" s="23"/>
      <c r="RXK35" s="23"/>
      <c r="RXL35" s="23"/>
      <c r="RXM35" s="23"/>
      <c r="RXN35" s="23"/>
      <c r="RXO35" s="24"/>
      <c r="RXP35" s="14"/>
      <c r="RXQ35" s="23"/>
      <c r="RXR35" s="23"/>
      <c r="RXS35" s="23"/>
      <c r="RXT35" s="23"/>
      <c r="RXU35" s="23"/>
      <c r="RXV35" s="23"/>
      <c r="RXW35" s="24"/>
      <c r="RXX35" s="14"/>
      <c r="RXY35" s="23"/>
      <c r="RXZ35" s="23"/>
      <c r="RYA35" s="23"/>
      <c r="RYB35" s="23"/>
      <c r="RYC35" s="23"/>
      <c r="RYD35" s="23"/>
      <c r="RYE35" s="24"/>
      <c r="RYF35" s="14"/>
      <c r="RYG35" s="23"/>
      <c r="RYH35" s="23"/>
      <c r="RYI35" s="23"/>
      <c r="RYJ35" s="23"/>
      <c r="RYK35" s="23"/>
      <c r="RYL35" s="23"/>
      <c r="RYM35" s="24"/>
      <c r="RYN35" s="14"/>
      <c r="RYO35" s="23"/>
      <c r="RYP35" s="23"/>
      <c r="RYQ35" s="23"/>
      <c r="RYR35" s="23"/>
      <c r="RYS35" s="23"/>
      <c r="RYT35" s="23"/>
      <c r="RYU35" s="24"/>
      <c r="RYV35" s="14"/>
      <c r="RYW35" s="23"/>
      <c r="RYX35" s="23"/>
      <c r="RYY35" s="23"/>
      <c r="RYZ35" s="23"/>
      <c r="RZA35" s="23"/>
      <c r="RZB35" s="23"/>
      <c r="RZC35" s="24"/>
      <c r="RZD35" s="14"/>
      <c r="RZE35" s="23"/>
      <c r="RZF35" s="23"/>
      <c r="RZG35" s="23"/>
      <c r="RZH35" s="23"/>
      <c r="RZI35" s="23"/>
      <c r="RZJ35" s="23"/>
      <c r="RZK35" s="24"/>
      <c r="RZL35" s="14"/>
      <c r="RZM35" s="23"/>
      <c r="RZN35" s="23"/>
      <c r="RZO35" s="23"/>
      <c r="RZP35" s="23"/>
      <c r="RZQ35" s="23"/>
      <c r="RZR35" s="23"/>
      <c r="RZS35" s="24"/>
      <c r="RZT35" s="14"/>
      <c r="RZU35" s="23"/>
      <c r="RZV35" s="23"/>
      <c r="RZW35" s="23"/>
      <c r="RZX35" s="23"/>
      <c r="RZY35" s="23"/>
      <c r="RZZ35" s="23"/>
      <c r="SAA35" s="24"/>
      <c r="SAB35" s="14"/>
      <c r="SAC35" s="23"/>
      <c r="SAD35" s="23"/>
      <c r="SAE35" s="23"/>
      <c r="SAF35" s="23"/>
      <c r="SAG35" s="23"/>
      <c r="SAH35" s="23"/>
      <c r="SAI35" s="24"/>
      <c r="SAJ35" s="14"/>
      <c r="SAK35" s="23"/>
      <c r="SAL35" s="23"/>
      <c r="SAM35" s="23"/>
      <c r="SAN35" s="23"/>
      <c r="SAO35" s="23"/>
      <c r="SAP35" s="23"/>
      <c r="SAQ35" s="24"/>
      <c r="SAR35" s="14"/>
      <c r="SAS35" s="23"/>
      <c r="SAT35" s="23"/>
      <c r="SAU35" s="23"/>
      <c r="SAV35" s="23"/>
      <c r="SAW35" s="23"/>
      <c r="SAX35" s="23"/>
      <c r="SAY35" s="24"/>
      <c r="SAZ35" s="14"/>
      <c r="SBA35" s="23"/>
      <c r="SBB35" s="23"/>
      <c r="SBC35" s="23"/>
      <c r="SBD35" s="23"/>
      <c r="SBE35" s="23"/>
      <c r="SBF35" s="23"/>
      <c r="SBG35" s="24"/>
      <c r="SBH35" s="14"/>
      <c r="SBI35" s="23"/>
      <c r="SBJ35" s="23"/>
      <c r="SBK35" s="23"/>
      <c r="SBL35" s="23"/>
      <c r="SBM35" s="23"/>
      <c r="SBN35" s="23"/>
      <c r="SBO35" s="24"/>
      <c r="SBP35" s="14"/>
      <c r="SBQ35" s="23"/>
      <c r="SBR35" s="23"/>
      <c r="SBS35" s="23"/>
      <c r="SBT35" s="23"/>
      <c r="SBU35" s="23"/>
      <c r="SBV35" s="23"/>
      <c r="SBW35" s="24"/>
      <c r="SBX35" s="14"/>
      <c r="SBY35" s="23"/>
      <c r="SBZ35" s="23"/>
      <c r="SCA35" s="23"/>
      <c r="SCB35" s="23"/>
      <c r="SCC35" s="23"/>
      <c r="SCD35" s="23"/>
      <c r="SCE35" s="24"/>
      <c r="SCF35" s="14"/>
      <c r="SCG35" s="23"/>
      <c r="SCH35" s="23"/>
      <c r="SCI35" s="23"/>
      <c r="SCJ35" s="23"/>
      <c r="SCK35" s="23"/>
      <c r="SCL35" s="23"/>
      <c r="SCM35" s="24"/>
      <c r="SCN35" s="14"/>
      <c r="SCO35" s="23"/>
      <c r="SCP35" s="23"/>
      <c r="SCQ35" s="23"/>
      <c r="SCR35" s="23"/>
      <c r="SCS35" s="23"/>
      <c r="SCT35" s="23"/>
      <c r="SCU35" s="24"/>
      <c r="SCV35" s="14"/>
      <c r="SCW35" s="23"/>
      <c r="SCX35" s="23"/>
      <c r="SCY35" s="23"/>
      <c r="SCZ35" s="23"/>
      <c r="SDA35" s="23"/>
      <c r="SDB35" s="23"/>
      <c r="SDC35" s="24"/>
      <c r="SDD35" s="14"/>
      <c r="SDE35" s="23"/>
      <c r="SDF35" s="23"/>
      <c r="SDG35" s="23"/>
      <c r="SDH35" s="23"/>
      <c r="SDI35" s="23"/>
      <c r="SDJ35" s="23"/>
      <c r="SDK35" s="24"/>
      <c r="SDL35" s="14"/>
      <c r="SDM35" s="23"/>
      <c r="SDN35" s="23"/>
      <c r="SDO35" s="23"/>
      <c r="SDP35" s="23"/>
      <c r="SDQ35" s="23"/>
      <c r="SDR35" s="23"/>
      <c r="SDS35" s="24"/>
      <c r="SDT35" s="14"/>
      <c r="SDU35" s="23"/>
      <c r="SDV35" s="23"/>
      <c r="SDW35" s="23"/>
      <c r="SDX35" s="23"/>
      <c r="SDY35" s="23"/>
      <c r="SDZ35" s="23"/>
      <c r="SEA35" s="24"/>
      <c r="SEB35" s="14"/>
      <c r="SEC35" s="23"/>
      <c r="SED35" s="23"/>
      <c r="SEE35" s="23"/>
      <c r="SEF35" s="23"/>
      <c r="SEG35" s="23"/>
      <c r="SEH35" s="23"/>
      <c r="SEI35" s="24"/>
      <c r="SEJ35" s="14"/>
      <c r="SEK35" s="23"/>
      <c r="SEL35" s="23"/>
      <c r="SEM35" s="23"/>
      <c r="SEN35" s="23"/>
      <c r="SEO35" s="23"/>
      <c r="SEP35" s="23"/>
      <c r="SEQ35" s="24"/>
      <c r="SER35" s="14"/>
      <c r="SES35" s="23"/>
      <c r="SET35" s="23"/>
      <c r="SEU35" s="23"/>
      <c r="SEV35" s="23"/>
      <c r="SEW35" s="23"/>
      <c r="SEX35" s="23"/>
      <c r="SEY35" s="24"/>
      <c r="SEZ35" s="14"/>
      <c r="SFA35" s="23"/>
      <c r="SFB35" s="23"/>
      <c r="SFC35" s="23"/>
      <c r="SFD35" s="23"/>
      <c r="SFE35" s="23"/>
      <c r="SFF35" s="23"/>
      <c r="SFG35" s="24"/>
      <c r="SFH35" s="14"/>
      <c r="SFI35" s="23"/>
      <c r="SFJ35" s="23"/>
      <c r="SFK35" s="23"/>
      <c r="SFL35" s="23"/>
      <c r="SFM35" s="23"/>
      <c r="SFN35" s="23"/>
      <c r="SFO35" s="24"/>
      <c r="SFP35" s="14"/>
      <c r="SFQ35" s="23"/>
      <c r="SFR35" s="23"/>
      <c r="SFS35" s="23"/>
      <c r="SFT35" s="23"/>
      <c r="SFU35" s="23"/>
      <c r="SFV35" s="23"/>
      <c r="SFW35" s="24"/>
      <c r="SFX35" s="14"/>
      <c r="SFY35" s="23"/>
      <c r="SFZ35" s="23"/>
      <c r="SGA35" s="23"/>
      <c r="SGB35" s="23"/>
      <c r="SGC35" s="23"/>
      <c r="SGD35" s="23"/>
      <c r="SGE35" s="24"/>
      <c r="SGF35" s="14"/>
      <c r="SGG35" s="23"/>
      <c r="SGH35" s="23"/>
      <c r="SGI35" s="23"/>
      <c r="SGJ35" s="23"/>
      <c r="SGK35" s="23"/>
      <c r="SGL35" s="23"/>
      <c r="SGM35" s="24"/>
      <c r="SGN35" s="14"/>
      <c r="SGO35" s="23"/>
      <c r="SGP35" s="23"/>
      <c r="SGQ35" s="23"/>
      <c r="SGR35" s="23"/>
      <c r="SGS35" s="23"/>
      <c r="SGT35" s="23"/>
      <c r="SGU35" s="24"/>
      <c r="SGV35" s="14"/>
      <c r="SGW35" s="23"/>
      <c r="SGX35" s="23"/>
      <c r="SGY35" s="23"/>
      <c r="SGZ35" s="23"/>
      <c r="SHA35" s="23"/>
      <c r="SHB35" s="23"/>
      <c r="SHC35" s="24"/>
      <c r="SHD35" s="14"/>
      <c r="SHE35" s="23"/>
      <c r="SHF35" s="23"/>
      <c r="SHG35" s="23"/>
      <c r="SHH35" s="23"/>
      <c r="SHI35" s="23"/>
      <c r="SHJ35" s="23"/>
      <c r="SHK35" s="24"/>
      <c r="SHL35" s="14"/>
      <c r="SHM35" s="23"/>
      <c r="SHN35" s="23"/>
      <c r="SHO35" s="23"/>
      <c r="SHP35" s="23"/>
      <c r="SHQ35" s="23"/>
      <c r="SHR35" s="23"/>
      <c r="SHS35" s="24"/>
      <c r="SHT35" s="14"/>
      <c r="SHU35" s="23"/>
      <c r="SHV35" s="23"/>
      <c r="SHW35" s="23"/>
      <c r="SHX35" s="23"/>
      <c r="SHY35" s="23"/>
      <c r="SHZ35" s="23"/>
      <c r="SIA35" s="24"/>
      <c r="SIB35" s="14"/>
      <c r="SIC35" s="23"/>
      <c r="SID35" s="23"/>
      <c r="SIE35" s="23"/>
      <c r="SIF35" s="23"/>
      <c r="SIG35" s="23"/>
      <c r="SIH35" s="23"/>
      <c r="SII35" s="24"/>
      <c r="SIJ35" s="14"/>
      <c r="SIK35" s="23"/>
      <c r="SIL35" s="23"/>
      <c r="SIM35" s="23"/>
      <c r="SIN35" s="23"/>
      <c r="SIO35" s="23"/>
      <c r="SIP35" s="23"/>
      <c r="SIQ35" s="24"/>
      <c r="SIR35" s="14"/>
      <c r="SIS35" s="23"/>
      <c r="SIT35" s="23"/>
      <c r="SIU35" s="23"/>
      <c r="SIV35" s="23"/>
      <c r="SIW35" s="23"/>
      <c r="SIX35" s="23"/>
      <c r="SIY35" s="24"/>
      <c r="SIZ35" s="14"/>
      <c r="SJA35" s="23"/>
      <c r="SJB35" s="23"/>
      <c r="SJC35" s="23"/>
      <c r="SJD35" s="23"/>
      <c r="SJE35" s="23"/>
      <c r="SJF35" s="23"/>
      <c r="SJG35" s="24"/>
      <c r="SJH35" s="14"/>
      <c r="SJI35" s="23"/>
      <c r="SJJ35" s="23"/>
      <c r="SJK35" s="23"/>
      <c r="SJL35" s="23"/>
      <c r="SJM35" s="23"/>
      <c r="SJN35" s="23"/>
      <c r="SJO35" s="24"/>
      <c r="SJP35" s="14"/>
      <c r="SJQ35" s="23"/>
      <c r="SJR35" s="23"/>
      <c r="SJS35" s="23"/>
      <c r="SJT35" s="23"/>
      <c r="SJU35" s="23"/>
      <c r="SJV35" s="23"/>
      <c r="SJW35" s="24"/>
      <c r="SJX35" s="14"/>
      <c r="SJY35" s="23"/>
      <c r="SJZ35" s="23"/>
      <c r="SKA35" s="23"/>
      <c r="SKB35" s="23"/>
      <c r="SKC35" s="23"/>
      <c r="SKD35" s="23"/>
      <c r="SKE35" s="24"/>
      <c r="SKF35" s="14"/>
      <c r="SKG35" s="23"/>
      <c r="SKH35" s="23"/>
      <c r="SKI35" s="23"/>
      <c r="SKJ35" s="23"/>
      <c r="SKK35" s="23"/>
      <c r="SKL35" s="23"/>
      <c r="SKM35" s="24"/>
      <c r="SKN35" s="14"/>
      <c r="SKO35" s="23"/>
      <c r="SKP35" s="23"/>
      <c r="SKQ35" s="23"/>
      <c r="SKR35" s="23"/>
      <c r="SKS35" s="23"/>
      <c r="SKT35" s="23"/>
      <c r="SKU35" s="24"/>
      <c r="SKV35" s="14"/>
      <c r="SKW35" s="23"/>
      <c r="SKX35" s="23"/>
      <c r="SKY35" s="23"/>
      <c r="SKZ35" s="23"/>
      <c r="SLA35" s="23"/>
      <c r="SLB35" s="23"/>
      <c r="SLC35" s="24"/>
      <c r="SLD35" s="14"/>
      <c r="SLE35" s="23"/>
      <c r="SLF35" s="23"/>
      <c r="SLG35" s="23"/>
      <c r="SLH35" s="23"/>
      <c r="SLI35" s="23"/>
      <c r="SLJ35" s="23"/>
      <c r="SLK35" s="24"/>
      <c r="SLL35" s="14"/>
      <c r="SLM35" s="23"/>
      <c r="SLN35" s="23"/>
      <c r="SLO35" s="23"/>
      <c r="SLP35" s="23"/>
      <c r="SLQ35" s="23"/>
      <c r="SLR35" s="23"/>
      <c r="SLS35" s="24"/>
      <c r="SLT35" s="14"/>
      <c r="SLU35" s="23"/>
      <c r="SLV35" s="23"/>
      <c r="SLW35" s="23"/>
      <c r="SLX35" s="23"/>
      <c r="SLY35" s="23"/>
      <c r="SLZ35" s="23"/>
      <c r="SMA35" s="24"/>
      <c r="SMB35" s="14"/>
      <c r="SMC35" s="23"/>
      <c r="SMD35" s="23"/>
      <c r="SME35" s="23"/>
      <c r="SMF35" s="23"/>
      <c r="SMG35" s="23"/>
      <c r="SMH35" s="23"/>
      <c r="SMI35" s="24"/>
      <c r="SMJ35" s="14"/>
      <c r="SMK35" s="23"/>
      <c r="SML35" s="23"/>
      <c r="SMM35" s="23"/>
      <c r="SMN35" s="23"/>
      <c r="SMO35" s="23"/>
      <c r="SMP35" s="23"/>
      <c r="SMQ35" s="24"/>
      <c r="SMR35" s="14"/>
      <c r="SMS35" s="23"/>
      <c r="SMT35" s="23"/>
      <c r="SMU35" s="23"/>
      <c r="SMV35" s="23"/>
      <c r="SMW35" s="23"/>
      <c r="SMX35" s="23"/>
      <c r="SMY35" s="24"/>
      <c r="SMZ35" s="14"/>
      <c r="SNA35" s="23"/>
      <c r="SNB35" s="23"/>
      <c r="SNC35" s="23"/>
      <c r="SND35" s="23"/>
      <c r="SNE35" s="23"/>
      <c r="SNF35" s="23"/>
      <c r="SNG35" s="24"/>
      <c r="SNH35" s="14"/>
      <c r="SNI35" s="23"/>
      <c r="SNJ35" s="23"/>
      <c r="SNK35" s="23"/>
      <c r="SNL35" s="23"/>
      <c r="SNM35" s="23"/>
      <c r="SNN35" s="23"/>
      <c r="SNO35" s="24"/>
      <c r="SNP35" s="14"/>
      <c r="SNQ35" s="23"/>
      <c r="SNR35" s="23"/>
      <c r="SNS35" s="23"/>
      <c r="SNT35" s="23"/>
      <c r="SNU35" s="23"/>
      <c r="SNV35" s="23"/>
      <c r="SNW35" s="24"/>
      <c r="SNX35" s="14"/>
      <c r="SNY35" s="23"/>
      <c r="SNZ35" s="23"/>
      <c r="SOA35" s="23"/>
      <c r="SOB35" s="23"/>
      <c r="SOC35" s="23"/>
      <c r="SOD35" s="23"/>
      <c r="SOE35" s="24"/>
      <c r="SOF35" s="14"/>
      <c r="SOG35" s="23"/>
      <c r="SOH35" s="23"/>
      <c r="SOI35" s="23"/>
      <c r="SOJ35" s="23"/>
      <c r="SOK35" s="23"/>
      <c r="SOL35" s="23"/>
      <c r="SOM35" s="24"/>
      <c r="SON35" s="14"/>
      <c r="SOO35" s="23"/>
      <c r="SOP35" s="23"/>
      <c r="SOQ35" s="23"/>
      <c r="SOR35" s="23"/>
      <c r="SOS35" s="23"/>
      <c r="SOT35" s="23"/>
      <c r="SOU35" s="24"/>
      <c r="SOV35" s="14"/>
      <c r="SOW35" s="23"/>
      <c r="SOX35" s="23"/>
      <c r="SOY35" s="23"/>
      <c r="SOZ35" s="23"/>
      <c r="SPA35" s="23"/>
      <c r="SPB35" s="23"/>
      <c r="SPC35" s="24"/>
      <c r="SPD35" s="14"/>
      <c r="SPE35" s="23"/>
      <c r="SPF35" s="23"/>
      <c r="SPG35" s="23"/>
      <c r="SPH35" s="23"/>
      <c r="SPI35" s="23"/>
      <c r="SPJ35" s="23"/>
      <c r="SPK35" s="24"/>
      <c r="SPL35" s="14"/>
      <c r="SPM35" s="23"/>
      <c r="SPN35" s="23"/>
      <c r="SPO35" s="23"/>
      <c r="SPP35" s="23"/>
      <c r="SPQ35" s="23"/>
      <c r="SPR35" s="23"/>
      <c r="SPS35" s="24"/>
      <c r="SPT35" s="14"/>
      <c r="SPU35" s="23"/>
      <c r="SPV35" s="23"/>
      <c r="SPW35" s="23"/>
      <c r="SPX35" s="23"/>
      <c r="SPY35" s="23"/>
      <c r="SPZ35" s="23"/>
      <c r="SQA35" s="24"/>
      <c r="SQB35" s="14"/>
      <c r="SQC35" s="23"/>
      <c r="SQD35" s="23"/>
      <c r="SQE35" s="23"/>
      <c r="SQF35" s="23"/>
      <c r="SQG35" s="23"/>
      <c r="SQH35" s="23"/>
      <c r="SQI35" s="24"/>
      <c r="SQJ35" s="14"/>
      <c r="SQK35" s="23"/>
      <c r="SQL35" s="23"/>
      <c r="SQM35" s="23"/>
      <c r="SQN35" s="23"/>
      <c r="SQO35" s="23"/>
      <c r="SQP35" s="23"/>
      <c r="SQQ35" s="24"/>
      <c r="SQR35" s="14"/>
      <c r="SQS35" s="23"/>
      <c r="SQT35" s="23"/>
      <c r="SQU35" s="23"/>
      <c r="SQV35" s="23"/>
      <c r="SQW35" s="23"/>
      <c r="SQX35" s="23"/>
      <c r="SQY35" s="24"/>
      <c r="SQZ35" s="14"/>
      <c r="SRA35" s="23"/>
      <c r="SRB35" s="23"/>
      <c r="SRC35" s="23"/>
      <c r="SRD35" s="23"/>
      <c r="SRE35" s="23"/>
      <c r="SRF35" s="23"/>
      <c r="SRG35" s="24"/>
      <c r="SRH35" s="14"/>
      <c r="SRI35" s="23"/>
      <c r="SRJ35" s="23"/>
      <c r="SRK35" s="23"/>
      <c r="SRL35" s="23"/>
      <c r="SRM35" s="23"/>
      <c r="SRN35" s="23"/>
      <c r="SRO35" s="24"/>
      <c r="SRP35" s="14"/>
      <c r="SRQ35" s="23"/>
      <c r="SRR35" s="23"/>
      <c r="SRS35" s="23"/>
      <c r="SRT35" s="23"/>
      <c r="SRU35" s="23"/>
      <c r="SRV35" s="23"/>
      <c r="SRW35" s="24"/>
      <c r="SRX35" s="14"/>
      <c r="SRY35" s="23"/>
      <c r="SRZ35" s="23"/>
      <c r="SSA35" s="23"/>
      <c r="SSB35" s="23"/>
      <c r="SSC35" s="23"/>
      <c r="SSD35" s="23"/>
      <c r="SSE35" s="24"/>
      <c r="SSF35" s="14"/>
      <c r="SSG35" s="23"/>
      <c r="SSH35" s="23"/>
      <c r="SSI35" s="23"/>
      <c r="SSJ35" s="23"/>
      <c r="SSK35" s="23"/>
      <c r="SSL35" s="23"/>
      <c r="SSM35" s="24"/>
      <c r="SSN35" s="14"/>
      <c r="SSO35" s="23"/>
      <c r="SSP35" s="23"/>
      <c r="SSQ35" s="23"/>
      <c r="SSR35" s="23"/>
      <c r="SSS35" s="23"/>
      <c r="SST35" s="23"/>
      <c r="SSU35" s="24"/>
      <c r="SSV35" s="14"/>
      <c r="SSW35" s="23"/>
      <c r="SSX35" s="23"/>
      <c r="SSY35" s="23"/>
      <c r="SSZ35" s="23"/>
      <c r="STA35" s="23"/>
      <c r="STB35" s="23"/>
      <c r="STC35" s="24"/>
      <c r="STD35" s="14"/>
      <c r="STE35" s="23"/>
      <c r="STF35" s="23"/>
      <c r="STG35" s="23"/>
      <c r="STH35" s="23"/>
      <c r="STI35" s="23"/>
      <c r="STJ35" s="23"/>
      <c r="STK35" s="24"/>
      <c r="STL35" s="14"/>
      <c r="STM35" s="23"/>
      <c r="STN35" s="23"/>
      <c r="STO35" s="23"/>
      <c r="STP35" s="23"/>
      <c r="STQ35" s="23"/>
      <c r="STR35" s="23"/>
      <c r="STS35" s="24"/>
      <c r="STT35" s="14"/>
      <c r="STU35" s="23"/>
      <c r="STV35" s="23"/>
      <c r="STW35" s="23"/>
      <c r="STX35" s="23"/>
      <c r="STY35" s="23"/>
      <c r="STZ35" s="23"/>
      <c r="SUA35" s="24"/>
      <c r="SUB35" s="14"/>
      <c r="SUC35" s="23"/>
      <c r="SUD35" s="23"/>
      <c r="SUE35" s="23"/>
      <c r="SUF35" s="23"/>
      <c r="SUG35" s="23"/>
      <c r="SUH35" s="23"/>
      <c r="SUI35" s="24"/>
      <c r="SUJ35" s="14"/>
      <c r="SUK35" s="23"/>
      <c r="SUL35" s="23"/>
      <c r="SUM35" s="23"/>
      <c r="SUN35" s="23"/>
      <c r="SUO35" s="23"/>
      <c r="SUP35" s="23"/>
      <c r="SUQ35" s="24"/>
      <c r="SUR35" s="14"/>
      <c r="SUS35" s="23"/>
      <c r="SUT35" s="23"/>
      <c r="SUU35" s="23"/>
      <c r="SUV35" s="23"/>
      <c r="SUW35" s="23"/>
      <c r="SUX35" s="23"/>
      <c r="SUY35" s="24"/>
      <c r="SUZ35" s="14"/>
      <c r="SVA35" s="23"/>
      <c r="SVB35" s="23"/>
      <c r="SVC35" s="23"/>
      <c r="SVD35" s="23"/>
      <c r="SVE35" s="23"/>
      <c r="SVF35" s="23"/>
      <c r="SVG35" s="24"/>
      <c r="SVH35" s="14"/>
      <c r="SVI35" s="23"/>
      <c r="SVJ35" s="23"/>
      <c r="SVK35" s="23"/>
      <c r="SVL35" s="23"/>
      <c r="SVM35" s="23"/>
      <c r="SVN35" s="23"/>
      <c r="SVO35" s="24"/>
      <c r="SVP35" s="14"/>
      <c r="SVQ35" s="23"/>
      <c r="SVR35" s="23"/>
      <c r="SVS35" s="23"/>
      <c r="SVT35" s="23"/>
      <c r="SVU35" s="23"/>
      <c r="SVV35" s="23"/>
      <c r="SVW35" s="24"/>
      <c r="SVX35" s="14"/>
      <c r="SVY35" s="23"/>
      <c r="SVZ35" s="23"/>
      <c r="SWA35" s="23"/>
      <c r="SWB35" s="23"/>
      <c r="SWC35" s="23"/>
      <c r="SWD35" s="23"/>
      <c r="SWE35" s="24"/>
      <c r="SWF35" s="14"/>
      <c r="SWG35" s="23"/>
      <c r="SWH35" s="23"/>
      <c r="SWI35" s="23"/>
      <c r="SWJ35" s="23"/>
      <c r="SWK35" s="23"/>
      <c r="SWL35" s="23"/>
      <c r="SWM35" s="24"/>
      <c r="SWN35" s="14"/>
      <c r="SWO35" s="23"/>
      <c r="SWP35" s="23"/>
      <c r="SWQ35" s="23"/>
      <c r="SWR35" s="23"/>
      <c r="SWS35" s="23"/>
      <c r="SWT35" s="23"/>
      <c r="SWU35" s="24"/>
      <c r="SWV35" s="14"/>
      <c r="SWW35" s="23"/>
      <c r="SWX35" s="23"/>
      <c r="SWY35" s="23"/>
      <c r="SWZ35" s="23"/>
      <c r="SXA35" s="23"/>
      <c r="SXB35" s="23"/>
      <c r="SXC35" s="24"/>
      <c r="SXD35" s="14"/>
      <c r="SXE35" s="23"/>
      <c r="SXF35" s="23"/>
      <c r="SXG35" s="23"/>
      <c r="SXH35" s="23"/>
      <c r="SXI35" s="23"/>
      <c r="SXJ35" s="23"/>
      <c r="SXK35" s="24"/>
      <c r="SXL35" s="14"/>
      <c r="SXM35" s="23"/>
      <c r="SXN35" s="23"/>
      <c r="SXO35" s="23"/>
      <c r="SXP35" s="23"/>
      <c r="SXQ35" s="23"/>
      <c r="SXR35" s="23"/>
      <c r="SXS35" s="24"/>
      <c r="SXT35" s="14"/>
      <c r="SXU35" s="23"/>
      <c r="SXV35" s="23"/>
      <c r="SXW35" s="23"/>
      <c r="SXX35" s="23"/>
      <c r="SXY35" s="23"/>
      <c r="SXZ35" s="23"/>
      <c r="SYA35" s="24"/>
      <c r="SYB35" s="14"/>
      <c r="SYC35" s="23"/>
      <c r="SYD35" s="23"/>
      <c r="SYE35" s="23"/>
      <c r="SYF35" s="23"/>
      <c r="SYG35" s="23"/>
      <c r="SYH35" s="23"/>
      <c r="SYI35" s="24"/>
      <c r="SYJ35" s="14"/>
      <c r="SYK35" s="23"/>
      <c r="SYL35" s="23"/>
      <c r="SYM35" s="23"/>
      <c r="SYN35" s="23"/>
      <c r="SYO35" s="23"/>
      <c r="SYP35" s="23"/>
      <c r="SYQ35" s="24"/>
      <c r="SYR35" s="14"/>
      <c r="SYS35" s="23"/>
      <c r="SYT35" s="23"/>
      <c r="SYU35" s="23"/>
      <c r="SYV35" s="23"/>
      <c r="SYW35" s="23"/>
      <c r="SYX35" s="23"/>
      <c r="SYY35" s="24"/>
      <c r="SYZ35" s="14"/>
      <c r="SZA35" s="23"/>
      <c r="SZB35" s="23"/>
      <c r="SZC35" s="23"/>
      <c r="SZD35" s="23"/>
      <c r="SZE35" s="23"/>
      <c r="SZF35" s="23"/>
      <c r="SZG35" s="24"/>
      <c r="SZH35" s="14"/>
      <c r="SZI35" s="23"/>
      <c r="SZJ35" s="23"/>
      <c r="SZK35" s="23"/>
      <c r="SZL35" s="23"/>
      <c r="SZM35" s="23"/>
      <c r="SZN35" s="23"/>
      <c r="SZO35" s="24"/>
      <c r="SZP35" s="14"/>
      <c r="SZQ35" s="23"/>
      <c r="SZR35" s="23"/>
      <c r="SZS35" s="23"/>
      <c r="SZT35" s="23"/>
      <c r="SZU35" s="23"/>
      <c r="SZV35" s="23"/>
      <c r="SZW35" s="24"/>
      <c r="SZX35" s="14"/>
      <c r="SZY35" s="23"/>
      <c r="SZZ35" s="23"/>
      <c r="TAA35" s="23"/>
      <c r="TAB35" s="23"/>
      <c r="TAC35" s="23"/>
      <c r="TAD35" s="23"/>
      <c r="TAE35" s="24"/>
      <c r="TAF35" s="14"/>
      <c r="TAG35" s="23"/>
      <c r="TAH35" s="23"/>
      <c r="TAI35" s="23"/>
      <c r="TAJ35" s="23"/>
      <c r="TAK35" s="23"/>
      <c r="TAL35" s="23"/>
      <c r="TAM35" s="24"/>
      <c r="TAN35" s="14"/>
      <c r="TAO35" s="23"/>
      <c r="TAP35" s="23"/>
      <c r="TAQ35" s="23"/>
      <c r="TAR35" s="23"/>
      <c r="TAS35" s="23"/>
      <c r="TAT35" s="23"/>
      <c r="TAU35" s="24"/>
      <c r="TAV35" s="14"/>
      <c r="TAW35" s="23"/>
      <c r="TAX35" s="23"/>
      <c r="TAY35" s="23"/>
      <c r="TAZ35" s="23"/>
      <c r="TBA35" s="23"/>
      <c r="TBB35" s="23"/>
      <c r="TBC35" s="24"/>
      <c r="TBD35" s="14"/>
      <c r="TBE35" s="23"/>
      <c r="TBF35" s="23"/>
      <c r="TBG35" s="23"/>
      <c r="TBH35" s="23"/>
      <c r="TBI35" s="23"/>
      <c r="TBJ35" s="23"/>
      <c r="TBK35" s="24"/>
      <c r="TBL35" s="14"/>
      <c r="TBM35" s="23"/>
      <c r="TBN35" s="23"/>
      <c r="TBO35" s="23"/>
      <c r="TBP35" s="23"/>
      <c r="TBQ35" s="23"/>
      <c r="TBR35" s="23"/>
      <c r="TBS35" s="24"/>
      <c r="TBT35" s="14"/>
      <c r="TBU35" s="23"/>
      <c r="TBV35" s="23"/>
      <c r="TBW35" s="23"/>
      <c r="TBX35" s="23"/>
      <c r="TBY35" s="23"/>
      <c r="TBZ35" s="23"/>
      <c r="TCA35" s="24"/>
      <c r="TCB35" s="14"/>
      <c r="TCC35" s="23"/>
      <c r="TCD35" s="23"/>
      <c r="TCE35" s="23"/>
      <c r="TCF35" s="23"/>
      <c r="TCG35" s="23"/>
      <c r="TCH35" s="23"/>
      <c r="TCI35" s="24"/>
      <c r="TCJ35" s="14"/>
      <c r="TCK35" s="23"/>
      <c r="TCL35" s="23"/>
      <c r="TCM35" s="23"/>
      <c r="TCN35" s="23"/>
      <c r="TCO35" s="23"/>
      <c r="TCP35" s="23"/>
      <c r="TCQ35" s="24"/>
      <c r="TCR35" s="14"/>
      <c r="TCS35" s="23"/>
      <c r="TCT35" s="23"/>
      <c r="TCU35" s="23"/>
      <c r="TCV35" s="23"/>
      <c r="TCW35" s="23"/>
      <c r="TCX35" s="23"/>
      <c r="TCY35" s="24"/>
      <c r="TCZ35" s="14"/>
      <c r="TDA35" s="23"/>
      <c r="TDB35" s="23"/>
      <c r="TDC35" s="23"/>
      <c r="TDD35" s="23"/>
      <c r="TDE35" s="23"/>
      <c r="TDF35" s="23"/>
      <c r="TDG35" s="24"/>
      <c r="TDH35" s="14"/>
      <c r="TDI35" s="23"/>
      <c r="TDJ35" s="23"/>
      <c r="TDK35" s="23"/>
      <c r="TDL35" s="23"/>
      <c r="TDM35" s="23"/>
      <c r="TDN35" s="23"/>
      <c r="TDO35" s="24"/>
      <c r="TDP35" s="14"/>
      <c r="TDQ35" s="23"/>
      <c r="TDR35" s="23"/>
      <c r="TDS35" s="23"/>
      <c r="TDT35" s="23"/>
      <c r="TDU35" s="23"/>
      <c r="TDV35" s="23"/>
      <c r="TDW35" s="24"/>
      <c r="TDX35" s="14"/>
      <c r="TDY35" s="23"/>
      <c r="TDZ35" s="23"/>
      <c r="TEA35" s="23"/>
      <c r="TEB35" s="23"/>
      <c r="TEC35" s="23"/>
      <c r="TED35" s="23"/>
      <c r="TEE35" s="24"/>
      <c r="TEF35" s="14"/>
      <c r="TEG35" s="23"/>
      <c r="TEH35" s="23"/>
      <c r="TEI35" s="23"/>
      <c r="TEJ35" s="23"/>
      <c r="TEK35" s="23"/>
      <c r="TEL35" s="23"/>
      <c r="TEM35" s="24"/>
      <c r="TEN35" s="14"/>
      <c r="TEO35" s="23"/>
      <c r="TEP35" s="23"/>
      <c r="TEQ35" s="23"/>
      <c r="TER35" s="23"/>
      <c r="TES35" s="23"/>
      <c r="TET35" s="23"/>
      <c r="TEU35" s="24"/>
      <c r="TEV35" s="14"/>
      <c r="TEW35" s="23"/>
      <c r="TEX35" s="23"/>
      <c r="TEY35" s="23"/>
      <c r="TEZ35" s="23"/>
      <c r="TFA35" s="23"/>
      <c r="TFB35" s="23"/>
      <c r="TFC35" s="24"/>
      <c r="TFD35" s="14"/>
      <c r="TFE35" s="23"/>
      <c r="TFF35" s="23"/>
      <c r="TFG35" s="23"/>
      <c r="TFH35" s="23"/>
      <c r="TFI35" s="23"/>
      <c r="TFJ35" s="23"/>
      <c r="TFK35" s="24"/>
      <c r="TFL35" s="14"/>
      <c r="TFM35" s="23"/>
      <c r="TFN35" s="23"/>
      <c r="TFO35" s="23"/>
      <c r="TFP35" s="23"/>
      <c r="TFQ35" s="23"/>
      <c r="TFR35" s="23"/>
      <c r="TFS35" s="24"/>
      <c r="TFT35" s="14"/>
      <c r="TFU35" s="23"/>
      <c r="TFV35" s="23"/>
      <c r="TFW35" s="23"/>
      <c r="TFX35" s="23"/>
      <c r="TFY35" s="23"/>
      <c r="TFZ35" s="23"/>
      <c r="TGA35" s="24"/>
      <c r="TGB35" s="14"/>
      <c r="TGC35" s="23"/>
      <c r="TGD35" s="23"/>
      <c r="TGE35" s="23"/>
      <c r="TGF35" s="23"/>
      <c r="TGG35" s="23"/>
      <c r="TGH35" s="23"/>
      <c r="TGI35" s="24"/>
      <c r="TGJ35" s="14"/>
      <c r="TGK35" s="23"/>
      <c r="TGL35" s="23"/>
      <c r="TGM35" s="23"/>
      <c r="TGN35" s="23"/>
      <c r="TGO35" s="23"/>
      <c r="TGP35" s="23"/>
      <c r="TGQ35" s="24"/>
      <c r="TGR35" s="14"/>
      <c r="TGS35" s="23"/>
      <c r="TGT35" s="23"/>
      <c r="TGU35" s="23"/>
      <c r="TGV35" s="23"/>
      <c r="TGW35" s="23"/>
      <c r="TGX35" s="23"/>
      <c r="TGY35" s="24"/>
      <c r="TGZ35" s="14"/>
      <c r="THA35" s="23"/>
      <c r="THB35" s="23"/>
      <c r="THC35" s="23"/>
      <c r="THD35" s="23"/>
      <c r="THE35" s="23"/>
      <c r="THF35" s="23"/>
      <c r="THG35" s="24"/>
      <c r="THH35" s="14"/>
      <c r="THI35" s="23"/>
      <c r="THJ35" s="23"/>
      <c r="THK35" s="23"/>
      <c r="THL35" s="23"/>
      <c r="THM35" s="23"/>
      <c r="THN35" s="23"/>
      <c r="THO35" s="24"/>
      <c r="THP35" s="14"/>
      <c r="THQ35" s="23"/>
      <c r="THR35" s="23"/>
      <c r="THS35" s="23"/>
      <c r="THT35" s="23"/>
      <c r="THU35" s="23"/>
      <c r="THV35" s="23"/>
      <c r="THW35" s="24"/>
      <c r="THX35" s="14"/>
      <c r="THY35" s="23"/>
      <c r="THZ35" s="23"/>
      <c r="TIA35" s="23"/>
      <c r="TIB35" s="23"/>
      <c r="TIC35" s="23"/>
      <c r="TID35" s="23"/>
      <c r="TIE35" s="24"/>
      <c r="TIF35" s="14"/>
      <c r="TIG35" s="23"/>
      <c r="TIH35" s="23"/>
      <c r="TII35" s="23"/>
      <c r="TIJ35" s="23"/>
      <c r="TIK35" s="23"/>
      <c r="TIL35" s="23"/>
      <c r="TIM35" s="24"/>
      <c r="TIN35" s="14"/>
      <c r="TIO35" s="23"/>
      <c r="TIP35" s="23"/>
      <c r="TIQ35" s="23"/>
      <c r="TIR35" s="23"/>
      <c r="TIS35" s="23"/>
      <c r="TIT35" s="23"/>
      <c r="TIU35" s="24"/>
      <c r="TIV35" s="14"/>
      <c r="TIW35" s="23"/>
      <c r="TIX35" s="23"/>
      <c r="TIY35" s="23"/>
      <c r="TIZ35" s="23"/>
      <c r="TJA35" s="23"/>
      <c r="TJB35" s="23"/>
      <c r="TJC35" s="24"/>
      <c r="TJD35" s="14"/>
      <c r="TJE35" s="23"/>
      <c r="TJF35" s="23"/>
      <c r="TJG35" s="23"/>
      <c r="TJH35" s="23"/>
      <c r="TJI35" s="23"/>
      <c r="TJJ35" s="23"/>
      <c r="TJK35" s="24"/>
      <c r="TJL35" s="14"/>
      <c r="TJM35" s="23"/>
      <c r="TJN35" s="23"/>
      <c r="TJO35" s="23"/>
      <c r="TJP35" s="23"/>
      <c r="TJQ35" s="23"/>
      <c r="TJR35" s="23"/>
      <c r="TJS35" s="24"/>
      <c r="TJT35" s="14"/>
      <c r="TJU35" s="23"/>
      <c r="TJV35" s="23"/>
      <c r="TJW35" s="23"/>
      <c r="TJX35" s="23"/>
      <c r="TJY35" s="23"/>
      <c r="TJZ35" s="23"/>
      <c r="TKA35" s="24"/>
      <c r="TKB35" s="14"/>
      <c r="TKC35" s="23"/>
      <c r="TKD35" s="23"/>
      <c r="TKE35" s="23"/>
      <c r="TKF35" s="23"/>
      <c r="TKG35" s="23"/>
      <c r="TKH35" s="23"/>
      <c r="TKI35" s="24"/>
      <c r="TKJ35" s="14"/>
      <c r="TKK35" s="23"/>
      <c r="TKL35" s="23"/>
      <c r="TKM35" s="23"/>
      <c r="TKN35" s="23"/>
      <c r="TKO35" s="23"/>
      <c r="TKP35" s="23"/>
      <c r="TKQ35" s="24"/>
      <c r="TKR35" s="14"/>
      <c r="TKS35" s="23"/>
      <c r="TKT35" s="23"/>
      <c r="TKU35" s="23"/>
      <c r="TKV35" s="23"/>
      <c r="TKW35" s="23"/>
      <c r="TKX35" s="23"/>
      <c r="TKY35" s="24"/>
      <c r="TKZ35" s="14"/>
      <c r="TLA35" s="23"/>
      <c r="TLB35" s="23"/>
      <c r="TLC35" s="23"/>
      <c r="TLD35" s="23"/>
      <c r="TLE35" s="23"/>
      <c r="TLF35" s="23"/>
      <c r="TLG35" s="24"/>
      <c r="TLH35" s="14"/>
      <c r="TLI35" s="23"/>
      <c r="TLJ35" s="23"/>
      <c r="TLK35" s="23"/>
      <c r="TLL35" s="23"/>
      <c r="TLM35" s="23"/>
      <c r="TLN35" s="23"/>
      <c r="TLO35" s="24"/>
      <c r="TLP35" s="14"/>
      <c r="TLQ35" s="23"/>
      <c r="TLR35" s="23"/>
      <c r="TLS35" s="23"/>
      <c r="TLT35" s="23"/>
      <c r="TLU35" s="23"/>
      <c r="TLV35" s="23"/>
      <c r="TLW35" s="24"/>
      <c r="TLX35" s="14"/>
      <c r="TLY35" s="23"/>
      <c r="TLZ35" s="23"/>
      <c r="TMA35" s="23"/>
      <c r="TMB35" s="23"/>
      <c r="TMC35" s="23"/>
      <c r="TMD35" s="23"/>
      <c r="TME35" s="24"/>
      <c r="TMF35" s="14"/>
      <c r="TMG35" s="23"/>
      <c r="TMH35" s="23"/>
      <c r="TMI35" s="23"/>
      <c r="TMJ35" s="23"/>
      <c r="TMK35" s="23"/>
      <c r="TML35" s="23"/>
      <c r="TMM35" s="24"/>
      <c r="TMN35" s="14"/>
      <c r="TMO35" s="23"/>
      <c r="TMP35" s="23"/>
      <c r="TMQ35" s="23"/>
      <c r="TMR35" s="23"/>
      <c r="TMS35" s="23"/>
      <c r="TMT35" s="23"/>
      <c r="TMU35" s="24"/>
      <c r="TMV35" s="14"/>
      <c r="TMW35" s="23"/>
      <c r="TMX35" s="23"/>
      <c r="TMY35" s="23"/>
      <c r="TMZ35" s="23"/>
      <c r="TNA35" s="23"/>
      <c r="TNB35" s="23"/>
      <c r="TNC35" s="24"/>
      <c r="TND35" s="14"/>
      <c r="TNE35" s="23"/>
      <c r="TNF35" s="23"/>
      <c r="TNG35" s="23"/>
      <c r="TNH35" s="23"/>
      <c r="TNI35" s="23"/>
      <c r="TNJ35" s="23"/>
      <c r="TNK35" s="24"/>
      <c r="TNL35" s="14"/>
      <c r="TNM35" s="23"/>
      <c r="TNN35" s="23"/>
      <c r="TNO35" s="23"/>
      <c r="TNP35" s="23"/>
      <c r="TNQ35" s="23"/>
      <c r="TNR35" s="23"/>
      <c r="TNS35" s="24"/>
      <c r="TNT35" s="14"/>
      <c r="TNU35" s="23"/>
      <c r="TNV35" s="23"/>
      <c r="TNW35" s="23"/>
      <c r="TNX35" s="23"/>
      <c r="TNY35" s="23"/>
      <c r="TNZ35" s="23"/>
      <c r="TOA35" s="24"/>
      <c r="TOB35" s="14"/>
      <c r="TOC35" s="23"/>
      <c r="TOD35" s="23"/>
      <c r="TOE35" s="23"/>
      <c r="TOF35" s="23"/>
      <c r="TOG35" s="23"/>
      <c r="TOH35" s="23"/>
      <c r="TOI35" s="24"/>
      <c r="TOJ35" s="14"/>
      <c r="TOK35" s="23"/>
      <c r="TOL35" s="23"/>
      <c r="TOM35" s="23"/>
      <c r="TON35" s="23"/>
      <c r="TOO35" s="23"/>
      <c r="TOP35" s="23"/>
      <c r="TOQ35" s="24"/>
      <c r="TOR35" s="14"/>
      <c r="TOS35" s="23"/>
      <c r="TOT35" s="23"/>
      <c r="TOU35" s="23"/>
      <c r="TOV35" s="23"/>
      <c r="TOW35" s="23"/>
      <c r="TOX35" s="23"/>
      <c r="TOY35" s="24"/>
      <c r="TOZ35" s="14"/>
      <c r="TPA35" s="23"/>
      <c r="TPB35" s="23"/>
      <c r="TPC35" s="23"/>
      <c r="TPD35" s="23"/>
      <c r="TPE35" s="23"/>
      <c r="TPF35" s="23"/>
      <c r="TPG35" s="24"/>
      <c r="TPH35" s="14"/>
      <c r="TPI35" s="23"/>
      <c r="TPJ35" s="23"/>
      <c r="TPK35" s="23"/>
      <c r="TPL35" s="23"/>
      <c r="TPM35" s="23"/>
      <c r="TPN35" s="23"/>
      <c r="TPO35" s="24"/>
      <c r="TPP35" s="14"/>
      <c r="TPQ35" s="23"/>
      <c r="TPR35" s="23"/>
      <c r="TPS35" s="23"/>
      <c r="TPT35" s="23"/>
      <c r="TPU35" s="23"/>
      <c r="TPV35" s="23"/>
      <c r="TPW35" s="24"/>
      <c r="TPX35" s="14"/>
      <c r="TPY35" s="23"/>
      <c r="TPZ35" s="23"/>
      <c r="TQA35" s="23"/>
      <c r="TQB35" s="23"/>
      <c r="TQC35" s="23"/>
      <c r="TQD35" s="23"/>
      <c r="TQE35" s="24"/>
      <c r="TQF35" s="14"/>
      <c r="TQG35" s="23"/>
      <c r="TQH35" s="23"/>
      <c r="TQI35" s="23"/>
      <c r="TQJ35" s="23"/>
      <c r="TQK35" s="23"/>
      <c r="TQL35" s="23"/>
      <c r="TQM35" s="24"/>
      <c r="TQN35" s="14"/>
      <c r="TQO35" s="23"/>
      <c r="TQP35" s="23"/>
      <c r="TQQ35" s="23"/>
      <c r="TQR35" s="23"/>
      <c r="TQS35" s="23"/>
      <c r="TQT35" s="23"/>
      <c r="TQU35" s="24"/>
      <c r="TQV35" s="14"/>
      <c r="TQW35" s="23"/>
      <c r="TQX35" s="23"/>
      <c r="TQY35" s="23"/>
      <c r="TQZ35" s="23"/>
      <c r="TRA35" s="23"/>
      <c r="TRB35" s="23"/>
      <c r="TRC35" s="24"/>
      <c r="TRD35" s="14"/>
      <c r="TRE35" s="23"/>
      <c r="TRF35" s="23"/>
      <c r="TRG35" s="23"/>
      <c r="TRH35" s="23"/>
      <c r="TRI35" s="23"/>
      <c r="TRJ35" s="23"/>
      <c r="TRK35" s="24"/>
      <c r="TRL35" s="14"/>
      <c r="TRM35" s="23"/>
      <c r="TRN35" s="23"/>
      <c r="TRO35" s="23"/>
      <c r="TRP35" s="23"/>
      <c r="TRQ35" s="23"/>
      <c r="TRR35" s="23"/>
      <c r="TRS35" s="24"/>
      <c r="TRT35" s="14"/>
      <c r="TRU35" s="23"/>
      <c r="TRV35" s="23"/>
      <c r="TRW35" s="23"/>
      <c r="TRX35" s="23"/>
      <c r="TRY35" s="23"/>
      <c r="TRZ35" s="23"/>
      <c r="TSA35" s="24"/>
      <c r="TSB35" s="14"/>
      <c r="TSC35" s="23"/>
      <c r="TSD35" s="23"/>
      <c r="TSE35" s="23"/>
      <c r="TSF35" s="23"/>
      <c r="TSG35" s="23"/>
      <c r="TSH35" s="23"/>
      <c r="TSI35" s="24"/>
      <c r="TSJ35" s="14"/>
      <c r="TSK35" s="23"/>
      <c r="TSL35" s="23"/>
      <c r="TSM35" s="23"/>
      <c r="TSN35" s="23"/>
      <c r="TSO35" s="23"/>
      <c r="TSP35" s="23"/>
      <c r="TSQ35" s="24"/>
      <c r="TSR35" s="14"/>
      <c r="TSS35" s="23"/>
      <c r="TST35" s="23"/>
      <c r="TSU35" s="23"/>
      <c r="TSV35" s="23"/>
      <c r="TSW35" s="23"/>
      <c r="TSX35" s="23"/>
      <c r="TSY35" s="24"/>
      <c r="TSZ35" s="14"/>
      <c r="TTA35" s="23"/>
      <c r="TTB35" s="23"/>
      <c r="TTC35" s="23"/>
      <c r="TTD35" s="23"/>
      <c r="TTE35" s="23"/>
      <c r="TTF35" s="23"/>
      <c r="TTG35" s="24"/>
      <c r="TTH35" s="14"/>
      <c r="TTI35" s="23"/>
      <c r="TTJ35" s="23"/>
      <c r="TTK35" s="23"/>
      <c r="TTL35" s="23"/>
      <c r="TTM35" s="23"/>
      <c r="TTN35" s="23"/>
      <c r="TTO35" s="24"/>
      <c r="TTP35" s="14"/>
      <c r="TTQ35" s="23"/>
      <c r="TTR35" s="23"/>
      <c r="TTS35" s="23"/>
      <c r="TTT35" s="23"/>
      <c r="TTU35" s="23"/>
      <c r="TTV35" s="23"/>
      <c r="TTW35" s="24"/>
      <c r="TTX35" s="14"/>
      <c r="TTY35" s="23"/>
      <c r="TTZ35" s="23"/>
      <c r="TUA35" s="23"/>
      <c r="TUB35" s="23"/>
      <c r="TUC35" s="23"/>
      <c r="TUD35" s="23"/>
      <c r="TUE35" s="24"/>
      <c r="TUF35" s="14"/>
      <c r="TUG35" s="23"/>
      <c r="TUH35" s="23"/>
      <c r="TUI35" s="23"/>
      <c r="TUJ35" s="23"/>
      <c r="TUK35" s="23"/>
      <c r="TUL35" s="23"/>
      <c r="TUM35" s="24"/>
      <c r="TUN35" s="14"/>
      <c r="TUO35" s="23"/>
      <c r="TUP35" s="23"/>
      <c r="TUQ35" s="23"/>
      <c r="TUR35" s="23"/>
      <c r="TUS35" s="23"/>
      <c r="TUT35" s="23"/>
      <c r="TUU35" s="24"/>
      <c r="TUV35" s="14"/>
      <c r="TUW35" s="23"/>
      <c r="TUX35" s="23"/>
      <c r="TUY35" s="23"/>
      <c r="TUZ35" s="23"/>
      <c r="TVA35" s="23"/>
      <c r="TVB35" s="23"/>
      <c r="TVC35" s="24"/>
      <c r="TVD35" s="14"/>
      <c r="TVE35" s="23"/>
      <c r="TVF35" s="23"/>
      <c r="TVG35" s="23"/>
      <c r="TVH35" s="23"/>
      <c r="TVI35" s="23"/>
      <c r="TVJ35" s="23"/>
      <c r="TVK35" s="24"/>
      <c r="TVL35" s="14"/>
      <c r="TVM35" s="23"/>
      <c r="TVN35" s="23"/>
      <c r="TVO35" s="23"/>
      <c r="TVP35" s="23"/>
      <c r="TVQ35" s="23"/>
      <c r="TVR35" s="23"/>
      <c r="TVS35" s="24"/>
      <c r="TVT35" s="14"/>
      <c r="TVU35" s="23"/>
      <c r="TVV35" s="23"/>
      <c r="TVW35" s="23"/>
      <c r="TVX35" s="23"/>
      <c r="TVY35" s="23"/>
      <c r="TVZ35" s="23"/>
      <c r="TWA35" s="24"/>
      <c r="TWB35" s="14"/>
      <c r="TWC35" s="23"/>
      <c r="TWD35" s="23"/>
      <c r="TWE35" s="23"/>
      <c r="TWF35" s="23"/>
      <c r="TWG35" s="23"/>
      <c r="TWH35" s="23"/>
      <c r="TWI35" s="24"/>
      <c r="TWJ35" s="14"/>
      <c r="TWK35" s="23"/>
      <c r="TWL35" s="23"/>
      <c r="TWM35" s="23"/>
      <c r="TWN35" s="23"/>
      <c r="TWO35" s="23"/>
      <c r="TWP35" s="23"/>
      <c r="TWQ35" s="24"/>
      <c r="TWR35" s="14"/>
      <c r="TWS35" s="23"/>
      <c r="TWT35" s="23"/>
      <c r="TWU35" s="23"/>
      <c r="TWV35" s="23"/>
      <c r="TWW35" s="23"/>
      <c r="TWX35" s="23"/>
      <c r="TWY35" s="24"/>
      <c r="TWZ35" s="14"/>
      <c r="TXA35" s="23"/>
      <c r="TXB35" s="23"/>
      <c r="TXC35" s="23"/>
      <c r="TXD35" s="23"/>
      <c r="TXE35" s="23"/>
      <c r="TXF35" s="23"/>
      <c r="TXG35" s="24"/>
      <c r="TXH35" s="14"/>
      <c r="TXI35" s="23"/>
      <c r="TXJ35" s="23"/>
      <c r="TXK35" s="23"/>
      <c r="TXL35" s="23"/>
      <c r="TXM35" s="23"/>
      <c r="TXN35" s="23"/>
      <c r="TXO35" s="24"/>
      <c r="TXP35" s="14"/>
      <c r="TXQ35" s="23"/>
      <c r="TXR35" s="23"/>
      <c r="TXS35" s="23"/>
      <c r="TXT35" s="23"/>
      <c r="TXU35" s="23"/>
      <c r="TXV35" s="23"/>
      <c r="TXW35" s="24"/>
      <c r="TXX35" s="14"/>
      <c r="TXY35" s="23"/>
      <c r="TXZ35" s="23"/>
      <c r="TYA35" s="23"/>
      <c r="TYB35" s="23"/>
      <c r="TYC35" s="23"/>
      <c r="TYD35" s="23"/>
      <c r="TYE35" s="24"/>
      <c r="TYF35" s="14"/>
      <c r="TYG35" s="23"/>
      <c r="TYH35" s="23"/>
      <c r="TYI35" s="23"/>
      <c r="TYJ35" s="23"/>
      <c r="TYK35" s="23"/>
      <c r="TYL35" s="23"/>
      <c r="TYM35" s="24"/>
      <c r="TYN35" s="14"/>
      <c r="TYO35" s="23"/>
      <c r="TYP35" s="23"/>
      <c r="TYQ35" s="23"/>
      <c r="TYR35" s="23"/>
      <c r="TYS35" s="23"/>
      <c r="TYT35" s="23"/>
      <c r="TYU35" s="24"/>
      <c r="TYV35" s="14"/>
      <c r="TYW35" s="23"/>
      <c r="TYX35" s="23"/>
      <c r="TYY35" s="23"/>
      <c r="TYZ35" s="23"/>
      <c r="TZA35" s="23"/>
      <c r="TZB35" s="23"/>
      <c r="TZC35" s="24"/>
      <c r="TZD35" s="14"/>
      <c r="TZE35" s="23"/>
      <c r="TZF35" s="23"/>
      <c r="TZG35" s="23"/>
      <c r="TZH35" s="23"/>
      <c r="TZI35" s="23"/>
      <c r="TZJ35" s="23"/>
      <c r="TZK35" s="24"/>
      <c r="TZL35" s="14"/>
      <c r="TZM35" s="23"/>
      <c r="TZN35" s="23"/>
      <c r="TZO35" s="23"/>
      <c r="TZP35" s="23"/>
      <c r="TZQ35" s="23"/>
      <c r="TZR35" s="23"/>
      <c r="TZS35" s="24"/>
      <c r="TZT35" s="14"/>
      <c r="TZU35" s="23"/>
      <c r="TZV35" s="23"/>
      <c r="TZW35" s="23"/>
      <c r="TZX35" s="23"/>
      <c r="TZY35" s="23"/>
      <c r="TZZ35" s="23"/>
      <c r="UAA35" s="24"/>
      <c r="UAB35" s="14"/>
      <c r="UAC35" s="23"/>
      <c r="UAD35" s="23"/>
      <c r="UAE35" s="23"/>
      <c r="UAF35" s="23"/>
      <c r="UAG35" s="23"/>
      <c r="UAH35" s="23"/>
      <c r="UAI35" s="24"/>
      <c r="UAJ35" s="14"/>
      <c r="UAK35" s="23"/>
      <c r="UAL35" s="23"/>
      <c r="UAM35" s="23"/>
      <c r="UAN35" s="23"/>
      <c r="UAO35" s="23"/>
      <c r="UAP35" s="23"/>
      <c r="UAQ35" s="24"/>
      <c r="UAR35" s="14"/>
      <c r="UAS35" s="23"/>
      <c r="UAT35" s="23"/>
      <c r="UAU35" s="23"/>
      <c r="UAV35" s="23"/>
      <c r="UAW35" s="23"/>
      <c r="UAX35" s="23"/>
      <c r="UAY35" s="24"/>
      <c r="UAZ35" s="14"/>
      <c r="UBA35" s="23"/>
      <c r="UBB35" s="23"/>
      <c r="UBC35" s="23"/>
      <c r="UBD35" s="23"/>
      <c r="UBE35" s="23"/>
      <c r="UBF35" s="23"/>
      <c r="UBG35" s="24"/>
      <c r="UBH35" s="14"/>
      <c r="UBI35" s="23"/>
      <c r="UBJ35" s="23"/>
      <c r="UBK35" s="23"/>
      <c r="UBL35" s="23"/>
      <c r="UBM35" s="23"/>
      <c r="UBN35" s="23"/>
      <c r="UBO35" s="24"/>
      <c r="UBP35" s="14"/>
      <c r="UBQ35" s="23"/>
      <c r="UBR35" s="23"/>
      <c r="UBS35" s="23"/>
      <c r="UBT35" s="23"/>
      <c r="UBU35" s="23"/>
      <c r="UBV35" s="23"/>
      <c r="UBW35" s="24"/>
      <c r="UBX35" s="14"/>
      <c r="UBY35" s="23"/>
      <c r="UBZ35" s="23"/>
      <c r="UCA35" s="23"/>
      <c r="UCB35" s="23"/>
      <c r="UCC35" s="23"/>
      <c r="UCD35" s="23"/>
      <c r="UCE35" s="24"/>
      <c r="UCF35" s="14"/>
      <c r="UCG35" s="23"/>
      <c r="UCH35" s="23"/>
      <c r="UCI35" s="23"/>
      <c r="UCJ35" s="23"/>
      <c r="UCK35" s="23"/>
      <c r="UCL35" s="23"/>
      <c r="UCM35" s="24"/>
      <c r="UCN35" s="14"/>
      <c r="UCO35" s="23"/>
      <c r="UCP35" s="23"/>
      <c r="UCQ35" s="23"/>
      <c r="UCR35" s="23"/>
      <c r="UCS35" s="23"/>
      <c r="UCT35" s="23"/>
      <c r="UCU35" s="24"/>
      <c r="UCV35" s="14"/>
      <c r="UCW35" s="23"/>
      <c r="UCX35" s="23"/>
      <c r="UCY35" s="23"/>
      <c r="UCZ35" s="23"/>
      <c r="UDA35" s="23"/>
      <c r="UDB35" s="23"/>
      <c r="UDC35" s="24"/>
      <c r="UDD35" s="14"/>
      <c r="UDE35" s="23"/>
      <c r="UDF35" s="23"/>
      <c r="UDG35" s="23"/>
      <c r="UDH35" s="23"/>
      <c r="UDI35" s="23"/>
      <c r="UDJ35" s="23"/>
      <c r="UDK35" s="24"/>
      <c r="UDL35" s="14"/>
      <c r="UDM35" s="23"/>
      <c r="UDN35" s="23"/>
      <c r="UDO35" s="23"/>
      <c r="UDP35" s="23"/>
      <c r="UDQ35" s="23"/>
      <c r="UDR35" s="23"/>
      <c r="UDS35" s="24"/>
      <c r="UDT35" s="14"/>
      <c r="UDU35" s="23"/>
      <c r="UDV35" s="23"/>
      <c r="UDW35" s="23"/>
      <c r="UDX35" s="23"/>
      <c r="UDY35" s="23"/>
      <c r="UDZ35" s="23"/>
      <c r="UEA35" s="24"/>
      <c r="UEB35" s="14"/>
      <c r="UEC35" s="23"/>
      <c r="UED35" s="23"/>
      <c r="UEE35" s="23"/>
      <c r="UEF35" s="23"/>
      <c r="UEG35" s="23"/>
      <c r="UEH35" s="23"/>
      <c r="UEI35" s="24"/>
      <c r="UEJ35" s="14"/>
      <c r="UEK35" s="23"/>
      <c r="UEL35" s="23"/>
      <c r="UEM35" s="23"/>
      <c r="UEN35" s="23"/>
      <c r="UEO35" s="23"/>
      <c r="UEP35" s="23"/>
      <c r="UEQ35" s="24"/>
      <c r="UER35" s="14"/>
      <c r="UES35" s="23"/>
      <c r="UET35" s="23"/>
      <c r="UEU35" s="23"/>
      <c r="UEV35" s="23"/>
      <c r="UEW35" s="23"/>
      <c r="UEX35" s="23"/>
      <c r="UEY35" s="24"/>
      <c r="UEZ35" s="14"/>
      <c r="UFA35" s="23"/>
      <c r="UFB35" s="23"/>
      <c r="UFC35" s="23"/>
      <c r="UFD35" s="23"/>
      <c r="UFE35" s="23"/>
      <c r="UFF35" s="23"/>
      <c r="UFG35" s="24"/>
      <c r="UFH35" s="14"/>
      <c r="UFI35" s="23"/>
      <c r="UFJ35" s="23"/>
      <c r="UFK35" s="23"/>
      <c r="UFL35" s="23"/>
      <c r="UFM35" s="23"/>
      <c r="UFN35" s="23"/>
      <c r="UFO35" s="24"/>
      <c r="UFP35" s="14"/>
      <c r="UFQ35" s="23"/>
      <c r="UFR35" s="23"/>
      <c r="UFS35" s="23"/>
      <c r="UFT35" s="23"/>
      <c r="UFU35" s="23"/>
      <c r="UFV35" s="23"/>
      <c r="UFW35" s="24"/>
      <c r="UFX35" s="14"/>
      <c r="UFY35" s="23"/>
      <c r="UFZ35" s="23"/>
      <c r="UGA35" s="23"/>
      <c r="UGB35" s="23"/>
      <c r="UGC35" s="23"/>
      <c r="UGD35" s="23"/>
      <c r="UGE35" s="24"/>
      <c r="UGF35" s="14"/>
      <c r="UGG35" s="23"/>
      <c r="UGH35" s="23"/>
      <c r="UGI35" s="23"/>
      <c r="UGJ35" s="23"/>
      <c r="UGK35" s="23"/>
      <c r="UGL35" s="23"/>
      <c r="UGM35" s="24"/>
      <c r="UGN35" s="14"/>
      <c r="UGO35" s="23"/>
      <c r="UGP35" s="23"/>
      <c r="UGQ35" s="23"/>
      <c r="UGR35" s="23"/>
      <c r="UGS35" s="23"/>
      <c r="UGT35" s="23"/>
      <c r="UGU35" s="24"/>
      <c r="UGV35" s="14"/>
      <c r="UGW35" s="23"/>
      <c r="UGX35" s="23"/>
      <c r="UGY35" s="23"/>
      <c r="UGZ35" s="23"/>
      <c r="UHA35" s="23"/>
      <c r="UHB35" s="23"/>
      <c r="UHC35" s="24"/>
      <c r="UHD35" s="14"/>
      <c r="UHE35" s="23"/>
      <c r="UHF35" s="23"/>
      <c r="UHG35" s="23"/>
      <c r="UHH35" s="23"/>
      <c r="UHI35" s="23"/>
      <c r="UHJ35" s="23"/>
      <c r="UHK35" s="24"/>
      <c r="UHL35" s="14"/>
      <c r="UHM35" s="23"/>
      <c r="UHN35" s="23"/>
      <c r="UHO35" s="23"/>
      <c r="UHP35" s="23"/>
      <c r="UHQ35" s="23"/>
      <c r="UHR35" s="23"/>
      <c r="UHS35" s="24"/>
      <c r="UHT35" s="14"/>
      <c r="UHU35" s="23"/>
      <c r="UHV35" s="23"/>
      <c r="UHW35" s="23"/>
      <c r="UHX35" s="23"/>
      <c r="UHY35" s="23"/>
      <c r="UHZ35" s="23"/>
      <c r="UIA35" s="24"/>
      <c r="UIB35" s="14"/>
      <c r="UIC35" s="23"/>
      <c r="UID35" s="23"/>
      <c r="UIE35" s="23"/>
      <c r="UIF35" s="23"/>
      <c r="UIG35" s="23"/>
      <c r="UIH35" s="23"/>
      <c r="UII35" s="24"/>
      <c r="UIJ35" s="14"/>
      <c r="UIK35" s="23"/>
      <c r="UIL35" s="23"/>
      <c r="UIM35" s="23"/>
      <c r="UIN35" s="23"/>
      <c r="UIO35" s="23"/>
      <c r="UIP35" s="23"/>
      <c r="UIQ35" s="24"/>
      <c r="UIR35" s="14"/>
      <c r="UIS35" s="23"/>
      <c r="UIT35" s="23"/>
      <c r="UIU35" s="23"/>
      <c r="UIV35" s="23"/>
      <c r="UIW35" s="23"/>
      <c r="UIX35" s="23"/>
      <c r="UIY35" s="24"/>
      <c r="UIZ35" s="14"/>
      <c r="UJA35" s="23"/>
      <c r="UJB35" s="23"/>
      <c r="UJC35" s="23"/>
      <c r="UJD35" s="23"/>
      <c r="UJE35" s="23"/>
      <c r="UJF35" s="23"/>
      <c r="UJG35" s="24"/>
      <c r="UJH35" s="14"/>
      <c r="UJI35" s="23"/>
      <c r="UJJ35" s="23"/>
      <c r="UJK35" s="23"/>
      <c r="UJL35" s="23"/>
      <c r="UJM35" s="23"/>
      <c r="UJN35" s="23"/>
      <c r="UJO35" s="24"/>
      <c r="UJP35" s="14"/>
      <c r="UJQ35" s="23"/>
      <c r="UJR35" s="23"/>
      <c r="UJS35" s="23"/>
      <c r="UJT35" s="23"/>
      <c r="UJU35" s="23"/>
      <c r="UJV35" s="23"/>
      <c r="UJW35" s="24"/>
      <c r="UJX35" s="14"/>
      <c r="UJY35" s="23"/>
      <c r="UJZ35" s="23"/>
      <c r="UKA35" s="23"/>
      <c r="UKB35" s="23"/>
      <c r="UKC35" s="23"/>
      <c r="UKD35" s="23"/>
      <c r="UKE35" s="24"/>
      <c r="UKF35" s="14"/>
      <c r="UKG35" s="23"/>
      <c r="UKH35" s="23"/>
      <c r="UKI35" s="23"/>
      <c r="UKJ35" s="23"/>
      <c r="UKK35" s="23"/>
      <c r="UKL35" s="23"/>
      <c r="UKM35" s="24"/>
      <c r="UKN35" s="14"/>
      <c r="UKO35" s="23"/>
      <c r="UKP35" s="23"/>
      <c r="UKQ35" s="23"/>
      <c r="UKR35" s="23"/>
      <c r="UKS35" s="23"/>
      <c r="UKT35" s="23"/>
      <c r="UKU35" s="24"/>
      <c r="UKV35" s="14"/>
      <c r="UKW35" s="23"/>
      <c r="UKX35" s="23"/>
      <c r="UKY35" s="23"/>
      <c r="UKZ35" s="23"/>
      <c r="ULA35" s="23"/>
      <c r="ULB35" s="23"/>
      <c r="ULC35" s="24"/>
      <c r="ULD35" s="14"/>
      <c r="ULE35" s="23"/>
      <c r="ULF35" s="23"/>
      <c r="ULG35" s="23"/>
      <c r="ULH35" s="23"/>
      <c r="ULI35" s="23"/>
      <c r="ULJ35" s="23"/>
      <c r="ULK35" s="24"/>
      <c r="ULL35" s="14"/>
      <c r="ULM35" s="23"/>
      <c r="ULN35" s="23"/>
      <c r="ULO35" s="23"/>
      <c r="ULP35" s="23"/>
      <c r="ULQ35" s="23"/>
      <c r="ULR35" s="23"/>
      <c r="ULS35" s="24"/>
      <c r="ULT35" s="14"/>
      <c r="ULU35" s="23"/>
      <c r="ULV35" s="23"/>
      <c r="ULW35" s="23"/>
      <c r="ULX35" s="23"/>
      <c r="ULY35" s="23"/>
      <c r="ULZ35" s="23"/>
      <c r="UMA35" s="24"/>
      <c r="UMB35" s="14"/>
      <c r="UMC35" s="23"/>
      <c r="UMD35" s="23"/>
      <c r="UME35" s="23"/>
      <c r="UMF35" s="23"/>
      <c r="UMG35" s="23"/>
      <c r="UMH35" s="23"/>
      <c r="UMI35" s="24"/>
      <c r="UMJ35" s="14"/>
      <c r="UMK35" s="23"/>
      <c r="UML35" s="23"/>
      <c r="UMM35" s="23"/>
      <c r="UMN35" s="23"/>
      <c r="UMO35" s="23"/>
      <c r="UMP35" s="23"/>
      <c r="UMQ35" s="24"/>
      <c r="UMR35" s="14"/>
      <c r="UMS35" s="23"/>
      <c r="UMT35" s="23"/>
      <c r="UMU35" s="23"/>
      <c r="UMV35" s="23"/>
      <c r="UMW35" s="23"/>
      <c r="UMX35" s="23"/>
      <c r="UMY35" s="24"/>
      <c r="UMZ35" s="14"/>
      <c r="UNA35" s="23"/>
      <c r="UNB35" s="23"/>
      <c r="UNC35" s="23"/>
      <c r="UND35" s="23"/>
      <c r="UNE35" s="23"/>
      <c r="UNF35" s="23"/>
      <c r="UNG35" s="24"/>
      <c r="UNH35" s="14"/>
      <c r="UNI35" s="23"/>
      <c r="UNJ35" s="23"/>
      <c r="UNK35" s="23"/>
      <c r="UNL35" s="23"/>
      <c r="UNM35" s="23"/>
      <c r="UNN35" s="23"/>
      <c r="UNO35" s="24"/>
      <c r="UNP35" s="14"/>
      <c r="UNQ35" s="23"/>
      <c r="UNR35" s="23"/>
      <c r="UNS35" s="23"/>
      <c r="UNT35" s="23"/>
      <c r="UNU35" s="23"/>
      <c r="UNV35" s="23"/>
      <c r="UNW35" s="24"/>
      <c r="UNX35" s="14"/>
      <c r="UNY35" s="23"/>
      <c r="UNZ35" s="23"/>
      <c r="UOA35" s="23"/>
      <c r="UOB35" s="23"/>
      <c r="UOC35" s="23"/>
      <c r="UOD35" s="23"/>
      <c r="UOE35" s="24"/>
      <c r="UOF35" s="14"/>
      <c r="UOG35" s="23"/>
      <c r="UOH35" s="23"/>
      <c r="UOI35" s="23"/>
      <c r="UOJ35" s="23"/>
      <c r="UOK35" s="23"/>
      <c r="UOL35" s="23"/>
      <c r="UOM35" s="24"/>
      <c r="UON35" s="14"/>
      <c r="UOO35" s="23"/>
      <c r="UOP35" s="23"/>
      <c r="UOQ35" s="23"/>
      <c r="UOR35" s="23"/>
      <c r="UOS35" s="23"/>
      <c r="UOT35" s="23"/>
      <c r="UOU35" s="24"/>
      <c r="UOV35" s="14"/>
      <c r="UOW35" s="23"/>
      <c r="UOX35" s="23"/>
      <c r="UOY35" s="23"/>
      <c r="UOZ35" s="23"/>
      <c r="UPA35" s="23"/>
      <c r="UPB35" s="23"/>
      <c r="UPC35" s="24"/>
      <c r="UPD35" s="14"/>
      <c r="UPE35" s="23"/>
      <c r="UPF35" s="23"/>
      <c r="UPG35" s="23"/>
      <c r="UPH35" s="23"/>
      <c r="UPI35" s="23"/>
      <c r="UPJ35" s="23"/>
      <c r="UPK35" s="24"/>
      <c r="UPL35" s="14"/>
      <c r="UPM35" s="23"/>
      <c r="UPN35" s="23"/>
      <c r="UPO35" s="23"/>
      <c r="UPP35" s="23"/>
      <c r="UPQ35" s="23"/>
      <c r="UPR35" s="23"/>
      <c r="UPS35" s="24"/>
      <c r="UPT35" s="14"/>
      <c r="UPU35" s="23"/>
      <c r="UPV35" s="23"/>
      <c r="UPW35" s="23"/>
      <c r="UPX35" s="23"/>
      <c r="UPY35" s="23"/>
      <c r="UPZ35" s="23"/>
      <c r="UQA35" s="24"/>
      <c r="UQB35" s="14"/>
      <c r="UQC35" s="23"/>
      <c r="UQD35" s="23"/>
      <c r="UQE35" s="23"/>
      <c r="UQF35" s="23"/>
      <c r="UQG35" s="23"/>
      <c r="UQH35" s="23"/>
      <c r="UQI35" s="24"/>
      <c r="UQJ35" s="14"/>
      <c r="UQK35" s="23"/>
      <c r="UQL35" s="23"/>
      <c r="UQM35" s="23"/>
      <c r="UQN35" s="23"/>
      <c r="UQO35" s="23"/>
      <c r="UQP35" s="23"/>
      <c r="UQQ35" s="24"/>
      <c r="UQR35" s="14"/>
      <c r="UQS35" s="23"/>
      <c r="UQT35" s="23"/>
      <c r="UQU35" s="23"/>
      <c r="UQV35" s="23"/>
      <c r="UQW35" s="23"/>
      <c r="UQX35" s="23"/>
      <c r="UQY35" s="24"/>
      <c r="UQZ35" s="14"/>
      <c r="URA35" s="23"/>
      <c r="URB35" s="23"/>
      <c r="URC35" s="23"/>
      <c r="URD35" s="23"/>
      <c r="URE35" s="23"/>
      <c r="URF35" s="23"/>
      <c r="URG35" s="24"/>
      <c r="URH35" s="14"/>
      <c r="URI35" s="23"/>
      <c r="URJ35" s="23"/>
      <c r="URK35" s="23"/>
      <c r="URL35" s="23"/>
      <c r="URM35" s="23"/>
      <c r="URN35" s="23"/>
      <c r="URO35" s="24"/>
      <c r="URP35" s="14"/>
      <c r="URQ35" s="23"/>
      <c r="URR35" s="23"/>
      <c r="URS35" s="23"/>
      <c r="URT35" s="23"/>
      <c r="URU35" s="23"/>
      <c r="URV35" s="23"/>
      <c r="URW35" s="24"/>
      <c r="URX35" s="14"/>
      <c r="URY35" s="23"/>
      <c r="URZ35" s="23"/>
      <c r="USA35" s="23"/>
      <c r="USB35" s="23"/>
      <c r="USC35" s="23"/>
      <c r="USD35" s="23"/>
      <c r="USE35" s="24"/>
      <c r="USF35" s="14"/>
      <c r="USG35" s="23"/>
      <c r="USH35" s="23"/>
      <c r="USI35" s="23"/>
      <c r="USJ35" s="23"/>
      <c r="USK35" s="23"/>
      <c r="USL35" s="23"/>
      <c r="USM35" s="24"/>
      <c r="USN35" s="14"/>
      <c r="USO35" s="23"/>
      <c r="USP35" s="23"/>
      <c r="USQ35" s="23"/>
      <c r="USR35" s="23"/>
      <c r="USS35" s="23"/>
      <c r="UST35" s="23"/>
      <c r="USU35" s="24"/>
      <c r="USV35" s="14"/>
      <c r="USW35" s="23"/>
      <c r="USX35" s="23"/>
      <c r="USY35" s="23"/>
      <c r="USZ35" s="23"/>
      <c r="UTA35" s="23"/>
      <c r="UTB35" s="23"/>
      <c r="UTC35" s="24"/>
      <c r="UTD35" s="14"/>
      <c r="UTE35" s="23"/>
      <c r="UTF35" s="23"/>
      <c r="UTG35" s="23"/>
      <c r="UTH35" s="23"/>
      <c r="UTI35" s="23"/>
      <c r="UTJ35" s="23"/>
      <c r="UTK35" s="24"/>
      <c r="UTL35" s="14"/>
      <c r="UTM35" s="23"/>
      <c r="UTN35" s="23"/>
      <c r="UTO35" s="23"/>
      <c r="UTP35" s="23"/>
      <c r="UTQ35" s="23"/>
      <c r="UTR35" s="23"/>
      <c r="UTS35" s="24"/>
      <c r="UTT35" s="14"/>
      <c r="UTU35" s="23"/>
      <c r="UTV35" s="23"/>
      <c r="UTW35" s="23"/>
      <c r="UTX35" s="23"/>
      <c r="UTY35" s="23"/>
      <c r="UTZ35" s="23"/>
      <c r="UUA35" s="24"/>
      <c r="UUB35" s="14"/>
      <c r="UUC35" s="23"/>
      <c r="UUD35" s="23"/>
      <c r="UUE35" s="23"/>
      <c r="UUF35" s="23"/>
      <c r="UUG35" s="23"/>
      <c r="UUH35" s="23"/>
      <c r="UUI35" s="24"/>
      <c r="UUJ35" s="14"/>
      <c r="UUK35" s="23"/>
      <c r="UUL35" s="23"/>
      <c r="UUM35" s="23"/>
      <c r="UUN35" s="23"/>
      <c r="UUO35" s="23"/>
      <c r="UUP35" s="23"/>
      <c r="UUQ35" s="24"/>
      <c r="UUR35" s="14"/>
      <c r="UUS35" s="23"/>
      <c r="UUT35" s="23"/>
      <c r="UUU35" s="23"/>
      <c r="UUV35" s="23"/>
      <c r="UUW35" s="23"/>
      <c r="UUX35" s="23"/>
      <c r="UUY35" s="24"/>
      <c r="UUZ35" s="14"/>
      <c r="UVA35" s="23"/>
      <c r="UVB35" s="23"/>
      <c r="UVC35" s="23"/>
      <c r="UVD35" s="23"/>
      <c r="UVE35" s="23"/>
      <c r="UVF35" s="23"/>
      <c r="UVG35" s="24"/>
      <c r="UVH35" s="14"/>
      <c r="UVI35" s="23"/>
      <c r="UVJ35" s="23"/>
      <c r="UVK35" s="23"/>
      <c r="UVL35" s="23"/>
      <c r="UVM35" s="23"/>
      <c r="UVN35" s="23"/>
      <c r="UVO35" s="24"/>
      <c r="UVP35" s="14"/>
      <c r="UVQ35" s="23"/>
      <c r="UVR35" s="23"/>
      <c r="UVS35" s="23"/>
      <c r="UVT35" s="23"/>
      <c r="UVU35" s="23"/>
      <c r="UVV35" s="23"/>
      <c r="UVW35" s="24"/>
      <c r="UVX35" s="14"/>
      <c r="UVY35" s="23"/>
      <c r="UVZ35" s="23"/>
      <c r="UWA35" s="23"/>
      <c r="UWB35" s="23"/>
      <c r="UWC35" s="23"/>
      <c r="UWD35" s="23"/>
      <c r="UWE35" s="24"/>
      <c r="UWF35" s="14"/>
      <c r="UWG35" s="23"/>
      <c r="UWH35" s="23"/>
      <c r="UWI35" s="23"/>
      <c r="UWJ35" s="23"/>
      <c r="UWK35" s="23"/>
      <c r="UWL35" s="23"/>
      <c r="UWM35" s="24"/>
      <c r="UWN35" s="14"/>
      <c r="UWO35" s="23"/>
      <c r="UWP35" s="23"/>
      <c r="UWQ35" s="23"/>
      <c r="UWR35" s="23"/>
      <c r="UWS35" s="23"/>
      <c r="UWT35" s="23"/>
      <c r="UWU35" s="24"/>
      <c r="UWV35" s="14"/>
      <c r="UWW35" s="23"/>
      <c r="UWX35" s="23"/>
      <c r="UWY35" s="23"/>
      <c r="UWZ35" s="23"/>
      <c r="UXA35" s="23"/>
      <c r="UXB35" s="23"/>
      <c r="UXC35" s="24"/>
      <c r="UXD35" s="14"/>
      <c r="UXE35" s="23"/>
      <c r="UXF35" s="23"/>
      <c r="UXG35" s="23"/>
      <c r="UXH35" s="23"/>
      <c r="UXI35" s="23"/>
      <c r="UXJ35" s="23"/>
      <c r="UXK35" s="24"/>
      <c r="UXL35" s="14"/>
      <c r="UXM35" s="23"/>
      <c r="UXN35" s="23"/>
      <c r="UXO35" s="23"/>
      <c r="UXP35" s="23"/>
      <c r="UXQ35" s="23"/>
      <c r="UXR35" s="23"/>
      <c r="UXS35" s="24"/>
      <c r="UXT35" s="14"/>
      <c r="UXU35" s="23"/>
      <c r="UXV35" s="23"/>
      <c r="UXW35" s="23"/>
      <c r="UXX35" s="23"/>
      <c r="UXY35" s="23"/>
      <c r="UXZ35" s="23"/>
      <c r="UYA35" s="24"/>
      <c r="UYB35" s="14"/>
      <c r="UYC35" s="23"/>
      <c r="UYD35" s="23"/>
      <c r="UYE35" s="23"/>
      <c r="UYF35" s="23"/>
      <c r="UYG35" s="23"/>
      <c r="UYH35" s="23"/>
      <c r="UYI35" s="24"/>
      <c r="UYJ35" s="14"/>
      <c r="UYK35" s="23"/>
      <c r="UYL35" s="23"/>
      <c r="UYM35" s="23"/>
      <c r="UYN35" s="23"/>
      <c r="UYO35" s="23"/>
      <c r="UYP35" s="23"/>
      <c r="UYQ35" s="24"/>
      <c r="UYR35" s="14"/>
      <c r="UYS35" s="23"/>
      <c r="UYT35" s="23"/>
      <c r="UYU35" s="23"/>
      <c r="UYV35" s="23"/>
      <c r="UYW35" s="23"/>
      <c r="UYX35" s="23"/>
      <c r="UYY35" s="24"/>
      <c r="UYZ35" s="14"/>
      <c r="UZA35" s="23"/>
      <c r="UZB35" s="23"/>
      <c r="UZC35" s="23"/>
      <c r="UZD35" s="23"/>
      <c r="UZE35" s="23"/>
      <c r="UZF35" s="23"/>
      <c r="UZG35" s="24"/>
      <c r="UZH35" s="14"/>
      <c r="UZI35" s="23"/>
      <c r="UZJ35" s="23"/>
      <c r="UZK35" s="23"/>
      <c r="UZL35" s="23"/>
      <c r="UZM35" s="23"/>
      <c r="UZN35" s="23"/>
      <c r="UZO35" s="24"/>
      <c r="UZP35" s="14"/>
      <c r="UZQ35" s="23"/>
      <c r="UZR35" s="23"/>
      <c r="UZS35" s="23"/>
      <c r="UZT35" s="23"/>
      <c r="UZU35" s="23"/>
      <c r="UZV35" s="23"/>
      <c r="UZW35" s="24"/>
      <c r="UZX35" s="14"/>
      <c r="UZY35" s="23"/>
      <c r="UZZ35" s="23"/>
      <c r="VAA35" s="23"/>
      <c r="VAB35" s="23"/>
      <c r="VAC35" s="23"/>
      <c r="VAD35" s="23"/>
      <c r="VAE35" s="24"/>
      <c r="VAF35" s="14"/>
      <c r="VAG35" s="23"/>
      <c r="VAH35" s="23"/>
      <c r="VAI35" s="23"/>
      <c r="VAJ35" s="23"/>
      <c r="VAK35" s="23"/>
      <c r="VAL35" s="23"/>
      <c r="VAM35" s="24"/>
      <c r="VAN35" s="14"/>
      <c r="VAO35" s="23"/>
      <c r="VAP35" s="23"/>
      <c r="VAQ35" s="23"/>
      <c r="VAR35" s="23"/>
      <c r="VAS35" s="23"/>
      <c r="VAT35" s="23"/>
      <c r="VAU35" s="24"/>
      <c r="VAV35" s="14"/>
      <c r="VAW35" s="23"/>
      <c r="VAX35" s="23"/>
      <c r="VAY35" s="23"/>
      <c r="VAZ35" s="23"/>
      <c r="VBA35" s="23"/>
      <c r="VBB35" s="23"/>
      <c r="VBC35" s="24"/>
      <c r="VBD35" s="14"/>
      <c r="VBE35" s="23"/>
      <c r="VBF35" s="23"/>
      <c r="VBG35" s="23"/>
      <c r="VBH35" s="23"/>
      <c r="VBI35" s="23"/>
      <c r="VBJ35" s="23"/>
      <c r="VBK35" s="24"/>
      <c r="VBL35" s="14"/>
      <c r="VBM35" s="23"/>
      <c r="VBN35" s="23"/>
      <c r="VBO35" s="23"/>
      <c r="VBP35" s="23"/>
      <c r="VBQ35" s="23"/>
      <c r="VBR35" s="23"/>
      <c r="VBS35" s="24"/>
      <c r="VBT35" s="14"/>
      <c r="VBU35" s="23"/>
      <c r="VBV35" s="23"/>
      <c r="VBW35" s="23"/>
      <c r="VBX35" s="23"/>
      <c r="VBY35" s="23"/>
      <c r="VBZ35" s="23"/>
      <c r="VCA35" s="24"/>
      <c r="VCB35" s="14"/>
      <c r="VCC35" s="23"/>
      <c r="VCD35" s="23"/>
      <c r="VCE35" s="23"/>
      <c r="VCF35" s="23"/>
      <c r="VCG35" s="23"/>
      <c r="VCH35" s="23"/>
      <c r="VCI35" s="24"/>
      <c r="VCJ35" s="14"/>
      <c r="VCK35" s="23"/>
      <c r="VCL35" s="23"/>
      <c r="VCM35" s="23"/>
      <c r="VCN35" s="23"/>
      <c r="VCO35" s="23"/>
      <c r="VCP35" s="23"/>
      <c r="VCQ35" s="24"/>
      <c r="VCR35" s="14"/>
      <c r="VCS35" s="23"/>
      <c r="VCT35" s="23"/>
      <c r="VCU35" s="23"/>
      <c r="VCV35" s="23"/>
      <c r="VCW35" s="23"/>
      <c r="VCX35" s="23"/>
      <c r="VCY35" s="24"/>
      <c r="VCZ35" s="14"/>
      <c r="VDA35" s="23"/>
      <c r="VDB35" s="23"/>
      <c r="VDC35" s="23"/>
      <c r="VDD35" s="23"/>
      <c r="VDE35" s="23"/>
      <c r="VDF35" s="23"/>
      <c r="VDG35" s="24"/>
      <c r="VDH35" s="14"/>
      <c r="VDI35" s="23"/>
      <c r="VDJ35" s="23"/>
      <c r="VDK35" s="23"/>
      <c r="VDL35" s="23"/>
      <c r="VDM35" s="23"/>
      <c r="VDN35" s="23"/>
      <c r="VDO35" s="24"/>
      <c r="VDP35" s="14"/>
      <c r="VDQ35" s="23"/>
      <c r="VDR35" s="23"/>
      <c r="VDS35" s="23"/>
      <c r="VDT35" s="23"/>
      <c r="VDU35" s="23"/>
      <c r="VDV35" s="23"/>
      <c r="VDW35" s="24"/>
      <c r="VDX35" s="14"/>
      <c r="VDY35" s="23"/>
      <c r="VDZ35" s="23"/>
      <c r="VEA35" s="23"/>
      <c r="VEB35" s="23"/>
      <c r="VEC35" s="23"/>
      <c r="VED35" s="23"/>
      <c r="VEE35" s="24"/>
      <c r="VEF35" s="14"/>
      <c r="VEG35" s="23"/>
      <c r="VEH35" s="23"/>
      <c r="VEI35" s="23"/>
      <c r="VEJ35" s="23"/>
      <c r="VEK35" s="23"/>
      <c r="VEL35" s="23"/>
      <c r="VEM35" s="24"/>
      <c r="VEN35" s="14"/>
      <c r="VEO35" s="23"/>
      <c r="VEP35" s="23"/>
      <c r="VEQ35" s="23"/>
      <c r="VER35" s="23"/>
      <c r="VES35" s="23"/>
      <c r="VET35" s="23"/>
      <c r="VEU35" s="24"/>
      <c r="VEV35" s="14"/>
      <c r="VEW35" s="23"/>
      <c r="VEX35" s="23"/>
      <c r="VEY35" s="23"/>
      <c r="VEZ35" s="23"/>
      <c r="VFA35" s="23"/>
      <c r="VFB35" s="23"/>
      <c r="VFC35" s="24"/>
      <c r="VFD35" s="14"/>
      <c r="VFE35" s="23"/>
      <c r="VFF35" s="23"/>
      <c r="VFG35" s="23"/>
      <c r="VFH35" s="23"/>
      <c r="VFI35" s="23"/>
      <c r="VFJ35" s="23"/>
      <c r="VFK35" s="24"/>
      <c r="VFL35" s="14"/>
      <c r="VFM35" s="23"/>
      <c r="VFN35" s="23"/>
      <c r="VFO35" s="23"/>
      <c r="VFP35" s="23"/>
      <c r="VFQ35" s="23"/>
      <c r="VFR35" s="23"/>
      <c r="VFS35" s="24"/>
      <c r="VFT35" s="14"/>
      <c r="VFU35" s="23"/>
      <c r="VFV35" s="23"/>
      <c r="VFW35" s="23"/>
      <c r="VFX35" s="23"/>
      <c r="VFY35" s="23"/>
      <c r="VFZ35" s="23"/>
      <c r="VGA35" s="24"/>
      <c r="VGB35" s="14"/>
      <c r="VGC35" s="23"/>
      <c r="VGD35" s="23"/>
      <c r="VGE35" s="23"/>
      <c r="VGF35" s="23"/>
      <c r="VGG35" s="23"/>
      <c r="VGH35" s="23"/>
      <c r="VGI35" s="24"/>
      <c r="VGJ35" s="14"/>
      <c r="VGK35" s="23"/>
      <c r="VGL35" s="23"/>
      <c r="VGM35" s="23"/>
      <c r="VGN35" s="23"/>
      <c r="VGO35" s="23"/>
      <c r="VGP35" s="23"/>
      <c r="VGQ35" s="24"/>
      <c r="VGR35" s="14"/>
      <c r="VGS35" s="23"/>
      <c r="VGT35" s="23"/>
      <c r="VGU35" s="23"/>
      <c r="VGV35" s="23"/>
      <c r="VGW35" s="23"/>
      <c r="VGX35" s="23"/>
      <c r="VGY35" s="24"/>
      <c r="VGZ35" s="14"/>
      <c r="VHA35" s="23"/>
      <c r="VHB35" s="23"/>
      <c r="VHC35" s="23"/>
      <c r="VHD35" s="23"/>
      <c r="VHE35" s="23"/>
      <c r="VHF35" s="23"/>
      <c r="VHG35" s="24"/>
      <c r="VHH35" s="14"/>
      <c r="VHI35" s="23"/>
      <c r="VHJ35" s="23"/>
      <c r="VHK35" s="23"/>
      <c r="VHL35" s="23"/>
      <c r="VHM35" s="23"/>
      <c r="VHN35" s="23"/>
      <c r="VHO35" s="24"/>
      <c r="VHP35" s="14"/>
      <c r="VHQ35" s="23"/>
      <c r="VHR35" s="23"/>
      <c r="VHS35" s="23"/>
      <c r="VHT35" s="23"/>
      <c r="VHU35" s="23"/>
      <c r="VHV35" s="23"/>
      <c r="VHW35" s="24"/>
      <c r="VHX35" s="14"/>
      <c r="VHY35" s="23"/>
      <c r="VHZ35" s="23"/>
      <c r="VIA35" s="23"/>
      <c r="VIB35" s="23"/>
      <c r="VIC35" s="23"/>
      <c r="VID35" s="23"/>
      <c r="VIE35" s="24"/>
      <c r="VIF35" s="14"/>
      <c r="VIG35" s="23"/>
      <c r="VIH35" s="23"/>
      <c r="VII35" s="23"/>
      <c r="VIJ35" s="23"/>
      <c r="VIK35" s="23"/>
      <c r="VIL35" s="23"/>
      <c r="VIM35" s="24"/>
      <c r="VIN35" s="14"/>
      <c r="VIO35" s="23"/>
      <c r="VIP35" s="23"/>
      <c r="VIQ35" s="23"/>
      <c r="VIR35" s="23"/>
      <c r="VIS35" s="23"/>
      <c r="VIT35" s="23"/>
      <c r="VIU35" s="24"/>
      <c r="VIV35" s="14"/>
      <c r="VIW35" s="23"/>
      <c r="VIX35" s="23"/>
      <c r="VIY35" s="23"/>
      <c r="VIZ35" s="23"/>
      <c r="VJA35" s="23"/>
      <c r="VJB35" s="23"/>
      <c r="VJC35" s="24"/>
      <c r="VJD35" s="14"/>
      <c r="VJE35" s="23"/>
      <c r="VJF35" s="23"/>
      <c r="VJG35" s="23"/>
      <c r="VJH35" s="23"/>
      <c r="VJI35" s="23"/>
      <c r="VJJ35" s="23"/>
      <c r="VJK35" s="24"/>
      <c r="VJL35" s="14"/>
      <c r="VJM35" s="23"/>
      <c r="VJN35" s="23"/>
      <c r="VJO35" s="23"/>
      <c r="VJP35" s="23"/>
      <c r="VJQ35" s="23"/>
      <c r="VJR35" s="23"/>
      <c r="VJS35" s="24"/>
      <c r="VJT35" s="14"/>
      <c r="VJU35" s="23"/>
      <c r="VJV35" s="23"/>
      <c r="VJW35" s="23"/>
      <c r="VJX35" s="23"/>
      <c r="VJY35" s="23"/>
      <c r="VJZ35" s="23"/>
      <c r="VKA35" s="24"/>
      <c r="VKB35" s="14"/>
      <c r="VKC35" s="23"/>
      <c r="VKD35" s="23"/>
      <c r="VKE35" s="23"/>
      <c r="VKF35" s="23"/>
      <c r="VKG35" s="23"/>
      <c r="VKH35" s="23"/>
      <c r="VKI35" s="24"/>
      <c r="VKJ35" s="14"/>
      <c r="VKK35" s="23"/>
      <c r="VKL35" s="23"/>
      <c r="VKM35" s="23"/>
      <c r="VKN35" s="23"/>
      <c r="VKO35" s="23"/>
      <c r="VKP35" s="23"/>
      <c r="VKQ35" s="24"/>
      <c r="VKR35" s="14"/>
      <c r="VKS35" s="23"/>
      <c r="VKT35" s="23"/>
      <c r="VKU35" s="23"/>
      <c r="VKV35" s="23"/>
      <c r="VKW35" s="23"/>
      <c r="VKX35" s="23"/>
      <c r="VKY35" s="24"/>
      <c r="VKZ35" s="14"/>
      <c r="VLA35" s="23"/>
      <c r="VLB35" s="23"/>
      <c r="VLC35" s="23"/>
      <c r="VLD35" s="23"/>
      <c r="VLE35" s="23"/>
      <c r="VLF35" s="23"/>
      <c r="VLG35" s="24"/>
      <c r="VLH35" s="14"/>
      <c r="VLI35" s="23"/>
      <c r="VLJ35" s="23"/>
      <c r="VLK35" s="23"/>
      <c r="VLL35" s="23"/>
      <c r="VLM35" s="23"/>
      <c r="VLN35" s="23"/>
      <c r="VLO35" s="24"/>
      <c r="VLP35" s="14"/>
      <c r="VLQ35" s="23"/>
      <c r="VLR35" s="23"/>
      <c r="VLS35" s="23"/>
      <c r="VLT35" s="23"/>
      <c r="VLU35" s="23"/>
      <c r="VLV35" s="23"/>
      <c r="VLW35" s="24"/>
      <c r="VLX35" s="14"/>
      <c r="VLY35" s="23"/>
      <c r="VLZ35" s="23"/>
      <c r="VMA35" s="23"/>
      <c r="VMB35" s="23"/>
      <c r="VMC35" s="23"/>
      <c r="VMD35" s="23"/>
      <c r="VME35" s="24"/>
      <c r="VMF35" s="14"/>
      <c r="VMG35" s="23"/>
      <c r="VMH35" s="23"/>
      <c r="VMI35" s="23"/>
      <c r="VMJ35" s="23"/>
      <c r="VMK35" s="23"/>
      <c r="VML35" s="23"/>
      <c r="VMM35" s="24"/>
      <c r="VMN35" s="14"/>
      <c r="VMO35" s="23"/>
      <c r="VMP35" s="23"/>
      <c r="VMQ35" s="23"/>
      <c r="VMR35" s="23"/>
      <c r="VMS35" s="23"/>
      <c r="VMT35" s="23"/>
      <c r="VMU35" s="24"/>
      <c r="VMV35" s="14"/>
      <c r="VMW35" s="23"/>
      <c r="VMX35" s="23"/>
      <c r="VMY35" s="23"/>
      <c r="VMZ35" s="23"/>
      <c r="VNA35" s="23"/>
      <c r="VNB35" s="23"/>
      <c r="VNC35" s="24"/>
      <c r="VND35" s="14"/>
      <c r="VNE35" s="23"/>
      <c r="VNF35" s="23"/>
      <c r="VNG35" s="23"/>
      <c r="VNH35" s="23"/>
      <c r="VNI35" s="23"/>
      <c r="VNJ35" s="23"/>
      <c r="VNK35" s="24"/>
      <c r="VNL35" s="14"/>
      <c r="VNM35" s="23"/>
      <c r="VNN35" s="23"/>
      <c r="VNO35" s="23"/>
      <c r="VNP35" s="23"/>
      <c r="VNQ35" s="23"/>
      <c r="VNR35" s="23"/>
      <c r="VNS35" s="24"/>
      <c r="VNT35" s="14"/>
      <c r="VNU35" s="23"/>
      <c r="VNV35" s="23"/>
      <c r="VNW35" s="23"/>
      <c r="VNX35" s="23"/>
      <c r="VNY35" s="23"/>
      <c r="VNZ35" s="23"/>
      <c r="VOA35" s="24"/>
      <c r="VOB35" s="14"/>
      <c r="VOC35" s="23"/>
      <c r="VOD35" s="23"/>
      <c r="VOE35" s="23"/>
      <c r="VOF35" s="23"/>
      <c r="VOG35" s="23"/>
      <c r="VOH35" s="23"/>
      <c r="VOI35" s="24"/>
      <c r="VOJ35" s="14"/>
      <c r="VOK35" s="23"/>
      <c r="VOL35" s="23"/>
      <c r="VOM35" s="23"/>
      <c r="VON35" s="23"/>
      <c r="VOO35" s="23"/>
      <c r="VOP35" s="23"/>
      <c r="VOQ35" s="24"/>
      <c r="VOR35" s="14"/>
      <c r="VOS35" s="23"/>
      <c r="VOT35" s="23"/>
      <c r="VOU35" s="23"/>
      <c r="VOV35" s="23"/>
      <c r="VOW35" s="23"/>
      <c r="VOX35" s="23"/>
      <c r="VOY35" s="24"/>
      <c r="VOZ35" s="14"/>
      <c r="VPA35" s="23"/>
      <c r="VPB35" s="23"/>
      <c r="VPC35" s="23"/>
      <c r="VPD35" s="23"/>
      <c r="VPE35" s="23"/>
      <c r="VPF35" s="23"/>
      <c r="VPG35" s="24"/>
      <c r="VPH35" s="14"/>
      <c r="VPI35" s="23"/>
      <c r="VPJ35" s="23"/>
      <c r="VPK35" s="23"/>
      <c r="VPL35" s="23"/>
      <c r="VPM35" s="23"/>
      <c r="VPN35" s="23"/>
      <c r="VPO35" s="24"/>
      <c r="VPP35" s="14"/>
      <c r="VPQ35" s="23"/>
      <c r="VPR35" s="23"/>
      <c r="VPS35" s="23"/>
      <c r="VPT35" s="23"/>
      <c r="VPU35" s="23"/>
      <c r="VPV35" s="23"/>
      <c r="VPW35" s="24"/>
      <c r="VPX35" s="14"/>
      <c r="VPY35" s="23"/>
      <c r="VPZ35" s="23"/>
      <c r="VQA35" s="23"/>
      <c r="VQB35" s="23"/>
      <c r="VQC35" s="23"/>
      <c r="VQD35" s="23"/>
      <c r="VQE35" s="24"/>
      <c r="VQF35" s="14"/>
      <c r="VQG35" s="23"/>
      <c r="VQH35" s="23"/>
      <c r="VQI35" s="23"/>
      <c r="VQJ35" s="23"/>
      <c r="VQK35" s="23"/>
      <c r="VQL35" s="23"/>
      <c r="VQM35" s="24"/>
      <c r="VQN35" s="14"/>
      <c r="VQO35" s="23"/>
      <c r="VQP35" s="23"/>
      <c r="VQQ35" s="23"/>
      <c r="VQR35" s="23"/>
      <c r="VQS35" s="23"/>
      <c r="VQT35" s="23"/>
      <c r="VQU35" s="24"/>
      <c r="VQV35" s="14"/>
      <c r="VQW35" s="23"/>
      <c r="VQX35" s="23"/>
      <c r="VQY35" s="23"/>
      <c r="VQZ35" s="23"/>
      <c r="VRA35" s="23"/>
      <c r="VRB35" s="23"/>
      <c r="VRC35" s="24"/>
      <c r="VRD35" s="14"/>
      <c r="VRE35" s="23"/>
      <c r="VRF35" s="23"/>
      <c r="VRG35" s="23"/>
      <c r="VRH35" s="23"/>
      <c r="VRI35" s="23"/>
      <c r="VRJ35" s="23"/>
      <c r="VRK35" s="24"/>
      <c r="VRL35" s="14"/>
      <c r="VRM35" s="23"/>
      <c r="VRN35" s="23"/>
      <c r="VRO35" s="23"/>
      <c r="VRP35" s="23"/>
      <c r="VRQ35" s="23"/>
      <c r="VRR35" s="23"/>
      <c r="VRS35" s="24"/>
      <c r="VRT35" s="14"/>
      <c r="VRU35" s="23"/>
      <c r="VRV35" s="23"/>
      <c r="VRW35" s="23"/>
      <c r="VRX35" s="23"/>
      <c r="VRY35" s="23"/>
      <c r="VRZ35" s="23"/>
      <c r="VSA35" s="24"/>
      <c r="VSB35" s="14"/>
      <c r="VSC35" s="23"/>
      <c r="VSD35" s="23"/>
      <c r="VSE35" s="23"/>
      <c r="VSF35" s="23"/>
      <c r="VSG35" s="23"/>
      <c r="VSH35" s="23"/>
      <c r="VSI35" s="24"/>
      <c r="VSJ35" s="14"/>
      <c r="VSK35" s="23"/>
      <c r="VSL35" s="23"/>
      <c r="VSM35" s="23"/>
      <c r="VSN35" s="23"/>
      <c r="VSO35" s="23"/>
      <c r="VSP35" s="23"/>
      <c r="VSQ35" s="24"/>
      <c r="VSR35" s="14"/>
      <c r="VSS35" s="23"/>
      <c r="VST35" s="23"/>
      <c r="VSU35" s="23"/>
      <c r="VSV35" s="23"/>
      <c r="VSW35" s="23"/>
      <c r="VSX35" s="23"/>
      <c r="VSY35" s="24"/>
      <c r="VSZ35" s="14"/>
      <c r="VTA35" s="23"/>
      <c r="VTB35" s="23"/>
      <c r="VTC35" s="23"/>
      <c r="VTD35" s="23"/>
      <c r="VTE35" s="23"/>
      <c r="VTF35" s="23"/>
      <c r="VTG35" s="24"/>
      <c r="VTH35" s="14"/>
      <c r="VTI35" s="23"/>
      <c r="VTJ35" s="23"/>
      <c r="VTK35" s="23"/>
      <c r="VTL35" s="23"/>
      <c r="VTM35" s="23"/>
      <c r="VTN35" s="23"/>
      <c r="VTO35" s="24"/>
      <c r="VTP35" s="14"/>
      <c r="VTQ35" s="23"/>
      <c r="VTR35" s="23"/>
      <c r="VTS35" s="23"/>
      <c r="VTT35" s="23"/>
      <c r="VTU35" s="23"/>
      <c r="VTV35" s="23"/>
      <c r="VTW35" s="24"/>
      <c r="VTX35" s="14"/>
      <c r="VTY35" s="23"/>
      <c r="VTZ35" s="23"/>
      <c r="VUA35" s="23"/>
      <c r="VUB35" s="23"/>
      <c r="VUC35" s="23"/>
      <c r="VUD35" s="23"/>
      <c r="VUE35" s="24"/>
      <c r="VUF35" s="14"/>
      <c r="VUG35" s="23"/>
      <c r="VUH35" s="23"/>
      <c r="VUI35" s="23"/>
      <c r="VUJ35" s="23"/>
      <c r="VUK35" s="23"/>
      <c r="VUL35" s="23"/>
      <c r="VUM35" s="24"/>
      <c r="VUN35" s="14"/>
      <c r="VUO35" s="23"/>
      <c r="VUP35" s="23"/>
      <c r="VUQ35" s="23"/>
      <c r="VUR35" s="23"/>
      <c r="VUS35" s="23"/>
      <c r="VUT35" s="23"/>
      <c r="VUU35" s="24"/>
      <c r="VUV35" s="14"/>
      <c r="VUW35" s="23"/>
      <c r="VUX35" s="23"/>
      <c r="VUY35" s="23"/>
      <c r="VUZ35" s="23"/>
      <c r="VVA35" s="23"/>
      <c r="VVB35" s="23"/>
      <c r="VVC35" s="24"/>
      <c r="VVD35" s="14"/>
      <c r="VVE35" s="23"/>
      <c r="VVF35" s="23"/>
      <c r="VVG35" s="23"/>
      <c r="VVH35" s="23"/>
      <c r="VVI35" s="23"/>
      <c r="VVJ35" s="23"/>
      <c r="VVK35" s="24"/>
      <c r="VVL35" s="14"/>
      <c r="VVM35" s="23"/>
      <c r="VVN35" s="23"/>
      <c r="VVO35" s="23"/>
      <c r="VVP35" s="23"/>
      <c r="VVQ35" s="23"/>
      <c r="VVR35" s="23"/>
      <c r="VVS35" s="24"/>
      <c r="VVT35" s="14"/>
      <c r="VVU35" s="23"/>
      <c r="VVV35" s="23"/>
      <c r="VVW35" s="23"/>
      <c r="VVX35" s="23"/>
      <c r="VVY35" s="23"/>
      <c r="VVZ35" s="23"/>
      <c r="VWA35" s="24"/>
      <c r="VWB35" s="14"/>
      <c r="VWC35" s="23"/>
      <c r="VWD35" s="23"/>
      <c r="VWE35" s="23"/>
      <c r="VWF35" s="23"/>
      <c r="VWG35" s="23"/>
      <c r="VWH35" s="23"/>
      <c r="VWI35" s="24"/>
      <c r="VWJ35" s="14"/>
      <c r="VWK35" s="23"/>
      <c r="VWL35" s="23"/>
      <c r="VWM35" s="23"/>
      <c r="VWN35" s="23"/>
      <c r="VWO35" s="23"/>
      <c r="VWP35" s="23"/>
      <c r="VWQ35" s="24"/>
      <c r="VWR35" s="14"/>
      <c r="VWS35" s="23"/>
      <c r="VWT35" s="23"/>
      <c r="VWU35" s="23"/>
      <c r="VWV35" s="23"/>
      <c r="VWW35" s="23"/>
      <c r="VWX35" s="23"/>
      <c r="VWY35" s="24"/>
      <c r="VWZ35" s="14"/>
      <c r="VXA35" s="23"/>
      <c r="VXB35" s="23"/>
      <c r="VXC35" s="23"/>
      <c r="VXD35" s="23"/>
      <c r="VXE35" s="23"/>
      <c r="VXF35" s="23"/>
      <c r="VXG35" s="24"/>
      <c r="VXH35" s="14"/>
      <c r="VXI35" s="23"/>
      <c r="VXJ35" s="23"/>
      <c r="VXK35" s="23"/>
      <c r="VXL35" s="23"/>
      <c r="VXM35" s="23"/>
      <c r="VXN35" s="23"/>
      <c r="VXO35" s="24"/>
      <c r="VXP35" s="14"/>
      <c r="VXQ35" s="23"/>
      <c r="VXR35" s="23"/>
      <c r="VXS35" s="23"/>
      <c r="VXT35" s="23"/>
      <c r="VXU35" s="23"/>
      <c r="VXV35" s="23"/>
      <c r="VXW35" s="24"/>
      <c r="VXX35" s="14"/>
      <c r="VXY35" s="23"/>
      <c r="VXZ35" s="23"/>
      <c r="VYA35" s="23"/>
      <c r="VYB35" s="23"/>
      <c r="VYC35" s="23"/>
      <c r="VYD35" s="23"/>
      <c r="VYE35" s="24"/>
      <c r="VYF35" s="14"/>
      <c r="VYG35" s="23"/>
      <c r="VYH35" s="23"/>
      <c r="VYI35" s="23"/>
      <c r="VYJ35" s="23"/>
      <c r="VYK35" s="23"/>
      <c r="VYL35" s="23"/>
      <c r="VYM35" s="24"/>
      <c r="VYN35" s="14"/>
      <c r="VYO35" s="23"/>
      <c r="VYP35" s="23"/>
      <c r="VYQ35" s="23"/>
      <c r="VYR35" s="23"/>
      <c r="VYS35" s="23"/>
      <c r="VYT35" s="23"/>
      <c r="VYU35" s="24"/>
      <c r="VYV35" s="14"/>
      <c r="VYW35" s="23"/>
      <c r="VYX35" s="23"/>
      <c r="VYY35" s="23"/>
      <c r="VYZ35" s="23"/>
      <c r="VZA35" s="23"/>
      <c r="VZB35" s="23"/>
      <c r="VZC35" s="24"/>
      <c r="VZD35" s="14"/>
      <c r="VZE35" s="23"/>
      <c r="VZF35" s="23"/>
      <c r="VZG35" s="23"/>
      <c r="VZH35" s="23"/>
      <c r="VZI35" s="23"/>
      <c r="VZJ35" s="23"/>
      <c r="VZK35" s="24"/>
      <c r="VZL35" s="14"/>
      <c r="VZM35" s="23"/>
      <c r="VZN35" s="23"/>
      <c r="VZO35" s="23"/>
      <c r="VZP35" s="23"/>
      <c r="VZQ35" s="23"/>
      <c r="VZR35" s="23"/>
      <c r="VZS35" s="24"/>
      <c r="VZT35" s="14"/>
      <c r="VZU35" s="23"/>
      <c r="VZV35" s="23"/>
      <c r="VZW35" s="23"/>
      <c r="VZX35" s="23"/>
      <c r="VZY35" s="23"/>
      <c r="VZZ35" s="23"/>
      <c r="WAA35" s="24"/>
      <c r="WAB35" s="14"/>
      <c r="WAC35" s="23"/>
      <c r="WAD35" s="23"/>
      <c r="WAE35" s="23"/>
      <c r="WAF35" s="23"/>
      <c r="WAG35" s="23"/>
      <c r="WAH35" s="23"/>
      <c r="WAI35" s="24"/>
      <c r="WAJ35" s="14"/>
      <c r="WAK35" s="23"/>
      <c r="WAL35" s="23"/>
      <c r="WAM35" s="23"/>
      <c r="WAN35" s="23"/>
      <c r="WAO35" s="23"/>
      <c r="WAP35" s="23"/>
      <c r="WAQ35" s="24"/>
      <c r="WAR35" s="14"/>
      <c r="WAS35" s="23"/>
      <c r="WAT35" s="23"/>
      <c r="WAU35" s="23"/>
      <c r="WAV35" s="23"/>
      <c r="WAW35" s="23"/>
      <c r="WAX35" s="23"/>
      <c r="WAY35" s="24"/>
      <c r="WAZ35" s="14"/>
      <c r="WBA35" s="23"/>
      <c r="WBB35" s="23"/>
      <c r="WBC35" s="23"/>
      <c r="WBD35" s="23"/>
      <c r="WBE35" s="23"/>
      <c r="WBF35" s="23"/>
      <c r="WBG35" s="24"/>
      <c r="WBH35" s="14"/>
      <c r="WBI35" s="23"/>
      <c r="WBJ35" s="23"/>
      <c r="WBK35" s="23"/>
      <c r="WBL35" s="23"/>
      <c r="WBM35" s="23"/>
      <c r="WBN35" s="23"/>
      <c r="WBO35" s="24"/>
      <c r="WBP35" s="14"/>
      <c r="WBQ35" s="23"/>
      <c r="WBR35" s="23"/>
      <c r="WBS35" s="23"/>
      <c r="WBT35" s="23"/>
      <c r="WBU35" s="23"/>
      <c r="WBV35" s="23"/>
      <c r="WBW35" s="24"/>
      <c r="WBX35" s="14"/>
      <c r="WBY35" s="23"/>
      <c r="WBZ35" s="23"/>
      <c r="WCA35" s="23"/>
      <c r="WCB35" s="23"/>
      <c r="WCC35" s="23"/>
      <c r="WCD35" s="23"/>
      <c r="WCE35" s="24"/>
      <c r="WCF35" s="14"/>
      <c r="WCG35" s="23"/>
      <c r="WCH35" s="23"/>
      <c r="WCI35" s="23"/>
      <c r="WCJ35" s="23"/>
      <c r="WCK35" s="23"/>
      <c r="WCL35" s="23"/>
      <c r="WCM35" s="24"/>
      <c r="WCN35" s="14"/>
      <c r="WCO35" s="23"/>
      <c r="WCP35" s="23"/>
      <c r="WCQ35" s="23"/>
      <c r="WCR35" s="23"/>
      <c r="WCS35" s="23"/>
      <c r="WCT35" s="23"/>
      <c r="WCU35" s="24"/>
      <c r="WCV35" s="14"/>
      <c r="WCW35" s="23"/>
      <c r="WCX35" s="23"/>
      <c r="WCY35" s="23"/>
      <c r="WCZ35" s="23"/>
      <c r="WDA35" s="23"/>
      <c r="WDB35" s="23"/>
      <c r="WDC35" s="24"/>
      <c r="WDD35" s="14"/>
      <c r="WDE35" s="23"/>
      <c r="WDF35" s="23"/>
      <c r="WDG35" s="23"/>
      <c r="WDH35" s="23"/>
      <c r="WDI35" s="23"/>
      <c r="WDJ35" s="23"/>
      <c r="WDK35" s="24"/>
      <c r="WDL35" s="14"/>
      <c r="WDM35" s="23"/>
      <c r="WDN35" s="23"/>
      <c r="WDO35" s="23"/>
      <c r="WDP35" s="23"/>
      <c r="WDQ35" s="23"/>
      <c r="WDR35" s="23"/>
      <c r="WDS35" s="24"/>
      <c r="WDT35" s="14"/>
      <c r="WDU35" s="23"/>
      <c r="WDV35" s="23"/>
      <c r="WDW35" s="23"/>
      <c r="WDX35" s="23"/>
      <c r="WDY35" s="23"/>
      <c r="WDZ35" s="23"/>
      <c r="WEA35" s="24"/>
      <c r="WEB35" s="14"/>
      <c r="WEC35" s="23"/>
      <c r="WED35" s="23"/>
      <c r="WEE35" s="23"/>
      <c r="WEF35" s="23"/>
      <c r="WEG35" s="23"/>
      <c r="WEH35" s="23"/>
      <c r="WEI35" s="24"/>
      <c r="WEJ35" s="14"/>
      <c r="WEK35" s="23"/>
      <c r="WEL35" s="23"/>
      <c r="WEM35" s="23"/>
      <c r="WEN35" s="23"/>
      <c r="WEO35" s="23"/>
      <c r="WEP35" s="23"/>
      <c r="WEQ35" s="24"/>
      <c r="WER35" s="14"/>
      <c r="WES35" s="23"/>
      <c r="WET35" s="23"/>
      <c r="WEU35" s="23"/>
      <c r="WEV35" s="23"/>
      <c r="WEW35" s="23"/>
      <c r="WEX35" s="23"/>
      <c r="WEY35" s="24"/>
      <c r="WEZ35" s="14"/>
      <c r="WFA35" s="23"/>
      <c r="WFB35" s="23"/>
      <c r="WFC35" s="23"/>
      <c r="WFD35" s="23"/>
      <c r="WFE35" s="23"/>
      <c r="WFF35" s="23"/>
      <c r="WFG35" s="24"/>
      <c r="WFH35" s="14"/>
      <c r="WFI35" s="23"/>
      <c r="WFJ35" s="23"/>
      <c r="WFK35" s="23"/>
      <c r="WFL35" s="23"/>
      <c r="WFM35" s="23"/>
      <c r="WFN35" s="23"/>
      <c r="WFO35" s="24"/>
      <c r="WFP35" s="14"/>
      <c r="WFQ35" s="23"/>
      <c r="WFR35" s="23"/>
      <c r="WFS35" s="23"/>
      <c r="WFT35" s="23"/>
      <c r="WFU35" s="23"/>
      <c r="WFV35" s="23"/>
      <c r="WFW35" s="24"/>
      <c r="WFX35" s="14"/>
      <c r="WFY35" s="23"/>
      <c r="WFZ35" s="23"/>
      <c r="WGA35" s="23"/>
      <c r="WGB35" s="23"/>
      <c r="WGC35" s="23"/>
      <c r="WGD35" s="23"/>
      <c r="WGE35" s="24"/>
      <c r="WGF35" s="14"/>
      <c r="WGG35" s="23"/>
      <c r="WGH35" s="23"/>
      <c r="WGI35" s="23"/>
      <c r="WGJ35" s="23"/>
      <c r="WGK35" s="23"/>
      <c r="WGL35" s="23"/>
      <c r="WGM35" s="24"/>
      <c r="WGN35" s="14"/>
      <c r="WGO35" s="23"/>
      <c r="WGP35" s="23"/>
      <c r="WGQ35" s="23"/>
      <c r="WGR35" s="23"/>
      <c r="WGS35" s="23"/>
      <c r="WGT35" s="23"/>
      <c r="WGU35" s="24"/>
      <c r="WGV35" s="14"/>
      <c r="WGW35" s="23"/>
      <c r="WGX35" s="23"/>
      <c r="WGY35" s="23"/>
      <c r="WGZ35" s="23"/>
      <c r="WHA35" s="23"/>
      <c r="WHB35" s="23"/>
      <c r="WHC35" s="24"/>
      <c r="WHD35" s="14"/>
      <c r="WHE35" s="23"/>
      <c r="WHF35" s="23"/>
      <c r="WHG35" s="23"/>
      <c r="WHH35" s="23"/>
      <c r="WHI35" s="23"/>
      <c r="WHJ35" s="23"/>
      <c r="WHK35" s="24"/>
      <c r="WHL35" s="14"/>
      <c r="WHM35" s="23"/>
      <c r="WHN35" s="23"/>
      <c r="WHO35" s="23"/>
      <c r="WHP35" s="23"/>
      <c r="WHQ35" s="23"/>
      <c r="WHR35" s="23"/>
      <c r="WHS35" s="24"/>
      <c r="WHT35" s="14"/>
      <c r="WHU35" s="23"/>
      <c r="WHV35" s="23"/>
      <c r="WHW35" s="23"/>
      <c r="WHX35" s="23"/>
      <c r="WHY35" s="23"/>
      <c r="WHZ35" s="23"/>
      <c r="WIA35" s="24"/>
      <c r="WIB35" s="14"/>
      <c r="WIC35" s="23"/>
      <c r="WID35" s="23"/>
      <c r="WIE35" s="23"/>
      <c r="WIF35" s="23"/>
      <c r="WIG35" s="23"/>
      <c r="WIH35" s="23"/>
      <c r="WII35" s="24"/>
      <c r="WIJ35" s="14"/>
      <c r="WIK35" s="23"/>
      <c r="WIL35" s="23"/>
      <c r="WIM35" s="23"/>
      <c r="WIN35" s="23"/>
      <c r="WIO35" s="23"/>
      <c r="WIP35" s="23"/>
      <c r="WIQ35" s="24"/>
      <c r="WIR35" s="14"/>
      <c r="WIS35" s="23"/>
      <c r="WIT35" s="23"/>
      <c r="WIU35" s="23"/>
      <c r="WIV35" s="23"/>
      <c r="WIW35" s="23"/>
      <c r="WIX35" s="23"/>
      <c r="WIY35" s="24"/>
      <c r="WIZ35" s="14"/>
      <c r="WJA35" s="23"/>
      <c r="WJB35" s="23"/>
      <c r="WJC35" s="23"/>
      <c r="WJD35" s="23"/>
      <c r="WJE35" s="23"/>
      <c r="WJF35" s="23"/>
      <c r="WJG35" s="24"/>
      <c r="WJH35" s="14"/>
      <c r="WJI35" s="23"/>
      <c r="WJJ35" s="23"/>
      <c r="WJK35" s="23"/>
      <c r="WJL35" s="23"/>
      <c r="WJM35" s="23"/>
      <c r="WJN35" s="23"/>
      <c r="WJO35" s="24"/>
      <c r="WJP35" s="14"/>
      <c r="WJQ35" s="23"/>
      <c r="WJR35" s="23"/>
      <c r="WJS35" s="23"/>
      <c r="WJT35" s="23"/>
      <c r="WJU35" s="23"/>
      <c r="WJV35" s="23"/>
      <c r="WJW35" s="24"/>
      <c r="WJX35" s="14"/>
      <c r="WJY35" s="23"/>
      <c r="WJZ35" s="23"/>
      <c r="WKA35" s="23"/>
      <c r="WKB35" s="23"/>
      <c r="WKC35" s="23"/>
      <c r="WKD35" s="23"/>
      <c r="WKE35" s="24"/>
      <c r="WKF35" s="14"/>
      <c r="WKG35" s="23"/>
      <c r="WKH35" s="23"/>
      <c r="WKI35" s="23"/>
      <c r="WKJ35" s="23"/>
      <c r="WKK35" s="23"/>
      <c r="WKL35" s="23"/>
      <c r="WKM35" s="24"/>
      <c r="WKN35" s="14"/>
      <c r="WKO35" s="23"/>
      <c r="WKP35" s="23"/>
      <c r="WKQ35" s="23"/>
      <c r="WKR35" s="23"/>
      <c r="WKS35" s="23"/>
      <c r="WKT35" s="23"/>
      <c r="WKU35" s="24"/>
      <c r="WKV35" s="14"/>
      <c r="WKW35" s="23"/>
      <c r="WKX35" s="23"/>
      <c r="WKY35" s="23"/>
      <c r="WKZ35" s="23"/>
      <c r="WLA35" s="23"/>
      <c r="WLB35" s="23"/>
      <c r="WLC35" s="24"/>
      <c r="WLD35" s="14"/>
      <c r="WLE35" s="23"/>
      <c r="WLF35" s="23"/>
      <c r="WLG35" s="23"/>
      <c r="WLH35" s="23"/>
      <c r="WLI35" s="23"/>
      <c r="WLJ35" s="23"/>
      <c r="WLK35" s="24"/>
      <c r="WLL35" s="14"/>
      <c r="WLM35" s="23"/>
      <c r="WLN35" s="23"/>
      <c r="WLO35" s="23"/>
      <c r="WLP35" s="23"/>
      <c r="WLQ35" s="23"/>
      <c r="WLR35" s="23"/>
      <c r="WLS35" s="24"/>
      <c r="WLT35" s="14"/>
      <c r="WLU35" s="23"/>
      <c r="WLV35" s="23"/>
      <c r="WLW35" s="23"/>
      <c r="WLX35" s="23"/>
      <c r="WLY35" s="23"/>
      <c r="WLZ35" s="23"/>
      <c r="WMA35" s="24"/>
      <c r="WMB35" s="14"/>
      <c r="WMC35" s="23"/>
      <c r="WMD35" s="23"/>
      <c r="WME35" s="23"/>
      <c r="WMF35" s="23"/>
      <c r="WMG35" s="23"/>
      <c r="WMH35" s="23"/>
      <c r="WMI35" s="24"/>
      <c r="WMJ35" s="14"/>
      <c r="WMK35" s="23"/>
      <c r="WML35" s="23"/>
      <c r="WMM35" s="23"/>
      <c r="WMN35" s="23"/>
      <c r="WMO35" s="23"/>
      <c r="WMP35" s="23"/>
      <c r="WMQ35" s="24"/>
      <c r="WMR35" s="14"/>
      <c r="WMS35" s="23"/>
      <c r="WMT35" s="23"/>
      <c r="WMU35" s="23"/>
      <c r="WMV35" s="23"/>
      <c r="WMW35" s="23"/>
      <c r="WMX35" s="23"/>
      <c r="WMY35" s="24"/>
      <c r="WMZ35" s="14"/>
      <c r="WNA35" s="23"/>
      <c r="WNB35" s="23"/>
      <c r="WNC35" s="23"/>
      <c r="WND35" s="23"/>
      <c r="WNE35" s="23"/>
      <c r="WNF35" s="23"/>
      <c r="WNG35" s="24"/>
      <c r="WNH35" s="14"/>
      <c r="WNI35" s="23"/>
      <c r="WNJ35" s="23"/>
      <c r="WNK35" s="23"/>
      <c r="WNL35" s="23"/>
      <c r="WNM35" s="23"/>
      <c r="WNN35" s="23"/>
      <c r="WNO35" s="24"/>
      <c r="WNP35" s="14"/>
      <c r="WNQ35" s="23"/>
      <c r="WNR35" s="23"/>
      <c r="WNS35" s="23"/>
      <c r="WNT35" s="23"/>
      <c r="WNU35" s="23"/>
      <c r="WNV35" s="23"/>
      <c r="WNW35" s="24"/>
      <c r="WNX35" s="14"/>
      <c r="WNY35" s="23"/>
      <c r="WNZ35" s="23"/>
      <c r="WOA35" s="23"/>
      <c r="WOB35" s="23"/>
      <c r="WOC35" s="23"/>
      <c r="WOD35" s="23"/>
      <c r="WOE35" s="24"/>
      <c r="WOF35" s="14"/>
      <c r="WOG35" s="23"/>
      <c r="WOH35" s="23"/>
      <c r="WOI35" s="23"/>
      <c r="WOJ35" s="23"/>
      <c r="WOK35" s="23"/>
      <c r="WOL35" s="23"/>
      <c r="WOM35" s="24"/>
      <c r="WON35" s="14"/>
      <c r="WOO35" s="23"/>
      <c r="WOP35" s="23"/>
      <c r="WOQ35" s="23"/>
      <c r="WOR35" s="23"/>
      <c r="WOS35" s="23"/>
      <c r="WOT35" s="23"/>
      <c r="WOU35" s="24"/>
      <c r="WOV35" s="14"/>
      <c r="WOW35" s="23"/>
      <c r="WOX35" s="23"/>
      <c r="WOY35" s="23"/>
      <c r="WOZ35" s="23"/>
      <c r="WPA35" s="23"/>
      <c r="WPB35" s="23"/>
      <c r="WPC35" s="24"/>
      <c r="WPD35" s="14"/>
      <c r="WPE35" s="23"/>
      <c r="WPF35" s="23"/>
      <c r="WPG35" s="23"/>
      <c r="WPH35" s="23"/>
      <c r="WPI35" s="23"/>
      <c r="WPJ35" s="23"/>
      <c r="WPK35" s="24"/>
      <c r="WPL35" s="14"/>
      <c r="WPM35" s="23"/>
      <c r="WPN35" s="23"/>
      <c r="WPO35" s="23"/>
      <c r="WPP35" s="23"/>
      <c r="WPQ35" s="23"/>
      <c r="WPR35" s="23"/>
      <c r="WPS35" s="24"/>
      <c r="WPT35" s="14"/>
      <c r="WPU35" s="23"/>
      <c r="WPV35" s="23"/>
      <c r="WPW35" s="23"/>
      <c r="WPX35" s="23"/>
      <c r="WPY35" s="23"/>
      <c r="WPZ35" s="23"/>
      <c r="WQA35" s="24"/>
      <c r="WQB35" s="14"/>
      <c r="WQC35" s="23"/>
      <c r="WQD35" s="23"/>
      <c r="WQE35" s="23"/>
      <c r="WQF35" s="23"/>
      <c r="WQG35" s="23"/>
      <c r="WQH35" s="23"/>
      <c r="WQI35" s="24"/>
      <c r="WQJ35" s="14"/>
      <c r="WQK35" s="23"/>
      <c r="WQL35" s="23"/>
      <c r="WQM35" s="23"/>
      <c r="WQN35" s="23"/>
      <c r="WQO35" s="23"/>
      <c r="WQP35" s="23"/>
      <c r="WQQ35" s="24"/>
      <c r="WQR35" s="14"/>
      <c r="WQS35" s="23"/>
      <c r="WQT35" s="23"/>
      <c r="WQU35" s="23"/>
      <c r="WQV35" s="23"/>
      <c r="WQW35" s="23"/>
      <c r="WQX35" s="23"/>
      <c r="WQY35" s="24"/>
      <c r="WQZ35" s="14"/>
      <c r="WRA35" s="23"/>
      <c r="WRB35" s="23"/>
      <c r="WRC35" s="23"/>
      <c r="WRD35" s="23"/>
      <c r="WRE35" s="23"/>
      <c r="WRF35" s="23"/>
      <c r="WRG35" s="24"/>
      <c r="WRH35" s="14"/>
      <c r="WRI35" s="23"/>
      <c r="WRJ35" s="23"/>
      <c r="WRK35" s="23"/>
      <c r="WRL35" s="23"/>
      <c r="WRM35" s="23"/>
      <c r="WRN35" s="23"/>
      <c r="WRO35" s="24"/>
      <c r="WRP35" s="14"/>
      <c r="WRQ35" s="23"/>
      <c r="WRR35" s="23"/>
      <c r="WRS35" s="23"/>
      <c r="WRT35" s="23"/>
      <c r="WRU35" s="23"/>
      <c r="WRV35" s="23"/>
      <c r="WRW35" s="24"/>
      <c r="WRX35" s="14"/>
      <c r="WRY35" s="23"/>
      <c r="WRZ35" s="23"/>
      <c r="WSA35" s="23"/>
      <c r="WSB35" s="23"/>
      <c r="WSC35" s="23"/>
      <c r="WSD35" s="23"/>
      <c r="WSE35" s="24"/>
      <c r="WSF35" s="14"/>
      <c r="WSG35" s="23"/>
      <c r="WSH35" s="23"/>
      <c r="WSI35" s="23"/>
      <c r="WSJ35" s="23"/>
      <c r="WSK35" s="23"/>
      <c r="WSL35" s="23"/>
      <c r="WSM35" s="24"/>
      <c r="WSN35" s="14"/>
      <c r="WSO35" s="23"/>
      <c r="WSP35" s="23"/>
      <c r="WSQ35" s="23"/>
      <c r="WSR35" s="23"/>
      <c r="WSS35" s="23"/>
      <c r="WST35" s="23"/>
      <c r="WSU35" s="24"/>
      <c r="WSV35" s="14"/>
      <c r="WSW35" s="23"/>
      <c r="WSX35" s="23"/>
      <c r="WSY35" s="23"/>
      <c r="WSZ35" s="23"/>
      <c r="WTA35" s="23"/>
      <c r="WTB35" s="23"/>
      <c r="WTC35" s="24"/>
      <c r="WTD35" s="14"/>
      <c r="WTE35" s="23"/>
      <c r="WTF35" s="23"/>
      <c r="WTG35" s="23"/>
      <c r="WTH35" s="23"/>
      <c r="WTI35" s="23"/>
      <c r="WTJ35" s="23"/>
      <c r="WTK35" s="24"/>
      <c r="WTL35" s="14"/>
      <c r="WTM35" s="23"/>
      <c r="WTN35" s="23"/>
      <c r="WTO35" s="23"/>
      <c r="WTP35" s="23"/>
      <c r="WTQ35" s="23"/>
      <c r="WTR35" s="23"/>
      <c r="WTS35" s="24"/>
      <c r="WTT35" s="14"/>
      <c r="WTU35" s="23"/>
      <c r="WTV35" s="23"/>
      <c r="WTW35" s="23"/>
      <c r="WTX35" s="23"/>
      <c r="WTY35" s="23"/>
      <c r="WTZ35" s="23"/>
      <c r="WUA35" s="24"/>
      <c r="WUB35" s="14"/>
      <c r="WUC35" s="23"/>
      <c r="WUD35" s="23"/>
      <c r="WUE35" s="23"/>
      <c r="WUF35" s="23"/>
      <c r="WUG35" s="23"/>
      <c r="WUH35" s="23"/>
      <c r="WUI35" s="24"/>
      <c r="WUJ35" s="14"/>
      <c r="WUK35" s="23"/>
      <c r="WUL35" s="23"/>
      <c r="WUM35" s="23"/>
      <c r="WUN35" s="23"/>
      <c r="WUO35" s="23"/>
      <c r="WUP35" s="23"/>
      <c r="WUQ35" s="24"/>
      <c r="WUR35" s="14"/>
      <c r="WUS35" s="23"/>
      <c r="WUT35" s="23"/>
      <c r="WUU35" s="23"/>
      <c r="WUV35" s="23"/>
      <c r="WUW35" s="23"/>
      <c r="WUX35" s="23"/>
      <c r="WUY35" s="24"/>
      <c r="WUZ35" s="14"/>
      <c r="WVA35" s="23"/>
      <c r="WVB35" s="23"/>
      <c r="WVC35" s="23"/>
      <c r="WVD35" s="23"/>
      <c r="WVE35" s="23"/>
      <c r="WVF35" s="23"/>
      <c r="WVG35" s="24"/>
      <c r="WVH35" s="14"/>
      <c r="WVI35" s="23"/>
      <c r="WVJ35" s="23"/>
      <c r="WVK35" s="23"/>
      <c r="WVL35" s="23"/>
      <c r="WVM35" s="23"/>
      <c r="WVN35" s="23"/>
      <c r="WVO35" s="24"/>
      <c r="WVP35" s="14"/>
      <c r="WVQ35" s="23"/>
      <c r="WVR35" s="23"/>
      <c r="WVS35" s="23"/>
      <c r="WVT35" s="23"/>
      <c r="WVU35" s="23"/>
      <c r="WVV35" s="23"/>
      <c r="WVW35" s="24"/>
      <c r="WVX35" s="14"/>
      <c r="WVY35" s="23"/>
      <c r="WVZ35" s="23"/>
      <c r="WWA35" s="23"/>
      <c r="WWB35" s="23"/>
      <c r="WWC35" s="23"/>
      <c r="WWD35" s="23"/>
      <c r="WWE35" s="24"/>
      <c r="WWF35" s="14"/>
      <c r="WWG35" s="23"/>
      <c r="WWH35" s="23"/>
      <c r="WWI35" s="23"/>
      <c r="WWJ35" s="23"/>
      <c r="WWK35" s="23"/>
      <c r="WWL35" s="23"/>
      <c r="WWM35" s="24"/>
      <c r="WWN35" s="14"/>
      <c r="WWO35" s="23"/>
      <c r="WWP35" s="23"/>
      <c r="WWQ35" s="23"/>
      <c r="WWR35" s="23"/>
      <c r="WWS35" s="23"/>
      <c r="WWT35" s="23"/>
      <c r="WWU35" s="24"/>
      <c r="WWV35" s="14"/>
      <c r="WWW35" s="23"/>
      <c r="WWX35" s="23"/>
      <c r="WWY35" s="23"/>
      <c r="WWZ35" s="23"/>
      <c r="WXA35" s="23"/>
      <c r="WXB35" s="23"/>
      <c r="WXC35" s="24"/>
      <c r="WXD35" s="14"/>
      <c r="WXE35" s="23"/>
      <c r="WXF35" s="23"/>
      <c r="WXG35" s="23"/>
      <c r="WXH35" s="23"/>
      <c r="WXI35" s="23"/>
      <c r="WXJ35" s="23"/>
      <c r="WXK35" s="24"/>
      <c r="WXL35" s="14"/>
      <c r="WXM35" s="23"/>
      <c r="WXN35" s="23"/>
      <c r="WXO35" s="23"/>
      <c r="WXP35" s="23"/>
      <c r="WXQ35" s="23"/>
      <c r="WXR35" s="23"/>
      <c r="WXS35" s="24"/>
      <c r="WXT35" s="14"/>
      <c r="WXU35" s="23"/>
      <c r="WXV35" s="23"/>
      <c r="WXW35" s="23"/>
      <c r="WXX35" s="23"/>
      <c r="WXY35" s="23"/>
      <c r="WXZ35" s="23"/>
      <c r="WYA35" s="24"/>
      <c r="WYB35" s="14"/>
      <c r="WYC35" s="23"/>
      <c r="WYD35" s="23"/>
      <c r="WYE35" s="23"/>
      <c r="WYF35" s="23"/>
      <c r="WYG35" s="23"/>
      <c r="WYH35" s="23"/>
      <c r="WYI35" s="24"/>
      <c r="WYJ35" s="14"/>
      <c r="WYK35" s="23"/>
      <c r="WYL35" s="23"/>
      <c r="WYM35" s="23"/>
      <c r="WYN35" s="23"/>
      <c r="WYO35" s="23"/>
      <c r="WYP35" s="23"/>
      <c r="WYQ35" s="24"/>
      <c r="WYR35" s="14"/>
      <c r="WYS35" s="23"/>
      <c r="WYT35" s="23"/>
      <c r="WYU35" s="23"/>
      <c r="WYV35" s="23"/>
      <c r="WYW35" s="23"/>
      <c r="WYX35" s="23"/>
      <c r="WYY35" s="24"/>
      <c r="WYZ35" s="14"/>
      <c r="WZA35" s="23"/>
      <c r="WZB35" s="23"/>
      <c r="WZC35" s="23"/>
      <c r="WZD35" s="23"/>
      <c r="WZE35" s="23"/>
      <c r="WZF35" s="23"/>
      <c r="WZG35" s="24"/>
      <c r="WZH35" s="14"/>
      <c r="WZI35" s="23"/>
      <c r="WZJ35" s="23"/>
      <c r="WZK35" s="23"/>
      <c r="WZL35" s="23"/>
      <c r="WZM35" s="23"/>
      <c r="WZN35" s="23"/>
      <c r="WZO35" s="24"/>
      <c r="WZP35" s="14"/>
      <c r="WZQ35" s="23"/>
      <c r="WZR35" s="23"/>
      <c r="WZS35" s="23"/>
      <c r="WZT35" s="23"/>
      <c r="WZU35" s="23"/>
      <c r="WZV35" s="23"/>
      <c r="WZW35" s="24"/>
      <c r="WZX35" s="14"/>
      <c r="WZY35" s="23"/>
      <c r="WZZ35" s="23"/>
      <c r="XAA35" s="23"/>
      <c r="XAB35" s="23"/>
      <c r="XAC35" s="23"/>
      <c r="XAD35" s="23"/>
      <c r="XAE35" s="24"/>
      <c r="XAF35" s="14"/>
      <c r="XAG35" s="23"/>
      <c r="XAH35" s="23"/>
      <c r="XAI35" s="23"/>
      <c r="XAJ35" s="23"/>
      <c r="XAK35" s="23"/>
      <c r="XAL35" s="23"/>
      <c r="XAM35" s="24"/>
      <c r="XAN35" s="14"/>
      <c r="XAO35" s="23"/>
      <c r="XAP35" s="23"/>
      <c r="XAQ35" s="23"/>
      <c r="XAR35" s="23"/>
      <c r="XAS35" s="23"/>
      <c r="XAT35" s="23"/>
      <c r="XAU35" s="24"/>
      <c r="XAV35" s="14"/>
      <c r="XAW35" s="23"/>
      <c r="XAX35" s="23"/>
      <c r="XAY35" s="23"/>
      <c r="XAZ35" s="23"/>
      <c r="XBA35" s="23"/>
      <c r="XBB35" s="23"/>
      <c r="XBC35" s="24"/>
      <c r="XBD35" s="14"/>
      <c r="XBE35" s="23"/>
      <c r="XBF35" s="23"/>
      <c r="XBG35" s="23"/>
      <c r="XBH35" s="23"/>
      <c r="XBI35" s="23"/>
      <c r="XBJ35" s="23"/>
      <c r="XBK35" s="24"/>
      <c r="XBL35" s="14"/>
      <c r="XBM35" s="23"/>
      <c r="XBN35" s="23"/>
      <c r="XBO35" s="23"/>
      <c r="XBP35" s="23"/>
      <c r="XBQ35" s="23"/>
      <c r="XBR35" s="23"/>
      <c r="XBS35" s="24"/>
      <c r="XBT35" s="14"/>
      <c r="XBU35" s="23"/>
      <c r="XBV35" s="23"/>
      <c r="XBW35" s="23"/>
      <c r="XBX35" s="23"/>
      <c r="XBY35" s="23"/>
      <c r="XBZ35" s="23"/>
      <c r="XCA35" s="24"/>
      <c r="XCB35" s="14"/>
      <c r="XCC35" s="23"/>
      <c r="XCD35" s="23"/>
      <c r="XCE35" s="23"/>
      <c r="XCF35" s="23"/>
      <c r="XCG35" s="23"/>
      <c r="XCH35" s="23"/>
      <c r="XCI35" s="24"/>
      <c r="XCJ35" s="14"/>
      <c r="XCK35" s="23"/>
      <c r="XCL35" s="23"/>
      <c r="XCM35" s="23"/>
      <c r="XCN35" s="23"/>
      <c r="XCO35" s="23"/>
      <c r="XCP35" s="23"/>
      <c r="XCQ35" s="24"/>
      <c r="XCR35" s="14"/>
      <c r="XCS35" s="23"/>
      <c r="XCT35" s="23"/>
      <c r="XCU35" s="23"/>
      <c r="XCV35" s="23"/>
      <c r="XCW35" s="23"/>
      <c r="XCX35" s="23"/>
      <c r="XCY35" s="24"/>
      <c r="XCZ35" s="14"/>
      <c r="XDA35" s="23"/>
      <c r="XDB35" s="23"/>
      <c r="XDC35" s="23"/>
      <c r="XDD35" s="23"/>
      <c r="XDE35" s="23"/>
      <c r="XDF35" s="23"/>
    </row>
    <row r="36" spans="1:16334" s="53" customFormat="1">
      <c r="A36" s="1"/>
      <c r="B36" s="24"/>
      <c r="C36" s="56"/>
      <c r="D36" s="25"/>
      <c r="E36" s="25"/>
      <c r="F36" s="25"/>
      <c r="G36" s="26"/>
      <c r="H36" s="23"/>
      <c r="I36" s="23"/>
      <c r="J36" s="23"/>
      <c r="K36" s="23"/>
      <c r="L36" s="23"/>
      <c r="M36" s="23"/>
      <c r="N36" s="23"/>
      <c r="O36" s="24"/>
      <c r="P36" s="14"/>
      <c r="Q36" s="23"/>
      <c r="R36" s="23"/>
      <c r="S36" s="23"/>
      <c r="T36" s="23"/>
      <c r="U36" s="23"/>
      <c r="V36" s="23"/>
      <c r="W36" s="24"/>
      <c r="X36" s="14"/>
      <c r="Y36" s="23"/>
      <c r="Z36" s="23"/>
      <c r="AA36" s="23"/>
      <c r="AB36" s="23"/>
      <c r="AC36" s="23"/>
      <c r="AD36" s="23"/>
      <c r="AE36" s="24"/>
      <c r="AF36" s="14"/>
      <c r="AG36" s="23"/>
      <c r="AH36" s="23"/>
      <c r="AI36" s="23"/>
      <c r="AJ36" s="23"/>
      <c r="AK36" s="23"/>
      <c r="AL36" s="23"/>
      <c r="AM36" s="24"/>
      <c r="AN36" s="14"/>
      <c r="AO36" s="23"/>
      <c r="AP36" s="23"/>
      <c r="AQ36" s="23"/>
      <c r="AR36" s="23"/>
      <c r="AS36" s="23"/>
      <c r="AT36" s="23"/>
      <c r="AU36" s="24"/>
      <c r="AV36" s="14"/>
      <c r="AW36" s="23"/>
      <c r="AX36" s="23"/>
      <c r="AY36" s="23"/>
      <c r="AZ36" s="23"/>
      <c r="BA36" s="23"/>
      <c r="BB36" s="23"/>
      <c r="BC36" s="24"/>
      <c r="BD36" s="14"/>
      <c r="BE36" s="23"/>
      <c r="BF36" s="23"/>
      <c r="BG36" s="23"/>
      <c r="BH36" s="23"/>
      <c r="BI36" s="23"/>
      <c r="BJ36" s="23"/>
      <c r="BK36" s="24"/>
      <c r="BL36" s="14"/>
      <c r="BM36" s="23"/>
      <c r="BN36" s="23"/>
      <c r="BO36" s="23"/>
      <c r="BP36" s="23"/>
      <c r="BQ36" s="23"/>
      <c r="BR36" s="23"/>
      <c r="BS36" s="24"/>
      <c r="BT36" s="14"/>
      <c r="BU36" s="23"/>
      <c r="BV36" s="23"/>
      <c r="BW36" s="23"/>
      <c r="BX36" s="23"/>
      <c r="BY36" s="23"/>
      <c r="BZ36" s="23"/>
      <c r="CA36" s="24"/>
      <c r="CB36" s="14"/>
      <c r="CC36" s="23"/>
      <c r="CD36" s="23"/>
      <c r="CE36" s="23"/>
      <c r="CF36" s="23"/>
      <c r="CG36" s="23"/>
      <c r="CH36" s="23"/>
      <c r="CI36" s="24"/>
      <c r="CJ36" s="14"/>
      <c r="CK36" s="23"/>
      <c r="CL36" s="23"/>
      <c r="CM36" s="23"/>
      <c r="CN36" s="23"/>
      <c r="CO36" s="23"/>
      <c r="CP36" s="23"/>
      <c r="CQ36" s="24"/>
      <c r="CR36" s="14"/>
      <c r="CS36" s="23"/>
      <c r="CT36" s="23"/>
      <c r="CU36" s="23"/>
      <c r="CV36" s="23"/>
      <c r="CW36" s="23"/>
      <c r="CX36" s="23"/>
      <c r="CY36" s="24"/>
      <c r="CZ36" s="14"/>
      <c r="DA36" s="23"/>
      <c r="DB36" s="23"/>
      <c r="DC36" s="23"/>
      <c r="DD36" s="23"/>
      <c r="DE36" s="23"/>
      <c r="DF36" s="23"/>
      <c r="DG36" s="24"/>
      <c r="DH36" s="14"/>
      <c r="DI36" s="23"/>
      <c r="DJ36" s="23"/>
      <c r="DK36" s="23"/>
      <c r="DL36" s="23"/>
      <c r="DM36" s="23"/>
      <c r="DN36" s="23"/>
      <c r="DO36" s="24"/>
      <c r="DP36" s="14"/>
      <c r="DQ36" s="23"/>
      <c r="DR36" s="23"/>
      <c r="DS36" s="23"/>
      <c r="DT36" s="23"/>
      <c r="DU36" s="23"/>
      <c r="DV36" s="23"/>
      <c r="DW36" s="24"/>
      <c r="DX36" s="14"/>
      <c r="DY36" s="23"/>
      <c r="DZ36" s="23"/>
      <c r="EA36" s="23"/>
      <c r="EB36" s="23"/>
      <c r="EC36" s="23"/>
      <c r="ED36" s="23"/>
      <c r="EE36" s="24"/>
      <c r="EF36" s="14"/>
      <c r="EG36" s="23"/>
      <c r="EH36" s="23"/>
      <c r="EI36" s="23"/>
      <c r="EJ36" s="23"/>
      <c r="EK36" s="23"/>
      <c r="EL36" s="23"/>
      <c r="EM36" s="24"/>
      <c r="EN36" s="14"/>
      <c r="EO36" s="23"/>
      <c r="EP36" s="23"/>
      <c r="EQ36" s="23"/>
      <c r="ER36" s="23"/>
      <c r="ES36" s="23"/>
      <c r="ET36" s="23"/>
      <c r="EU36" s="24"/>
      <c r="EV36" s="14"/>
      <c r="EW36" s="23"/>
      <c r="EX36" s="23"/>
      <c r="EY36" s="23"/>
      <c r="EZ36" s="23"/>
      <c r="FA36" s="23"/>
      <c r="FB36" s="23"/>
      <c r="FC36" s="24"/>
      <c r="FD36" s="14"/>
      <c r="FE36" s="23"/>
      <c r="FF36" s="23"/>
      <c r="FG36" s="23"/>
      <c r="FH36" s="23"/>
      <c r="FI36" s="23"/>
      <c r="FJ36" s="23"/>
      <c r="FK36" s="24"/>
      <c r="FL36" s="14"/>
      <c r="FM36" s="23"/>
      <c r="FN36" s="23"/>
      <c r="FO36" s="23"/>
      <c r="FP36" s="23"/>
      <c r="FQ36" s="23"/>
      <c r="FR36" s="23"/>
      <c r="FS36" s="24"/>
      <c r="FT36" s="14"/>
      <c r="FU36" s="23"/>
      <c r="FV36" s="23"/>
      <c r="FW36" s="23"/>
      <c r="FX36" s="23"/>
      <c r="FY36" s="23"/>
      <c r="FZ36" s="23"/>
      <c r="GA36" s="24"/>
      <c r="GB36" s="14"/>
      <c r="GC36" s="23"/>
      <c r="GD36" s="23"/>
      <c r="GE36" s="23"/>
      <c r="GF36" s="23"/>
      <c r="GG36" s="23"/>
      <c r="GH36" s="23"/>
      <c r="GI36" s="24"/>
      <c r="GJ36" s="14"/>
      <c r="GK36" s="23"/>
      <c r="GL36" s="23"/>
      <c r="GM36" s="23"/>
      <c r="GN36" s="23"/>
      <c r="GO36" s="23"/>
      <c r="GP36" s="23"/>
      <c r="GQ36" s="24"/>
      <c r="GR36" s="14"/>
      <c r="GS36" s="23"/>
      <c r="GT36" s="23"/>
      <c r="GU36" s="23"/>
      <c r="GV36" s="23"/>
      <c r="GW36" s="23"/>
      <c r="GX36" s="23"/>
      <c r="GY36" s="24"/>
      <c r="GZ36" s="14"/>
      <c r="HA36" s="23"/>
      <c r="HB36" s="23"/>
      <c r="HC36" s="23"/>
      <c r="HD36" s="23"/>
      <c r="HE36" s="23"/>
      <c r="HF36" s="23"/>
      <c r="HG36" s="24"/>
      <c r="HH36" s="14"/>
      <c r="HI36" s="23"/>
      <c r="HJ36" s="23"/>
      <c r="HK36" s="23"/>
      <c r="HL36" s="23"/>
      <c r="HM36" s="23"/>
      <c r="HN36" s="23"/>
      <c r="HO36" s="24"/>
      <c r="HP36" s="14"/>
      <c r="HQ36" s="23"/>
      <c r="HR36" s="23"/>
      <c r="HS36" s="23"/>
      <c r="HT36" s="23"/>
      <c r="HU36" s="23"/>
      <c r="HV36" s="23"/>
      <c r="HW36" s="24"/>
      <c r="HX36" s="14"/>
      <c r="HY36" s="23"/>
      <c r="HZ36" s="23"/>
      <c r="IA36" s="23"/>
      <c r="IB36" s="23"/>
      <c r="IC36" s="23"/>
      <c r="ID36" s="23"/>
      <c r="IE36" s="24"/>
      <c r="IF36" s="14"/>
      <c r="IG36" s="23"/>
      <c r="IH36" s="23"/>
      <c r="II36" s="23"/>
      <c r="IJ36" s="23"/>
      <c r="IK36" s="23"/>
      <c r="IL36" s="23"/>
      <c r="IM36" s="24"/>
      <c r="IN36" s="14"/>
      <c r="IO36" s="23"/>
      <c r="IP36" s="23"/>
      <c r="IQ36" s="23"/>
      <c r="IR36" s="23"/>
      <c r="IS36" s="23"/>
      <c r="IT36" s="23"/>
      <c r="IU36" s="24"/>
      <c r="IV36" s="14"/>
      <c r="IW36" s="23"/>
      <c r="IX36" s="23"/>
      <c r="IY36" s="23"/>
      <c r="IZ36" s="23"/>
      <c r="JA36" s="23"/>
      <c r="JB36" s="23"/>
      <c r="JC36" s="24"/>
      <c r="JD36" s="14"/>
      <c r="JE36" s="23"/>
      <c r="JF36" s="23"/>
      <c r="JG36" s="23"/>
      <c r="JH36" s="23"/>
      <c r="JI36" s="23"/>
      <c r="JJ36" s="23"/>
      <c r="JK36" s="24"/>
      <c r="JL36" s="14"/>
      <c r="JM36" s="23"/>
      <c r="JN36" s="23"/>
      <c r="JO36" s="23"/>
      <c r="JP36" s="23"/>
      <c r="JQ36" s="23"/>
      <c r="JR36" s="23"/>
      <c r="JS36" s="24"/>
      <c r="JT36" s="14"/>
      <c r="JU36" s="23"/>
      <c r="JV36" s="23"/>
      <c r="JW36" s="23"/>
      <c r="JX36" s="23"/>
      <c r="JY36" s="23"/>
      <c r="JZ36" s="23"/>
      <c r="KA36" s="24"/>
      <c r="KB36" s="14"/>
      <c r="KC36" s="23"/>
      <c r="KD36" s="23"/>
      <c r="KE36" s="23"/>
      <c r="KF36" s="23"/>
      <c r="KG36" s="23"/>
      <c r="KH36" s="23"/>
      <c r="KI36" s="24"/>
      <c r="KJ36" s="14"/>
      <c r="KK36" s="23"/>
      <c r="KL36" s="23"/>
      <c r="KM36" s="23"/>
      <c r="KN36" s="23"/>
      <c r="KO36" s="23"/>
      <c r="KP36" s="23"/>
      <c r="KQ36" s="24"/>
      <c r="KR36" s="14"/>
      <c r="KS36" s="23"/>
      <c r="KT36" s="23"/>
      <c r="KU36" s="23"/>
      <c r="KV36" s="23"/>
      <c r="KW36" s="23"/>
      <c r="KX36" s="23"/>
      <c r="KY36" s="24"/>
      <c r="KZ36" s="14"/>
      <c r="LA36" s="23"/>
      <c r="LB36" s="23"/>
      <c r="LC36" s="23"/>
      <c r="LD36" s="23"/>
      <c r="LE36" s="23"/>
      <c r="LF36" s="23"/>
      <c r="LG36" s="24"/>
      <c r="LH36" s="14"/>
      <c r="LI36" s="23"/>
      <c r="LJ36" s="23"/>
      <c r="LK36" s="23"/>
      <c r="LL36" s="23"/>
      <c r="LM36" s="23"/>
      <c r="LN36" s="23"/>
      <c r="LO36" s="24"/>
      <c r="LP36" s="14"/>
      <c r="LQ36" s="23"/>
      <c r="LR36" s="23"/>
      <c r="LS36" s="23"/>
      <c r="LT36" s="23"/>
      <c r="LU36" s="23"/>
      <c r="LV36" s="23"/>
      <c r="LW36" s="24"/>
      <c r="LX36" s="14"/>
      <c r="LY36" s="23"/>
      <c r="LZ36" s="23"/>
      <c r="MA36" s="23"/>
      <c r="MB36" s="23"/>
      <c r="MC36" s="23"/>
      <c r="MD36" s="23"/>
      <c r="ME36" s="24"/>
      <c r="MF36" s="14"/>
      <c r="MG36" s="23"/>
      <c r="MH36" s="23"/>
      <c r="MI36" s="23"/>
      <c r="MJ36" s="23"/>
      <c r="MK36" s="23"/>
      <c r="ML36" s="23"/>
      <c r="MM36" s="24"/>
      <c r="MN36" s="14"/>
      <c r="MO36" s="23"/>
      <c r="MP36" s="23"/>
      <c r="MQ36" s="23"/>
      <c r="MR36" s="23"/>
      <c r="MS36" s="23"/>
      <c r="MT36" s="23"/>
      <c r="MU36" s="24"/>
      <c r="MV36" s="14"/>
      <c r="MW36" s="23"/>
      <c r="MX36" s="23"/>
      <c r="MY36" s="23"/>
      <c r="MZ36" s="23"/>
      <c r="NA36" s="23"/>
      <c r="NB36" s="23"/>
      <c r="NC36" s="24"/>
      <c r="ND36" s="14"/>
      <c r="NE36" s="23"/>
      <c r="NF36" s="23"/>
      <c r="NG36" s="23"/>
      <c r="NH36" s="23"/>
      <c r="NI36" s="23"/>
      <c r="NJ36" s="23"/>
      <c r="NK36" s="24"/>
      <c r="NL36" s="14"/>
      <c r="NM36" s="23"/>
      <c r="NN36" s="23"/>
      <c r="NO36" s="23"/>
      <c r="NP36" s="23"/>
      <c r="NQ36" s="23"/>
      <c r="NR36" s="23"/>
      <c r="NS36" s="24"/>
      <c r="NT36" s="14"/>
      <c r="NU36" s="23"/>
      <c r="NV36" s="23"/>
      <c r="NW36" s="23"/>
      <c r="NX36" s="23"/>
      <c r="NY36" s="23"/>
      <c r="NZ36" s="23"/>
      <c r="OA36" s="24"/>
      <c r="OB36" s="14"/>
      <c r="OC36" s="23"/>
      <c r="OD36" s="23"/>
      <c r="OE36" s="23"/>
      <c r="OF36" s="23"/>
      <c r="OG36" s="23"/>
      <c r="OH36" s="23"/>
      <c r="OI36" s="24"/>
      <c r="OJ36" s="14"/>
      <c r="OK36" s="23"/>
      <c r="OL36" s="23"/>
      <c r="OM36" s="23"/>
      <c r="ON36" s="23"/>
      <c r="OO36" s="23"/>
      <c r="OP36" s="23"/>
      <c r="OQ36" s="24"/>
      <c r="OR36" s="14"/>
      <c r="OS36" s="23"/>
      <c r="OT36" s="23"/>
      <c r="OU36" s="23"/>
      <c r="OV36" s="23"/>
      <c r="OW36" s="23"/>
      <c r="OX36" s="23"/>
      <c r="OY36" s="24"/>
      <c r="OZ36" s="14"/>
      <c r="PA36" s="23"/>
      <c r="PB36" s="23"/>
      <c r="PC36" s="23"/>
      <c r="PD36" s="23"/>
      <c r="PE36" s="23"/>
      <c r="PF36" s="23"/>
      <c r="PG36" s="24"/>
      <c r="PH36" s="14"/>
      <c r="PI36" s="23"/>
      <c r="PJ36" s="23"/>
      <c r="PK36" s="23"/>
      <c r="PL36" s="23"/>
      <c r="PM36" s="23"/>
      <c r="PN36" s="23"/>
      <c r="PO36" s="24"/>
      <c r="PP36" s="14"/>
      <c r="PQ36" s="23"/>
      <c r="PR36" s="23"/>
      <c r="PS36" s="23"/>
      <c r="PT36" s="23"/>
      <c r="PU36" s="23"/>
      <c r="PV36" s="23"/>
      <c r="PW36" s="24"/>
      <c r="PX36" s="14"/>
      <c r="PY36" s="23"/>
      <c r="PZ36" s="23"/>
      <c r="QA36" s="23"/>
      <c r="QB36" s="23"/>
      <c r="QC36" s="23"/>
      <c r="QD36" s="23"/>
      <c r="QE36" s="24"/>
      <c r="QF36" s="14"/>
      <c r="QG36" s="23"/>
      <c r="QH36" s="23"/>
      <c r="QI36" s="23"/>
      <c r="QJ36" s="23"/>
      <c r="QK36" s="23"/>
      <c r="QL36" s="23"/>
      <c r="QM36" s="24"/>
      <c r="QN36" s="14"/>
      <c r="QO36" s="23"/>
      <c r="QP36" s="23"/>
      <c r="QQ36" s="23"/>
      <c r="QR36" s="23"/>
      <c r="QS36" s="23"/>
      <c r="QT36" s="23"/>
      <c r="QU36" s="24"/>
      <c r="QV36" s="14"/>
      <c r="QW36" s="23"/>
      <c r="QX36" s="23"/>
      <c r="QY36" s="23"/>
      <c r="QZ36" s="23"/>
      <c r="RA36" s="23"/>
      <c r="RB36" s="23"/>
      <c r="RC36" s="24"/>
      <c r="RD36" s="14"/>
      <c r="RE36" s="23"/>
      <c r="RF36" s="23"/>
      <c r="RG36" s="23"/>
      <c r="RH36" s="23"/>
      <c r="RI36" s="23"/>
      <c r="RJ36" s="23"/>
      <c r="RK36" s="24"/>
      <c r="RL36" s="14"/>
      <c r="RM36" s="23"/>
      <c r="RN36" s="23"/>
      <c r="RO36" s="23"/>
      <c r="RP36" s="23"/>
      <c r="RQ36" s="23"/>
      <c r="RR36" s="23"/>
      <c r="RS36" s="24"/>
      <c r="RT36" s="14"/>
      <c r="RU36" s="23"/>
      <c r="RV36" s="23"/>
      <c r="RW36" s="23"/>
      <c r="RX36" s="23"/>
      <c r="RY36" s="23"/>
      <c r="RZ36" s="23"/>
      <c r="SA36" s="24"/>
      <c r="SB36" s="14"/>
      <c r="SC36" s="23"/>
      <c r="SD36" s="23"/>
      <c r="SE36" s="23"/>
      <c r="SF36" s="23"/>
      <c r="SG36" s="23"/>
      <c r="SH36" s="23"/>
      <c r="SI36" s="24"/>
      <c r="SJ36" s="14"/>
      <c r="SK36" s="23"/>
      <c r="SL36" s="23"/>
      <c r="SM36" s="23"/>
      <c r="SN36" s="23"/>
      <c r="SO36" s="23"/>
      <c r="SP36" s="23"/>
      <c r="SQ36" s="24"/>
      <c r="SR36" s="14"/>
      <c r="SS36" s="23"/>
      <c r="ST36" s="23"/>
      <c r="SU36" s="23"/>
      <c r="SV36" s="23"/>
      <c r="SW36" s="23"/>
      <c r="SX36" s="23"/>
      <c r="SY36" s="24"/>
      <c r="SZ36" s="14"/>
      <c r="TA36" s="23"/>
      <c r="TB36" s="23"/>
      <c r="TC36" s="23"/>
      <c r="TD36" s="23"/>
      <c r="TE36" s="23"/>
      <c r="TF36" s="23"/>
      <c r="TG36" s="24"/>
      <c r="TH36" s="14"/>
      <c r="TI36" s="23"/>
      <c r="TJ36" s="23"/>
      <c r="TK36" s="23"/>
      <c r="TL36" s="23"/>
      <c r="TM36" s="23"/>
      <c r="TN36" s="23"/>
      <c r="TO36" s="24"/>
      <c r="TP36" s="14"/>
      <c r="TQ36" s="23"/>
      <c r="TR36" s="23"/>
      <c r="TS36" s="23"/>
      <c r="TT36" s="23"/>
      <c r="TU36" s="23"/>
      <c r="TV36" s="23"/>
      <c r="TW36" s="24"/>
      <c r="TX36" s="14"/>
      <c r="TY36" s="23"/>
      <c r="TZ36" s="23"/>
      <c r="UA36" s="23"/>
      <c r="UB36" s="23"/>
      <c r="UC36" s="23"/>
      <c r="UD36" s="23"/>
      <c r="UE36" s="24"/>
      <c r="UF36" s="14"/>
      <c r="UG36" s="23"/>
      <c r="UH36" s="23"/>
      <c r="UI36" s="23"/>
      <c r="UJ36" s="23"/>
      <c r="UK36" s="23"/>
      <c r="UL36" s="23"/>
      <c r="UM36" s="24"/>
      <c r="UN36" s="14"/>
      <c r="UO36" s="23"/>
      <c r="UP36" s="23"/>
      <c r="UQ36" s="23"/>
      <c r="UR36" s="23"/>
      <c r="US36" s="23"/>
      <c r="UT36" s="23"/>
      <c r="UU36" s="24"/>
      <c r="UV36" s="14"/>
      <c r="UW36" s="23"/>
      <c r="UX36" s="23"/>
      <c r="UY36" s="23"/>
      <c r="UZ36" s="23"/>
      <c r="VA36" s="23"/>
      <c r="VB36" s="23"/>
      <c r="VC36" s="24"/>
      <c r="VD36" s="14"/>
      <c r="VE36" s="23"/>
      <c r="VF36" s="23"/>
      <c r="VG36" s="23"/>
      <c r="VH36" s="23"/>
      <c r="VI36" s="23"/>
      <c r="VJ36" s="23"/>
      <c r="VK36" s="24"/>
      <c r="VL36" s="14"/>
      <c r="VM36" s="23"/>
      <c r="VN36" s="23"/>
      <c r="VO36" s="23"/>
      <c r="VP36" s="23"/>
      <c r="VQ36" s="23"/>
      <c r="VR36" s="23"/>
      <c r="VS36" s="24"/>
      <c r="VT36" s="14"/>
      <c r="VU36" s="23"/>
      <c r="VV36" s="23"/>
      <c r="VW36" s="23"/>
      <c r="VX36" s="23"/>
      <c r="VY36" s="23"/>
      <c r="VZ36" s="23"/>
      <c r="WA36" s="24"/>
      <c r="WB36" s="14"/>
      <c r="WC36" s="23"/>
      <c r="WD36" s="23"/>
      <c r="WE36" s="23"/>
      <c r="WF36" s="23"/>
      <c r="WG36" s="23"/>
      <c r="WH36" s="23"/>
      <c r="WI36" s="24"/>
      <c r="WJ36" s="14"/>
      <c r="WK36" s="23"/>
      <c r="WL36" s="23"/>
      <c r="WM36" s="23"/>
      <c r="WN36" s="23"/>
      <c r="WO36" s="23"/>
      <c r="WP36" s="23"/>
      <c r="WQ36" s="24"/>
      <c r="WR36" s="14"/>
      <c r="WS36" s="23"/>
      <c r="WT36" s="23"/>
      <c r="WU36" s="23"/>
      <c r="WV36" s="23"/>
      <c r="WW36" s="23"/>
      <c r="WX36" s="23"/>
      <c r="WY36" s="24"/>
      <c r="WZ36" s="14"/>
      <c r="XA36" s="23"/>
      <c r="XB36" s="23"/>
      <c r="XC36" s="23"/>
      <c r="XD36" s="23"/>
      <c r="XE36" s="23"/>
      <c r="XF36" s="23"/>
      <c r="XG36" s="24"/>
      <c r="XH36" s="14"/>
      <c r="XI36" s="23"/>
      <c r="XJ36" s="23"/>
      <c r="XK36" s="23"/>
      <c r="XL36" s="23"/>
      <c r="XM36" s="23"/>
      <c r="XN36" s="23"/>
      <c r="XO36" s="24"/>
      <c r="XP36" s="14"/>
      <c r="XQ36" s="23"/>
      <c r="XR36" s="23"/>
      <c r="XS36" s="23"/>
      <c r="XT36" s="23"/>
      <c r="XU36" s="23"/>
      <c r="XV36" s="23"/>
      <c r="XW36" s="24"/>
      <c r="XX36" s="14"/>
      <c r="XY36" s="23"/>
      <c r="XZ36" s="23"/>
      <c r="YA36" s="23"/>
      <c r="YB36" s="23"/>
      <c r="YC36" s="23"/>
      <c r="YD36" s="23"/>
      <c r="YE36" s="24"/>
      <c r="YF36" s="14"/>
      <c r="YG36" s="23"/>
      <c r="YH36" s="23"/>
      <c r="YI36" s="23"/>
      <c r="YJ36" s="23"/>
      <c r="YK36" s="23"/>
      <c r="YL36" s="23"/>
      <c r="YM36" s="24"/>
      <c r="YN36" s="14"/>
      <c r="YO36" s="23"/>
      <c r="YP36" s="23"/>
      <c r="YQ36" s="23"/>
      <c r="YR36" s="23"/>
      <c r="YS36" s="23"/>
      <c r="YT36" s="23"/>
      <c r="YU36" s="24"/>
      <c r="YV36" s="14"/>
      <c r="YW36" s="23"/>
      <c r="YX36" s="23"/>
      <c r="YY36" s="23"/>
      <c r="YZ36" s="23"/>
      <c r="ZA36" s="23"/>
      <c r="ZB36" s="23"/>
      <c r="ZC36" s="24"/>
      <c r="ZD36" s="14"/>
      <c r="ZE36" s="23"/>
      <c r="ZF36" s="23"/>
      <c r="ZG36" s="23"/>
      <c r="ZH36" s="23"/>
      <c r="ZI36" s="23"/>
      <c r="ZJ36" s="23"/>
      <c r="ZK36" s="24"/>
      <c r="ZL36" s="14"/>
      <c r="ZM36" s="23"/>
      <c r="ZN36" s="23"/>
      <c r="ZO36" s="23"/>
      <c r="ZP36" s="23"/>
      <c r="ZQ36" s="23"/>
      <c r="ZR36" s="23"/>
      <c r="ZS36" s="24"/>
      <c r="ZT36" s="14"/>
      <c r="ZU36" s="23"/>
      <c r="ZV36" s="23"/>
      <c r="ZW36" s="23"/>
      <c r="ZX36" s="23"/>
      <c r="ZY36" s="23"/>
      <c r="ZZ36" s="23"/>
      <c r="AAA36" s="24"/>
      <c r="AAB36" s="14"/>
      <c r="AAC36" s="23"/>
      <c r="AAD36" s="23"/>
      <c r="AAE36" s="23"/>
      <c r="AAF36" s="23"/>
      <c r="AAG36" s="23"/>
      <c r="AAH36" s="23"/>
      <c r="AAI36" s="24"/>
      <c r="AAJ36" s="14"/>
      <c r="AAK36" s="23"/>
      <c r="AAL36" s="23"/>
      <c r="AAM36" s="23"/>
      <c r="AAN36" s="23"/>
      <c r="AAO36" s="23"/>
      <c r="AAP36" s="23"/>
      <c r="AAQ36" s="24"/>
      <c r="AAR36" s="14"/>
      <c r="AAS36" s="23"/>
      <c r="AAT36" s="23"/>
      <c r="AAU36" s="23"/>
      <c r="AAV36" s="23"/>
      <c r="AAW36" s="23"/>
      <c r="AAX36" s="23"/>
      <c r="AAY36" s="24"/>
      <c r="AAZ36" s="14"/>
      <c r="ABA36" s="23"/>
      <c r="ABB36" s="23"/>
      <c r="ABC36" s="23"/>
      <c r="ABD36" s="23"/>
      <c r="ABE36" s="23"/>
      <c r="ABF36" s="23"/>
      <c r="ABG36" s="24"/>
      <c r="ABH36" s="14"/>
      <c r="ABI36" s="23"/>
      <c r="ABJ36" s="23"/>
      <c r="ABK36" s="23"/>
      <c r="ABL36" s="23"/>
      <c r="ABM36" s="23"/>
      <c r="ABN36" s="23"/>
      <c r="ABO36" s="24"/>
      <c r="ABP36" s="14"/>
      <c r="ABQ36" s="23"/>
      <c r="ABR36" s="23"/>
      <c r="ABS36" s="23"/>
      <c r="ABT36" s="23"/>
      <c r="ABU36" s="23"/>
      <c r="ABV36" s="23"/>
      <c r="ABW36" s="24"/>
      <c r="ABX36" s="14"/>
      <c r="ABY36" s="23"/>
      <c r="ABZ36" s="23"/>
      <c r="ACA36" s="23"/>
      <c r="ACB36" s="23"/>
      <c r="ACC36" s="23"/>
      <c r="ACD36" s="23"/>
      <c r="ACE36" s="24"/>
      <c r="ACF36" s="14"/>
      <c r="ACG36" s="23"/>
      <c r="ACH36" s="23"/>
      <c r="ACI36" s="23"/>
      <c r="ACJ36" s="23"/>
      <c r="ACK36" s="23"/>
      <c r="ACL36" s="23"/>
      <c r="ACM36" s="24"/>
      <c r="ACN36" s="14"/>
      <c r="ACO36" s="23"/>
      <c r="ACP36" s="23"/>
      <c r="ACQ36" s="23"/>
      <c r="ACR36" s="23"/>
      <c r="ACS36" s="23"/>
      <c r="ACT36" s="23"/>
      <c r="ACU36" s="24"/>
      <c r="ACV36" s="14"/>
      <c r="ACW36" s="23"/>
      <c r="ACX36" s="23"/>
      <c r="ACY36" s="23"/>
      <c r="ACZ36" s="23"/>
      <c r="ADA36" s="23"/>
      <c r="ADB36" s="23"/>
      <c r="ADC36" s="24"/>
      <c r="ADD36" s="14"/>
      <c r="ADE36" s="23"/>
      <c r="ADF36" s="23"/>
      <c r="ADG36" s="23"/>
      <c r="ADH36" s="23"/>
      <c r="ADI36" s="23"/>
      <c r="ADJ36" s="23"/>
      <c r="ADK36" s="24"/>
      <c r="ADL36" s="14"/>
      <c r="ADM36" s="23"/>
      <c r="ADN36" s="23"/>
      <c r="ADO36" s="23"/>
      <c r="ADP36" s="23"/>
      <c r="ADQ36" s="23"/>
      <c r="ADR36" s="23"/>
      <c r="ADS36" s="24"/>
      <c r="ADT36" s="14"/>
      <c r="ADU36" s="23"/>
      <c r="ADV36" s="23"/>
      <c r="ADW36" s="23"/>
      <c r="ADX36" s="23"/>
      <c r="ADY36" s="23"/>
      <c r="ADZ36" s="23"/>
      <c r="AEA36" s="24"/>
      <c r="AEB36" s="14"/>
      <c r="AEC36" s="23"/>
      <c r="AED36" s="23"/>
      <c r="AEE36" s="23"/>
      <c r="AEF36" s="23"/>
      <c r="AEG36" s="23"/>
      <c r="AEH36" s="23"/>
      <c r="AEI36" s="24"/>
      <c r="AEJ36" s="14"/>
      <c r="AEK36" s="23"/>
      <c r="AEL36" s="23"/>
      <c r="AEM36" s="23"/>
      <c r="AEN36" s="23"/>
      <c r="AEO36" s="23"/>
      <c r="AEP36" s="23"/>
      <c r="AEQ36" s="24"/>
      <c r="AER36" s="14"/>
      <c r="AES36" s="23"/>
      <c r="AET36" s="23"/>
      <c r="AEU36" s="23"/>
      <c r="AEV36" s="23"/>
      <c r="AEW36" s="23"/>
      <c r="AEX36" s="23"/>
      <c r="AEY36" s="24"/>
      <c r="AEZ36" s="14"/>
      <c r="AFA36" s="23"/>
      <c r="AFB36" s="23"/>
      <c r="AFC36" s="23"/>
      <c r="AFD36" s="23"/>
      <c r="AFE36" s="23"/>
      <c r="AFF36" s="23"/>
      <c r="AFG36" s="24"/>
      <c r="AFH36" s="14"/>
      <c r="AFI36" s="23"/>
      <c r="AFJ36" s="23"/>
      <c r="AFK36" s="23"/>
      <c r="AFL36" s="23"/>
      <c r="AFM36" s="23"/>
      <c r="AFN36" s="23"/>
      <c r="AFO36" s="24"/>
      <c r="AFP36" s="14"/>
      <c r="AFQ36" s="23"/>
      <c r="AFR36" s="23"/>
      <c r="AFS36" s="23"/>
      <c r="AFT36" s="23"/>
      <c r="AFU36" s="23"/>
      <c r="AFV36" s="23"/>
      <c r="AFW36" s="24"/>
      <c r="AFX36" s="14"/>
      <c r="AFY36" s="23"/>
      <c r="AFZ36" s="23"/>
      <c r="AGA36" s="23"/>
      <c r="AGB36" s="23"/>
      <c r="AGC36" s="23"/>
      <c r="AGD36" s="23"/>
      <c r="AGE36" s="24"/>
      <c r="AGF36" s="14"/>
      <c r="AGG36" s="23"/>
      <c r="AGH36" s="23"/>
      <c r="AGI36" s="23"/>
      <c r="AGJ36" s="23"/>
      <c r="AGK36" s="23"/>
      <c r="AGL36" s="23"/>
      <c r="AGM36" s="24"/>
      <c r="AGN36" s="14"/>
      <c r="AGO36" s="23"/>
      <c r="AGP36" s="23"/>
      <c r="AGQ36" s="23"/>
      <c r="AGR36" s="23"/>
      <c r="AGS36" s="23"/>
      <c r="AGT36" s="23"/>
      <c r="AGU36" s="24"/>
      <c r="AGV36" s="14"/>
      <c r="AGW36" s="23"/>
      <c r="AGX36" s="23"/>
      <c r="AGY36" s="23"/>
      <c r="AGZ36" s="23"/>
      <c r="AHA36" s="23"/>
      <c r="AHB36" s="23"/>
      <c r="AHC36" s="24"/>
      <c r="AHD36" s="14"/>
      <c r="AHE36" s="23"/>
      <c r="AHF36" s="23"/>
      <c r="AHG36" s="23"/>
      <c r="AHH36" s="23"/>
      <c r="AHI36" s="23"/>
      <c r="AHJ36" s="23"/>
      <c r="AHK36" s="24"/>
      <c r="AHL36" s="14"/>
      <c r="AHM36" s="23"/>
      <c r="AHN36" s="23"/>
      <c r="AHO36" s="23"/>
      <c r="AHP36" s="23"/>
      <c r="AHQ36" s="23"/>
      <c r="AHR36" s="23"/>
      <c r="AHS36" s="24"/>
      <c r="AHT36" s="14"/>
      <c r="AHU36" s="23"/>
      <c r="AHV36" s="23"/>
      <c r="AHW36" s="23"/>
      <c r="AHX36" s="23"/>
      <c r="AHY36" s="23"/>
      <c r="AHZ36" s="23"/>
      <c r="AIA36" s="24"/>
      <c r="AIB36" s="14"/>
      <c r="AIC36" s="23"/>
      <c r="AID36" s="23"/>
      <c r="AIE36" s="23"/>
      <c r="AIF36" s="23"/>
      <c r="AIG36" s="23"/>
      <c r="AIH36" s="23"/>
      <c r="AII36" s="24"/>
      <c r="AIJ36" s="14"/>
      <c r="AIK36" s="23"/>
      <c r="AIL36" s="23"/>
      <c r="AIM36" s="23"/>
      <c r="AIN36" s="23"/>
      <c r="AIO36" s="23"/>
      <c r="AIP36" s="23"/>
      <c r="AIQ36" s="24"/>
      <c r="AIR36" s="14"/>
      <c r="AIS36" s="23"/>
      <c r="AIT36" s="23"/>
      <c r="AIU36" s="23"/>
      <c r="AIV36" s="23"/>
      <c r="AIW36" s="23"/>
      <c r="AIX36" s="23"/>
      <c r="AIY36" s="24"/>
      <c r="AIZ36" s="14"/>
      <c r="AJA36" s="23"/>
      <c r="AJB36" s="23"/>
      <c r="AJC36" s="23"/>
      <c r="AJD36" s="23"/>
      <c r="AJE36" s="23"/>
      <c r="AJF36" s="23"/>
      <c r="AJG36" s="24"/>
      <c r="AJH36" s="14"/>
      <c r="AJI36" s="23"/>
      <c r="AJJ36" s="23"/>
      <c r="AJK36" s="23"/>
      <c r="AJL36" s="23"/>
      <c r="AJM36" s="23"/>
      <c r="AJN36" s="23"/>
      <c r="AJO36" s="24"/>
      <c r="AJP36" s="14"/>
      <c r="AJQ36" s="23"/>
      <c r="AJR36" s="23"/>
      <c r="AJS36" s="23"/>
      <c r="AJT36" s="23"/>
      <c r="AJU36" s="23"/>
      <c r="AJV36" s="23"/>
      <c r="AJW36" s="24"/>
      <c r="AJX36" s="14"/>
      <c r="AJY36" s="23"/>
      <c r="AJZ36" s="23"/>
      <c r="AKA36" s="23"/>
      <c r="AKB36" s="23"/>
      <c r="AKC36" s="23"/>
      <c r="AKD36" s="23"/>
      <c r="AKE36" s="24"/>
      <c r="AKF36" s="14"/>
      <c r="AKG36" s="23"/>
      <c r="AKH36" s="23"/>
      <c r="AKI36" s="23"/>
      <c r="AKJ36" s="23"/>
      <c r="AKK36" s="23"/>
      <c r="AKL36" s="23"/>
      <c r="AKM36" s="24"/>
      <c r="AKN36" s="14"/>
      <c r="AKO36" s="23"/>
      <c r="AKP36" s="23"/>
      <c r="AKQ36" s="23"/>
      <c r="AKR36" s="23"/>
      <c r="AKS36" s="23"/>
      <c r="AKT36" s="23"/>
      <c r="AKU36" s="24"/>
      <c r="AKV36" s="14"/>
      <c r="AKW36" s="23"/>
      <c r="AKX36" s="23"/>
      <c r="AKY36" s="23"/>
      <c r="AKZ36" s="23"/>
      <c r="ALA36" s="23"/>
      <c r="ALB36" s="23"/>
      <c r="ALC36" s="24"/>
      <c r="ALD36" s="14"/>
      <c r="ALE36" s="23"/>
      <c r="ALF36" s="23"/>
      <c r="ALG36" s="23"/>
      <c r="ALH36" s="23"/>
      <c r="ALI36" s="23"/>
      <c r="ALJ36" s="23"/>
      <c r="ALK36" s="24"/>
      <c r="ALL36" s="14"/>
      <c r="ALM36" s="23"/>
      <c r="ALN36" s="23"/>
      <c r="ALO36" s="23"/>
      <c r="ALP36" s="23"/>
      <c r="ALQ36" s="23"/>
      <c r="ALR36" s="23"/>
      <c r="ALS36" s="24"/>
      <c r="ALT36" s="14"/>
      <c r="ALU36" s="23"/>
      <c r="ALV36" s="23"/>
      <c r="ALW36" s="23"/>
      <c r="ALX36" s="23"/>
      <c r="ALY36" s="23"/>
      <c r="ALZ36" s="23"/>
      <c r="AMA36" s="24"/>
      <c r="AMB36" s="14"/>
      <c r="AMC36" s="23"/>
      <c r="AMD36" s="23"/>
      <c r="AME36" s="23"/>
      <c r="AMF36" s="23"/>
      <c r="AMG36" s="23"/>
      <c r="AMH36" s="23"/>
      <c r="AMI36" s="24"/>
      <c r="AMJ36" s="14"/>
      <c r="AMK36" s="23"/>
      <c r="AML36" s="23"/>
      <c r="AMM36" s="23"/>
      <c r="AMN36" s="23"/>
      <c r="AMO36" s="23"/>
      <c r="AMP36" s="23"/>
      <c r="AMQ36" s="24"/>
      <c r="AMR36" s="14"/>
      <c r="AMS36" s="23"/>
      <c r="AMT36" s="23"/>
      <c r="AMU36" s="23"/>
      <c r="AMV36" s="23"/>
      <c r="AMW36" s="23"/>
      <c r="AMX36" s="23"/>
      <c r="AMY36" s="24"/>
      <c r="AMZ36" s="14"/>
      <c r="ANA36" s="23"/>
      <c r="ANB36" s="23"/>
      <c r="ANC36" s="23"/>
      <c r="AND36" s="23"/>
      <c r="ANE36" s="23"/>
      <c r="ANF36" s="23"/>
      <c r="ANG36" s="24"/>
      <c r="ANH36" s="14"/>
      <c r="ANI36" s="23"/>
      <c r="ANJ36" s="23"/>
      <c r="ANK36" s="23"/>
      <c r="ANL36" s="23"/>
      <c r="ANM36" s="23"/>
      <c r="ANN36" s="23"/>
      <c r="ANO36" s="24"/>
      <c r="ANP36" s="14"/>
      <c r="ANQ36" s="23"/>
      <c r="ANR36" s="23"/>
      <c r="ANS36" s="23"/>
      <c r="ANT36" s="23"/>
      <c r="ANU36" s="23"/>
      <c r="ANV36" s="23"/>
      <c r="ANW36" s="24"/>
      <c r="ANX36" s="14"/>
      <c r="ANY36" s="23"/>
      <c r="ANZ36" s="23"/>
      <c r="AOA36" s="23"/>
      <c r="AOB36" s="23"/>
      <c r="AOC36" s="23"/>
      <c r="AOD36" s="23"/>
      <c r="AOE36" s="24"/>
      <c r="AOF36" s="14"/>
      <c r="AOG36" s="23"/>
      <c r="AOH36" s="23"/>
      <c r="AOI36" s="23"/>
      <c r="AOJ36" s="23"/>
      <c r="AOK36" s="23"/>
      <c r="AOL36" s="23"/>
      <c r="AOM36" s="24"/>
      <c r="AON36" s="14"/>
      <c r="AOO36" s="23"/>
      <c r="AOP36" s="23"/>
      <c r="AOQ36" s="23"/>
      <c r="AOR36" s="23"/>
      <c r="AOS36" s="23"/>
      <c r="AOT36" s="23"/>
      <c r="AOU36" s="24"/>
      <c r="AOV36" s="14"/>
      <c r="AOW36" s="23"/>
      <c r="AOX36" s="23"/>
      <c r="AOY36" s="23"/>
      <c r="AOZ36" s="23"/>
      <c r="APA36" s="23"/>
      <c r="APB36" s="23"/>
      <c r="APC36" s="24"/>
      <c r="APD36" s="14"/>
      <c r="APE36" s="23"/>
      <c r="APF36" s="23"/>
      <c r="APG36" s="23"/>
      <c r="APH36" s="23"/>
      <c r="API36" s="23"/>
      <c r="APJ36" s="23"/>
      <c r="APK36" s="24"/>
      <c r="APL36" s="14"/>
      <c r="APM36" s="23"/>
      <c r="APN36" s="23"/>
      <c r="APO36" s="23"/>
      <c r="APP36" s="23"/>
      <c r="APQ36" s="23"/>
      <c r="APR36" s="23"/>
      <c r="APS36" s="24"/>
      <c r="APT36" s="14"/>
      <c r="APU36" s="23"/>
      <c r="APV36" s="23"/>
      <c r="APW36" s="23"/>
      <c r="APX36" s="23"/>
      <c r="APY36" s="23"/>
      <c r="APZ36" s="23"/>
      <c r="AQA36" s="24"/>
      <c r="AQB36" s="14"/>
      <c r="AQC36" s="23"/>
      <c r="AQD36" s="23"/>
      <c r="AQE36" s="23"/>
      <c r="AQF36" s="23"/>
      <c r="AQG36" s="23"/>
      <c r="AQH36" s="23"/>
      <c r="AQI36" s="24"/>
      <c r="AQJ36" s="14"/>
      <c r="AQK36" s="23"/>
      <c r="AQL36" s="23"/>
      <c r="AQM36" s="23"/>
      <c r="AQN36" s="23"/>
      <c r="AQO36" s="23"/>
      <c r="AQP36" s="23"/>
      <c r="AQQ36" s="24"/>
      <c r="AQR36" s="14"/>
      <c r="AQS36" s="23"/>
      <c r="AQT36" s="23"/>
      <c r="AQU36" s="23"/>
      <c r="AQV36" s="23"/>
      <c r="AQW36" s="23"/>
      <c r="AQX36" s="23"/>
      <c r="AQY36" s="24"/>
      <c r="AQZ36" s="14"/>
      <c r="ARA36" s="23"/>
      <c r="ARB36" s="23"/>
      <c r="ARC36" s="23"/>
      <c r="ARD36" s="23"/>
      <c r="ARE36" s="23"/>
      <c r="ARF36" s="23"/>
      <c r="ARG36" s="24"/>
      <c r="ARH36" s="14"/>
      <c r="ARI36" s="23"/>
      <c r="ARJ36" s="23"/>
      <c r="ARK36" s="23"/>
      <c r="ARL36" s="23"/>
      <c r="ARM36" s="23"/>
      <c r="ARN36" s="23"/>
      <c r="ARO36" s="24"/>
      <c r="ARP36" s="14"/>
      <c r="ARQ36" s="23"/>
      <c r="ARR36" s="23"/>
      <c r="ARS36" s="23"/>
      <c r="ART36" s="23"/>
      <c r="ARU36" s="23"/>
      <c r="ARV36" s="23"/>
      <c r="ARW36" s="24"/>
      <c r="ARX36" s="14"/>
      <c r="ARY36" s="23"/>
      <c r="ARZ36" s="23"/>
      <c r="ASA36" s="23"/>
      <c r="ASB36" s="23"/>
      <c r="ASC36" s="23"/>
      <c r="ASD36" s="23"/>
      <c r="ASE36" s="24"/>
      <c r="ASF36" s="14"/>
      <c r="ASG36" s="23"/>
      <c r="ASH36" s="23"/>
      <c r="ASI36" s="23"/>
      <c r="ASJ36" s="23"/>
      <c r="ASK36" s="23"/>
      <c r="ASL36" s="23"/>
      <c r="ASM36" s="24"/>
      <c r="ASN36" s="14"/>
      <c r="ASO36" s="23"/>
      <c r="ASP36" s="23"/>
      <c r="ASQ36" s="23"/>
      <c r="ASR36" s="23"/>
      <c r="ASS36" s="23"/>
      <c r="AST36" s="23"/>
      <c r="ASU36" s="24"/>
      <c r="ASV36" s="14"/>
      <c r="ASW36" s="23"/>
      <c r="ASX36" s="23"/>
      <c r="ASY36" s="23"/>
      <c r="ASZ36" s="23"/>
      <c r="ATA36" s="23"/>
      <c r="ATB36" s="23"/>
      <c r="ATC36" s="24"/>
      <c r="ATD36" s="14"/>
      <c r="ATE36" s="23"/>
      <c r="ATF36" s="23"/>
      <c r="ATG36" s="23"/>
      <c r="ATH36" s="23"/>
      <c r="ATI36" s="23"/>
      <c r="ATJ36" s="23"/>
      <c r="ATK36" s="24"/>
      <c r="ATL36" s="14"/>
      <c r="ATM36" s="23"/>
      <c r="ATN36" s="23"/>
      <c r="ATO36" s="23"/>
      <c r="ATP36" s="23"/>
      <c r="ATQ36" s="23"/>
      <c r="ATR36" s="23"/>
      <c r="ATS36" s="24"/>
      <c r="ATT36" s="14"/>
      <c r="ATU36" s="23"/>
      <c r="ATV36" s="23"/>
      <c r="ATW36" s="23"/>
      <c r="ATX36" s="23"/>
      <c r="ATY36" s="23"/>
      <c r="ATZ36" s="23"/>
      <c r="AUA36" s="24"/>
      <c r="AUB36" s="14"/>
      <c r="AUC36" s="23"/>
      <c r="AUD36" s="23"/>
      <c r="AUE36" s="23"/>
      <c r="AUF36" s="23"/>
      <c r="AUG36" s="23"/>
      <c r="AUH36" s="23"/>
      <c r="AUI36" s="24"/>
      <c r="AUJ36" s="14"/>
      <c r="AUK36" s="23"/>
      <c r="AUL36" s="23"/>
      <c r="AUM36" s="23"/>
      <c r="AUN36" s="23"/>
      <c r="AUO36" s="23"/>
      <c r="AUP36" s="23"/>
      <c r="AUQ36" s="24"/>
      <c r="AUR36" s="14"/>
      <c r="AUS36" s="23"/>
      <c r="AUT36" s="23"/>
      <c r="AUU36" s="23"/>
      <c r="AUV36" s="23"/>
      <c r="AUW36" s="23"/>
      <c r="AUX36" s="23"/>
      <c r="AUY36" s="24"/>
      <c r="AUZ36" s="14"/>
      <c r="AVA36" s="23"/>
      <c r="AVB36" s="23"/>
      <c r="AVC36" s="23"/>
      <c r="AVD36" s="23"/>
      <c r="AVE36" s="23"/>
      <c r="AVF36" s="23"/>
      <c r="AVG36" s="24"/>
      <c r="AVH36" s="14"/>
      <c r="AVI36" s="23"/>
      <c r="AVJ36" s="23"/>
      <c r="AVK36" s="23"/>
      <c r="AVL36" s="23"/>
      <c r="AVM36" s="23"/>
      <c r="AVN36" s="23"/>
      <c r="AVO36" s="24"/>
      <c r="AVP36" s="14"/>
      <c r="AVQ36" s="23"/>
      <c r="AVR36" s="23"/>
      <c r="AVS36" s="23"/>
      <c r="AVT36" s="23"/>
      <c r="AVU36" s="23"/>
      <c r="AVV36" s="23"/>
      <c r="AVW36" s="24"/>
      <c r="AVX36" s="14"/>
      <c r="AVY36" s="23"/>
      <c r="AVZ36" s="23"/>
      <c r="AWA36" s="23"/>
      <c r="AWB36" s="23"/>
      <c r="AWC36" s="23"/>
      <c r="AWD36" s="23"/>
      <c r="AWE36" s="24"/>
      <c r="AWF36" s="14"/>
      <c r="AWG36" s="23"/>
      <c r="AWH36" s="23"/>
      <c r="AWI36" s="23"/>
      <c r="AWJ36" s="23"/>
      <c r="AWK36" s="23"/>
      <c r="AWL36" s="23"/>
      <c r="AWM36" s="24"/>
      <c r="AWN36" s="14"/>
      <c r="AWO36" s="23"/>
      <c r="AWP36" s="23"/>
      <c r="AWQ36" s="23"/>
      <c r="AWR36" s="23"/>
      <c r="AWS36" s="23"/>
      <c r="AWT36" s="23"/>
      <c r="AWU36" s="24"/>
      <c r="AWV36" s="14"/>
      <c r="AWW36" s="23"/>
      <c r="AWX36" s="23"/>
      <c r="AWY36" s="23"/>
      <c r="AWZ36" s="23"/>
      <c r="AXA36" s="23"/>
      <c r="AXB36" s="23"/>
      <c r="AXC36" s="24"/>
      <c r="AXD36" s="14"/>
      <c r="AXE36" s="23"/>
      <c r="AXF36" s="23"/>
      <c r="AXG36" s="23"/>
      <c r="AXH36" s="23"/>
      <c r="AXI36" s="23"/>
      <c r="AXJ36" s="23"/>
      <c r="AXK36" s="24"/>
      <c r="AXL36" s="14"/>
      <c r="AXM36" s="23"/>
      <c r="AXN36" s="23"/>
      <c r="AXO36" s="23"/>
      <c r="AXP36" s="23"/>
      <c r="AXQ36" s="23"/>
      <c r="AXR36" s="23"/>
      <c r="AXS36" s="24"/>
      <c r="AXT36" s="14"/>
      <c r="AXU36" s="23"/>
      <c r="AXV36" s="23"/>
      <c r="AXW36" s="23"/>
      <c r="AXX36" s="23"/>
      <c r="AXY36" s="23"/>
      <c r="AXZ36" s="23"/>
      <c r="AYA36" s="24"/>
      <c r="AYB36" s="14"/>
      <c r="AYC36" s="23"/>
      <c r="AYD36" s="23"/>
      <c r="AYE36" s="23"/>
      <c r="AYF36" s="23"/>
      <c r="AYG36" s="23"/>
      <c r="AYH36" s="23"/>
      <c r="AYI36" s="24"/>
      <c r="AYJ36" s="14"/>
      <c r="AYK36" s="23"/>
      <c r="AYL36" s="23"/>
      <c r="AYM36" s="23"/>
      <c r="AYN36" s="23"/>
      <c r="AYO36" s="23"/>
      <c r="AYP36" s="23"/>
      <c r="AYQ36" s="24"/>
      <c r="AYR36" s="14"/>
      <c r="AYS36" s="23"/>
      <c r="AYT36" s="23"/>
      <c r="AYU36" s="23"/>
      <c r="AYV36" s="23"/>
      <c r="AYW36" s="23"/>
      <c r="AYX36" s="23"/>
      <c r="AYY36" s="24"/>
      <c r="AYZ36" s="14"/>
      <c r="AZA36" s="23"/>
      <c r="AZB36" s="23"/>
      <c r="AZC36" s="23"/>
      <c r="AZD36" s="23"/>
      <c r="AZE36" s="23"/>
      <c r="AZF36" s="23"/>
      <c r="AZG36" s="24"/>
      <c r="AZH36" s="14"/>
      <c r="AZI36" s="23"/>
      <c r="AZJ36" s="23"/>
      <c r="AZK36" s="23"/>
      <c r="AZL36" s="23"/>
      <c r="AZM36" s="23"/>
      <c r="AZN36" s="23"/>
      <c r="AZO36" s="24"/>
      <c r="AZP36" s="14"/>
      <c r="AZQ36" s="23"/>
      <c r="AZR36" s="23"/>
      <c r="AZS36" s="23"/>
      <c r="AZT36" s="23"/>
      <c r="AZU36" s="23"/>
      <c r="AZV36" s="23"/>
      <c r="AZW36" s="24"/>
      <c r="AZX36" s="14"/>
      <c r="AZY36" s="23"/>
      <c r="AZZ36" s="23"/>
      <c r="BAA36" s="23"/>
      <c r="BAB36" s="23"/>
      <c r="BAC36" s="23"/>
      <c r="BAD36" s="23"/>
      <c r="BAE36" s="24"/>
      <c r="BAF36" s="14"/>
      <c r="BAG36" s="23"/>
      <c r="BAH36" s="23"/>
      <c r="BAI36" s="23"/>
      <c r="BAJ36" s="23"/>
      <c r="BAK36" s="23"/>
      <c r="BAL36" s="23"/>
      <c r="BAM36" s="24"/>
      <c r="BAN36" s="14"/>
      <c r="BAO36" s="23"/>
      <c r="BAP36" s="23"/>
      <c r="BAQ36" s="23"/>
      <c r="BAR36" s="23"/>
      <c r="BAS36" s="23"/>
      <c r="BAT36" s="23"/>
      <c r="BAU36" s="24"/>
      <c r="BAV36" s="14"/>
      <c r="BAW36" s="23"/>
      <c r="BAX36" s="23"/>
      <c r="BAY36" s="23"/>
      <c r="BAZ36" s="23"/>
      <c r="BBA36" s="23"/>
      <c r="BBB36" s="23"/>
      <c r="BBC36" s="24"/>
      <c r="BBD36" s="14"/>
      <c r="BBE36" s="23"/>
      <c r="BBF36" s="23"/>
      <c r="BBG36" s="23"/>
      <c r="BBH36" s="23"/>
      <c r="BBI36" s="23"/>
      <c r="BBJ36" s="23"/>
      <c r="BBK36" s="24"/>
      <c r="BBL36" s="14"/>
      <c r="BBM36" s="23"/>
      <c r="BBN36" s="23"/>
      <c r="BBO36" s="23"/>
      <c r="BBP36" s="23"/>
      <c r="BBQ36" s="23"/>
      <c r="BBR36" s="23"/>
      <c r="BBS36" s="24"/>
      <c r="BBT36" s="14"/>
      <c r="BBU36" s="23"/>
      <c r="BBV36" s="23"/>
      <c r="BBW36" s="23"/>
      <c r="BBX36" s="23"/>
      <c r="BBY36" s="23"/>
      <c r="BBZ36" s="23"/>
      <c r="BCA36" s="24"/>
      <c r="BCB36" s="14"/>
      <c r="BCC36" s="23"/>
      <c r="BCD36" s="23"/>
      <c r="BCE36" s="23"/>
      <c r="BCF36" s="23"/>
      <c r="BCG36" s="23"/>
      <c r="BCH36" s="23"/>
      <c r="BCI36" s="24"/>
      <c r="BCJ36" s="14"/>
      <c r="BCK36" s="23"/>
      <c r="BCL36" s="23"/>
      <c r="BCM36" s="23"/>
      <c r="BCN36" s="23"/>
      <c r="BCO36" s="23"/>
      <c r="BCP36" s="23"/>
      <c r="BCQ36" s="24"/>
      <c r="BCR36" s="14"/>
      <c r="BCS36" s="23"/>
      <c r="BCT36" s="23"/>
      <c r="BCU36" s="23"/>
      <c r="BCV36" s="23"/>
      <c r="BCW36" s="23"/>
      <c r="BCX36" s="23"/>
      <c r="BCY36" s="24"/>
      <c r="BCZ36" s="14"/>
      <c r="BDA36" s="23"/>
      <c r="BDB36" s="23"/>
      <c r="BDC36" s="23"/>
      <c r="BDD36" s="23"/>
      <c r="BDE36" s="23"/>
      <c r="BDF36" s="23"/>
      <c r="BDG36" s="24"/>
      <c r="BDH36" s="14"/>
      <c r="BDI36" s="23"/>
      <c r="BDJ36" s="23"/>
      <c r="BDK36" s="23"/>
      <c r="BDL36" s="23"/>
      <c r="BDM36" s="23"/>
      <c r="BDN36" s="23"/>
      <c r="BDO36" s="24"/>
      <c r="BDP36" s="14"/>
      <c r="BDQ36" s="23"/>
      <c r="BDR36" s="23"/>
      <c r="BDS36" s="23"/>
      <c r="BDT36" s="23"/>
      <c r="BDU36" s="23"/>
      <c r="BDV36" s="23"/>
      <c r="BDW36" s="24"/>
      <c r="BDX36" s="14"/>
      <c r="BDY36" s="23"/>
      <c r="BDZ36" s="23"/>
      <c r="BEA36" s="23"/>
      <c r="BEB36" s="23"/>
      <c r="BEC36" s="23"/>
      <c r="BED36" s="23"/>
      <c r="BEE36" s="24"/>
      <c r="BEF36" s="14"/>
      <c r="BEG36" s="23"/>
      <c r="BEH36" s="23"/>
      <c r="BEI36" s="23"/>
      <c r="BEJ36" s="23"/>
      <c r="BEK36" s="23"/>
      <c r="BEL36" s="23"/>
      <c r="BEM36" s="24"/>
      <c r="BEN36" s="14"/>
      <c r="BEO36" s="23"/>
      <c r="BEP36" s="23"/>
      <c r="BEQ36" s="23"/>
      <c r="BER36" s="23"/>
      <c r="BES36" s="23"/>
      <c r="BET36" s="23"/>
      <c r="BEU36" s="24"/>
      <c r="BEV36" s="14"/>
      <c r="BEW36" s="23"/>
      <c r="BEX36" s="23"/>
      <c r="BEY36" s="23"/>
      <c r="BEZ36" s="23"/>
      <c r="BFA36" s="23"/>
      <c r="BFB36" s="23"/>
      <c r="BFC36" s="24"/>
      <c r="BFD36" s="14"/>
      <c r="BFE36" s="23"/>
      <c r="BFF36" s="23"/>
      <c r="BFG36" s="23"/>
      <c r="BFH36" s="23"/>
      <c r="BFI36" s="23"/>
      <c r="BFJ36" s="23"/>
      <c r="BFK36" s="24"/>
      <c r="BFL36" s="14"/>
      <c r="BFM36" s="23"/>
      <c r="BFN36" s="23"/>
      <c r="BFO36" s="23"/>
      <c r="BFP36" s="23"/>
      <c r="BFQ36" s="23"/>
      <c r="BFR36" s="23"/>
      <c r="BFS36" s="24"/>
      <c r="BFT36" s="14"/>
      <c r="BFU36" s="23"/>
      <c r="BFV36" s="23"/>
      <c r="BFW36" s="23"/>
      <c r="BFX36" s="23"/>
      <c r="BFY36" s="23"/>
      <c r="BFZ36" s="23"/>
      <c r="BGA36" s="24"/>
      <c r="BGB36" s="14"/>
      <c r="BGC36" s="23"/>
      <c r="BGD36" s="23"/>
      <c r="BGE36" s="23"/>
      <c r="BGF36" s="23"/>
      <c r="BGG36" s="23"/>
      <c r="BGH36" s="23"/>
      <c r="BGI36" s="24"/>
      <c r="BGJ36" s="14"/>
      <c r="BGK36" s="23"/>
      <c r="BGL36" s="23"/>
      <c r="BGM36" s="23"/>
      <c r="BGN36" s="23"/>
      <c r="BGO36" s="23"/>
      <c r="BGP36" s="23"/>
      <c r="BGQ36" s="24"/>
      <c r="BGR36" s="14"/>
      <c r="BGS36" s="23"/>
      <c r="BGT36" s="23"/>
      <c r="BGU36" s="23"/>
      <c r="BGV36" s="23"/>
      <c r="BGW36" s="23"/>
      <c r="BGX36" s="23"/>
      <c r="BGY36" s="24"/>
      <c r="BGZ36" s="14"/>
      <c r="BHA36" s="23"/>
      <c r="BHB36" s="23"/>
      <c r="BHC36" s="23"/>
      <c r="BHD36" s="23"/>
      <c r="BHE36" s="23"/>
      <c r="BHF36" s="23"/>
      <c r="BHG36" s="24"/>
      <c r="BHH36" s="14"/>
      <c r="BHI36" s="23"/>
      <c r="BHJ36" s="23"/>
      <c r="BHK36" s="23"/>
      <c r="BHL36" s="23"/>
      <c r="BHM36" s="23"/>
      <c r="BHN36" s="23"/>
      <c r="BHO36" s="24"/>
      <c r="BHP36" s="14"/>
      <c r="BHQ36" s="23"/>
      <c r="BHR36" s="23"/>
      <c r="BHS36" s="23"/>
      <c r="BHT36" s="23"/>
      <c r="BHU36" s="23"/>
      <c r="BHV36" s="23"/>
      <c r="BHW36" s="24"/>
      <c r="BHX36" s="14"/>
      <c r="BHY36" s="23"/>
      <c r="BHZ36" s="23"/>
      <c r="BIA36" s="23"/>
      <c r="BIB36" s="23"/>
      <c r="BIC36" s="23"/>
      <c r="BID36" s="23"/>
      <c r="BIE36" s="24"/>
      <c r="BIF36" s="14"/>
      <c r="BIG36" s="23"/>
      <c r="BIH36" s="23"/>
      <c r="BII36" s="23"/>
      <c r="BIJ36" s="23"/>
      <c r="BIK36" s="23"/>
      <c r="BIL36" s="23"/>
      <c r="BIM36" s="24"/>
      <c r="BIN36" s="14"/>
      <c r="BIO36" s="23"/>
      <c r="BIP36" s="23"/>
      <c r="BIQ36" s="23"/>
      <c r="BIR36" s="23"/>
      <c r="BIS36" s="23"/>
      <c r="BIT36" s="23"/>
      <c r="BIU36" s="24"/>
      <c r="BIV36" s="14"/>
      <c r="BIW36" s="23"/>
      <c r="BIX36" s="23"/>
      <c r="BIY36" s="23"/>
      <c r="BIZ36" s="23"/>
      <c r="BJA36" s="23"/>
      <c r="BJB36" s="23"/>
      <c r="BJC36" s="24"/>
      <c r="BJD36" s="14"/>
      <c r="BJE36" s="23"/>
      <c r="BJF36" s="23"/>
      <c r="BJG36" s="23"/>
      <c r="BJH36" s="23"/>
      <c r="BJI36" s="23"/>
      <c r="BJJ36" s="23"/>
      <c r="BJK36" s="24"/>
      <c r="BJL36" s="14"/>
      <c r="BJM36" s="23"/>
      <c r="BJN36" s="23"/>
      <c r="BJO36" s="23"/>
      <c r="BJP36" s="23"/>
      <c r="BJQ36" s="23"/>
      <c r="BJR36" s="23"/>
      <c r="BJS36" s="24"/>
      <c r="BJT36" s="14"/>
      <c r="BJU36" s="23"/>
      <c r="BJV36" s="23"/>
      <c r="BJW36" s="23"/>
      <c r="BJX36" s="23"/>
      <c r="BJY36" s="23"/>
      <c r="BJZ36" s="23"/>
      <c r="BKA36" s="24"/>
      <c r="BKB36" s="14"/>
      <c r="BKC36" s="23"/>
      <c r="BKD36" s="23"/>
      <c r="BKE36" s="23"/>
      <c r="BKF36" s="23"/>
      <c r="BKG36" s="23"/>
      <c r="BKH36" s="23"/>
      <c r="BKI36" s="24"/>
      <c r="BKJ36" s="14"/>
      <c r="BKK36" s="23"/>
      <c r="BKL36" s="23"/>
      <c r="BKM36" s="23"/>
      <c r="BKN36" s="23"/>
      <c r="BKO36" s="23"/>
      <c r="BKP36" s="23"/>
      <c r="BKQ36" s="24"/>
      <c r="BKR36" s="14"/>
      <c r="BKS36" s="23"/>
      <c r="BKT36" s="23"/>
      <c r="BKU36" s="23"/>
      <c r="BKV36" s="23"/>
      <c r="BKW36" s="23"/>
      <c r="BKX36" s="23"/>
      <c r="BKY36" s="24"/>
      <c r="BKZ36" s="14"/>
      <c r="BLA36" s="23"/>
      <c r="BLB36" s="23"/>
      <c r="BLC36" s="23"/>
      <c r="BLD36" s="23"/>
      <c r="BLE36" s="23"/>
      <c r="BLF36" s="23"/>
      <c r="BLG36" s="24"/>
      <c r="BLH36" s="14"/>
      <c r="BLI36" s="23"/>
      <c r="BLJ36" s="23"/>
      <c r="BLK36" s="23"/>
      <c r="BLL36" s="23"/>
      <c r="BLM36" s="23"/>
      <c r="BLN36" s="23"/>
      <c r="BLO36" s="24"/>
      <c r="BLP36" s="14"/>
      <c r="BLQ36" s="23"/>
      <c r="BLR36" s="23"/>
      <c r="BLS36" s="23"/>
      <c r="BLT36" s="23"/>
      <c r="BLU36" s="23"/>
      <c r="BLV36" s="23"/>
      <c r="BLW36" s="24"/>
      <c r="BLX36" s="14"/>
      <c r="BLY36" s="23"/>
      <c r="BLZ36" s="23"/>
      <c r="BMA36" s="23"/>
      <c r="BMB36" s="23"/>
      <c r="BMC36" s="23"/>
      <c r="BMD36" s="23"/>
      <c r="BME36" s="24"/>
      <c r="BMF36" s="14"/>
      <c r="BMG36" s="23"/>
      <c r="BMH36" s="23"/>
      <c r="BMI36" s="23"/>
      <c r="BMJ36" s="23"/>
      <c r="BMK36" s="23"/>
      <c r="BML36" s="23"/>
      <c r="BMM36" s="24"/>
      <c r="BMN36" s="14"/>
      <c r="BMO36" s="23"/>
      <c r="BMP36" s="23"/>
      <c r="BMQ36" s="23"/>
      <c r="BMR36" s="23"/>
      <c r="BMS36" s="23"/>
      <c r="BMT36" s="23"/>
      <c r="BMU36" s="24"/>
      <c r="BMV36" s="14"/>
      <c r="BMW36" s="23"/>
      <c r="BMX36" s="23"/>
      <c r="BMY36" s="23"/>
      <c r="BMZ36" s="23"/>
      <c r="BNA36" s="23"/>
      <c r="BNB36" s="23"/>
      <c r="BNC36" s="24"/>
      <c r="BND36" s="14"/>
      <c r="BNE36" s="23"/>
      <c r="BNF36" s="23"/>
      <c r="BNG36" s="23"/>
      <c r="BNH36" s="23"/>
      <c r="BNI36" s="23"/>
      <c r="BNJ36" s="23"/>
      <c r="BNK36" s="24"/>
      <c r="BNL36" s="14"/>
      <c r="BNM36" s="23"/>
      <c r="BNN36" s="23"/>
      <c r="BNO36" s="23"/>
      <c r="BNP36" s="23"/>
      <c r="BNQ36" s="23"/>
      <c r="BNR36" s="23"/>
      <c r="BNS36" s="24"/>
      <c r="BNT36" s="14"/>
      <c r="BNU36" s="23"/>
      <c r="BNV36" s="23"/>
      <c r="BNW36" s="23"/>
      <c r="BNX36" s="23"/>
      <c r="BNY36" s="23"/>
      <c r="BNZ36" s="23"/>
      <c r="BOA36" s="24"/>
      <c r="BOB36" s="14"/>
      <c r="BOC36" s="23"/>
      <c r="BOD36" s="23"/>
      <c r="BOE36" s="23"/>
      <c r="BOF36" s="23"/>
      <c r="BOG36" s="23"/>
      <c r="BOH36" s="23"/>
      <c r="BOI36" s="24"/>
      <c r="BOJ36" s="14"/>
      <c r="BOK36" s="23"/>
      <c r="BOL36" s="23"/>
      <c r="BOM36" s="23"/>
      <c r="BON36" s="23"/>
      <c r="BOO36" s="23"/>
      <c r="BOP36" s="23"/>
      <c r="BOQ36" s="24"/>
      <c r="BOR36" s="14"/>
      <c r="BOS36" s="23"/>
      <c r="BOT36" s="23"/>
      <c r="BOU36" s="23"/>
      <c r="BOV36" s="23"/>
      <c r="BOW36" s="23"/>
      <c r="BOX36" s="23"/>
      <c r="BOY36" s="24"/>
      <c r="BOZ36" s="14"/>
      <c r="BPA36" s="23"/>
      <c r="BPB36" s="23"/>
      <c r="BPC36" s="23"/>
      <c r="BPD36" s="23"/>
      <c r="BPE36" s="23"/>
      <c r="BPF36" s="23"/>
      <c r="BPG36" s="24"/>
      <c r="BPH36" s="14"/>
      <c r="BPI36" s="23"/>
      <c r="BPJ36" s="23"/>
      <c r="BPK36" s="23"/>
      <c r="BPL36" s="23"/>
      <c r="BPM36" s="23"/>
      <c r="BPN36" s="23"/>
      <c r="BPO36" s="24"/>
      <c r="BPP36" s="14"/>
      <c r="BPQ36" s="23"/>
      <c r="BPR36" s="23"/>
      <c r="BPS36" s="23"/>
      <c r="BPT36" s="23"/>
      <c r="BPU36" s="23"/>
      <c r="BPV36" s="23"/>
      <c r="BPW36" s="24"/>
      <c r="BPX36" s="14"/>
      <c r="BPY36" s="23"/>
      <c r="BPZ36" s="23"/>
      <c r="BQA36" s="23"/>
      <c r="BQB36" s="23"/>
      <c r="BQC36" s="23"/>
      <c r="BQD36" s="23"/>
      <c r="BQE36" s="24"/>
      <c r="BQF36" s="14"/>
      <c r="BQG36" s="23"/>
      <c r="BQH36" s="23"/>
      <c r="BQI36" s="23"/>
      <c r="BQJ36" s="23"/>
      <c r="BQK36" s="23"/>
      <c r="BQL36" s="23"/>
      <c r="BQM36" s="24"/>
      <c r="BQN36" s="14"/>
      <c r="BQO36" s="23"/>
      <c r="BQP36" s="23"/>
      <c r="BQQ36" s="23"/>
      <c r="BQR36" s="23"/>
      <c r="BQS36" s="23"/>
      <c r="BQT36" s="23"/>
      <c r="BQU36" s="24"/>
      <c r="BQV36" s="14"/>
      <c r="BQW36" s="23"/>
      <c r="BQX36" s="23"/>
      <c r="BQY36" s="23"/>
      <c r="BQZ36" s="23"/>
      <c r="BRA36" s="23"/>
      <c r="BRB36" s="23"/>
      <c r="BRC36" s="24"/>
      <c r="BRD36" s="14"/>
      <c r="BRE36" s="23"/>
      <c r="BRF36" s="23"/>
      <c r="BRG36" s="23"/>
      <c r="BRH36" s="23"/>
      <c r="BRI36" s="23"/>
      <c r="BRJ36" s="23"/>
      <c r="BRK36" s="24"/>
      <c r="BRL36" s="14"/>
      <c r="BRM36" s="23"/>
      <c r="BRN36" s="23"/>
      <c r="BRO36" s="23"/>
      <c r="BRP36" s="23"/>
      <c r="BRQ36" s="23"/>
      <c r="BRR36" s="23"/>
      <c r="BRS36" s="24"/>
      <c r="BRT36" s="14"/>
      <c r="BRU36" s="23"/>
      <c r="BRV36" s="23"/>
      <c r="BRW36" s="23"/>
      <c r="BRX36" s="23"/>
      <c r="BRY36" s="23"/>
      <c r="BRZ36" s="23"/>
      <c r="BSA36" s="24"/>
      <c r="BSB36" s="14"/>
      <c r="BSC36" s="23"/>
      <c r="BSD36" s="23"/>
      <c r="BSE36" s="23"/>
      <c r="BSF36" s="23"/>
      <c r="BSG36" s="23"/>
      <c r="BSH36" s="23"/>
      <c r="BSI36" s="24"/>
      <c r="BSJ36" s="14"/>
      <c r="BSK36" s="23"/>
      <c r="BSL36" s="23"/>
      <c r="BSM36" s="23"/>
      <c r="BSN36" s="23"/>
      <c r="BSO36" s="23"/>
      <c r="BSP36" s="23"/>
      <c r="BSQ36" s="24"/>
      <c r="BSR36" s="14"/>
      <c r="BSS36" s="23"/>
      <c r="BST36" s="23"/>
      <c r="BSU36" s="23"/>
      <c r="BSV36" s="23"/>
      <c r="BSW36" s="23"/>
      <c r="BSX36" s="23"/>
      <c r="BSY36" s="24"/>
      <c r="BSZ36" s="14"/>
      <c r="BTA36" s="23"/>
      <c r="BTB36" s="23"/>
      <c r="BTC36" s="23"/>
      <c r="BTD36" s="23"/>
      <c r="BTE36" s="23"/>
      <c r="BTF36" s="23"/>
      <c r="BTG36" s="24"/>
      <c r="BTH36" s="14"/>
      <c r="BTI36" s="23"/>
      <c r="BTJ36" s="23"/>
      <c r="BTK36" s="23"/>
      <c r="BTL36" s="23"/>
      <c r="BTM36" s="23"/>
      <c r="BTN36" s="23"/>
      <c r="BTO36" s="24"/>
      <c r="BTP36" s="14"/>
      <c r="BTQ36" s="23"/>
      <c r="BTR36" s="23"/>
      <c r="BTS36" s="23"/>
      <c r="BTT36" s="23"/>
      <c r="BTU36" s="23"/>
      <c r="BTV36" s="23"/>
      <c r="BTW36" s="24"/>
      <c r="BTX36" s="14"/>
      <c r="BTY36" s="23"/>
      <c r="BTZ36" s="23"/>
      <c r="BUA36" s="23"/>
      <c r="BUB36" s="23"/>
      <c r="BUC36" s="23"/>
      <c r="BUD36" s="23"/>
      <c r="BUE36" s="24"/>
      <c r="BUF36" s="14"/>
      <c r="BUG36" s="23"/>
      <c r="BUH36" s="23"/>
      <c r="BUI36" s="23"/>
      <c r="BUJ36" s="23"/>
      <c r="BUK36" s="23"/>
      <c r="BUL36" s="23"/>
      <c r="BUM36" s="24"/>
      <c r="BUN36" s="14"/>
      <c r="BUO36" s="23"/>
      <c r="BUP36" s="23"/>
      <c r="BUQ36" s="23"/>
      <c r="BUR36" s="23"/>
      <c r="BUS36" s="23"/>
      <c r="BUT36" s="23"/>
      <c r="BUU36" s="24"/>
      <c r="BUV36" s="14"/>
      <c r="BUW36" s="23"/>
      <c r="BUX36" s="23"/>
      <c r="BUY36" s="23"/>
      <c r="BUZ36" s="23"/>
      <c r="BVA36" s="23"/>
      <c r="BVB36" s="23"/>
      <c r="BVC36" s="24"/>
      <c r="BVD36" s="14"/>
      <c r="BVE36" s="23"/>
      <c r="BVF36" s="23"/>
      <c r="BVG36" s="23"/>
      <c r="BVH36" s="23"/>
      <c r="BVI36" s="23"/>
      <c r="BVJ36" s="23"/>
      <c r="BVK36" s="24"/>
      <c r="BVL36" s="14"/>
      <c r="BVM36" s="23"/>
      <c r="BVN36" s="23"/>
      <c r="BVO36" s="23"/>
      <c r="BVP36" s="23"/>
      <c r="BVQ36" s="23"/>
      <c r="BVR36" s="23"/>
      <c r="BVS36" s="24"/>
      <c r="BVT36" s="14"/>
      <c r="BVU36" s="23"/>
      <c r="BVV36" s="23"/>
      <c r="BVW36" s="23"/>
      <c r="BVX36" s="23"/>
      <c r="BVY36" s="23"/>
      <c r="BVZ36" s="23"/>
      <c r="BWA36" s="24"/>
      <c r="BWB36" s="14"/>
      <c r="BWC36" s="23"/>
      <c r="BWD36" s="23"/>
      <c r="BWE36" s="23"/>
      <c r="BWF36" s="23"/>
      <c r="BWG36" s="23"/>
      <c r="BWH36" s="23"/>
      <c r="BWI36" s="24"/>
      <c r="BWJ36" s="14"/>
      <c r="BWK36" s="23"/>
      <c r="BWL36" s="23"/>
      <c r="BWM36" s="23"/>
      <c r="BWN36" s="23"/>
      <c r="BWO36" s="23"/>
      <c r="BWP36" s="23"/>
      <c r="BWQ36" s="24"/>
      <c r="BWR36" s="14"/>
      <c r="BWS36" s="23"/>
      <c r="BWT36" s="23"/>
      <c r="BWU36" s="23"/>
      <c r="BWV36" s="23"/>
      <c r="BWW36" s="23"/>
      <c r="BWX36" s="23"/>
      <c r="BWY36" s="24"/>
      <c r="BWZ36" s="14"/>
      <c r="BXA36" s="23"/>
      <c r="BXB36" s="23"/>
      <c r="BXC36" s="23"/>
      <c r="BXD36" s="23"/>
      <c r="BXE36" s="23"/>
      <c r="BXF36" s="23"/>
      <c r="BXG36" s="24"/>
      <c r="BXH36" s="14"/>
      <c r="BXI36" s="23"/>
      <c r="BXJ36" s="23"/>
      <c r="BXK36" s="23"/>
      <c r="BXL36" s="23"/>
      <c r="BXM36" s="23"/>
      <c r="BXN36" s="23"/>
      <c r="BXO36" s="24"/>
      <c r="BXP36" s="14"/>
      <c r="BXQ36" s="23"/>
      <c r="BXR36" s="23"/>
      <c r="BXS36" s="23"/>
      <c r="BXT36" s="23"/>
      <c r="BXU36" s="23"/>
      <c r="BXV36" s="23"/>
      <c r="BXW36" s="24"/>
      <c r="BXX36" s="14"/>
      <c r="BXY36" s="23"/>
      <c r="BXZ36" s="23"/>
      <c r="BYA36" s="23"/>
      <c r="BYB36" s="23"/>
      <c r="BYC36" s="23"/>
      <c r="BYD36" s="23"/>
      <c r="BYE36" s="24"/>
      <c r="BYF36" s="14"/>
      <c r="BYG36" s="23"/>
      <c r="BYH36" s="23"/>
      <c r="BYI36" s="23"/>
      <c r="BYJ36" s="23"/>
      <c r="BYK36" s="23"/>
      <c r="BYL36" s="23"/>
      <c r="BYM36" s="24"/>
      <c r="BYN36" s="14"/>
      <c r="BYO36" s="23"/>
      <c r="BYP36" s="23"/>
      <c r="BYQ36" s="23"/>
      <c r="BYR36" s="23"/>
      <c r="BYS36" s="23"/>
      <c r="BYT36" s="23"/>
      <c r="BYU36" s="24"/>
      <c r="BYV36" s="14"/>
      <c r="BYW36" s="23"/>
      <c r="BYX36" s="23"/>
      <c r="BYY36" s="23"/>
      <c r="BYZ36" s="23"/>
      <c r="BZA36" s="23"/>
      <c r="BZB36" s="23"/>
      <c r="BZC36" s="24"/>
      <c r="BZD36" s="14"/>
      <c r="BZE36" s="23"/>
      <c r="BZF36" s="23"/>
      <c r="BZG36" s="23"/>
      <c r="BZH36" s="23"/>
      <c r="BZI36" s="23"/>
      <c r="BZJ36" s="23"/>
      <c r="BZK36" s="24"/>
      <c r="BZL36" s="14"/>
      <c r="BZM36" s="23"/>
      <c r="BZN36" s="23"/>
      <c r="BZO36" s="23"/>
      <c r="BZP36" s="23"/>
      <c r="BZQ36" s="23"/>
      <c r="BZR36" s="23"/>
      <c r="BZS36" s="24"/>
      <c r="BZT36" s="14"/>
      <c r="BZU36" s="23"/>
      <c r="BZV36" s="23"/>
      <c r="BZW36" s="23"/>
      <c r="BZX36" s="23"/>
      <c r="BZY36" s="23"/>
      <c r="BZZ36" s="23"/>
      <c r="CAA36" s="24"/>
      <c r="CAB36" s="14"/>
      <c r="CAC36" s="23"/>
      <c r="CAD36" s="23"/>
      <c r="CAE36" s="23"/>
      <c r="CAF36" s="23"/>
      <c r="CAG36" s="23"/>
      <c r="CAH36" s="23"/>
      <c r="CAI36" s="24"/>
      <c r="CAJ36" s="14"/>
      <c r="CAK36" s="23"/>
      <c r="CAL36" s="23"/>
      <c r="CAM36" s="23"/>
      <c r="CAN36" s="23"/>
      <c r="CAO36" s="23"/>
      <c r="CAP36" s="23"/>
      <c r="CAQ36" s="24"/>
      <c r="CAR36" s="14"/>
      <c r="CAS36" s="23"/>
      <c r="CAT36" s="23"/>
      <c r="CAU36" s="23"/>
      <c r="CAV36" s="23"/>
      <c r="CAW36" s="23"/>
      <c r="CAX36" s="23"/>
      <c r="CAY36" s="24"/>
      <c r="CAZ36" s="14"/>
      <c r="CBA36" s="23"/>
      <c r="CBB36" s="23"/>
      <c r="CBC36" s="23"/>
      <c r="CBD36" s="23"/>
      <c r="CBE36" s="23"/>
      <c r="CBF36" s="23"/>
      <c r="CBG36" s="24"/>
      <c r="CBH36" s="14"/>
      <c r="CBI36" s="23"/>
      <c r="CBJ36" s="23"/>
      <c r="CBK36" s="23"/>
      <c r="CBL36" s="23"/>
      <c r="CBM36" s="23"/>
      <c r="CBN36" s="23"/>
      <c r="CBO36" s="24"/>
      <c r="CBP36" s="14"/>
      <c r="CBQ36" s="23"/>
      <c r="CBR36" s="23"/>
      <c r="CBS36" s="23"/>
      <c r="CBT36" s="23"/>
      <c r="CBU36" s="23"/>
      <c r="CBV36" s="23"/>
      <c r="CBW36" s="24"/>
      <c r="CBX36" s="14"/>
      <c r="CBY36" s="23"/>
      <c r="CBZ36" s="23"/>
      <c r="CCA36" s="23"/>
      <c r="CCB36" s="23"/>
      <c r="CCC36" s="23"/>
      <c r="CCD36" s="23"/>
      <c r="CCE36" s="24"/>
      <c r="CCF36" s="14"/>
      <c r="CCG36" s="23"/>
      <c r="CCH36" s="23"/>
      <c r="CCI36" s="23"/>
      <c r="CCJ36" s="23"/>
      <c r="CCK36" s="23"/>
      <c r="CCL36" s="23"/>
      <c r="CCM36" s="24"/>
      <c r="CCN36" s="14"/>
      <c r="CCO36" s="23"/>
      <c r="CCP36" s="23"/>
      <c r="CCQ36" s="23"/>
      <c r="CCR36" s="23"/>
      <c r="CCS36" s="23"/>
      <c r="CCT36" s="23"/>
      <c r="CCU36" s="24"/>
      <c r="CCV36" s="14"/>
      <c r="CCW36" s="23"/>
      <c r="CCX36" s="23"/>
      <c r="CCY36" s="23"/>
      <c r="CCZ36" s="23"/>
      <c r="CDA36" s="23"/>
      <c r="CDB36" s="23"/>
      <c r="CDC36" s="24"/>
      <c r="CDD36" s="14"/>
      <c r="CDE36" s="23"/>
      <c r="CDF36" s="23"/>
      <c r="CDG36" s="23"/>
      <c r="CDH36" s="23"/>
      <c r="CDI36" s="23"/>
      <c r="CDJ36" s="23"/>
      <c r="CDK36" s="24"/>
      <c r="CDL36" s="14"/>
      <c r="CDM36" s="23"/>
      <c r="CDN36" s="23"/>
      <c r="CDO36" s="23"/>
      <c r="CDP36" s="23"/>
      <c r="CDQ36" s="23"/>
      <c r="CDR36" s="23"/>
      <c r="CDS36" s="24"/>
      <c r="CDT36" s="14"/>
      <c r="CDU36" s="23"/>
      <c r="CDV36" s="23"/>
      <c r="CDW36" s="23"/>
      <c r="CDX36" s="23"/>
      <c r="CDY36" s="23"/>
      <c r="CDZ36" s="23"/>
      <c r="CEA36" s="24"/>
      <c r="CEB36" s="14"/>
      <c r="CEC36" s="23"/>
      <c r="CED36" s="23"/>
      <c r="CEE36" s="23"/>
      <c r="CEF36" s="23"/>
      <c r="CEG36" s="23"/>
      <c r="CEH36" s="23"/>
      <c r="CEI36" s="24"/>
      <c r="CEJ36" s="14"/>
      <c r="CEK36" s="23"/>
      <c r="CEL36" s="23"/>
      <c r="CEM36" s="23"/>
      <c r="CEN36" s="23"/>
      <c r="CEO36" s="23"/>
      <c r="CEP36" s="23"/>
      <c r="CEQ36" s="24"/>
      <c r="CER36" s="14"/>
      <c r="CES36" s="23"/>
      <c r="CET36" s="23"/>
      <c r="CEU36" s="23"/>
      <c r="CEV36" s="23"/>
      <c r="CEW36" s="23"/>
      <c r="CEX36" s="23"/>
      <c r="CEY36" s="24"/>
      <c r="CEZ36" s="14"/>
      <c r="CFA36" s="23"/>
      <c r="CFB36" s="23"/>
      <c r="CFC36" s="23"/>
      <c r="CFD36" s="23"/>
      <c r="CFE36" s="23"/>
      <c r="CFF36" s="23"/>
      <c r="CFG36" s="24"/>
      <c r="CFH36" s="14"/>
      <c r="CFI36" s="23"/>
      <c r="CFJ36" s="23"/>
      <c r="CFK36" s="23"/>
      <c r="CFL36" s="23"/>
      <c r="CFM36" s="23"/>
      <c r="CFN36" s="23"/>
      <c r="CFO36" s="24"/>
      <c r="CFP36" s="14"/>
      <c r="CFQ36" s="23"/>
      <c r="CFR36" s="23"/>
      <c r="CFS36" s="23"/>
      <c r="CFT36" s="23"/>
      <c r="CFU36" s="23"/>
      <c r="CFV36" s="23"/>
      <c r="CFW36" s="24"/>
      <c r="CFX36" s="14"/>
      <c r="CFY36" s="23"/>
      <c r="CFZ36" s="23"/>
      <c r="CGA36" s="23"/>
      <c r="CGB36" s="23"/>
      <c r="CGC36" s="23"/>
      <c r="CGD36" s="23"/>
      <c r="CGE36" s="24"/>
      <c r="CGF36" s="14"/>
      <c r="CGG36" s="23"/>
      <c r="CGH36" s="23"/>
      <c r="CGI36" s="23"/>
      <c r="CGJ36" s="23"/>
      <c r="CGK36" s="23"/>
      <c r="CGL36" s="23"/>
      <c r="CGM36" s="24"/>
      <c r="CGN36" s="14"/>
      <c r="CGO36" s="23"/>
      <c r="CGP36" s="23"/>
      <c r="CGQ36" s="23"/>
      <c r="CGR36" s="23"/>
      <c r="CGS36" s="23"/>
      <c r="CGT36" s="23"/>
      <c r="CGU36" s="24"/>
      <c r="CGV36" s="14"/>
      <c r="CGW36" s="23"/>
      <c r="CGX36" s="23"/>
      <c r="CGY36" s="23"/>
      <c r="CGZ36" s="23"/>
      <c r="CHA36" s="23"/>
      <c r="CHB36" s="23"/>
      <c r="CHC36" s="24"/>
      <c r="CHD36" s="14"/>
      <c r="CHE36" s="23"/>
      <c r="CHF36" s="23"/>
      <c r="CHG36" s="23"/>
      <c r="CHH36" s="23"/>
      <c r="CHI36" s="23"/>
      <c r="CHJ36" s="23"/>
      <c r="CHK36" s="24"/>
      <c r="CHL36" s="14"/>
      <c r="CHM36" s="23"/>
      <c r="CHN36" s="23"/>
      <c r="CHO36" s="23"/>
      <c r="CHP36" s="23"/>
      <c r="CHQ36" s="23"/>
      <c r="CHR36" s="23"/>
      <c r="CHS36" s="24"/>
      <c r="CHT36" s="14"/>
      <c r="CHU36" s="23"/>
      <c r="CHV36" s="23"/>
      <c r="CHW36" s="23"/>
      <c r="CHX36" s="23"/>
      <c r="CHY36" s="23"/>
      <c r="CHZ36" s="23"/>
      <c r="CIA36" s="24"/>
      <c r="CIB36" s="14"/>
      <c r="CIC36" s="23"/>
      <c r="CID36" s="23"/>
      <c r="CIE36" s="23"/>
      <c r="CIF36" s="23"/>
      <c r="CIG36" s="23"/>
      <c r="CIH36" s="23"/>
      <c r="CII36" s="24"/>
      <c r="CIJ36" s="14"/>
      <c r="CIK36" s="23"/>
      <c r="CIL36" s="23"/>
      <c r="CIM36" s="23"/>
      <c r="CIN36" s="23"/>
      <c r="CIO36" s="23"/>
      <c r="CIP36" s="23"/>
      <c r="CIQ36" s="24"/>
      <c r="CIR36" s="14"/>
      <c r="CIS36" s="23"/>
      <c r="CIT36" s="23"/>
      <c r="CIU36" s="23"/>
      <c r="CIV36" s="23"/>
      <c r="CIW36" s="23"/>
      <c r="CIX36" s="23"/>
      <c r="CIY36" s="24"/>
      <c r="CIZ36" s="14"/>
      <c r="CJA36" s="23"/>
      <c r="CJB36" s="23"/>
      <c r="CJC36" s="23"/>
      <c r="CJD36" s="23"/>
      <c r="CJE36" s="23"/>
      <c r="CJF36" s="23"/>
      <c r="CJG36" s="24"/>
      <c r="CJH36" s="14"/>
      <c r="CJI36" s="23"/>
      <c r="CJJ36" s="23"/>
      <c r="CJK36" s="23"/>
      <c r="CJL36" s="23"/>
      <c r="CJM36" s="23"/>
      <c r="CJN36" s="23"/>
      <c r="CJO36" s="24"/>
      <c r="CJP36" s="14"/>
      <c r="CJQ36" s="23"/>
      <c r="CJR36" s="23"/>
      <c r="CJS36" s="23"/>
      <c r="CJT36" s="23"/>
      <c r="CJU36" s="23"/>
      <c r="CJV36" s="23"/>
      <c r="CJW36" s="24"/>
      <c r="CJX36" s="14"/>
      <c r="CJY36" s="23"/>
      <c r="CJZ36" s="23"/>
      <c r="CKA36" s="23"/>
      <c r="CKB36" s="23"/>
      <c r="CKC36" s="23"/>
      <c r="CKD36" s="23"/>
      <c r="CKE36" s="24"/>
      <c r="CKF36" s="14"/>
      <c r="CKG36" s="23"/>
      <c r="CKH36" s="23"/>
      <c r="CKI36" s="23"/>
      <c r="CKJ36" s="23"/>
      <c r="CKK36" s="23"/>
      <c r="CKL36" s="23"/>
      <c r="CKM36" s="24"/>
      <c r="CKN36" s="14"/>
      <c r="CKO36" s="23"/>
      <c r="CKP36" s="23"/>
      <c r="CKQ36" s="23"/>
      <c r="CKR36" s="23"/>
      <c r="CKS36" s="23"/>
      <c r="CKT36" s="23"/>
      <c r="CKU36" s="24"/>
      <c r="CKV36" s="14"/>
      <c r="CKW36" s="23"/>
      <c r="CKX36" s="23"/>
      <c r="CKY36" s="23"/>
      <c r="CKZ36" s="23"/>
      <c r="CLA36" s="23"/>
      <c r="CLB36" s="23"/>
      <c r="CLC36" s="24"/>
      <c r="CLD36" s="14"/>
      <c r="CLE36" s="23"/>
      <c r="CLF36" s="23"/>
      <c r="CLG36" s="23"/>
      <c r="CLH36" s="23"/>
      <c r="CLI36" s="23"/>
      <c r="CLJ36" s="23"/>
      <c r="CLK36" s="24"/>
      <c r="CLL36" s="14"/>
      <c r="CLM36" s="23"/>
      <c r="CLN36" s="23"/>
      <c r="CLO36" s="23"/>
      <c r="CLP36" s="23"/>
      <c r="CLQ36" s="23"/>
      <c r="CLR36" s="23"/>
      <c r="CLS36" s="24"/>
      <c r="CLT36" s="14"/>
      <c r="CLU36" s="23"/>
      <c r="CLV36" s="23"/>
      <c r="CLW36" s="23"/>
      <c r="CLX36" s="23"/>
      <c r="CLY36" s="23"/>
      <c r="CLZ36" s="23"/>
      <c r="CMA36" s="24"/>
      <c r="CMB36" s="14"/>
      <c r="CMC36" s="23"/>
      <c r="CMD36" s="23"/>
      <c r="CME36" s="23"/>
      <c r="CMF36" s="23"/>
      <c r="CMG36" s="23"/>
      <c r="CMH36" s="23"/>
      <c r="CMI36" s="24"/>
      <c r="CMJ36" s="14"/>
      <c r="CMK36" s="23"/>
      <c r="CML36" s="23"/>
      <c r="CMM36" s="23"/>
      <c r="CMN36" s="23"/>
      <c r="CMO36" s="23"/>
      <c r="CMP36" s="23"/>
      <c r="CMQ36" s="24"/>
      <c r="CMR36" s="14"/>
      <c r="CMS36" s="23"/>
      <c r="CMT36" s="23"/>
      <c r="CMU36" s="23"/>
      <c r="CMV36" s="23"/>
      <c r="CMW36" s="23"/>
      <c r="CMX36" s="23"/>
      <c r="CMY36" s="24"/>
      <c r="CMZ36" s="14"/>
      <c r="CNA36" s="23"/>
      <c r="CNB36" s="23"/>
      <c r="CNC36" s="23"/>
      <c r="CND36" s="23"/>
      <c r="CNE36" s="23"/>
      <c r="CNF36" s="23"/>
      <c r="CNG36" s="24"/>
      <c r="CNH36" s="14"/>
      <c r="CNI36" s="23"/>
      <c r="CNJ36" s="23"/>
      <c r="CNK36" s="23"/>
      <c r="CNL36" s="23"/>
      <c r="CNM36" s="23"/>
      <c r="CNN36" s="23"/>
      <c r="CNO36" s="24"/>
      <c r="CNP36" s="14"/>
      <c r="CNQ36" s="23"/>
      <c r="CNR36" s="23"/>
      <c r="CNS36" s="23"/>
      <c r="CNT36" s="23"/>
      <c r="CNU36" s="23"/>
      <c r="CNV36" s="23"/>
      <c r="CNW36" s="24"/>
      <c r="CNX36" s="14"/>
      <c r="CNY36" s="23"/>
      <c r="CNZ36" s="23"/>
      <c r="COA36" s="23"/>
      <c r="COB36" s="23"/>
      <c r="COC36" s="23"/>
      <c r="COD36" s="23"/>
      <c r="COE36" s="24"/>
      <c r="COF36" s="14"/>
      <c r="COG36" s="23"/>
      <c r="COH36" s="23"/>
      <c r="COI36" s="23"/>
      <c r="COJ36" s="23"/>
      <c r="COK36" s="23"/>
      <c r="COL36" s="23"/>
      <c r="COM36" s="24"/>
      <c r="CON36" s="14"/>
      <c r="COO36" s="23"/>
      <c r="COP36" s="23"/>
      <c r="COQ36" s="23"/>
      <c r="COR36" s="23"/>
      <c r="COS36" s="23"/>
      <c r="COT36" s="23"/>
      <c r="COU36" s="24"/>
      <c r="COV36" s="14"/>
      <c r="COW36" s="23"/>
      <c r="COX36" s="23"/>
      <c r="COY36" s="23"/>
      <c r="COZ36" s="23"/>
      <c r="CPA36" s="23"/>
      <c r="CPB36" s="23"/>
      <c r="CPC36" s="24"/>
      <c r="CPD36" s="14"/>
      <c r="CPE36" s="23"/>
      <c r="CPF36" s="23"/>
      <c r="CPG36" s="23"/>
      <c r="CPH36" s="23"/>
      <c r="CPI36" s="23"/>
      <c r="CPJ36" s="23"/>
      <c r="CPK36" s="24"/>
      <c r="CPL36" s="14"/>
      <c r="CPM36" s="23"/>
      <c r="CPN36" s="23"/>
      <c r="CPO36" s="23"/>
      <c r="CPP36" s="23"/>
      <c r="CPQ36" s="23"/>
      <c r="CPR36" s="23"/>
      <c r="CPS36" s="24"/>
      <c r="CPT36" s="14"/>
      <c r="CPU36" s="23"/>
      <c r="CPV36" s="23"/>
      <c r="CPW36" s="23"/>
      <c r="CPX36" s="23"/>
      <c r="CPY36" s="23"/>
      <c r="CPZ36" s="23"/>
      <c r="CQA36" s="24"/>
      <c r="CQB36" s="14"/>
      <c r="CQC36" s="23"/>
      <c r="CQD36" s="23"/>
      <c r="CQE36" s="23"/>
      <c r="CQF36" s="23"/>
      <c r="CQG36" s="23"/>
      <c r="CQH36" s="23"/>
      <c r="CQI36" s="24"/>
      <c r="CQJ36" s="14"/>
      <c r="CQK36" s="23"/>
      <c r="CQL36" s="23"/>
      <c r="CQM36" s="23"/>
      <c r="CQN36" s="23"/>
      <c r="CQO36" s="23"/>
      <c r="CQP36" s="23"/>
      <c r="CQQ36" s="24"/>
      <c r="CQR36" s="14"/>
      <c r="CQS36" s="23"/>
      <c r="CQT36" s="23"/>
      <c r="CQU36" s="23"/>
      <c r="CQV36" s="23"/>
      <c r="CQW36" s="23"/>
      <c r="CQX36" s="23"/>
      <c r="CQY36" s="24"/>
      <c r="CQZ36" s="14"/>
      <c r="CRA36" s="23"/>
      <c r="CRB36" s="23"/>
      <c r="CRC36" s="23"/>
      <c r="CRD36" s="23"/>
      <c r="CRE36" s="23"/>
      <c r="CRF36" s="23"/>
      <c r="CRG36" s="24"/>
      <c r="CRH36" s="14"/>
      <c r="CRI36" s="23"/>
      <c r="CRJ36" s="23"/>
      <c r="CRK36" s="23"/>
      <c r="CRL36" s="23"/>
      <c r="CRM36" s="23"/>
      <c r="CRN36" s="23"/>
      <c r="CRO36" s="24"/>
      <c r="CRP36" s="14"/>
      <c r="CRQ36" s="23"/>
      <c r="CRR36" s="23"/>
      <c r="CRS36" s="23"/>
      <c r="CRT36" s="23"/>
      <c r="CRU36" s="23"/>
      <c r="CRV36" s="23"/>
      <c r="CRW36" s="24"/>
      <c r="CRX36" s="14"/>
      <c r="CRY36" s="23"/>
      <c r="CRZ36" s="23"/>
      <c r="CSA36" s="23"/>
      <c r="CSB36" s="23"/>
      <c r="CSC36" s="23"/>
      <c r="CSD36" s="23"/>
      <c r="CSE36" s="24"/>
      <c r="CSF36" s="14"/>
      <c r="CSG36" s="23"/>
      <c r="CSH36" s="23"/>
      <c r="CSI36" s="23"/>
      <c r="CSJ36" s="23"/>
      <c r="CSK36" s="23"/>
      <c r="CSL36" s="23"/>
      <c r="CSM36" s="24"/>
      <c r="CSN36" s="14"/>
      <c r="CSO36" s="23"/>
      <c r="CSP36" s="23"/>
      <c r="CSQ36" s="23"/>
      <c r="CSR36" s="23"/>
      <c r="CSS36" s="23"/>
      <c r="CST36" s="23"/>
      <c r="CSU36" s="24"/>
      <c r="CSV36" s="14"/>
      <c r="CSW36" s="23"/>
      <c r="CSX36" s="23"/>
      <c r="CSY36" s="23"/>
      <c r="CSZ36" s="23"/>
      <c r="CTA36" s="23"/>
      <c r="CTB36" s="23"/>
      <c r="CTC36" s="24"/>
      <c r="CTD36" s="14"/>
      <c r="CTE36" s="23"/>
      <c r="CTF36" s="23"/>
      <c r="CTG36" s="23"/>
      <c r="CTH36" s="23"/>
      <c r="CTI36" s="23"/>
      <c r="CTJ36" s="23"/>
      <c r="CTK36" s="24"/>
      <c r="CTL36" s="14"/>
      <c r="CTM36" s="23"/>
      <c r="CTN36" s="23"/>
      <c r="CTO36" s="23"/>
      <c r="CTP36" s="23"/>
      <c r="CTQ36" s="23"/>
      <c r="CTR36" s="23"/>
      <c r="CTS36" s="24"/>
      <c r="CTT36" s="14"/>
      <c r="CTU36" s="23"/>
      <c r="CTV36" s="23"/>
      <c r="CTW36" s="23"/>
      <c r="CTX36" s="23"/>
      <c r="CTY36" s="23"/>
      <c r="CTZ36" s="23"/>
      <c r="CUA36" s="24"/>
      <c r="CUB36" s="14"/>
      <c r="CUC36" s="23"/>
      <c r="CUD36" s="23"/>
      <c r="CUE36" s="23"/>
      <c r="CUF36" s="23"/>
      <c r="CUG36" s="23"/>
      <c r="CUH36" s="23"/>
      <c r="CUI36" s="24"/>
      <c r="CUJ36" s="14"/>
      <c r="CUK36" s="23"/>
      <c r="CUL36" s="23"/>
      <c r="CUM36" s="23"/>
      <c r="CUN36" s="23"/>
      <c r="CUO36" s="23"/>
      <c r="CUP36" s="23"/>
      <c r="CUQ36" s="24"/>
      <c r="CUR36" s="14"/>
      <c r="CUS36" s="23"/>
      <c r="CUT36" s="23"/>
      <c r="CUU36" s="23"/>
      <c r="CUV36" s="23"/>
      <c r="CUW36" s="23"/>
      <c r="CUX36" s="23"/>
      <c r="CUY36" s="24"/>
      <c r="CUZ36" s="14"/>
      <c r="CVA36" s="23"/>
      <c r="CVB36" s="23"/>
      <c r="CVC36" s="23"/>
      <c r="CVD36" s="23"/>
      <c r="CVE36" s="23"/>
      <c r="CVF36" s="23"/>
      <c r="CVG36" s="24"/>
      <c r="CVH36" s="14"/>
      <c r="CVI36" s="23"/>
      <c r="CVJ36" s="23"/>
      <c r="CVK36" s="23"/>
      <c r="CVL36" s="23"/>
      <c r="CVM36" s="23"/>
      <c r="CVN36" s="23"/>
      <c r="CVO36" s="24"/>
      <c r="CVP36" s="14"/>
      <c r="CVQ36" s="23"/>
      <c r="CVR36" s="23"/>
      <c r="CVS36" s="23"/>
      <c r="CVT36" s="23"/>
      <c r="CVU36" s="23"/>
      <c r="CVV36" s="23"/>
      <c r="CVW36" s="24"/>
      <c r="CVX36" s="14"/>
      <c r="CVY36" s="23"/>
      <c r="CVZ36" s="23"/>
      <c r="CWA36" s="23"/>
      <c r="CWB36" s="23"/>
      <c r="CWC36" s="23"/>
      <c r="CWD36" s="23"/>
      <c r="CWE36" s="24"/>
      <c r="CWF36" s="14"/>
      <c r="CWG36" s="23"/>
      <c r="CWH36" s="23"/>
      <c r="CWI36" s="23"/>
      <c r="CWJ36" s="23"/>
      <c r="CWK36" s="23"/>
      <c r="CWL36" s="23"/>
      <c r="CWM36" s="24"/>
      <c r="CWN36" s="14"/>
      <c r="CWO36" s="23"/>
      <c r="CWP36" s="23"/>
      <c r="CWQ36" s="23"/>
      <c r="CWR36" s="23"/>
      <c r="CWS36" s="23"/>
      <c r="CWT36" s="23"/>
      <c r="CWU36" s="24"/>
      <c r="CWV36" s="14"/>
      <c r="CWW36" s="23"/>
      <c r="CWX36" s="23"/>
      <c r="CWY36" s="23"/>
      <c r="CWZ36" s="23"/>
      <c r="CXA36" s="23"/>
      <c r="CXB36" s="23"/>
      <c r="CXC36" s="24"/>
      <c r="CXD36" s="14"/>
      <c r="CXE36" s="23"/>
      <c r="CXF36" s="23"/>
      <c r="CXG36" s="23"/>
      <c r="CXH36" s="23"/>
      <c r="CXI36" s="23"/>
      <c r="CXJ36" s="23"/>
      <c r="CXK36" s="24"/>
      <c r="CXL36" s="14"/>
      <c r="CXM36" s="23"/>
      <c r="CXN36" s="23"/>
      <c r="CXO36" s="23"/>
      <c r="CXP36" s="23"/>
      <c r="CXQ36" s="23"/>
      <c r="CXR36" s="23"/>
      <c r="CXS36" s="24"/>
      <c r="CXT36" s="14"/>
      <c r="CXU36" s="23"/>
      <c r="CXV36" s="23"/>
      <c r="CXW36" s="23"/>
      <c r="CXX36" s="23"/>
      <c r="CXY36" s="23"/>
      <c r="CXZ36" s="23"/>
      <c r="CYA36" s="24"/>
      <c r="CYB36" s="14"/>
      <c r="CYC36" s="23"/>
      <c r="CYD36" s="23"/>
      <c r="CYE36" s="23"/>
      <c r="CYF36" s="23"/>
      <c r="CYG36" s="23"/>
      <c r="CYH36" s="23"/>
      <c r="CYI36" s="24"/>
      <c r="CYJ36" s="14"/>
      <c r="CYK36" s="23"/>
      <c r="CYL36" s="23"/>
      <c r="CYM36" s="23"/>
      <c r="CYN36" s="23"/>
      <c r="CYO36" s="23"/>
      <c r="CYP36" s="23"/>
      <c r="CYQ36" s="24"/>
      <c r="CYR36" s="14"/>
      <c r="CYS36" s="23"/>
      <c r="CYT36" s="23"/>
      <c r="CYU36" s="23"/>
      <c r="CYV36" s="23"/>
      <c r="CYW36" s="23"/>
      <c r="CYX36" s="23"/>
      <c r="CYY36" s="24"/>
      <c r="CYZ36" s="14"/>
      <c r="CZA36" s="23"/>
      <c r="CZB36" s="23"/>
      <c r="CZC36" s="23"/>
      <c r="CZD36" s="23"/>
      <c r="CZE36" s="23"/>
      <c r="CZF36" s="23"/>
      <c r="CZG36" s="24"/>
      <c r="CZH36" s="14"/>
      <c r="CZI36" s="23"/>
      <c r="CZJ36" s="23"/>
      <c r="CZK36" s="23"/>
      <c r="CZL36" s="23"/>
      <c r="CZM36" s="23"/>
      <c r="CZN36" s="23"/>
      <c r="CZO36" s="24"/>
      <c r="CZP36" s="14"/>
      <c r="CZQ36" s="23"/>
      <c r="CZR36" s="23"/>
      <c r="CZS36" s="23"/>
      <c r="CZT36" s="23"/>
      <c r="CZU36" s="23"/>
      <c r="CZV36" s="23"/>
      <c r="CZW36" s="24"/>
      <c r="CZX36" s="14"/>
      <c r="CZY36" s="23"/>
      <c r="CZZ36" s="23"/>
      <c r="DAA36" s="23"/>
      <c r="DAB36" s="23"/>
      <c r="DAC36" s="23"/>
      <c r="DAD36" s="23"/>
      <c r="DAE36" s="24"/>
      <c r="DAF36" s="14"/>
      <c r="DAG36" s="23"/>
      <c r="DAH36" s="23"/>
      <c r="DAI36" s="23"/>
      <c r="DAJ36" s="23"/>
      <c r="DAK36" s="23"/>
      <c r="DAL36" s="23"/>
      <c r="DAM36" s="24"/>
      <c r="DAN36" s="14"/>
      <c r="DAO36" s="23"/>
      <c r="DAP36" s="23"/>
      <c r="DAQ36" s="23"/>
      <c r="DAR36" s="23"/>
      <c r="DAS36" s="23"/>
      <c r="DAT36" s="23"/>
      <c r="DAU36" s="24"/>
      <c r="DAV36" s="14"/>
      <c r="DAW36" s="23"/>
      <c r="DAX36" s="23"/>
      <c r="DAY36" s="23"/>
      <c r="DAZ36" s="23"/>
      <c r="DBA36" s="23"/>
      <c r="DBB36" s="23"/>
      <c r="DBC36" s="24"/>
      <c r="DBD36" s="14"/>
      <c r="DBE36" s="23"/>
      <c r="DBF36" s="23"/>
      <c r="DBG36" s="23"/>
      <c r="DBH36" s="23"/>
      <c r="DBI36" s="23"/>
      <c r="DBJ36" s="23"/>
      <c r="DBK36" s="24"/>
      <c r="DBL36" s="14"/>
      <c r="DBM36" s="23"/>
      <c r="DBN36" s="23"/>
      <c r="DBO36" s="23"/>
      <c r="DBP36" s="23"/>
      <c r="DBQ36" s="23"/>
      <c r="DBR36" s="23"/>
      <c r="DBS36" s="24"/>
      <c r="DBT36" s="14"/>
      <c r="DBU36" s="23"/>
      <c r="DBV36" s="23"/>
      <c r="DBW36" s="23"/>
      <c r="DBX36" s="23"/>
      <c r="DBY36" s="23"/>
      <c r="DBZ36" s="23"/>
      <c r="DCA36" s="24"/>
      <c r="DCB36" s="14"/>
      <c r="DCC36" s="23"/>
      <c r="DCD36" s="23"/>
      <c r="DCE36" s="23"/>
      <c r="DCF36" s="23"/>
      <c r="DCG36" s="23"/>
      <c r="DCH36" s="23"/>
      <c r="DCI36" s="24"/>
      <c r="DCJ36" s="14"/>
      <c r="DCK36" s="23"/>
      <c r="DCL36" s="23"/>
      <c r="DCM36" s="23"/>
      <c r="DCN36" s="23"/>
      <c r="DCO36" s="23"/>
      <c r="DCP36" s="23"/>
      <c r="DCQ36" s="24"/>
      <c r="DCR36" s="14"/>
      <c r="DCS36" s="23"/>
      <c r="DCT36" s="23"/>
      <c r="DCU36" s="23"/>
      <c r="DCV36" s="23"/>
      <c r="DCW36" s="23"/>
      <c r="DCX36" s="23"/>
      <c r="DCY36" s="24"/>
      <c r="DCZ36" s="14"/>
      <c r="DDA36" s="23"/>
      <c r="DDB36" s="23"/>
      <c r="DDC36" s="23"/>
      <c r="DDD36" s="23"/>
      <c r="DDE36" s="23"/>
      <c r="DDF36" s="23"/>
      <c r="DDG36" s="24"/>
      <c r="DDH36" s="14"/>
      <c r="DDI36" s="23"/>
      <c r="DDJ36" s="23"/>
      <c r="DDK36" s="23"/>
      <c r="DDL36" s="23"/>
      <c r="DDM36" s="23"/>
      <c r="DDN36" s="23"/>
      <c r="DDO36" s="24"/>
      <c r="DDP36" s="14"/>
      <c r="DDQ36" s="23"/>
      <c r="DDR36" s="23"/>
      <c r="DDS36" s="23"/>
      <c r="DDT36" s="23"/>
      <c r="DDU36" s="23"/>
      <c r="DDV36" s="23"/>
      <c r="DDW36" s="24"/>
      <c r="DDX36" s="14"/>
      <c r="DDY36" s="23"/>
      <c r="DDZ36" s="23"/>
      <c r="DEA36" s="23"/>
      <c r="DEB36" s="23"/>
      <c r="DEC36" s="23"/>
      <c r="DED36" s="23"/>
      <c r="DEE36" s="24"/>
      <c r="DEF36" s="14"/>
      <c r="DEG36" s="23"/>
      <c r="DEH36" s="23"/>
      <c r="DEI36" s="23"/>
      <c r="DEJ36" s="23"/>
      <c r="DEK36" s="23"/>
      <c r="DEL36" s="23"/>
      <c r="DEM36" s="24"/>
      <c r="DEN36" s="14"/>
      <c r="DEO36" s="23"/>
      <c r="DEP36" s="23"/>
      <c r="DEQ36" s="23"/>
      <c r="DER36" s="23"/>
      <c r="DES36" s="23"/>
      <c r="DET36" s="23"/>
      <c r="DEU36" s="24"/>
      <c r="DEV36" s="14"/>
      <c r="DEW36" s="23"/>
      <c r="DEX36" s="23"/>
      <c r="DEY36" s="23"/>
      <c r="DEZ36" s="23"/>
      <c r="DFA36" s="23"/>
      <c r="DFB36" s="23"/>
      <c r="DFC36" s="24"/>
      <c r="DFD36" s="14"/>
      <c r="DFE36" s="23"/>
      <c r="DFF36" s="23"/>
      <c r="DFG36" s="23"/>
      <c r="DFH36" s="23"/>
      <c r="DFI36" s="23"/>
      <c r="DFJ36" s="23"/>
      <c r="DFK36" s="24"/>
      <c r="DFL36" s="14"/>
      <c r="DFM36" s="23"/>
      <c r="DFN36" s="23"/>
      <c r="DFO36" s="23"/>
      <c r="DFP36" s="23"/>
      <c r="DFQ36" s="23"/>
      <c r="DFR36" s="23"/>
      <c r="DFS36" s="24"/>
      <c r="DFT36" s="14"/>
      <c r="DFU36" s="23"/>
      <c r="DFV36" s="23"/>
      <c r="DFW36" s="23"/>
      <c r="DFX36" s="23"/>
      <c r="DFY36" s="23"/>
      <c r="DFZ36" s="23"/>
      <c r="DGA36" s="24"/>
      <c r="DGB36" s="14"/>
      <c r="DGC36" s="23"/>
      <c r="DGD36" s="23"/>
      <c r="DGE36" s="23"/>
      <c r="DGF36" s="23"/>
      <c r="DGG36" s="23"/>
      <c r="DGH36" s="23"/>
      <c r="DGI36" s="24"/>
      <c r="DGJ36" s="14"/>
      <c r="DGK36" s="23"/>
      <c r="DGL36" s="23"/>
      <c r="DGM36" s="23"/>
      <c r="DGN36" s="23"/>
      <c r="DGO36" s="23"/>
      <c r="DGP36" s="23"/>
      <c r="DGQ36" s="24"/>
      <c r="DGR36" s="14"/>
      <c r="DGS36" s="23"/>
      <c r="DGT36" s="23"/>
      <c r="DGU36" s="23"/>
      <c r="DGV36" s="23"/>
      <c r="DGW36" s="23"/>
      <c r="DGX36" s="23"/>
      <c r="DGY36" s="24"/>
      <c r="DGZ36" s="14"/>
      <c r="DHA36" s="23"/>
      <c r="DHB36" s="23"/>
      <c r="DHC36" s="23"/>
      <c r="DHD36" s="23"/>
      <c r="DHE36" s="23"/>
      <c r="DHF36" s="23"/>
      <c r="DHG36" s="24"/>
      <c r="DHH36" s="14"/>
      <c r="DHI36" s="23"/>
      <c r="DHJ36" s="23"/>
      <c r="DHK36" s="23"/>
      <c r="DHL36" s="23"/>
      <c r="DHM36" s="23"/>
      <c r="DHN36" s="23"/>
      <c r="DHO36" s="24"/>
      <c r="DHP36" s="14"/>
      <c r="DHQ36" s="23"/>
      <c r="DHR36" s="23"/>
      <c r="DHS36" s="23"/>
      <c r="DHT36" s="23"/>
      <c r="DHU36" s="23"/>
      <c r="DHV36" s="23"/>
      <c r="DHW36" s="24"/>
      <c r="DHX36" s="14"/>
      <c r="DHY36" s="23"/>
      <c r="DHZ36" s="23"/>
      <c r="DIA36" s="23"/>
      <c r="DIB36" s="23"/>
      <c r="DIC36" s="23"/>
      <c r="DID36" s="23"/>
      <c r="DIE36" s="24"/>
      <c r="DIF36" s="14"/>
      <c r="DIG36" s="23"/>
      <c r="DIH36" s="23"/>
      <c r="DII36" s="23"/>
      <c r="DIJ36" s="23"/>
      <c r="DIK36" s="23"/>
      <c r="DIL36" s="23"/>
      <c r="DIM36" s="24"/>
      <c r="DIN36" s="14"/>
      <c r="DIO36" s="23"/>
      <c r="DIP36" s="23"/>
      <c r="DIQ36" s="23"/>
      <c r="DIR36" s="23"/>
      <c r="DIS36" s="23"/>
      <c r="DIT36" s="23"/>
      <c r="DIU36" s="24"/>
      <c r="DIV36" s="14"/>
      <c r="DIW36" s="23"/>
      <c r="DIX36" s="23"/>
      <c r="DIY36" s="23"/>
      <c r="DIZ36" s="23"/>
      <c r="DJA36" s="23"/>
      <c r="DJB36" s="23"/>
      <c r="DJC36" s="24"/>
      <c r="DJD36" s="14"/>
      <c r="DJE36" s="23"/>
      <c r="DJF36" s="23"/>
      <c r="DJG36" s="23"/>
      <c r="DJH36" s="23"/>
      <c r="DJI36" s="23"/>
      <c r="DJJ36" s="23"/>
      <c r="DJK36" s="24"/>
      <c r="DJL36" s="14"/>
      <c r="DJM36" s="23"/>
      <c r="DJN36" s="23"/>
      <c r="DJO36" s="23"/>
      <c r="DJP36" s="23"/>
      <c r="DJQ36" s="23"/>
      <c r="DJR36" s="23"/>
      <c r="DJS36" s="24"/>
      <c r="DJT36" s="14"/>
      <c r="DJU36" s="23"/>
      <c r="DJV36" s="23"/>
      <c r="DJW36" s="23"/>
      <c r="DJX36" s="23"/>
      <c r="DJY36" s="23"/>
      <c r="DJZ36" s="23"/>
      <c r="DKA36" s="24"/>
      <c r="DKB36" s="14"/>
      <c r="DKC36" s="23"/>
      <c r="DKD36" s="23"/>
      <c r="DKE36" s="23"/>
      <c r="DKF36" s="23"/>
      <c r="DKG36" s="23"/>
      <c r="DKH36" s="23"/>
      <c r="DKI36" s="24"/>
      <c r="DKJ36" s="14"/>
      <c r="DKK36" s="23"/>
      <c r="DKL36" s="23"/>
      <c r="DKM36" s="23"/>
      <c r="DKN36" s="23"/>
      <c r="DKO36" s="23"/>
      <c r="DKP36" s="23"/>
      <c r="DKQ36" s="24"/>
      <c r="DKR36" s="14"/>
      <c r="DKS36" s="23"/>
      <c r="DKT36" s="23"/>
      <c r="DKU36" s="23"/>
      <c r="DKV36" s="23"/>
      <c r="DKW36" s="23"/>
      <c r="DKX36" s="23"/>
      <c r="DKY36" s="24"/>
      <c r="DKZ36" s="14"/>
      <c r="DLA36" s="23"/>
      <c r="DLB36" s="23"/>
      <c r="DLC36" s="23"/>
      <c r="DLD36" s="23"/>
      <c r="DLE36" s="23"/>
      <c r="DLF36" s="23"/>
      <c r="DLG36" s="24"/>
      <c r="DLH36" s="14"/>
      <c r="DLI36" s="23"/>
      <c r="DLJ36" s="23"/>
      <c r="DLK36" s="23"/>
      <c r="DLL36" s="23"/>
      <c r="DLM36" s="23"/>
      <c r="DLN36" s="23"/>
      <c r="DLO36" s="24"/>
      <c r="DLP36" s="14"/>
      <c r="DLQ36" s="23"/>
      <c r="DLR36" s="23"/>
      <c r="DLS36" s="23"/>
      <c r="DLT36" s="23"/>
      <c r="DLU36" s="23"/>
      <c r="DLV36" s="23"/>
      <c r="DLW36" s="24"/>
      <c r="DLX36" s="14"/>
      <c r="DLY36" s="23"/>
      <c r="DLZ36" s="23"/>
      <c r="DMA36" s="23"/>
      <c r="DMB36" s="23"/>
      <c r="DMC36" s="23"/>
      <c r="DMD36" s="23"/>
      <c r="DME36" s="24"/>
      <c r="DMF36" s="14"/>
      <c r="DMG36" s="23"/>
      <c r="DMH36" s="23"/>
      <c r="DMI36" s="23"/>
      <c r="DMJ36" s="23"/>
      <c r="DMK36" s="23"/>
      <c r="DML36" s="23"/>
      <c r="DMM36" s="24"/>
      <c r="DMN36" s="14"/>
      <c r="DMO36" s="23"/>
      <c r="DMP36" s="23"/>
      <c r="DMQ36" s="23"/>
      <c r="DMR36" s="23"/>
      <c r="DMS36" s="23"/>
      <c r="DMT36" s="23"/>
      <c r="DMU36" s="24"/>
      <c r="DMV36" s="14"/>
      <c r="DMW36" s="23"/>
      <c r="DMX36" s="23"/>
      <c r="DMY36" s="23"/>
      <c r="DMZ36" s="23"/>
      <c r="DNA36" s="23"/>
      <c r="DNB36" s="23"/>
      <c r="DNC36" s="24"/>
      <c r="DND36" s="14"/>
      <c r="DNE36" s="23"/>
      <c r="DNF36" s="23"/>
      <c r="DNG36" s="23"/>
      <c r="DNH36" s="23"/>
      <c r="DNI36" s="23"/>
      <c r="DNJ36" s="23"/>
      <c r="DNK36" s="24"/>
      <c r="DNL36" s="14"/>
      <c r="DNM36" s="23"/>
      <c r="DNN36" s="23"/>
      <c r="DNO36" s="23"/>
      <c r="DNP36" s="23"/>
      <c r="DNQ36" s="23"/>
      <c r="DNR36" s="23"/>
      <c r="DNS36" s="24"/>
      <c r="DNT36" s="14"/>
      <c r="DNU36" s="23"/>
      <c r="DNV36" s="23"/>
      <c r="DNW36" s="23"/>
      <c r="DNX36" s="23"/>
      <c r="DNY36" s="23"/>
      <c r="DNZ36" s="23"/>
      <c r="DOA36" s="24"/>
      <c r="DOB36" s="14"/>
      <c r="DOC36" s="23"/>
      <c r="DOD36" s="23"/>
      <c r="DOE36" s="23"/>
      <c r="DOF36" s="23"/>
      <c r="DOG36" s="23"/>
      <c r="DOH36" s="23"/>
      <c r="DOI36" s="24"/>
      <c r="DOJ36" s="14"/>
      <c r="DOK36" s="23"/>
      <c r="DOL36" s="23"/>
      <c r="DOM36" s="23"/>
      <c r="DON36" s="23"/>
      <c r="DOO36" s="23"/>
      <c r="DOP36" s="23"/>
      <c r="DOQ36" s="24"/>
      <c r="DOR36" s="14"/>
      <c r="DOS36" s="23"/>
      <c r="DOT36" s="23"/>
      <c r="DOU36" s="23"/>
      <c r="DOV36" s="23"/>
      <c r="DOW36" s="23"/>
      <c r="DOX36" s="23"/>
      <c r="DOY36" s="24"/>
      <c r="DOZ36" s="14"/>
      <c r="DPA36" s="23"/>
      <c r="DPB36" s="23"/>
      <c r="DPC36" s="23"/>
      <c r="DPD36" s="23"/>
      <c r="DPE36" s="23"/>
      <c r="DPF36" s="23"/>
      <c r="DPG36" s="24"/>
      <c r="DPH36" s="14"/>
      <c r="DPI36" s="23"/>
      <c r="DPJ36" s="23"/>
      <c r="DPK36" s="23"/>
      <c r="DPL36" s="23"/>
      <c r="DPM36" s="23"/>
      <c r="DPN36" s="23"/>
      <c r="DPO36" s="24"/>
      <c r="DPP36" s="14"/>
      <c r="DPQ36" s="23"/>
      <c r="DPR36" s="23"/>
      <c r="DPS36" s="23"/>
      <c r="DPT36" s="23"/>
      <c r="DPU36" s="23"/>
      <c r="DPV36" s="23"/>
      <c r="DPW36" s="24"/>
      <c r="DPX36" s="14"/>
      <c r="DPY36" s="23"/>
      <c r="DPZ36" s="23"/>
      <c r="DQA36" s="23"/>
      <c r="DQB36" s="23"/>
      <c r="DQC36" s="23"/>
      <c r="DQD36" s="23"/>
      <c r="DQE36" s="24"/>
      <c r="DQF36" s="14"/>
      <c r="DQG36" s="23"/>
      <c r="DQH36" s="23"/>
      <c r="DQI36" s="23"/>
      <c r="DQJ36" s="23"/>
      <c r="DQK36" s="23"/>
      <c r="DQL36" s="23"/>
      <c r="DQM36" s="24"/>
      <c r="DQN36" s="14"/>
      <c r="DQO36" s="23"/>
      <c r="DQP36" s="23"/>
      <c r="DQQ36" s="23"/>
      <c r="DQR36" s="23"/>
      <c r="DQS36" s="23"/>
      <c r="DQT36" s="23"/>
      <c r="DQU36" s="24"/>
      <c r="DQV36" s="14"/>
      <c r="DQW36" s="23"/>
      <c r="DQX36" s="23"/>
      <c r="DQY36" s="23"/>
      <c r="DQZ36" s="23"/>
      <c r="DRA36" s="23"/>
      <c r="DRB36" s="23"/>
      <c r="DRC36" s="24"/>
      <c r="DRD36" s="14"/>
      <c r="DRE36" s="23"/>
      <c r="DRF36" s="23"/>
      <c r="DRG36" s="23"/>
      <c r="DRH36" s="23"/>
      <c r="DRI36" s="23"/>
      <c r="DRJ36" s="23"/>
      <c r="DRK36" s="24"/>
      <c r="DRL36" s="14"/>
      <c r="DRM36" s="23"/>
      <c r="DRN36" s="23"/>
      <c r="DRO36" s="23"/>
      <c r="DRP36" s="23"/>
      <c r="DRQ36" s="23"/>
      <c r="DRR36" s="23"/>
      <c r="DRS36" s="24"/>
      <c r="DRT36" s="14"/>
      <c r="DRU36" s="23"/>
      <c r="DRV36" s="23"/>
      <c r="DRW36" s="23"/>
      <c r="DRX36" s="23"/>
      <c r="DRY36" s="23"/>
      <c r="DRZ36" s="23"/>
      <c r="DSA36" s="24"/>
      <c r="DSB36" s="14"/>
      <c r="DSC36" s="23"/>
      <c r="DSD36" s="23"/>
      <c r="DSE36" s="23"/>
      <c r="DSF36" s="23"/>
      <c r="DSG36" s="23"/>
      <c r="DSH36" s="23"/>
      <c r="DSI36" s="24"/>
      <c r="DSJ36" s="14"/>
      <c r="DSK36" s="23"/>
      <c r="DSL36" s="23"/>
      <c r="DSM36" s="23"/>
      <c r="DSN36" s="23"/>
      <c r="DSO36" s="23"/>
      <c r="DSP36" s="23"/>
      <c r="DSQ36" s="24"/>
      <c r="DSR36" s="14"/>
      <c r="DSS36" s="23"/>
      <c r="DST36" s="23"/>
      <c r="DSU36" s="23"/>
      <c r="DSV36" s="23"/>
      <c r="DSW36" s="23"/>
      <c r="DSX36" s="23"/>
      <c r="DSY36" s="24"/>
      <c r="DSZ36" s="14"/>
      <c r="DTA36" s="23"/>
      <c r="DTB36" s="23"/>
      <c r="DTC36" s="23"/>
      <c r="DTD36" s="23"/>
      <c r="DTE36" s="23"/>
      <c r="DTF36" s="23"/>
      <c r="DTG36" s="24"/>
      <c r="DTH36" s="14"/>
      <c r="DTI36" s="23"/>
      <c r="DTJ36" s="23"/>
      <c r="DTK36" s="23"/>
      <c r="DTL36" s="23"/>
      <c r="DTM36" s="23"/>
      <c r="DTN36" s="23"/>
      <c r="DTO36" s="24"/>
      <c r="DTP36" s="14"/>
      <c r="DTQ36" s="23"/>
      <c r="DTR36" s="23"/>
      <c r="DTS36" s="23"/>
      <c r="DTT36" s="23"/>
      <c r="DTU36" s="23"/>
      <c r="DTV36" s="23"/>
      <c r="DTW36" s="24"/>
      <c r="DTX36" s="14"/>
      <c r="DTY36" s="23"/>
      <c r="DTZ36" s="23"/>
      <c r="DUA36" s="23"/>
      <c r="DUB36" s="23"/>
      <c r="DUC36" s="23"/>
      <c r="DUD36" s="23"/>
      <c r="DUE36" s="24"/>
      <c r="DUF36" s="14"/>
      <c r="DUG36" s="23"/>
      <c r="DUH36" s="23"/>
      <c r="DUI36" s="23"/>
      <c r="DUJ36" s="23"/>
      <c r="DUK36" s="23"/>
      <c r="DUL36" s="23"/>
      <c r="DUM36" s="24"/>
      <c r="DUN36" s="14"/>
      <c r="DUO36" s="23"/>
      <c r="DUP36" s="23"/>
      <c r="DUQ36" s="23"/>
      <c r="DUR36" s="23"/>
      <c r="DUS36" s="23"/>
      <c r="DUT36" s="23"/>
      <c r="DUU36" s="24"/>
      <c r="DUV36" s="14"/>
      <c r="DUW36" s="23"/>
      <c r="DUX36" s="23"/>
      <c r="DUY36" s="23"/>
      <c r="DUZ36" s="23"/>
      <c r="DVA36" s="23"/>
      <c r="DVB36" s="23"/>
      <c r="DVC36" s="24"/>
      <c r="DVD36" s="14"/>
      <c r="DVE36" s="23"/>
      <c r="DVF36" s="23"/>
      <c r="DVG36" s="23"/>
      <c r="DVH36" s="23"/>
      <c r="DVI36" s="23"/>
      <c r="DVJ36" s="23"/>
      <c r="DVK36" s="24"/>
      <c r="DVL36" s="14"/>
      <c r="DVM36" s="23"/>
      <c r="DVN36" s="23"/>
      <c r="DVO36" s="23"/>
      <c r="DVP36" s="23"/>
      <c r="DVQ36" s="23"/>
      <c r="DVR36" s="23"/>
      <c r="DVS36" s="24"/>
      <c r="DVT36" s="14"/>
      <c r="DVU36" s="23"/>
      <c r="DVV36" s="23"/>
      <c r="DVW36" s="23"/>
      <c r="DVX36" s="23"/>
      <c r="DVY36" s="23"/>
      <c r="DVZ36" s="23"/>
      <c r="DWA36" s="24"/>
      <c r="DWB36" s="14"/>
      <c r="DWC36" s="23"/>
      <c r="DWD36" s="23"/>
      <c r="DWE36" s="23"/>
      <c r="DWF36" s="23"/>
      <c r="DWG36" s="23"/>
      <c r="DWH36" s="23"/>
      <c r="DWI36" s="24"/>
      <c r="DWJ36" s="14"/>
      <c r="DWK36" s="23"/>
      <c r="DWL36" s="23"/>
      <c r="DWM36" s="23"/>
      <c r="DWN36" s="23"/>
      <c r="DWO36" s="23"/>
      <c r="DWP36" s="23"/>
      <c r="DWQ36" s="24"/>
      <c r="DWR36" s="14"/>
      <c r="DWS36" s="23"/>
      <c r="DWT36" s="23"/>
      <c r="DWU36" s="23"/>
      <c r="DWV36" s="23"/>
      <c r="DWW36" s="23"/>
      <c r="DWX36" s="23"/>
      <c r="DWY36" s="24"/>
      <c r="DWZ36" s="14"/>
      <c r="DXA36" s="23"/>
      <c r="DXB36" s="23"/>
      <c r="DXC36" s="23"/>
      <c r="DXD36" s="23"/>
      <c r="DXE36" s="23"/>
      <c r="DXF36" s="23"/>
      <c r="DXG36" s="24"/>
      <c r="DXH36" s="14"/>
      <c r="DXI36" s="23"/>
      <c r="DXJ36" s="23"/>
      <c r="DXK36" s="23"/>
      <c r="DXL36" s="23"/>
      <c r="DXM36" s="23"/>
      <c r="DXN36" s="23"/>
      <c r="DXO36" s="24"/>
      <c r="DXP36" s="14"/>
      <c r="DXQ36" s="23"/>
      <c r="DXR36" s="23"/>
      <c r="DXS36" s="23"/>
      <c r="DXT36" s="23"/>
      <c r="DXU36" s="23"/>
      <c r="DXV36" s="23"/>
      <c r="DXW36" s="24"/>
      <c r="DXX36" s="14"/>
      <c r="DXY36" s="23"/>
      <c r="DXZ36" s="23"/>
      <c r="DYA36" s="23"/>
      <c r="DYB36" s="23"/>
      <c r="DYC36" s="23"/>
      <c r="DYD36" s="23"/>
      <c r="DYE36" s="24"/>
      <c r="DYF36" s="14"/>
      <c r="DYG36" s="23"/>
      <c r="DYH36" s="23"/>
      <c r="DYI36" s="23"/>
      <c r="DYJ36" s="23"/>
      <c r="DYK36" s="23"/>
      <c r="DYL36" s="23"/>
      <c r="DYM36" s="24"/>
      <c r="DYN36" s="14"/>
      <c r="DYO36" s="23"/>
      <c r="DYP36" s="23"/>
      <c r="DYQ36" s="23"/>
      <c r="DYR36" s="23"/>
      <c r="DYS36" s="23"/>
      <c r="DYT36" s="23"/>
      <c r="DYU36" s="24"/>
      <c r="DYV36" s="14"/>
      <c r="DYW36" s="23"/>
      <c r="DYX36" s="23"/>
      <c r="DYY36" s="23"/>
      <c r="DYZ36" s="23"/>
      <c r="DZA36" s="23"/>
      <c r="DZB36" s="23"/>
      <c r="DZC36" s="24"/>
      <c r="DZD36" s="14"/>
      <c r="DZE36" s="23"/>
      <c r="DZF36" s="23"/>
      <c r="DZG36" s="23"/>
      <c r="DZH36" s="23"/>
      <c r="DZI36" s="23"/>
      <c r="DZJ36" s="23"/>
      <c r="DZK36" s="24"/>
      <c r="DZL36" s="14"/>
      <c r="DZM36" s="23"/>
      <c r="DZN36" s="23"/>
      <c r="DZO36" s="23"/>
      <c r="DZP36" s="23"/>
      <c r="DZQ36" s="23"/>
      <c r="DZR36" s="23"/>
      <c r="DZS36" s="24"/>
      <c r="DZT36" s="14"/>
      <c r="DZU36" s="23"/>
      <c r="DZV36" s="23"/>
      <c r="DZW36" s="23"/>
      <c r="DZX36" s="23"/>
      <c r="DZY36" s="23"/>
      <c r="DZZ36" s="23"/>
      <c r="EAA36" s="24"/>
      <c r="EAB36" s="14"/>
      <c r="EAC36" s="23"/>
      <c r="EAD36" s="23"/>
      <c r="EAE36" s="23"/>
      <c r="EAF36" s="23"/>
      <c r="EAG36" s="23"/>
      <c r="EAH36" s="23"/>
      <c r="EAI36" s="24"/>
      <c r="EAJ36" s="14"/>
      <c r="EAK36" s="23"/>
      <c r="EAL36" s="23"/>
      <c r="EAM36" s="23"/>
      <c r="EAN36" s="23"/>
      <c r="EAO36" s="23"/>
      <c r="EAP36" s="23"/>
      <c r="EAQ36" s="24"/>
      <c r="EAR36" s="14"/>
      <c r="EAS36" s="23"/>
      <c r="EAT36" s="23"/>
      <c r="EAU36" s="23"/>
      <c r="EAV36" s="23"/>
      <c r="EAW36" s="23"/>
      <c r="EAX36" s="23"/>
      <c r="EAY36" s="24"/>
      <c r="EAZ36" s="14"/>
      <c r="EBA36" s="23"/>
      <c r="EBB36" s="23"/>
      <c r="EBC36" s="23"/>
      <c r="EBD36" s="23"/>
      <c r="EBE36" s="23"/>
      <c r="EBF36" s="23"/>
      <c r="EBG36" s="24"/>
      <c r="EBH36" s="14"/>
      <c r="EBI36" s="23"/>
      <c r="EBJ36" s="23"/>
      <c r="EBK36" s="23"/>
      <c r="EBL36" s="23"/>
      <c r="EBM36" s="23"/>
      <c r="EBN36" s="23"/>
      <c r="EBO36" s="24"/>
      <c r="EBP36" s="14"/>
      <c r="EBQ36" s="23"/>
      <c r="EBR36" s="23"/>
      <c r="EBS36" s="23"/>
      <c r="EBT36" s="23"/>
      <c r="EBU36" s="23"/>
      <c r="EBV36" s="23"/>
      <c r="EBW36" s="24"/>
      <c r="EBX36" s="14"/>
      <c r="EBY36" s="23"/>
      <c r="EBZ36" s="23"/>
      <c r="ECA36" s="23"/>
      <c r="ECB36" s="23"/>
      <c r="ECC36" s="23"/>
      <c r="ECD36" s="23"/>
      <c r="ECE36" s="24"/>
      <c r="ECF36" s="14"/>
      <c r="ECG36" s="23"/>
      <c r="ECH36" s="23"/>
      <c r="ECI36" s="23"/>
      <c r="ECJ36" s="23"/>
      <c r="ECK36" s="23"/>
      <c r="ECL36" s="23"/>
      <c r="ECM36" s="24"/>
      <c r="ECN36" s="14"/>
      <c r="ECO36" s="23"/>
      <c r="ECP36" s="23"/>
      <c r="ECQ36" s="23"/>
      <c r="ECR36" s="23"/>
      <c r="ECS36" s="23"/>
      <c r="ECT36" s="23"/>
      <c r="ECU36" s="24"/>
      <c r="ECV36" s="14"/>
      <c r="ECW36" s="23"/>
      <c r="ECX36" s="23"/>
      <c r="ECY36" s="23"/>
      <c r="ECZ36" s="23"/>
      <c r="EDA36" s="23"/>
      <c r="EDB36" s="23"/>
      <c r="EDC36" s="24"/>
      <c r="EDD36" s="14"/>
      <c r="EDE36" s="23"/>
      <c r="EDF36" s="23"/>
      <c r="EDG36" s="23"/>
      <c r="EDH36" s="23"/>
      <c r="EDI36" s="23"/>
      <c r="EDJ36" s="23"/>
      <c r="EDK36" s="24"/>
      <c r="EDL36" s="14"/>
      <c r="EDM36" s="23"/>
      <c r="EDN36" s="23"/>
      <c r="EDO36" s="23"/>
      <c r="EDP36" s="23"/>
      <c r="EDQ36" s="23"/>
      <c r="EDR36" s="23"/>
      <c r="EDS36" s="24"/>
      <c r="EDT36" s="14"/>
      <c r="EDU36" s="23"/>
      <c r="EDV36" s="23"/>
      <c r="EDW36" s="23"/>
      <c r="EDX36" s="23"/>
      <c r="EDY36" s="23"/>
      <c r="EDZ36" s="23"/>
      <c r="EEA36" s="24"/>
      <c r="EEB36" s="14"/>
      <c r="EEC36" s="23"/>
      <c r="EED36" s="23"/>
      <c r="EEE36" s="23"/>
      <c r="EEF36" s="23"/>
      <c r="EEG36" s="23"/>
      <c r="EEH36" s="23"/>
      <c r="EEI36" s="24"/>
      <c r="EEJ36" s="14"/>
      <c r="EEK36" s="23"/>
      <c r="EEL36" s="23"/>
      <c r="EEM36" s="23"/>
      <c r="EEN36" s="23"/>
      <c r="EEO36" s="23"/>
      <c r="EEP36" s="23"/>
      <c r="EEQ36" s="24"/>
      <c r="EER36" s="14"/>
      <c r="EES36" s="23"/>
      <c r="EET36" s="23"/>
      <c r="EEU36" s="23"/>
      <c r="EEV36" s="23"/>
      <c r="EEW36" s="23"/>
      <c r="EEX36" s="23"/>
      <c r="EEY36" s="24"/>
      <c r="EEZ36" s="14"/>
      <c r="EFA36" s="23"/>
      <c r="EFB36" s="23"/>
      <c r="EFC36" s="23"/>
      <c r="EFD36" s="23"/>
      <c r="EFE36" s="23"/>
      <c r="EFF36" s="23"/>
      <c r="EFG36" s="24"/>
      <c r="EFH36" s="14"/>
      <c r="EFI36" s="23"/>
      <c r="EFJ36" s="23"/>
      <c r="EFK36" s="23"/>
      <c r="EFL36" s="23"/>
      <c r="EFM36" s="23"/>
      <c r="EFN36" s="23"/>
      <c r="EFO36" s="24"/>
      <c r="EFP36" s="14"/>
      <c r="EFQ36" s="23"/>
      <c r="EFR36" s="23"/>
      <c r="EFS36" s="23"/>
      <c r="EFT36" s="23"/>
      <c r="EFU36" s="23"/>
      <c r="EFV36" s="23"/>
      <c r="EFW36" s="24"/>
      <c r="EFX36" s="14"/>
      <c r="EFY36" s="23"/>
      <c r="EFZ36" s="23"/>
      <c r="EGA36" s="23"/>
      <c r="EGB36" s="23"/>
      <c r="EGC36" s="23"/>
      <c r="EGD36" s="23"/>
      <c r="EGE36" s="24"/>
      <c r="EGF36" s="14"/>
      <c r="EGG36" s="23"/>
      <c r="EGH36" s="23"/>
      <c r="EGI36" s="23"/>
      <c r="EGJ36" s="23"/>
      <c r="EGK36" s="23"/>
      <c r="EGL36" s="23"/>
      <c r="EGM36" s="24"/>
      <c r="EGN36" s="14"/>
      <c r="EGO36" s="23"/>
      <c r="EGP36" s="23"/>
      <c r="EGQ36" s="23"/>
      <c r="EGR36" s="23"/>
      <c r="EGS36" s="23"/>
      <c r="EGT36" s="23"/>
      <c r="EGU36" s="24"/>
      <c r="EGV36" s="14"/>
      <c r="EGW36" s="23"/>
      <c r="EGX36" s="23"/>
      <c r="EGY36" s="23"/>
      <c r="EGZ36" s="23"/>
      <c r="EHA36" s="23"/>
      <c r="EHB36" s="23"/>
      <c r="EHC36" s="24"/>
      <c r="EHD36" s="14"/>
      <c r="EHE36" s="23"/>
      <c r="EHF36" s="23"/>
      <c r="EHG36" s="23"/>
      <c r="EHH36" s="23"/>
      <c r="EHI36" s="23"/>
      <c r="EHJ36" s="23"/>
      <c r="EHK36" s="24"/>
      <c r="EHL36" s="14"/>
      <c r="EHM36" s="23"/>
      <c r="EHN36" s="23"/>
      <c r="EHO36" s="23"/>
      <c r="EHP36" s="23"/>
      <c r="EHQ36" s="23"/>
      <c r="EHR36" s="23"/>
      <c r="EHS36" s="24"/>
      <c r="EHT36" s="14"/>
      <c r="EHU36" s="23"/>
      <c r="EHV36" s="23"/>
      <c r="EHW36" s="23"/>
      <c r="EHX36" s="23"/>
      <c r="EHY36" s="23"/>
      <c r="EHZ36" s="23"/>
      <c r="EIA36" s="24"/>
      <c r="EIB36" s="14"/>
      <c r="EIC36" s="23"/>
      <c r="EID36" s="23"/>
      <c r="EIE36" s="23"/>
      <c r="EIF36" s="23"/>
      <c r="EIG36" s="23"/>
      <c r="EIH36" s="23"/>
      <c r="EII36" s="24"/>
      <c r="EIJ36" s="14"/>
      <c r="EIK36" s="23"/>
      <c r="EIL36" s="23"/>
      <c r="EIM36" s="23"/>
      <c r="EIN36" s="23"/>
      <c r="EIO36" s="23"/>
      <c r="EIP36" s="23"/>
      <c r="EIQ36" s="24"/>
      <c r="EIR36" s="14"/>
      <c r="EIS36" s="23"/>
      <c r="EIT36" s="23"/>
      <c r="EIU36" s="23"/>
      <c r="EIV36" s="23"/>
      <c r="EIW36" s="23"/>
      <c r="EIX36" s="23"/>
      <c r="EIY36" s="24"/>
      <c r="EIZ36" s="14"/>
      <c r="EJA36" s="23"/>
      <c r="EJB36" s="23"/>
      <c r="EJC36" s="23"/>
      <c r="EJD36" s="23"/>
      <c r="EJE36" s="23"/>
      <c r="EJF36" s="23"/>
      <c r="EJG36" s="24"/>
      <c r="EJH36" s="14"/>
      <c r="EJI36" s="23"/>
      <c r="EJJ36" s="23"/>
      <c r="EJK36" s="23"/>
      <c r="EJL36" s="23"/>
      <c r="EJM36" s="23"/>
      <c r="EJN36" s="23"/>
      <c r="EJO36" s="24"/>
      <c r="EJP36" s="14"/>
      <c r="EJQ36" s="23"/>
      <c r="EJR36" s="23"/>
      <c r="EJS36" s="23"/>
      <c r="EJT36" s="23"/>
      <c r="EJU36" s="23"/>
      <c r="EJV36" s="23"/>
      <c r="EJW36" s="24"/>
      <c r="EJX36" s="14"/>
      <c r="EJY36" s="23"/>
      <c r="EJZ36" s="23"/>
      <c r="EKA36" s="23"/>
      <c r="EKB36" s="23"/>
      <c r="EKC36" s="23"/>
      <c r="EKD36" s="23"/>
      <c r="EKE36" s="24"/>
      <c r="EKF36" s="14"/>
      <c r="EKG36" s="23"/>
      <c r="EKH36" s="23"/>
      <c r="EKI36" s="23"/>
      <c r="EKJ36" s="23"/>
      <c r="EKK36" s="23"/>
      <c r="EKL36" s="23"/>
      <c r="EKM36" s="24"/>
      <c r="EKN36" s="14"/>
      <c r="EKO36" s="23"/>
      <c r="EKP36" s="23"/>
      <c r="EKQ36" s="23"/>
      <c r="EKR36" s="23"/>
      <c r="EKS36" s="23"/>
      <c r="EKT36" s="23"/>
      <c r="EKU36" s="24"/>
      <c r="EKV36" s="14"/>
      <c r="EKW36" s="23"/>
      <c r="EKX36" s="23"/>
      <c r="EKY36" s="23"/>
      <c r="EKZ36" s="23"/>
      <c r="ELA36" s="23"/>
      <c r="ELB36" s="23"/>
      <c r="ELC36" s="24"/>
      <c r="ELD36" s="14"/>
      <c r="ELE36" s="23"/>
      <c r="ELF36" s="23"/>
      <c r="ELG36" s="23"/>
      <c r="ELH36" s="23"/>
      <c r="ELI36" s="23"/>
      <c r="ELJ36" s="23"/>
      <c r="ELK36" s="24"/>
      <c r="ELL36" s="14"/>
      <c r="ELM36" s="23"/>
      <c r="ELN36" s="23"/>
      <c r="ELO36" s="23"/>
      <c r="ELP36" s="23"/>
      <c r="ELQ36" s="23"/>
      <c r="ELR36" s="23"/>
      <c r="ELS36" s="24"/>
      <c r="ELT36" s="14"/>
      <c r="ELU36" s="23"/>
      <c r="ELV36" s="23"/>
      <c r="ELW36" s="23"/>
      <c r="ELX36" s="23"/>
      <c r="ELY36" s="23"/>
      <c r="ELZ36" s="23"/>
      <c r="EMA36" s="24"/>
      <c r="EMB36" s="14"/>
      <c r="EMC36" s="23"/>
      <c r="EMD36" s="23"/>
      <c r="EME36" s="23"/>
      <c r="EMF36" s="23"/>
      <c r="EMG36" s="23"/>
      <c r="EMH36" s="23"/>
      <c r="EMI36" s="24"/>
      <c r="EMJ36" s="14"/>
      <c r="EMK36" s="23"/>
      <c r="EML36" s="23"/>
      <c r="EMM36" s="23"/>
      <c r="EMN36" s="23"/>
      <c r="EMO36" s="23"/>
      <c r="EMP36" s="23"/>
      <c r="EMQ36" s="24"/>
      <c r="EMR36" s="14"/>
      <c r="EMS36" s="23"/>
      <c r="EMT36" s="23"/>
      <c r="EMU36" s="23"/>
      <c r="EMV36" s="23"/>
      <c r="EMW36" s="23"/>
      <c r="EMX36" s="23"/>
      <c r="EMY36" s="24"/>
      <c r="EMZ36" s="14"/>
      <c r="ENA36" s="23"/>
      <c r="ENB36" s="23"/>
      <c r="ENC36" s="23"/>
      <c r="END36" s="23"/>
      <c r="ENE36" s="23"/>
      <c r="ENF36" s="23"/>
      <c r="ENG36" s="24"/>
      <c r="ENH36" s="14"/>
      <c r="ENI36" s="23"/>
      <c r="ENJ36" s="23"/>
      <c r="ENK36" s="23"/>
      <c r="ENL36" s="23"/>
      <c r="ENM36" s="23"/>
      <c r="ENN36" s="23"/>
      <c r="ENO36" s="24"/>
      <c r="ENP36" s="14"/>
      <c r="ENQ36" s="23"/>
      <c r="ENR36" s="23"/>
      <c r="ENS36" s="23"/>
      <c r="ENT36" s="23"/>
      <c r="ENU36" s="23"/>
      <c r="ENV36" s="23"/>
      <c r="ENW36" s="24"/>
      <c r="ENX36" s="14"/>
      <c r="ENY36" s="23"/>
      <c r="ENZ36" s="23"/>
      <c r="EOA36" s="23"/>
      <c r="EOB36" s="23"/>
      <c r="EOC36" s="23"/>
      <c r="EOD36" s="23"/>
      <c r="EOE36" s="24"/>
      <c r="EOF36" s="14"/>
      <c r="EOG36" s="23"/>
      <c r="EOH36" s="23"/>
      <c r="EOI36" s="23"/>
      <c r="EOJ36" s="23"/>
      <c r="EOK36" s="23"/>
      <c r="EOL36" s="23"/>
      <c r="EOM36" s="24"/>
      <c r="EON36" s="14"/>
      <c r="EOO36" s="23"/>
      <c r="EOP36" s="23"/>
      <c r="EOQ36" s="23"/>
      <c r="EOR36" s="23"/>
      <c r="EOS36" s="23"/>
      <c r="EOT36" s="23"/>
      <c r="EOU36" s="24"/>
      <c r="EOV36" s="14"/>
      <c r="EOW36" s="23"/>
      <c r="EOX36" s="23"/>
      <c r="EOY36" s="23"/>
      <c r="EOZ36" s="23"/>
      <c r="EPA36" s="23"/>
      <c r="EPB36" s="23"/>
      <c r="EPC36" s="24"/>
      <c r="EPD36" s="14"/>
      <c r="EPE36" s="23"/>
      <c r="EPF36" s="23"/>
      <c r="EPG36" s="23"/>
      <c r="EPH36" s="23"/>
      <c r="EPI36" s="23"/>
      <c r="EPJ36" s="23"/>
      <c r="EPK36" s="24"/>
      <c r="EPL36" s="14"/>
      <c r="EPM36" s="23"/>
      <c r="EPN36" s="23"/>
      <c r="EPO36" s="23"/>
      <c r="EPP36" s="23"/>
      <c r="EPQ36" s="23"/>
      <c r="EPR36" s="23"/>
      <c r="EPS36" s="24"/>
      <c r="EPT36" s="14"/>
      <c r="EPU36" s="23"/>
      <c r="EPV36" s="23"/>
      <c r="EPW36" s="23"/>
      <c r="EPX36" s="23"/>
      <c r="EPY36" s="23"/>
      <c r="EPZ36" s="23"/>
      <c r="EQA36" s="24"/>
      <c r="EQB36" s="14"/>
      <c r="EQC36" s="23"/>
      <c r="EQD36" s="23"/>
      <c r="EQE36" s="23"/>
      <c r="EQF36" s="23"/>
      <c r="EQG36" s="23"/>
      <c r="EQH36" s="23"/>
      <c r="EQI36" s="24"/>
      <c r="EQJ36" s="14"/>
      <c r="EQK36" s="23"/>
      <c r="EQL36" s="23"/>
      <c r="EQM36" s="23"/>
      <c r="EQN36" s="23"/>
      <c r="EQO36" s="23"/>
      <c r="EQP36" s="23"/>
      <c r="EQQ36" s="24"/>
      <c r="EQR36" s="14"/>
      <c r="EQS36" s="23"/>
      <c r="EQT36" s="23"/>
      <c r="EQU36" s="23"/>
      <c r="EQV36" s="23"/>
      <c r="EQW36" s="23"/>
      <c r="EQX36" s="23"/>
      <c r="EQY36" s="24"/>
      <c r="EQZ36" s="14"/>
      <c r="ERA36" s="23"/>
      <c r="ERB36" s="23"/>
      <c r="ERC36" s="23"/>
      <c r="ERD36" s="23"/>
      <c r="ERE36" s="23"/>
      <c r="ERF36" s="23"/>
      <c r="ERG36" s="24"/>
      <c r="ERH36" s="14"/>
      <c r="ERI36" s="23"/>
      <c r="ERJ36" s="23"/>
      <c r="ERK36" s="23"/>
      <c r="ERL36" s="23"/>
      <c r="ERM36" s="23"/>
      <c r="ERN36" s="23"/>
      <c r="ERO36" s="24"/>
      <c r="ERP36" s="14"/>
      <c r="ERQ36" s="23"/>
      <c r="ERR36" s="23"/>
      <c r="ERS36" s="23"/>
      <c r="ERT36" s="23"/>
      <c r="ERU36" s="23"/>
      <c r="ERV36" s="23"/>
      <c r="ERW36" s="24"/>
      <c r="ERX36" s="14"/>
      <c r="ERY36" s="23"/>
      <c r="ERZ36" s="23"/>
      <c r="ESA36" s="23"/>
      <c r="ESB36" s="23"/>
      <c r="ESC36" s="23"/>
      <c r="ESD36" s="23"/>
      <c r="ESE36" s="24"/>
      <c r="ESF36" s="14"/>
      <c r="ESG36" s="23"/>
      <c r="ESH36" s="23"/>
      <c r="ESI36" s="23"/>
      <c r="ESJ36" s="23"/>
      <c r="ESK36" s="23"/>
      <c r="ESL36" s="23"/>
      <c r="ESM36" s="24"/>
      <c r="ESN36" s="14"/>
      <c r="ESO36" s="23"/>
      <c r="ESP36" s="23"/>
      <c r="ESQ36" s="23"/>
      <c r="ESR36" s="23"/>
      <c r="ESS36" s="23"/>
      <c r="EST36" s="23"/>
      <c r="ESU36" s="24"/>
      <c r="ESV36" s="14"/>
      <c r="ESW36" s="23"/>
      <c r="ESX36" s="23"/>
      <c r="ESY36" s="23"/>
      <c r="ESZ36" s="23"/>
      <c r="ETA36" s="23"/>
      <c r="ETB36" s="23"/>
      <c r="ETC36" s="24"/>
      <c r="ETD36" s="14"/>
      <c r="ETE36" s="23"/>
      <c r="ETF36" s="23"/>
      <c r="ETG36" s="23"/>
      <c r="ETH36" s="23"/>
      <c r="ETI36" s="23"/>
      <c r="ETJ36" s="23"/>
      <c r="ETK36" s="24"/>
      <c r="ETL36" s="14"/>
      <c r="ETM36" s="23"/>
      <c r="ETN36" s="23"/>
      <c r="ETO36" s="23"/>
      <c r="ETP36" s="23"/>
      <c r="ETQ36" s="23"/>
      <c r="ETR36" s="23"/>
      <c r="ETS36" s="24"/>
      <c r="ETT36" s="14"/>
      <c r="ETU36" s="23"/>
      <c r="ETV36" s="23"/>
      <c r="ETW36" s="23"/>
      <c r="ETX36" s="23"/>
      <c r="ETY36" s="23"/>
      <c r="ETZ36" s="23"/>
      <c r="EUA36" s="24"/>
      <c r="EUB36" s="14"/>
      <c r="EUC36" s="23"/>
      <c r="EUD36" s="23"/>
      <c r="EUE36" s="23"/>
      <c r="EUF36" s="23"/>
      <c r="EUG36" s="23"/>
      <c r="EUH36" s="23"/>
      <c r="EUI36" s="24"/>
      <c r="EUJ36" s="14"/>
      <c r="EUK36" s="23"/>
      <c r="EUL36" s="23"/>
      <c r="EUM36" s="23"/>
      <c r="EUN36" s="23"/>
      <c r="EUO36" s="23"/>
      <c r="EUP36" s="23"/>
      <c r="EUQ36" s="24"/>
      <c r="EUR36" s="14"/>
      <c r="EUS36" s="23"/>
      <c r="EUT36" s="23"/>
      <c r="EUU36" s="23"/>
      <c r="EUV36" s="23"/>
      <c r="EUW36" s="23"/>
      <c r="EUX36" s="23"/>
      <c r="EUY36" s="24"/>
      <c r="EUZ36" s="14"/>
      <c r="EVA36" s="23"/>
      <c r="EVB36" s="23"/>
      <c r="EVC36" s="23"/>
      <c r="EVD36" s="23"/>
      <c r="EVE36" s="23"/>
      <c r="EVF36" s="23"/>
      <c r="EVG36" s="24"/>
      <c r="EVH36" s="14"/>
      <c r="EVI36" s="23"/>
      <c r="EVJ36" s="23"/>
      <c r="EVK36" s="23"/>
      <c r="EVL36" s="23"/>
      <c r="EVM36" s="23"/>
      <c r="EVN36" s="23"/>
      <c r="EVO36" s="24"/>
      <c r="EVP36" s="14"/>
      <c r="EVQ36" s="23"/>
      <c r="EVR36" s="23"/>
      <c r="EVS36" s="23"/>
      <c r="EVT36" s="23"/>
      <c r="EVU36" s="23"/>
      <c r="EVV36" s="23"/>
      <c r="EVW36" s="24"/>
      <c r="EVX36" s="14"/>
      <c r="EVY36" s="23"/>
      <c r="EVZ36" s="23"/>
      <c r="EWA36" s="23"/>
      <c r="EWB36" s="23"/>
      <c r="EWC36" s="23"/>
      <c r="EWD36" s="23"/>
      <c r="EWE36" s="24"/>
      <c r="EWF36" s="14"/>
      <c r="EWG36" s="23"/>
      <c r="EWH36" s="23"/>
      <c r="EWI36" s="23"/>
      <c r="EWJ36" s="23"/>
      <c r="EWK36" s="23"/>
      <c r="EWL36" s="23"/>
      <c r="EWM36" s="24"/>
      <c r="EWN36" s="14"/>
      <c r="EWO36" s="23"/>
      <c r="EWP36" s="23"/>
      <c r="EWQ36" s="23"/>
      <c r="EWR36" s="23"/>
      <c r="EWS36" s="23"/>
      <c r="EWT36" s="23"/>
      <c r="EWU36" s="24"/>
      <c r="EWV36" s="14"/>
      <c r="EWW36" s="23"/>
      <c r="EWX36" s="23"/>
      <c r="EWY36" s="23"/>
      <c r="EWZ36" s="23"/>
      <c r="EXA36" s="23"/>
      <c r="EXB36" s="23"/>
      <c r="EXC36" s="24"/>
      <c r="EXD36" s="14"/>
      <c r="EXE36" s="23"/>
      <c r="EXF36" s="23"/>
      <c r="EXG36" s="23"/>
      <c r="EXH36" s="23"/>
      <c r="EXI36" s="23"/>
      <c r="EXJ36" s="23"/>
      <c r="EXK36" s="24"/>
      <c r="EXL36" s="14"/>
      <c r="EXM36" s="23"/>
      <c r="EXN36" s="23"/>
      <c r="EXO36" s="23"/>
      <c r="EXP36" s="23"/>
      <c r="EXQ36" s="23"/>
      <c r="EXR36" s="23"/>
      <c r="EXS36" s="24"/>
      <c r="EXT36" s="14"/>
      <c r="EXU36" s="23"/>
      <c r="EXV36" s="23"/>
      <c r="EXW36" s="23"/>
      <c r="EXX36" s="23"/>
      <c r="EXY36" s="23"/>
      <c r="EXZ36" s="23"/>
      <c r="EYA36" s="24"/>
      <c r="EYB36" s="14"/>
      <c r="EYC36" s="23"/>
      <c r="EYD36" s="23"/>
      <c r="EYE36" s="23"/>
      <c r="EYF36" s="23"/>
      <c r="EYG36" s="23"/>
      <c r="EYH36" s="23"/>
      <c r="EYI36" s="24"/>
      <c r="EYJ36" s="14"/>
      <c r="EYK36" s="23"/>
      <c r="EYL36" s="23"/>
      <c r="EYM36" s="23"/>
      <c r="EYN36" s="23"/>
      <c r="EYO36" s="23"/>
      <c r="EYP36" s="23"/>
      <c r="EYQ36" s="24"/>
      <c r="EYR36" s="14"/>
      <c r="EYS36" s="23"/>
      <c r="EYT36" s="23"/>
      <c r="EYU36" s="23"/>
      <c r="EYV36" s="23"/>
      <c r="EYW36" s="23"/>
      <c r="EYX36" s="23"/>
      <c r="EYY36" s="24"/>
      <c r="EYZ36" s="14"/>
      <c r="EZA36" s="23"/>
      <c r="EZB36" s="23"/>
      <c r="EZC36" s="23"/>
      <c r="EZD36" s="23"/>
      <c r="EZE36" s="23"/>
      <c r="EZF36" s="23"/>
      <c r="EZG36" s="24"/>
      <c r="EZH36" s="14"/>
      <c r="EZI36" s="23"/>
      <c r="EZJ36" s="23"/>
      <c r="EZK36" s="23"/>
      <c r="EZL36" s="23"/>
      <c r="EZM36" s="23"/>
      <c r="EZN36" s="23"/>
      <c r="EZO36" s="24"/>
      <c r="EZP36" s="14"/>
      <c r="EZQ36" s="23"/>
      <c r="EZR36" s="23"/>
      <c r="EZS36" s="23"/>
      <c r="EZT36" s="23"/>
      <c r="EZU36" s="23"/>
      <c r="EZV36" s="23"/>
      <c r="EZW36" s="24"/>
      <c r="EZX36" s="14"/>
      <c r="EZY36" s="23"/>
      <c r="EZZ36" s="23"/>
      <c r="FAA36" s="23"/>
      <c r="FAB36" s="23"/>
      <c r="FAC36" s="23"/>
      <c r="FAD36" s="23"/>
      <c r="FAE36" s="24"/>
      <c r="FAF36" s="14"/>
      <c r="FAG36" s="23"/>
      <c r="FAH36" s="23"/>
      <c r="FAI36" s="23"/>
      <c r="FAJ36" s="23"/>
      <c r="FAK36" s="23"/>
      <c r="FAL36" s="23"/>
      <c r="FAM36" s="24"/>
      <c r="FAN36" s="14"/>
      <c r="FAO36" s="23"/>
      <c r="FAP36" s="23"/>
      <c r="FAQ36" s="23"/>
      <c r="FAR36" s="23"/>
      <c r="FAS36" s="23"/>
      <c r="FAT36" s="23"/>
      <c r="FAU36" s="24"/>
      <c r="FAV36" s="14"/>
      <c r="FAW36" s="23"/>
      <c r="FAX36" s="23"/>
      <c r="FAY36" s="23"/>
      <c r="FAZ36" s="23"/>
      <c r="FBA36" s="23"/>
      <c r="FBB36" s="23"/>
      <c r="FBC36" s="24"/>
      <c r="FBD36" s="14"/>
      <c r="FBE36" s="23"/>
      <c r="FBF36" s="23"/>
      <c r="FBG36" s="23"/>
      <c r="FBH36" s="23"/>
      <c r="FBI36" s="23"/>
      <c r="FBJ36" s="23"/>
      <c r="FBK36" s="24"/>
      <c r="FBL36" s="14"/>
      <c r="FBM36" s="23"/>
      <c r="FBN36" s="23"/>
      <c r="FBO36" s="23"/>
      <c r="FBP36" s="23"/>
      <c r="FBQ36" s="23"/>
      <c r="FBR36" s="23"/>
      <c r="FBS36" s="24"/>
      <c r="FBT36" s="14"/>
      <c r="FBU36" s="23"/>
      <c r="FBV36" s="23"/>
      <c r="FBW36" s="23"/>
      <c r="FBX36" s="23"/>
      <c r="FBY36" s="23"/>
      <c r="FBZ36" s="23"/>
      <c r="FCA36" s="24"/>
      <c r="FCB36" s="14"/>
      <c r="FCC36" s="23"/>
      <c r="FCD36" s="23"/>
      <c r="FCE36" s="23"/>
      <c r="FCF36" s="23"/>
      <c r="FCG36" s="23"/>
      <c r="FCH36" s="23"/>
      <c r="FCI36" s="24"/>
      <c r="FCJ36" s="14"/>
      <c r="FCK36" s="23"/>
      <c r="FCL36" s="23"/>
      <c r="FCM36" s="23"/>
      <c r="FCN36" s="23"/>
      <c r="FCO36" s="23"/>
      <c r="FCP36" s="23"/>
      <c r="FCQ36" s="24"/>
      <c r="FCR36" s="14"/>
      <c r="FCS36" s="23"/>
      <c r="FCT36" s="23"/>
      <c r="FCU36" s="23"/>
      <c r="FCV36" s="23"/>
      <c r="FCW36" s="23"/>
      <c r="FCX36" s="23"/>
      <c r="FCY36" s="24"/>
      <c r="FCZ36" s="14"/>
      <c r="FDA36" s="23"/>
      <c r="FDB36" s="23"/>
      <c r="FDC36" s="23"/>
      <c r="FDD36" s="23"/>
      <c r="FDE36" s="23"/>
      <c r="FDF36" s="23"/>
      <c r="FDG36" s="24"/>
      <c r="FDH36" s="14"/>
      <c r="FDI36" s="23"/>
      <c r="FDJ36" s="23"/>
      <c r="FDK36" s="23"/>
      <c r="FDL36" s="23"/>
      <c r="FDM36" s="23"/>
      <c r="FDN36" s="23"/>
      <c r="FDO36" s="24"/>
      <c r="FDP36" s="14"/>
      <c r="FDQ36" s="23"/>
      <c r="FDR36" s="23"/>
      <c r="FDS36" s="23"/>
      <c r="FDT36" s="23"/>
      <c r="FDU36" s="23"/>
      <c r="FDV36" s="23"/>
      <c r="FDW36" s="24"/>
      <c r="FDX36" s="14"/>
      <c r="FDY36" s="23"/>
      <c r="FDZ36" s="23"/>
      <c r="FEA36" s="23"/>
      <c r="FEB36" s="23"/>
      <c r="FEC36" s="23"/>
      <c r="FED36" s="23"/>
      <c r="FEE36" s="24"/>
      <c r="FEF36" s="14"/>
      <c r="FEG36" s="23"/>
      <c r="FEH36" s="23"/>
      <c r="FEI36" s="23"/>
      <c r="FEJ36" s="23"/>
      <c r="FEK36" s="23"/>
      <c r="FEL36" s="23"/>
      <c r="FEM36" s="24"/>
      <c r="FEN36" s="14"/>
      <c r="FEO36" s="23"/>
      <c r="FEP36" s="23"/>
      <c r="FEQ36" s="23"/>
      <c r="FER36" s="23"/>
      <c r="FES36" s="23"/>
      <c r="FET36" s="23"/>
      <c r="FEU36" s="24"/>
      <c r="FEV36" s="14"/>
      <c r="FEW36" s="23"/>
      <c r="FEX36" s="23"/>
      <c r="FEY36" s="23"/>
      <c r="FEZ36" s="23"/>
      <c r="FFA36" s="23"/>
      <c r="FFB36" s="23"/>
      <c r="FFC36" s="24"/>
      <c r="FFD36" s="14"/>
      <c r="FFE36" s="23"/>
      <c r="FFF36" s="23"/>
      <c r="FFG36" s="23"/>
      <c r="FFH36" s="23"/>
      <c r="FFI36" s="23"/>
      <c r="FFJ36" s="23"/>
      <c r="FFK36" s="24"/>
      <c r="FFL36" s="14"/>
      <c r="FFM36" s="23"/>
      <c r="FFN36" s="23"/>
      <c r="FFO36" s="23"/>
      <c r="FFP36" s="23"/>
      <c r="FFQ36" s="23"/>
      <c r="FFR36" s="23"/>
      <c r="FFS36" s="24"/>
      <c r="FFT36" s="14"/>
      <c r="FFU36" s="23"/>
      <c r="FFV36" s="23"/>
      <c r="FFW36" s="23"/>
      <c r="FFX36" s="23"/>
      <c r="FFY36" s="23"/>
      <c r="FFZ36" s="23"/>
      <c r="FGA36" s="24"/>
      <c r="FGB36" s="14"/>
      <c r="FGC36" s="23"/>
      <c r="FGD36" s="23"/>
      <c r="FGE36" s="23"/>
      <c r="FGF36" s="23"/>
      <c r="FGG36" s="23"/>
      <c r="FGH36" s="23"/>
      <c r="FGI36" s="24"/>
      <c r="FGJ36" s="14"/>
      <c r="FGK36" s="23"/>
      <c r="FGL36" s="23"/>
      <c r="FGM36" s="23"/>
      <c r="FGN36" s="23"/>
      <c r="FGO36" s="23"/>
      <c r="FGP36" s="23"/>
      <c r="FGQ36" s="24"/>
      <c r="FGR36" s="14"/>
      <c r="FGS36" s="23"/>
      <c r="FGT36" s="23"/>
      <c r="FGU36" s="23"/>
      <c r="FGV36" s="23"/>
      <c r="FGW36" s="23"/>
      <c r="FGX36" s="23"/>
      <c r="FGY36" s="24"/>
      <c r="FGZ36" s="14"/>
      <c r="FHA36" s="23"/>
      <c r="FHB36" s="23"/>
      <c r="FHC36" s="23"/>
      <c r="FHD36" s="23"/>
      <c r="FHE36" s="23"/>
      <c r="FHF36" s="23"/>
      <c r="FHG36" s="24"/>
      <c r="FHH36" s="14"/>
      <c r="FHI36" s="23"/>
      <c r="FHJ36" s="23"/>
      <c r="FHK36" s="23"/>
      <c r="FHL36" s="23"/>
      <c r="FHM36" s="23"/>
      <c r="FHN36" s="23"/>
      <c r="FHO36" s="24"/>
      <c r="FHP36" s="14"/>
      <c r="FHQ36" s="23"/>
      <c r="FHR36" s="23"/>
      <c r="FHS36" s="23"/>
      <c r="FHT36" s="23"/>
      <c r="FHU36" s="23"/>
      <c r="FHV36" s="23"/>
      <c r="FHW36" s="24"/>
      <c r="FHX36" s="14"/>
      <c r="FHY36" s="23"/>
      <c r="FHZ36" s="23"/>
      <c r="FIA36" s="23"/>
      <c r="FIB36" s="23"/>
      <c r="FIC36" s="23"/>
      <c r="FID36" s="23"/>
      <c r="FIE36" s="24"/>
      <c r="FIF36" s="14"/>
      <c r="FIG36" s="23"/>
      <c r="FIH36" s="23"/>
      <c r="FII36" s="23"/>
      <c r="FIJ36" s="23"/>
      <c r="FIK36" s="23"/>
      <c r="FIL36" s="23"/>
      <c r="FIM36" s="24"/>
      <c r="FIN36" s="14"/>
      <c r="FIO36" s="23"/>
      <c r="FIP36" s="23"/>
      <c r="FIQ36" s="23"/>
      <c r="FIR36" s="23"/>
      <c r="FIS36" s="23"/>
      <c r="FIT36" s="23"/>
      <c r="FIU36" s="24"/>
      <c r="FIV36" s="14"/>
      <c r="FIW36" s="23"/>
      <c r="FIX36" s="23"/>
      <c r="FIY36" s="23"/>
      <c r="FIZ36" s="23"/>
      <c r="FJA36" s="23"/>
      <c r="FJB36" s="23"/>
      <c r="FJC36" s="24"/>
      <c r="FJD36" s="14"/>
      <c r="FJE36" s="23"/>
      <c r="FJF36" s="23"/>
      <c r="FJG36" s="23"/>
      <c r="FJH36" s="23"/>
      <c r="FJI36" s="23"/>
      <c r="FJJ36" s="23"/>
      <c r="FJK36" s="24"/>
      <c r="FJL36" s="14"/>
      <c r="FJM36" s="23"/>
      <c r="FJN36" s="23"/>
      <c r="FJO36" s="23"/>
      <c r="FJP36" s="23"/>
      <c r="FJQ36" s="23"/>
      <c r="FJR36" s="23"/>
      <c r="FJS36" s="24"/>
      <c r="FJT36" s="14"/>
      <c r="FJU36" s="23"/>
      <c r="FJV36" s="23"/>
      <c r="FJW36" s="23"/>
      <c r="FJX36" s="23"/>
      <c r="FJY36" s="23"/>
      <c r="FJZ36" s="23"/>
      <c r="FKA36" s="24"/>
      <c r="FKB36" s="14"/>
      <c r="FKC36" s="23"/>
      <c r="FKD36" s="23"/>
      <c r="FKE36" s="23"/>
      <c r="FKF36" s="23"/>
      <c r="FKG36" s="23"/>
      <c r="FKH36" s="23"/>
      <c r="FKI36" s="24"/>
      <c r="FKJ36" s="14"/>
      <c r="FKK36" s="23"/>
      <c r="FKL36" s="23"/>
      <c r="FKM36" s="23"/>
      <c r="FKN36" s="23"/>
      <c r="FKO36" s="23"/>
      <c r="FKP36" s="23"/>
      <c r="FKQ36" s="24"/>
      <c r="FKR36" s="14"/>
      <c r="FKS36" s="23"/>
      <c r="FKT36" s="23"/>
      <c r="FKU36" s="23"/>
      <c r="FKV36" s="23"/>
      <c r="FKW36" s="23"/>
      <c r="FKX36" s="23"/>
      <c r="FKY36" s="24"/>
      <c r="FKZ36" s="14"/>
      <c r="FLA36" s="23"/>
      <c r="FLB36" s="23"/>
      <c r="FLC36" s="23"/>
      <c r="FLD36" s="23"/>
      <c r="FLE36" s="23"/>
      <c r="FLF36" s="23"/>
      <c r="FLG36" s="24"/>
      <c r="FLH36" s="14"/>
      <c r="FLI36" s="23"/>
      <c r="FLJ36" s="23"/>
      <c r="FLK36" s="23"/>
      <c r="FLL36" s="23"/>
      <c r="FLM36" s="23"/>
      <c r="FLN36" s="23"/>
      <c r="FLO36" s="24"/>
      <c r="FLP36" s="14"/>
      <c r="FLQ36" s="23"/>
      <c r="FLR36" s="23"/>
      <c r="FLS36" s="23"/>
      <c r="FLT36" s="23"/>
      <c r="FLU36" s="23"/>
      <c r="FLV36" s="23"/>
      <c r="FLW36" s="24"/>
      <c r="FLX36" s="14"/>
      <c r="FLY36" s="23"/>
      <c r="FLZ36" s="23"/>
      <c r="FMA36" s="23"/>
      <c r="FMB36" s="23"/>
      <c r="FMC36" s="23"/>
      <c r="FMD36" s="23"/>
      <c r="FME36" s="24"/>
      <c r="FMF36" s="14"/>
      <c r="FMG36" s="23"/>
      <c r="FMH36" s="23"/>
      <c r="FMI36" s="23"/>
      <c r="FMJ36" s="23"/>
      <c r="FMK36" s="23"/>
      <c r="FML36" s="23"/>
      <c r="FMM36" s="24"/>
      <c r="FMN36" s="14"/>
      <c r="FMO36" s="23"/>
      <c r="FMP36" s="23"/>
      <c r="FMQ36" s="23"/>
      <c r="FMR36" s="23"/>
      <c r="FMS36" s="23"/>
      <c r="FMT36" s="23"/>
      <c r="FMU36" s="24"/>
      <c r="FMV36" s="14"/>
      <c r="FMW36" s="23"/>
      <c r="FMX36" s="23"/>
      <c r="FMY36" s="23"/>
      <c r="FMZ36" s="23"/>
      <c r="FNA36" s="23"/>
      <c r="FNB36" s="23"/>
      <c r="FNC36" s="24"/>
      <c r="FND36" s="14"/>
      <c r="FNE36" s="23"/>
      <c r="FNF36" s="23"/>
      <c r="FNG36" s="23"/>
      <c r="FNH36" s="23"/>
      <c r="FNI36" s="23"/>
      <c r="FNJ36" s="23"/>
      <c r="FNK36" s="24"/>
      <c r="FNL36" s="14"/>
      <c r="FNM36" s="23"/>
      <c r="FNN36" s="23"/>
      <c r="FNO36" s="23"/>
      <c r="FNP36" s="23"/>
      <c r="FNQ36" s="23"/>
      <c r="FNR36" s="23"/>
      <c r="FNS36" s="24"/>
      <c r="FNT36" s="14"/>
      <c r="FNU36" s="23"/>
      <c r="FNV36" s="23"/>
      <c r="FNW36" s="23"/>
      <c r="FNX36" s="23"/>
      <c r="FNY36" s="23"/>
      <c r="FNZ36" s="23"/>
      <c r="FOA36" s="24"/>
      <c r="FOB36" s="14"/>
      <c r="FOC36" s="23"/>
      <c r="FOD36" s="23"/>
      <c r="FOE36" s="23"/>
      <c r="FOF36" s="23"/>
      <c r="FOG36" s="23"/>
      <c r="FOH36" s="23"/>
      <c r="FOI36" s="24"/>
      <c r="FOJ36" s="14"/>
      <c r="FOK36" s="23"/>
      <c r="FOL36" s="23"/>
      <c r="FOM36" s="23"/>
      <c r="FON36" s="23"/>
      <c r="FOO36" s="23"/>
      <c r="FOP36" s="23"/>
      <c r="FOQ36" s="24"/>
      <c r="FOR36" s="14"/>
      <c r="FOS36" s="23"/>
      <c r="FOT36" s="23"/>
      <c r="FOU36" s="23"/>
      <c r="FOV36" s="23"/>
      <c r="FOW36" s="23"/>
      <c r="FOX36" s="23"/>
      <c r="FOY36" s="24"/>
      <c r="FOZ36" s="14"/>
      <c r="FPA36" s="23"/>
      <c r="FPB36" s="23"/>
      <c r="FPC36" s="23"/>
      <c r="FPD36" s="23"/>
      <c r="FPE36" s="23"/>
      <c r="FPF36" s="23"/>
      <c r="FPG36" s="24"/>
      <c r="FPH36" s="14"/>
      <c r="FPI36" s="23"/>
      <c r="FPJ36" s="23"/>
      <c r="FPK36" s="23"/>
      <c r="FPL36" s="23"/>
      <c r="FPM36" s="23"/>
      <c r="FPN36" s="23"/>
      <c r="FPO36" s="24"/>
      <c r="FPP36" s="14"/>
      <c r="FPQ36" s="23"/>
      <c r="FPR36" s="23"/>
      <c r="FPS36" s="23"/>
      <c r="FPT36" s="23"/>
      <c r="FPU36" s="23"/>
      <c r="FPV36" s="23"/>
      <c r="FPW36" s="24"/>
      <c r="FPX36" s="14"/>
      <c r="FPY36" s="23"/>
      <c r="FPZ36" s="23"/>
      <c r="FQA36" s="23"/>
      <c r="FQB36" s="23"/>
      <c r="FQC36" s="23"/>
      <c r="FQD36" s="23"/>
      <c r="FQE36" s="24"/>
      <c r="FQF36" s="14"/>
      <c r="FQG36" s="23"/>
      <c r="FQH36" s="23"/>
      <c r="FQI36" s="23"/>
      <c r="FQJ36" s="23"/>
      <c r="FQK36" s="23"/>
      <c r="FQL36" s="23"/>
      <c r="FQM36" s="24"/>
      <c r="FQN36" s="14"/>
      <c r="FQO36" s="23"/>
      <c r="FQP36" s="23"/>
      <c r="FQQ36" s="23"/>
      <c r="FQR36" s="23"/>
      <c r="FQS36" s="23"/>
      <c r="FQT36" s="23"/>
      <c r="FQU36" s="24"/>
      <c r="FQV36" s="14"/>
      <c r="FQW36" s="23"/>
      <c r="FQX36" s="23"/>
      <c r="FQY36" s="23"/>
      <c r="FQZ36" s="23"/>
      <c r="FRA36" s="23"/>
      <c r="FRB36" s="23"/>
      <c r="FRC36" s="24"/>
      <c r="FRD36" s="14"/>
      <c r="FRE36" s="23"/>
      <c r="FRF36" s="23"/>
      <c r="FRG36" s="23"/>
      <c r="FRH36" s="23"/>
      <c r="FRI36" s="23"/>
      <c r="FRJ36" s="23"/>
      <c r="FRK36" s="24"/>
      <c r="FRL36" s="14"/>
      <c r="FRM36" s="23"/>
      <c r="FRN36" s="23"/>
      <c r="FRO36" s="23"/>
      <c r="FRP36" s="23"/>
      <c r="FRQ36" s="23"/>
      <c r="FRR36" s="23"/>
      <c r="FRS36" s="24"/>
      <c r="FRT36" s="14"/>
      <c r="FRU36" s="23"/>
      <c r="FRV36" s="23"/>
      <c r="FRW36" s="23"/>
      <c r="FRX36" s="23"/>
      <c r="FRY36" s="23"/>
      <c r="FRZ36" s="23"/>
      <c r="FSA36" s="24"/>
      <c r="FSB36" s="14"/>
      <c r="FSC36" s="23"/>
      <c r="FSD36" s="23"/>
      <c r="FSE36" s="23"/>
      <c r="FSF36" s="23"/>
      <c r="FSG36" s="23"/>
      <c r="FSH36" s="23"/>
      <c r="FSI36" s="24"/>
      <c r="FSJ36" s="14"/>
      <c r="FSK36" s="23"/>
      <c r="FSL36" s="23"/>
      <c r="FSM36" s="23"/>
      <c r="FSN36" s="23"/>
      <c r="FSO36" s="23"/>
      <c r="FSP36" s="23"/>
      <c r="FSQ36" s="24"/>
      <c r="FSR36" s="14"/>
      <c r="FSS36" s="23"/>
      <c r="FST36" s="23"/>
      <c r="FSU36" s="23"/>
      <c r="FSV36" s="23"/>
      <c r="FSW36" s="23"/>
      <c r="FSX36" s="23"/>
      <c r="FSY36" s="24"/>
      <c r="FSZ36" s="14"/>
      <c r="FTA36" s="23"/>
      <c r="FTB36" s="23"/>
      <c r="FTC36" s="23"/>
      <c r="FTD36" s="23"/>
      <c r="FTE36" s="23"/>
      <c r="FTF36" s="23"/>
      <c r="FTG36" s="24"/>
      <c r="FTH36" s="14"/>
      <c r="FTI36" s="23"/>
      <c r="FTJ36" s="23"/>
      <c r="FTK36" s="23"/>
      <c r="FTL36" s="23"/>
      <c r="FTM36" s="23"/>
      <c r="FTN36" s="23"/>
      <c r="FTO36" s="24"/>
      <c r="FTP36" s="14"/>
      <c r="FTQ36" s="23"/>
      <c r="FTR36" s="23"/>
      <c r="FTS36" s="23"/>
      <c r="FTT36" s="23"/>
      <c r="FTU36" s="23"/>
      <c r="FTV36" s="23"/>
      <c r="FTW36" s="24"/>
      <c r="FTX36" s="14"/>
      <c r="FTY36" s="23"/>
      <c r="FTZ36" s="23"/>
      <c r="FUA36" s="23"/>
      <c r="FUB36" s="23"/>
      <c r="FUC36" s="23"/>
      <c r="FUD36" s="23"/>
      <c r="FUE36" s="24"/>
      <c r="FUF36" s="14"/>
      <c r="FUG36" s="23"/>
      <c r="FUH36" s="23"/>
      <c r="FUI36" s="23"/>
      <c r="FUJ36" s="23"/>
      <c r="FUK36" s="23"/>
      <c r="FUL36" s="23"/>
      <c r="FUM36" s="24"/>
      <c r="FUN36" s="14"/>
      <c r="FUO36" s="23"/>
      <c r="FUP36" s="23"/>
      <c r="FUQ36" s="23"/>
      <c r="FUR36" s="23"/>
      <c r="FUS36" s="23"/>
      <c r="FUT36" s="23"/>
      <c r="FUU36" s="24"/>
      <c r="FUV36" s="14"/>
      <c r="FUW36" s="23"/>
      <c r="FUX36" s="23"/>
      <c r="FUY36" s="23"/>
      <c r="FUZ36" s="23"/>
      <c r="FVA36" s="23"/>
      <c r="FVB36" s="23"/>
      <c r="FVC36" s="24"/>
      <c r="FVD36" s="14"/>
      <c r="FVE36" s="23"/>
      <c r="FVF36" s="23"/>
      <c r="FVG36" s="23"/>
      <c r="FVH36" s="23"/>
      <c r="FVI36" s="23"/>
      <c r="FVJ36" s="23"/>
      <c r="FVK36" s="24"/>
      <c r="FVL36" s="14"/>
      <c r="FVM36" s="23"/>
      <c r="FVN36" s="23"/>
      <c r="FVO36" s="23"/>
      <c r="FVP36" s="23"/>
      <c r="FVQ36" s="23"/>
      <c r="FVR36" s="23"/>
      <c r="FVS36" s="24"/>
      <c r="FVT36" s="14"/>
      <c r="FVU36" s="23"/>
      <c r="FVV36" s="23"/>
      <c r="FVW36" s="23"/>
      <c r="FVX36" s="23"/>
      <c r="FVY36" s="23"/>
      <c r="FVZ36" s="23"/>
      <c r="FWA36" s="24"/>
      <c r="FWB36" s="14"/>
      <c r="FWC36" s="23"/>
      <c r="FWD36" s="23"/>
      <c r="FWE36" s="23"/>
      <c r="FWF36" s="23"/>
      <c r="FWG36" s="23"/>
      <c r="FWH36" s="23"/>
      <c r="FWI36" s="24"/>
      <c r="FWJ36" s="14"/>
      <c r="FWK36" s="23"/>
      <c r="FWL36" s="23"/>
      <c r="FWM36" s="23"/>
      <c r="FWN36" s="23"/>
      <c r="FWO36" s="23"/>
      <c r="FWP36" s="23"/>
      <c r="FWQ36" s="24"/>
      <c r="FWR36" s="14"/>
      <c r="FWS36" s="23"/>
      <c r="FWT36" s="23"/>
      <c r="FWU36" s="23"/>
      <c r="FWV36" s="23"/>
      <c r="FWW36" s="23"/>
      <c r="FWX36" s="23"/>
      <c r="FWY36" s="24"/>
      <c r="FWZ36" s="14"/>
      <c r="FXA36" s="23"/>
      <c r="FXB36" s="23"/>
      <c r="FXC36" s="23"/>
      <c r="FXD36" s="23"/>
      <c r="FXE36" s="23"/>
      <c r="FXF36" s="23"/>
      <c r="FXG36" s="24"/>
      <c r="FXH36" s="14"/>
      <c r="FXI36" s="23"/>
      <c r="FXJ36" s="23"/>
      <c r="FXK36" s="23"/>
      <c r="FXL36" s="23"/>
      <c r="FXM36" s="23"/>
      <c r="FXN36" s="23"/>
      <c r="FXO36" s="24"/>
      <c r="FXP36" s="14"/>
      <c r="FXQ36" s="23"/>
      <c r="FXR36" s="23"/>
      <c r="FXS36" s="23"/>
      <c r="FXT36" s="23"/>
      <c r="FXU36" s="23"/>
      <c r="FXV36" s="23"/>
      <c r="FXW36" s="24"/>
      <c r="FXX36" s="14"/>
      <c r="FXY36" s="23"/>
      <c r="FXZ36" s="23"/>
      <c r="FYA36" s="23"/>
      <c r="FYB36" s="23"/>
      <c r="FYC36" s="23"/>
      <c r="FYD36" s="23"/>
      <c r="FYE36" s="24"/>
      <c r="FYF36" s="14"/>
      <c r="FYG36" s="23"/>
      <c r="FYH36" s="23"/>
      <c r="FYI36" s="23"/>
      <c r="FYJ36" s="23"/>
      <c r="FYK36" s="23"/>
      <c r="FYL36" s="23"/>
      <c r="FYM36" s="24"/>
      <c r="FYN36" s="14"/>
      <c r="FYO36" s="23"/>
      <c r="FYP36" s="23"/>
      <c r="FYQ36" s="23"/>
      <c r="FYR36" s="23"/>
      <c r="FYS36" s="23"/>
      <c r="FYT36" s="23"/>
      <c r="FYU36" s="24"/>
      <c r="FYV36" s="14"/>
      <c r="FYW36" s="23"/>
      <c r="FYX36" s="23"/>
      <c r="FYY36" s="23"/>
      <c r="FYZ36" s="23"/>
      <c r="FZA36" s="23"/>
      <c r="FZB36" s="23"/>
      <c r="FZC36" s="24"/>
      <c r="FZD36" s="14"/>
      <c r="FZE36" s="23"/>
      <c r="FZF36" s="23"/>
      <c r="FZG36" s="23"/>
      <c r="FZH36" s="23"/>
      <c r="FZI36" s="23"/>
      <c r="FZJ36" s="23"/>
      <c r="FZK36" s="24"/>
      <c r="FZL36" s="14"/>
      <c r="FZM36" s="23"/>
      <c r="FZN36" s="23"/>
      <c r="FZO36" s="23"/>
      <c r="FZP36" s="23"/>
      <c r="FZQ36" s="23"/>
      <c r="FZR36" s="23"/>
      <c r="FZS36" s="24"/>
      <c r="FZT36" s="14"/>
      <c r="FZU36" s="23"/>
      <c r="FZV36" s="23"/>
      <c r="FZW36" s="23"/>
      <c r="FZX36" s="23"/>
      <c r="FZY36" s="23"/>
      <c r="FZZ36" s="23"/>
      <c r="GAA36" s="24"/>
      <c r="GAB36" s="14"/>
      <c r="GAC36" s="23"/>
      <c r="GAD36" s="23"/>
      <c r="GAE36" s="23"/>
      <c r="GAF36" s="23"/>
      <c r="GAG36" s="23"/>
      <c r="GAH36" s="23"/>
      <c r="GAI36" s="24"/>
      <c r="GAJ36" s="14"/>
      <c r="GAK36" s="23"/>
      <c r="GAL36" s="23"/>
      <c r="GAM36" s="23"/>
      <c r="GAN36" s="23"/>
      <c r="GAO36" s="23"/>
      <c r="GAP36" s="23"/>
      <c r="GAQ36" s="24"/>
      <c r="GAR36" s="14"/>
      <c r="GAS36" s="23"/>
      <c r="GAT36" s="23"/>
      <c r="GAU36" s="23"/>
      <c r="GAV36" s="23"/>
      <c r="GAW36" s="23"/>
      <c r="GAX36" s="23"/>
      <c r="GAY36" s="24"/>
      <c r="GAZ36" s="14"/>
      <c r="GBA36" s="23"/>
      <c r="GBB36" s="23"/>
      <c r="GBC36" s="23"/>
      <c r="GBD36" s="23"/>
      <c r="GBE36" s="23"/>
      <c r="GBF36" s="23"/>
      <c r="GBG36" s="24"/>
      <c r="GBH36" s="14"/>
      <c r="GBI36" s="23"/>
      <c r="GBJ36" s="23"/>
      <c r="GBK36" s="23"/>
      <c r="GBL36" s="23"/>
      <c r="GBM36" s="23"/>
      <c r="GBN36" s="23"/>
      <c r="GBO36" s="24"/>
      <c r="GBP36" s="14"/>
      <c r="GBQ36" s="23"/>
      <c r="GBR36" s="23"/>
      <c r="GBS36" s="23"/>
      <c r="GBT36" s="23"/>
      <c r="GBU36" s="23"/>
      <c r="GBV36" s="23"/>
      <c r="GBW36" s="24"/>
      <c r="GBX36" s="14"/>
      <c r="GBY36" s="23"/>
      <c r="GBZ36" s="23"/>
      <c r="GCA36" s="23"/>
      <c r="GCB36" s="23"/>
      <c r="GCC36" s="23"/>
      <c r="GCD36" s="23"/>
      <c r="GCE36" s="24"/>
      <c r="GCF36" s="14"/>
      <c r="GCG36" s="23"/>
      <c r="GCH36" s="23"/>
      <c r="GCI36" s="23"/>
      <c r="GCJ36" s="23"/>
      <c r="GCK36" s="23"/>
      <c r="GCL36" s="23"/>
      <c r="GCM36" s="24"/>
      <c r="GCN36" s="14"/>
      <c r="GCO36" s="23"/>
      <c r="GCP36" s="23"/>
      <c r="GCQ36" s="23"/>
      <c r="GCR36" s="23"/>
      <c r="GCS36" s="23"/>
      <c r="GCT36" s="23"/>
      <c r="GCU36" s="24"/>
      <c r="GCV36" s="14"/>
      <c r="GCW36" s="23"/>
      <c r="GCX36" s="23"/>
      <c r="GCY36" s="23"/>
      <c r="GCZ36" s="23"/>
      <c r="GDA36" s="23"/>
      <c r="GDB36" s="23"/>
      <c r="GDC36" s="24"/>
      <c r="GDD36" s="14"/>
      <c r="GDE36" s="23"/>
      <c r="GDF36" s="23"/>
      <c r="GDG36" s="23"/>
      <c r="GDH36" s="23"/>
      <c r="GDI36" s="23"/>
      <c r="GDJ36" s="23"/>
      <c r="GDK36" s="24"/>
      <c r="GDL36" s="14"/>
      <c r="GDM36" s="23"/>
      <c r="GDN36" s="23"/>
      <c r="GDO36" s="23"/>
      <c r="GDP36" s="23"/>
      <c r="GDQ36" s="23"/>
      <c r="GDR36" s="23"/>
      <c r="GDS36" s="24"/>
      <c r="GDT36" s="14"/>
      <c r="GDU36" s="23"/>
      <c r="GDV36" s="23"/>
      <c r="GDW36" s="23"/>
      <c r="GDX36" s="23"/>
      <c r="GDY36" s="23"/>
      <c r="GDZ36" s="23"/>
      <c r="GEA36" s="24"/>
      <c r="GEB36" s="14"/>
      <c r="GEC36" s="23"/>
      <c r="GED36" s="23"/>
      <c r="GEE36" s="23"/>
      <c r="GEF36" s="23"/>
      <c r="GEG36" s="23"/>
      <c r="GEH36" s="23"/>
      <c r="GEI36" s="24"/>
      <c r="GEJ36" s="14"/>
      <c r="GEK36" s="23"/>
      <c r="GEL36" s="23"/>
      <c r="GEM36" s="23"/>
      <c r="GEN36" s="23"/>
      <c r="GEO36" s="23"/>
      <c r="GEP36" s="23"/>
      <c r="GEQ36" s="24"/>
      <c r="GER36" s="14"/>
      <c r="GES36" s="23"/>
      <c r="GET36" s="23"/>
      <c r="GEU36" s="23"/>
      <c r="GEV36" s="23"/>
      <c r="GEW36" s="23"/>
      <c r="GEX36" s="23"/>
      <c r="GEY36" s="24"/>
      <c r="GEZ36" s="14"/>
      <c r="GFA36" s="23"/>
      <c r="GFB36" s="23"/>
      <c r="GFC36" s="23"/>
      <c r="GFD36" s="23"/>
      <c r="GFE36" s="23"/>
      <c r="GFF36" s="23"/>
      <c r="GFG36" s="24"/>
      <c r="GFH36" s="14"/>
      <c r="GFI36" s="23"/>
      <c r="GFJ36" s="23"/>
      <c r="GFK36" s="23"/>
      <c r="GFL36" s="23"/>
      <c r="GFM36" s="23"/>
      <c r="GFN36" s="23"/>
      <c r="GFO36" s="24"/>
      <c r="GFP36" s="14"/>
      <c r="GFQ36" s="23"/>
      <c r="GFR36" s="23"/>
      <c r="GFS36" s="23"/>
      <c r="GFT36" s="23"/>
      <c r="GFU36" s="23"/>
      <c r="GFV36" s="23"/>
      <c r="GFW36" s="24"/>
      <c r="GFX36" s="14"/>
      <c r="GFY36" s="23"/>
      <c r="GFZ36" s="23"/>
      <c r="GGA36" s="23"/>
      <c r="GGB36" s="23"/>
      <c r="GGC36" s="23"/>
      <c r="GGD36" s="23"/>
      <c r="GGE36" s="24"/>
      <c r="GGF36" s="14"/>
      <c r="GGG36" s="23"/>
      <c r="GGH36" s="23"/>
      <c r="GGI36" s="23"/>
      <c r="GGJ36" s="23"/>
      <c r="GGK36" s="23"/>
      <c r="GGL36" s="23"/>
      <c r="GGM36" s="24"/>
      <c r="GGN36" s="14"/>
      <c r="GGO36" s="23"/>
      <c r="GGP36" s="23"/>
      <c r="GGQ36" s="23"/>
      <c r="GGR36" s="23"/>
      <c r="GGS36" s="23"/>
      <c r="GGT36" s="23"/>
      <c r="GGU36" s="24"/>
      <c r="GGV36" s="14"/>
      <c r="GGW36" s="23"/>
      <c r="GGX36" s="23"/>
      <c r="GGY36" s="23"/>
      <c r="GGZ36" s="23"/>
      <c r="GHA36" s="23"/>
      <c r="GHB36" s="23"/>
      <c r="GHC36" s="24"/>
      <c r="GHD36" s="14"/>
      <c r="GHE36" s="23"/>
      <c r="GHF36" s="23"/>
      <c r="GHG36" s="23"/>
      <c r="GHH36" s="23"/>
      <c r="GHI36" s="23"/>
      <c r="GHJ36" s="23"/>
      <c r="GHK36" s="24"/>
      <c r="GHL36" s="14"/>
      <c r="GHM36" s="23"/>
      <c r="GHN36" s="23"/>
      <c r="GHO36" s="23"/>
      <c r="GHP36" s="23"/>
      <c r="GHQ36" s="23"/>
      <c r="GHR36" s="23"/>
      <c r="GHS36" s="24"/>
      <c r="GHT36" s="14"/>
      <c r="GHU36" s="23"/>
      <c r="GHV36" s="23"/>
      <c r="GHW36" s="23"/>
      <c r="GHX36" s="23"/>
      <c r="GHY36" s="23"/>
      <c r="GHZ36" s="23"/>
      <c r="GIA36" s="24"/>
      <c r="GIB36" s="14"/>
      <c r="GIC36" s="23"/>
      <c r="GID36" s="23"/>
      <c r="GIE36" s="23"/>
      <c r="GIF36" s="23"/>
      <c r="GIG36" s="23"/>
      <c r="GIH36" s="23"/>
      <c r="GII36" s="24"/>
      <c r="GIJ36" s="14"/>
      <c r="GIK36" s="23"/>
      <c r="GIL36" s="23"/>
      <c r="GIM36" s="23"/>
      <c r="GIN36" s="23"/>
      <c r="GIO36" s="23"/>
      <c r="GIP36" s="23"/>
      <c r="GIQ36" s="24"/>
      <c r="GIR36" s="14"/>
      <c r="GIS36" s="23"/>
      <c r="GIT36" s="23"/>
      <c r="GIU36" s="23"/>
      <c r="GIV36" s="23"/>
      <c r="GIW36" s="23"/>
      <c r="GIX36" s="23"/>
      <c r="GIY36" s="24"/>
      <c r="GIZ36" s="14"/>
      <c r="GJA36" s="23"/>
      <c r="GJB36" s="23"/>
      <c r="GJC36" s="23"/>
      <c r="GJD36" s="23"/>
      <c r="GJE36" s="23"/>
      <c r="GJF36" s="23"/>
      <c r="GJG36" s="24"/>
      <c r="GJH36" s="14"/>
      <c r="GJI36" s="23"/>
      <c r="GJJ36" s="23"/>
      <c r="GJK36" s="23"/>
      <c r="GJL36" s="23"/>
      <c r="GJM36" s="23"/>
      <c r="GJN36" s="23"/>
      <c r="GJO36" s="24"/>
      <c r="GJP36" s="14"/>
      <c r="GJQ36" s="23"/>
      <c r="GJR36" s="23"/>
      <c r="GJS36" s="23"/>
      <c r="GJT36" s="23"/>
      <c r="GJU36" s="23"/>
      <c r="GJV36" s="23"/>
      <c r="GJW36" s="24"/>
      <c r="GJX36" s="14"/>
      <c r="GJY36" s="23"/>
      <c r="GJZ36" s="23"/>
      <c r="GKA36" s="23"/>
      <c r="GKB36" s="23"/>
      <c r="GKC36" s="23"/>
      <c r="GKD36" s="23"/>
      <c r="GKE36" s="24"/>
      <c r="GKF36" s="14"/>
      <c r="GKG36" s="23"/>
      <c r="GKH36" s="23"/>
      <c r="GKI36" s="23"/>
      <c r="GKJ36" s="23"/>
      <c r="GKK36" s="23"/>
      <c r="GKL36" s="23"/>
      <c r="GKM36" s="24"/>
      <c r="GKN36" s="14"/>
      <c r="GKO36" s="23"/>
      <c r="GKP36" s="23"/>
      <c r="GKQ36" s="23"/>
      <c r="GKR36" s="23"/>
      <c r="GKS36" s="23"/>
      <c r="GKT36" s="23"/>
      <c r="GKU36" s="24"/>
      <c r="GKV36" s="14"/>
      <c r="GKW36" s="23"/>
      <c r="GKX36" s="23"/>
      <c r="GKY36" s="23"/>
      <c r="GKZ36" s="23"/>
      <c r="GLA36" s="23"/>
      <c r="GLB36" s="23"/>
      <c r="GLC36" s="24"/>
      <c r="GLD36" s="14"/>
      <c r="GLE36" s="23"/>
      <c r="GLF36" s="23"/>
      <c r="GLG36" s="23"/>
      <c r="GLH36" s="23"/>
      <c r="GLI36" s="23"/>
      <c r="GLJ36" s="23"/>
      <c r="GLK36" s="24"/>
      <c r="GLL36" s="14"/>
      <c r="GLM36" s="23"/>
      <c r="GLN36" s="23"/>
      <c r="GLO36" s="23"/>
      <c r="GLP36" s="23"/>
      <c r="GLQ36" s="23"/>
      <c r="GLR36" s="23"/>
      <c r="GLS36" s="24"/>
      <c r="GLT36" s="14"/>
      <c r="GLU36" s="23"/>
      <c r="GLV36" s="23"/>
      <c r="GLW36" s="23"/>
      <c r="GLX36" s="23"/>
      <c r="GLY36" s="23"/>
      <c r="GLZ36" s="23"/>
      <c r="GMA36" s="24"/>
      <c r="GMB36" s="14"/>
      <c r="GMC36" s="23"/>
      <c r="GMD36" s="23"/>
      <c r="GME36" s="23"/>
      <c r="GMF36" s="23"/>
      <c r="GMG36" s="23"/>
      <c r="GMH36" s="23"/>
      <c r="GMI36" s="24"/>
      <c r="GMJ36" s="14"/>
      <c r="GMK36" s="23"/>
      <c r="GML36" s="23"/>
      <c r="GMM36" s="23"/>
      <c r="GMN36" s="23"/>
      <c r="GMO36" s="23"/>
      <c r="GMP36" s="23"/>
      <c r="GMQ36" s="24"/>
      <c r="GMR36" s="14"/>
      <c r="GMS36" s="23"/>
      <c r="GMT36" s="23"/>
      <c r="GMU36" s="23"/>
      <c r="GMV36" s="23"/>
      <c r="GMW36" s="23"/>
      <c r="GMX36" s="23"/>
      <c r="GMY36" s="24"/>
      <c r="GMZ36" s="14"/>
      <c r="GNA36" s="23"/>
      <c r="GNB36" s="23"/>
      <c r="GNC36" s="23"/>
      <c r="GND36" s="23"/>
      <c r="GNE36" s="23"/>
      <c r="GNF36" s="23"/>
      <c r="GNG36" s="24"/>
      <c r="GNH36" s="14"/>
      <c r="GNI36" s="23"/>
      <c r="GNJ36" s="23"/>
      <c r="GNK36" s="23"/>
      <c r="GNL36" s="23"/>
      <c r="GNM36" s="23"/>
      <c r="GNN36" s="23"/>
      <c r="GNO36" s="24"/>
      <c r="GNP36" s="14"/>
      <c r="GNQ36" s="23"/>
      <c r="GNR36" s="23"/>
      <c r="GNS36" s="23"/>
      <c r="GNT36" s="23"/>
      <c r="GNU36" s="23"/>
      <c r="GNV36" s="23"/>
      <c r="GNW36" s="24"/>
      <c r="GNX36" s="14"/>
      <c r="GNY36" s="23"/>
      <c r="GNZ36" s="23"/>
      <c r="GOA36" s="23"/>
      <c r="GOB36" s="23"/>
      <c r="GOC36" s="23"/>
      <c r="GOD36" s="23"/>
      <c r="GOE36" s="24"/>
      <c r="GOF36" s="14"/>
      <c r="GOG36" s="23"/>
      <c r="GOH36" s="23"/>
      <c r="GOI36" s="23"/>
      <c r="GOJ36" s="23"/>
      <c r="GOK36" s="23"/>
      <c r="GOL36" s="23"/>
      <c r="GOM36" s="24"/>
      <c r="GON36" s="14"/>
      <c r="GOO36" s="23"/>
      <c r="GOP36" s="23"/>
      <c r="GOQ36" s="23"/>
      <c r="GOR36" s="23"/>
      <c r="GOS36" s="23"/>
      <c r="GOT36" s="23"/>
      <c r="GOU36" s="24"/>
      <c r="GOV36" s="14"/>
      <c r="GOW36" s="23"/>
      <c r="GOX36" s="23"/>
      <c r="GOY36" s="23"/>
      <c r="GOZ36" s="23"/>
      <c r="GPA36" s="23"/>
      <c r="GPB36" s="23"/>
      <c r="GPC36" s="24"/>
      <c r="GPD36" s="14"/>
      <c r="GPE36" s="23"/>
      <c r="GPF36" s="23"/>
      <c r="GPG36" s="23"/>
      <c r="GPH36" s="23"/>
      <c r="GPI36" s="23"/>
      <c r="GPJ36" s="23"/>
      <c r="GPK36" s="24"/>
      <c r="GPL36" s="14"/>
      <c r="GPM36" s="23"/>
      <c r="GPN36" s="23"/>
      <c r="GPO36" s="23"/>
      <c r="GPP36" s="23"/>
      <c r="GPQ36" s="23"/>
      <c r="GPR36" s="23"/>
      <c r="GPS36" s="24"/>
      <c r="GPT36" s="14"/>
      <c r="GPU36" s="23"/>
      <c r="GPV36" s="23"/>
      <c r="GPW36" s="23"/>
      <c r="GPX36" s="23"/>
      <c r="GPY36" s="23"/>
      <c r="GPZ36" s="23"/>
      <c r="GQA36" s="24"/>
      <c r="GQB36" s="14"/>
      <c r="GQC36" s="23"/>
      <c r="GQD36" s="23"/>
      <c r="GQE36" s="23"/>
      <c r="GQF36" s="23"/>
      <c r="GQG36" s="23"/>
      <c r="GQH36" s="23"/>
      <c r="GQI36" s="24"/>
      <c r="GQJ36" s="14"/>
      <c r="GQK36" s="23"/>
      <c r="GQL36" s="23"/>
      <c r="GQM36" s="23"/>
      <c r="GQN36" s="23"/>
      <c r="GQO36" s="23"/>
      <c r="GQP36" s="23"/>
      <c r="GQQ36" s="24"/>
      <c r="GQR36" s="14"/>
      <c r="GQS36" s="23"/>
      <c r="GQT36" s="23"/>
      <c r="GQU36" s="23"/>
      <c r="GQV36" s="23"/>
      <c r="GQW36" s="23"/>
      <c r="GQX36" s="23"/>
      <c r="GQY36" s="24"/>
      <c r="GQZ36" s="14"/>
      <c r="GRA36" s="23"/>
      <c r="GRB36" s="23"/>
      <c r="GRC36" s="23"/>
      <c r="GRD36" s="23"/>
      <c r="GRE36" s="23"/>
      <c r="GRF36" s="23"/>
      <c r="GRG36" s="24"/>
      <c r="GRH36" s="14"/>
      <c r="GRI36" s="23"/>
      <c r="GRJ36" s="23"/>
      <c r="GRK36" s="23"/>
      <c r="GRL36" s="23"/>
      <c r="GRM36" s="23"/>
      <c r="GRN36" s="23"/>
      <c r="GRO36" s="24"/>
      <c r="GRP36" s="14"/>
      <c r="GRQ36" s="23"/>
      <c r="GRR36" s="23"/>
      <c r="GRS36" s="23"/>
      <c r="GRT36" s="23"/>
      <c r="GRU36" s="23"/>
      <c r="GRV36" s="23"/>
      <c r="GRW36" s="24"/>
      <c r="GRX36" s="14"/>
      <c r="GRY36" s="23"/>
      <c r="GRZ36" s="23"/>
      <c r="GSA36" s="23"/>
      <c r="GSB36" s="23"/>
      <c r="GSC36" s="23"/>
      <c r="GSD36" s="23"/>
      <c r="GSE36" s="24"/>
      <c r="GSF36" s="14"/>
      <c r="GSG36" s="23"/>
      <c r="GSH36" s="23"/>
      <c r="GSI36" s="23"/>
      <c r="GSJ36" s="23"/>
      <c r="GSK36" s="23"/>
      <c r="GSL36" s="23"/>
      <c r="GSM36" s="24"/>
      <c r="GSN36" s="14"/>
      <c r="GSO36" s="23"/>
      <c r="GSP36" s="23"/>
      <c r="GSQ36" s="23"/>
      <c r="GSR36" s="23"/>
      <c r="GSS36" s="23"/>
      <c r="GST36" s="23"/>
      <c r="GSU36" s="24"/>
      <c r="GSV36" s="14"/>
      <c r="GSW36" s="23"/>
      <c r="GSX36" s="23"/>
      <c r="GSY36" s="23"/>
      <c r="GSZ36" s="23"/>
      <c r="GTA36" s="23"/>
      <c r="GTB36" s="23"/>
      <c r="GTC36" s="24"/>
      <c r="GTD36" s="14"/>
      <c r="GTE36" s="23"/>
      <c r="GTF36" s="23"/>
      <c r="GTG36" s="23"/>
      <c r="GTH36" s="23"/>
      <c r="GTI36" s="23"/>
      <c r="GTJ36" s="23"/>
      <c r="GTK36" s="24"/>
      <c r="GTL36" s="14"/>
      <c r="GTM36" s="23"/>
      <c r="GTN36" s="23"/>
      <c r="GTO36" s="23"/>
      <c r="GTP36" s="23"/>
      <c r="GTQ36" s="23"/>
      <c r="GTR36" s="23"/>
      <c r="GTS36" s="24"/>
      <c r="GTT36" s="14"/>
      <c r="GTU36" s="23"/>
      <c r="GTV36" s="23"/>
      <c r="GTW36" s="23"/>
      <c r="GTX36" s="23"/>
      <c r="GTY36" s="23"/>
      <c r="GTZ36" s="23"/>
      <c r="GUA36" s="24"/>
      <c r="GUB36" s="14"/>
      <c r="GUC36" s="23"/>
      <c r="GUD36" s="23"/>
      <c r="GUE36" s="23"/>
      <c r="GUF36" s="23"/>
      <c r="GUG36" s="23"/>
      <c r="GUH36" s="23"/>
      <c r="GUI36" s="24"/>
      <c r="GUJ36" s="14"/>
      <c r="GUK36" s="23"/>
      <c r="GUL36" s="23"/>
      <c r="GUM36" s="23"/>
      <c r="GUN36" s="23"/>
      <c r="GUO36" s="23"/>
      <c r="GUP36" s="23"/>
      <c r="GUQ36" s="24"/>
      <c r="GUR36" s="14"/>
      <c r="GUS36" s="23"/>
      <c r="GUT36" s="23"/>
      <c r="GUU36" s="23"/>
      <c r="GUV36" s="23"/>
      <c r="GUW36" s="23"/>
      <c r="GUX36" s="23"/>
      <c r="GUY36" s="24"/>
      <c r="GUZ36" s="14"/>
      <c r="GVA36" s="23"/>
      <c r="GVB36" s="23"/>
      <c r="GVC36" s="23"/>
      <c r="GVD36" s="23"/>
      <c r="GVE36" s="23"/>
      <c r="GVF36" s="23"/>
      <c r="GVG36" s="24"/>
      <c r="GVH36" s="14"/>
      <c r="GVI36" s="23"/>
      <c r="GVJ36" s="23"/>
      <c r="GVK36" s="23"/>
      <c r="GVL36" s="23"/>
      <c r="GVM36" s="23"/>
      <c r="GVN36" s="23"/>
      <c r="GVO36" s="24"/>
      <c r="GVP36" s="14"/>
      <c r="GVQ36" s="23"/>
      <c r="GVR36" s="23"/>
      <c r="GVS36" s="23"/>
      <c r="GVT36" s="23"/>
      <c r="GVU36" s="23"/>
      <c r="GVV36" s="23"/>
      <c r="GVW36" s="24"/>
      <c r="GVX36" s="14"/>
      <c r="GVY36" s="23"/>
      <c r="GVZ36" s="23"/>
      <c r="GWA36" s="23"/>
      <c r="GWB36" s="23"/>
      <c r="GWC36" s="23"/>
      <c r="GWD36" s="23"/>
      <c r="GWE36" s="24"/>
      <c r="GWF36" s="14"/>
      <c r="GWG36" s="23"/>
      <c r="GWH36" s="23"/>
      <c r="GWI36" s="23"/>
      <c r="GWJ36" s="23"/>
      <c r="GWK36" s="23"/>
      <c r="GWL36" s="23"/>
      <c r="GWM36" s="24"/>
      <c r="GWN36" s="14"/>
      <c r="GWO36" s="23"/>
      <c r="GWP36" s="23"/>
      <c r="GWQ36" s="23"/>
      <c r="GWR36" s="23"/>
      <c r="GWS36" s="23"/>
      <c r="GWT36" s="23"/>
      <c r="GWU36" s="24"/>
      <c r="GWV36" s="14"/>
      <c r="GWW36" s="23"/>
      <c r="GWX36" s="23"/>
      <c r="GWY36" s="23"/>
      <c r="GWZ36" s="23"/>
      <c r="GXA36" s="23"/>
      <c r="GXB36" s="23"/>
      <c r="GXC36" s="24"/>
      <c r="GXD36" s="14"/>
      <c r="GXE36" s="23"/>
      <c r="GXF36" s="23"/>
      <c r="GXG36" s="23"/>
      <c r="GXH36" s="23"/>
      <c r="GXI36" s="23"/>
      <c r="GXJ36" s="23"/>
      <c r="GXK36" s="24"/>
      <c r="GXL36" s="14"/>
      <c r="GXM36" s="23"/>
      <c r="GXN36" s="23"/>
      <c r="GXO36" s="23"/>
      <c r="GXP36" s="23"/>
      <c r="GXQ36" s="23"/>
      <c r="GXR36" s="23"/>
      <c r="GXS36" s="24"/>
      <c r="GXT36" s="14"/>
      <c r="GXU36" s="23"/>
      <c r="GXV36" s="23"/>
      <c r="GXW36" s="23"/>
      <c r="GXX36" s="23"/>
      <c r="GXY36" s="23"/>
      <c r="GXZ36" s="23"/>
      <c r="GYA36" s="24"/>
      <c r="GYB36" s="14"/>
      <c r="GYC36" s="23"/>
      <c r="GYD36" s="23"/>
      <c r="GYE36" s="23"/>
      <c r="GYF36" s="23"/>
      <c r="GYG36" s="23"/>
      <c r="GYH36" s="23"/>
      <c r="GYI36" s="24"/>
      <c r="GYJ36" s="14"/>
      <c r="GYK36" s="23"/>
      <c r="GYL36" s="23"/>
      <c r="GYM36" s="23"/>
      <c r="GYN36" s="23"/>
      <c r="GYO36" s="23"/>
      <c r="GYP36" s="23"/>
      <c r="GYQ36" s="24"/>
      <c r="GYR36" s="14"/>
      <c r="GYS36" s="23"/>
      <c r="GYT36" s="23"/>
      <c r="GYU36" s="23"/>
      <c r="GYV36" s="23"/>
      <c r="GYW36" s="23"/>
      <c r="GYX36" s="23"/>
      <c r="GYY36" s="24"/>
      <c r="GYZ36" s="14"/>
      <c r="GZA36" s="23"/>
      <c r="GZB36" s="23"/>
      <c r="GZC36" s="23"/>
      <c r="GZD36" s="23"/>
      <c r="GZE36" s="23"/>
      <c r="GZF36" s="23"/>
      <c r="GZG36" s="24"/>
      <c r="GZH36" s="14"/>
      <c r="GZI36" s="23"/>
      <c r="GZJ36" s="23"/>
      <c r="GZK36" s="23"/>
      <c r="GZL36" s="23"/>
      <c r="GZM36" s="23"/>
      <c r="GZN36" s="23"/>
      <c r="GZO36" s="24"/>
      <c r="GZP36" s="14"/>
      <c r="GZQ36" s="23"/>
      <c r="GZR36" s="23"/>
      <c r="GZS36" s="23"/>
      <c r="GZT36" s="23"/>
      <c r="GZU36" s="23"/>
      <c r="GZV36" s="23"/>
      <c r="GZW36" s="24"/>
      <c r="GZX36" s="14"/>
      <c r="GZY36" s="23"/>
      <c r="GZZ36" s="23"/>
      <c r="HAA36" s="23"/>
      <c r="HAB36" s="23"/>
      <c r="HAC36" s="23"/>
      <c r="HAD36" s="23"/>
      <c r="HAE36" s="24"/>
      <c r="HAF36" s="14"/>
      <c r="HAG36" s="23"/>
      <c r="HAH36" s="23"/>
      <c r="HAI36" s="23"/>
      <c r="HAJ36" s="23"/>
      <c r="HAK36" s="23"/>
      <c r="HAL36" s="23"/>
      <c r="HAM36" s="24"/>
      <c r="HAN36" s="14"/>
      <c r="HAO36" s="23"/>
      <c r="HAP36" s="23"/>
      <c r="HAQ36" s="23"/>
      <c r="HAR36" s="23"/>
      <c r="HAS36" s="23"/>
      <c r="HAT36" s="23"/>
      <c r="HAU36" s="24"/>
      <c r="HAV36" s="14"/>
      <c r="HAW36" s="23"/>
      <c r="HAX36" s="23"/>
      <c r="HAY36" s="23"/>
      <c r="HAZ36" s="23"/>
      <c r="HBA36" s="23"/>
      <c r="HBB36" s="23"/>
      <c r="HBC36" s="24"/>
      <c r="HBD36" s="14"/>
      <c r="HBE36" s="23"/>
      <c r="HBF36" s="23"/>
      <c r="HBG36" s="23"/>
      <c r="HBH36" s="23"/>
      <c r="HBI36" s="23"/>
      <c r="HBJ36" s="23"/>
      <c r="HBK36" s="24"/>
      <c r="HBL36" s="14"/>
      <c r="HBM36" s="23"/>
      <c r="HBN36" s="23"/>
      <c r="HBO36" s="23"/>
      <c r="HBP36" s="23"/>
      <c r="HBQ36" s="23"/>
      <c r="HBR36" s="23"/>
      <c r="HBS36" s="24"/>
      <c r="HBT36" s="14"/>
      <c r="HBU36" s="23"/>
      <c r="HBV36" s="23"/>
      <c r="HBW36" s="23"/>
      <c r="HBX36" s="23"/>
      <c r="HBY36" s="23"/>
      <c r="HBZ36" s="23"/>
      <c r="HCA36" s="24"/>
      <c r="HCB36" s="14"/>
      <c r="HCC36" s="23"/>
      <c r="HCD36" s="23"/>
      <c r="HCE36" s="23"/>
      <c r="HCF36" s="23"/>
      <c r="HCG36" s="23"/>
      <c r="HCH36" s="23"/>
      <c r="HCI36" s="24"/>
      <c r="HCJ36" s="14"/>
      <c r="HCK36" s="23"/>
      <c r="HCL36" s="23"/>
      <c r="HCM36" s="23"/>
      <c r="HCN36" s="23"/>
      <c r="HCO36" s="23"/>
      <c r="HCP36" s="23"/>
      <c r="HCQ36" s="24"/>
      <c r="HCR36" s="14"/>
      <c r="HCS36" s="23"/>
      <c r="HCT36" s="23"/>
      <c r="HCU36" s="23"/>
      <c r="HCV36" s="23"/>
      <c r="HCW36" s="23"/>
      <c r="HCX36" s="23"/>
      <c r="HCY36" s="24"/>
      <c r="HCZ36" s="14"/>
      <c r="HDA36" s="23"/>
      <c r="HDB36" s="23"/>
      <c r="HDC36" s="23"/>
      <c r="HDD36" s="23"/>
      <c r="HDE36" s="23"/>
      <c r="HDF36" s="23"/>
      <c r="HDG36" s="24"/>
      <c r="HDH36" s="14"/>
      <c r="HDI36" s="23"/>
      <c r="HDJ36" s="23"/>
      <c r="HDK36" s="23"/>
      <c r="HDL36" s="23"/>
      <c r="HDM36" s="23"/>
      <c r="HDN36" s="23"/>
      <c r="HDO36" s="24"/>
      <c r="HDP36" s="14"/>
      <c r="HDQ36" s="23"/>
      <c r="HDR36" s="23"/>
      <c r="HDS36" s="23"/>
      <c r="HDT36" s="23"/>
      <c r="HDU36" s="23"/>
      <c r="HDV36" s="23"/>
      <c r="HDW36" s="24"/>
      <c r="HDX36" s="14"/>
      <c r="HDY36" s="23"/>
      <c r="HDZ36" s="23"/>
      <c r="HEA36" s="23"/>
      <c r="HEB36" s="23"/>
      <c r="HEC36" s="23"/>
      <c r="HED36" s="23"/>
      <c r="HEE36" s="24"/>
      <c r="HEF36" s="14"/>
      <c r="HEG36" s="23"/>
      <c r="HEH36" s="23"/>
      <c r="HEI36" s="23"/>
      <c r="HEJ36" s="23"/>
      <c r="HEK36" s="23"/>
      <c r="HEL36" s="23"/>
      <c r="HEM36" s="24"/>
      <c r="HEN36" s="14"/>
      <c r="HEO36" s="23"/>
      <c r="HEP36" s="23"/>
      <c r="HEQ36" s="23"/>
      <c r="HER36" s="23"/>
      <c r="HES36" s="23"/>
      <c r="HET36" s="23"/>
      <c r="HEU36" s="24"/>
      <c r="HEV36" s="14"/>
      <c r="HEW36" s="23"/>
      <c r="HEX36" s="23"/>
      <c r="HEY36" s="23"/>
      <c r="HEZ36" s="23"/>
      <c r="HFA36" s="23"/>
      <c r="HFB36" s="23"/>
      <c r="HFC36" s="24"/>
      <c r="HFD36" s="14"/>
      <c r="HFE36" s="23"/>
      <c r="HFF36" s="23"/>
      <c r="HFG36" s="23"/>
      <c r="HFH36" s="23"/>
      <c r="HFI36" s="23"/>
      <c r="HFJ36" s="23"/>
      <c r="HFK36" s="24"/>
      <c r="HFL36" s="14"/>
      <c r="HFM36" s="23"/>
      <c r="HFN36" s="23"/>
      <c r="HFO36" s="23"/>
      <c r="HFP36" s="23"/>
      <c r="HFQ36" s="23"/>
      <c r="HFR36" s="23"/>
      <c r="HFS36" s="24"/>
      <c r="HFT36" s="14"/>
      <c r="HFU36" s="23"/>
      <c r="HFV36" s="23"/>
      <c r="HFW36" s="23"/>
      <c r="HFX36" s="23"/>
      <c r="HFY36" s="23"/>
      <c r="HFZ36" s="23"/>
      <c r="HGA36" s="24"/>
      <c r="HGB36" s="14"/>
      <c r="HGC36" s="23"/>
      <c r="HGD36" s="23"/>
      <c r="HGE36" s="23"/>
      <c r="HGF36" s="23"/>
      <c r="HGG36" s="23"/>
      <c r="HGH36" s="23"/>
      <c r="HGI36" s="24"/>
      <c r="HGJ36" s="14"/>
      <c r="HGK36" s="23"/>
      <c r="HGL36" s="23"/>
      <c r="HGM36" s="23"/>
      <c r="HGN36" s="23"/>
      <c r="HGO36" s="23"/>
      <c r="HGP36" s="23"/>
      <c r="HGQ36" s="24"/>
      <c r="HGR36" s="14"/>
      <c r="HGS36" s="23"/>
      <c r="HGT36" s="23"/>
      <c r="HGU36" s="23"/>
      <c r="HGV36" s="23"/>
      <c r="HGW36" s="23"/>
      <c r="HGX36" s="23"/>
      <c r="HGY36" s="24"/>
      <c r="HGZ36" s="14"/>
      <c r="HHA36" s="23"/>
      <c r="HHB36" s="23"/>
      <c r="HHC36" s="23"/>
      <c r="HHD36" s="23"/>
      <c r="HHE36" s="23"/>
      <c r="HHF36" s="23"/>
      <c r="HHG36" s="24"/>
      <c r="HHH36" s="14"/>
      <c r="HHI36" s="23"/>
      <c r="HHJ36" s="23"/>
      <c r="HHK36" s="23"/>
      <c r="HHL36" s="23"/>
      <c r="HHM36" s="23"/>
      <c r="HHN36" s="23"/>
      <c r="HHO36" s="24"/>
      <c r="HHP36" s="14"/>
      <c r="HHQ36" s="23"/>
      <c r="HHR36" s="23"/>
      <c r="HHS36" s="23"/>
      <c r="HHT36" s="23"/>
      <c r="HHU36" s="23"/>
      <c r="HHV36" s="23"/>
      <c r="HHW36" s="24"/>
      <c r="HHX36" s="14"/>
      <c r="HHY36" s="23"/>
      <c r="HHZ36" s="23"/>
      <c r="HIA36" s="23"/>
      <c r="HIB36" s="23"/>
      <c r="HIC36" s="23"/>
      <c r="HID36" s="23"/>
      <c r="HIE36" s="24"/>
      <c r="HIF36" s="14"/>
      <c r="HIG36" s="23"/>
      <c r="HIH36" s="23"/>
      <c r="HII36" s="23"/>
      <c r="HIJ36" s="23"/>
      <c r="HIK36" s="23"/>
      <c r="HIL36" s="23"/>
      <c r="HIM36" s="24"/>
      <c r="HIN36" s="14"/>
      <c r="HIO36" s="23"/>
      <c r="HIP36" s="23"/>
      <c r="HIQ36" s="23"/>
      <c r="HIR36" s="23"/>
      <c r="HIS36" s="23"/>
      <c r="HIT36" s="23"/>
      <c r="HIU36" s="24"/>
      <c r="HIV36" s="14"/>
      <c r="HIW36" s="23"/>
      <c r="HIX36" s="23"/>
      <c r="HIY36" s="23"/>
      <c r="HIZ36" s="23"/>
      <c r="HJA36" s="23"/>
      <c r="HJB36" s="23"/>
      <c r="HJC36" s="24"/>
      <c r="HJD36" s="14"/>
      <c r="HJE36" s="23"/>
      <c r="HJF36" s="23"/>
      <c r="HJG36" s="23"/>
      <c r="HJH36" s="23"/>
      <c r="HJI36" s="23"/>
      <c r="HJJ36" s="23"/>
      <c r="HJK36" s="24"/>
      <c r="HJL36" s="14"/>
      <c r="HJM36" s="23"/>
      <c r="HJN36" s="23"/>
      <c r="HJO36" s="23"/>
      <c r="HJP36" s="23"/>
      <c r="HJQ36" s="23"/>
      <c r="HJR36" s="23"/>
      <c r="HJS36" s="24"/>
      <c r="HJT36" s="14"/>
      <c r="HJU36" s="23"/>
      <c r="HJV36" s="23"/>
      <c r="HJW36" s="23"/>
      <c r="HJX36" s="23"/>
      <c r="HJY36" s="23"/>
      <c r="HJZ36" s="23"/>
      <c r="HKA36" s="24"/>
      <c r="HKB36" s="14"/>
      <c r="HKC36" s="23"/>
      <c r="HKD36" s="23"/>
      <c r="HKE36" s="23"/>
      <c r="HKF36" s="23"/>
      <c r="HKG36" s="23"/>
      <c r="HKH36" s="23"/>
      <c r="HKI36" s="24"/>
      <c r="HKJ36" s="14"/>
      <c r="HKK36" s="23"/>
      <c r="HKL36" s="23"/>
      <c r="HKM36" s="23"/>
      <c r="HKN36" s="23"/>
      <c r="HKO36" s="23"/>
      <c r="HKP36" s="23"/>
      <c r="HKQ36" s="24"/>
      <c r="HKR36" s="14"/>
      <c r="HKS36" s="23"/>
      <c r="HKT36" s="23"/>
      <c r="HKU36" s="23"/>
      <c r="HKV36" s="23"/>
      <c r="HKW36" s="23"/>
      <c r="HKX36" s="23"/>
      <c r="HKY36" s="24"/>
      <c r="HKZ36" s="14"/>
      <c r="HLA36" s="23"/>
      <c r="HLB36" s="23"/>
      <c r="HLC36" s="23"/>
      <c r="HLD36" s="23"/>
      <c r="HLE36" s="23"/>
      <c r="HLF36" s="23"/>
      <c r="HLG36" s="24"/>
      <c r="HLH36" s="14"/>
      <c r="HLI36" s="23"/>
      <c r="HLJ36" s="23"/>
      <c r="HLK36" s="23"/>
      <c r="HLL36" s="23"/>
      <c r="HLM36" s="23"/>
      <c r="HLN36" s="23"/>
      <c r="HLO36" s="24"/>
      <c r="HLP36" s="14"/>
      <c r="HLQ36" s="23"/>
      <c r="HLR36" s="23"/>
      <c r="HLS36" s="23"/>
      <c r="HLT36" s="23"/>
      <c r="HLU36" s="23"/>
      <c r="HLV36" s="23"/>
      <c r="HLW36" s="24"/>
      <c r="HLX36" s="14"/>
      <c r="HLY36" s="23"/>
      <c r="HLZ36" s="23"/>
      <c r="HMA36" s="23"/>
      <c r="HMB36" s="23"/>
      <c r="HMC36" s="23"/>
      <c r="HMD36" s="23"/>
      <c r="HME36" s="24"/>
      <c r="HMF36" s="14"/>
      <c r="HMG36" s="23"/>
      <c r="HMH36" s="23"/>
      <c r="HMI36" s="23"/>
      <c r="HMJ36" s="23"/>
      <c r="HMK36" s="23"/>
      <c r="HML36" s="23"/>
      <c r="HMM36" s="24"/>
      <c r="HMN36" s="14"/>
      <c r="HMO36" s="23"/>
      <c r="HMP36" s="23"/>
      <c r="HMQ36" s="23"/>
      <c r="HMR36" s="23"/>
      <c r="HMS36" s="23"/>
      <c r="HMT36" s="23"/>
      <c r="HMU36" s="24"/>
      <c r="HMV36" s="14"/>
      <c r="HMW36" s="23"/>
      <c r="HMX36" s="23"/>
      <c r="HMY36" s="23"/>
      <c r="HMZ36" s="23"/>
      <c r="HNA36" s="23"/>
      <c r="HNB36" s="23"/>
      <c r="HNC36" s="24"/>
      <c r="HND36" s="14"/>
      <c r="HNE36" s="23"/>
      <c r="HNF36" s="23"/>
      <c r="HNG36" s="23"/>
      <c r="HNH36" s="23"/>
      <c r="HNI36" s="23"/>
      <c r="HNJ36" s="23"/>
      <c r="HNK36" s="24"/>
      <c r="HNL36" s="14"/>
      <c r="HNM36" s="23"/>
      <c r="HNN36" s="23"/>
      <c r="HNO36" s="23"/>
      <c r="HNP36" s="23"/>
      <c r="HNQ36" s="23"/>
      <c r="HNR36" s="23"/>
      <c r="HNS36" s="24"/>
      <c r="HNT36" s="14"/>
      <c r="HNU36" s="23"/>
      <c r="HNV36" s="23"/>
      <c r="HNW36" s="23"/>
      <c r="HNX36" s="23"/>
      <c r="HNY36" s="23"/>
      <c r="HNZ36" s="23"/>
      <c r="HOA36" s="24"/>
      <c r="HOB36" s="14"/>
      <c r="HOC36" s="23"/>
      <c r="HOD36" s="23"/>
      <c r="HOE36" s="23"/>
      <c r="HOF36" s="23"/>
      <c r="HOG36" s="23"/>
      <c r="HOH36" s="23"/>
      <c r="HOI36" s="24"/>
      <c r="HOJ36" s="14"/>
      <c r="HOK36" s="23"/>
      <c r="HOL36" s="23"/>
      <c r="HOM36" s="23"/>
      <c r="HON36" s="23"/>
      <c r="HOO36" s="23"/>
      <c r="HOP36" s="23"/>
      <c r="HOQ36" s="24"/>
      <c r="HOR36" s="14"/>
      <c r="HOS36" s="23"/>
      <c r="HOT36" s="23"/>
      <c r="HOU36" s="23"/>
      <c r="HOV36" s="23"/>
      <c r="HOW36" s="23"/>
      <c r="HOX36" s="23"/>
      <c r="HOY36" s="24"/>
      <c r="HOZ36" s="14"/>
      <c r="HPA36" s="23"/>
      <c r="HPB36" s="23"/>
      <c r="HPC36" s="23"/>
      <c r="HPD36" s="23"/>
      <c r="HPE36" s="23"/>
      <c r="HPF36" s="23"/>
      <c r="HPG36" s="24"/>
      <c r="HPH36" s="14"/>
      <c r="HPI36" s="23"/>
      <c r="HPJ36" s="23"/>
      <c r="HPK36" s="23"/>
      <c r="HPL36" s="23"/>
      <c r="HPM36" s="23"/>
      <c r="HPN36" s="23"/>
      <c r="HPO36" s="24"/>
      <c r="HPP36" s="14"/>
      <c r="HPQ36" s="23"/>
      <c r="HPR36" s="23"/>
      <c r="HPS36" s="23"/>
      <c r="HPT36" s="23"/>
      <c r="HPU36" s="23"/>
      <c r="HPV36" s="23"/>
      <c r="HPW36" s="24"/>
      <c r="HPX36" s="14"/>
      <c r="HPY36" s="23"/>
      <c r="HPZ36" s="23"/>
      <c r="HQA36" s="23"/>
      <c r="HQB36" s="23"/>
      <c r="HQC36" s="23"/>
      <c r="HQD36" s="23"/>
      <c r="HQE36" s="24"/>
      <c r="HQF36" s="14"/>
      <c r="HQG36" s="23"/>
      <c r="HQH36" s="23"/>
      <c r="HQI36" s="23"/>
      <c r="HQJ36" s="23"/>
      <c r="HQK36" s="23"/>
      <c r="HQL36" s="23"/>
      <c r="HQM36" s="24"/>
      <c r="HQN36" s="14"/>
      <c r="HQO36" s="23"/>
      <c r="HQP36" s="23"/>
      <c r="HQQ36" s="23"/>
      <c r="HQR36" s="23"/>
      <c r="HQS36" s="23"/>
      <c r="HQT36" s="23"/>
      <c r="HQU36" s="24"/>
      <c r="HQV36" s="14"/>
      <c r="HQW36" s="23"/>
      <c r="HQX36" s="23"/>
      <c r="HQY36" s="23"/>
      <c r="HQZ36" s="23"/>
      <c r="HRA36" s="23"/>
      <c r="HRB36" s="23"/>
      <c r="HRC36" s="24"/>
      <c r="HRD36" s="14"/>
      <c r="HRE36" s="23"/>
      <c r="HRF36" s="23"/>
      <c r="HRG36" s="23"/>
      <c r="HRH36" s="23"/>
      <c r="HRI36" s="23"/>
      <c r="HRJ36" s="23"/>
      <c r="HRK36" s="24"/>
      <c r="HRL36" s="14"/>
      <c r="HRM36" s="23"/>
      <c r="HRN36" s="23"/>
      <c r="HRO36" s="23"/>
      <c r="HRP36" s="23"/>
      <c r="HRQ36" s="23"/>
      <c r="HRR36" s="23"/>
      <c r="HRS36" s="24"/>
      <c r="HRT36" s="14"/>
      <c r="HRU36" s="23"/>
      <c r="HRV36" s="23"/>
      <c r="HRW36" s="23"/>
      <c r="HRX36" s="23"/>
      <c r="HRY36" s="23"/>
      <c r="HRZ36" s="23"/>
      <c r="HSA36" s="24"/>
      <c r="HSB36" s="14"/>
      <c r="HSC36" s="23"/>
      <c r="HSD36" s="23"/>
      <c r="HSE36" s="23"/>
      <c r="HSF36" s="23"/>
      <c r="HSG36" s="23"/>
      <c r="HSH36" s="23"/>
      <c r="HSI36" s="24"/>
      <c r="HSJ36" s="14"/>
      <c r="HSK36" s="23"/>
      <c r="HSL36" s="23"/>
      <c r="HSM36" s="23"/>
      <c r="HSN36" s="23"/>
      <c r="HSO36" s="23"/>
      <c r="HSP36" s="23"/>
      <c r="HSQ36" s="24"/>
      <c r="HSR36" s="14"/>
      <c r="HSS36" s="23"/>
      <c r="HST36" s="23"/>
      <c r="HSU36" s="23"/>
      <c r="HSV36" s="23"/>
      <c r="HSW36" s="23"/>
      <c r="HSX36" s="23"/>
      <c r="HSY36" s="24"/>
      <c r="HSZ36" s="14"/>
      <c r="HTA36" s="23"/>
      <c r="HTB36" s="23"/>
      <c r="HTC36" s="23"/>
      <c r="HTD36" s="23"/>
      <c r="HTE36" s="23"/>
      <c r="HTF36" s="23"/>
      <c r="HTG36" s="24"/>
      <c r="HTH36" s="14"/>
      <c r="HTI36" s="23"/>
      <c r="HTJ36" s="23"/>
      <c r="HTK36" s="23"/>
      <c r="HTL36" s="23"/>
      <c r="HTM36" s="23"/>
      <c r="HTN36" s="23"/>
      <c r="HTO36" s="24"/>
      <c r="HTP36" s="14"/>
      <c r="HTQ36" s="23"/>
      <c r="HTR36" s="23"/>
      <c r="HTS36" s="23"/>
      <c r="HTT36" s="23"/>
      <c r="HTU36" s="23"/>
      <c r="HTV36" s="23"/>
      <c r="HTW36" s="24"/>
      <c r="HTX36" s="14"/>
      <c r="HTY36" s="23"/>
      <c r="HTZ36" s="23"/>
      <c r="HUA36" s="23"/>
      <c r="HUB36" s="23"/>
      <c r="HUC36" s="23"/>
      <c r="HUD36" s="23"/>
      <c r="HUE36" s="24"/>
      <c r="HUF36" s="14"/>
      <c r="HUG36" s="23"/>
      <c r="HUH36" s="23"/>
      <c r="HUI36" s="23"/>
      <c r="HUJ36" s="23"/>
      <c r="HUK36" s="23"/>
      <c r="HUL36" s="23"/>
      <c r="HUM36" s="24"/>
      <c r="HUN36" s="14"/>
      <c r="HUO36" s="23"/>
      <c r="HUP36" s="23"/>
      <c r="HUQ36" s="23"/>
      <c r="HUR36" s="23"/>
      <c r="HUS36" s="23"/>
      <c r="HUT36" s="23"/>
      <c r="HUU36" s="24"/>
      <c r="HUV36" s="14"/>
      <c r="HUW36" s="23"/>
      <c r="HUX36" s="23"/>
      <c r="HUY36" s="23"/>
      <c r="HUZ36" s="23"/>
      <c r="HVA36" s="23"/>
      <c r="HVB36" s="23"/>
      <c r="HVC36" s="24"/>
      <c r="HVD36" s="14"/>
      <c r="HVE36" s="23"/>
      <c r="HVF36" s="23"/>
      <c r="HVG36" s="23"/>
      <c r="HVH36" s="23"/>
      <c r="HVI36" s="23"/>
      <c r="HVJ36" s="23"/>
      <c r="HVK36" s="24"/>
      <c r="HVL36" s="14"/>
      <c r="HVM36" s="23"/>
      <c r="HVN36" s="23"/>
      <c r="HVO36" s="23"/>
      <c r="HVP36" s="23"/>
      <c r="HVQ36" s="23"/>
      <c r="HVR36" s="23"/>
      <c r="HVS36" s="24"/>
      <c r="HVT36" s="14"/>
      <c r="HVU36" s="23"/>
      <c r="HVV36" s="23"/>
      <c r="HVW36" s="23"/>
      <c r="HVX36" s="23"/>
      <c r="HVY36" s="23"/>
      <c r="HVZ36" s="23"/>
      <c r="HWA36" s="24"/>
      <c r="HWB36" s="14"/>
      <c r="HWC36" s="23"/>
      <c r="HWD36" s="23"/>
      <c r="HWE36" s="23"/>
      <c r="HWF36" s="23"/>
      <c r="HWG36" s="23"/>
      <c r="HWH36" s="23"/>
      <c r="HWI36" s="24"/>
      <c r="HWJ36" s="14"/>
      <c r="HWK36" s="23"/>
      <c r="HWL36" s="23"/>
      <c r="HWM36" s="23"/>
      <c r="HWN36" s="23"/>
      <c r="HWO36" s="23"/>
      <c r="HWP36" s="23"/>
      <c r="HWQ36" s="24"/>
      <c r="HWR36" s="14"/>
      <c r="HWS36" s="23"/>
      <c r="HWT36" s="23"/>
      <c r="HWU36" s="23"/>
      <c r="HWV36" s="23"/>
      <c r="HWW36" s="23"/>
      <c r="HWX36" s="23"/>
      <c r="HWY36" s="24"/>
      <c r="HWZ36" s="14"/>
      <c r="HXA36" s="23"/>
      <c r="HXB36" s="23"/>
      <c r="HXC36" s="23"/>
      <c r="HXD36" s="23"/>
      <c r="HXE36" s="23"/>
      <c r="HXF36" s="23"/>
      <c r="HXG36" s="24"/>
      <c r="HXH36" s="14"/>
      <c r="HXI36" s="23"/>
      <c r="HXJ36" s="23"/>
      <c r="HXK36" s="23"/>
      <c r="HXL36" s="23"/>
      <c r="HXM36" s="23"/>
      <c r="HXN36" s="23"/>
      <c r="HXO36" s="24"/>
      <c r="HXP36" s="14"/>
      <c r="HXQ36" s="23"/>
      <c r="HXR36" s="23"/>
      <c r="HXS36" s="23"/>
      <c r="HXT36" s="23"/>
      <c r="HXU36" s="23"/>
      <c r="HXV36" s="23"/>
      <c r="HXW36" s="24"/>
      <c r="HXX36" s="14"/>
      <c r="HXY36" s="23"/>
      <c r="HXZ36" s="23"/>
      <c r="HYA36" s="23"/>
      <c r="HYB36" s="23"/>
      <c r="HYC36" s="23"/>
      <c r="HYD36" s="23"/>
      <c r="HYE36" s="24"/>
      <c r="HYF36" s="14"/>
      <c r="HYG36" s="23"/>
      <c r="HYH36" s="23"/>
      <c r="HYI36" s="23"/>
      <c r="HYJ36" s="23"/>
      <c r="HYK36" s="23"/>
      <c r="HYL36" s="23"/>
      <c r="HYM36" s="24"/>
      <c r="HYN36" s="14"/>
      <c r="HYO36" s="23"/>
      <c r="HYP36" s="23"/>
      <c r="HYQ36" s="23"/>
      <c r="HYR36" s="23"/>
      <c r="HYS36" s="23"/>
      <c r="HYT36" s="23"/>
      <c r="HYU36" s="24"/>
      <c r="HYV36" s="14"/>
      <c r="HYW36" s="23"/>
      <c r="HYX36" s="23"/>
      <c r="HYY36" s="23"/>
      <c r="HYZ36" s="23"/>
      <c r="HZA36" s="23"/>
      <c r="HZB36" s="23"/>
      <c r="HZC36" s="24"/>
      <c r="HZD36" s="14"/>
      <c r="HZE36" s="23"/>
      <c r="HZF36" s="23"/>
      <c r="HZG36" s="23"/>
      <c r="HZH36" s="23"/>
      <c r="HZI36" s="23"/>
      <c r="HZJ36" s="23"/>
      <c r="HZK36" s="24"/>
      <c r="HZL36" s="14"/>
      <c r="HZM36" s="23"/>
      <c r="HZN36" s="23"/>
      <c r="HZO36" s="23"/>
      <c r="HZP36" s="23"/>
      <c r="HZQ36" s="23"/>
      <c r="HZR36" s="23"/>
      <c r="HZS36" s="24"/>
      <c r="HZT36" s="14"/>
      <c r="HZU36" s="23"/>
      <c r="HZV36" s="23"/>
      <c r="HZW36" s="23"/>
      <c r="HZX36" s="23"/>
      <c r="HZY36" s="23"/>
      <c r="HZZ36" s="23"/>
      <c r="IAA36" s="24"/>
      <c r="IAB36" s="14"/>
      <c r="IAC36" s="23"/>
      <c r="IAD36" s="23"/>
      <c r="IAE36" s="23"/>
      <c r="IAF36" s="23"/>
      <c r="IAG36" s="23"/>
      <c r="IAH36" s="23"/>
      <c r="IAI36" s="24"/>
      <c r="IAJ36" s="14"/>
      <c r="IAK36" s="23"/>
      <c r="IAL36" s="23"/>
      <c r="IAM36" s="23"/>
      <c r="IAN36" s="23"/>
      <c r="IAO36" s="23"/>
      <c r="IAP36" s="23"/>
      <c r="IAQ36" s="24"/>
      <c r="IAR36" s="14"/>
      <c r="IAS36" s="23"/>
      <c r="IAT36" s="23"/>
      <c r="IAU36" s="23"/>
      <c r="IAV36" s="23"/>
      <c r="IAW36" s="23"/>
      <c r="IAX36" s="23"/>
      <c r="IAY36" s="24"/>
      <c r="IAZ36" s="14"/>
      <c r="IBA36" s="23"/>
      <c r="IBB36" s="23"/>
      <c r="IBC36" s="23"/>
      <c r="IBD36" s="23"/>
      <c r="IBE36" s="23"/>
      <c r="IBF36" s="23"/>
      <c r="IBG36" s="24"/>
      <c r="IBH36" s="14"/>
      <c r="IBI36" s="23"/>
      <c r="IBJ36" s="23"/>
      <c r="IBK36" s="23"/>
      <c r="IBL36" s="23"/>
      <c r="IBM36" s="23"/>
      <c r="IBN36" s="23"/>
      <c r="IBO36" s="24"/>
      <c r="IBP36" s="14"/>
      <c r="IBQ36" s="23"/>
      <c r="IBR36" s="23"/>
      <c r="IBS36" s="23"/>
      <c r="IBT36" s="23"/>
      <c r="IBU36" s="23"/>
      <c r="IBV36" s="23"/>
      <c r="IBW36" s="24"/>
      <c r="IBX36" s="14"/>
      <c r="IBY36" s="23"/>
      <c r="IBZ36" s="23"/>
      <c r="ICA36" s="23"/>
      <c r="ICB36" s="23"/>
      <c r="ICC36" s="23"/>
      <c r="ICD36" s="23"/>
      <c r="ICE36" s="24"/>
      <c r="ICF36" s="14"/>
      <c r="ICG36" s="23"/>
      <c r="ICH36" s="23"/>
      <c r="ICI36" s="23"/>
      <c r="ICJ36" s="23"/>
      <c r="ICK36" s="23"/>
      <c r="ICL36" s="23"/>
      <c r="ICM36" s="24"/>
      <c r="ICN36" s="14"/>
      <c r="ICO36" s="23"/>
      <c r="ICP36" s="23"/>
      <c r="ICQ36" s="23"/>
      <c r="ICR36" s="23"/>
      <c r="ICS36" s="23"/>
      <c r="ICT36" s="23"/>
      <c r="ICU36" s="24"/>
      <c r="ICV36" s="14"/>
      <c r="ICW36" s="23"/>
      <c r="ICX36" s="23"/>
      <c r="ICY36" s="23"/>
      <c r="ICZ36" s="23"/>
      <c r="IDA36" s="23"/>
      <c r="IDB36" s="23"/>
      <c r="IDC36" s="24"/>
      <c r="IDD36" s="14"/>
      <c r="IDE36" s="23"/>
      <c r="IDF36" s="23"/>
      <c r="IDG36" s="23"/>
      <c r="IDH36" s="23"/>
      <c r="IDI36" s="23"/>
      <c r="IDJ36" s="23"/>
      <c r="IDK36" s="24"/>
      <c r="IDL36" s="14"/>
      <c r="IDM36" s="23"/>
      <c r="IDN36" s="23"/>
      <c r="IDO36" s="23"/>
      <c r="IDP36" s="23"/>
      <c r="IDQ36" s="23"/>
      <c r="IDR36" s="23"/>
      <c r="IDS36" s="24"/>
      <c r="IDT36" s="14"/>
      <c r="IDU36" s="23"/>
      <c r="IDV36" s="23"/>
      <c r="IDW36" s="23"/>
      <c r="IDX36" s="23"/>
      <c r="IDY36" s="23"/>
      <c r="IDZ36" s="23"/>
      <c r="IEA36" s="24"/>
      <c r="IEB36" s="14"/>
      <c r="IEC36" s="23"/>
      <c r="IED36" s="23"/>
      <c r="IEE36" s="23"/>
      <c r="IEF36" s="23"/>
      <c r="IEG36" s="23"/>
      <c r="IEH36" s="23"/>
      <c r="IEI36" s="24"/>
      <c r="IEJ36" s="14"/>
      <c r="IEK36" s="23"/>
      <c r="IEL36" s="23"/>
      <c r="IEM36" s="23"/>
      <c r="IEN36" s="23"/>
      <c r="IEO36" s="23"/>
      <c r="IEP36" s="23"/>
      <c r="IEQ36" s="24"/>
      <c r="IER36" s="14"/>
      <c r="IES36" s="23"/>
      <c r="IET36" s="23"/>
      <c r="IEU36" s="23"/>
      <c r="IEV36" s="23"/>
      <c r="IEW36" s="23"/>
      <c r="IEX36" s="23"/>
      <c r="IEY36" s="24"/>
      <c r="IEZ36" s="14"/>
      <c r="IFA36" s="23"/>
      <c r="IFB36" s="23"/>
      <c r="IFC36" s="23"/>
      <c r="IFD36" s="23"/>
      <c r="IFE36" s="23"/>
      <c r="IFF36" s="23"/>
      <c r="IFG36" s="24"/>
      <c r="IFH36" s="14"/>
      <c r="IFI36" s="23"/>
      <c r="IFJ36" s="23"/>
      <c r="IFK36" s="23"/>
      <c r="IFL36" s="23"/>
      <c r="IFM36" s="23"/>
      <c r="IFN36" s="23"/>
      <c r="IFO36" s="24"/>
      <c r="IFP36" s="14"/>
      <c r="IFQ36" s="23"/>
      <c r="IFR36" s="23"/>
      <c r="IFS36" s="23"/>
      <c r="IFT36" s="23"/>
      <c r="IFU36" s="23"/>
      <c r="IFV36" s="23"/>
      <c r="IFW36" s="24"/>
      <c r="IFX36" s="14"/>
      <c r="IFY36" s="23"/>
      <c r="IFZ36" s="23"/>
      <c r="IGA36" s="23"/>
      <c r="IGB36" s="23"/>
      <c r="IGC36" s="23"/>
      <c r="IGD36" s="23"/>
      <c r="IGE36" s="24"/>
      <c r="IGF36" s="14"/>
      <c r="IGG36" s="23"/>
      <c r="IGH36" s="23"/>
      <c r="IGI36" s="23"/>
      <c r="IGJ36" s="23"/>
      <c r="IGK36" s="23"/>
      <c r="IGL36" s="23"/>
      <c r="IGM36" s="24"/>
      <c r="IGN36" s="14"/>
      <c r="IGO36" s="23"/>
      <c r="IGP36" s="23"/>
      <c r="IGQ36" s="23"/>
      <c r="IGR36" s="23"/>
      <c r="IGS36" s="23"/>
      <c r="IGT36" s="23"/>
      <c r="IGU36" s="24"/>
      <c r="IGV36" s="14"/>
      <c r="IGW36" s="23"/>
      <c r="IGX36" s="23"/>
      <c r="IGY36" s="23"/>
      <c r="IGZ36" s="23"/>
      <c r="IHA36" s="23"/>
      <c r="IHB36" s="23"/>
      <c r="IHC36" s="24"/>
      <c r="IHD36" s="14"/>
      <c r="IHE36" s="23"/>
      <c r="IHF36" s="23"/>
      <c r="IHG36" s="23"/>
      <c r="IHH36" s="23"/>
      <c r="IHI36" s="23"/>
      <c r="IHJ36" s="23"/>
      <c r="IHK36" s="24"/>
      <c r="IHL36" s="14"/>
      <c r="IHM36" s="23"/>
      <c r="IHN36" s="23"/>
      <c r="IHO36" s="23"/>
      <c r="IHP36" s="23"/>
      <c r="IHQ36" s="23"/>
      <c r="IHR36" s="23"/>
      <c r="IHS36" s="24"/>
      <c r="IHT36" s="14"/>
      <c r="IHU36" s="23"/>
      <c r="IHV36" s="23"/>
      <c r="IHW36" s="23"/>
      <c r="IHX36" s="23"/>
      <c r="IHY36" s="23"/>
      <c r="IHZ36" s="23"/>
      <c r="IIA36" s="24"/>
      <c r="IIB36" s="14"/>
      <c r="IIC36" s="23"/>
      <c r="IID36" s="23"/>
      <c r="IIE36" s="23"/>
      <c r="IIF36" s="23"/>
      <c r="IIG36" s="23"/>
      <c r="IIH36" s="23"/>
      <c r="III36" s="24"/>
      <c r="IIJ36" s="14"/>
      <c r="IIK36" s="23"/>
      <c r="IIL36" s="23"/>
      <c r="IIM36" s="23"/>
      <c r="IIN36" s="23"/>
      <c r="IIO36" s="23"/>
      <c r="IIP36" s="23"/>
      <c r="IIQ36" s="24"/>
      <c r="IIR36" s="14"/>
      <c r="IIS36" s="23"/>
      <c r="IIT36" s="23"/>
      <c r="IIU36" s="23"/>
      <c r="IIV36" s="23"/>
      <c r="IIW36" s="23"/>
      <c r="IIX36" s="23"/>
      <c r="IIY36" s="24"/>
      <c r="IIZ36" s="14"/>
      <c r="IJA36" s="23"/>
      <c r="IJB36" s="23"/>
      <c r="IJC36" s="23"/>
      <c r="IJD36" s="23"/>
      <c r="IJE36" s="23"/>
      <c r="IJF36" s="23"/>
      <c r="IJG36" s="24"/>
      <c r="IJH36" s="14"/>
      <c r="IJI36" s="23"/>
      <c r="IJJ36" s="23"/>
      <c r="IJK36" s="23"/>
      <c r="IJL36" s="23"/>
      <c r="IJM36" s="23"/>
      <c r="IJN36" s="23"/>
      <c r="IJO36" s="24"/>
      <c r="IJP36" s="14"/>
      <c r="IJQ36" s="23"/>
      <c r="IJR36" s="23"/>
      <c r="IJS36" s="23"/>
      <c r="IJT36" s="23"/>
      <c r="IJU36" s="23"/>
      <c r="IJV36" s="23"/>
      <c r="IJW36" s="24"/>
      <c r="IJX36" s="14"/>
      <c r="IJY36" s="23"/>
      <c r="IJZ36" s="23"/>
      <c r="IKA36" s="23"/>
      <c r="IKB36" s="23"/>
      <c r="IKC36" s="23"/>
      <c r="IKD36" s="23"/>
      <c r="IKE36" s="24"/>
      <c r="IKF36" s="14"/>
      <c r="IKG36" s="23"/>
      <c r="IKH36" s="23"/>
      <c r="IKI36" s="23"/>
      <c r="IKJ36" s="23"/>
      <c r="IKK36" s="23"/>
      <c r="IKL36" s="23"/>
      <c r="IKM36" s="24"/>
      <c r="IKN36" s="14"/>
      <c r="IKO36" s="23"/>
      <c r="IKP36" s="23"/>
      <c r="IKQ36" s="23"/>
      <c r="IKR36" s="23"/>
      <c r="IKS36" s="23"/>
      <c r="IKT36" s="23"/>
      <c r="IKU36" s="24"/>
      <c r="IKV36" s="14"/>
      <c r="IKW36" s="23"/>
      <c r="IKX36" s="23"/>
      <c r="IKY36" s="23"/>
      <c r="IKZ36" s="23"/>
      <c r="ILA36" s="23"/>
      <c r="ILB36" s="23"/>
      <c r="ILC36" s="24"/>
      <c r="ILD36" s="14"/>
      <c r="ILE36" s="23"/>
      <c r="ILF36" s="23"/>
      <c r="ILG36" s="23"/>
      <c r="ILH36" s="23"/>
      <c r="ILI36" s="23"/>
      <c r="ILJ36" s="23"/>
      <c r="ILK36" s="24"/>
      <c r="ILL36" s="14"/>
      <c r="ILM36" s="23"/>
      <c r="ILN36" s="23"/>
      <c r="ILO36" s="23"/>
      <c r="ILP36" s="23"/>
      <c r="ILQ36" s="23"/>
      <c r="ILR36" s="23"/>
      <c r="ILS36" s="24"/>
      <c r="ILT36" s="14"/>
      <c r="ILU36" s="23"/>
      <c r="ILV36" s="23"/>
      <c r="ILW36" s="23"/>
      <c r="ILX36" s="23"/>
      <c r="ILY36" s="23"/>
      <c r="ILZ36" s="23"/>
      <c r="IMA36" s="24"/>
      <c r="IMB36" s="14"/>
      <c r="IMC36" s="23"/>
      <c r="IMD36" s="23"/>
      <c r="IME36" s="23"/>
      <c r="IMF36" s="23"/>
      <c r="IMG36" s="23"/>
      <c r="IMH36" s="23"/>
      <c r="IMI36" s="24"/>
      <c r="IMJ36" s="14"/>
      <c r="IMK36" s="23"/>
      <c r="IML36" s="23"/>
      <c r="IMM36" s="23"/>
      <c r="IMN36" s="23"/>
      <c r="IMO36" s="23"/>
      <c r="IMP36" s="23"/>
      <c r="IMQ36" s="24"/>
      <c r="IMR36" s="14"/>
      <c r="IMS36" s="23"/>
      <c r="IMT36" s="23"/>
      <c r="IMU36" s="23"/>
      <c r="IMV36" s="23"/>
      <c r="IMW36" s="23"/>
      <c r="IMX36" s="23"/>
      <c r="IMY36" s="24"/>
      <c r="IMZ36" s="14"/>
      <c r="INA36" s="23"/>
      <c r="INB36" s="23"/>
      <c r="INC36" s="23"/>
      <c r="IND36" s="23"/>
      <c r="INE36" s="23"/>
      <c r="INF36" s="23"/>
      <c r="ING36" s="24"/>
      <c r="INH36" s="14"/>
      <c r="INI36" s="23"/>
      <c r="INJ36" s="23"/>
      <c r="INK36" s="23"/>
      <c r="INL36" s="23"/>
      <c r="INM36" s="23"/>
      <c r="INN36" s="23"/>
      <c r="INO36" s="24"/>
      <c r="INP36" s="14"/>
      <c r="INQ36" s="23"/>
      <c r="INR36" s="23"/>
      <c r="INS36" s="23"/>
      <c r="INT36" s="23"/>
      <c r="INU36" s="23"/>
      <c r="INV36" s="23"/>
      <c r="INW36" s="24"/>
      <c r="INX36" s="14"/>
      <c r="INY36" s="23"/>
      <c r="INZ36" s="23"/>
      <c r="IOA36" s="23"/>
      <c r="IOB36" s="23"/>
      <c r="IOC36" s="23"/>
      <c r="IOD36" s="23"/>
      <c r="IOE36" s="24"/>
      <c r="IOF36" s="14"/>
      <c r="IOG36" s="23"/>
      <c r="IOH36" s="23"/>
      <c r="IOI36" s="23"/>
      <c r="IOJ36" s="23"/>
      <c r="IOK36" s="23"/>
      <c r="IOL36" s="23"/>
      <c r="IOM36" s="24"/>
      <c r="ION36" s="14"/>
      <c r="IOO36" s="23"/>
      <c r="IOP36" s="23"/>
      <c r="IOQ36" s="23"/>
      <c r="IOR36" s="23"/>
      <c r="IOS36" s="23"/>
      <c r="IOT36" s="23"/>
      <c r="IOU36" s="24"/>
      <c r="IOV36" s="14"/>
      <c r="IOW36" s="23"/>
      <c r="IOX36" s="23"/>
      <c r="IOY36" s="23"/>
      <c r="IOZ36" s="23"/>
      <c r="IPA36" s="23"/>
      <c r="IPB36" s="23"/>
      <c r="IPC36" s="24"/>
      <c r="IPD36" s="14"/>
      <c r="IPE36" s="23"/>
      <c r="IPF36" s="23"/>
      <c r="IPG36" s="23"/>
      <c r="IPH36" s="23"/>
      <c r="IPI36" s="23"/>
      <c r="IPJ36" s="23"/>
      <c r="IPK36" s="24"/>
      <c r="IPL36" s="14"/>
      <c r="IPM36" s="23"/>
      <c r="IPN36" s="23"/>
      <c r="IPO36" s="23"/>
      <c r="IPP36" s="23"/>
      <c r="IPQ36" s="23"/>
      <c r="IPR36" s="23"/>
      <c r="IPS36" s="24"/>
      <c r="IPT36" s="14"/>
      <c r="IPU36" s="23"/>
      <c r="IPV36" s="23"/>
      <c r="IPW36" s="23"/>
      <c r="IPX36" s="23"/>
      <c r="IPY36" s="23"/>
      <c r="IPZ36" s="23"/>
      <c r="IQA36" s="24"/>
      <c r="IQB36" s="14"/>
      <c r="IQC36" s="23"/>
      <c r="IQD36" s="23"/>
      <c r="IQE36" s="23"/>
      <c r="IQF36" s="23"/>
      <c r="IQG36" s="23"/>
      <c r="IQH36" s="23"/>
      <c r="IQI36" s="24"/>
      <c r="IQJ36" s="14"/>
      <c r="IQK36" s="23"/>
      <c r="IQL36" s="23"/>
      <c r="IQM36" s="23"/>
      <c r="IQN36" s="23"/>
      <c r="IQO36" s="23"/>
      <c r="IQP36" s="23"/>
      <c r="IQQ36" s="24"/>
      <c r="IQR36" s="14"/>
      <c r="IQS36" s="23"/>
      <c r="IQT36" s="23"/>
      <c r="IQU36" s="23"/>
      <c r="IQV36" s="23"/>
      <c r="IQW36" s="23"/>
      <c r="IQX36" s="23"/>
      <c r="IQY36" s="24"/>
      <c r="IQZ36" s="14"/>
      <c r="IRA36" s="23"/>
      <c r="IRB36" s="23"/>
      <c r="IRC36" s="23"/>
      <c r="IRD36" s="23"/>
      <c r="IRE36" s="23"/>
      <c r="IRF36" s="23"/>
      <c r="IRG36" s="24"/>
      <c r="IRH36" s="14"/>
      <c r="IRI36" s="23"/>
      <c r="IRJ36" s="23"/>
      <c r="IRK36" s="23"/>
      <c r="IRL36" s="23"/>
      <c r="IRM36" s="23"/>
      <c r="IRN36" s="23"/>
      <c r="IRO36" s="24"/>
      <c r="IRP36" s="14"/>
      <c r="IRQ36" s="23"/>
      <c r="IRR36" s="23"/>
      <c r="IRS36" s="23"/>
      <c r="IRT36" s="23"/>
      <c r="IRU36" s="23"/>
      <c r="IRV36" s="23"/>
      <c r="IRW36" s="24"/>
      <c r="IRX36" s="14"/>
      <c r="IRY36" s="23"/>
      <c r="IRZ36" s="23"/>
      <c r="ISA36" s="23"/>
      <c r="ISB36" s="23"/>
      <c r="ISC36" s="23"/>
      <c r="ISD36" s="23"/>
      <c r="ISE36" s="24"/>
      <c r="ISF36" s="14"/>
      <c r="ISG36" s="23"/>
      <c r="ISH36" s="23"/>
      <c r="ISI36" s="23"/>
      <c r="ISJ36" s="23"/>
      <c r="ISK36" s="23"/>
      <c r="ISL36" s="23"/>
      <c r="ISM36" s="24"/>
      <c r="ISN36" s="14"/>
      <c r="ISO36" s="23"/>
      <c r="ISP36" s="23"/>
      <c r="ISQ36" s="23"/>
      <c r="ISR36" s="23"/>
      <c r="ISS36" s="23"/>
      <c r="IST36" s="23"/>
      <c r="ISU36" s="24"/>
      <c r="ISV36" s="14"/>
      <c r="ISW36" s="23"/>
      <c r="ISX36" s="23"/>
      <c r="ISY36" s="23"/>
      <c r="ISZ36" s="23"/>
      <c r="ITA36" s="23"/>
      <c r="ITB36" s="23"/>
      <c r="ITC36" s="24"/>
      <c r="ITD36" s="14"/>
      <c r="ITE36" s="23"/>
      <c r="ITF36" s="23"/>
      <c r="ITG36" s="23"/>
      <c r="ITH36" s="23"/>
      <c r="ITI36" s="23"/>
      <c r="ITJ36" s="23"/>
      <c r="ITK36" s="24"/>
      <c r="ITL36" s="14"/>
      <c r="ITM36" s="23"/>
      <c r="ITN36" s="23"/>
      <c r="ITO36" s="23"/>
      <c r="ITP36" s="23"/>
      <c r="ITQ36" s="23"/>
      <c r="ITR36" s="23"/>
      <c r="ITS36" s="24"/>
      <c r="ITT36" s="14"/>
      <c r="ITU36" s="23"/>
      <c r="ITV36" s="23"/>
      <c r="ITW36" s="23"/>
      <c r="ITX36" s="23"/>
      <c r="ITY36" s="23"/>
      <c r="ITZ36" s="23"/>
      <c r="IUA36" s="24"/>
      <c r="IUB36" s="14"/>
      <c r="IUC36" s="23"/>
      <c r="IUD36" s="23"/>
      <c r="IUE36" s="23"/>
      <c r="IUF36" s="23"/>
      <c r="IUG36" s="23"/>
      <c r="IUH36" s="23"/>
      <c r="IUI36" s="24"/>
      <c r="IUJ36" s="14"/>
      <c r="IUK36" s="23"/>
      <c r="IUL36" s="23"/>
      <c r="IUM36" s="23"/>
      <c r="IUN36" s="23"/>
      <c r="IUO36" s="23"/>
      <c r="IUP36" s="23"/>
      <c r="IUQ36" s="24"/>
      <c r="IUR36" s="14"/>
      <c r="IUS36" s="23"/>
      <c r="IUT36" s="23"/>
      <c r="IUU36" s="23"/>
      <c r="IUV36" s="23"/>
      <c r="IUW36" s="23"/>
      <c r="IUX36" s="23"/>
      <c r="IUY36" s="24"/>
      <c r="IUZ36" s="14"/>
      <c r="IVA36" s="23"/>
      <c r="IVB36" s="23"/>
      <c r="IVC36" s="23"/>
      <c r="IVD36" s="23"/>
      <c r="IVE36" s="23"/>
      <c r="IVF36" s="23"/>
      <c r="IVG36" s="24"/>
      <c r="IVH36" s="14"/>
      <c r="IVI36" s="23"/>
      <c r="IVJ36" s="23"/>
      <c r="IVK36" s="23"/>
      <c r="IVL36" s="23"/>
      <c r="IVM36" s="23"/>
      <c r="IVN36" s="23"/>
      <c r="IVO36" s="24"/>
      <c r="IVP36" s="14"/>
      <c r="IVQ36" s="23"/>
      <c r="IVR36" s="23"/>
      <c r="IVS36" s="23"/>
      <c r="IVT36" s="23"/>
      <c r="IVU36" s="23"/>
      <c r="IVV36" s="23"/>
      <c r="IVW36" s="24"/>
      <c r="IVX36" s="14"/>
      <c r="IVY36" s="23"/>
      <c r="IVZ36" s="23"/>
      <c r="IWA36" s="23"/>
      <c r="IWB36" s="23"/>
      <c r="IWC36" s="23"/>
      <c r="IWD36" s="23"/>
      <c r="IWE36" s="24"/>
      <c r="IWF36" s="14"/>
      <c r="IWG36" s="23"/>
      <c r="IWH36" s="23"/>
      <c r="IWI36" s="23"/>
      <c r="IWJ36" s="23"/>
      <c r="IWK36" s="23"/>
      <c r="IWL36" s="23"/>
      <c r="IWM36" s="24"/>
      <c r="IWN36" s="14"/>
      <c r="IWO36" s="23"/>
      <c r="IWP36" s="23"/>
      <c r="IWQ36" s="23"/>
      <c r="IWR36" s="23"/>
      <c r="IWS36" s="23"/>
      <c r="IWT36" s="23"/>
      <c r="IWU36" s="24"/>
      <c r="IWV36" s="14"/>
      <c r="IWW36" s="23"/>
      <c r="IWX36" s="23"/>
      <c r="IWY36" s="23"/>
      <c r="IWZ36" s="23"/>
      <c r="IXA36" s="23"/>
      <c r="IXB36" s="23"/>
      <c r="IXC36" s="24"/>
      <c r="IXD36" s="14"/>
      <c r="IXE36" s="23"/>
      <c r="IXF36" s="23"/>
      <c r="IXG36" s="23"/>
      <c r="IXH36" s="23"/>
      <c r="IXI36" s="23"/>
      <c r="IXJ36" s="23"/>
      <c r="IXK36" s="24"/>
      <c r="IXL36" s="14"/>
      <c r="IXM36" s="23"/>
      <c r="IXN36" s="23"/>
      <c r="IXO36" s="23"/>
      <c r="IXP36" s="23"/>
      <c r="IXQ36" s="23"/>
      <c r="IXR36" s="23"/>
      <c r="IXS36" s="24"/>
      <c r="IXT36" s="14"/>
      <c r="IXU36" s="23"/>
      <c r="IXV36" s="23"/>
      <c r="IXW36" s="23"/>
      <c r="IXX36" s="23"/>
      <c r="IXY36" s="23"/>
      <c r="IXZ36" s="23"/>
      <c r="IYA36" s="24"/>
      <c r="IYB36" s="14"/>
      <c r="IYC36" s="23"/>
      <c r="IYD36" s="23"/>
      <c r="IYE36" s="23"/>
      <c r="IYF36" s="23"/>
      <c r="IYG36" s="23"/>
      <c r="IYH36" s="23"/>
      <c r="IYI36" s="24"/>
      <c r="IYJ36" s="14"/>
      <c r="IYK36" s="23"/>
      <c r="IYL36" s="23"/>
      <c r="IYM36" s="23"/>
      <c r="IYN36" s="23"/>
      <c r="IYO36" s="23"/>
      <c r="IYP36" s="23"/>
      <c r="IYQ36" s="24"/>
      <c r="IYR36" s="14"/>
      <c r="IYS36" s="23"/>
      <c r="IYT36" s="23"/>
      <c r="IYU36" s="23"/>
      <c r="IYV36" s="23"/>
      <c r="IYW36" s="23"/>
      <c r="IYX36" s="23"/>
      <c r="IYY36" s="24"/>
      <c r="IYZ36" s="14"/>
      <c r="IZA36" s="23"/>
      <c r="IZB36" s="23"/>
      <c r="IZC36" s="23"/>
      <c r="IZD36" s="23"/>
      <c r="IZE36" s="23"/>
      <c r="IZF36" s="23"/>
      <c r="IZG36" s="24"/>
      <c r="IZH36" s="14"/>
      <c r="IZI36" s="23"/>
      <c r="IZJ36" s="23"/>
      <c r="IZK36" s="23"/>
      <c r="IZL36" s="23"/>
      <c r="IZM36" s="23"/>
      <c r="IZN36" s="23"/>
      <c r="IZO36" s="24"/>
      <c r="IZP36" s="14"/>
      <c r="IZQ36" s="23"/>
      <c r="IZR36" s="23"/>
      <c r="IZS36" s="23"/>
      <c r="IZT36" s="23"/>
      <c r="IZU36" s="23"/>
      <c r="IZV36" s="23"/>
      <c r="IZW36" s="24"/>
      <c r="IZX36" s="14"/>
      <c r="IZY36" s="23"/>
      <c r="IZZ36" s="23"/>
      <c r="JAA36" s="23"/>
      <c r="JAB36" s="23"/>
      <c r="JAC36" s="23"/>
      <c r="JAD36" s="23"/>
      <c r="JAE36" s="24"/>
      <c r="JAF36" s="14"/>
      <c r="JAG36" s="23"/>
      <c r="JAH36" s="23"/>
      <c r="JAI36" s="23"/>
      <c r="JAJ36" s="23"/>
      <c r="JAK36" s="23"/>
      <c r="JAL36" s="23"/>
      <c r="JAM36" s="24"/>
      <c r="JAN36" s="14"/>
      <c r="JAO36" s="23"/>
      <c r="JAP36" s="23"/>
      <c r="JAQ36" s="23"/>
      <c r="JAR36" s="23"/>
      <c r="JAS36" s="23"/>
      <c r="JAT36" s="23"/>
      <c r="JAU36" s="24"/>
      <c r="JAV36" s="14"/>
      <c r="JAW36" s="23"/>
      <c r="JAX36" s="23"/>
      <c r="JAY36" s="23"/>
      <c r="JAZ36" s="23"/>
      <c r="JBA36" s="23"/>
      <c r="JBB36" s="23"/>
      <c r="JBC36" s="24"/>
      <c r="JBD36" s="14"/>
      <c r="JBE36" s="23"/>
      <c r="JBF36" s="23"/>
      <c r="JBG36" s="23"/>
      <c r="JBH36" s="23"/>
      <c r="JBI36" s="23"/>
      <c r="JBJ36" s="23"/>
      <c r="JBK36" s="24"/>
      <c r="JBL36" s="14"/>
      <c r="JBM36" s="23"/>
      <c r="JBN36" s="23"/>
      <c r="JBO36" s="23"/>
      <c r="JBP36" s="23"/>
      <c r="JBQ36" s="23"/>
      <c r="JBR36" s="23"/>
      <c r="JBS36" s="24"/>
      <c r="JBT36" s="14"/>
      <c r="JBU36" s="23"/>
      <c r="JBV36" s="23"/>
      <c r="JBW36" s="23"/>
      <c r="JBX36" s="23"/>
      <c r="JBY36" s="23"/>
      <c r="JBZ36" s="23"/>
      <c r="JCA36" s="24"/>
      <c r="JCB36" s="14"/>
      <c r="JCC36" s="23"/>
      <c r="JCD36" s="23"/>
      <c r="JCE36" s="23"/>
      <c r="JCF36" s="23"/>
      <c r="JCG36" s="23"/>
      <c r="JCH36" s="23"/>
      <c r="JCI36" s="24"/>
      <c r="JCJ36" s="14"/>
      <c r="JCK36" s="23"/>
      <c r="JCL36" s="23"/>
      <c r="JCM36" s="23"/>
      <c r="JCN36" s="23"/>
      <c r="JCO36" s="23"/>
      <c r="JCP36" s="23"/>
      <c r="JCQ36" s="24"/>
      <c r="JCR36" s="14"/>
      <c r="JCS36" s="23"/>
      <c r="JCT36" s="23"/>
      <c r="JCU36" s="23"/>
      <c r="JCV36" s="23"/>
      <c r="JCW36" s="23"/>
      <c r="JCX36" s="23"/>
      <c r="JCY36" s="24"/>
      <c r="JCZ36" s="14"/>
      <c r="JDA36" s="23"/>
      <c r="JDB36" s="23"/>
      <c r="JDC36" s="23"/>
      <c r="JDD36" s="23"/>
      <c r="JDE36" s="23"/>
      <c r="JDF36" s="23"/>
      <c r="JDG36" s="24"/>
      <c r="JDH36" s="14"/>
      <c r="JDI36" s="23"/>
      <c r="JDJ36" s="23"/>
      <c r="JDK36" s="23"/>
      <c r="JDL36" s="23"/>
      <c r="JDM36" s="23"/>
      <c r="JDN36" s="23"/>
      <c r="JDO36" s="24"/>
      <c r="JDP36" s="14"/>
      <c r="JDQ36" s="23"/>
      <c r="JDR36" s="23"/>
      <c r="JDS36" s="23"/>
      <c r="JDT36" s="23"/>
      <c r="JDU36" s="23"/>
      <c r="JDV36" s="23"/>
      <c r="JDW36" s="24"/>
      <c r="JDX36" s="14"/>
      <c r="JDY36" s="23"/>
      <c r="JDZ36" s="23"/>
      <c r="JEA36" s="23"/>
      <c r="JEB36" s="23"/>
      <c r="JEC36" s="23"/>
      <c r="JED36" s="23"/>
      <c r="JEE36" s="24"/>
      <c r="JEF36" s="14"/>
      <c r="JEG36" s="23"/>
      <c r="JEH36" s="23"/>
      <c r="JEI36" s="23"/>
      <c r="JEJ36" s="23"/>
      <c r="JEK36" s="23"/>
      <c r="JEL36" s="23"/>
      <c r="JEM36" s="24"/>
      <c r="JEN36" s="14"/>
      <c r="JEO36" s="23"/>
      <c r="JEP36" s="23"/>
      <c r="JEQ36" s="23"/>
      <c r="JER36" s="23"/>
      <c r="JES36" s="23"/>
      <c r="JET36" s="23"/>
      <c r="JEU36" s="24"/>
      <c r="JEV36" s="14"/>
      <c r="JEW36" s="23"/>
      <c r="JEX36" s="23"/>
      <c r="JEY36" s="23"/>
      <c r="JEZ36" s="23"/>
      <c r="JFA36" s="23"/>
      <c r="JFB36" s="23"/>
      <c r="JFC36" s="24"/>
      <c r="JFD36" s="14"/>
      <c r="JFE36" s="23"/>
      <c r="JFF36" s="23"/>
      <c r="JFG36" s="23"/>
      <c r="JFH36" s="23"/>
      <c r="JFI36" s="23"/>
      <c r="JFJ36" s="23"/>
      <c r="JFK36" s="24"/>
      <c r="JFL36" s="14"/>
      <c r="JFM36" s="23"/>
      <c r="JFN36" s="23"/>
      <c r="JFO36" s="23"/>
      <c r="JFP36" s="23"/>
      <c r="JFQ36" s="23"/>
      <c r="JFR36" s="23"/>
      <c r="JFS36" s="24"/>
      <c r="JFT36" s="14"/>
      <c r="JFU36" s="23"/>
      <c r="JFV36" s="23"/>
      <c r="JFW36" s="23"/>
      <c r="JFX36" s="23"/>
      <c r="JFY36" s="23"/>
      <c r="JFZ36" s="23"/>
      <c r="JGA36" s="24"/>
      <c r="JGB36" s="14"/>
      <c r="JGC36" s="23"/>
      <c r="JGD36" s="23"/>
      <c r="JGE36" s="23"/>
      <c r="JGF36" s="23"/>
      <c r="JGG36" s="23"/>
      <c r="JGH36" s="23"/>
      <c r="JGI36" s="24"/>
      <c r="JGJ36" s="14"/>
      <c r="JGK36" s="23"/>
      <c r="JGL36" s="23"/>
      <c r="JGM36" s="23"/>
      <c r="JGN36" s="23"/>
      <c r="JGO36" s="23"/>
      <c r="JGP36" s="23"/>
      <c r="JGQ36" s="24"/>
      <c r="JGR36" s="14"/>
      <c r="JGS36" s="23"/>
      <c r="JGT36" s="23"/>
      <c r="JGU36" s="23"/>
      <c r="JGV36" s="23"/>
      <c r="JGW36" s="23"/>
      <c r="JGX36" s="23"/>
      <c r="JGY36" s="24"/>
      <c r="JGZ36" s="14"/>
      <c r="JHA36" s="23"/>
      <c r="JHB36" s="23"/>
      <c r="JHC36" s="23"/>
      <c r="JHD36" s="23"/>
      <c r="JHE36" s="23"/>
      <c r="JHF36" s="23"/>
      <c r="JHG36" s="24"/>
      <c r="JHH36" s="14"/>
      <c r="JHI36" s="23"/>
      <c r="JHJ36" s="23"/>
      <c r="JHK36" s="23"/>
      <c r="JHL36" s="23"/>
      <c r="JHM36" s="23"/>
      <c r="JHN36" s="23"/>
      <c r="JHO36" s="24"/>
      <c r="JHP36" s="14"/>
      <c r="JHQ36" s="23"/>
      <c r="JHR36" s="23"/>
      <c r="JHS36" s="23"/>
      <c r="JHT36" s="23"/>
      <c r="JHU36" s="23"/>
      <c r="JHV36" s="23"/>
      <c r="JHW36" s="24"/>
      <c r="JHX36" s="14"/>
      <c r="JHY36" s="23"/>
      <c r="JHZ36" s="23"/>
      <c r="JIA36" s="23"/>
      <c r="JIB36" s="23"/>
      <c r="JIC36" s="23"/>
      <c r="JID36" s="23"/>
      <c r="JIE36" s="24"/>
      <c r="JIF36" s="14"/>
      <c r="JIG36" s="23"/>
      <c r="JIH36" s="23"/>
      <c r="JII36" s="23"/>
      <c r="JIJ36" s="23"/>
      <c r="JIK36" s="23"/>
      <c r="JIL36" s="23"/>
      <c r="JIM36" s="24"/>
      <c r="JIN36" s="14"/>
      <c r="JIO36" s="23"/>
      <c r="JIP36" s="23"/>
      <c r="JIQ36" s="23"/>
      <c r="JIR36" s="23"/>
      <c r="JIS36" s="23"/>
      <c r="JIT36" s="23"/>
      <c r="JIU36" s="24"/>
      <c r="JIV36" s="14"/>
      <c r="JIW36" s="23"/>
      <c r="JIX36" s="23"/>
      <c r="JIY36" s="23"/>
      <c r="JIZ36" s="23"/>
      <c r="JJA36" s="23"/>
      <c r="JJB36" s="23"/>
      <c r="JJC36" s="24"/>
      <c r="JJD36" s="14"/>
      <c r="JJE36" s="23"/>
      <c r="JJF36" s="23"/>
      <c r="JJG36" s="23"/>
      <c r="JJH36" s="23"/>
      <c r="JJI36" s="23"/>
      <c r="JJJ36" s="23"/>
      <c r="JJK36" s="24"/>
      <c r="JJL36" s="14"/>
      <c r="JJM36" s="23"/>
      <c r="JJN36" s="23"/>
      <c r="JJO36" s="23"/>
      <c r="JJP36" s="23"/>
      <c r="JJQ36" s="23"/>
      <c r="JJR36" s="23"/>
      <c r="JJS36" s="24"/>
      <c r="JJT36" s="14"/>
      <c r="JJU36" s="23"/>
      <c r="JJV36" s="23"/>
      <c r="JJW36" s="23"/>
      <c r="JJX36" s="23"/>
      <c r="JJY36" s="23"/>
      <c r="JJZ36" s="23"/>
      <c r="JKA36" s="24"/>
      <c r="JKB36" s="14"/>
      <c r="JKC36" s="23"/>
      <c r="JKD36" s="23"/>
      <c r="JKE36" s="23"/>
      <c r="JKF36" s="23"/>
      <c r="JKG36" s="23"/>
      <c r="JKH36" s="23"/>
      <c r="JKI36" s="24"/>
      <c r="JKJ36" s="14"/>
      <c r="JKK36" s="23"/>
      <c r="JKL36" s="23"/>
      <c r="JKM36" s="23"/>
      <c r="JKN36" s="23"/>
      <c r="JKO36" s="23"/>
      <c r="JKP36" s="23"/>
      <c r="JKQ36" s="24"/>
      <c r="JKR36" s="14"/>
      <c r="JKS36" s="23"/>
      <c r="JKT36" s="23"/>
      <c r="JKU36" s="23"/>
      <c r="JKV36" s="23"/>
      <c r="JKW36" s="23"/>
      <c r="JKX36" s="23"/>
      <c r="JKY36" s="24"/>
      <c r="JKZ36" s="14"/>
      <c r="JLA36" s="23"/>
      <c r="JLB36" s="23"/>
      <c r="JLC36" s="23"/>
      <c r="JLD36" s="23"/>
      <c r="JLE36" s="23"/>
      <c r="JLF36" s="23"/>
      <c r="JLG36" s="24"/>
      <c r="JLH36" s="14"/>
      <c r="JLI36" s="23"/>
      <c r="JLJ36" s="23"/>
      <c r="JLK36" s="23"/>
      <c r="JLL36" s="23"/>
      <c r="JLM36" s="23"/>
      <c r="JLN36" s="23"/>
      <c r="JLO36" s="24"/>
      <c r="JLP36" s="14"/>
      <c r="JLQ36" s="23"/>
      <c r="JLR36" s="23"/>
      <c r="JLS36" s="23"/>
      <c r="JLT36" s="23"/>
      <c r="JLU36" s="23"/>
      <c r="JLV36" s="23"/>
      <c r="JLW36" s="24"/>
      <c r="JLX36" s="14"/>
      <c r="JLY36" s="23"/>
      <c r="JLZ36" s="23"/>
      <c r="JMA36" s="23"/>
      <c r="JMB36" s="23"/>
      <c r="JMC36" s="23"/>
      <c r="JMD36" s="23"/>
      <c r="JME36" s="24"/>
      <c r="JMF36" s="14"/>
      <c r="JMG36" s="23"/>
      <c r="JMH36" s="23"/>
      <c r="JMI36" s="23"/>
      <c r="JMJ36" s="23"/>
      <c r="JMK36" s="23"/>
      <c r="JML36" s="23"/>
      <c r="JMM36" s="24"/>
      <c r="JMN36" s="14"/>
      <c r="JMO36" s="23"/>
      <c r="JMP36" s="23"/>
      <c r="JMQ36" s="23"/>
      <c r="JMR36" s="23"/>
      <c r="JMS36" s="23"/>
      <c r="JMT36" s="23"/>
      <c r="JMU36" s="24"/>
      <c r="JMV36" s="14"/>
      <c r="JMW36" s="23"/>
      <c r="JMX36" s="23"/>
      <c r="JMY36" s="23"/>
      <c r="JMZ36" s="23"/>
      <c r="JNA36" s="23"/>
      <c r="JNB36" s="23"/>
      <c r="JNC36" s="24"/>
      <c r="JND36" s="14"/>
      <c r="JNE36" s="23"/>
      <c r="JNF36" s="23"/>
      <c r="JNG36" s="23"/>
      <c r="JNH36" s="23"/>
      <c r="JNI36" s="23"/>
      <c r="JNJ36" s="23"/>
      <c r="JNK36" s="24"/>
      <c r="JNL36" s="14"/>
      <c r="JNM36" s="23"/>
      <c r="JNN36" s="23"/>
      <c r="JNO36" s="23"/>
      <c r="JNP36" s="23"/>
      <c r="JNQ36" s="23"/>
      <c r="JNR36" s="23"/>
      <c r="JNS36" s="24"/>
      <c r="JNT36" s="14"/>
      <c r="JNU36" s="23"/>
      <c r="JNV36" s="23"/>
      <c r="JNW36" s="23"/>
      <c r="JNX36" s="23"/>
      <c r="JNY36" s="23"/>
      <c r="JNZ36" s="23"/>
      <c r="JOA36" s="24"/>
      <c r="JOB36" s="14"/>
      <c r="JOC36" s="23"/>
      <c r="JOD36" s="23"/>
      <c r="JOE36" s="23"/>
      <c r="JOF36" s="23"/>
      <c r="JOG36" s="23"/>
      <c r="JOH36" s="23"/>
      <c r="JOI36" s="24"/>
      <c r="JOJ36" s="14"/>
      <c r="JOK36" s="23"/>
      <c r="JOL36" s="23"/>
      <c r="JOM36" s="23"/>
      <c r="JON36" s="23"/>
      <c r="JOO36" s="23"/>
      <c r="JOP36" s="23"/>
      <c r="JOQ36" s="24"/>
      <c r="JOR36" s="14"/>
      <c r="JOS36" s="23"/>
      <c r="JOT36" s="23"/>
      <c r="JOU36" s="23"/>
      <c r="JOV36" s="23"/>
      <c r="JOW36" s="23"/>
      <c r="JOX36" s="23"/>
      <c r="JOY36" s="24"/>
      <c r="JOZ36" s="14"/>
      <c r="JPA36" s="23"/>
      <c r="JPB36" s="23"/>
      <c r="JPC36" s="23"/>
      <c r="JPD36" s="23"/>
      <c r="JPE36" s="23"/>
      <c r="JPF36" s="23"/>
      <c r="JPG36" s="24"/>
      <c r="JPH36" s="14"/>
      <c r="JPI36" s="23"/>
      <c r="JPJ36" s="23"/>
      <c r="JPK36" s="23"/>
      <c r="JPL36" s="23"/>
      <c r="JPM36" s="23"/>
      <c r="JPN36" s="23"/>
      <c r="JPO36" s="24"/>
      <c r="JPP36" s="14"/>
      <c r="JPQ36" s="23"/>
      <c r="JPR36" s="23"/>
      <c r="JPS36" s="23"/>
      <c r="JPT36" s="23"/>
      <c r="JPU36" s="23"/>
      <c r="JPV36" s="23"/>
      <c r="JPW36" s="24"/>
      <c r="JPX36" s="14"/>
      <c r="JPY36" s="23"/>
      <c r="JPZ36" s="23"/>
      <c r="JQA36" s="23"/>
      <c r="JQB36" s="23"/>
      <c r="JQC36" s="23"/>
      <c r="JQD36" s="23"/>
      <c r="JQE36" s="24"/>
      <c r="JQF36" s="14"/>
      <c r="JQG36" s="23"/>
      <c r="JQH36" s="23"/>
      <c r="JQI36" s="23"/>
      <c r="JQJ36" s="23"/>
      <c r="JQK36" s="23"/>
      <c r="JQL36" s="23"/>
      <c r="JQM36" s="24"/>
      <c r="JQN36" s="14"/>
      <c r="JQO36" s="23"/>
      <c r="JQP36" s="23"/>
      <c r="JQQ36" s="23"/>
      <c r="JQR36" s="23"/>
      <c r="JQS36" s="23"/>
      <c r="JQT36" s="23"/>
      <c r="JQU36" s="24"/>
      <c r="JQV36" s="14"/>
      <c r="JQW36" s="23"/>
      <c r="JQX36" s="23"/>
      <c r="JQY36" s="23"/>
      <c r="JQZ36" s="23"/>
      <c r="JRA36" s="23"/>
      <c r="JRB36" s="23"/>
      <c r="JRC36" s="24"/>
      <c r="JRD36" s="14"/>
      <c r="JRE36" s="23"/>
      <c r="JRF36" s="23"/>
      <c r="JRG36" s="23"/>
      <c r="JRH36" s="23"/>
      <c r="JRI36" s="23"/>
      <c r="JRJ36" s="23"/>
      <c r="JRK36" s="24"/>
      <c r="JRL36" s="14"/>
      <c r="JRM36" s="23"/>
      <c r="JRN36" s="23"/>
      <c r="JRO36" s="23"/>
      <c r="JRP36" s="23"/>
      <c r="JRQ36" s="23"/>
      <c r="JRR36" s="23"/>
      <c r="JRS36" s="24"/>
      <c r="JRT36" s="14"/>
      <c r="JRU36" s="23"/>
      <c r="JRV36" s="23"/>
      <c r="JRW36" s="23"/>
      <c r="JRX36" s="23"/>
      <c r="JRY36" s="23"/>
      <c r="JRZ36" s="23"/>
      <c r="JSA36" s="24"/>
      <c r="JSB36" s="14"/>
      <c r="JSC36" s="23"/>
      <c r="JSD36" s="23"/>
      <c r="JSE36" s="23"/>
      <c r="JSF36" s="23"/>
      <c r="JSG36" s="23"/>
      <c r="JSH36" s="23"/>
      <c r="JSI36" s="24"/>
      <c r="JSJ36" s="14"/>
      <c r="JSK36" s="23"/>
      <c r="JSL36" s="23"/>
      <c r="JSM36" s="23"/>
      <c r="JSN36" s="23"/>
      <c r="JSO36" s="23"/>
      <c r="JSP36" s="23"/>
      <c r="JSQ36" s="24"/>
      <c r="JSR36" s="14"/>
      <c r="JSS36" s="23"/>
      <c r="JST36" s="23"/>
      <c r="JSU36" s="23"/>
      <c r="JSV36" s="23"/>
      <c r="JSW36" s="23"/>
      <c r="JSX36" s="23"/>
      <c r="JSY36" s="24"/>
      <c r="JSZ36" s="14"/>
      <c r="JTA36" s="23"/>
      <c r="JTB36" s="23"/>
      <c r="JTC36" s="23"/>
      <c r="JTD36" s="23"/>
      <c r="JTE36" s="23"/>
      <c r="JTF36" s="23"/>
      <c r="JTG36" s="24"/>
      <c r="JTH36" s="14"/>
      <c r="JTI36" s="23"/>
      <c r="JTJ36" s="23"/>
      <c r="JTK36" s="23"/>
      <c r="JTL36" s="23"/>
      <c r="JTM36" s="23"/>
      <c r="JTN36" s="23"/>
      <c r="JTO36" s="24"/>
      <c r="JTP36" s="14"/>
      <c r="JTQ36" s="23"/>
      <c r="JTR36" s="23"/>
      <c r="JTS36" s="23"/>
      <c r="JTT36" s="23"/>
      <c r="JTU36" s="23"/>
      <c r="JTV36" s="23"/>
      <c r="JTW36" s="24"/>
      <c r="JTX36" s="14"/>
      <c r="JTY36" s="23"/>
      <c r="JTZ36" s="23"/>
      <c r="JUA36" s="23"/>
      <c r="JUB36" s="23"/>
      <c r="JUC36" s="23"/>
      <c r="JUD36" s="23"/>
      <c r="JUE36" s="24"/>
      <c r="JUF36" s="14"/>
      <c r="JUG36" s="23"/>
      <c r="JUH36" s="23"/>
      <c r="JUI36" s="23"/>
      <c r="JUJ36" s="23"/>
      <c r="JUK36" s="23"/>
      <c r="JUL36" s="23"/>
      <c r="JUM36" s="24"/>
      <c r="JUN36" s="14"/>
      <c r="JUO36" s="23"/>
      <c r="JUP36" s="23"/>
      <c r="JUQ36" s="23"/>
      <c r="JUR36" s="23"/>
      <c r="JUS36" s="23"/>
      <c r="JUT36" s="23"/>
      <c r="JUU36" s="24"/>
      <c r="JUV36" s="14"/>
      <c r="JUW36" s="23"/>
      <c r="JUX36" s="23"/>
      <c r="JUY36" s="23"/>
      <c r="JUZ36" s="23"/>
      <c r="JVA36" s="23"/>
      <c r="JVB36" s="23"/>
      <c r="JVC36" s="24"/>
      <c r="JVD36" s="14"/>
      <c r="JVE36" s="23"/>
      <c r="JVF36" s="23"/>
      <c r="JVG36" s="23"/>
      <c r="JVH36" s="23"/>
      <c r="JVI36" s="23"/>
      <c r="JVJ36" s="23"/>
      <c r="JVK36" s="24"/>
      <c r="JVL36" s="14"/>
      <c r="JVM36" s="23"/>
      <c r="JVN36" s="23"/>
      <c r="JVO36" s="23"/>
      <c r="JVP36" s="23"/>
      <c r="JVQ36" s="23"/>
      <c r="JVR36" s="23"/>
      <c r="JVS36" s="24"/>
      <c r="JVT36" s="14"/>
      <c r="JVU36" s="23"/>
      <c r="JVV36" s="23"/>
      <c r="JVW36" s="23"/>
      <c r="JVX36" s="23"/>
      <c r="JVY36" s="23"/>
      <c r="JVZ36" s="23"/>
      <c r="JWA36" s="24"/>
      <c r="JWB36" s="14"/>
      <c r="JWC36" s="23"/>
      <c r="JWD36" s="23"/>
      <c r="JWE36" s="23"/>
      <c r="JWF36" s="23"/>
      <c r="JWG36" s="23"/>
      <c r="JWH36" s="23"/>
      <c r="JWI36" s="24"/>
      <c r="JWJ36" s="14"/>
      <c r="JWK36" s="23"/>
      <c r="JWL36" s="23"/>
      <c r="JWM36" s="23"/>
      <c r="JWN36" s="23"/>
      <c r="JWO36" s="23"/>
      <c r="JWP36" s="23"/>
      <c r="JWQ36" s="24"/>
      <c r="JWR36" s="14"/>
      <c r="JWS36" s="23"/>
      <c r="JWT36" s="23"/>
      <c r="JWU36" s="23"/>
      <c r="JWV36" s="23"/>
      <c r="JWW36" s="23"/>
      <c r="JWX36" s="23"/>
      <c r="JWY36" s="24"/>
      <c r="JWZ36" s="14"/>
      <c r="JXA36" s="23"/>
      <c r="JXB36" s="23"/>
      <c r="JXC36" s="23"/>
      <c r="JXD36" s="23"/>
      <c r="JXE36" s="23"/>
      <c r="JXF36" s="23"/>
      <c r="JXG36" s="24"/>
      <c r="JXH36" s="14"/>
      <c r="JXI36" s="23"/>
      <c r="JXJ36" s="23"/>
      <c r="JXK36" s="23"/>
      <c r="JXL36" s="23"/>
      <c r="JXM36" s="23"/>
      <c r="JXN36" s="23"/>
      <c r="JXO36" s="24"/>
      <c r="JXP36" s="14"/>
      <c r="JXQ36" s="23"/>
      <c r="JXR36" s="23"/>
      <c r="JXS36" s="23"/>
      <c r="JXT36" s="23"/>
      <c r="JXU36" s="23"/>
      <c r="JXV36" s="23"/>
      <c r="JXW36" s="24"/>
      <c r="JXX36" s="14"/>
      <c r="JXY36" s="23"/>
      <c r="JXZ36" s="23"/>
      <c r="JYA36" s="23"/>
      <c r="JYB36" s="23"/>
      <c r="JYC36" s="23"/>
      <c r="JYD36" s="23"/>
      <c r="JYE36" s="24"/>
      <c r="JYF36" s="14"/>
      <c r="JYG36" s="23"/>
      <c r="JYH36" s="23"/>
      <c r="JYI36" s="23"/>
      <c r="JYJ36" s="23"/>
      <c r="JYK36" s="23"/>
      <c r="JYL36" s="23"/>
      <c r="JYM36" s="24"/>
      <c r="JYN36" s="14"/>
      <c r="JYO36" s="23"/>
      <c r="JYP36" s="23"/>
      <c r="JYQ36" s="23"/>
      <c r="JYR36" s="23"/>
      <c r="JYS36" s="23"/>
      <c r="JYT36" s="23"/>
      <c r="JYU36" s="24"/>
      <c r="JYV36" s="14"/>
      <c r="JYW36" s="23"/>
      <c r="JYX36" s="23"/>
      <c r="JYY36" s="23"/>
      <c r="JYZ36" s="23"/>
      <c r="JZA36" s="23"/>
      <c r="JZB36" s="23"/>
      <c r="JZC36" s="24"/>
      <c r="JZD36" s="14"/>
      <c r="JZE36" s="23"/>
      <c r="JZF36" s="23"/>
      <c r="JZG36" s="23"/>
      <c r="JZH36" s="23"/>
      <c r="JZI36" s="23"/>
      <c r="JZJ36" s="23"/>
      <c r="JZK36" s="24"/>
      <c r="JZL36" s="14"/>
      <c r="JZM36" s="23"/>
      <c r="JZN36" s="23"/>
      <c r="JZO36" s="23"/>
      <c r="JZP36" s="23"/>
      <c r="JZQ36" s="23"/>
      <c r="JZR36" s="23"/>
      <c r="JZS36" s="24"/>
      <c r="JZT36" s="14"/>
      <c r="JZU36" s="23"/>
      <c r="JZV36" s="23"/>
      <c r="JZW36" s="23"/>
      <c r="JZX36" s="23"/>
      <c r="JZY36" s="23"/>
      <c r="JZZ36" s="23"/>
      <c r="KAA36" s="24"/>
      <c r="KAB36" s="14"/>
      <c r="KAC36" s="23"/>
      <c r="KAD36" s="23"/>
      <c r="KAE36" s="23"/>
      <c r="KAF36" s="23"/>
      <c r="KAG36" s="23"/>
      <c r="KAH36" s="23"/>
      <c r="KAI36" s="24"/>
      <c r="KAJ36" s="14"/>
      <c r="KAK36" s="23"/>
      <c r="KAL36" s="23"/>
      <c r="KAM36" s="23"/>
      <c r="KAN36" s="23"/>
      <c r="KAO36" s="23"/>
      <c r="KAP36" s="23"/>
      <c r="KAQ36" s="24"/>
      <c r="KAR36" s="14"/>
      <c r="KAS36" s="23"/>
      <c r="KAT36" s="23"/>
      <c r="KAU36" s="23"/>
      <c r="KAV36" s="23"/>
      <c r="KAW36" s="23"/>
      <c r="KAX36" s="23"/>
      <c r="KAY36" s="24"/>
      <c r="KAZ36" s="14"/>
      <c r="KBA36" s="23"/>
      <c r="KBB36" s="23"/>
      <c r="KBC36" s="23"/>
      <c r="KBD36" s="23"/>
      <c r="KBE36" s="23"/>
      <c r="KBF36" s="23"/>
      <c r="KBG36" s="24"/>
      <c r="KBH36" s="14"/>
      <c r="KBI36" s="23"/>
      <c r="KBJ36" s="23"/>
      <c r="KBK36" s="23"/>
      <c r="KBL36" s="23"/>
      <c r="KBM36" s="23"/>
      <c r="KBN36" s="23"/>
      <c r="KBO36" s="24"/>
      <c r="KBP36" s="14"/>
      <c r="KBQ36" s="23"/>
      <c r="KBR36" s="23"/>
      <c r="KBS36" s="23"/>
      <c r="KBT36" s="23"/>
      <c r="KBU36" s="23"/>
      <c r="KBV36" s="23"/>
      <c r="KBW36" s="24"/>
      <c r="KBX36" s="14"/>
      <c r="KBY36" s="23"/>
      <c r="KBZ36" s="23"/>
      <c r="KCA36" s="23"/>
      <c r="KCB36" s="23"/>
      <c r="KCC36" s="23"/>
      <c r="KCD36" s="23"/>
      <c r="KCE36" s="24"/>
      <c r="KCF36" s="14"/>
      <c r="KCG36" s="23"/>
      <c r="KCH36" s="23"/>
      <c r="KCI36" s="23"/>
      <c r="KCJ36" s="23"/>
      <c r="KCK36" s="23"/>
      <c r="KCL36" s="23"/>
      <c r="KCM36" s="24"/>
      <c r="KCN36" s="14"/>
      <c r="KCO36" s="23"/>
      <c r="KCP36" s="23"/>
      <c r="KCQ36" s="23"/>
      <c r="KCR36" s="23"/>
      <c r="KCS36" s="23"/>
      <c r="KCT36" s="23"/>
      <c r="KCU36" s="24"/>
      <c r="KCV36" s="14"/>
      <c r="KCW36" s="23"/>
      <c r="KCX36" s="23"/>
      <c r="KCY36" s="23"/>
      <c r="KCZ36" s="23"/>
      <c r="KDA36" s="23"/>
      <c r="KDB36" s="23"/>
      <c r="KDC36" s="24"/>
      <c r="KDD36" s="14"/>
      <c r="KDE36" s="23"/>
      <c r="KDF36" s="23"/>
      <c r="KDG36" s="23"/>
      <c r="KDH36" s="23"/>
      <c r="KDI36" s="23"/>
      <c r="KDJ36" s="23"/>
      <c r="KDK36" s="24"/>
      <c r="KDL36" s="14"/>
      <c r="KDM36" s="23"/>
      <c r="KDN36" s="23"/>
      <c r="KDO36" s="23"/>
      <c r="KDP36" s="23"/>
      <c r="KDQ36" s="23"/>
      <c r="KDR36" s="23"/>
      <c r="KDS36" s="24"/>
      <c r="KDT36" s="14"/>
      <c r="KDU36" s="23"/>
      <c r="KDV36" s="23"/>
      <c r="KDW36" s="23"/>
      <c r="KDX36" s="23"/>
      <c r="KDY36" s="23"/>
      <c r="KDZ36" s="23"/>
      <c r="KEA36" s="24"/>
      <c r="KEB36" s="14"/>
      <c r="KEC36" s="23"/>
      <c r="KED36" s="23"/>
      <c r="KEE36" s="23"/>
      <c r="KEF36" s="23"/>
      <c r="KEG36" s="23"/>
      <c r="KEH36" s="23"/>
      <c r="KEI36" s="24"/>
      <c r="KEJ36" s="14"/>
      <c r="KEK36" s="23"/>
      <c r="KEL36" s="23"/>
      <c r="KEM36" s="23"/>
      <c r="KEN36" s="23"/>
      <c r="KEO36" s="23"/>
      <c r="KEP36" s="23"/>
      <c r="KEQ36" s="24"/>
      <c r="KER36" s="14"/>
      <c r="KES36" s="23"/>
      <c r="KET36" s="23"/>
      <c r="KEU36" s="23"/>
      <c r="KEV36" s="23"/>
      <c r="KEW36" s="23"/>
      <c r="KEX36" s="23"/>
      <c r="KEY36" s="24"/>
      <c r="KEZ36" s="14"/>
      <c r="KFA36" s="23"/>
      <c r="KFB36" s="23"/>
      <c r="KFC36" s="23"/>
      <c r="KFD36" s="23"/>
      <c r="KFE36" s="23"/>
      <c r="KFF36" s="23"/>
      <c r="KFG36" s="24"/>
      <c r="KFH36" s="14"/>
      <c r="KFI36" s="23"/>
      <c r="KFJ36" s="23"/>
      <c r="KFK36" s="23"/>
      <c r="KFL36" s="23"/>
      <c r="KFM36" s="23"/>
      <c r="KFN36" s="23"/>
      <c r="KFO36" s="24"/>
      <c r="KFP36" s="14"/>
      <c r="KFQ36" s="23"/>
      <c r="KFR36" s="23"/>
      <c r="KFS36" s="23"/>
      <c r="KFT36" s="23"/>
      <c r="KFU36" s="23"/>
      <c r="KFV36" s="23"/>
      <c r="KFW36" s="24"/>
      <c r="KFX36" s="14"/>
      <c r="KFY36" s="23"/>
      <c r="KFZ36" s="23"/>
      <c r="KGA36" s="23"/>
      <c r="KGB36" s="23"/>
      <c r="KGC36" s="23"/>
      <c r="KGD36" s="23"/>
      <c r="KGE36" s="24"/>
      <c r="KGF36" s="14"/>
      <c r="KGG36" s="23"/>
      <c r="KGH36" s="23"/>
      <c r="KGI36" s="23"/>
      <c r="KGJ36" s="23"/>
      <c r="KGK36" s="23"/>
      <c r="KGL36" s="23"/>
      <c r="KGM36" s="24"/>
      <c r="KGN36" s="14"/>
      <c r="KGO36" s="23"/>
      <c r="KGP36" s="23"/>
      <c r="KGQ36" s="23"/>
      <c r="KGR36" s="23"/>
      <c r="KGS36" s="23"/>
      <c r="KGT36" s="23"/>
      <c r="KGU36" s="24"/>
      <c r="KGV36" s="14"/>
      <c r="KGW36" s="23"/>
      <c r="KGX36" s="23"/>
      <c r="KGY36" s="23"/>
      <c r="KGZ36" s="23"/>
      <c r="KHA36" s="23"/>
      <c r="KHB36" s="23"/>
      <c r="KHC36" s="24"/>
      <c r="KHD36" s="14"/>
      <c r="KHE36" s="23"/>
      <c r="KHF36" s="23"/>
      <c r="KHG36" s="23"/>
      <c r="KHH36" s="23"/>
      <c r="KHI36" s="23"/>
      <c r="KHJ36" s="23"/>
      <c r="KHK36" s="24"/>
      <c r="KHL36" s="14"/>
      <c r="KHM36" s="23"/>
      <c r="KHN36" s="23"/>
      <c r="KHO36" s="23"/>
      <c r="KHP36" s="23"/>
      <c r="KHQ36" s="23"/>
      <c r="KHR36" s="23"/>
      <c r="KHS36" s="24"/>
      <c r="KHT36" s="14"/>
      <c r="KHU36" s="23"/>
      <c r="KHV36" s="23"/>
      <c r="KHW36" s="23"/>
      <c r="KHX36" s="23"/>
      <c r="KHY36" s="23"/>
      <c r="KHZ36" s="23"/>
      <c r="KIA36" s="24"/>
      <c r="KIB36" s="14"/>
      <c r="KIC36" s="23"/>
      <c r="KID36" s="23"/>
      <c r="KIE36" s="23"/>
      <c r="KIF36" s="23"/>
      <c r="KIG36" s="23"/>
      <c r="KIH36" s="23"/>
      <c r="KII36" s="24"/>
      <c r="KIJ36" s="14"/>
      <c r="KIK36" s="23"/>
      <c r="KIL36" s="23"/>
      <c r="KIM36" s="23"/>
      <c r="KIN36" s="23"/>
      <c r="KIO36" s="23"/>
      <c r="KIP36" s="23"/>
      <c r="KIQ36" s="24"/>
      <c r="KIR36" s="14"/>
      <c r="KIS36" s="23"/>
      <c r="KIT36" s="23"/>
      <c r="KIU36" s="23"/>
      <c r="KIV36" s="23"/>
      <c r="KIW36" s="23"/>
      <c r="KIX36" s="23"/>
      <c r="KIY36" s="24"/>
      <c r="KIZ36" s="14"/>
      <c r="KJA36" s="23"/>
      <c r="KJB36" s="23"/>
      <c r="KJC36" s="23"/>
      <c r="KJD36" s="23"/>
      <c r="KJE36" s="23"/>
      <c r="KJF36" s="23"/>
      <c r="KJG36" s="24"/>
      <c r="KJH36" s="14"/>
      <c r="KJI36" s="23"/>
      <c r="KJJ36" s="23"/>
      <c r="KJK36" s="23"/>
      <c r="KJL36" s="23"/>
      <c r="KJM36" s="23"/>
      <c r="KJN36" s="23"/>
      <c r="KJO36" s="24"/>
      <c r="KJP36" s="14"/>
      <c r="KJQ36" s="23"/>
      <c r="KJR36" s="23"/>
      <c r="KJS36" s="23"/>
      <c r="KJT36" s="23"/>
      <c r="KJU36" s="23"/>
      <c r="KJV36" s="23"/>
      <c r="KJW36" s="24"/>
      <c r="KJX36" s="14"/>
      <c r="KJY36" s="23"/>
      <c r="KJZ36" s="23"/>
      <c r="KKA36" s="23"/>
      <c r="KKB36" s="23"/>
      <c r="KKC36" s="23"/>
      <c r="KKD36" s="23"/>
      <c r="KKE36" s="24"/>
      <c r="KKF36" s="14"/>
      <c r="KKG36" s="23"/>
      <c r="KKH36" s="23"/>
      <c r="KKI36" s="23"/>
      <c r="KKJ36" s="23"/>
      <c r="KKK36" s="23"/>
      <c r="KKL36" s="23"/>
      <c r="KKM36" s="24"/>
      <c r="KKN36" s="14"/>
      <c r="KKO36" s="23"/>
      <c r="KKP36" s="23"/>
      <c r="KKQ36" s="23"/>
      <c r="KKR36" s="23"/>
      <c r="KKS36" s="23"/>
      <c r="KKT36" s="23"/>
      <c r="KKU36" s="24"/>
      <c r="KKV36" s="14"/>
      <c r="KKW36" s="23"/>
      <c r="KKX36" s="23"/>
      <c r="KKY36" s="23"/>
      <c r="KKZ36" s="23"/>
      <c r="KLA36" s="23"/>
      <c r="KLB36" s="23"/>
      <c r="KLC36" s="24"/>
      <c r="KLD36" s="14"/>
      <c r="KLE36" s="23"/>
      <c r="KLF36" s="23"/>
      <c r="KLG36" s="23"/>
      <c r="KLH36" s="23"/>
      <c r="KLI36" s="23"/>
      <c r="KLJ36" s="23"/>
      <c r="KLK36" s="24"/>
      <c r="KLL36" s="14"/>
      <c r="KLM36" s="23"/>
      <c r="KLN36" s="23"/>
      <c r="KLO36" s="23"/>
      <c r="KLP36" s="23"/>
      <c r="KLQ36" s="23"/>
      <c r="KLR36" s="23"/>
      <c r="KLS36" s="24"/>
      <c r="KLT36" s="14"/>
      <c r="KLU36" s="23"/>
      <c r="KLV36" s="23"/>
      <c r="KLW36" s="23"/>
      <c r="KLX36" s="23"/>
      <c r="KLY36" s="23"/>
      <c r="KLZ36" s="23"/>
      <c r="KMA36" s="24"/>
      <c r="KMB36" s="14"/>
      <c r="KMC36" s="23"/>
      <c r="KMD36" s="23"/>
      <c r="KME36" s="23"/>
      <c r="KMF36" s="23"/>
      <c r="KMG36" s="23"/>
      <c r="KMH36" s="23"/>
      <c r="KMI36" s="24"/>
      <c r="KMJ36" s="14"/>
      <c r="KMK36" s="23"/>
      <c r="KML36" s="23"/>
      <c r="KMM36" s="23"/>
      <c r="KMN36" s="23"/>
      <c r="KMO36" s="23"/>
      <c r="KMP36" s="23"/>
      <c r="KMQ36" s="24"/>
      <c r="KMR36" s="14"/>
      <c r="KMS36" s="23"/>
      <c r="KMT36" s="23"/>
      <c r="KMU36" s="23"/>
      <c r="KMV36" s="23"/>
      <c r="KMW36" s="23"/>
      <c r="KMX36" s="23"/>
      <c r="KMY36" s="24"/>
      <c r="KMZ36" s="14"/>
      <c r="KNA36" s="23"/>
      <c r="KNB36" s="23"/>
      <c r="KNC36" s="23"/>
      <c r="KND36" s="23"/>
      <c r="KNE36" s="23"/>
      <c r="KNF36" s="23"/>
      <c r="KNG36" s="24"/>
      <c r="KNH36" s="14"/>
      <c r="KNI36" s="23"/>
      <c r="KNJ36" s="23"/>
      <c r="KNK36" s="23"/>
      <c r="KNL36" s="23"/>
      <c r="KNM36" s="23"/>
      <c r="KNN36" s="23"/>
      <c r="KNO36" s="24"/>
      <c r="KNP36" s="14"/>
      <c r="KNQ36" s="23"/>
      <c r="KNR36" s="23"/>
      <c r="KNS36" s="23"/>
      <c r="KNT36" s="23"/>
      <c r="KNU36" s="23"/>
      <c r="KNV36" s="23"/>
      <c r="KNW36" s="24"/>
      <c r="KNX36" s="14"/>
      <c r="KNY36" s="23"/>
      <c r="KNZ36" s="23"/>
      <c r="KOA36" s="23"/>
      <c r="KOB36" s="23"/>
      <c r="KOC36" s="23"/>
      <c r="KOD36" s="23"/>
      <c r="KOE36" s="24"/>
      <c r="KOF36" s="14"/>
      <c r="KOG36" s="23"/>
      <c r="KOH36" s="23"/>
      <c r="KOI36" s="23"/>
      <c r="KOJ36" s="23"/>
      <c r="KOK36" s="23"/>
      <c r="KOL36" s="23"/>
      <c r="KOM36" s="24"/>
      <c r="KON36" s="14"/>
      <c r="KOO36" s="23"/>
      <c r="KOP36" s="23"/>
      <c r="KOQ36" s="23"/>
      <c r="KOR36" s="23"/>
      <c r="KOS36" s="23"/>
      <c r="KOT36" s="23"/>
      <c r="KOU36" s="24"/>
      <c r="KOV36" s="14"/>
      <c r="KOW36" s="23"/>
      <c r="KOX36" s="23"/>
      <c r="KOY36" s="23"/>
      <c r="KOZ36" s="23"/>
      <c r="KPA36" s="23"/>
      <c r="KPB36" s="23"/>
      <c r="KPC36" s="24"/>
      <c r="KPD36" s="14"/>
      <c r="KPE36" s="23"/>
      <c r="KPF36" s="23"/>
      <c r="KPG36" s="23"/>
      <c r="KPH36" s="23"/>
      <c r="KPI36" s="23"/>
      <c r="KPJ36" s="23"/>
      <c r="KPK36" s="24"/>
      <c r="KPL36" s="14"/>
      <c r="KPM36" s="23"/>
      <c r="KPN36" s="23"/>
      <c r="KPO36" s="23"/>
      <c r="KPP36" s="23"/>
      <c r="KPQ36" s="23"/>
      <c r="KPR36" s="23"/>
      <c r="KPS36" s="24"/>
      <c r="KPT36" s="14"/>
      <c r="KPU36" s="23"/>
      <c r="KPV36" s="23"/>
      <c r="KPW36" s="23"/>
      <c r="KPX36" s="23"/>
      <c r="KPY36" s="23"/>
      <c r="KPZ36" s="23"/>
      <c r="KQA36" s="24"/>
      <c r="KQB36" s="14"/>
      <c r="KQC36" s="23"/>
      <c r="KQD36" s="23"/>
      <c r="KQE36" s="23"/>
      <c r="KQF36" s="23"/>
      <c r="KQG36" s="23"/>
      <c r="KQH36" s="23"/>
      <c r="KQI36" s="24"/>
      <c r="KQJ36" s="14"/>
      <c r="KQK36" s="23"/>
      <c r="KQL36" s="23"/>
      <c r="KQM36" s="23"/>
      <c r="KQN36" s="23"/>
      <c r="KQO36" s="23"/>
      <c r="KQP36" s="23"/>
      <c r="KQQ36" s="24"/>
      <c r="KQR36" s="14"/>
      <c r="KQS36" s="23"/>
      <c r="KQT36" s="23"/>
      <c r="KQU36" s="23"/>
      <c r="KQV36" s="23"/>
      <c r="KQW36" s="23"/>
      <c r="KQX36" s="23"/>
      <c r="KQY36" s="24"/>
      <c r="KQZ36" s="14"/>
      <c r="KRA36" s="23"/>
      <c r="KRB36" s="23"/>
      <c r="KRC36" s="23"/>
      <c r="KRD36" s="23"/>
      <c r="KRE36" s="23"/>
      <c r="KRF36" s="23"/>
      <c r="KRG36" s="24"/>
      <c r="KRH36" s="14"/>
      <c r="KRI36" s="23"/>
      <c r="KRJ36" s="23"/>
      <c r="KRK36" s="23"/>
      <c r="KRL36" s="23"/>
      <c r="KRM36" s="23"/>
      <c r="KRN36" s="23"/>
      <c r="KRO36" s="24"/>
      <c r="KRP36" s="14"/>
      <c r="KRQ36" s="23"/>
      <c r="KRR36" s="23"/>
      <c r="KRS36" s="23"/>
      <c r="KRT36" s="23"/>
      <c r="KRU36" s="23"/>
      <c r="KRV36" s="23"/>
      <c r="KRW36" s="24"/>
      <c r="KRX36" s="14"/>
      <c r="KRY36" s="23"/>
      <c r="KRZ36" s="23"/>
      <c r="KSA36" s="23"/>
      <c r="KSB36" s="23"/>
      <c r="KSC36" s="23"/>
      <c r="KSD36" s="23"/>
      <c r="KSE36" s="24"/>
      <c r="KSF36" s="14"/>
      <c r="KSG36" s="23"/>
      <c r="KSH36" s="23"/>
      <c r="KSI36" s="23"/>
      <c r="KSJ36" s="23"/>
      <c r="KSK36" s="23"/>
      <c r="KSL36" s="23"/>
      <c r="KSM36" s="24"/>
      <c r="KSN36" s="14"/>
      <c r="KSO36" s="23"/>
      <c r="KSP36" s="23"/>
      <c r="KSQ36" s="23"/>
      <c r="KSR36" s="23"/>
      <c r="KSS36" s="23"/>
      <c r="KST36" s="23"/>
      <c r="KSU36" s="24"/>
      <c r="KSV36" s="14"/>
      <c r="KSW36" s="23"/>
      <c r="KSX36" s="23"/>
      <c r="KSY36" s="23"/>
      <c r="KSZ36" s="23"/>
      <c r="KTA36" s="23"/>
      <c r="KTB36" s="23"/>
      <c r="KTC36" s="24"/>
      <c r="KTD36" s="14"/>
      <c r="KTE36" s="23"/>
      <c r="KTF36" s="23"/>
      <c r="KTG36" s="23"/>
      <c r="KTH36" s="23"/>
      <c r="KTI36" s="23"/>
      <c r="KTJ36" s="23"/>
      <c r="KTK36" s="24"/>
      <c r="KTL36" s="14"/>
      <c r="KTM36" s="23"/>
      <c r="KTN36" s="23"/>
      <c r="KTO36" s="23"/>
      <c r="KTP36" s="23"/>
      <c r="KTQ36" s="23"/>
      <c r="KTR36" s="23"/>
      <c r="KTS36" s="24"/>
      <c r="KTT36" s="14"/>
      <c r="KTU36" s="23"/>
      <c r="KTV36" s="23"/>
      <c r="KTW36" s="23"/>
      <c r="KTX36" s="23"/>
      <c r="KTY36" s="23"/>
      <c r="KTZ36" s="23"/>
      <c r="KUA36" s="24"/>
      <c r="KUB36" s="14"/>
      <c r="KUC36" s="23"/>
      <c r="KUD36" s="23"/>
      <c r="KUE36" s="23"/>
      <c r="KUF36" s="23"/>
      <c r="KUG36" s="23"/>
      <c r="KUH36" s="23"/>
      <c r="KUI36" s="24"/>
      <c r="KUJ36" s="14"/>
      <c r="KUK36" s="23"/>
      <c r="KUL36" s="23"/>
      <c r="KUM36" s="23"/>
      <c r="KUN36" s="23"/>
      <c r="KUO36" s="23"/>
      <c r="KUP36" s="23"/>
      <c r="KUQ36" s="24"/>
      <c r="KUR36" s="14"/>
      <c r="KUS36" s="23"/>
      <c r="KUT36" s="23"/>
      <c r="KUU36" s="23"/>
      <c r="KUV36" s="23"/>
      <c r="KUW36" s="23"/>
      <c r="KUX36" s="23"/>
      <c r="KUY36" s="24"/>
      <c r="KUZ36" s="14"/>
      <c r="KVA36" s="23"/>
      <c r="KVB36" s="23"/>
      <c r="KVC36" s="23"/>
      <c r="KVD36" s="23"/>
      <c r="KVE36" s="23"/>
      <c r="KVF36" s="23"/>
      <c r="KVG36" s="24"/>
      <c r="KVH36" s="14"/>
      <c r="KVI36" s="23"/>
      <c r="KVJ36" s="23"/>
      <c r="KVK36" s="23"/>
      <c r="KVL36" s="23"/>
      <c r="KVM36" s="23"/>
      <c r="KVN36" s="23"/>
      <c r="KVO36" s="24"/>
      <c r="KVP36" s="14"/>
      <c r="KVQ36" s="23"/>
      <c r="KVR36" s="23"/>
      <c r="KVS36" s="23"/>
      <c r="KVT36" s="23"/>
      <c r="KVU36" s="23"/>
      <c r="KVV36" s="23"/>
      <c r="KVW36" s="24"/>
      <c r="KVX36" s="14"/>
      <c r="KVY36" s="23"/>
      <c r="KVZ36" s="23"/>
      <c r="KWA36" s="23"/>
      <c r="KWB36" s="23"/>
      <c r="KWC36" s="23"/>
      <c r="KWD36" s="23"/>
      <c r="KWE36" s="24"/>
      <c r="KWF36" s="14"/>
      <c r="KWG36" s="23"/>
      <c r="KWH36" s="23"/>
      <c r="KWI36" s="23"/>
      <c r="KWJ36" s="23"/>
      <c r="KWK36" s="23"/>
      <c r="KWL36" s="23"/>
      <c r="KWM36" s="24"/>
      <c r="KWN36" s="14"/>
      <c r="KWO36" s="23"/>
      <c r="KWP36" s="23"/>
      <c r="KWQ36" s="23"/>
      <c r="KWR36" s="23"/>
      <c r="KWS36" s="23"/>
      <c r="KWT36" s="23"/>
      <c r="KWU36" s="24"/>
      <c r="KWV36" s="14"/>
      <c r="KWW36" s="23"/>
      <c r="KWX36" s="23"/>
      <c r="KWY36" s="23"/>
      <c r="KWZ36" s="23"/>
      <c r="KXA36" s="23"/>
      <c r="KXB36" s="23"/>
      <c r="KXC36" s="24"/>
      <c r="KXD36" s="14"/>
      <c r="KXE36" s="23"/>
      <c r="KXF36" s="23"/>
      <c r="KXG36" s="23"/>
      <c r="KXH36" s="23"/>
      <c r="KXI36" s="23"/>
      <c r="KXJ36" s="23"/>
      <c r="KXK36" s="24"/>
      <c r="KXL36" s="14"/>
      <c r="KXM36" s="23"/>
      <c r="KXN36" s="23"/>
      <c r="KXO36" s="23"/>
      <c r="KXP36" s="23"/>
      <c r="KXQ36" s="23"/>
      <c r="KXR36" s="23"/>
      <c r="KXS36" s="24"/>
      <c r="KXT36" s="14"/>
      <c r="KXU36" s="23"/>
      <c r="KXV36" s="23"/>
      <c r="KXW36" s="23"/>
      <c r="KXX36" s="23"/>
      <c r="KXY36" s="23"/>
      <c r="KXZ36" s="23"/>
      <c r="KYA36" s="24"/>
      <c r="KYB36" s="14"/>
      <c r="KYC36" s="23"/>
      <c r="KYD36" s="23"/>
      <c r="KYE36" s="23"/>
      <c r="KYF36" s="23"/>
      <c r="KYG36" s="23"/>
      <c r="KYH36" s="23"/>
      <c r="KYI36" s="24"/>
      <c r="KYJ36" s="14"/>
      <c r="KYK36" s="23"/>
      <c r="KYL36" s="23"/>
      <c r="KYM36" s="23"/>
      <c r="KYN36" s="23"/>
      <c r="KYO36" s="23"/>
      <c r="KYP36" s="23"/>
      <c r="KYQ36" s="24"/>
      <c r="KYR36" s="14"/>
      <c r="KYS36" s="23"/>
      <c r="KYT36" s="23"/>
      <c r="KYU36" s="23"/>
      <c r="KYV36" s="23"/>
      <c r="KYW36" s="23"/>
      <c r="KYX36" s="23"/>
      <c r="KYY36" s="24"/>
      <c r="KYZ36" s="14"/>
      <c r="KZA36" s="23"/>
      <c r="KZB36" s="23"/>
      <c r="KZC36" s="23"/>
      <c r="KZD36" s="23"/>
      <c r="KZE36" s="23"/>
      <c r="KZF36" s="23"/>
      <c r="KZG36" s="24"/>
      <c r="KZH36" s="14"/>
      <c r="KZI36" s="23"/>
      <c r="KZJ36" s="23"/>
      <c r="KZK36" s="23"/>
      <c r="KZL36" s="23"/>
      <c r="KZM36" s="23"/>
      <c r="KZN36" s="23"/>
      <c r="KZO36" s="24"/>
      <c r="KZP36" s="14"/>
      <c r="KZQ36" s="23"/>
      <c r="KZR36" s="23"/>
      <c r="KZS36" s="23"/>
      <c r="KZT36" s="23"/>
      <c r="KZU36" s="23"/>
      <c r="KZV36" s="23"/>
      <c r="KZW36" s="24"/>
      <c r="KZX36" s="14"/>
      <c r="KZY36" s="23"/>
      <c r="KZZ36" s="23"/>
      <c r="LAA36" s="23"/>
      <c r="LAB36" s="23"/>
      <c r="LAC36" s="23"/>
      <c r="LAD36" s="23"/>
      <c r="LAE36" s="24"/>
      <c r="LAF36" s="14"/>
      <c r="LAG36" s="23"/>
      <c r="LAH36" s="23"/>
      <c r="LAI36" s="23"/>
      <c r="LAJ36" s="23"/>
      <c r="LAK36" s="23"/>
      <c r="LAL36" s="23"/>
      <c r="LAM36" s="24"/>
      <c r="LAN36" s="14"/>
      <c r="LAO36" s="23"/>
      <c r="LAP36" s="23"/>
      <c r="LAQ36" s="23"/>
      <c r="LAR36" s="23"/>
      <c r="LAS36" s="23"/>
      <c r="LAT36" s="23"/>
      <c r="LAU36" s="24"/>
      <c r="LAV36" s="14"/>
      <c r="LAW36" s="23"/>
      <c r="LAX36" s="23"/>
      <c r="LAY36" s="23"/>
      <c r="LAZ36" s="23"/>
      <c r="LBA36" s="23"/>
      <c r="LBB36" s="23"/>
      <c r="LBC36" s="24"/>
      <c r="LBD36" s="14"/>
      <c r="LBE36" s="23"/>
      <c r="LBF36" s="23"/>
      <c r="LBG36" s="23"/>
      <c r="LBH36" s="23"/>
      <c r="LBI36" s="23"/>
      <c r="LBJ36" s="23"/>
      <c r="LBK36" s="24"/>
      <c r="LBL36" s="14"/>
      <c r="LBM36" s="23"/>
      <c r="LBN36" s="23"/>
      <c r="LBO36" s="23"/>
      <c r="LBP36" s="23"/>
      <c r="LBQ36" s="23"/>
      <c r="LBR36" s="23"/>
      <c r="LBS36" s="24"/>
      <c r="LBT36" s="14"/>
      <c r="LBU36" s="23"/>
      <c r="LBV36" s="23"/>
      <c r="LBW36" s="23"/>
      <c r="LBX36" s="23"/>
      <c r="LBY36" s="23"/>
      <c r="LBZ36" s="23"/>
      <c r="LCA36" s="24"/>
      <c r="LCB36" s="14"/>
      <c r="LCC36" s="23"/>
      <c r="LCD36" s="23"/>
      <c r="LCE36" s="23"/>
      <c r="LCF36" s="23"/>
      <c r="LCG36" s="23"/>
      <c r="LCH36" s="23"/>
      <c r="LCI36" s="24"/>
      <c r="LCJ36" s="14"/>
      <c r="LCK36" s="23"/>
      <c r="LCL36" s="23"/>
      <c r="LCM36" s="23"/>
      <c r="LCN36" s="23"/>
      <c r="LCO36" s="23"/>
      <c r="LCP36" s="23"/>
      <c r="LCQ36" s="24"/>
      <c r="LCR36" s="14"/>
      <c r="LCS36" s="23"/>
      <c r="LCT36" s="23"/>
      <c r="LCU36" s="23"/>
      <c r="LCV36" s="23"/>
      <c r="LCW36" s="23"/>
      <c r="LCX36" s="23"/>
      <c r="LCY36" s="24"/>
      <c r="LCZ36" s="14"/>
      <c r="LDA36" s="23"/>
      <c r="LDB36" s="23"/>
      <c r="LDC36" s="23"/>
      <c r="LDD36" s="23"/>
      <c r="LDE36" s="23"/>
      <c r="LDF36" s="23"/>
      <c r="LDG36" s="24"/>
      <c r="LDH36" s="14"/>
      <c r="LDI36" s="23"/>
      <c r="LDJ36" s="23"/>
      <c r="LDK36" s="23"/>
      <c r="LDL36" s="23"/>
      <c r="LDM36" s="23"/>
      <c r="LDN36" s="23"/>
      <c r="LDO36" s="24"/>
      <c r="LDP36" s="14"/>
      <c r="LDQ36" s="23"/>
      <c r="LDR36" s="23"/>
      <c r="LDS36" s="23"/>
      <c r="LDT36" s="23"/>
      <c r="LDU36" s="23"/>
      <c r="LDV36" s="23"/>
      <c r="LDW36" s="24"/>
      <c r="LDX36" s="14"/>
      <c r="LDY36" s="23"/>
      <c r="LDZ36" s="23"/>
      <c r="LEA36" s="23"/>
      <c r="LEB36" s="23"/>
      <c r="LEC36" s="23"/>
      <c r="LED36" s="23"/>
      <c r="LEE36" s="24"/>
      <c r="LEF36" s="14"/>
      <c r="LEG36" s="23"/>
      <c r="LEH36" s="23"/>
      <c r="LEI36" s="23"/>
      <c r="LEJ36" s="23"/>
      <c r="LEK36" s="23"/>
      <c r="LEL36" s="23"/>
      <c r="LEM36" s="24"/>
      <c r="LEN36" s="14"/>
      <c r="LEO36" s="23"/>
      <c r="LEP36" s="23"/>
      <c r="LEQ36" s="23"/>
      <c r="LER36" s="23"/>
      <c r="LES36" s="23"/>
      <c r="LET36" s="23"/>
      <c r="LEU36" s="24"/>
      <c r="LEV36" s="14"/>
      <c r="LEW36" s="23"/>
      <c r="LEX36" s="23"/>
      <c r="LEY36" s="23"/>
      <c r="LEZ36" s="23"/>
      <c r="LFA36" s="23"/>
      <c r="LFB36" s="23"/>
      <c r="LFC36" s="24"/>
      <c r="LFD36" s="14"/>
      <c r="LFE36" s="23"/>
      <c r="LFF36" s="23"/>
      <c r="LFG36" s="23"/>
      <c r="LFH36" s="23"/>
      <c r="LFI36" s="23"/>
      <c r="LFJ36" s="23"/>
      <c r="LFK36" s="24"/>
      <c r="LFL36" s="14"/>
      <c r="LFM36" s="23"/>
      <c r="LFN36" s="23"/>
      <c r="LFO36" s="23"/>
      <c r="LFP36" s="23"/>
      <c r="LFQ36" s="23"/>
      <c r="LFR36" s="23"/>
      <c r="LFS36" s="24"/>
      <c r="LFT36" s="14"/>
      <c r="LFU36" s="23"/>
      <c r="LFV36" s="23"/>
      <c r="LFW36" s="23"/>
      <c r="LFX36" s="23"/>
      <c r="LFY36" s="23"/>
      <c r="LFZ36" s="23"/>
      <c r="LGA36" s="24"/>
      <c r="LGB36" s="14"/>
      <c r="LGC36" s="23"/>
      <c r="LGD36" s="23"/>
      <c r="LGE36" s="23"/>
      <c r="LGF36" s="23"/>
      <c r="LGG36" s="23"/>
      <c r="LGH36" s="23"/>
      <c r="LGI36" s="24"/>
      <c r="LGJ36" s="14"/>
      <c r="LGK36" s="23"/>
      <c r="LGL36" s="23"/>
      <c r="LGM36" s="23"/>
      <c r="LGN36" s="23"/>
      <c r="LGO36" s="23"/>
      <c r="LGP36" s="23"/>
      <c r="LGQ36" s="24"/>
      <c r="LGR36" s="14"/>
      <c r="LGS36" s="23"/>
      <c r="LGT36" s="23"/>
      <c r="LGU36" s="23"/>
      <c r="LGV36" s="23"/>
      <c r="LGW36" s="23"/>
      <c r="LGX36" s="23"/>
      <c r="LGY36" s="24"/>
      <c r="LGZ36" s="14"/>
      <c r="LHA36" s="23"/>
      <c r="LHB36" s="23"/>
      <c r="LHC36" s="23"/>
      <c r="LHD36" s="23"/>
      <c r="LHE36" s="23"/>
      <c r="LHF36" s="23"/>
      <c r="LHG36" s="24"/>
      <c r="LHH36" s="14"/>
      <c r="LHI36" s="23"/>
      <c r="LHJ36" s="23"/>
      <c r="LHK36" s="23"/>
      <c r="LHL36" s="23"/>
      <c r="LHM36" s="23"/>
      <c r="LHN36" s="23"/>
      <c r="LHO36" s="24"/>
      <c r="LHP36" s="14"/>
      <c r="LHQ36" s="23"/>
      <c r="LHR36" s="23"/>
      <c r="LHS36" s="23"/>
      <c r="LHT36" s="23"/>
      <c r="LHU36" s="23"/>
      <c r="LHV36" s="23"/>
      <c r="LHW36" s="24"/>
      <c r="LHX36" s="14"/>
      <c r="LHY36" s="23"/>
      <c r="LHZ36" s="23"/>
      <c r="LIA36" s="23"/>
      <c r="LIB36" s="23"/>
      <c r="LIC36" s="23"/>
      <c r="LID36" s="23"/>
      <c r="LIE36" s="24"/>
      <c r="LIF36" s="14"/>
      <c r="LIG36" s="23"/>
      <c r="LIH36" s="23"/>
      <c r="LII36" s="23"/>
      <c r="LIJ36" s="23"/>
      <c r="LIK36" s="23"/>
      <c r="LIL36" s="23"/>
      <c r="LIM36" s="24"/>
      <c r="LIN36" s="14"/>
      <c r="LIO36" s="23"/>
      <c r="LIP36" s="23"/>
      <c r="LIQ36" s="23"/>
      <c r="LIR36" s="23"/>
      <c r="LIS36" s="23"/>
      <c r="LIT36" s="23"/>
      <c r="LIU36" s="24"/>
      <c r="LIV36" s="14"/>
      <c r="LIW36" s="23"/>
      <c r="LIX36" s="23"/>
      <c r="LIY36" s="23"/>
      <c r="LIZ36" s="23"/>
      <c r="LJA36" s="23"/>
      <c r="LJB36" s="23"/>
      <c r="LJC36" s="24"/>
      <c r="LJD36" s="14"/>
      <c r="LJE36" s="23"/>
      <c r="LJF36" s="23"/>
      <c r="LJG36" s="23"/>
      <c r="LJH36" s="23"/>
      <c r="LJI36" s="23"/>
      <c r="LJJ36" s="23"/>
      <c r="LJK36" s="24"/>
      <c r="LJL36" s="14"/>
      <c r="LJM36" s="23"/>
      <c r="LJN36" s="23"/>
      <c r="LJO36" s="23"/>
      <c r="LJP36" s="23"/>
      <c r="LJQ36" s="23"/>
      <c r="LJR36" s="23"/>
      <c r="LJS36" s="24"/>
      <c r="LJT36" s="14"/>
      <c r="LJU36" s="23"/>
      <c r="LJV36" s="23"/>
      <c r="LJW36" s="23"/>
      <c r="LJX36" s="23"/>
      <c r="LJY36" s="23"/>
      <c r="LJZ36" s="23"/>
      <c r="LKA36" s="24"/>
      <c r="LKB36" s="14"/>
      <c r="LKC36" s="23"/>
      <c r="LKD36" s="23"/>
      <c r="LKE36" s="23"/>
      <c r="LKF36" s="23"/>
      <c r="LKG36" s="23"/>
      <c r="LKH36" s="23"/>
      <c r="LKI36" s="24"/>
      <c r="LKJ36" s="14"/>
      <c r="LKK36" s="23"/>
      <c r="LKL36" s="23"/>
      <c r="LKM36" s="23"/>
      <c r="LKN36" s="23"/>
      <c r="LKO36" s="23"/>
      <c r="LKP36" s="23"/>
      <c r="LKQ36" s="24"/>
      <c r="LKR36" s="14"/>
      <c r="LKS36" s="23"/>
      <c r="LKT36" s="23"/>
      <c r="LKU36" s="23"/>
      <c r="LKV36" s="23"/>
      <c r="LKW36" s="23"/>
      <c r="LKX36" s="23"/>
      <c r="LKY36" s="24"/>
      <c r="LKZ36" s="14"/>
      <c r="LLA36" s="23"/>
      <c r="LLB36" s="23"/>
      <c r="LLC36" s="23"/>
      <c r="LLD36" s="23"/>
      <c r="LLE36" s="23"/>
      <c r="LLF36" s="23"/>
      <c r="LLG36" s="24"/>
      <c r="LLH36" s="14"/>
      <c r="LLI36" s="23"/>
      <c r="LLJ36" s="23"/>
      <c r="LLK36" s="23"/>
      <c r="LLL36" s="23"/>
      <c r="LLM36" s="23"/>
      <c r="LLN36" s="23"/>
      <c r="LLO36" s="24"/>
      <c r="LLP36" s="14"/>
      <c r="LLQ36" s="23"/>
      <c r="LLR36" s="23"/>
      <c r="LLS36" s="23"/>
      <c r="LLT36" s="23"/>
      <c r="LLU36" s="23"/>
      <c r="LLV36" s="23"/>
      <c r="LLW36" s="24"/>
      <c r="LLX36" s="14"/>
      <c r="LLY36" s="23"/>
      <c r="LLZ36" s="23"/>
      <c r="LMA36" s="23"/>
      <c r="LMB36" s="23"/>
      <c r="LMC36" s="23"/>
      <c r="LMD36" s="23"/>
      <c r="LME36" s="24"/>
      <c r="LMF36" s="14"/>
      <c r="LMG36" s="23"/>
      <c r="LMH36" s="23"/>
      <c r="LMI36" s="23"/>
      <c r="LMJ36" s="23"/>
      <c r="LMK36" s="23"/>
      <c r="LML36" s="23"/>
      <c r="LMM36" s="24"/>
      <c r="LMN36" s="14"/>
      <c r="LMO36" s="23"/>
      <c r="LMP36" s="23"/>
      <c r="LMQ36" s="23"/>
      <c r="LMR36" s="23"/>
      <c r="LMS36" s="23"/>
      <c r="LMT36" s="23"/>
      <c r="LMU36" s="24"/>
      <c r="LMV36" s="14"/>
      <c r="LMW36" s="23"/>
      <c r="LMX36" s="23"/>
      <c r="LMY36" s="23"/>
      <c r="LMZ36" s="23"/>
      <c r="LNA36" s="23"/>
      <c r="LNB36" s="23"/>
      <c r="LNC36" s="24"/>
      <c r="LND36" s="14"/>
      <c r="LNE36" s="23"/>
      <c r="LNF36" s="23"/>
      <c r="LNG36" s="23"/>
      <c r="LNH36" s="23"/>
      <c r="LNI36" s="23"/>
      <c r="LNJ36" s="23"/>
      <c r="LNK36" s="24"/>
      <c r="LNL36" s="14"/>
      <c r="LNM36" s="23"/>
      <c r="LNN36" s="23"/>
      <c r="LNO36" s="23"/>
      <c r="LNP36" s="23"/>
      <c r="LNQ36" s="23"/>
      <c r="LNR36" s="23"/>
      <c r="LNS36" s="24"/>
      <c r="LNT36" s="14"/>
      <c r="LNU36" s="23"/>
      <c r="LNV36" s="23"/>
      <c r="LNW36" s="23"/>
      <c r="LNX36" s="23"/>
      <c r="LNY36" s="23"/>
      <c r="LNZ36" s="23"/>
      <c r="LOA36" s="24"/>
      <c r="LOB36" s="14"/>
      <c r="LOC36" s="23"/>
      <c r="LOD36" s="23"/>
      <c r="LOE36" s="23"/>
      <c r="LOF36" s="23"/>
      <c r="LOG36" s="23"/>
      <c r="LOH36" s="23"/>
      <c r="LOI36" s="24"/>
      <c r="LOJ36" s="14"/>
      <c r="LOK36" s="23"/>
      <c r="LOL36" s="23"/>
      <c r="LOM36" s="23"/>
      <c r="LON36" s="23"/>
      <c r="LOO36" s="23"/>
      <c r="LOP36" s="23"/>
      <c r="LOQ36" s="24"/>
      <c r="LOR36" s="14"/>
      <c r="LOS36" s="23"/>
      <c r="LOT36" s="23"/>
      <c r="LOU36" s="23"/>
      <c r="LOV36" s="23"/>
      <c r="LOW36" s="23"/>
      <c r="LOX36" s="23"/>
      <c r="LOY36" s="24"/>
      <c r="LOZ36" s="14"/>
      <c r="LPA36" s="23"/>
      <c r="LPB36" s="23"/>
      <c r="LPC36" s="23"/>
      <c r="LPD36" s="23"/>
      <c r="LPE36" s="23"/>
      <c r="LPF36" s="23"/>
      <c r="LPG36" s="24"/>
      <c r="LPH36" s="14"/>
      <c r="LPI36" s="23"/>
      <c r="LPJ36" s="23"/>
      <c r="LPK36" s="23"/>
      <c r="LPL36" s="23"/>
      <c r="LPM36" s="23"/>
      <c r="LPN36" s="23"/>
      <c r="LPO36" s="24"/>
      <c r="LPP36" s="14"/>
      <c r="LPQ36" s="23"/>
      <c r="LPR36" s="23"/>
      <c r="LPS36" s="23"/>
      <c r="LPT36" s="23"/>
      <c r="LPU36" s="23"/>
      <c r="LPV36" s="23"/>
      <c r="LPW36" s="24"/>
      <c r="LPX36" s="14"/>
      <c r="LPY36" s="23"/>
      <c r="LPZ36" s="23"/>
      <c r="LQA36" s="23"/>
      <c r="LQB36" s="23"/>
      <c r="LQC36" s="23"/>
      <c r="LQD36" s="23"/>
      <c r="LQE36" s="24"/>
      <c r="LQF36" s="14"/>
      <c r="LQG36" s="23"/>
      <c r="LQH36" s="23"/>
      <c r="LQI36" s="23"/>
      <c r="LQJ36" s="23"/>
      <c r="LQK36" s="23"/>
      <c r="LQL36" s="23"/>
      <c r="LQM36" s="24"/>
      <c r="LQN36" s="14"/>
      <c r="LQO36" s="23"/>
      <c r="LQP36" s="23"/>
      <c r="LQQ36" s="23"/>
      <c r="LQR36" s="23"/>
      <c r="LQS36" s="23"/>
      <c r="LQT36" s="23"/>
      <c r="LQU36" s="24"/>
      <c r="LQV36" s="14"/>
      <c r="LQW36" s="23"/>
      <c r="LQX36" s="23"/>
      <c r="LQY36" s="23"/>
      <c r="LQZ36" s="23"/>
      <c r="LRA36" s="23"/>
      <c r="LRB36" s="23"/>
      <c r="LRC36" s="24"/>
      <c r="LRD36" s="14"/>
      <c r="LRE36" s="23"/>
      <c r="LRF36" s="23"/>
      <c r="LRG36" s="23"/>
      <c r="LRH36" s="23"/>
      <c r="LRI36" s="23"/>
      <c r="LRJ36" s="23"/>
      <c r="LRK36" s="24"/>
      <c r="LRL36" s="14"/>
      <c r="LRM36" s="23"/>
      <c r="LRN36" s="23"/>
      <c r="LRO36" s="23"/>
      <c r="LRP36" s="23"/>
      <c r="LRQ36" s="23"/>
      <c r="LRR36" s="23"/>
      <c r="LRS36" s="24"/>
      <c r="LRT36" s="14"/>
      <c r="LRU36" s="23"/>
      <c r="LRV36" s="23"/>
      <c r="LRW36" s="23"/>
      <c r="LRX36" s="23"/>
      <c r="LRY36" s="23"/>
      <c r="LRZ36" s="23"/>
      <c r="LSA36" s="24"/>
      <c r="LSB36" s="14"/>
      <c r="LSC36" s="23"/>
      <c r="LSD36" s="23"/>
      <c r="LSE36" s="23"/>
      <c r="LSF36" s="23"/>
      <c r="LSG36" s="23"/>
      <c r="LSH36" s="23"/>
      <c r="LSI36" s="24"/>
      <c r="LSJ36" s="14"/>
      <c r="LSK36" s="23"/>
      <c r="LSL36" s="23"/>
      <c r="LSM36" s="23"/>
      <c r="LSN36" s="23"/>
      <c r="LSO36" s="23"/>
      <c r="LSP36" s="23"/>
      <c r="LSQ36" s="24"/>
      <c r="LSR36" s="14"/>
      <c r="LSS36" s="23"/>
      <c r="LST36" s="23"/>
      <c r="LSU36" s="23"/>
      <c r="LSV36" s="23"/>
      <c r="LSW36" s="23"/>
      <c r="LSX36" s="23"/>
      <c r="LSY36" s="24"/>
      <c r="LSZ36" s="14"/>
      <c r="LTA36" s="23"/>
      <c r="LTB36" s="23"/>
      <c r="LTC36" s="23"/>
      <c r="LTD36" s="23"/>
      <c r="LTE36" s="23"/>
      <c r="LTF36" s="23"/>
      <c r="LTG36" s="24"/>
      <c r="LTH36" s="14"/>
      <c r="LTI36" s="23"/>
      <c r="LTJ36" s="23"/>
      <c r="LTK36" s="23"/>
      <c r="LTL36" s="23"/>
      <c r="LTM36" s="23"/>
      <c r="LTN36" s="23"/>
      <c r="LTO36" s="24"/>
      <c r="LTP36" s="14"/>
      <c r="LTQ36" s="23"/>
      <c r="LTR36" s="23"/>
      <c r="LTS36" s="23"/>
      <c r="LTT36" s="23"/>
      <c r="LTU36" s="23"/>
      <c r="LTV36" s="23"/>
      <c r="LTW36" s="24"/>
      <c r="LTX36" s="14"/>
      <c r="LTY36" s="23"/>
      <c r="LTZ36" s="23"/>
      <c r="LUA36" s="23"/>
      <c r="LUB36" s="23"/>
      <c r="LUC36" s="23"/>
      <c r="LUD36" s="23"/>
      <c r="LUE36" s="24"/>
      <c r="LUF36" s="14"/>
      <c r="LUG36" s="23"/>
      <c r="LUH36" s="23"/>
      <c r="LUI36" s="23"/>
      <c r="LUJ36" s="23"/>
      <c r="LUK36" s="23"/>
      <c r="LUL36" s="23"/>
      <c r="LUM36" s="24"/>
      <c r="LUN36" s="14"/>
      <c r="LUO36" s="23"/>
      <c r="LUP36" s="23"/>
      <c r="LUQ36" s="23"/>
      <c r="LUR36" s="23"/>
      <c r="LUS36" s="23"/>
      <c r="LUT36" s="23"/>
      <c r="LUU36" s="24"/>
      <c r="LUV36" s="14"/>
      <c r="LUW36" s="23"/>
      <c r="LUX36" s="23"/>
      <c r="LUY36" s="23"/>
      <c r="LUZ36" s="23"/>
      <c r="LVA36" s="23"/>
      <c r="LVB36" s="23"/>
      <c r="LVC36" s="24"/>
      <c r="LVD36" s="14"/>
      <c r="LVE36" s="23"/>
      <c r="LVF36" s="23"/>
      <c r="LVG36" s="23"/>
      <c r="LVH36" s="23"/>
      <c r="LVI36" s="23"/>
      <c r="LVJ36" s="23"/>
      <c r="LVK36" s="24"/>
      <c r="LVL36" s="14"/>
      <c r="LVM36" s="23"/>
      <c r="LVN36" s="23"/>
      <c r="LVO36" s="23"/>
      <c r="LVP36" s="23"/>
      <c r="LVQ36" s="23"/>
      <c r="LVR36" s="23"/>
      <c r="LVS36" s="24"/>
      <c r="LVT36" s="14"/>
      <c r="LVU36" s="23"/>
      <c r="LVV36" s="23"/>
      <c r="LVW36" s="23"/>
      <c r="LVX36" s="23"/>
      <c r="LVY36" s="23"/>
      <c r="LVZ36" s="23"/>
      <c r="LWA36" s="24"/>
      <c r="LWB36" s="14"/>
      <c r="LWC36" s="23"/>
      <c r="LWD36" s="23"/>
      <c r="LWE36" s="23"/>
      <c r="LWF36" s="23"/>
      <c r="LWG36" s="23"/>
      <c r="LWH36" s="23"/>
      <c r="LWI36" s="24"/>
      <c r="LWJ36" s="14"/>
      <c r="LWK36" s="23"/>
      <c r="LWL36" s="23"/>
      <c r="LWM36" s="23"/>
      <c r="LWN36" s="23"/>
      <c r="LWO36" s="23"/>
      <c r="LWP36" s="23"/>
      <c r="LWQ36" s="24"/>
      <c r="LWR36" s="14"/>
      <c r="LWS36" s="23"/>
      <c r="LWT36" s="23"/>
      <c r="LWU36" s="23"/>
      <c r="LWV36" s="23"/>
      <c r="LWW36" s="23"/>
      <c r="LWX36" s="23"/>
      <c r="LWY36" s="24"/>
      <c r="LWZ36" s="14"/>
      <c r="LXA36" s="23"/>
      <c r="LXB36" s="23"/>
      <c r="LXC36" s="23"/>
      <c r="LXD36" s="23"/>
      <c r="LXE36" s="23"/>
      <c r="LXF36" s="23"/>
      <c r="LXG36" s="24"/>
      <c r="LXH36" s="14"/>
      <c r="LXI36" s="23"/>
      <c r="LXJ36" s="23"/>
      <c r="LXK36" s="23"/>
      <c r="LXL36" s="23"/>
      <c r="LXM36" s="23"/>
      <c r="LXN36" s="23"/>
      <c r="LXO36" s="24"/>
      <c r="LXP36" s="14"/>
      <c r="LXQ36" s="23"/>
      <c r="LXR36" s="23"/>
      <c r="LXS36" s="23"/>
      <c r="LXT36" s="23"/>
      <c r="LXU36" s="23"/>
      <c r="LXV36" s="23"/>
      <c r="LXW36" s="24"/>
      <c r="LXX36" s="14"/>
      <c r="LXY36" s="23"/>
      <c r="LXZ36" s="23"/>
      <c r="LYA36" s="23"/>
      <c r="LYB36" s="23"/>
      <c r="LYC36" s="23"/>
      <c r="LYD36" s="23"/>
      <c r="LYE36" s="24"/>
      <c r="LYF36" s="14"/>
      <c r="LYG36" s="23"/>
      <c r="LYH36" s="23"/>
      <c r="LYI36" s="23"/>
      <c r="LYJ36" s="23"/>
      <c r="LYK36" s="23"/>
      <c r="LYL36" s="23"/>
      <c r="LYM36" s="24"/>
      <c r="LYN36" s="14"/>
      <c r="LYO36" s="23"/>
      <c r="LYP36" s="23"/>
      <c r="LYQ36" s="23"/>
      <c r="LYR36" s="23"/>
      <c r="LYS36" s="23"/>
      <c r="LYT36" s="23"/>
      <c r="LYU36" s="24"/>
      <c r="LYV36" s="14"/>
      <c r="LYW36" s="23"/>
      <c r="LYX36" s="23"/>
      <c r="LYY36" s="23"/>
      <c r="LYZ36" s="23"/>
      <c r="LZA36" s="23"/>
      <c r="LZB36" s="23"/>
      <c r="LZC36" s="24"/>
      <c r="LZD36" s="14"/>
      <c r="LZE36" s="23"/>
      <c r="LZF36" s="23"/>
      <c r="LZG36" s="23"/>
      <c r="LZH36" s="23"/>
      <c r="LZI36" s="23"/>
      <c r="LZJ36" s="23"/>
      <c r="LZK36" s="24"/>
      <c r="LZL36" s="14"/>
      <c r="LZM36" s="23"/>
      <c r="LZN36" s="23"/>
      <c r="LZO36" s="23"/>
      <c r="LZP36" s="23"/>
      <c r="LZQ36" s="23"/>
      <c r="LZR36" s="23"/>
      <c r="LZS36" s="24"/>
      <c r="LZT36" s="14"/>
      <c r="LZU36" s="23"/>
      <c r="LZV36" s="23"/>
      <c r="LZW36" s="23"/>
      <c r="LZX36" s="23"/>
      <c r="LZY36" s="23"/>
      <c r="LZZ36" s="23"/>
      <c r="MAA36" s="24"/>
      <c r="MAB36" s="14"/>
      <c r="MAC36" s="23"/>
      <c r="MAD36" s="23"/>
      <c r="MAE36" s="23"/>
      <c r="MAF36" s="23"/>
      <c r="MAG36" s="23"/>
      <c r="MAH36" s="23"/>
      <c r="MAI36" s="24"/>
      <c r="MAJ36" s="14"/>
      <c r="MAK36" s="23"/>
      <c r="MAL36" s="23"/>
      <c r="MAM36" s="23"/>
      <c r="MAN36" s="23"/>
      <c r="MAO36" s="23"/>
      <c r="MAP36" s="23"/>
      <c r="MAQ36" s="24"/>
      <c r="MAR36" s="14"/>
      <c r="MAS36" s="23"/>
      <c r="MAT36" s="23"/>
      <c r="MAU36" s="23"/>
      <c r="MAV36" s="23"/>
      <c r="MAW36" s="23"/>
      <c r="MAX36" s="23"/>
      <c r="MAY36" s="24"/>
      <c r="MAZ36" s="14"/>
      <c r="MBA36" s="23"/>
      <c r="MBB36" s="23"/>
      <c r="MBC36" s="23"/>
      <c r="MBD36" s="23"/>
      <c r="MBE36" s="23"/>
      <c r="MBF36" s="23"/>
      <c r="MBG36" s="24"/>
      <c r="MBH36" s="14"/>
      <c r="MBI36" s="23"/>
      <c r="MBJ36" s="23"/>
      <c r="MBK36" s="23"/>
      <c r="MBL36" s="23"/>
      <c r="MBM36" s="23"/>
      <c r="MBN36" s="23"/>
      <c r="MBO36" s="24"/>
      <c r="MBP36" s="14"/>
      <c r="MBQ36" s="23"/>
      <c r="MBR36" s="23"/>
      <c r="MBS36" s="23"/>
      <c r="MBT36" s="23"/>
      <c r="MBU36" s="23"/>
      <c r="MBV36" s="23"/>
      <c r="MBW36" s="24"/>
      <c r="MBX36" s="14"/>
      <c r="MBY36" s="23"/>
      <c r="MBZ36" s="23"/>
      <c r="MCA36" s="23"/>
      <c r="MCB36" s="23"/>
      <c r="MCC36" s="23"/>
      <c r="MCD36" s="23"/>
      <c r="MCE36" s="24"/>
      <c r="MCF36" s="14"/>
      <c r="MCG36" s="23"/>
      <c r="MCH36" s="23"/>
      <c r="MCI36" s="23"/>
      <c r="MCJ36" s="23"/>
      <c r="MCK36" s="23"/>
      <c r="MCL36" s="23"/>
      <c r="MCM36" s="24"/>
      <c r="MCN36" s="14"/>
      <c r="MCO36" s="23"/>
      <c r="MCP36" s="23"/>
      <c r="MCQ36" s="23"/>
      <c r="MCR36" s="23"/>
      <c r="MCS36" s="23"/>
      <c r="MCT36" s="23"/>
      <c r="MCU36" s="24"/>
      <c r="MCV36" s="14"/>
      <c r="MCW36" s="23"/>
      <c r="MCX36" s="23"/>
      <c r="MCY36" s="23"/>
      <c r="MCZ36" s="23"/>
      <c r="MDA36" s="23"/>
      <c r="MDB36" s="23"/>
      <c r="MDC36" s="24"/>
      <c r="MDD36" s="14"/>
      <c r="MDE36" s="23"/>
      <c r="MDF36" s="23"/>
      <c r="MDG36" s="23"/>
      <c r="MDH36" s="23"/>
      <c r="MDI36" s="23"/>
      <c r="MDJ36" s="23"/>
      <c r="MDK36" s="24"/>
      <c r="MDL36" s="14"/>
      <c r="MDM36" s="23"/>
      <c r="MDN36" s="23"/>
      <c r="MDO36" s="23"/>
      <c r="MDP36" s="23"/>
      <c r="MDQ36" s="23"/>
      <c r="MDR36" s="23"/>
      <c r="MDS36" s="24"/>
      <c r="MDT36" s="14"/>
      <c r="MDU36" s="23"/>
      <c r="MDV36" s="23"/>
      <c r="MDW36" s="23"/>
      <c r="MDX36" s="23"/>
      <c r="MDY36" s="23"/>
      <c r="MDZ36" s="23"/>
      <c r="MEA36" s="24"/>
      <c r="MEB36" s="14"/>
      <c r="MEC36" s="23"/>
      <c r="MED36" s="23"/>
      <c r="MEE36" s="23"/>
      <c r="MEF36" s="23"/>
      <c r="MEG36" s="23"/>
      <c r="MEH36" s="23"/>
      <c r="MEI36" s="24"/>
      <c r="MEJ36" s="14"/>
      <c r="MEK36" s="23"/>
      <c r="MEL36" s="23"/>
      <c r="MEM36" s="23"/>
      <c r="MEN36" s="23"/>
      <c r="MEO36" s="23"/>
      <c r="MEP36" s="23"/>
      <c r="MEQ36" s="24"/>
      <c r="MER36" s="14"/>
      <c r="MES36" s="23"/>
      <c r="MET36" s="23"/>
      <c r="MEU36" s="23"/>
      <c r="MEV36" s="23"/>
      <c r="MEW36" s="23"/>
      <c r="MEX36" s="23"/>
      <c r="MEY36" s="24"/>
      <c r="MEZ36" s="14"/>
      <c r="MFA36" s="23"/>
      <c r="MFB36" s="23"/>
      <c r="MFC36" s="23"/>
      <c r="MFD36" s="23"/>
      <c r="MFE36" s="23"/>
      <c r="MFF36" s="23"/>
      <c r="MFG36" s="24"/>
      <c r="MFH36" s="14"/>
      <c r="MFI36" s="23"/>
      <c r="MFJ36" s="23"/>
      <c r="MFK36" s="23"/>
      <c r="MFL36" s="23"/>
      <c r="MFM36" s="23"/>
      <c r="MFN36" s="23"/>
      <c r="MFO36" s="24"/>
      <c r="MFP36" s="14"/>
      <c r="MFQ36" s="23"/>
      <c r="MFR36" s="23"/>
      <c r="MFS36" s="23"/>
      <c r="MFT36" s="23"/>
      <c r="MFU36" s="23"/>
      <c r="MFV36" s="23"/>
      <c r="MFW36" s="24"/>
      <c r="MFX36" s="14"/>
      <c r="MFY36" s="23"/>
      <c r="MFZ36" s="23"/>
      <c r="MGA36" s="23"/>
      <c r="MGB36" s="23"/>
      <c r="MGC36" s="23"/>
      <c r="MGD36" s="23"/>
      <c r="MGE36" s="24"/>
      <c r="MGF36" s="14"/>
      <c r="MGG36" s="23"/>
      <c r="MGH36" s="23"/>
      <c r="MGI36" s="23"/>
      <c r="MGJ36" s="23"/>
      <c r="MGK36" s="23"/>
      <c r="MGL36" s="23"/>
      <c r="MGM36" s="24"/>
      <c r="MGN36" s="14"/>
      <c r="MGO36" s="23"/>
      <c r="MGP36" s="23"/>
      <c r="MGQ36" s="23"/>
      <c r="MGR36" s="23"/>
      <c r="MGS36" s="23"/>
      <c r="MGT36" s="23"/>
      <c r="MGU36" s="24"/>
      <c r="MGV36" s="14"/>
      <c r="MGW36" s="23"/>
      <c r="MGX36" s="23"/>
      <c r="MGY36" s="23"/>
      <c r="MGZ36" s="23"/>
      <c r="MHA36" s="23"/>
      <c r="MHB36" s="23"/>
      <c r="MHC36" s="24"/>
      <c r="MHD36" s="14"/>
      <c r="MHE36" s="23"/>
      <c r="MHF36" s="23"/>
      <c r="MHG36" s="23"/>
      <c r="MHH36" s="23"/>
      <c r="MHI36" s="23"/>
      <c r="MHJ36" s="23"/>
      <c r="MHK36" s="24"/>
      <c r="MHL36" s="14"/>
      <c r="MHM36" s="23"/>
      <c r="MHN36" s="23"/>
      <c r="MHO36" s="23"/>
      <c r="MHP36" s="23"/>
      <c r="MHQ36" s="23"/>
      <c r="MHR36" s="23"/>
      <c r="MHS36" s="24"/>
      <c r="MHT36" s="14"/>
      <c r="MHU36" s="23"/>
      <c r="MHV36" s="23"/>
      <c r="MHW36" s="23"/>
      <c r="MHX36" s="23"/>
      <c r="MHY36" s="23"/>
      <c r="MHZ36" s="23"/>
      <c r="MIA36" s="24"/>
      <c r="MIB36" s="14"/>
      <c r="MIC36" s="23"/>
      <c r="MID36" s="23"/>
      <c r="MIE36" s="23"/>
      <c r="MIF36" s="23"/>
      <c r="MIG36" s="23"/>
      <c r="MIH36" s="23"/>
      <c r="MII36" s="24"/>
      <c r="MIJ36" s="14"/>
      <c r="MIK36" s="23"/>
      <c r="MIL36" s="23"/>
      <c r="MIM36" s="23"/>
      <c r="MIN36" s="23"/>
      <c r="MIO36" s="23"/>
      <c r="MIP36" s="23"/>
      <c r="MIQ36" s="24"/>
      <c r="MIR36" s="14"/>
      <c r="MIS36" s="23"/>
      <c r="MIT36" s="23"/>
      <c r="MIU36" s="23"/>
      <c r="MIV36" s="23"/>
      <c r="MIW36" s="23"/>
      <c r="MIX36" s="23"/>
      <c r="MIY36" s="24"/>
      <c r="MIZ36" s="14"/>
      <c r="MJA36" s="23"/>
      <c r="MJB36" s="23"/>
      <c r="MJC36" s="23"/>
      <c r="MJD36" s="23"/>
      <c r="MJE36" s="23"/>
      <c r="MJF36" s="23"/>
      <c r="MJG36" s="24"/>
      <c r="MJH36" s="14"/>
      <c r="MJI36" s="23"/>
      <c r="MJJ36" s="23"/>
      <c r="MJK36" s="23"/>
      <c r="MJL36" s="23"/>
      <c r="MJM36" s="23"/>
      <c r="MJN36" s="23"/>
      <c r="MJO36" s="24"/>
      <c r="MJP36" s="14"/>
      <c r="MJQ36" s="23"/>
      <c r="MJR36" s="23"/>
      <c r="MJS36" s="23"/>
      <c r="MJT36" s="23"/>
      <c r="MJU36" s="23"/>
      <c r="MJV36" s="23"/>
      <c r="MJW36" s="24"/>
      <c r="MJX36" s="14"/>
      <c r="MJY36" s="23"/>
      <c r="MJZ36" s="23"/>
      <c r="MKA36" s="23"/>
      <c r="MKB36" s="23"/>
      <c r="MKC36" s="23"/>
      <c r="MKD36" s="23"/>
      <c r="MKE36" s="24"/>
      <c r="MKF36" s="14"/>
      <c r="MKG36" s="23"/>
      <c r="MKH36" s="23"/>
      <c r="MKI36" s="23"/>
      <c r="MKJ36" s="23"/>
      <c r="MKK36" s="23"/>
      <c r="MKL36" s="23"/>
      <c r="MKM36" s="24"/>
      <c r="MKN36" s="14"/>
      <c r="MKO36" s="23"/>
      <c r="MKP36" s="23"/>
      <c r="MKQ36" s="23"/>
      <c r="MKR36" s="23"/>
      <c r="MKS36" s="23"/>
      <c r="MKT36" s="23"/>
      <c r="MKU36" s="24"/>
      <c r="MKV36" s="14"/>
      <c r="MKW36" s="23"/>
      <c r="MKX36" s="23"/>
      <c r="MKY36" s="23"/>
      <c r="MKZ36" s="23"/>
      <c r="MLA36" s="23"/>
      <c r="MLB36" s="23"/>
      <c r="MLC36" s="24"/>
      <c r="MLD36" s="14"/>
      <c r="MLE36" s="23"/>
      <c r="MLF36" s="23"/>
      <c r="MLG36" s="23"/>
      <c r="MLH36" s="23"/>
      <c r="MLI36" s="23"/>
      <c r="MLJ36" s="23"/>
      <c r="MLK36" s="24"/>
      <c r="MLL36" s="14"/>
      <c r="MLM36" s="23"/>
      <c r="MLN36" s="23"/>
      <c r="MLO36" s="23"/>
      <c r="MLP36" s="23"/>
      <c r="MLQ36" s="23"/>
      <c r="MLR36" s="23"/>
      <c r="MLS36" s="24"/>
      <c r="MLT36" s="14"/>
      <c r="MLU36" s="23"/>
      <c r="MLV36" s="23"/>
      <c r="MLW36" s="23"/>
      <c r="MLX36" s="23"/>
      <c r="MLY36" s="23"/>
      <c r="MLZ36" s="23"/>
      <c r="MMA36" s="24"/>
      <c r="MMB36" s="14"/>
      <c r="MMC36" s="23"/>
      <c r="MMD36" s="23"/>
      <c r="MME36" s="23"/>
      <c r="MMF36" s="23"/>
      <c r="MMG36" s="23"/>
      <c r="MMH36" s="23"/>
      <c r="MMI36" s="24"/>
      <c r="MMJ36" s="14"/>
      <c r="MMK36" s="23"/>
      <c r="MML36" s="23"/>
      <c r="MMM36" s="23"/>
      <c r="MMN36" s="23"/>
      <c r="MMO36" s="23"/>
      <c r="MMP36" s="23"/>
      <c r="MMQ36" s="24"/>
      <c r="MMR36" s="14"/>
      <c r="MMS36" s="23"/>
      <c r="MMT36" s="23"/>
      <c r="MMU36" s="23"/>
      <c r="MMV36" s="23"/>
      <c r="MMW36" s="23"/>
      <c r="MMX36" s="23"/>
      <c r="MMY36" s="24"/>
      <c r="MMZ36" s="14"/>
      <c r="MNA36" s="23"/>
      <c r="MNB36" s="23"/>
      <c r="MNC36" s="23"/>
      <c r="MND36" s="23"/>
      <c r="MNE36" s="23"/>
      <c r="MNF36" s="23"/>
      <c r="MNG36" s="24"/>
      <c r="MNH36" s="14"/>
      <c r="MNI36" s="23"/>
      <c r="MNJ36" s="23"/>
      <c r="MNK36" s="23"/>
      <c r="MNL36" s="23"/>
      <c r="MNM36" s="23"/>
      <c r="MNN36" s="23"/>
      <c r="MNO36" s="24"/>
      <c r="MNP36" s="14"/>
      <c r="MNQ36" s="23"/>
      <c r="MNR36" s="23"/>
      <c r="MNS36" s="23"/>
      <c r="MNT36" s="23"/>
      <c r="MNU36" s="23"/>
      <c r="MNV36" s="23"/>
      <c r="MNW36" s="24"/>
      <c r="MNX36" s="14"/>
      <c r="MNY36" s="23"/>
      <c r="MNZ36" s="23"/>
      <c r="MOA36" s="23"/>
      <c r="MOB36" s="23"/>
      <c r="MOC36" s="23"/>
      <c r="MOD36" s="23"/>
      <c r="MOE36" s="24"/>
      <c r="MOF36" s="14"/>
      <c r="MOG36" s="23"/>
      <c r="MOH36" s="23"/>
      <c r="MOI36" s="23"/>
      <c r="MOJ36" s="23"/>
      <c r="MOK36" s="23"/>
      <c r="MOL36" s="23"/>
      <c r="MOM36" s="24"/>
      <c r="MON36" s="14"/>
      <c r="MOO36" s="23"/>
      <c r="MOP36" s="23"/>
      <c r="MOQ36" s="23"/>
      <c r="MOR36" s="23"/>
      <c r="MOS36" s="23"/>
      <c r="MOT36" s="23"/>
      <c r="MOU36" s="24"/>
      <c r="MOV36" s="14"/>
      <c r="MOW36" s="23"/>
      <c r="MOX36" s="23"/>
      <c r="MOY36" s="23"/>
      <c r="MOZ36" s="23"/>
      <c r="MPA36" s="23"/>
      <c r="MPB36" s="23"/>
      <c r="MPC36" s="24"/>
      <c r="MPD36" s="14"/>
      <c r="MPE36" s="23"/>
      <c r="MPF36" s="23"/>
      <c r="MPG36" s="23"/>
      <c r="MPH36" s="23"/>
      <c r="MPI36" s="23"/>
      <c r="MPJ36" s="23"/>
      <c r="MPK36" s="24"/>
      <c r="MPL36" s="14"/>
      <c r="MPM36" s="23"/>
      <c r="MPN36" s="23"/>
      <c r="MPO36" s="23"/>
      <c r="MPP36" s="23"/>
      <c r="MPQ36" s="23"/>
      <c r="MPR36" s="23"/>
      <c r="MPS36" s="24"/>
      <c r="MPT36" s="14"/>
      <c r="MPU36" s="23"/>
      <c r="MPV36" s="23"/>
      <c r="MPW36" s="23"/>
      <c r="MPX36" s="23"/>
      <c r="MPY36" s="23"/>
      <c r="MPZ36" s="23"/>
      <c r="MQA36" s="24"/>
      <c r="MQB36" s="14"/>
      <c r="MQC36" s="23"/>
      <c r="MQD36" s="23"/>
      <c r="MQE36" s="23"/>
      <c r="MQF36" s="23"/>
      <c r="MQG36" s="23"/>
      <c r="MQH36" s="23"/>
      <c r="MQI36" s="24"/>
      <c r="MQJ36" s="14"/>
      <c r="MQK36" s="23"/>
      <c r="MQL36" s="23"/>
      <c r="MQM36" s="23"/>
      <c r="MQN36" s="23"/>
      <c r="MQO36" s="23"/>
      <c r="MQP36" s="23"/>
      <c r="MQQ36" s="24"/>
      <c r="MQR36" s="14"/>
      <c r="MQS36" s="23"/>
      <c r="MQT36" s="23"/>
      <c r="MQU36" s="23"/>
      <c r="MQV36" s="23"/>
      <c r="MQW36" s="23"/>
      <c r="MQX36" s="23"/>
      <c r="MQY36" s="24"/>
      <c r="MQZ36" s="14"/>
      <c r="MRA36" s="23"/>
      <c r="MRB36" s="23"/>
      <c r="MRC36" s="23"/>
      <c r="MRD36" s="23"/>
      <c r="MRE36" s="23"/>
      <c r="MRF36" s="23"/>
      <c r="MRG36" s="24"/>
      <c r="MRH36" s="14"/>
      <c r="MRI36" s="23"/>
      <c r="MRJ36" s="23"/>
      <c r="MRK36" s="23"/>
      <c r="MRL36" s="23"/>
      <c r="MRM36" s="23"/>
      <c r="MRN36" s="23"/>
      <c r="MRO36" s="24"/>
      <c r="MRP36" s="14"/>
      <c r="MRQ36" s="23"/>
      <c r="MRR36" s="23"/>
      <c r="MRS36" s="23"/>
      <c r="MRT36" s="23"/>
      <c r="MRU36" s="23"/>
      <c r="MRV36" s="23"/>
      <c r="MRW36" s="24"/>
      <c r="MRX36" s="14"/>
      <c r="MRY36" s="23"/>
      <c r="MRZ36" s="23"/>
      <c r="MSA36" s="23"/>
      <c r="MSB36" s="23"/>
      <c r="MSC36" s="23"/>
      <c r="MSD36" s="23"/>
      <c r="MSE36" s="24"/>
      <c r="MSF36" s="14"/>
      <c r="MSG36" s="23"/>
      <c r="MSH36" s="23"/>
      <c r="MSI36" s="23"/>
      <c r="MSJ36" s="23"/>
      <c r="MSK36" s="23"/>
      <c r="MSL36" s="23"/>
      <c r="MSM36" s="24"/>
      <c r="MSN36" s="14"/>
      <c r="MSO36" s="23"/>
      <c r="MSP36" s="23"/>
      <c r="MSQ36" s="23"/>
      <c r="MSR36" s="23"/>
      <c r="MSS36" s="23"/>
      <c r="MST36" s="23"/>
      <c r="MSU36" s="24"/>
      <c r="MSV36" s="14"/>
      <c r="MSW36" s="23"/>
      <c r="MSX36" s="23"/>
      <c r="MSY36" s="23"/>
      <c r="MSZ36" s="23"/>
      <c r="MTA36" s="23"/>
      <c r="MTB36" s="23"/>
      <c r="MTC36" s="24"/>
      <c r="MTD36" s="14"/>
      <c r="MTE36" s="23"/>
      <c r="MTF36" s="23"/>
      <c r="MTG36" s="23"/>
      <c r="MTH36" s="23"/>
      <c r="MTI36" s="23"/>
      <c r="MTJ36" s="23"/>
      <c r="MTK36" s="24"/>
      <c r="MTL36" s="14"/>
      <c r="MTM36" s="23"/>
      <c r="MTN36" s="23"/>
      <c r="MTO36" s="23"/>
      <c r="MTP36" s="23"/>
      <c r="MTQ36" s="23"/>
      <c r="MTR36" s="23"/>
      <c r="MTS36" s="24"/>
      <c r="MTT36" s="14"/>
      <c r="MTU36" s="23"/>
      <c r="MTV36" s="23"/>
      <c r="MTW36" s="23"/>
      <c r="MTX36" s="23"/>
      <c r="MTY36" s="23"/>
      <c r="MTZ36" s="23"/>
      <c r="MUA36" s="24"/>
      <c r="MUB36" s="14"/>
      <c r="MUC36" s="23"/>
      <c r="MUD36" s="23"/>
      <c r="MUE36" s="23"/>
      <c r="MUF36" s="23"/>
      <c r="MUG36" s="23"/>
      <c r="MUH36" s="23"/>
      <c r="MUI36" s="24"/>
      <c r="MUJ36" s="14"/>
      <c r="MUK36" s="23"/>
      <c r="MUL36" s="23"/>
      <c r="MUM36" s="23"/>
      <c r="MUN36" s="23"/>
      <c r="MUO36" s="23"/>
      <c r="MUP36" s="23"/>
      <c r="MUQ36" s="24"/>
      <c r="MUR36" s="14"/>
      <c r="MUS36" s="23"/>
      <c r="MUT36" s="23"/>
      <c r="MUU36" s="23"/>
      <c r="MUV36" s="23"/>
      <c r="MUW36" s="23"/>
      <c r="MUX36" s="23"/>
      <c r="MUY36" s="24"/>
      <c r="MUZ36" s="14"/>
      <c r="MVA36" s="23"/>
      <c r="MVB36" s="23"/>
      <c r="MVC36" s="23"/>
      <c r="MVD36" s="23"/>
      <c r="MVE36" s="23"/>
      <c r="MVF36" s="23"/>
      <c r="MVG36" s="24"/>
      <c r="MVH36" s="14"/>
      <c r="MVI36" s="23"/>
      <c r="MVJ36" s="23"/>
      <c r="MVK36" s="23"/>
      <c r="MVL36" s="23"/>
      <c r="MVM36" s="23"/>
      <c r="MVN36" s="23"/>
      <c r="MVO36" s="24"/>
      <c r="MVP36" s="14"/>
      <c r="MVQ36" s="23"/>
      <c r="MVR36" s="23"/>
      <c r="MVS36" s="23"/>
      <c r="MVT36" s="23"/>
      <c r="MVU36" s="23"/>
      <c r="MVV36" s="23"/>
      <c r="MVW36" s="24"/>
      <c r="MVX36" s="14"/>
      <c r="MVY36" s="23"/>
      <c r="MVZ36" s="23"/>
      <c r="MWA36" s="23"/>
      <c r="MWB36" s="23"/>
      <c r="MWC36" s="23"/>
      <c r="MWD36" s="23"/>
      <c r="MWE36" s="24"/>
      <c r="MWF36" s="14"/>
      <c r="MWG36" s="23"/>
      <c r="MWH36" s="23"/>
      <c r="MWI36" s="23"/>
      <c r="MWJ36" s="23"/>
      <c r="MWK36" s="23"/>
      <c r="MWL36" s="23"/>
      <c r="MWM36" s="24"/>
      <c r="MWN36" s="14"/>
      <c r="MWO36" s="23"/>
      <c r="MWP36" s="23"/>
      <c r="MWQ36" s="23"/>
      <c r="MWR36" s="23"/>
      <c r="MWS36" s="23"/>
      <c r="MWT36" s="23"/>
      <c r="MWU36" s="24"/>
      <c r="MWV36" s="14"/>
      <c r="MWW36" s="23"/>
      <c r="MWX36" s="23"/>
      <c r="MWY36" s="23"/>
      <c r="MWZ36" s="23"/>
      <c r="MXA36" s="23"/>
      <c r="MXB36" s="23"/>
      <c r="MXC36" s="24"/>
      <c r="MXD36" s="14"/>
      <c r="MXE36" s="23"/>
      <c r="MXF36" s="23"/>
      <c r="MXG36" s="23"/>
      <c r="MXH36" s="23"/>
      <c r="MXI36" s="23"/>
      <c r="MXJ36" s="23"/>
      <c r="MXK36" s="24"/>
      <c r="MXL36" s="14"/>
      <c r="MXM36" s="23"/>
      <c r="MXN36" s="23"/>
      <c r="MXO36" s="23"/>
      <c r="MXP36" s="23"/>
      <c r="MXQ36" s="23"/>
      <c r="MXR36" s="23"/>
      <c r="MXS36" s="24"/>
      <c r="MXT36" s="14"/>
      <c r="MXU36" s="23"/>
      <c r="MXV36" s="23"/>
      <c r="MXW36" s="23"/>
      <c r="MXX36" s="23"/>
      <c r="MXY36" s="23"/>
      <c r="MXZ36" s="23"/>
      <c r="MYA36" s="24"/>
      <c r="MYB36" s="14"/>
      <c r="MYC36" s="23"/>
      <c r="MYD36" s="23"/>
      <c r="MYE36" s="23"/>
      <c r="MYF36" s="23"/>
      <c r="MYG36" s="23"/>
      <c r="MYH36" s="23"/>
      <c r="MYI36" s="24"/>
      <c r="MYJ36" s="14"/>
      <c r="MYK36" s="23"/>
      <c r="MYL36" s="23"/>
      <c r="MYM36" s="23"/>
      <c r="MYN36" s="23"/>
      <c r="MYO36" s="23"/>
      <c r="MYP36" s="23"/>
      <c r="MYQ36" s="24"/>
      <c r="MYR36" s="14"/>
      <c r="MYS36" s="23"/>
      <c r="MYT36" s="23"/>
      <c r="MYU36" s="23"/>
      <c r="MYV36" s="23"/>
      <c r="MYW36" s="23"/>
      <c r="MYX36" s="23"/>
      <c r="MYY36" s="24"/>
      <c r="MYZ36" s="14"/>
      <c r="MZA36" s="23"/>
      <c r="MZB36" s="23"/>
      <c r="MZC36" s="23"/>
      <c r="MZD36" s="23"/>
      <c r="MZE36" s="23"/>
      <c r="MZF36" s="23"/>
      <c r="MZG36" s="24"/>
      <c r="MZH36" s="14"/>
      <c r="MZI36" s="23"/>
      <c r="MZJ36" s="23"/>
      <c r="MZK36" s="23"/>
      <c r="MZL36" s="23"/>
      <c r="MZM36" s="23"/>
      <c r="MZN36" s="23"/>
      <c r="MZO36" s="24"/>
      <c r="MZP36" s="14"/>
      <c r="MZQ36" s="23"/>
      <c r="MZR36" s="23"/>
      <c r="MZS36" s="23"/>
      <c r="MZT36" s="23"/>
      <c r="MZU36" s="23"/>
      <c r="MZV36" s="23"/>
      <c r="MZW36" s="24"/>
      <c r="MZX36" s="14"/>
      <c r="MZY36" s="23"/>
      <c r="MZZ36" s="23"/>
      <c r="NAA36" s="23"/>
      <c r="NAB36" s="23"/>
      <c r="NAC36" s="23"/>
      <c r="NAD36" s="23"/>
      <c r="NAE36" s="24"/>
      <c r="NAF36" s="14"/>
      <c r="NAG36" s="23"/>
      <c r="NAH36" s="23"/>
      <c r="NAI36" s="23"/>
      <c r="NAJ36" s="23"/>
      <c r="NAK36" s="23"/>
      <c r="NAL36" s="23"/>
      <c r="NAM36" s="24"/>
      <c r="NAN36" s="14"/>
      <c r="NAO36" s="23"/>
      <c r="NAP36" s="23"/>
      <c r="NAQ36" s="23"/>
      <c r="NAR36" s="23"/>
      <c r="NAS36" s="23"/>
      <c r="NAT36" s="23"/>
      <c r="NAU36" s="24"/>
      <c r="NAV36" s="14"/>
      <c r="NAW36" s="23"/>
      <c r="NAX36" s="23"/>
      <c r="NAY36" s="23"/>
      <c r="NAZ36" s="23"/>
      <c r="NBA36" s="23"/>
      <c r="NBB36" s="23"/>
      <c r="NBC36" s="24"/>
      <c r="NBD36" s="14"/>
      <c r="NBE36" s="23"/>
      <c r="NBF36" s="23"/>
      <c r="NBG36" s="23"/>
      <c r="NBH36" s="23"/>
      <c r="NBI36" s="23"/>
      <c r="NBJ36" s="23"/>
      <c r="NBK36" s="24"/>
      <c r="NBL36" s="14"/>
      <c r="NBM36" s="23"/>
      <c r="NBN36" s="23"/>
      <c r="NBO36" s="23"/>
      <c r="NBP36" s="23"/>
      <c r="NBQ36" s="23"/>
      <c r="NBR36" s="23"/>
      <c r="NBS36" s="24"/>
      <c r="NBT36" s="14"/>
      <c r="NBU36" s="23"/>
      <c r="NBV36" s="23"/>
      <c r="NBW36" s="23"/>
      <c r="NBX36" s="23"/>
      <c r="NBY36" s="23"/>
      <c r="NBZ36" s="23"/>
      <c r="NCA36" s="24"/>
      <c r="NCB36" s="14"/>
      <c r="NCC36" s="23"/>
      <c r="NCD36" s="23"/>
      <c r="NCE36" s="23"/>
      <c r="NCF36" s="23"/>
      <c r="NCG36" s="23"/>
      <c r="NCH36" s="23"/>
      <c r="NCI36" s="24"/>
      <c r="NCJ36" s="14"/>
      <c r="NCK36" s="23"/>
      <c r="NCL36" s="23"/>
      <c r="NCM36" s="23"/>
      <c r="NCN36" s="23"/>
      <c r="NCO36" s="23"/>
      <c r="NCP36" s="23"/>
      <c r="NCQ36" s="24"/>
      <c r="NCR36" s="14"/>
      <c r="NCS36" s="23"/>
      <c r="NCT36" s="23"/>
      <c r="NCU36" s="23"/>
      <c r="NCV36" s="23"/>
      <c r="NCW36" s="23"/>
      <c r="NCX36" s="23"/>
      <c r="NCY36" s="24"/>
      <c r="NCZ36" s="14"/>
      <c r="NDA36" s="23"/>
      <c r="NDB36" s="23"/>
      <c r="NDC36" s="23"/>
      <c r="NDD36" s="23"/>
      <c r="NDE36" s="23"/>
      <c r="NDF36" s="23"/>
      <c r="NDG36" s="24"/>
      <c r="NDH36" s="14"/>
      <c r="NDI36" s="23"/>
      <c r="NDJ36" s="23"/>
      <c r="NDK36" s="23"/>
      <c r="NDL36" s="23"/>
      <c r="NDM36" s="23"/>
      <c r="NDN36" s="23"/>
      <c r="NDO36" s="24"/>
      <c r="NDP36" s="14"/>
      <c r="NDQ36" s="23"/>
      <c r="NDR36" s="23"/>
      <c r="NDS36" s="23"/>
      <c r="NDT36" s="23"/>
      <c r="NDU36" s="23"/>
      <c r="NDV36" s="23"/>
      <c r="NDW36" s="24"/>
      <c r="NDX36" s="14"/>
      <c r="NDY36" s="23"/>
      <c r="NDZ36" s="23"/>
      <c r="NEA36" s="23"/>
      <c r="NEB36" s="23"/>
      <c r="NEC36" s="23"/>
      <c r="NED36" s="23"/>
      <c r="NEE36" s="24"/>
      <c r="NEF36" s="14"/>
      <c r="NEG36" s="23"/>
      <c r="NEH36" s="23"/>
      <c r="NEI36" s="23"/>
      <c r="NEJ36" s="23"/>
      <c r="NEK36" s="23"/>
      <c r="NEL36" s="23"/>
      <c r="NEM36" s="24"/>
      <c r="NEN36" s="14"/>
      <c r="NEO36" s="23"/>
      <c r="NEP36" s="23"/>
      <c r="NEQ36" s="23"/>
      <c r="NER36" s="23"/>
      <c r="NES36" s="23"/>
      <c r="NET36" s="23"/>
      <c r="NEU36" s="24"/>
      <c r="NEV36" s="14"/>
      <c r="NEW36" s="23"/>
      <c r="NEX36" s="23"/>
      <c r="NEY36" s="23"/>
      <c r="NEZ36" s="23"/>
      <c r="NFA36" s="23"/>
      <c r="NFB36" s="23"/>
      <c r="NFC36" s="24"/>
      <c r="NFD36" s="14"/>
      <c r="NFE36" s="23"/>
      <c r="NFF36" s="23"/>
      <c r="NFG36" s="23"/>
      <c r="NFH36" s="23"/>
      <c r="NFI36" s="23"/>
      <c r="NFJ36" s="23"/>
      <c r="NFK36" s="24"/>
      <c r="NFL36" s="14"/>
      <c r="NFM36" s="23"/>
      <c r="NFN36" s="23"/>
      <c r="NFO36" s="23"/>
      <c r="NFP36" s="23"/>
      <c r="NFQ36" s="23"/>
      <c r="NFR36" s="23"/>
      <c r="NFS36" s="24"/>
      <c r="NFT36" s="14"/>
      <c r="NFU36" s="23"/>
      <c r="NFV36" s="23"/>
      <c r="NFW36" s="23"/>
      <c r="NFX36" s="23"/>
      <c r="NFY36" s="23"/>
      <c r="NFZ36" s="23"/>
      <c r="NGA36" s="24"/>
      <c r="NGB36" s="14"/>
      <c r="NGC36" s="23"/>
      <c r="NGD36" s="23"/>
      <c r="NGE36" s="23"/>
      <c r="NGF36" s="23"/>
      <c r="NGG36" s="23"/>
      <c r="NGH36" s="23"/>
      <c r="NGI36" s="24"/>
      <c r="NGJ36" s="14"/>
      <c r="NGK36" s="23"/>
      <c r="NGL36" s="23"/>
      <c r="NGM36" s="23"/>
      <c r="NGN36" s="23"/>
      <c r="NGO36" s="23"/>
      <c r="NGP36" s="23"/>
      <c r="NGQ36" s="24"/>
      <c r="NGR36" s="14"/>
      <c r="NGS36" s="23"/>
      <c r="NGT36" s="23"/>
      <c r="NGU36" s="23"/>
      <c r="NGV36" s="23"/>
      <c r="NGW36" s="23"/>
      <c r="NGX36" s="23"/>
      <c r="NGY36" s="24"/>
      <c r="NGZ36" s="14"/>
      <c r="NHA36" s="23"/>
      <c r="NHB36" s="23"/>
      <c r="NHC36" s="23"/>
      <c r="NHD36" s="23"/>
      <c r="NHE36" s="23"/>
      <c r="NHF36" s="23"/>
      <c r="NHG36" s="24"/>
      <c r="NHH36" s="14"/>
      <c r="NHI36" s="23"/>
      <c r="NHJ36" s="23"/>
      <c r="NHK36" s="23"/>
      <c r="NHL36" s="23"/>
      <c r="NHM36" s="23"/>
      <c r="NHN36" s="23"/>
      <c r="NHO36" s="24"/>
      <c r="NHP36" s="14"/>
      <c r="NHQ36" s="23"/>
      <c r="NHR36" s="23"/>
      <c r="NHS36" s="23"/>
      <c r="NHT36" s="23"/>
      <c r="NHU36" s="23"/>
      <c r="NHV36" s="23"/>
      <c r="NHW36" s="24"/>
      <c r="NHX36" s="14"/>
      <c r="NHY36" s="23"/>
      <c r="NHZ36" s="23"/>
      <c r="NIA36" s="23"/>
      <c r="NIB36" s="23"/>
      <c r="NIC36" s="23"/>
      <c r="NID36" s="23"/>
      <c r="NIE36" s="24"/>
      <c r="NIF36" s="14"/>
      <c r="NIG36" s="23"/>
      <c r="NIH36" s="23"/>
      <c r="NII36" s="23"/>
      <c r="NIJ36" s="23"/>
      <c r="NIK36" s="23"/>
      <c r="NIL36" s="23"/>
      <c r="NIM36" s="24"/>
      <c r="NIN36" s="14"/>
      <c r="NIO36" s="23"/>
      <c r="NIP36" s="23"/>
      <c r="NIQ36" s="23"/>
      <c r="NIR36" s="23"/>
      <c r="NIS36" s="23"/>
      <c r="NIT36" s="23"/>
      <c r="NIU36" s="24"/>
      <c r="NIV36" s="14"/>
      <c r="NIW36" s="23"/>
      <c r="NIX36" s="23"/>
      <c r="NIY36" s="23"/>
      <c r="NIZ36" s="23"/>
      <c r="NJA36" s="23"/>
      <c r="NJB36" s="23"/>
      <c r="NJC36" s="24"/>
      <c r="NJD36" s="14"/>
      <c r="NJE36" s="23"/>
      <c r="NJF36" s="23"/>
      <c r="NJG36" s="23"/>
      <c r="NJH36" s="23"/>
      <c r="NJI36" s="23"/>
      <c r="NJJ36" s="23"/>
      <c r="NJK36" s="24"/>
      <c r="NJL36" s="14"/>
      <c r="NJM36" s="23"/>
      <c r="NJN36" s="23"/>
      <c r="NJO36" s="23"/>
      <c r="NJP36" s="23"/>
      <c r="NJQ36" s="23"/>
      <c r="NJR36" s="23"/>
      <c r="NJS36" s="24"/>
      <c r="NJT36" s="14"/>
      <c r="NJU36" s="23"/>
      <c r="NJV36" s="23"/>
      <c r="NJW36" s="23"/>
      <c r="NJX36" s="23"/>
      <c r="NJY36" s="23"/>
      <c r="NJZ36" s="23"/>
      <c r="NKA36" s="24"/>
      <c r="NKB36" s="14"/>
      <c r="NKC36" s="23"/>
      <c r="NKD36" s="23"/>
      <c r="NKE36" s="23"/>
      <c r="NKF36" s="23"/>
      <c r="NKG36" s="23"/>
      <c r="NKH36" s="23"/>
      <c r="NKI36" s="24"/>
      <c r="NKJ36" s="14"/>
      <c r="NKK36" s="23"/>
      <c r="NKL36" s="23"/>
      <c r="NKM36" s="23"/>
      <c r="NKN36" s="23"/>
      <c r="NKO36" s="23"/>
      <c r="NKP36" s="23"/>
      <c r="NKQ36" s="24"/>
      <c r="NKR36" s="14"/>
      <c r="NKS36" s="23"/>
      <c r="NKT36" s="23"/>
      <c r="NKU36" s="23"/>
      <c r="NKV36" s="23"/>
      <c r="NKW36" s="23"/>
      <c r="NKX36" s="23"/>
      <c r="NKY36" s="24"/>
      <c r="NKZ36" s="14"/>
      <c r="NLA36" s="23"/>
      <c r="NLB36" s="23"/>
      <c r="NLC36" s="23"/>
      <c r="NLD36" s="23"/>
      <c r="NLE36" s="23"/>
      <c r="NLF36" s="23"/>
      <c r="NLG36" s="24"/>
      <c r="NLH36" s="14"/>
      <c r="NLI36" s="23"/>
      <c r="NLJ36" s="23"/>
      <c r="NLK36" s="23"/>
      <c r="NLL36" s="23"/>
      <c r="NLM36" s="23"/>
      <c r="NLN36" s="23"/>
      <c r="NLO36" s="24"/>
      <c r="NLP36" s="14"/>
      <c r="NLQ36" s="23"/>
      <c r="NLR36" s="23"/>
      <c r="NLS36" s="23"/>
      <c r="NLT36" s="23"/>
      <c r="NLU36" s="23"/>
      <c r="NLV36" s="23"/>
      <c r="NLW36" s="24"/>
      <c r="NLX36" s="14"/>
      <c r="NLY36" s="23"/>
      <c r="NLZ36" s="23"/>
      <c r="NMA36" s="23"/>
      <c r="NMB36" s="23"/>
      <c r="NMC36" s="23"/>
      <c r="NMD36" s="23"/>
      <c r="NME36" s="24"/>
      <c r="NMF36" s="14"/>
      <c r="NMG36" s="23"/>
      <c r="NMH36" s="23"/>
      <c r="NMI36" s="23"/>
      <c r="NMJ36" s="23"/>
      <c r="NMK36" s="23"/>
      <c r="NML36" s="23"/>
      <c r="NMM36" s="24"/>
      <c r="NMN36" s="14"/>
      <c r="NMO36" s="23"/>
      <c r="NMP36" s="23"/>
      <c r="NMQ36" s="23"/>
      <c r="NMR36" s="23"/>
      <c r="NMS36" s="23"/>
      <c r="NMT36" s="23"/>
      <c r="NMU36" s="24"/>
      <c r="NMV36" s="14"/>
      <c r="NMW36" s="23"/>
      <c r="NMX36" s="23"/>
      <c r="NMY36" s="23"/>
      <c r="NMZ36" s="23"/>
      <c r="NNA36" s="23"/>
      <c r="NNB36" s="23"/>
      <c r="NNC36" s="24"/>
      <c r="NND36" s="14"/>
      <c r="NNE36" s="23"/>
      <c r="NNF36" s="23"/>
      <c r="NNG36" s="23"/>
      <c r="NNH36" s="23"/>
      <c r="NNI36" s="23"/>
      <c r="NNJ36" s="23"/>
      <c r="NNK36" s="24"/>
      <c r="NNL36" s="14"/>
      <c r="NNM36" s="23"/>
      <c r="NNN36" s="23"/>
      <c r="NNO36" s="23"/>
      <c r="NNP36" s="23"/>
      <c r="NNQ36" s="23"/>
      <c r="NNR36" s="23"/>
      <c r="NNS36" s="24"/>
      <c r="NNT36" s="14"/>
      <c r="NNU36" s="23"/>
      <c r="NNV36" s="23"/>
      <c r="NNW36" s="23"/>
      <c r="NNX36" s="23"/>
      <c r="NNY36" s="23"/>
      <c r="NNZ36" s="23"/>
      <c r="NOA36" s="24"/>
      <c r="NOB36" s="14"/>
      <c r="NOC36" s="23"/>
      <c r="NOD36" s="23"/>
      <c r="NOE36" s="23"/>
      <c r="NOF36" s="23"/>
      <c r="NOG36" s="23"/>
      <c r="NOH36" s="23"/>
      <c r="NOI36" s="24"/>
      <c r="NOJ36" s="14"/>
      <c r="NOK36" s="23"/>
      <c r="NOL36" s="23"/>
      <c r="NOM36" s="23"/>
      <c r="NON36" s="23"/>
      <c r="NOO36" s="23"/>
      <c r="NOP36" s="23"/>
      <c r="NOQ36" s="24"/>
      <c r="NOR36" s="14"/>
      <c r="NOS36" s="23"/>
      <c r="NOT36" s="23"/>
      <c r="NOU36" s="23"/>
      <c r="NOV36" s="23"/>
      <c r="NOW36" s="23"/>
      <c r="NOX36" s="23"/>
      <c r="NOY36" s="24"/>
      <c r="NOZ36" s="14"/>
      <c r="NPA36" s="23"/>
      <c r="NPB36" s="23"/>
      <c r="NPC36" s="23"/>
      <c r="NPD36" s="23"/>
      <c r="NPE36" s="23"/>
      <c r="NPF36" s="23"/>
      <c r="NPG36" s="24"/>
      <c r="NPH36" s="14"/>
      <c r="NPI36" s="23"/>
      <c r="NPJ36" s="23"/>
      <c r="NPK36" s="23"/>
      <c r="NPL36" s="23"/>
      <c r="NPM36" s="23"/>
      <c r="NPN36" s="23"/>
      <c r="NPO36" s="24"/>
      <c r="NPP36" s="14"/>
      <c r="NPQ36" s="23"/>
      <c r="NPR36" s="23"/>
      <c r="NPS36" s="23"/>
      <c r="NPT36" s="23"/>
      <c r="NPU36" s="23"/>
      <c r="NPV36" s="23"/>
      <c r="NPW36" s="24"/>
      <c r="NPX36" s="14"/>
      <c r="NPY36" s="23"/>
      <c r="NPZ36" s="23"/>
      <c r="NQA36" s="23"/>
      <c r="NQB36" s="23"/>
      <c r="NQC36" s="23"/>
      <c r="NQD36" s="23"/>
      <c r="NQE36" s="24"/>
      <c r="NQF36" s="14"/>
      <c r="NQG36" s="23"/>
      <c r="NQH36" s="23"/>
      <c r="NQI36" s="23"/>
      <c r="NQJ36" s="23"/>
      <c r="NQK36" s="23"/>
      <c r="NQL36" s="23"/>
      <c r="NQM36" s="24"/>
      <c r="NQN36" s="14"/>
      <c r="NQO36" s="23"/>
      <c r="NQP36" s="23"/>
      <c r="NQQ36" s="23"/>
      <c r="NQR36" s="23"/>
      <c r="NQS36" s="23"/>
      <c r="NQT36" s="23"/>
      <c r="NQU36" s="24"/>
      <c r="NQV36" s="14"/>
      <c r="NQW36" s="23"/>
      <c r="NQX36" s="23"/>
      <c r="NQY36" s="23"/>
      <c r="NQZ36" s="23"/>
      <c r="NRA36" s="23"/>
      <c r="NRB36" s="23"/>
      <c r="NRC36" s="24"/>
      <c r="NRD36" s="14"/>
      <c r="NRE36" s="23"/>
      <c r="NRF36" s="23"/>
      <c r="NRG36" s="23"/>
      <c r="NRH36" s="23"/>
      <c r="NRI36" s="23"/>
      <c r="NRJ36" s="23"/>
      <c r="NRK36" s="24"/>
      <c r="NRL36" s="14"/>
      <c r="NRM36" s="23"/>
      <c r="NRN36" s="23"/>
      <c r="NRO36" s="23"/>
      <c r="NRP36" s="23"/>
      <c r="NRQ36" s="23"/>
      <c r="NRR36" s="23"/>
      <c r="NRS36" s="24"/>
      <c r="NRT36" s="14"/>
      <c r="NRU36" s="23"/>
      <c r="NRV36" s="23"/>
      <c r="NRW36" s="23"/>
      <c r="NRX36" s="23"/>
      <c r="NRY36" s="23"/>
      <c r="NRZ36" s="23"/>
      <c r="NSA36" s="24"/>
      <c r="NSB36" s="14"/>
      <c r="NSC36" s="23"/>
      <c r="NSD36" s="23"/>
      <c r="NSE36" s="23"/>
      <c r="NSF36" s="23"/>
      <c r="NSG36" s="23"/>
      <c r="NSH36" s="23"/>
      <c r="NSI36" s="24"/>
      <c r="NSJ36" s="14"/>
      <c r="NSK36" s="23"/>
      <c r="NSL36" s="23"/>
      <c r="NSM36" s="23"/>
      <c r="NSN36" s="23"/>
      <c r="NSO36" s="23"/>
      <c r="NSP36" s="23"/>
      <c r="NSQ36" s="24"/>
      <c r="NSR36" s="14"/>
      <c r="NSS36" s="23"/>
      <c r="NST36" s="23"/>
      <c r="NSU36" s="23"/>
      <c r="NSV36" s="23"/>
      <c r="NSW36" s="23"/>
      <c r="NSX36" s="23"/>
      <c r="NSY36" s="24"/>
      <c r="NSZ36" s="14"/>
      <c r="NTA36" s="23"/>
      <c r="NTB36" s="23"/>
      <c r="NTC36" s="23"/>
      <c r="NTD36" s="23"/>
      <c r="NTE36" s="23"/>
      <c r="NTF36" s="23"/>
      <c r="NTG36" s="24"/>
      <c r="NTH36" s="14"/>
      <c r="NTI36" s="23"/>
      <c r="NTJ36" s="23"/>
      <c r="NTK36" s="23"/>
      <c r="NTL36" s="23"/>
      <c r="NTM36" s="23"/>
      <c r="NTN36" s="23"/>
      <c r="NTO36" s="24"/>
      <c r="NTP36" s="14"/>
      <c r="NTQ36" s="23"/>
      <c r="NTR36" s="23"/>
      <c r="NTS36" s="23"/>
      <c r="NTT36" s="23"/>
      <c r="NTU36" s="23"/>
      <c r="NTV36" s="23"/>
      <c r="NTW36" s="24"/>
      <c r="NTX36" s="14"/>
      <c r="NTY36" s="23"/>
      <c r="NTZ36" s="23"/>
      <c r="NUA36" s="23"/>
      <c r="NUB36" s="23"/>
      <c r="NUC36" s="23"/>
      <c r="NUD36" s="23"/>
      <c r="NUE36" s="24"/>
      <c r="NUF36" s="14"/>
      <c r="NUG36" s="23"/>
      <c r="NUH36" s="23"/>
      <c r="NUI36" s="23"/>
      <c r="NUJ36" s="23"/>
      <c r="NUK36" s="23"/>
      <c r="NUL36" s="23"/>
      <c r="NUM36" s="24"/>
      <c r="NUN36" s="14"/>
      <c r="NUO36" s="23"/>
      <c r="NUP36" s="23"/>
      <c r="NUQ36" s="23"/>
      <c r="NUR36" s="23"/>
      <c r="NUS36" s="23"/>
      <c r="NUT36" s="23"/>
      <c r="NUU36" s="24"/>
      <c r="NUV36" s="14"/>
      <c r="NUW36" s="23"/>
      <c r="NUX36" s="23"/>
      <c r="NUY36" s="23"/>
      <c r="NUZ36" s="23"/>
      <c r="NVA36" s="23"/>
      <c r="NVB36" s="23"/>
      <c r="NVC36" s="24"/>
      <c r="NVD36" s="14"/>
      <c r="NVE36" s="23"/>
      <c r="NVF36" s="23"/>
      <c r="NVG36" s="23"/>
      <c r="NVH36" s="23"/>
      <c r="NVI36" s="23"/>
      <c r="NVJ36" s="23"/>
      <c r="NVK36" s="24"/>
      <c r="NVL36" s="14"/>
      <c r="NVM36" s="23"/>
      <c r="NVN36" s="23"/>
      <c r="NVO36" s="23"/>
      <c r="NVP36" s="23"/>
      <c r="NVQ36" s="23"/>
      <c r="NVR36" s="23"/>
      <c r="NVS36" s="24"/>
      <c r="NVT36" s="14"/>
      <c r="NVU36" s="23"/>
      <c r="NVV36" s="23"/>
      <c r="NVW36" s="23"/>
      <c r="NVX36" s="23"/>
      <c r="NVY36" s="23"/>
      <c r="NVZ36" s="23"/>
      <c r="NWA36" s="24"/>
      <c r="NWB36" s="14"/>
      <c r="NWC36" s="23"/>
      <c r="NWD36" s="23"/>
      <c r="NWE36" s="23"/>
      <c r="NWF36" s="23"/>
      <c r="NWG36" s="23"/>
      <c r="NWH36" s="23"/>
      <c r="NWI36" s="24"/>
      <c r="NWJ36" s="14"/>
      <c r="NWK36" s="23"/>
      <c r="NWL36" s="23"/>
      <c r="NWM36" s="23"/>
      <c r="NWN36" s="23"/>
      <c r="NWO36" s="23"/>
      <c r="NWP36" s="23"/>
      <c r="NWQ36" s="24"/>
      <c r="NWR36" s="14"/>
      <c r="NWS36" s="23"/>
      <c r="NWT36" s="23"/>
      <c r="NWU36" s="23"/>
      <c r="NWV36" s="23"/>
      <c r="NWW36" s="23"/>
      <c r="NWX36" s="23"/>
      <c r="NWY36" s="24"/>
      <c r="NWZ36" s="14"/>
      <c r="NXA36" s="23"/>
      <c r="NXB36" s="23"/>
      <c r="NXC36" s="23"/>
      <c r="NXD36" s="23"/>
      <c r="NXE36" s="23"/>
      <c r="NXF36" s="23"/>
      <c r="NXG36" s="24"/>
      <c r="NXH36" s="14"/>
      <c r="NXI36" s="23"/>
      <c r="NXJ36" s="23"/>
      <c r="NXK36" s="23"/>
      <c r="NXL36" s="23"/>
      <c r="NXM36" s="23"/>
      <c r="NXN36" s="23"/>
      <c r="NXO36" s="24"/>
      <c r="NXP36" s="14"/>
      <c r="NXQ36" s="23"/>
      <c r="NXR36" s="23"/>
      <c r="NXS36" s="23"/>
      <c r="NXT36" s="23"/>
      <c r="NXU36" s="23"/>
      <c r="NXV36" s="23"/>
      <c r="NXW36" s="24"/>
      <c r="NXX36" s="14"/>
      <c r="NXY36" s="23"/>
      <c r="NXZ36" s="23"/>
      <c r="NYA36" s="23"/>
      <c r="NYB36" s="23"/>
      <c r="NYC36" s="23"/>
      <c r="NYD36" s="23"/>
      <c r="NYE36" s="24"/>
      <c r="NYF36" s="14"/>
      <c r="NYG36" s="23"/>
      <c r="NYH36" s="23"/>
      <c r="NYI36" s="23"/>
      <c r="NYJ36" s="23"/>
      <c r="NYK36" s="23"/>
      <c r="NYL36" s="23"/>
      <c r="NYM36" s="24"/>
      <c r="NYN36" s="14"/>
      <c r="NYO36" s="23"/>
      <c r="NYP36" s="23"/>
      <c r="NYQ36" s="23"/>
      <c r="NYR36" s="23"/>
      <c r="NYS36" s="23"/>
      <c r="NYT36" s="23"/>
      <c r="NYU36" s="24"/>
      <c r="NYV36" s="14"/>
      <c r="NYW36" s="23"/>
      <c r="NYX36" s="23"/>
      <c r="NYY36" s="23"/>
      <c r="NYZ36" s="23"/>
      <c r="NZA36" s="23"/>
      <c r="NZB36" s="23"/>
      <c r="NZC36" s="24"/>
      <c r="NZD36" s="14"/>
      <c r="NZE36" s="23"/>
      <c r="NZF36" s="23"/>
      <c r="NZG36" s="23"/>
      <c r="NZH36" s="23"/>
      <c r="NZI36" s="23"/>
      <c r="NZJ36" s="23"/>
      <c r="NZK36" s="24"/>
      <c r="NZL36" s="14"/>
      <c r="NZM36" s="23"/>
      <c r="NZN36" s="23"/>
      <c r="NZO36" s="23"/>
      <c r="NZP36" s="23"/>
      <c r="NZQ36" s="23"/>
      <c r="NZR36" s="23"/>
      <c r="NZS36" s="24"/>
      <c r="NZT36" s="14"/>
      <c r="NZU36" s="23"/>
      <c r="NZV36" s="23"/>
      <c r="NZW36" s="23"/>
      <c r="NZX36" s="23"/>
      <c r="NZY36" s="23"/>
      <c r="NZZ36" s="23"/>
      <c r="OAA36" s="24"/>
      <c r="OAB36" s="14"/>
      <c r="OAC36" s="23"/>
      <c r="OAD36" s="23"/>
      <c r="OAE36" s="23"/>
      <c r="OAF36" s="23"/>
      <c r="OAG36" s="23"/>
      <c r="OAH36" s="23"/>
      <c r="OAI36" s="24"/>
      <c r="OAJ36" s="14"/>
      <c r="OAK36" s="23"/>
      <c r="OAL36" s="23"/>
      <c r="OAM36" s="23"/>
      <c r="OAN36" s="23"/>
      <c r="OAO36" s="23"/>
      <c r="OAP36" s="23"/>
      <c r="OAQ36" s="24"/>
      <c r="OAR36" s="14"/>
      <c r="OAS36" s="23"/>
      <c r="OAT36" s="23"/>
      <c r="OAU36" s="23"/>
      <c r="OAV36" s="23"/>
      <c r="OAW36" s="23"/>
      <c r="OAX36" s="23"/>
      <c r="OAY36" s="24"/>
      <c r="OAZ36" s="14"/>
      <c r="OBA36" s="23"/>
      <c r="OBB36" s="23"/>
      <c r="OBC36" s="23"/>
      <c r="OBD36" s="23"/>
      <c r="OBE36" s="23"/>
      <c r="OBF36" s="23"/>
      <c r="OBG36" s="24"/>
      <c r="OBH36" s="14"/>
      <c r="OBI36" s="23"/>
      <c r="OBJ36" s="23"/>
      <c r="OBK36" s="23"/>
      <c r="OBL36" s="23"/>
      <c r="OBM36" s="23"/>
      <c r="OBN36" s="23"/>
      <c r="OBO36" s="24"/>
      <c r="OBP36" s="14"/>
      <c r="OBQ36" s="23"/>
      <c r="OBR36" s="23"/>
      <c r="OBS36" s="23"/>
      <c r="OBT36" s="23"/>
      <c r="OBU36" s="23"/>
      <c r="OBV36" s="23"/>
      <c r="OBW36" s="24"/>
      <c r="OBX36" s="14"/>
      <c r="OBY36" s="23"/>
      <c r="OBZ36" s="23"/>
      <c r="OCA36" s="23"/>
      <c r="OCB36" s="23"/>
      <c r="OCC36" s="23"/>
      <c r="OCD36" s="23"/>
      <c r="OCE36" s="24"/>
      <c r="OCF36" s="14"/>
      <c r="OCG36" s="23"/>
      <c r="OCH36" s="23"/>
      <c r="OCI36" s="23"/>
      <c r="OCJ36" s="23"/>
      <c r="OCK36" s="23"/>
      <c r="OCL36" s="23"/>
      <c r="OCM36" s="24"/>
      <c r="OCN36" s="14"/>
      <c r="OCO36" s="23"/>
      <c r="OCP36" s="23"/>
      <c r="OCQ36" s="23"/>
      <c r="OCR36" s="23"/>
      <c r="OCS36" s="23"/>
      <c r="OCT36" s="23"/>
      <c r="OCU36" s="24"/>
      <c r="OCV36" s="14"/>
      <c r="OCW36" s="23"/>
      <c r="OCX36" s="23"/>
      <c r="OCY36" s="23"/>
      <c r="OCZ36" s="23"/>
      <c r="ODA36" s="23"/>
      <c r="ODB36" s="23"/>
      <c r="ODC36" s="24"/>
      <c r="ODD36" s="14"/>
      <c r="ODE36" s="23"/>
      <c r="ODF36" s="23"/>
      <c r="ODG36" s="23"/>
      <c r="ODH36" s="23"/>
      <c r="ODI36" s="23"/>
      <c r="ODJ36" s="23"/>
      <c r="ODK36" s="24"/>
      <c r="ODL36" s="14"/>
      <c r="ODM36" s="23"/>
      <c r="ODN36" s="23"/>
      <c r="ODO36" s="23"/>
      <c r="ODP36" s="23"/>
      <c r="ODQ36" s="23"/>
      <c r="ODR36" s="23"/>
      <c r="ODS36" s="24"/>
      <c r="ODT36" s="14"/>
      <c r="ODU36" s="23"/>
      <c r="ODV36" s="23"/>
      <c r="ODW36" s="23"/>
      <c r="ODX36" s="23"/>
      <c r="ODY36" s="23"/>
      <c r="ODZ36" s="23"/>
      <c r="OEA36" s="24"/>
      <c r="OEB36" s="14"/>
      <c r="OEC36" s="23"/>
      <c r="OED36" s="23"/>
      <c r="OEE36" s="23"/>
      <c r="OEF36" s="23"/>
      <c r="OEG36" s="23"/>
      <c r="OEH36" s="23"/>
      <c r="OEI36" s="24"/>
      <c r="OEJ36" s="14"/>
      <c r="OEK36" s="23"/>
      <c r="OEL36" s="23"/>
      <c r="OEM36" s="23"/>
      <c r="OEN36" s="23"/>
      <c r="OEO36" s="23"/>
      <c r="OEP36" s="23"/>
      <c r="OEQ36" s="24"/>
      <c r="OER36" s="14"/>
      <c r="OES36" s="23"/>
      <c r="OET36" s="23"/>
      <c r="OEU36" s="23"/>
      <c r="OEV36" s="23"/>
      <c r="OEW36" s="23"/>
      <c r="OEX36" s="23"/>
      <c r="OEY36" s="24"/>
      <c r="OEZ36" s="14"/>
      <c r="OFA36" s="23"/>
      <c r="OFB36" s="23"/>
      <c r="OFC36" s="23"/>
      <c r="OFD36" s="23"/>
      <c r="OFE36" s="23"/>
      <c r="OFF36" s="23"/>
      <c r="OFG36" s="24"/>
      <c r="OFH36" s="14"/>
      <c r="OFI36" s="23"/>
      <c r="OFJ36" s="23"/>
      <c r="OFK36" s="23"/>
      <c r="OFL36" s="23"/>
      <c r="OFM36" s="23"/>
      <c r="OFN36" s="23"/>
      <c r="OFO36" s="24"/>
      <c r="OFP36" s="14"/>
      <c r="OFQ36" s="23"/>
      <c r="OFR36" s="23"/>
      <c r="OFS36" s="23"/>
      <c r="OFT36" s="23"/>
      <c r="OFU36" s="23"/>
      <c r="OFV36" s="23"/>
      <c r="OFW36" s="24"/>
      <c r="OFX36" s="14"/>
      <c r="OFY36" s="23"/>
      <c r="OFZ36" s="23"/>
      <c r="OGA36" s="23"/>
      <c r="OGB36" s="23"/>
      <c r="OGC36" s="23"/>
      <c r="OGD36" s="23"/>
      <c r="OGE36" s="24"/>
      <c r="OGF36" s="14"/>
      <c r="OGG36" s="23"/>
      <c r="OGH36" s="23"/>
      <c r="OGI36" s="23"/>
      <c r="OGJ36" s="23"/>
      <c r="OGK36" s="23"/>
      <c r="OGL36" s="23"/>
      <c r="OGM36" s="24"/>
      <c r="OGN36" s="14"/>
      <c r="OGO36" s="23"/>
      <c r="OGP36" s="23"/>
      <c r="OGQ36" s="23"/>
      <c r="OGR36" s="23"/>
      <c r="OGS36" s="23"/>
      <c r="OGT36" s="23"/>
      <c r="OGU36" s="24"/>
      <c r="OGV36" s="14"/>
      <c r="OGW36" s="23"/>
      <c r="OGX36" s="23"/>
      <c r="OGY36" s="23"/>
      <c r="OGZ36" s="23"/>
      <c r="OHA36" s="23"/>
      <c r="OHB36" s="23"/>
      <c r="OHC36" s="24"/>
      <c r="OHD36" s="14"/>
      <c r="OHE36" s="23"/>
      <c r="OHF36" s="23"/>
      <c r="OHG36" s="23"/>
      <c r="OHH36" s="23"/>
      <c r="OHI36" s="23"/>
      <c r="OHJ36" s="23"/>
      <c r="OHK36" s="24"/>
      <c r="OHL36" s="14"/>
      <c r="OHM36" s="23"/>
      <c r="OHN36" s="23"/>
      <c r="OHO36" s="23"/>
      <c r="OHP36" s="23"/>
      <c r="OHQ36" s="23"/>
      <c r="OHR36" s="23"/>
      <c r="OHS36" s="24"/>
      <c r="OHT36" s="14"/>
      <c r="OHU36" s="23"/>
      <c r="OHV36" s="23"/>
      <c r="OHW36" s="23"/>
      <c r="OHX36" s="23"/>
      <c r="OHY36" s="23"/>
      <c r="OHZ36" s="23"/>
      <c r="OIA36" s="24"/>
      <c r="OIB36" s="14"/>
      <c r="OIC36" s="23"/>
      <c r="OID36" s="23"/>
      <c r="OIE36" s="23"/>
      <c r="OIF36" s="23"/>
      <c r="OIG36" s="23"/>
      <c r="OIH36" s="23"/>
      <c r="OII36" s="24"/>
      <c r="OIJ36" s="14"/>
      <c r="OIK36" s="23"/>
      <c r="OIL36" s="23"/>
      <c r="OIM36" s="23"/>
      <c r="OIN36" s="23"/>
      <c r="OIO36" s="23"/>
      <c r="OIP36" s="23"/>
      <c r="OIQ36" s="24"/>
      <c r="OIR36" s="14"/>
      <c r="OIS36" s="23"/>
      <c r="OIT36" s="23"/>
      <c r="OIU36" s="23"/>
      <c r="OIV36" s="23"/>
      <c r="OIW36" s="23"/>
      <c r="OIX36" s="23"/>
      <c r="OIY36" s="24"/>
      <c r="OIZ36" s="14"/>
      <c r="OJA36" s="23"/>
      <c r="OJB36" s="23"/>
      <c r="OJC36" s="23"/>
      <c r="OJD36" s="23"/>
      <c r="OJE36" s="23"/>
      <c r="OJF36" s="23"/>
      <c r="OJG36" s="24"/>
      <c r="OJH36" s="14"/>
      <c r="OJI36" s="23"/>
      <c r="OJJ36" s="23"/>
      <c r="OJK36" s="23"/>
      <c r="OJL36" s="23"/>
      <c r="OJM36" s="23"/>
      <c r="OJN36" s="23"/>
      <c r="OJO36" s="24"/>
      <c r="OJP36" s="14"/>
      <c r="OJQ36" s="23"/>
      <c r="OJR36" s="23"/>
      <c r="OJS36" s="23"/>
      <c r="OJT36" s="23"/>
      <c r="OJU36" s="23"/>
      <c r="OJV36" s="23"/>
      <c r="OJW36" s="24"/>
      <c r="OJX36" s="14"/>
      <c r="OJY36" s="23"/>
      <c r="OJZ36" s="23"/>
      <c r="OKA36" s="23"/>
      <c r="OKB36" s="23"/>
      <c r="OKC36" s="23"/>
      <c r="OKD36" s="23"/>
      <c r="OKE36" s="24"/>
      <c r="OKF36" s="14"/>
      <c r="OKG36" s="23"/>
      <c r="OKH36" s="23"/>
      <c r="OKI36" s="23"/>
      <c r="OKJ36" s="23"/>
      <c r="OKK36" s="23"/>
      <c r="OKL36" s="23"/>
      <c r="OKM36" s="24"/>
      <c r="OKN36" s="14"/>
      <c r="OKO36" s="23"/>
      <c r="OKP36" s="23"/>
      <c r="OKQ36" s="23"/>
      <c r="OKR36" s="23"/>
      <c r="OKS36" s="23"/>
      <c r="OKT36" s="23"/>
      <c r="OKU36" s="24"/>
      <c r="OKV36" s="14"/>
      <c r="OKW36" s="23"/>
      <c r="OKX36" s="23"/>
      <c r="OKY36" s="23"/>
      <c r="OKZ36" s="23"/>
      <c r="OLA36" s="23"/>
      <c r="OLB36" s="23"/>
      <c r="OLC36" s="24"/>
      <c r="OLD36" s="14"/>
      <c r="OLE36" s="23"/>
      <c r="OLF36" s="23"/>
      <c r="OLG36" s="23"/>
      <c r="OLH36" s="23"/>
      <c r="OLI36" s="23"/>
      <c r="OLJ36" s="23"/>
      <c r="OLK36" s="24"/>
      <c r="OLL36" s="14"/>
      <c r="OLM36" s="23"/>
      <c r="OLN36" s="23"/>
      <c r="OLO36" s="23"/>
      <c r="OLP36" s="23"/>
      <c r="OLQ36" s="23"/>
      <c r="OLR36" s="23"/>
      <c r="OLS36" s="24"/>
      <c r="OLT36" s="14"/>
      <c r="OLU36" s="23"/>
      <c r="OLV36" s="23"/>
      <c r="OLW36" s="23"/>
      <c r="OLX36" s="23"/>
      <c r="OLY36" s="23"/>
      <c r="OLZ36" s="23"/>
      <c r="OMA36" s="24"/>
      <c r="OMB36" s="14"/>
      <c r="OMC36" s="23"/>
      <c r="OMD36" s="23"/>
      <c r="OME36" s="23"/>
      <c r="OMF36" s="23"/>
      <c r="OMG36" s="23"/>
      <c r="OMH36" s="23"/>
      <c r="OMI36" s="24"/>
      <c r="OMJ36" s="14"/>
      <c r="OMK36" s="23"/>
      <c r="OML36" s="23"/>
      <c r="OMM36" s="23"/>
      <c r="OMN36" s="23"/>
      <c r="OMO36" s="23"/>
      <c r="OMP36" s="23"/>
      <c r="OMQ36" s="24"/>
      <c r="OMR36" s="14"/>
      <c r="OMS36" s="23"/>
      <c r="OMT36" s="23"/>
      <c r="OMU36" s="23"/>
      <c r="OMV36" s="23"/>
      <c r="OMW36" s="23"/>
      <c r="OMX36" s="23"/>
      <c r="OMY36" s="24"/>
      <c r="OMZ36" s="14"/>
      <c r="ONA36" s="23"/>
      <c r="ONB36" s="23"/>
      <c r="ONC36" s="23"/>
      <c r="OND36" s="23"/>
      <c r="ONE36" s="23"/>
      <c r="ONF36" s="23"/>
      <c r="ONG36" s="24"/>
      <c r="ONH36" s="14"/>
      <c r="ONI36" s="23"/>
      <c r="ONJ36" s="23"/>
      <c r="ONK36" s="23"/>
      <c r="ONL36" s="23"/>
      <c r="ONM36" s="23"/>
      <c r="ONN36" s="23"/>
      <c r="ONO36" s="24"/>
      <c r="ONP36" s="14"/>
      <c r="ONQ36" s="23"/>
      <c r="ONR36" s="23"/>
      <c r="ONS36" s="23"/>
      <c r="ONT36" s="23"/>
      <c r="ONU36" s="23"/>
      <c r="ONV36" s="23"/>
      <c r="ONW36" s="24"/>
      <c r="ONX36" s="14"/>
      <c r="ONY36" s="23"/>
      <c r="ONZ36" s="23"/>
      <c r="OOA36" s="23"/>
      <c r="OOB36" s="23"/>
      <c r="OOC36" s="23"/>
      <c r="OOD36" s="23"/>
      <c r="OOE36" s="24"/>
      <c r="OOF36" s="14"/>
      <c r="OOG36" s="23"/>
      <c r="OOH36" s="23"/>
      <c r="OOI36" s="23"/>
      <c r="OOJ36" s="23"/>
      <c r="OOK36" s="23"/>
      <c r="OOL36" s="23"/>
      <c r="OOM36" s="24"/>
      <c r="OON36" s="14"/>
      <c r="OOO36" s="23"/>
      <c r="OOP36" s="23"/>
      <c r="OOQ36" s="23"/>
      <c r="OOR36" s="23"/>
      <c r="OOS36" s="23"/>
      <c r="OOT36" s="23"/>
      <c r="OOU36" s="24"/>
      <c r="OOV36" s="14"/>
      <c r="OOW36" s="23"/>
      <c r="OOX36" s="23"/>
      <c r="OOY36" s="23"/>
      <c r="OOZ36" s="23"/>
      <c r="OPA36" s="23"/>
      <c r="OPB36" s="23"/>
      <c r="OPC36" s="24"/>
      <c r="OPD36" s="14"/>
      <c r="OPE36" s="23"/>
      <c r="OPF36" s="23"/>
      <c r="OPG36" s="23"/>
      <c r="OPH36" s="23"/>
      <c r="OPI36" s="23"/>
      <c r="OPJ36" s="23"/>
      <c r="OPK36" s="24"/>
      <c r="OPL36" s="14"/>
      <c r="OPM36" s="23"/>
      <c r="OPN36" s="23"/>
      <c r="OPO36" s="23"/>
      <c r="OPP36" s="23"/>
      <c r="OPQ36" s="23"/>
      <c r="OPR36" s="23"/>
      <c r="OPS36" s="24"/>
      <c r="OPT36" s="14"/>
      <c r="OPU36" s="23"/>
      <c r="OPV36" s="23"/>
      <c r="OPW36" s="23"/>
      <c r="OPX36" s="23"/>
      <c r="OPY36" s="23"/>
      <c r="OPZ36" s="23"/>
      <c r="OQA36" s="24"/>
      <c r="OQB36" s="14"/>
      <c r="OQC36" s="23"/>
      <c r="OQD36" s="23"/>
      <c r="OQE36" s="23"/>
      <c r="OQF36" s="23"/>
      <c r="OQG36" s="23"/>
      <c r="OQH36" s="23"/>
      <c r="OQI36" s="24"/>
      <c r="OQJ36" s="14"/>
      <c r="OQK36" s="23"/>
      <c r="OQL36" s="23"/>
      <c r="OQM36" s="23"/>
      <c r="OQN36" s="23"/>
      <c r="OQO36" s="23"/>
      <c r="OQP36" s="23"/>
      <c r="OQQ36" s="24"/>
      <c r="OQR36" s="14"/>
      <c r="OQS36" s="23"/>
      <c r="OQT36" s="23"/>
      <c r="OQU36" s="23"/>
      <c r="OQV36" s="23"/>
      <c r="OQW36" s="23"/>
      <c r="OQX36" s="23"/>
      <c r="OQY36" s="24"/>
      <c r="OQZ36" s="14"/>
      <c r="ORA36" s="23"/>
      <c r="ORB36" s="23"/>
      <c r="ORC36" s="23"/>
      <c r="ORD36" s="23"/>
      <c r="ORE36" s="23"/>
      <c r="ORF36" s="23"/>
      <c r="ORG36" s="24"/>
      <c r="ORH36" s="14"/>
      <c r="ORI36" s="23"/>
      <c r="ORJ36" s="23"/>
      <c r="ORK36" s="23"/>
      <c r="ORL36" s="23"/>
      <c r="ORM36" s="23"/>
      <c r="ORN36" s="23"/>
      <c r="ORO36" s="24"/>
      <c r="ORP36" s="14"/>
      <c r="ORQ36" s="23"/>
      <c r="ORR36" s="23"/>
      <c r="ORS36" s="23"/>
      <c r="ORT36" s="23"/>
      <c r="ORU36" s="23"/>
      <c r="ORV36" s="23"/>
      <c r="ORW36" s="24"/>
      <c r="ORX36" s="14"/>
      <c r="ORY36" s="23"/>
      <c r="ORZ36" s="23"/>
      <c r="OSA36" s="23"/>
      <c r="OSB36" s="23"/>
      <c r="OSC36" s="23"/>
      <c r="OSD36" s="23"/>
      <c r="OSE36" s="24"/>
      <c r="OSF36" s="14"/>
      <c r="OSG36" s="23"/>
      <c r="OSH36" s="23"/>
      <c r="OSI36" s="23"/>
      <c r="OSJ36" s="23"/>
      <c r="OSK36" s="23"/>
      <c r="OSL36" s="23"/>
      <c r="OSM36" s="24"/>
      <c r="OSN36" s="14"/>
      <c r="OSO36" s="23"/>
      <c r="OSP36" s="23"/>
      <c r="OSQ36" s="23"/>
      <c r="OSR36" s="23"/>
      <c r="OSS36" s="23"/>
      <c r="OST36" s="23"/>
      <c r="OSU36" s="24"/>
      <c r="OSV36" s="14"/>
      <c r="OSW36" s="23"/>
      <c r="OSX36" s="23"/>
      <c r="OSY36" s="23"/>
      <c r="OSZ36" s="23"/>
      <c r="OTA36" s="23"/>
      <c r="OTB36" s="23"/>
      <c r="OTC36" s="24"/>
      <c r="OTD36" s="14"/>
      <c r="OTE36" s="23"/>
      <c r="OTF36" s="23"/>
      <c r="OTG36" s="23"/>
      <c r="OTH36" s="23"/>
      <c r="OTI36" s="23"/>
      <c r="OTJ36" s="23"/>
      <c r="OTK36" s="24"/>
      <c r="OTL36" s="14"/>
      <c r="OTM36" s="23"/>
      <c r="OTN36" s="23"/>
      <c r="OTO36" s="23"/>
      <c r="OTP36" s="23"/>
      <c r="OTQ36" s="23"/>
      <c r="OTR36" s="23"/>
      <c r="OTS36" s="24"/>
      <c r="OTT36" s="14"/>
      <c r="OTU36" s="23"/>
      <c r="OTV36" s="23"/>
      <c r="OTW36" s="23"/>
      <c r="OTX36" s="23"/>
      <c r="OTY36" s="23"/>
      <c r="OTZ36" s="23"/>
      <c r="OUA36" s="24"/>
      <c r="OUB36" s="14"/>
      <c r="OUC36" s="23"/>
      <c r="OUD36" s="23"/>
      <c r="OUE36" s="23"/>
      <c r="OUF36" s="23"/>
      <c r="OUG36" s="23"/>
      <c r="OUH36" s="23"/>
      <c r="OUI36" s="24"/>
      <c r="OUJ36" s="14"/>
      <c r="OUK36" s="23"/>
      <c r="OUL36" s="23"/>
      <c r="OUM36" s="23"/>
      <c r="OUN36" s="23"/>
      <c r="OUO36" s="23"/>
      <c r="OUP36" s="23"/>
      <c r="OUQ36" s="24"/>
      <c r="OUR36" s="14"/>
      <c r="OUS36" s="23"/>
      <c r="OUT36" s="23"/>
      <c r="OUU36" s="23"/>
      <c r="OUV36" s="23"/>
      <c r="OUW36" s="23"/>
      <c r="OUX36" s="23"/>
      <c r="OUY36" s="24"/>
      <c r="OUZ36" s="14"/>
      <c r="OVA36" s="23"/>
      <c r="OVB36" s="23"/>
      <c r="OVC36" s="23"/>
      <c r="OVD36" s="23"/>
      <c r="OVE36" s="23"/>
      <c r="OVF36" s="23"/>
      <c r="OVG36" s="24"/>
      <c r="OVH36" s="14"/>
      <c r="OVI36" s="23"/>
      <c r="OVJ36" s="23"/>
      <c r="OVK36" s="23"/>
      <c r="OVL36" s="23"/>
      <c r="OVM36" s="23"/>
      <c r="OVN36" s="23"/>
      <c r="OVO36" s="24"/>
      <c r="OVP36" s="14"/>
      <c r="OVQ36" s="23"/>
      <c r="OVR36" s="23"/>
      <c r="OVS36" s="23"/>
      <c r="OVT36" s="23"/>
      <c r="OVU36" s="23"/>
      <c r="OVV36" s="23"/>
      <c r="OVW36" s="24"/>
      <c r="OVX36" s="14"/>
      <c r="OVY36" s="23"/>
      <c r="OVZ36" s="23"/>
      <c r="OWA36" s="23"/>
      <c r="OWB36" s="23"/>
      <c r="OWC36" s="23"/>
      <c r="OWD36" s="23"/>
      <c r="OWE36" s="24"/>
      <c r="OWF36" s="14"/>
      <c r="OWG36" s="23"/>
      <c r="OWH36" s="23"/>
      <c r="OWI36" s="23"/>
      <c r="OWJ36" s="23"/>
      <c r="OWK36" s="23"/>
      <c r="OWL36" s="23"/>
      <c r="OWM36" s="24"/>
      <c r="OWN36" s="14"/>
      <c r="OWO36" s="23"/>
      <c r="OWP36" s="23"/>
      <c r="OWQ36" s="23"/>
      <c r="OWR36" s="23"/>
      <c r="OWS36" s="23"/>
      <c r="OWT36" s="23"/>
      <c r="OWU36" s="24"/>
      <c r="OWV36" s="14"/>
      <c r="OWW36" s="23"/>
      <c r="OWX36" s="23"/>
      <c r="OWY36" s="23"/>
      <c r="OWZ36" s="23"/>
      <c r="OXA36" s="23"/>
      <c r="OXB36" s="23"/>
      <c r="OXC36" s="24"/>
      <c r="OXD36" s="14"/>
      <c r="OXE36" s="23"/>
      <c r="OXF36" s="23"/>
      <c r="OXG36" s="23"/>
      <c r="OXH36" s="23"/>
      <c r="OXI36" s="23"/>
      <c r="OXJ36" s="23"/>
      <c r="OXK36" s="24"/>
      <c r="OXL36" s="14"/>
      <c r="OXM36" s="23"/>
      <c r="OXN36" s="23"/>
      <c r="OXO36" s="23"/>
      <c r="OXP36" s="23"/>
      <c r="OXQ36" s="23"/>
      <c r="OXR36" s="23"/>
      <c r="OXS36" s="24"/>
      <c r="OXT36" s="14"/>
      <c r="OXU36" s="23"/>
      <c r="OXV36" s="23"/>
      <c r="OXW36" s="23"/>
      <c r="OXX36" s="23"/>
      <c r="OXY36" s="23"/>
      <c r="OXZ36" s="23"/>
      <c r="OYA36" s="24"/>
      <c r="OYB36" s="14"/>
      <c r="OYC36" s="23"/>
      <c r="OYD36" s="23"/>
      <c r="OYE36" s="23"/>
      <c r="OYF36" s="23"/>
      <c r="OYG36" s="23"/>
      <c r="OYH36" s="23"/>
      <c r="OYI36" s="24"/>
      <c r="OYJ36" s="14"/>
      <c r="OYK36" s="23"/>
      <c r="OYL36" s="23"/>
      <c r="OYM36" s="23"/>
      <c r="OYN36" s="23"/>
      <c r="OYO36" s="23"/>
      <c r="OYP36" s="23"/>
      <c r="OYQ36" s="24"/>
      <c r="OYR36" s="14"/>
      <c r="OYS36" s="23"/>
      <c r="OYT36" s="23"/>
      <c r="OYU36" s="23"/>
      <c r="OYV36" s="23"/>
      <c r="OYW36" s="23"/>
      <c r="OYX36" s="23"/>
      <c r="OYY36" s="24"/>
      <c r="OYZ36" s="14"/>
      <c r="OZA36" s="23"/>
      <c r="OZB36" s="23"/>
      <c r="OZC36" s="23"/>
      <c r="OZD36" s="23"/>
      <c r="OZE36" s="23"/>
      <c r="OZF36" s="23"/>
      <c r="OZG36" s="24"/>
      <c r="OZH36" s="14"/>
      <c r="OZI36" s="23"/>
      <c r="OZJ36" s="23"/>
      <c r="OZK36" s="23"/>
      <c r="OZL36" s="23"/>
      <c r="OZM36" s="23"/>
      <c r="OZN36" s="23"/>
      <c r="OZO36" s="24"/>
      <c r="OZP36" s="14"/>
      <c r="OZQ36" s="23"/>
      <c r="OZR36" s="23"/>
      <c r="OZS36" s="23"/>
      <c r="OZT36" s="23"/>
      <c r="OZU36" s="23"/>
      <c r="OZV36" s="23"/>
      <c r="OZW36" s="24"/>
      <c r="OZX36" s="14"/>
      <c r="OZY36" s="23"/>
      <c r="OZZ36" s="23"/>
      <c r="PAA36" s="23"/>
      <c r="PAB36" s="23"/>
      <c r="PAC36" s="23"/>
      <c r="PAD36" s="23"/>
      <c r="PAE36" s="24"/>
      <c r="PAF36" s="14"/>
      <c r="PAG36" s="23"/>
      <c r="PAH36" s="23"/>
      <c r="PAI36" s="23"/>
      <c r="PAJ36" s="23"/>
      <c r="PAK36" s="23"/>
      <c r="PAL36" s="23"/>
      <c r="PAM36" s="24"/>
      <c r="PAN36" s="14"/>
      <c r="PAO36" s="23"/>
      <c r="PAP36" s="23"/>
      <c r="PAQ36" s="23"/>
      <c r="PAR36" s="23"/>
      <c r="PAS36" s="23"/>
      <c r="PAT36" s="23"/>
      <c r="PAU36" s="24"/>
      <c r="PAV36" s="14"/>
      <c r="PAW36" s="23"/>
      <c r="PAX36" s="23"/>
      <c r="PAY36" s="23"/>
      <c r="PAZ36" s="23"/>
      <c r="PBA36" s="23"/>
      <c r="PBB36" s="23"/>
      <c r="PBC36" s="24"/>
      <c r="PBD36" s="14"/>
      <c r="PBE36" s="23"/>
      <c r="PBF36" s="23"/>
      <c r="PBG36" s="23"/>
      <c r="PBH36" s="23"/>
      <c r="PBI36" s="23"/>
      <c r="PBJ36" s="23"/>
      <c r="PBK36" s="24"/>
      <c r="PBL36" s="14"/>
      <c r="PBM36" s="23"/>
      <c r="PBN36" s="23"/>
      <c r="PBO36" s="23"/>
      <c r="PBP36" s="23"/>
      <c r="PBQ36" s="23"/>
      <c r="PBR36" s="23"/>
      <c r="PBS36" s="24"/>
      <c r="PBT36" s="14"/>
      <c r="PBU36" s="23"/>
      <c r="PBV36" s="23"/>
      <c r="PBW36" s="23"/>
      <c r="PBX36" s="23"/>
      <c r="PBY36" s="23"/>
      <c r="PBZ36" s="23"/>
      <c r="PCA36" s="24"/>
      <c r="PCB36" s="14"/>
      <c r="PCC36" s="23"/>
      <c r="PCD36" s="23"/>
      <c r="PCE36" s="23"/>
      <c r="PCF36" s="23"/>
      <c r="PCG36" s="23"/>
      <c r="PCH36" s="23"/>
      <c r="PCI36" s="24"/>
      <c r="PCJ36" s="14"/>
      <c r="PCK36" s="23"/>
      <c r="PCL36" s="23"/>
      <c r="PCM36" s="23"/>
      <c r="PCN36" s="23"/>
      <c r="PCO36" s="23"/>
      <c r="PCP36" s="23"/>
      <c r="PCQ36" s="24"/>
      <c r="PCR36" s="14"/>
      <c r="PCS36" s="23"/>
      <c r="PCT36" s="23"/>
      <c r="PCU36" s="23"/>
      <c r="PCV36" s="23"/>
      <c r="PCW36" s="23"/>
      <c r="PCX36" s="23"/>
      <c r="PCY36" s="24"/>
      <c r="PCZ36" s="14"/>
      <c r="PDA36" s="23"/>
      <c r="PDB36" s="23"/>
      <c r="PDC36" s="23"/>
      <c r="PDD36" s="23"/>
      <c r="PDE36" s="23"/>
      <c r="PDF36" s="23"/>
      <c r="PDG36" s="24"/>
      <c r="PDH36" s="14"/>
      <c r="PDI36" s="23"/>
      <c r="PDJ36" s="23"/>
      <c r="PDK36" s="23"/>
      <c r="PDL36" s="23"/>
      <c r="PDM36" s="23"/>
      <c r="PDN36" s="23"/>
      <c r="PDO36" s="24"/>
      <c r="PDP36" s="14"/>
      <c r="PDQ36" s="23"/>
      <c r="PDR36" s="23"/>
      <c r="PDS36" s="23"/>
      <c r="PDT36" s="23"/>
      <c r="PDU36" s="23"/>
      <c r="PDV36" s="23"/>
      <c r="PDW36" s="24"/>
      <c r="PDX36" s="14"/>
      <c r="PDY36" s="23"/>
      <c r="PDZ36" s="23"/>
      <c r="PEA36" s="23"/>
      <c r="PEB36" s="23"/>
      <c r="PEC36" s="23"/>
      <c r="PED36" s="23"/>
      <c r="PEE36" s="24"/>
      <c r="PEF36" s="14"/>
      <c r="PEG36" s="23"/>
      <c r="PEH36" s="23"/>
      <c r="PEI36" s="23"/>
      <c r="PEJ36" s="23"/>
      <c r="PEK36" s="23"/>
      <c r="PEL36" s="23"/>
      <c r="PEM36" s="24"/>
      <c r="PEN36" s="14"/>
      <c r="PEO36" s="23"/>
      <c r="PEP36" s="23"/>
      <c r="PEQ36" s="23"/>
      <c r="PER36" s="23"/>
      <c r="PES36" s="23"/>
      <c r="PET36" s="23"/>
      <c r="PEU36" s="24"/>
      <c r="PEV36" s="14"/>
      <c r="PEW36" s="23"/>
      <c r="PEX36" s="23"/>
      <c r="PEY36" s="23"/>
      <c r="PEZ36" s="23"/>
      <c r="PFA36" s="23"/>
      <c r="PFB36" s="23"/>
      <c r="PFC36" s="24"/>
      <c r="PFD36" s="14"/>
      <c r="PFE36" s="23"/>
      <c r="PFF36" s="23"/>
      <c r="PFG36" s="23"/>
      <c r="PFH36" s="23"/>
      <c r="PFI36" s="23"/>
      <c r="PFJ36" s="23"/>
      <c r="PFK36" s="24"/>
      <c r="PFL36" s="14"/>
      <c r="PFM36" s="23"/>
      <c r="PFN36" s="23"/>
      <c r="PFO36" s="23"/>
      <c r="PFP36" s="23"/>
      <c r="PFQ36" s="23"/>
      <c r="PFR36" s="23"/>
      <c r="PFS36" s="24"/>
      <c r="PFT36" s="14"/>
      <c r="PFU36" s="23"/>
      <c r="PFV36" s="23"/>
      <c r="PFW36" s="23"/>
      <c r="PFX36" s="23"/>
      <c r="PFY36" s="23"/>
      <c r="PFZ36" s="23"/>
      <c r="PGA36" s="24"/>
      <c r="PGB36" s="14"/>
      <c r="PGC36" s="23"/>
      <c r="PGD36" s="23"/>
      <c r="PGE36" s="23"/>
      <c r="PGF36" s="23"/>
      <c r="PGG36" s="23"/>
      <c r="PGH36" s="23"/>
      <c r="PGI36" s="24"/>
      <c r="PGJ36" s="14"/>
      <c r="PGK36" s="23"/>
      <c r="PGL36" s="23"/>
      <c r="PGM36" s="23"/>
      <c r="PGN36" s="23"/>
      <c r="PGO36" s="23"/>
      <c r="PGP36" s="23"/>
      <c r="PGQ36" s="24"/>
      <c r="PGR36" s="14"/>
      <c r="PGS36" s="23"/>
      <c r="PGT36" s="23"/>
      <c r="PGU36" s="23"/>
      <c r="PGV36" s="23"/>
      <c r="PGW36" s="23"/>
      <c r="PGX36" s="23"/>
      <c r="PGY36" s="24"/>
      <c r="PGZ36" s="14"/>
      <c r="PHA36" s="23"/>
      <c r="PHB36" s="23"/>
      <c r="PHC36" s="23"/>
      <c r="PHD36" s="23"/>
      <c r="PHE36" s="23"/>
      <c r="PHF36" s="23"/>
      <c r="PHG36" s="24"/>
      <c r="PHH36" s="14"/>
      <c r="PHI36" s="23"/>
      <c r="PHJ36" s="23"/>
      <c r="PHK36" s="23"/>
      <c r="PHL36" s="23"/>
      <c r="PHM36" s="23"/>
      <c r="PHN36" s="23"/>
      <c r="PHO36" s="24"/>
      <c r="PHP36" s="14"/>
      <c r="PHQ36" s="23"/>
      <c r="PHR36" s="23"/>
      <c r="PHS36" s="23"/>
      <c r="PHT36" s="23"/>
      <c r="PHU36" s="23"/>
      <c r="PHV36" s="23"/>
      <c r="PHW36" s="24"/>
      <c r="PHX36" s="14"/>
      <c r="PHY36" s="23"/>
      <c r="PHZ36" s="23"/>
      <c r="PIA36" s="23"/>
      <c r="PIB36" s="23"/>
      <c r="PIC36" s="23"/>
      <c r="PID36" s="23"/>
      <c r="PIE36" s="24"/>
      <c r="PIF36" s="14"/>
      <c r="PIG36" s="23"/>
      <c r="PIH36" s="23"/>
      <c r="PII36" s="23"/>
      <c r="PIJ36" s="23"/>
      <c r="PIK36" s="23"/>
      <c r="PIL36" s="23"/>
      <c r="PIM36" s="24"/>
      <c r="PIN36" s="14"/>
      <c r="PIO36" s="23"/>
      <c r="PIP36" s="23"/>
      <c r="PIQ36" s="23"/>
      <c r="PIR36" s="23"/>
      <c r="PIS36" s="23"/>
      <c r="PIT36" s="23"/>
      <c r="PIU36" s="24"/>
      <c r="PIV36" s="14"/>
      <c r="PIW36" s="23"/>
      <c r="PIX36" s="23"/>
      <c r="PIY36" s="23"/>
      <c r="PIZ36" s="23"/>
      <c r="PJA36" s="23"/>
      <c r="PJB36" s="23"/>
      <c r="PJC36" s="24"/>
      <c r="PJD36" s="14"/>
      <c r="PJE36" s="23"/>
      <c r="PJF36" s="23"/>
      <c r="PJG36" s="23"/>
      <c r="PJH36" s="23"/>
      <c r="PJI36" s="23"/>
      <c r="PJJ36" s="23"/>
      <c r="PJK36" s="24"/>
      <c r="PJL36" s="14"/>
      <c r="PJM36" s="23"/>
      <c r="PJN36" s="23"/>
      <c r="PJO36" s="23"/>
      <c r="PJP36" s="23"/>
      <c r="PJQ36" s="23"/>
      <c r="PJR36" s="23"/>
      <c r="PJS36" s="24"/>
      <c r="PJT36" s="14"/>
      <c r="PJU36" s="23"/>
      <c r="PJV36" s="23"/>
      <c r="PJW36" s="23"/>
      <c r="PJX36" s="23"/>
      <c r="PJY36" s="23"/>
      <c r="PJZ36" s="23"/>
      <c r="PKA36" s="24"/>
      <c r="PKB36" s="14"/>
      <c r="PKC36" s="23"/>
      <c r="PKD36" s="23"/>
      <c r="PKE36" s="23"/>
      <c r="PKF36" s="23"/>
      <c r="PKG36" s="23"/>
      <c r="PKH36" s="23"/>
      <c r="PKI36" s="24"/>
      <c r="PKJ36" s="14"/>
      <c r="PKK36" s="23"/>
      <c r="PKL36" s="23"/>
      <c r="PKM36" s="23"/>
      <c r="PKN36" s="23"/>
      <c r="PKO36" s="23"/>
      <c r="PKP36" s="23"/>
      <c r="PKQ36" s="24"/>
      <c r="PKR36" s="14"/>
      <c r="PKS36" s="23"/>
      <c r="PKT36" s="23"/>
      <c r="PKU36" s="23"/>
      <c r="PKV36" s="23"/>
      <c r="PKW36" s="23"/>
      <c r="PKX36" s="23"/>
      <c r="PKY36" s="24"/>
      <c r="PKZ36" s="14"/>
      <c r="PLA36" s="23"/>
      <c r="PLB36" s="23"/>
      <c r="PLC36" s="23"/>
      <c r="PLD36" s="23"/>
      <c r="PLE36" s="23"/>
      <c r="PLF36" s="23"/>
      <c r="PLG36" s="24"/>
      <c r="PLH36" s="14"/>
      <c r="PLI36" s="23"/>
      <c r="PLJ36" s="23"/>
      <c r="PLK36" s="23"/>
      <c r="PLL36" s="23"/>
      <c r="PLM36" s="23"/>
      <c r="PLN36" s="23"/>
      <c r="PLO36" s="24"/>
      <c r="PLP36" s="14"/>
      <c r="PLQ36" s="23"/>
      <c r="PLR36" s="23"/>
      <c r="PLS36" s="23"/>
      <c r="PLT36" s="23"/>
      <c r="PLU36" s="23"/>
      <c r="PLV36" s="23"/>
      <c r="PLW36" s="24"/>
      <c r="PLX36" s="14"/>
      <c r="PLY36" s="23"/>
      <c r="PLZ36" s="23"/>
      <c r="PMA36" s="23"/>
      <c r="PMB36" s="23"/>
      <c r="PMC36" s="23"/>
      <c r="PMD36" s="23"/>
      <c r="PME36" s="24"/>
      <c r="PMF36" s="14"/>
      <c r="PMG36" s="23"/>
      <c r="PMH36" s="23"/>
      <c r="PMI36" s="23"/>
      <c r="PMJ36" s="23"/>
      <c r="PMK36" s="23"/>
      <c r="PML36" s="23"/>
      <c r="PMM36" s="24"/>
      <c r="PMN36" s="14"/>
      <c r="PMO36" s="23"/>
      <c r="PMP36" s="23"/>
      <c r="PMQ36" s="23"/>
      <c r="PMR36" s="23"/>
      <c r="PMS36" s="23"/>
      <c r="PMT36" s="23"/>
      <c r="PMU36" s="24"/>
      <c r="PMV36" s="14"/>
      <c r="PMW36" s="23"/>
      <c r="PMX36" s="23"/>
      <c r="PMY36" s="23"/>
      <c r="PMZ36" s="23"/>
      <c r="PNA36" s="23"/>
      <c r="PNB36" s="23"/>
      <c r="PNC36" s="24"/>
      <c r="PND36" s="14"/>
      <c r="PNE36" s="23"/>
      <c r="PNF36" s="23"/>
      <c r="PNG36" s="23"/>
      <c r="PNH36" s="23"/>
      <c r="PNI36" s="23"/>
      <c r="PNJ36" s="23"/>
      <c r="PNK36" s="24"/>
      <c r="PNL36" s="14"/>
      <c r="PNM36" s="23"/>
      <c r="PNN36" s="23"/>
      <c r="PNO36" s="23"/>
      <c r="PNP36" s="23"/>
      <c r="PNQ36" s="23"/>
      <c r="PNR36" s="23"/>
      <c r="PNS36" s="24"/>
      <c r="PNT36" s="14"/>
      <c r="PNU36" s="23"/>
      <c r="PNV36" s="23"/>
      <c r="PNW36" s="23"/>
      <c r="PNX36" s="23"/>
      <c r="PNY36" s="23"/>
      <c r="PNZ36" s="23"/>
      <c r="POA36" s="24"/>
      <c r="POB36" s="14"/>
      <c r="POC36" s="23"/>
      <c r="POD36" s="23"/>
      <c r="POE36" s="23"/>
      <c r="POF36" s="23"/>
      <c r="POG36" s="23"/>
      <c r="POH36" s="23"/>
      <c r="POI36" s="24"/>
      <c r="POJ36" s="14"/>
      <c r="POK36" s="23"/>
      <c r="POL36" s="23"/>
      <c r="POM36" s="23"/>
      <c r="PON36" s="23"/>
      <c r="POO36" s="23"/>
      <c r="POP36" s="23"/>
      <c r="POQ36" s="24"/>
      <c r="POR36" s="14"/>
      <c r="POS36" s="23"/>
      <c r="POT36" s="23"/>
      <c r="POU36" s="23"/>
      <c r="POV36" s="23"/>
      <c r="POW36" s="23"/>
      <c r="POX36" s="23"/>
      <c r="POY36" s="24"/>
      <c r="POZ36" s="14"/>
      <c r="PPA36" s="23"/>
      <c r="PPB36" s="23"/>
      <c r="PPC36" s="23"/>
      <c r="PPD36" s="23"/>
      <c r="PPE36" s="23"/>
      <c r="PPF36" s="23"/>
      <c r="PPG36" s="24"/>
      <c r="PPH36" s="14"/>
      <c r="PPI36" s="23"/>
      <c r="PPJ36" s="23"/>
      <c r="PPK36" s="23"/>
      <c r="PPL36" s="23"/>
      <c r="PPM36" s="23"/>
      <c r="PPN36" s="23"/>
      <c r="PPO36" s="24"/>
      <c r="PPP36" s="14"/>
      <c r="PPQ36" s="23"/>
      <c r="PPR36" s="23"/>
      <c r="PPS36" s="23"/>
      <c r="PPT36" s="23"/>
      <c r="PPU36" s="23"/>
      <c r="PPV36" s="23"/>
      <c r="PPW36" s="24"/>
      <c r="PPX36" s="14"/>
      <c r="PPY36" s="23"/>
      <c r="PPZ36" s="23"/>
      <c r="PQA36" s="23"/>
      <c r="PQB36" s="23"/>
      <c r="PQC36" s="23"/>
      <c r="PQD36" s="23"/>
      <c r="PQE36" s="24"/>
      <c r="PQF36" s="14"/>
      <c r="PQG36" s="23"/>
      <c r="PQH36" s="23"/>
      <c r="PQI36" s="23"/>
      <c r="PQJ36" s="23"/>
      <c r="PQK36" s="23"/>
      <c r="PQL36" s="23"/>
      <c r="PQM36" s="24"/>
      <c r="PQN36" s="14"/>
      <c r="PQO36" s="23"/>
      <c r="PQP36" s="23"/>
      <c r="PQQ36" s="23"/>
      <c r="PQR36" s="23"/>
      <c r="PQS36" s="23"/>
      <c r="PQT36" s="23"/>
      <c r="PQU36" s="24"/>
      <c r="PQV36" s="14"/>
      <c r="PQW36" s="23"/>
      <c r="PQX36" s="23"/>
      <c r="PQY36" s="23"/>
      <c r="PQZ36" s="23"/>
      <c r="PRA36" s="23"/>
      <c r="PRB36" s="23"/>
      <c r="PRC36" s="24"/>
      <c r="PRD36" s="14"/>
      <c r="PRE36" s="23"/>
      <c r="PRF36" s="23"/>
      <c r="PRG36" s="23"/>
      <c r="PRH36" s="23"/>
      <c r="PRI36" s="23"/>
      <c r="PRJ36" s="23"/>
      <c r="PRK36" s="24"/>
      <c r="PRL36" s="14"/>
      <c r="PRM36" s="23"/>
      <c r="PRN36" s="23"/>
      <c r="PRO36" s="23"/>
      <c r="PRP36" s="23"/>
      <c r="PRQ36" s="23"/>
      <c r="PRR36" s="23"/>
      <c r="PRS36" s="24"/>
      <c r="PRT36" s="14"/>
      <c r="PRU36" s="23"/>
      <c r="PRV36" s="23"/>
      <c r="PRW36" s="23"/>
      <c r="PRX36" s="23"/>
      <c r="PRY36" s="23"/>
      <c r="PRZ36" s="23"/>
      <c r="PSA36" s="24"/>
      <c r="PSB36" s="14"/>
      <c r="PSC36" s="23"/>
      <c r="PSD36" s="23"/>
      <c r="PSE36" s="23"/>
      <c r="PSF36" s="23"/>
      <c r="PSG36" s="23"/>
      <c r="PSH36" s="23"/>
      <c r="PSI36" s="24"/>
      <c r="PSJ36" s="14"/>
      <c r="PSK36" s="23"/>
      <c r="PSL36" s="23"/>
      <c r="PSM36" s="23"/>
      <c r="PSN36" s="23"/>
      <c r="PSO36" s="23"/>
      <c r="PSP36" s="23"/>
      <c r="PSQ36" s="24"/>
      <c r="PSR36" s="14"/>
      <c r="PSS36" s="23"/>
      <c r="PST36" s="23"/>
      <c r="PSU36" s="23"/>
      <c r="PSV36" s="23"/>
      <c r="PSW36" s="23"/>
      <c r="PSX36" s="23"/>
      <c r="PSY36" s="24"/>
      <c r="PSZ36" s="14"/>
      <c r="PTA36" s="23"/>
      <c r="PTB36" s="23"/>
      <c r="PTC36" s="23"/>
      <c r="PTD36" s="23"/>
      <c r="PTE36" s="23"/>
      <c r="PTF36" s="23"/>
      <c r="PTG36" s="24"/>
      <c r="PTH36" s="14"/>
      <c r="PTI36" s="23"/>
      <c r="PTJ36" s="23"/>
      <c r="PTK36" s="23"/>
      <c r="PTL36" s="23"/>
      <c r="PTM36" s="23"/>
      <c r="PTN36" s="23"/>
      <c r="PTO36" s="24"/>
      <c r="PTP36" s="14"/>
      <c r="PTQ36" s="23"/>
      <c r="PTR36" s="23"/>
      <c r="PTS36" s="23"/>
      <c r="PTT36" s="23"/>
      <c r="PTU36" s="23"/>
      <c r="PTV36" s="23"/>
      <c r="PTW36" s="24"/>
      <c r="PTX36" s="14"/>
      <c r="PTY36" s="23"/>
      <c r="PTZ36" s="23"/>
      <c r="PUA36" s="23"/>
      <c r="PUB36" s="23"/>
      <c r="PUC36" s="23"/>
      <c r="PUD36" s="23"/>
      <c r="PUE36" s="24"/>
      <c r="PUF36" s="14"/>
      <c r="PUG36" s="23"/>
      <c r="PUH36" s="23"/>
      <c r="PUI36" s="23"/>
      <c r="PUJ36" s="23"/>
      <c r="PUK36" s="23"/>
      <c r="PUL36" s="23"/>
      <c r="PUM36" s="24"/>
      <c r="PUN36" s="14"/>
      <c r="PUO36" s="23"/>
      <c r="PUP36" s="23"/>
      <c r="PUQ36" s="23"/>
      <c r="PUR36" s="23"/>
      <c r="PUS36" s="23"/>
      <c r="PUT36" s="23"/>
      <c r="PUU36" s="24"/>
      <c r="PUV36" s="14"/>
      <c r="PUW36" s="23"/>
      <c r="PUX36" s="23"/>
      <c r="PUY36" s="23"/>
      <c r="PUZ36" s="23"/>
      <c r="PVA36" s="23"/>
      <c r="PVB36" s="23"/>
      <c r="PVC36" s="24"/>
      <c r="PVD36" s="14"/>
      <c r="PVE36" s="23"/>
      <c r="PVF36" s="23"/>
      <c r="PVG36" s="23"/>
      <c r="PVH36" s="23"/>
      <c r="PVI36" s="23"/>
      <c r="PVJ36" s="23"/>
      <c r="PVK36" s="24"/>
      <c r="PVL36" s="14"/>
      <c r="PVM36" s="23"/>
      <c r="PVN36" s="23"/>
      <c r="PVO36" s="23"/>
      <c r="PVP36" s="23"/>
      <c r="PVQ36" s="23"/>
      <c r="PVR36" s="23"/>
      <c r="PVS36" s="24"/>
      <c r="PVT36" s="14"/>
      <c r="PVU36" s="23"/>
      <c r="PVV36" s="23"/>
      <c r="PVW36" s="23"/>
      <c r="PVX36" s="23"/>
      <c r="PVY36" s="23"/>
      <c r="PVZ36" s="23"/>
      <c r="PWA36" s="24"/>
      <c r="PWB36" s="14"/>
      <c r="PWC36" s="23"/>
      <c r="PWD36" s="23"/>
      <c r="PWE36" s="23"/>
      <c r="PWF36" s="23"/>
      <c r="PWG36" s="23"/>
      <c r="PWH36" s="23"/>
      <c r="PWI36" s="24"/>
      <c r="PWJ36" s="14"/>
      <c r="PWK36" s="23"/>
      <c r="PWL36" s="23"/>
      <c r="PWM36" s="23"/>
      <c r="PWN36" s="23"/>
      <c r="PWO36" s="23"/>
      <c r="PWP36" s="23"/>
      <c r="PWQ36" s="24"/>
      <c r="PWR36" s="14"/>
      <c r="PWS36" s="23"/>
      <c r="PWT36" s="23"/>
      <c r="PWU36" s="23"/>
      <c r="PWV36" s="23"/>
      <c r="PWW36" s="23"/>
      <c r="PWX36" s="23"/>
      <c r="PWY36" s="24"/>
      <c r="PWZ36" s="14"/>
      <c r="PXA36" s="23"/>
      <c r="PXB36" s="23"/>
      <c r="PXC36" s="23"/>
      <c r="PXD36" s="23"/>
      <c r="PXE36" s="23"/>
      <c r="PXF36" s="23"/>
      <c r="PXG36" s="24"/>
      <c r="PXH36" s="14"/>
      <c r="PXI36" s="23"/>
      <c r="PXJ36" s="23"/>
      <c r="PXK36" s="23"/>
      <c r="PXL36" s="23"/>
      <c r="PXM36" s="23"/>
      <c r="PXN36" s="23"/>
      <c r="PXO36" s="24"/>
      <c r="PXP36" s="14"/>
      <c r="PXQ36" s="23"/>
      <c r="PXR36" s="23"/>
      <c r="PXS36" s="23"/>
      <c r="PXT36" s="23"/>
      <c r="PXU36" s="23"/>
      <c r="PXV36" s="23"/>
      <c r="PXW36" s="24"/>
      <c r="PXX36" s="14"/>
      <c r="PXY36" s="23"/>
      <c r="PXZ36" s="23"/>
      <c r="PYA36" s="23"/>
      <c r="PYB36" s="23"/>
      <c r="PYC36" s="23"/>
      <c r="PYD36" s="23"/>
      <c r="PYE36" s="24"/>
      <c r="PYF36" s="14"/>
      <c r="PYG36" s="23"/>
      <c r="PYH36" s="23"/>
      <c r="PYI36" s="23"/>
      <c r="PYJ36" s="23"/>
      <c r="PYK36" s="23"/>
      <c r="PYL36" s="23"/>
      <c r="PYM36" s="24"/>
      <c r="PYN36" s="14"/>
      <c r="PYO36" s="23"/>
      <c r="PYP36" s="23"/>
      <c r="PYQ36" s="23"/>
      <c r="PYR36" s="23"/>
      <c r="PYS36" s="23"/>
      <c r="PYT36" s="23"/>
      <c r="PYU36" s="24"/>
      <c r="PYV36" s="14"/>
      <c r="PYW36" s="23"/>
      <c r="PYX36" s="23"/>
      <c r="PYY36" s="23"/>
      <c r="PYZ36" s="23"/>
      <c r="PZA36" s="23"/>
      <c r="PZB36" s="23"/>
      <c r="PZC36" s="24"/>
      <c r="PZD36" s="14"/>
      <c r="PZE36" s="23"/>
      <c r="PZF36" s="23"/>
      <c r="PZG36" s="23"/>
      <c r="PZH36" s="23"/>
      <c r="PZI36" s="23"/>
      <c r="PZJ36" s="23"/>
      <c r="PZK36" s="24"/>
      <c r="PZL36" s="14"/>
      <c r="PZM36" s="23"/>
      <c r="PZN36" s="23"/>
      <c r="PZO36" s="23"/>
      <c r="PZP36" s="23"/>
      <c r="PZQ36" s="23"/>
      <c r="PZR36" s="23"/>
      <c r="PZS36" s="24"/>
      <c r="PZT36" s="14"/>
      <c r="PZU36" s="23"/>
      <c r="PZV36" s="23"/>
      <c r="PZW36" s="23"/>
      <c r="PZX36" s="23"/>
      <c r="PZY36" s="23"/>
      <c r="PZZ36" s="23"/>
      <c r="QAA36" s="24"/>
      <c r="QAB36" s="14"/>
      <c r="QAC36" s="23"/>
      <c r="QAD36" s="23"/>
      <c r="QAE36" s="23"/>
      <c r="QAF36" s="23"/>
      <c r="QAG36" s="23"/>
      <c r="QAH36" s="23"/>
      <c r="QAI36" s="24"/>
      <c r="QAJ36" s="14"/>
      <c r="QAK36" s="23"/>
      <c r="QAL36" s="23"/>
      <c r="QAM36" s="23"/>
      <c r="QAN36" s="23"/>
      <c r="QAO36" s="23"/>
      <c r="QAP36" s="23"/>
      <c r="QAQ36" s="24"/>
      <c r="QAR36" s="14"/>
      <c r="QAS36" s="23"/>
      <c r="QAT36" s="23"/>
      <c r="QAU36" s="23"/>
      <c r="QAV36" s="23"/>
      <c r="QAW36" s="23"/>
      <c r="QAX36" s="23"/>
      <c r="QAY36" s="24"/>
      <c r="QAZ36" s="14"/>
      <c r="QBA36" s="23"/>
      <c r="QBB36" s="23"/>
      <c r="QBC36" s="23"/>
      <c r="QBD36" s="23"/>
      <c r="QBE36" s="23"/>
      <c r="QBF36" s="23"/>
      <c r="QBG36" s="24"/>
      <c r="QBH36" s="14"/>
      <c r="QBI36" s="23"/>
      <c r="QBJ36" s="23"/>
      <c r="QBK36" s="23"/>
      <c r="QBL36" s="23"/>
      <c r="QBM36" s="23"/>
      <c r="QBN36" s="23"/>
      <c r="QBO36" s="24"/>
      <c r="QBP36" s="14"/>
      <c r="QBQ36" s="23"/>
      <c r="QBR36" s="23"/>
      <c r="QBS36" s="23"/>
      <c r="QBT36" s="23"/>
      <c r="QBU36" s="23"/>
      <c r="QBV36" s="23"/>
      <c r="QBW36" s="24"/>
      <c r="QBX36" s="14"/>
      <c r="QBY36" s="23"/>
      <c r="QBZ36" s="23"/>
      <c r="QCA36" s="23"/>
      <c r="QCB36" s="23"/>
      <c r="QCC36" s="23"/>
      <c r="QCD36" s="23"/>
      <c r="QCE36" s="24"/>
      <c r="QCF36" s="14"/>
      <c r="QCG36" s="23"/>
      <c r="QCH36" s="23"/>
      <c r="QCI36" s="23"/>
      <c r="QCJ36" s="23"/>
      <c r="QCK36" s="23"/>
      <c r="QCL36" s="23"/>
      <c r="QCM36" s="24"/>
      <c r="QCN36" s="14"/>
      <c r="QCO36" s="23"/>
      <c r="QCP36" s="23"/>
      <c r="QCQ36" s="23"/>
      <c r="QCR36" s="23"/>
      <c r="QCS36" s="23"/>
      <c r="QCT36" s="23"/>
      <c r="QCU36" s="24"/>
      <c r="QCV36" s="14"/>
      <c r="QCW36" s="23"/>
      <c r="QCX36" s="23"/>
      <c r="QCY36" s="23"/>
      <c r="QCZ36" s="23"/>
      <c r="QDA36" s="23"/>
      <c r="QDB36" s="23"/>
      <c r="QDC36" s="24"/>
      <c r="QDD36" s="14"/>
      <c r="QDE36" s="23"/>
      <c r="QDF36" s="23"/>
      <c r="QDG36" s="23"/>
      <c r="QDH36" s="23"/>
      <c r="QDI36" s="23"/>
      <c r="QDJ36" s="23"/>
      <c r="QDK36" s="24"/>
      <c r="QDL36" s="14"/>
      <c r="QDM36" s="23"/>
      <c r="QDN36" s="23"/>
      <c r="QDO36" s="23"/>
      <c r="QDP36" s="23"/>
      <c r="QDQ36" s="23"/>
      <c r="QDR36" s="23"/>
      <c r="QDS36" s="24"/>
      <c r="QDT36" s="14"/>
      <c r="QDU36" s="23"/>
      <c r="QDV36" s="23"/>
      <c r="QDW36" s="23"/>
      <c r="QDX36" s="23"/>
      <c r="QDY36" s="23"/>
      <c r="QDZ36" s="23"/>
      <c r="QEA36" s="24"/>
      <c r="QEB36" s="14"/>
      <c r="QEC36" s="23"/>
      <c r="QED36" s="23"/>
      <c r="QEE36" s="23"/>
      <c r="QEF36" s="23"/>
      <c r="QEG36" s="23"/>
      <c r="QEH36" s="23"/>
      <c r="QEI36" s="24"/>
      <c r="QEJ36" s="14"/>
      <c r="QEK36" s="23"/>
      <c r="QEL36" s="23"/>
      <c r="QEM36" s="23"/>
      <c r="QEN36" s="23"/>
      <c r="QEO36" s="23"/>
      <c r="QEP36" s="23"/>
      <c r="QEQ36" s="24"/>
      <c r="QER36" s="14"/>
      <c r="QES36" s="23"/>
      <c r="QET36" s="23"/>
      <c r="QEU36" s="23"/>
      <c r="QEV36" s="23"/>
      <c r="QEW36" s="23"/>
      <c r="QEX36" s="23"/>
      <c r="QEY36" s="24"/>
      <c r="QEZ36" s="14"/>
      <c r="QFA36" s="23"/>
      <c r="QFB36" s="23"/>
      <c r="QFC36" s="23"/>
      <c r="QFD36" s="23"/>
      <c r="QFE36" s="23"/>
      <c r="QFF36" s="23"/>
      <c r="QFG36" s="24"/>
      <c r="QFH36" s="14"/>
      <c r="QFI36" s="23"/>
      <c r="QFJ36" s="23"/>
      <c r="QFK36" s="23"/>
      <c r="QFL36" s="23"/>
      <c r="QFM36" s="23"/>
      <c r="QFN36" s="23"/>
      <c r="QFO36" s="24"/>
      <c r="QFP36" s="14"/>
      <c r="QFQ36" s="23"/>
      <c r="QFR36" s="23"/>
      <c r="QFS36" s="23"/>
      <c r="QFT36" s="23"/>
      <c r="QFU36" s="23"/>
      <c r="QFV36" s="23"/>
      <c r="QFW36" s="24"/>
      <c r="QFX36" s="14"/>
      <c r="QFY36" s="23"/>
      <c r="QFZ36" s="23"/>
      <c r="QGA36" s="23"/>
      <c r="QGB36" s="23"/>
      <c r="QGC36" s="23"/>
      <c r="QGD36" s="23"/>
      <c r="QGE36" s="24"/>
      <c r="QGF36" s="14"/>
      <c r="QGG36" s="23"/>
      <c r="QGH36" s="23"/>
      <c r="QGI36" s="23"/>
      <c r="QGJ36" s="23"/>
      <c r="QGK36" s="23"/>
      <c r="QGL36" s="23"/>
      <c r="QGM36" s="24"/>
      <c r="QGN36" s="14"/>
      <c r="QGO36" s="23"/>
      <c r="QGP36" s="23"/>
      <c r="QGQ36" s="23"/>
      <c r="QGR36" s="23"/>
      <c r="QGS36" s="23"/>
      <c r="QGT36" s="23"/>
      <c r="QGU36" s="24"/>
      <c r="QGV36" s="14"/>
      <c r="QGW36" s="23"/>
      <c r="QGX36" s="23"/>
      <c r="QGY36" s="23"/>
      <c r="QGZ36" s="23"/>
      <c r="QHA36" s="23"/>
      <c r="QHB36" s="23"/>
      <c r="QHC36" s="24"/>
      <c r="QHD36" s="14"/>
      <c r="QHE36" s="23"/>
      <c r="QHF36" s="23"/>
      <c r="QHG36" s="23"/>
      <c r="QHH36" s="23"/>
      <c r="QHI36" s="23"/>
      <c r="QHJ36" s="23"/>
      <c r="QHK36" s="24"/>
      <c r="QHL36" s="14"/>
      <c r="QHM36" s="23"/>
      <c r="QHN36" s="23"/>
      <c r="QHO36" s="23"/>
      <c r="QHP36" s="23"/>
      <c r="QHQ36" s="23"/>
      <c r="QHR36" s="23"/>
      <c r="QHS36" s="24"/>
      <c r="QHT36" s="14"/>
      <c r="QHU36" s="23"/>
      <c r="QHV36" s="23"/>
      <c r="QHW36" s="23"/>
      <c r="QHX36" s="23"/>
      <c r="QHY36" s="23"/>
      <c r="QHZ36" s="23"/>
      <c r="QIA36" s="24"/>
      <c r="QIB36" s="14"/>
      <c r="QIC36" s="23"/>
      <c r="QID36" s="23"/>
      <c r="QIE36" s="23"/>
      <c r="QIF36" s="23"/>
      <c r="QIG36" s="23"/>
      <c r="QIH36" s="23"/>
      <c r="QII36" s="24"/>
      <c r="QIJ36" s="14"/>
      <c r="QIK36" s="23"/>
      <c r="QIL36" s="23"/>
      <c r="QIM36" s="23"/>
      <c r="QIN36" s="23"/>
      <c r="QIO36" s="23"/>
      <c r="QIP36" s="23"/>
      <c r="QIQ36" s="24"/>
      <c r="QIR36" s="14"/>
      <c r="QIS36" s="23"/>
      <c r="QIT36" s="23"/>
      <c r="QIU36" s="23"/>
      <c r="QIV36" s="23"/>
      <c r="QIW36" s="23"/>
      <c r="QIX36" s="23"/>
      <c r="QIY36" s="24"/>
      <c r="QIZ36" s="14"/>
      <c r="QJA36" s="23"/>
      <c r="QJB36" s="23"/>
      <c r="QJC36" s="23"/>
      <c r="QJD36" s="23"/>
      <c r="QJE36" s="23"/>
      <c r="QJF36" s="23"/>
      <c r="QJG36" s="24"/>
      <c r="QJH36" s="14"/>
      <c r="QJI36" s="23"/>
      <c r="QJJ36" s="23"/>
      <c r="QJK36" s="23"/>
      <c r="QJL36" s="23"/>
      <c r="QJM36" s="23"/>
      <c r="QJN36" s="23"/>
      <c r="QJO36" s="24"/>
      <c r="QJP36" s="14"/>
      <c r="QJQ36" s="23"/>
      <c r="QJR36" s="23"/>
      <c r="QJS36" s="23"/>
      <c r="QJT36" s="23"/>
      <c r="QJU36" s="23"/>
      <c r="QJV36" s="23"/>
      <c r="QJW36" s="24"/>
      <c r="QJX36" s="14"/>
      <c r="QJY36" s="23"/>
      <c r="QJZ36" s="23"/>
      <c r="QKA36" s="23"/>
      <c r="QKB36" s="23"/>
      <c r="QKC36" s="23"/>
      <c r="QKD36" s="23"/>
      <c r="QKE36" s="24"/>
      <c r="QKF36" s="14"/>
      <c r="QKG36" s="23"/>
      <c r="QKH36" s="23"/>
      <c r="QKI36" s="23"/>
      <c r="QKJ36" s="23"/>
      <c r="QKK36" s="23"/>
      <c r="QKL36" s="23"/>
      <c r="QKM36" s="24"/>
      <c r="QKN36" s="14"/>
      <c r="QKO36" s="23"/>
      <c r="QKP36" s="23"/>
      <c r="QKQ36" s="23"/>
      <c r="QKR36" s="23"/>
      <c r="QKS36" s="23"/>
      <c r="QKT36" s="23"/>
      <c r="QKU36" s="24"/>
      <c r="QKV36" s="14"/>
      <c r="QKW36" s="23"/>
      <c r="QKX36" s="23"/>
      <c r="QKY36" s="23"/>
      <c r="QKZ36" s="23"/>
      <c r="QLA36" s="23"/>
      <c r="QLB36" s="23"/>
      <c r="QLC36" s="24"/>
      <c r="QLD36" s="14"/>
      <c r="QLE36" s="23"/>
      <c r="QLF36" s="23"/>
      <c r="QLG36" s="23"/>
      <c r="QLH36" s="23"/>
      <c r="QLI36" s="23"/>
      <c r="QLJ36" s="23"/>
      <c r="QLK36" s="24"/>
      <c r="QLL36" s="14"/>
      <c r="QLM36" s="23"/>
      <c r="QLN36" s="23"/>
      <c r="QLO36" s="23"/>
      <c r="QLP36" s="23"/>
      <c r="QLQ36" s="23"/>
      <c r="QLR36" s="23"/>
      <c r="QLS36" s="24"/>
      <c r="QLT36" s="14"/>
      <c r="QLU36" s="23"/>
      <c r="QLV36" s="23"/>
      <c r="QLW36" s="23"/>
      <c r="QLX36" s="23"/>
      <c r="QLY36" s="23"/>
      <c r="QLZ36" s="23"/>
      <c r="QMA36" s="24"/>
      <c r="QMB36" s="14"/>
      <c r="QMC36" s="23"/>
      <c r="QMD36" s="23"/>
      <c r="QME36" s="23"/>
      <c r="QMF36" s="23"/>
      <c r="QMG36" s="23"/>
      <c r="QMH36" s="23"/>
      <c r="QMI36" s="24"/>
      <c r="QMJ36" s="14"/>
      <c r="QMK36" s="23"/>
      <c r="QML36" s="23"/>
      <c r="QMM36" s="23"/>
      <c r="QMN36" s="23"/>
      <c r="QMO36" s="23"/>
      <c r="QMP36" s="23"/>
      <c r="QMQ36" s="24"/>
      <c r="QMR36" s="14"/>
      <c r="QMS36" s="23"/>
      <c r="QMT36" s="23"/>
      <c r="QMU36" s="23"/>
      <c r="QMV36" s="23"/>
      <c r="QMW36" s="23"/>
      <c r="QMX36" s="23"/>
      <c r="QMY36" s="24"/>
      <c r="QMZ36" s="14"/>
      <c r="QNA36" s="23"/>
      <c r="QNB36" s="23"/>
      <c r="QNC36" s="23"/>
      <c r="QND36" s="23"/>
      <c r="QNE36" s="23"/>
      <c r="QNF36" s="23"/>
      <c r="QNG36" s="24"/>
      <c r="QNH36" s="14"/>
      <c r="QNI36" s="23"/>
      <c r="QNJ36" s="23"/>
      <c r="QNK36" s="23"/>
      <c r="QNL36" s="23"/>
      <c r="QNM36" s="23"/>
      <c r="QNN36" s="23"/>
      <c r="QNO36" s="24"/>
      <c r="QNP36" s="14"/>
      <c r="QNQ36" s="23"/>
      <c r="QNR36" s="23"/>
      <c r="QNS36" s="23"/>
      <c r="QNT36" s="23"/>
      <c r="QNU36" s="23"/>
      <c r="QNV36" s="23"/>
      <c r="QNW36" s="24"/>
      <c r="QNX36" s="14"/>
      <c r="QNY36" s="23"/>
      <c r="QNZ36" s="23"/>
      <c r="QOA36" s="23"/>
      <c r="QOB36" s="23"/>
      <c r="QOC36" s="23"/>
      <c r="QOD36" s="23"/>
      <c r="QOE36" s="24"/>
      <c r="QOF36" s="14"/>
      <c r="QOG36" s="23"/>
      <c r="QOH36" s="23"/>
      <c r="QOI36" s="23"/>
      <c r="QOJ36" s="23"/>
      <c r="QOK36" s="23"/>
      <c r="QOL36" s="23"/>
      <c r="QOM36" s="24"/>
      <c r="QON36" s="14"/>
      <c r="QOO36" s="23"/>
      <c r="QOP36" s="23"/>
      <c r="QOQ36" s="23"/>
      <c r="QOR36" s="23"/>
      <c r="QOS36" s="23"/>
      <c r="QOT36" s="23"/>
      <c r="QOU36" s="24"/>
      <c r="QOV36" s="14"/>
      <c r="QOW36" s="23"/>
      <c r="QOX36" s="23"/>
      <c r="QOY36" s="23"/>
      <c r="QOZ36" s="23"/>
      <c r="QPA36" s="23"/>
      <c r="QPB36" s="23"/>
      <c r="QPC36" s="24"/>
      <c r="QPD36" s="14"/>
      <c r="QPE36" s="23"/>
      <c r="QPF36" s="23"/>
      <c r="QPG36" s="23"/>
      <c r="QPH36" s="23"/>
      <c r="QPI36" s="23"/>
      <c r="QPJ36" s="23"/>
      <c r="QPK36" s="24"/>
      <c r="QPL36" s="14"/>
      <c r="QPM36" s="23"/>
      <c r="QPN36" s="23"/>
      <c r="QPO36" s="23"/>
      <c r="QPP36" s="23"/>
      <c r="QPQ36" s="23"/>
      <c r="QPR36" s="23"/>
      <c r="QPS36" s="24"/>
      <c r="QPT36" s="14"/>
      <c r="QPU36" s="23"/>
      <c r="QPV36" s="23"/>
      <c r="QPW36" s="23"/>
      <c r="QPX36" s="23"/>
      <c r="QPY36" s="23"/>
      <c r="QPZ36" s="23"/>
      <c r="QQA36" s="24"/>
      <c r="QQB36" s="14"/>
      <c r="QQC36" s="23"/>
      <c r="QQD36" s="23"/>
      <c r="QQE36" s="23"/>
      <c r="QQF36" s="23"/>
      <c r="QQG36" s="23"/>
      <c r="QQH36" s="23"/>
      <c r="QQI36" s="24"/>
      <c r="QQJ36" s="14"/>
      <c r="QQK36" s="23"/>
      <c r="QQL36" s="23"/>
      <c r="QQM36" s="23"/>
      <c r="QQN36" s="23"/>
      <c r="QQO36" s="23"/>
      <c r="QQP36" s="23"/>
      <c r="QQQ36" s="24"/>
      <c r="QQR36" s="14"/>
      <c r="QQS36" s="23"/>
      <c r="QQT36" s="23"/>
      <c r="QQU36" s="23"/>
      <c r="QQV36" s="23"/>
      <c r="QQW36" s="23"/>
      <c r="QQX36" s="23"/>
      <c r="QQY36" s="24"/>
      <c r="QQZ36" s="14"/>
      <c r="QRA36" s="23"/>
      <c r="QRB36" s="23"/>
      <c r="QRC36" s="23"/>
      <c r="QRD36" s="23"/>
      <c r="QRE36" s="23"/>
      <c r="QRF36" s="23"/>
      <c r="QRG36" s="24"/>
      <c r="QRH36" s="14"/>
      <c r="QRI36" s="23"/>
      <c r="QRJ36" s="23"/>
      <c r="QRK36" s="23"/>
      <c r="QRL36" s="23"/>
      <c r="QRM36" s="23"/>
      <c r="QRN36" s="23"/>
      <c r="QRO36" s="24"/>
      <c r="QRP36" s="14"/>
      <c r="QRQ36" s="23"/>
      <c r="QRR36" s="23"/>
      <c r="QRS36" s="23"/>
      <c r="QRT36" s="23"/>
      <c r="QRU36" s="23"/>
      <c r="QRV36" s="23"/>
      <c r="QRW36" s="24"/>
      <c r="QRX36" s="14"/>
      <c r="QRY36" s="23"/>
      <c r="QRZ36" s="23"/>
      <c r="QSA36" s="23"/>
      <c r="QSB36" s="23"/>
      <c r="QSC36" s="23"/>
      <c r="QSD36" s="23"/>
      <c r="QSE36" s="24"/>
      <c r="QSF36" s="14"/>
      <c r="QSG36" s="23"/>
      <c r="QSH36" s="23"/>
      <c r="QSI36" s="23"/>
      <c r="QSJ36" s="23"/>
      <c r="QSK36" s="23"/>
      <c r="QSL36" s="23"/>
      <c r="QSM36" s="24"/>
      <c r="QSN36" s="14"/>
      <c r="QSO36" s="23"/>
      <c r="QSP36" s="23"/>
      <c r="QSQ36" s="23"/>
      <c r="QSR36" s="23"/>
      <c r="QSS36" s="23"/>
      <c r="QST36" s="23"/>
      <c r="QSU36" s="24"/>
      <c r="QSV36" s="14"/>
      <c r="QSW36" s="23"/>
      <c r="QSX36" s="23"/>
      <c r="QSY36" s="23"/>
      <c r="QSZ36" s="23"/>
      <c r="QTA36" s="23"/>
      <c r="QTB36" s="23"/>
      <c r="QTC36" s="24"/>
      <c r="QTD36" s="14"/>
      <c r="QTE36" s="23"/>
      <c r="QTF36" s="23"/>
      <c r="QTG36" s="23"/>
      <c r="QTH36" s="23"/>
      <c r="QTI36" s="23"/>
      <c r="QTJ36" s="23"/>
      <c r="QTK36" s="24"/>
      <c r="QTL36" s="14"/>
      <c r="QTM36" s="23"/>
      <c r="QTN36" s="23"/>
      <c r="QTO36" s="23"/>
      <c r="QTP36" s="23"/>
      <c r="QTQ36" s="23"/>
      <c r="QTR36" s="23"/>
      <c r="QTS36" s="24"/>
      <c r="QTT36" s="14"/>
      <c r="QTU36" s="23"/>
      <c r="QTV36" s="23"/>
      <c r="QTW36" s="23"/>
      <c r="QTX36" s="23"/>
      <c r="QTY36" s="23"/>
      <c r="QTZ36" s="23"/>
      <c r="QUA36" s="24"/>
      <c r="QUB36" s="14"/>
      <c r="QUC36" s="23"/>
      <c r="QUD36" s="23"/>
      <c r="QUE36" s="23"/>
      <c r="QUF36" s="23"/>
      <c r="QUG36" s="23"/>
      <c r="QUH36" s="23"/>
      <c r="QUI36" s="24"/>
      <c r="QUJ36" s="14"/>
      <c r="QUK36" s="23"/>
      <c r="QUL36" s="23"/>
      <c r="QUM36" s="23"/>
      <c r="QUN36" s="23"/>
      <c r="QUO36" s="23"/>
      <c r="QUP36" s="23"/>
      <c r="QUQ36" s="24"/>
      <c r="QUR36" s="14"/>
      <c r="QUS36" s="23"/>
      <c r="QUT36" s="23"/>
      <c r="QUU36" s="23"/>
      <c r="QUV36" s="23"/>
      <c r="QUW36" s="23"/>
      <c r="QUX36" s="23"/>
      <c r="QUY36" s="24"/>
      <c r="QUZ36" s="14"/>
      <c r="QVA36" s="23"/>
      <c r="QVB36" s="23"/>
      <c r="QVC36" s="23"/>
      <c r="QVD36" s="23"/>
      <c r="QVE36" s="23"/>
      <c r="QVF36" s="23"/>
      <c r="QVG36" s="24"/>
      <c r="QVH36" s="14"/>
      <c r="QVI36" s="23"/>
      <c r="QVJ36" s="23"/>
      <c r="QVK36" s="23"/>
      <c r="QVL36" s="23"/>
      <c r="QVM36" s="23"/>
      <c r="QVN36" s="23"/>
      <c r="QVO36" s="24"/>
      <c r="QVP36" s="14"/>
      <c r="QVQ36" s="23"/>
      <c r="QVR36" s="23"/>
      <c r="QVS36" s="23"/>
      <c r="QVT36" s="23"/>
      <c r="QVU36" s="23"/>
      <c r="QVV36" s="23"/>
      <c r="QVW36" s="24"/>
      <c r="QVX36" s="14"/>
      <c r="QVY36" s="23"/>
      <c r="QVZ36" s="23"/>
      <c r="QWA36" s="23"/>
      <c r="QWB36" s="23"/>
      <c r="QWC36" s="23"/>
      <c r="QWD36" s="23"/>
      <c r="QWE36" s="24"/>
      <c r="QWF36" s="14"/>
      <c r="QWG36" s="23"/>
      <c r="QWH36" s="23"/>
      <c r="QWI36" s="23"/>
      <c r="QWJ36" s="23"/>
      <c r="QWK36" s="23"/>
      <c r="QWL36" s="23"/>
      <c r="QWM36" s="24"/>
      <c r="QWN36" s="14"/>
      <c r="QWO36" s="23"/>
      <c r="QWP36" s="23"/>
      <c r="QWQ36" s="23"/>
      <c r="QWR36" s="23"/>
      <c r="QWS36" s="23"/>
      <c r="QWT36" s="23"/>
      <c r="QWU36" s="24"/>
      <c r="QWV36" s="14"/>
      <c r="QWW36" s="23"/>
      <c r="QWX36" s="23"/>
      <c r="QWY36" s="23"/>
      <c r="QWZ36" s="23"/>
      <c r="QXA36" s="23"/>
      <c r="QXB36" s="23"/>
      <c r="QXC36" s="24"/>
      <c r="QXD36" s="14"/>
      <c r="QXE36" s="23"/>
      <c r="QXF36" s="23"/>
      <c r="QXG36" s="23"/>
      <c r="QXH36" s="23"/>
      <c r="QXI36" s="23"/>
      <c r="QXJ36" s="23"/>
      <c r="QXK36" s="24"/>
      <c r="QXL36" s="14"/>
      <c r="QXM36" s="23"/>
      <c r="QXN36" s="23"/>
      <c r="QXO36" s="23"/>
      <c r="QXP36" s="23"/>
      <c r="QXQ36" s="23"/>
      <c r="QXR36" s="23"/>
      <c r="QXS36" s="24"/>
      <c r="QXT36" s="14"/>
      <c r="QXU36" s="23"/>
      <c r="QXV36" s="23"/>
      <c r="QXW36" s="23"/>
      <c r="QXX36" s="23"/>
      <c r="QXY36" s="23"/>
      <c r="QXZ36" s="23"/>
      <c r="QYA36" s="24"/>
      <c r="QYB36" s="14"/>
      <c r="QYC36" s="23"/>
      <c r="QYD36" s="23"/>
      <c r="QYE36" s="23"/>
      <c r="QYF36" s="23"/>
      <c r="QYG36" s="23"/>
      <c r="QYH36" s="23"/>
      <c r="QYI36" s="24"/>
      <c r="QYJ36" s="14"/>
      <c r="QYK36" s="23"/>
      <c r="QYL36" s="23"/>
      <c r="QYM36" s="23"/>
      <c r="QYN36" s="23"/>
      <c r="QYO36" s="23"/>
      <c r="QYP36" s="23"/>
      <c r="QYQ36" s="24"/>
      <c r="QYR36" s="14"/>
      <c r="QYS36" s="23"/>
      <c r="QYT36" s="23"/>
      <c r="QYU36" s="23"/>
      <c r="QYV36" s="23"/>
      <c r="QYW36" s="23"/>
      <c r="QYX36" s="23"/>
      <c r="QYY36" s="24"/>
      <c r="QYZ36" s="14"/>
      <c r="QZA36" s="23"/>
      <c r="QZB36" s="23"/>
      <c r="QZC36" s="23"/>
      <c r="QZD36" s="23"/>
      <c r="QZE36" s="23"/>
      <c r="QZF36" s="23"/>
      <c r="QZG36" s="24"/>
      <c r="QZH36" s="14"/>
      <c r="QZI36" s="23"/>
      <c r="QZJ36" s="23"/>
      <c r="QZK36" s="23"/>
      <c r="QZL36" s="23"/>
      <c r="QZM36" s="23"/>
      <c r="QZN36" s="23"/>
      <c r="QZO36" s="24"/>
      <c r="QZP36" s="14"/>
      <c r="QZQ36" s="23"/>
      <c r="QZR36" s="23"/>
      <c r="QZS36" s="23"/>
      <c r="QZT36" s="23"/>
      <c r="QZU36" s="23"/>
      <c r="QZV36" s="23"/>
      <c r="QZW36" s="24"/>
      <c r="QZX36" s="14"/>
      <c r="QZY36" s="23"/>
      <c r="QZZ36" s="23"/>
      <c r="RAA36" s="23"/>
      <c r="RAB36" s="23"/>
      <c r="RAC36" s="23"/>
      <c r="RAD36" s="23"/>
      <c r="RAE36" s="24"/>
      <c r="RAF36" s="14"/>
      <c r="RAG36" s="23"/>
      <c r="RAH36" s="23"/>
      <c r="RAI36" s="23"/>
      <c r="RAJ36" s="23"/>
      <c r="RAK36" s="23"/>
      <c r="RAL36" s="23"/>
      <c r="RAM36" s="24"/>
      <c r="RAN36" s="14"/>
      <c r="RAO36" s="23"/>
      <c r="RAP36" s="23"/>
      <c r="RAQ36" s="23"/>
      <c r="RAR36" s="23"/>
      <c r="RAS36" s="23"/>
      <c r="RAT36" s="23"/>
      <c r="RAU36" s="24"/>
      <c r="RAV36" s="14"/>
      <c r="RAW36" s="23"/>
      <c r="RAX36" s="23"/>
      <c r="RAY36" s="23"/>
      <c r="RAZ36" s="23"/>
      <c r="RBA36" s="23"/>
      <c r="RBB36" s="23"/>
      <c r="RBC36" s="24"/>
      <c r="RBD36" s="14"/>
      <c r="RBE36" s="23"/>
      <c r="RBF36" s="23"/>
      <c r="RBG36" s="23"/>
      <c r="RBH36" s="23"/>
      <c r="RBI36" s="23"/>
      <c r="RBJ36" s="23"/>
      <c r="RBK36" s="24"/>
      <c r="RBL36" s="14"/>
      <c r="RBM36" s="23"/>
      <c r="RBN36" s="23"/>
      <c r="RBO36" s="23"/>
      <c r="RBP36" s="23"/>
      <c r="RBQ36" s="23"/>
      <c r="RBR36" s="23"/>
      <c r="RBS36" s="24"/>
      <c r="RBT36" s="14"/>
      <c r="RBU36" s="23"/>
      <c r="RBV36" s="23"/>
      <c r="RBW36" s="23"/>
      <c r="RBX36" s="23"/>
      <c r="RBY36" s="23"/>
      <c r="RBZ36" s="23"/>
      <c r="RCA36" s="24"/>
      <c r="RCB36" s="14"/>
      <c r="RCC36" s="23"/>
      <c r="RCD36" s="23"/>
      <c r="RCE36" s="23"/>
      <c r="RCF36" s="23"/>
      <c r="RCG36" s="23"/>
      <c r="RCH36" s="23"/>
      <c r="RCI36" s="24"/>
      <c r="RCJ36" s="14"/>
      <c r="RCK36" s="23"/>
      <c r="RCL36" s="23"/>
      <c r="RCM36" s="23"/>
      <c r="RCN36" s="23"/>
      <c r="RCO36" s="23"/>
      <c r="RCP36" s="23"/>
      <c r="RCQ36" s="24"/>
      <c r="RCR36" s="14"/>
      <c r="RCS36" s="23"/>
      <c r="RCT36" s="23"/>
      <c r="RCU36" s="23"/>
      <c r="RCV36" s="23"/>
      <c r="RCW36" s="23"/>
      <c r="RCX36" s="23"/>
      <c r="RCY36" s="24"/>
      <c r="RCZ36" s="14"/>
      <c r="RDA36" s="23"/>
      <c r="RDB36" s="23"/>
      <c r="RDC36" s="23"/>
      <c r="RDD36" s="23"/>
      <c r="RDE36" s="23"/>
      <c r="RDF36" s="23"/>
      <c r="RDG36" s="24"/>
      <c r="RDH36" s="14"/>
      <c r="RDI36" s="23"/>
      <c r="RDJ36" s="23"/>
      <c r="RDK36" s="23"/>
      <c r="RDL36" s="23"/>
      <c r="RDM36" s="23"/>
      <c r="RDN36" s="23"/>
      <c r="RDO36" s="24"/>
      <c r="RDP36" s="14"/>
      <c r="RDQ36" s="23"/>
      <c r="RDR36" s="23"/>
      <c r="RDS36" s="23"/>
      <c r="RDT36" s="23"/>
      <c r="RDU36" s="23"/>
      <c r="RDV36" s="23"/>
      <c r="RDW36" s="24"/>
      <c r="RDX36" s="14"/>
      <c r="RDY36" s="23"/>
      <c r="RDZ36" s="23"/>
      <c r="REA36" s="23"/>
      <c r="REB36" s="23"/>
      <c r="REC36" s="23"/>
      <c r="RED36" s="23"/>
      <c r="REE36" s="24"/>
      <c r="REF36" s="14"/>
      <c r="REG36" s="23"/>
      <c r="REH36" s="23"/>
      <c r="REI36" s="23"/>
      <c r="REJ36" s="23"/>
      <c r="REK36" s="23"/>
      <c r="REL36" s="23"/>
      <c r="REM36" s="24"/>
      <c r="REN36" s="14"/>
      <c r="REO36" s="23"/>
      <c r="REP36" s="23"/>
      <c r="REQ36" s="23"/>
      <c r="RER36" s="23"/>
      <c r="RES36" s="23"/>
      <c r="RET36" s="23"/>
      <c r="REU36" s="24"/>
      <c r="REV36" s="14"/>
      <c r="REW36" s="23"/>
      <c r="REX36" s="23"/>
      <c r="REY36" s="23"/>
      <c r="REZ36" s="23"/>
      <c r="RFA36" s="23"/>
      <c r="RFB36" s="23"/>
      <c r="RFC36" s="24"/>
      <c r="RFD36" s="14"/>
      <c r="RFE36" s="23"/>
      <c r="RFF36" s="23"/>
      <c r="RFG36" s="23"/>
      <c r="RFH36" s="23"/>
      <c r="RFI36" s="23"/>
      <c r="RFJ36" s="23"/>
      <c r="RFK36" s="24"/>
      <c r="RFL36" s="14"/>
      <c r="RFM36" s="23"/>
      <c r="RFN36" s="23"/>
      <c r="RFO36" s="23"/>
      <c r="RFP36" s="23"/>
      <c r="RFQ36" s="23"/>
      <c r="RFR36" s="23"/>
      <c r="RFS36" s="24"/>
      <c r="RFT36" s="14"/>
      <c r="RFU36" s="23"/>
      <c r="RFV36" s="23"/>
      <c r="RFW36" s="23"/>
      <c r="RFX36" s="23"/>
      <c r="RFY36" s="23"/>
      <c r="RFZ36" s="23"/>
      <c r="RGA36" s="24"/>
      <c r="RGB36" s="14"/>
      <c r="RGC36" s="23"/>
      <c r="RGD36" s="23"/>
      <c r="RGE36" s="23"/>
      <c r="RGF36" s="23"/>
      <c r="RGG36" s="23"/>
      <c r="RGH36" s="23"/>
      <c r="RGI36" s="24"/>
      <c r="RGJ36" s="14"/>
      <c r="RGK36" s="23"/>
      <c r="RGL36" s="23"/>
      <c r="RGM36" s="23"/>
      <c r="RGN36" s="23"/>
      <c r="RGO36" s="23"/>
      <c r="RGP36" s="23"/>
      <c r="RGQ36" s="24"/>
      <c r="RGR36" s="14"/>
      <c r="RGS36" s="23"/>
      <c r="RGT36" s="23"/>
      <c r="RGU36" s="23"/>
      <c r="RGV36" s="23"/>
      <c r="RGW36" s="23"/>
      <c r="RGX36" s="23"/>
      <c r="RGY36" s="24"/>
      <c r="RGZ36" s="14"/>
      <c r="RHA36" s="23"/>
      <c r="RHB36" s="23"/>
      <c r="RHC36" s="23"/>
      <c r="RHD36" s="23"/>
      <c r="RHE36" s="23"/>
      <c r="RHF36" s="23"/>
      <c r="RHG36" s="24"/>
      <c r="RHH36" s="14"/>
      <c r="RHI36" s="23"/>
      <c r="RHJ36" s="23"/>
      <c r="RHK36" s="23"/>
      <c r="RHL36" s="23"/>
      <c r="RHM36" s="23"/>
      <c r="RHN36" s="23"/>
      <c r="RHO36" s="24"/>
      <c r="RHP36" s="14"/>
      <c r="RHQ36" s="23"/>
      <c r="RHR36" s="23"/>
      <c r="RHS36" s="23"/>
      <c r="RHT36" s="23"/>
      <c r="RHU36" s="23"/>
      <c r="RHV36" s="23"/>
      <c r="RHW36" s="24"/>
      <c r="RHX36" s="14"/>
      <c r="RHY36" s="23"/>
      <c r="RHZ36" s="23"/>
      <c r="RIA36" s="23"/>
      <c r="RIB36" s="23"/>
      <c r="RIC36" s="23"/>
      <c r="RID36" s="23"/>
      <c r="RIE36" s="24"/>
      <c r="RIF36" s="14"/>
      <c r="RIG36" s="23"/>
      <c r="RIH36" s="23"/>
      <c r="RII36" s="23"/>
      <c r="RIJ36" s="23"/>
      <c r="RIK36" s="23"/>
      <c r="RIL36" s="23"/>
      <c r="RIM36" s="24"/>
      <c r="RIN36" s="14"/>
      <c r="RIO36" s="23"/>
      <c r="RIP36" s="23"/>
      <c r="RIQ36" s="23"/>
      <c r="RIR36" s="23"/>
      <c r="RIS36" s="23"/>
      <c r="RIT36" s="23"/>
      <c r="RIU36" s="24"/>
      <c r="RIV36" s="14"/>
      <c r="RIW36" s="23"/>
      <c r="RIX36" s="23"/>
      <c r="RIY36" s="23"/>
      <c r="RIZ36" s="23"/>
      <c r="RJA36" s="23"/>
      <c r="RJB36" s="23"/>
      <c r="RJC36" s="24"/>
      <c r="RJD36" s="14"/>
      <c r="RJE36" s="23"/>
      <c r="RJF36" s="23"/>
      <c r="RJG36" s="23"/>
      <c r="RJH36" s="23"/>
      <c r="RJI36" s="23"/>
      <c r="RJJ36" s="23"/>
      <c r="RJK36" s="24"/>
      <c r="RJL36" s="14"/>
      <c r="RJM36" s="23"/>
      <c r="RJN36" s="23"/>
      <c r="RJO36" s="23"/>
      <c r="RJP36" s="23"/>
      <c r="RJQ36" s="23"/>
      <c r="RJR36" s="23"/>
      <c r="RJS36" s="24"/>
      <c r="RJT36" s="14"/>
      <c r="RJU36" s="23"/>
      <c r="RJV36" s="23"/>
      <c r="RJW36" s="23"/>
      <c r="RJX36" s="23"/>
      <c r="RJY36" s="23"/>
      <c r="RJZ36" s="23"/>
      <c r="RKA36" s="24"/>
      <c r="RKB36" s="14"/>
      <c r="RKC36" s="23"/>
      <c r="RKD36" s="23"/>
      <c r="RKE36" s="23"/>
      <c r="RKF36" s="23"/>
      <c r="RKG36" s="23"/>
      <c r="RKH36" s="23"/>
      <c r="RKI36" s="24"/>
      <c r="RKJ36" s="14"/>
      <c r="RKK36" s="23"/>
      <c r="RKL36" s="23"/>
      <c r="RKM36" s="23"/>
      <c r="RKN36" s="23"/>
      <c r="RKO36" s="23"/>
      <c r="RKP36" s="23"/>
      <c r="RKQ36" s="24"/>
      <c r="RKR36" s="14"/>
      <c r="RKS36" s="23"/>
      <c r="RKT36" s="23"/>
      <c r="RKU36" s="23"/>
      <c r="RKV36" s="23"/>
      <c r="RKW36" s="23"/>
      <c r="RKX36" s="23"/>
      <c r="RKY36" s="24"/>
      <c r="RKZ36" s="14"/>
      <c r="RLA36" s="23"/>
      <c r="RLB36" s="23"/>
      <c r="RLC36" s="23"/>
      <c r="RLD36" s="23"/>
      <c r="RLE36" s="23"/>
      <c r="RLF36" s="23"/>
      <c r="RLG36" s="24"/>
      <c r="RLH36" s="14"/>
      <c r="RLI36" s="23"/>
      <c r="RLJ36" s="23"/>
      <c r="RLK36" s="23"/>
      <c r="RLL36" s="23"/>
      <c r="RLM36" s="23"/>
      <c r="RLN36" s="23"/>
      <c r="RLO36" s="24"/>
      <c r="RLP36" s="14"/>
      <c r="RLQ36" s="23"/>
      <c r="RLR36" s="23"/>
      <c r="RLS36" s="23"/>
      <c r="RLT36" s="23"/>
      <c r="RLU36" s="23"/>
      <c r="RLV36" s="23"/>
      <c r="RLW36" s="24"/>
      <c r="RLX36" s="14"/>
      <c r="RLY36" s="23"/>
      <c r="RLZ36" s="23"/>
      <c r="RMA36" s="23"/>
      <c r="RMB36" s="23"/>
      <c r="RMC36" s="23"/>
      <c r="RMD36" s="23"/>
      <c r="RME36" s="24"/>
      <c r="RMF36" s="14"/>
      <c r="RMG36" s="23"/>
      <c r="RMH36" s="23"/>
      <c r="RMI36" s="23"/>
      <c r="RMJ36" s="23"/>
      <c r="RMK36" s="23"/>
      <c r="RML36" s="23"/>
      <c r="RMM36" s="24"/>
      <c r="RMN36" s="14"/>
      <c r="RMO36" s="23"/>
      <c r="RMP36" s="23"/>
      <c r="RMQ36" s="23"/>
      <c r="RMR36" s="23"/>
      <c r="RMS36" s="23"/>
      <c r="RMT36" s="23"/>
      <c r="RMU36" s="24"/>
      <c r="RMV36" s="14"/>
      <c r="RMW36" s="23"/>
      <c r="RMX36" s="23"/>
      <c r="RMY36" s="23"/>
      <c r="RMZ36" s="23"/>
      <c r="RNA36" s="23"/>
      <c r="RNB36" s="23"/>
      <c r="RNC36" s="24"/>
      <c r="RND36" s="14"/>
      <c r="RNE36" s="23"/>
      <c r="RNF36" s="23"/>
      <c r="RNG36" s="23"/>
      <c r="RNH36" s="23"/>
      <c r="RNI36" s="23"/>
      <c r="RNJ36" s="23"/>
      <c r="RNK36" s="24"/>
      <c r="RNL36" s="14"/>
      <c r="RNM36" s="23"/>
      <c r="RNN36" s="23"/>
      <c r="RNO36" s="23"/>
      <c r="RNP36" s="23"/>
      <c r="RNQ36" s="23"/>
      <c r="RNR36" s="23"/>
      <c r="RNS36" s="24"/>
      <c r="RNT36" s="14"/>
      <c r="RNU36" s="23"/>
      <c r="RNV36" s="23"/>
      <c r="RNW36" s="23"/>
      <c r="RNX36" s="23"/>
      <c r="RNY36" s="23"/>
      <c r="RNZ36" s="23"/>
      <c r="ROA36" s="24"/>
      <c r="ROB36" s="14"/>
      <c r="ROC36" s="23"/>
      <c r="ROD36" s="23"/>
      <c r="ROE36" s="23"/>
      <c r="ROF36" s="23"/>
      <c r="ROG36" s="23"/>
      <c r="ROH36" s="23"/>
      <c r="ROI36" s="24"/>
      <c r="ROJ36" s="14"/>
      <c r="ROK36" s="23"/>
      <c r="ROL36" s="23"/>
      <c r="ROM36" s="23"/>
      <c r="RON36" s="23"/>
      <c r="ROO36" s="23"/>
      <c r="ROP36" s="23"/>
      <c r="ROQ36" s="24"/>
      <c r="ROR36" s="14"/>
      <c r="ROS36" s="23"/>
      <c r="ROT36" s="23"/>
      <c r="ROU36" s="23"/>
      <c r="ROV36" s="23"/>
      <c r="ROW36" s="23"/>
      <c r="ROX36" s="23"/>
      <c r="ROY36" s="24"/>
      <c r="ROZ36" s="14"/>
      <c r="RPA36" s="23"/>
      <c r="RPB36" s="23"/>
      <c r="RPC36" s="23"/>
      <c r="RPD36" s="23"/>
      <c r="RPE36" s="23"/>
      <c r="RPF36" s="23"/>
      <c r="RPG36" s="24"/>
      <c r="RPH36" s="14"/>
      <c r="RPI36" s="23"/>
      <c r="RPJ36" s="23"/>
      <c r="RPK36" s="23"/>
      <c r="RPL36" s="23"/>
      <c r="RPM36" s="23"/>
      <c r="RPN36" s="23"/>
      <c r="RPO36" s="24"/>
      <c r="RPP36" s="14"/>
      <c r="RPQ36" s="23"/>
      <c r="RPR36" s="23"/>
      <c r="RPS36" s="23"/>
      <c r="RPT36" s="23"/>
      <c r="RPU36" s="23"/>
      <c r="RPV36" s="23"/>
      <c r="RPW36" s="24"/>
      <c r="RPX36" s="14"/>
      <c r="RPY36" s="23"/>
      <c r="RPZ36" s="23"/>
      <c r="RQA36" s="23"/>
      <c r="RQB36" s="23"/>
      <c r="RQC36" s="23"/>
      <c r="RQD36" s="23"/>
      <c r="RQE36" s="24"/>
      <c r="RQF36" s="14"/>
      <c r="RQG36" s="23"/>
      <c r="RQH36" s="23"/>
      <c r="RQI36" s="23"/>
      <c r="RQJ36" s="23"/>
      <c r="RQK36" s="23"/>
      <c r="RQL36" s="23"/>
      <c r="RQM36" s="24"/>
      <c r="RQN36" s="14"/>
      <c r="RQO36" s="23"/>
      <c r="RQP36" s="23"/>
      <c r="RQQ36" s="23"/>
      <c r="RQR36" s="23"/>
      <c r="RQS36" s="23"/>
      <c r="RQT36" s="23"/>
      <c r="RQU36" s="24"/>
      <c r="RQV36" s="14"/>
      <c r="RQW36" s="23"/>
      <c r="RQX36" s="23"/>
      <c r="RQY36" s="23"/>
      <c r="RQZ36" s="23"/>
      <c r="RRA36" s="23"/>
      <c r="RRB36" s="23"/>
      <c r="RRC36" s="24"/>
      <c r="RRD36" s="14"/>
      <c r="RRE36" s="23"/>
      <c r="RRF36" s="23"/>
      <c r="RRG36" s="23"/>
      <c r="RRH36" s="23"/>
      <c r="RRI36" s="23"/>
      <c r="RRJ36" s="23"/>
      <c r="RRK36" s="24"/>
      <c r="RRL36" s="14"/>
      <c r="RRM36" s="23"/>
      <c r="RRN36" s="23"/>
      <c r="RRO36" s="23"/>
      <c r="RRP36" s="23"/>
      <c r="RRQ36" s="23"/>
      <c r="RRR36" s="23"/>
      <c r="RRS36" s="24"/>
      <c r="RRT36" s="14"/>
      <c r="RRU36" s="23"/>
      <c r="RRV36" s="23"/>
      <c r="RRW36" s="23"/>
      <c r="RRX36" s="23"/>
      <c r="RRY36" s="23"/>
      <c r="RRZ36" s="23"/>
      <c r="RSA36" s="24"/>
      <c r="RSB36" s="14"/>
      <c r="RSC36" s="23"/>
      <c r="RSD36" s="23"/>
      <c r="RSE36" s="23"/>
      <c r="RSF36" s="23"/>
      <c r="RSG36" s="23"/>
      <c r="RSH36" s="23"/>
      <c r="RSI36" s="24"/>
      <c r="RSJ36" s="14"/>
      <c r="RSK36" s="23"/>
      <c r="RSL36" s="23"/>
      <c r="RSM36" s="23"/>
      <c r="RSN36" s="23"/>
      <c r="RSO36" s="23"/>
      <c r="RSP36" s="23"/>
      <c r="RSQ36" s="24"/>
      <c r="RSR36" s="14"/>
      <c r="RSS36" s="23"/>
      <c r="RST36" s="23"/>
      <c r="RSU36" s="23"/>
      <c r="RSV36" s="23"/>
      <c r="RSW36" s="23"/>
      <c r="RSX36" s="23"/>
      <c r="RSY36" s="24"/>
      <c r="RSZ36" s="14"/>
      <c r="RTA36" s="23"/>
      <c r="RTB36" s="23"/>
      <c r="RTC36" s="23"/>
      <c r="RTD36" s="23"/>
      <c r="RTE36" s="23"/>
      <c r="RTF36" s="23"/>
      <c r="RTG36" s="24"/>
      <c r="RTH36" s="14"/>
      <c r="RTI36" s="23"/>
      <c r="RTJ36" s="23"/>
      <c r="RTK36" s="23"/>
      <c r="RTL36" s="23"/>
      <c r="RTM36" s="23"/>
      <c r="RTN36" s="23"/>
      <c r="RTO36" s="24"/>
      <c r="RTP36" s="14"/>
      <c r="RTQ36" s="23"/>
      <c r="RTR36" s="23"/>
      <c r="RTS36" s="23"/>
      <c r="RTT36" s="23"/>
      <c r="RTU36" s="23"/>
      <c r="RTV36" s="23"/>
      <c r="RTW36" s="24"/>
      <c r="RTX36" s="14"/>
      <c r="RTY36" s="23"/>
      <c r="RTZ36" s="23"/>
      <c r="RUA36" s="23"/>
      <c r="RUB36" s="23"/>
      <c r="RUC36" s="23"/>
      <c r="RUD36" s="23"/>
      <c r="RUE36" s="24"/>
      <c r="RUF36" s="14"/>
      <c r="RUG36" s="23"/>
      <c r="RUH36" s="23"/>
      <c r="RUI36" s="23"/>
      <c r="RUJ36" s="23"/>
      <c r="RUK36" s="23"/>
      <c r="RUL36" s="23"/>
      <c r="RUM36" s="24"/>
      <c r="RUN36" s="14"/>
      <c r="RUO36" s="23"/>
      <c r="RUP36" s="23"/>
      <c r="RUQ36" s="23"/>
      <c r="RUR36" s="23"/>
      <c r="RUS36" s="23"/>
      <c r="RUT36" s="23"/>
      <c r="RUU36" s="24"/>
      <c r="RUV36" s="14"/>
      <c r="RUW36" s="23"/>
      <c r="RUX36" s="23"/>
      <c r="RUY36" s="23"/>
      <c r="RUZ36" s="23"/>
      <c r="RVA36" s="23"/>
      <c r="RVB36" s="23"/>
      <c r="RVC36" s="24"/>
      <c r="RVD36" s="14"/>
      <c r="RVE36" s="23"/>
      <c r="RVF36" s="23"/>
      <c r="RVG36" s="23"/>
      <c r="RVH36" s="23"/>
      <c r="RVI36" s="23"/>
      <c r="RVJ36" s="23"/>
      <c r="RVK36" s="24"/>
      <c r="RVL36" s="14"/>
      <c r="RVM36" s="23"/>
      <c r="RVN36" s="23"/>
      <c r="RVO36" s="23"/>
      <c r="RVP36" s="23"/>
      <c r="RVQ36" s="23"/>
      <c r="RVR36" s="23"/>
      <c r="RVS36" s="24"/>
      <c r="RVT36" s="14"/>
      <c r="RVU36" s="23"/>
      <c r="RVV36" s="23"/>
      <c r="RVW36" s="23"/>
      <c r="RVX36" s="23"/>
      <c r="RVY36" s="23"/>
      <c r="RVZ36" s="23"/>
      <c r="RWA36" s="24"/>
      <c r="RWB36" s="14"/>
      <c r="RWC36" s="23"/>
      <c r="RWD36" s="23"/>
      <c r="RWE36" s="23"/>
      <c r="RWF36" s="23"/>
      <c r="RWG36" s="23"/>
      <c r="RWH36" s="23"/>
      <c r="RWI36" s="24"/>
      <c r="RWJ36" s="14"/>
      <c r="RWK36" s="23"/>
      <c r="RWL36" s="23"/>
      <c r="RWM36" s="23"/>
      <c r="RWN36" s="23"/>
      <c r="RWO36" s="23"/>
      <c r="RWP36" s="23"/>
      <c r="RWQ36" s="24"/>
      <c r="RWR36" s="14"/>
      <c r="RWS36" s="23"/>
      <c r="RWT36" s="23"/>
      <c r="RWU36" s="23"/>
      <c r="RWV36" s="23"/>
      <c r="RWW36" s="23"/>
      <c r="RWX36" s="23"/>
      <c r="RWY36" s="24"/>
      <c r="RWZ36" s="14"/>
      <c r="RXA36" s="23"/>
      <c r="RXB36" s="23"/>
      <c r="RXC36" s="23"/>
      <c r="RXD36" s="23"/>
      <c r="RXE36" s="23"/>
      <c r="RXF36" s="23"/>
      <c r="RXG36" s="24"/>
      <c r="RXH36" s="14"/>
      <c r="RXI36" s="23"/>
      <c r="RXJ36" s="23"/>
      <c r="RXK36" s="23"/>
      <c r="RXL36" s="23"/>
      <c r="RXM36" s="23"/>
      <c r="RXN36" s="23"/>
      <c r="RXO36" s="24"/>
      <c r="RXP36" s="14"/>
      <c r="RXQ36" s="23"/>
      <c r="RXR36" s="23"/>
      <c r="RXS36" s="23"/>
      <c r="RXT36" s="23"/>
      <c r="RXU36" s="23"/>
      <c r="RXV36" s="23"/>
      <c r="RXW36" s="24"/>
      <c r="RXX36" s="14"/>
      <c r="RXY36" s="23"/>
      <c r="RXZ36" s="23"/>
      <c r="RYA36" s="23"/>
      <c r="RYB36" s="23"/>
      <c r="RYC36" s="23"/>
      <c r="RYD36" s="23"/>
      <c r="RYE36" s="24"/>
      <c r="RYF36" s="14"/>
      <c r="RYG36" s="23"/>
      <c r="RYH36" s="23"/>
      <c r="RYI36" s="23"/>
      <c r="RYJ36" s="23"/>
      <c r="RYK36" s="23"/>
      <c r="RYL36" s="23"/>
      <c r="RYM36" s="24"/>
      <c r="RYN36" s="14"/>
      <c r="RYO36" s="23"/>
      <c r="RYP36" s="23"/>
      <c r="RYQ36" s="23"/>
      <c r="RYR36" s="23"/>
      <c r="RYS36" s="23"/>
      <c r="RYT36" s="23"/>
      <c r="RYU36" s="24"/>
      <c r="RYV36" s="14"/>
      <c r="RYW36" s="23"/>
      <c r="RYX36" s="23"/>
      <c r="RYY36" s="23"/>
      <c r="RYZ36" s="23"/>
      <c r="RZA36" s="23"/>
      <c r="RZB36" s="23"/>
      <c r="RZC36" s="24"/>
      <c r="RZD36" s="14"/>
      <c r="RZE36" s="23"/>
      <c r="RZF36" s="23"/>
      <c r="RZG36" s="23"/>
      <c r="RZH36" s="23"/>
      <c r="RZI36" s="23"/>
      <c r="RZJ36" s="23"/>
      <c r="RZK36" s="24"/>
      <c r="RZL36" s="14"/>
      <c r="RZM36" s="23"/>
      <c r="RZN36" s="23"/>
      <c r="RZO36" s="23"/>
      <c r="RZP36" s="23"/>
      <c r="RZQ36" s="23"/>
      <c r="RZR36" s="23"/>
      <c r="RZS36" s="24"/>
      <c r="RZT36" s="14"/>
      <c r="RZU36" s="23"/>
      <c r="RZV36" s="23"/>
      <c r="RZW36" s="23"/>
      <c r="RZX36" s="23"/>
      <c r="RZY36" s="23"/>
      <c r="RZZ36" s="23"/>
      <c r="SAA36" s="24"/>
      <c r="SAB36" s="14"/>
      <c r="SAC36" s="23"/>
      <c r="SAD36" s="23"/>
      <c r="SAE36" s="23"/>
      <c r="SAF36" s="23"/>
      <c r="SAG36" s="23"/>
      <c r="SAH36" s="23"/>
      <c r="SAI36" s="24"/>
      <c r="SAJ36" s="14"/>
      <c r="SAK36" s="23"/>
      <c r="SAL36" s="23"/>
      <c r="SAM36" s="23"/>
      <c r="SAN36" s="23"/>
      <c r="SAO36" s="23"/>
      <c r="SAP36" s="23"/>
      <c r="SAQ36" s="24"/>
      <c r="SAR36" s="14"/>
      <c r="SAS36" s="23"/>
      <c r="SAT36" s="23"/>
      <c r="SAU36" s="23"/>
      <c r="SAV36" s="23"/>
      <c r="SAW36" s="23"/>
      <c r="SAX36" s="23"/>
      <c r="SAY36" s="24"/>
      <c r="SAZ36" s="14"/>
      <c r="SBA36" s="23"/>
      <c r="SBB36" s="23"/>
      <c r="SBC36" s="23"/>
      <c r="SBD36" s="23"/>
      <c r="SBE36" s="23"/>
      <c r="SBF36" s="23"/>
      <c r="SBG36" s="24"/>
      <c r="SBH36" s="14"/>
      <c r="SBI36" s="23"/>
      <c r="SBJ36" s="23"/>
      <c r="SBK36" s="23"/>
      <c r="SBL36" s="23"/>
      <c r="SBM36" s="23"/>
      <c r="SBN36" s="23"/>
      <c r="SBO36" s="24"/>
      <c r="SBP36" s="14"/>
      <c r="SBQ36" s="23"/>
      <c r="SBR36" s="23"/>
      <c r="SBS36" s="23"/>
      <c r="SBT36" s="23"/>
      <c r="SBU36" s="23"/>
      <c r="SBV36" s="23"/>
      <c r="SBW36" s="24"/>
      <c r="SBX36" s="14"/>
      <c r="SBY36" s="23"/>
      <c r="SBZ36" s="23"/>
      <c r="SCA36" s="23"/>
      <c r="SCB36" s="23"/>
      <c r="SCC36" s="23"/>
      <c r="SCD36" s="23"/>
      <c r="SCE36" s="24"/>
      <c r="SCF36" s="14"/>
      <c r="SCG36" s="23"/>
      <c r="SCH36" s="23"/>
      <c r="SCI36" s="23"/>
      <c r="SCJ36" s="23"/>
      <c r="SCK36" s="23"/>
      <c r="SCL36" s="23"/>
      <c r="SCM36" s="24"/>
      <c r="SCN36" s="14"/>
      <c r="SCO36" s="23"/>
      <c r="SCP36" s="23"/>
      <c r="SCQ36" s="23"/>
      <c r="SCR36" s="23"/>
      <c r="SCS36" s="23"/>
      <c r="SCT36" s="23"/>
      <c r="SCU36" s="24"/>
      <c r="SCV36" s="14"/>
      <c r="SCW36" s="23"/>
      <c r="SCX36" s="23"/>
      <c r="SCY36" s="23"/>
      <c r="SCZ36" s="23"/>
      <c r="SDA36" s="23"/>
      <c r="SDB36" s="23"/>
      <c r="SDC36" s="24"/>
      <c r="SDD36" s="14"/>
      <c r="SDE36" s="23"/>
      <c r="SDF36" s="23"/>
      <c r="SDG36" s="23"/>
      <c r="SDH36" s="23"/>
      <c r="SDI36" s="23"/>
      <c r="SDJ36" s="23"/>
      <c r="SDK36" s="24"/>
      <c r="SDL36" s="14"/>
      <c r="SDM36" s="23"/>
      <c r="SDN36" s="23"/>
      <c r="SDO36" s="23"/>
      <c r="SDP36" s="23"/>
      <c r="SDQ36" s="23"/>
      <c r="SDR36" s="23"/>
      <c r="SDS36" s="24"/>
      <c r="SDT36" s="14"/>
      <c r="SDU36" s="23"/>
      <c r="SDV36" s="23"/>
      <c r="SDW36" s="23"/>
      <c r="SDX36" s="23"/>
      <c r="SDY36" s="23"/>
      <c r="SDZ36" s="23"/>
      <c r="SEA36" s="24"/>
      <c r="SEB36" s="14"/>
      <c r="SEC36" s="23"/>
      <c r="SED36" s="23"/>
      <c r="SEE36" s="23"/>
      <c r="SEF36" s="23"/>
      <c r="SEG36" s="23"/>
      <c r="SEH36" s="23"/>
      <c r="SEI36" s="24"/>
      <c r="SEJ36" s="14"/>
      <c r="SEK36" s="23"/>
      <c r="SEL36" s="23"/>
      <c r="SEM36" s="23"/>
      <c r="SEN36" s="23"/>
      <c r="SEO36" s="23"/>
      <c r="SEP36" s="23"/>
      <c r="SEQ36" s="24"/>
      <c r="SER36" s="14"/>
      <c r="SES36" s="23"/>
      <c r="SET36" s="23"/>
      <c r="SEU36" s="23"/>
      <c r="SEV36" s="23"/>
      <c r="SEW36" s="23"/>
      <c r="SEX36" s="23"/>
      <c r="SEY36" s="24"/>
      <c r="SEZ36" s="14"/>
      <c r="SFA36" s="23"/>
      <c r="SFB36" s="23"/>
      <c r="SFC36" s="23"/>
      <c r="SFD36" s="23"/>
      <c r="SFE36" s="23"/>
      <c r="SFF36" s="23"/>
      <c r="SFG36" s="24"/>
      <c r="SFH36" s="14"/>
      <c r="SFI36" s="23"/>
      <c r="SFJ36" s="23"/>
      <c r="SFK36" s="23"/>
      <c r="SFL36" s="23"/>
      <c r="SFM36" s="23"/>
      <c r="SFN36" s="23"/>
      <c r="SFO36" s="24"/>
      <c r="SFP36" s="14"/>
      <c r="SFQ36" s="23"/>
      <c r="SFR36" s="23"/>
      <c r="SFS36" s="23"/>
      <c r="SFT36" s="23"/>
      <c r="SFU36" s="23"/>
      <c r="SFV36" s="23"/>
      <c r="SFW36" s="24"/>
      <c r="SFX36" s="14"/>
      <c r="SFY36" s="23"/>
      <c r="SFZ36" s="23"/>
      <c r="SGA36" s="23"/>
      <c r="SGB36" s="23"/>
      <c r="SGC36" s="23"/>
      <c r="SGD36" s="23"/>
      <c r="SGE36" s="24"/>
      <c r="SGF36" s="14"/>
      <c r="SGG36" s="23"/>
      <c r="SGH36" s="23"/>
      <c r="SGI36" s="23"/>
      <c r="SGJ36" s="23"/>
      <c r="SGK36" s="23"/>
      <c r="SGL36" s="23"/>
      <c r="SGM36" s="24"/>
      <c r="SGN36" s="14"/>
      <c r="SGO36" s="23"/>
      <c r="SGP36" s="23"/>
      <c r="SGQ36" s="23"/>
      <c r="SGR36" s="23"/>
      <c r="SGS36" s="23"/>
      <c r="SGT36" s="23"/>
      <c r="SGU36" s="24"/>
      <c r="SGV36" s="14"/>
      <c r="SGW36" s="23"/>
      <c r="SGX36" s="23"/>
      <c r="SGY36" s="23"/>
      <c r="SGZ36" s="23"/>
      <c r="SHA36" s="23"/>
      <c r="SHB36" s="23"/>
      <c r="SHC36" s="24"/>
      <c r="SHD36" s="14"/>
      <c r="SHE36" s="23"/>
      <c r="SHF36" s="23"/>
      <c r="SHG36" s="23"/>
      <c r="SHH36" s="23"/>
      <c r="SHI36" s="23"/>
      <c r="SHJ36" s="23"/>
      <c r="SHK36" s="24"/>
      <c r="SHL36" s="14"/>
      <c r="SHM36" s="23"/>
      <c r="SHN36" s="23"/>
      <c r="SHO36" s="23"/>
      <c r="SHP36" s="23"/>
      <c r="SHQ36" s="23"/>
      <c r="SHR36" s="23"/>
      <c r="SHS36" s="24"/>
      <c r="SHT36" s="14"/>
      <c r="SHU36" s="23"/>
      <c r="SHV36" s="23"/>
      <c r="SHW36" s="23"/>
      <c r="SHX36" s="23"/>
      <c r="SHY36" s="23"/>
      <c r="SHZ36" s="23"/>
      <c r="SIA36" s="24"/>
      <c r="SIB36" s="14"/>
      <c r="SIC36" s="23"/>
      <c r="SID36" s="23"/>
      <c r="SIE36" s="23"/>
      <c r="SIF36" s="23"/>
      <c r="SIG36" s="23"/>
      <c r="SIH36" s="23"/>
      <c r="SII36" s="24"/>
      <c r="SIJ36" s="14"/>
      <c r="SIK36" s="23"/>
      <c r="SIL36" s="23"/>
      <c r="SIM36" s="23"/>
      <c r="SIN36" s="23"/>
      <c r="SIO36" s="23"/>
      <c r="SIP36" s="23"/>
      <c r="SIQ36" s="24"/>
      <c r="SIR36" s="14"/>
      <c r="SIS36" s="23"/>
      <c r="SIT36" s="23"/>
      <c r="SIU36" s="23"/>
      <c r="SIV36" s="23"/>
      <c r="SIW36" s="23"/>
      <c r="SIX36" s="23"/>
      <c r="SIY36" s="24"/>
      <c r="SIZ36" s="14"/>
      <c r="SJA36" s="23"/>
      <c r="SJB36" s="23"/>
      <c r="SJC36" s="23"/>
      <c r="SJD36" s="23"/>
      <c r="SJE36" s="23"/>
      <c r="SJF36" s="23"/>
      <c r="SJG36" s="24"/>
      <c r="SJH36" s="14"/>
      <c r="SJI36" s="23"/>
      <c r="SJJ36" s="23"/>
      <c r="SJK36" s="23"/>
      <c r="SJL36" s="23"/>
      <c r="SJM36" s="23"/>
      <c r="SJN36" s="23"/>
      <c r="SJO36" s="24"/>
      <c r="SJP36" s="14"/>
      <c r="SJQ36" s="23"/>
      <c r="SJR36" s="23"/>
      <c r="SJS36" s="23"/>
      <c r="SJT36" s="23"/>
      <c r="SJU36" s="23"/>
      <c r="SJV36" s="23"/>
      <c r="SJW36" s="24"/>
      <c r="SJX36" s="14"/>
      <c r="SJY36" s="23"/>
      <c r="SJZ36" s="23"/>
      <c r="SKA36" s="23"/>
      <c r="SKB36" s="23"/>
      <c r="SKC36" s="23"/>
      <c r="SKD36" s="23"/>
      <c r="SKE36" s="24"/>
      <c r="SKF36" s="14"/>
      <c r="SKG36" s="23"/>
      <c r="SKH36" s="23"/>
      <c r="SKI36" s="23"/>
      <c r="SKJ36" s="23"/>
      <c r="SKK36" s="23"/>
      <c r="SKL36" s="23"/>
      <c r="SKM36" s="24"/>
      <c r="SKN36" s="14"/>
      <c r="SKO36" s="23"/>
      <c r="SKP36" s="23"/>
      <c r="SKQ36" s="23"/>
      <c r="SKR36" s="23"/>
      <c r="SKS36" s="23"/>
      <c r="SKT36" s="23"/>
      <c r="SKU36" s="24"/>
      <c r="SKV36" s="14"/>
      <c r="SKW36" s="23"/>
      <c r="SKX36" s="23"/>
      <c r="SKY36" s="23"/>
      <c r="SKZ36" s="23"/>
      <c r="SLA36" s="23"/>
      <c r="SLB36" s="23"/>
      <c r="SLC36" s="24"/>
      <c r="SLD36" s="14"/>
      <c r="SLE36" s="23"/>
      <c r="SLF36" s="23"/>
      <c r="SLG36" s="23"/>
      <c r="SLH36" s="23"/>
      <c r="SLI36" s="23"/>
      <c r="SLJ36" s="23"/>
      <c r="SLK36" s="24"/>
      <c r="SLL36" s="14"/>
      <c r="SLM36" s="23"/>
      <c r="SLN36" s="23"/>
      <c r="SLO36" s="23"/>
      <c r="SLP36" s="23"/>
      <c r="SLQ36" s="23"/>
      <c r="SLR36" s="23"/>
      <c r="SLS36" s="24"/>
      <c r="SLT36" s="14"/>
      <c r="SLU36" s="23"/>
      <c r="SLV36" s="23"/>
      <c r="SLW36" s="23"/>
      <c r="SLX36" s="23"/>
      <c r="SLY36" s="23"/>
      <c r="SLZ36" s="23"/>
      <c r="SMA36" s="24"/>
      <c r="SMB36" s="14"/>
      <c r="SMC36" s="23"/>
      <c r="SMD36" s="23"/>
      <c r="SME36" s="23"/>
      <c r="SMF36" s="23"/>
      <c r="SMG36" s="23"/>
      <c r="SMH36" s="23"/>
      <c r="SMI36" s="24"/>
      <c r="SMJ36" s="14"/>
      <c r="SMK36" s="23"/>
      <c r="SML36" s="23"/>
      <c r="SMM36" s="23"/>
      <c r="SMN36" s="23"/>
      <c r="SMO36" s="23"/>
      <c r="SMP36" s="23"/>
      <c r="SMQ36" s="24"/>
      <c r="SMR36" s="14"/>
      <c r="SMS36" s="23"/>
      <c r="SMT36" s="23"/>
      <c r="SMU36" s="23"/>
      <c r="SMV36" s="23"/>
      <c r="SMW36" s="23"/>
      <c r="SMX36" s="23"/>
      <c r="SMY36" s="24"/>
      <c r="SMZ36" s="14"/>
      <c r="SNA36" s="23"/>
      <c r="SNB36" s="23"/>
      <c r="SNC36" s="23"/>
      <c r="SND36" s="23"/>
      <c r="SNE36" s="23"/>
      <c r="SNF36" s="23"/>
      <c r="SNG36" s="24"/>
      <c r="SNH36" s="14"/>
      <c r="SNI36" s="23"/>
      <c r="SNJ36" s="23"/>
      <c r="SNK36" s="23"/>
      <c r="SNL36" s="23"/>
      <c r="SNM36" s="23"/>
      <c r="SNN36" s="23"/>
      <c r="SNO36" s="24"/>
      <c r="SNP36" s="14"/>
      <c r="SNQ36" s="23"/>
      <c r="SNR36" s="23"/>
      <c r="SNS36" s="23"/>
      <c r="SNT36" s="23"/>
      <c r="SNU36" s="23"/>
      <c r="SNV36" s="23"/>
      <c r="SNW36" s="24"/>
      <c r="SNX36" s="14"/>
      <c r="SNY36" s="23"/>
      <c r="SNZ36" s="23"/>
      <c r="SOA36" s="23"/>
      <c r="SOB36" s="23"/>
      <c r="SOC36" s="23"/>
      <c r="SOD36" s="23"/>
      <c r="SOE36" s="24"/>
      <c r="SOF36" s="14"/>
      <c r="SOG36" s="23"/>
      <c r="SOH36" s="23"/>
      <c r="SOI36" s="23"/>
      <c r="SOJ36" s="23"/>
      <c r="SOK36" s="23"/>
      <c r="SOL36" s="23"/>
      <c r="SOM36" s="24"/>
      <c r="SON36" s="14"/>
      <c r="SOO36" s="23"/>
      <c r="SOP36" s="23"/>
      <c r="SOQ36" s="23"/>
      <c r="SOR36" s="23"/>
      <c r="SOS36" s="23"/>
      <c r="SOT36" s="23"/>
      <c r="SOU36" s="24"/>
      <c r="SOV36" s="14"/>
      <c r="SOW36" s="23"/>
      <c r="SOX36" s="23"/>
      <c r="SOY36" s="23"/>
      <c r="SOZ36" s="23"/>
      <c r="SPA36" s="23"/>
      <c r="SPB36" s="23"/>
      <c r="SPC36" s="24"/>
      <c r="SPD36" s="14"/>
      <c r="SPE36" s="23"/>
      <c r="SPF36" s="23"/>
      <c r="SPG36" s="23"/>
      <c r="SPH36" s="23"/>
      <c r="SPI36" s="23"/>
      <c r="SPJ36" s="23"/>
      <c r="SPK36" s="24"/>
      <c r="SPL36" s="14"/>
      <c r="SPM36" s="23"/>
      <c r="SPN36" s="23"/>
      <c r="SPO36" s="23"/>
      <c r="SPP36" s="23"/>
      <c r="SPQ36" s="23"/>
      <c r="SPR36" s="23"/>
      <c r="SPS36" s="24"/>
      <c r="SPT36" s="14"/>
      <c r="SPU36" s="23"/>
      <c r="SPV36" s="23"/>
      <c r="SPW36" s="23"/>
      <c r="SPX36" s="23"/>
      <c r="SPY36" s="23"/>
      <c r="SPZ36" s="23"/>
      <c r="SQA36" s="24"/>
      <c r="SQB36" s="14"/>
      <c r="SQC36" s="23"/>
      <c r="SQD36" s="23"/>
      <c r="SQE36" s="23"/>
      <c r="SQF36" s="23"/>
      <c r="SQG36" s="23"/>
      <c r="SQH36" s="23"/>
      <c r="SQI36" s="24"/>
      <c r="SQJ36" s="14"/>
      <c r="SQK36" s="23"/>
      <c r="SQL36" s="23"/>
      <c r="SQM36" s="23"/>
      <c r="SQN36" s="23"/>
      <c r="SQO36" s="23"/>
      <c r="SQP36" s="23"/>
      <c r="SQQ36" s="24"/>
      <c r="SQR36" s="14"/>
      <c r="SQS36" s="23"/>
      <c r="SQT36" s="23"/>
      <c r="SQU36" s="23"/>
      <c r="SQV36" s="23"/>
      <c r="SQW36" s="23"/>
      <c r="SQX36" s="23"/>
      <c r="SQY36" s="24"/>
      <c r="SQZ36" s="14"/>
      <c r="SRA36" s="23"/>
      <c r="SRB36" s="23"/>
      <c r="SRC36" s="23"/>
      <c r="SRD36" s="23"/>
      <c r="SRE36" s="23"/>
      <c r="SRF36" s="23"/>
      <c r="SRG36" s="24"/>
      <c r="SRH36" s="14"/>
      <c r="SRI36" s="23"/>
      <c r="SRJ36" s="23"/>
      <c r="SRK36" s="23"/>
      <c r="SRL36" s="23"/>
      <c r="SRM36" s="23"/>
      <c r="SRN36" s="23"/>
      <c r="SRO36" s="24"/>
      <c r="SRP36" s="14"/>
      <c r="SRQ36" s="23"/>
      <c r="SRR36" s="23"/>
      <c r="SRS36" s="23"/>
      <c r="SRT36" s="23"/>
      <c r="SRU36" s="23"/>
      <c r="SRV36" s="23"/>
      <c r="SRW36" s="24"/>
      <c r="SRX36" s="14"/>
      <c r="SRY36" s="23"/>
      <c r="SRZ36" s="23"/>
      <c r="SSA36" s="23"/>
      <c r="SSB36" s="23"/>
      <c r="SSC36" s="23"/>
      <c r="SSD36" s="23"/>
      <c r="SSE36" s="24"/>
      <c r="SSF36" s="14"/>
      <c r="SSG36" s="23"/>
      <c r="SSH36" s="23"/>
      <c r="SSI36" s="23"/>
      <c r="SSJ36" s="23"/>
      <c r="SSK36" s="23"/>
      <c r="SSL36" s="23"/>
      <c r="SSM36" s="24"/>
      <c r="SSN36" s="14"/>
      <c r="SSO36" s="23"/>
      <c r="SSP36" s="23"/>
      <c r="SSQ36" s="23"/>
      <c r="SSR36" s="23"/>
      <c r="SSS36" s="23"/>
      <c r="SST36" s="23"/>
      <c r="SSU36" s="24"/>
      <c r="SSV36" s="14"/>
      <c r="SSW36" s="23"/>
      <c r="SSX36" s="23"/>
      <c r="SSY36" s="23"/>
      <c r="SSZ36" s="23"/>
      <c r="STA36" s="23"/>
      <c r="STB36" s="23"/>
      <c r="STC36" s="24"/>
      <c r="STD36" s="14"/>
      <c r="STE36" s="23"/>
      <c r="STF36" s="23"/>
      <c r="STG36" s="23"/>
      <c r="STH36" s="23"/>
      <c r="STI36" s="23"/>
      <c r="STJ36" s="23"/>
      <c r="STK36" s="24"/>
      <c r="STL36" s="14"/>
      <c r="STM36" s="23"/>
      <c r="STN36" s="23"/>
      <c r="STO36" s="23"/>
      <c r="STP36" s="23"/>
      <c r="STQ36" s="23"/>
      <c r="STR36" s="23"/>
      <c r="STS36" s="24"/>
      <c r="STT36" s="14"/>
      <c r="STU36" s="23"/>
      <c r="STV36" s="23"/>
      <c r="STW36" s="23"/>
      <c r="STX36" s="23"/>
      <c r="STY36" s="23"/>
      <c r="STZ36" s="23"/>
      <c r="SUA36" s="24"/>
      <c r="SUB36" s="14"/>
      <c r="SUC36" s="23"/>
      <c r="SUD36" s="23"/>
      <c r="SUE36" s="23"/>
      <c r="SUF36" s="23"/>
      <c r="SUG36" s="23"/>
      <c r="SUH36" s="23"/>
      <c r="SUI36" s="24"/>
      <c r="SUJ36" s="14"/>
      <c r="SUK36" s="23"/>
      <c r="SUL36" s="23"/>
      <c r="SUM36" s="23"/>
      <c r="SUN36" s="23"/>
      <c r="SUO36" s="23"/>
      <c r="SUP36" s="23"/>
      <c r="SUQ36" s="24"/>
      <c r="SUR36" s="14"/>
      <c r="SUS36" s="23"/>
      <c r="SUT36" s="23"/>
      <c r="SUU36" s="23"/>
      <c r="SUV36" s="23"/>
      <c r="SUW36" s="23"/>
      <c r="SUX36" s="23"/>
      <c r="SUY36" s="24"/>
      <c r="SUZ36" s="14"/>
      <c r="SVA36" s="23"/>
      <c r="SVB36" s="23"/>
      <c r="SVC36" s="23"/>
      <c r="SVD36" s="23"/>
      <c r="SVE36" s="23"/>
      <c r="SVF36" s="23"/>
      <c r="SVG36" s="24"/>
      <c r="SVH36" s="14"/>
      <c r="SVI36" s="23"/>
      <c r="SVJ36" s="23"/>
      <c r="SVK36" s="23"/>
      <c r="SVL36" s="23"/>
      <c r="SVM36" s="23"/>
      <c r="SVN36" s="23"/>
      <c r="SVO36" s="24"/>
      <c r="SVP36" s="14"/>
      <c r="SVQ36" s="23"/>
      <c r="SVR36" s="23"/>
      <c r="SVS36" s="23"/>
      <c r="SVT36" s="23"/>
      <c r="SVU36" s="23"/>
      <c r="SVV36" s="23"/>
      <c r="SVW36" s="24"/>
      <c r="SVX36" s="14"/>
      <c r="SVY36" s="23"/>
      <c r="SVZ36" s="23"/>
      <c r="SWA36" s="23"/>
      <c r="SWB36" s="23"/>
      <c r="SWC36" s="23"/>
      <c r="SWD36" s="23"/>
      <c r="SWE36" s="24"/>
      <c r="SWF36" s="14"/>
      <c r="SWG36" s="23"/>
      <c r="SWH36" s="23"/>
      <c r="SWI36" s="23"/>
      <c r="SWJ36" s="23"/>
      <c r="SWK36" s="23"/>
      <c r="SWL36" s="23"/>
      <c r="SWM36" s="24"/>
      <c r="SWN36" s="14"/>
      <c r="SWO36" s="23"/>
      <c r="SWP36" s="23"/>
      <c r="SWQ36" s="23"/>
      <c r="SWR36" s="23"/>
      <c r="SWS36" s="23"/>
      <c r="SWT36" s="23"/>
      <c r="SWU36" s="24"/>
      <c r="SWV36" s="14"/>
      <c r="SWW36" s="23"/>
      <c r="SWX36" s="23"/>
      <c r="SWY36" s="23"/>
      <c r="SWZ36" s="23"/>
      <c r="SXA36" s="23"/>
      <c r="SXB36" s="23"/>
      <c r="SXC36" s="24"/>
      <c r="SXD36" s="14"/>
      <c r="SXE36" s="23"/>
      <c r="SXF36" s="23"/>
      <c r="SXG36" s="23"/>
      <c r="SXH36" s="23"/>
      <c r="SXI36" s="23"/>
      <c r="SXJ36" s="23"/>
      <c r="SXK36" s="24"/>
      <c r="SXL36" s="14"/>
      <c r="SXM36" s="23"/>
      <c r="SXN36" s="23"/>
      <c r="SXO36" s="23"/>
      <c r="SXP36" s="23"/>
      <c r="SXQ36" s="23"/>
      <c r="SXR36" s="23"/>
      <c r="SXS36" s="24"/>
      <c r="SXT36" s="14"/>
      <c r="SXU36" s="23"/>
      <c r="SXV36" s="23"/>
      <c r="SXW36" s="23"/>
      <c r="SXX36" s="23"/>
      <c r="SXY36" s="23"/>
      <c r="SXZ36" s="23"/>
      <c r="SYA36" s="24"/>
      <c r="SYB36" s="14"/>
      <c r="SYC36" s="23"/>
      <c r="SYD36" s="23"/>
      <c r="SYE36" s="23"/>
      <c r="SYF36" s="23"/>
      <c r="SYG36" s="23"/>
      <c r="SYH36" s="23"/>
      <c r="SYI36" s="24"/>
      <c r="SYJ36" s="14"/>
      <c r="SYK36" s="23"/>
      <c r="SYL36" s="23"/>
      <c r="SYM36" s="23"/>
      <c r="SYN36" s="23"/>
      <c r="SYO36" s="23"/>
      <c r="SYP36" s="23"/>
      <c r="SYQ36" s="24"/>
      <c r="SYR36" s="14"/>
      <c r="SYS36" s="23"/>
      <c r="SYT36" s="23"/>
      <c r="SYU36" s="23"/>
      <c r="SYV36" s="23"/>
      <c r="SYW36" s="23"/>
      <c r="SYX36" s="23"/>
      <c r="SYY36" s="24"/>
      <c r="SYZ36" s="14"/>
      <c r="SZA36" s="23"/>
      <c r="SZB36" s="23"/>
      <c r="SZC36" s="23"/>
      <c r="SZD36" s="23"/>
      <c r="SZE36" s="23"/>
      <c r="SZF36" s="23"/>
      <c r="SZG36" s="24"/>
      <c r="SZH36" s="14"/>
      <c r="SZI36" s="23"/>
      <c r="SZJ36" s="23"/>
      <c r="SZK36" s="23"/>
      <c r="SZL36" s="23"/>
      <c r="SZM36" s="23"/>
      <c r="SZN36" s="23"/>
      <c r="SZO36" s="24"/>
      <c r="SZP36" s="14"/>
      <c r="SZQ36" s="23"/>
      <c r="SZR36" s="23"/>
      <c r="SZS36" s="23"/>
      <c r="SZT36" s="23"/>
      <c r="SZU36" s="23"/>
      <c r="SZV36" s="23"/>
      <c r="SZW36" s="24"/>
      <c r="SZX36" s="14"/>
      <c r="SZY36" s="23"/>
      <c r="SZZ36" s="23"/>
      <c r="TAA36" s="23"/>
      <c r="TAB36" s="23"/>
      <c r="TAC36" s="23"/>
      <c r="TAD36" s="23"/>
      <c r="TAE36" s="24"/>
      <c r="TAF36" s="14"/>
      <c r="TAG36" s="23"/>
      <c r="TAH36" s="23"/>
      <c r="TAI36" s="23"/>
      <c r="TAJ36" s="23"/>
      <c r="TAK36" s="23"/>
      <c r="TAL36" s="23"/>
      <c r="TAM36" s="24"/>
      <c r="TAN36" s="14"/>
      <c r="TAO36" s="23"/>
      <c r="TAP36" s="23"/>
      <c r="TAQ36" s="23"/>
      <c r="TAR36" s="23"/>
      <c r="TAS36" s="23"/>
      <c r="TAT36" s="23"/>
      <c r="TAU36" s="24"/>
      <c r="TAV36" s="14"/>
      <c r="TAW36" s="23"/>
      <c r="TAX36" s="23"/>
      <c r="TAY36" s="23"/>
      <c r="TAZ36" s="23"/>
      <c r="TBA36" s="23"/>
      <c r="TBB36" s="23"/>
      <c r="TBC36" s="24"/>
      <c r="TBD36" s="14"/>
      <c r="TBE36" s="23"/>
      <c r="TBF36" s="23"/>
      <c r="TBG36" s="23"/>
      <c r="TBH36" s="23"/>
      <c r="TBI36" s="23"/>
      <c r="TBJ36" s="23"/>
      <c r="TBK36" s="24"/>
      <c r="TBL36" s="14"/>
      <c r="TBM36" s="23"/>
      <c r="TBN36" s="23"/>
      <c r="TBO36" s="23"/>
      <c r="TBP36" s="23"/>
      <c r="TBQ36" s="23"/>
      <c r="TBR36" s="23"/>
      <c r="TBS36" s="24"/>
      <c r="TBT36" s="14"/>
      <c r="TBU36" s="23"/>
      <c r="TBV36" s="23"/>
      <c r="TBW36" s="23"/>
      <c r="TBX36" s="23"/>
      <c r="TBY36" s="23"/>
      <c r="TBZ36" s="23"/>
      <c r="TCA36" s="24"/>
      <c r="TCB36" s="14"/>
      <c r="TCC36" s="23"/>
      <c r="TCD36" s="23"/>
      <c r="TCE36" s="23"/>
      <c r="TCF36" s="23"/>
      <c r="TCG36" s="23"/>
      <c r="TCH36" s="23"/>
      <c r="TCI36" s="24"/>
      <c r="TCJ36" s="14"/>
      <c r="TCK36" s="23"/>
      <c r="TCL36" s="23"/>
      <c r="TCM36" s="23"/>
      <c r="TCN36" s="23"/>
      <c r="TCO36" s="23"/>
      <c r="TCP36" s="23"/>
      <c r="TCQ36" s="24"/>
      <c r="TCR36" s="14"/>
      <c r="TCS36" s="23"/>
      <c r="TCT36" s="23"/>
      <c r="TCU36" s="23"/>
      <c r="TCV36" s="23"/>
      <c r="TCW36" s="23"/>
      <c r="TCX36" s="23"/>
      <c r="TCY36" s="24"/>
      <c r="TCZ36" s="14"/>
      <c r="TDA36" s="23"/>
      <c r="TDB36" s="23"/>
      <c r="TDC36" s="23"/>
      <c r="TDD36" s="23"/>
      <c r="TDE36" s="23"/>
      <c r="TDF36" s="23"/>
      <c r="TDG36" s="24"/>
      <c r="TDH36" s="14"/>
      <c r="TDI36" s="23"/>
      <c r="TDJ36" s="23"/>
      <c r="TDK36" s="23"/>
      <c r="TDL36" s="23"/>
      <c r="TDM36" s="23"/>
      <c r="TDN36" s="23"/>
      <c r="TDO36" s="24"/>
      <c r="TDP36" s="14"/>
      <c r="TDQ36" s="23"/>
      <c r="TDR36" s="23"/>
      <c r="TDS36" s="23"/>
      <c r="TDT36" s="23"/>
      <c r="TDU36" s="23"/>
      <c r="TDV36" s="23"/>
      <c r="TDW36" s="24"/>
      <c r="TDX36" s="14"/>
      <c r="TDY36" s="23"/>
      <c r="TDZ36" s="23"/>
      <c r="TEA36" s="23"/>
      <c r="TEB36" s="23"/>
      <c r="TEC36" s="23"/>
      <c r="TED36" s="23"/>
      <c r="TEE36" s="24"/>
      <c r="TEF36" s="14"/>
      <c r="TEG36" s="23"/>
      <c r="TEH36" s="23"/>
      <c r="TEI36" s="23"/>
      <c r="TEJ36" s="23"/>
      <c r="TEK36" s="23"/>
      <c r="TEL36" s="23"/>
      <c r="TEM36" s="24"/>
      <c r="TEN36" s="14"/>
      <c r="TEO36" s="23"/>
      <c r="TEP36" s="23"/>
      <c r="TEQ36" s="23"/>
      <c r="TER36" s="23"/>
      <c r="TES36" s="23"/>
      <c r="TET36" s="23"/>
      <c r="TEU36" s="24"/>
      <c r="TEV36" s="14"/>
      <c r="TEW36" s="23"/>
      <c r="TEX36" s="23"/>
      <c r="TEY36" s="23"/>
      <c r="TEZ36" s="23"/>
      <c r="TFA36" s="23"/>
      <c r="TFB36" s="23"/>
      <c r="TFC36" s="24"/>
      <c r="TFD36" s="14"/>
      <c r="TFE36" s="23"/>
      <c r="TFF36" s="23"/>
      <c r="TFG36" s="23"/>
      <c r="TFH36" s="23"/>
      <c r="TFI36" s="23"/>
      <c r="TFJ36" s="23"/>
      <c r="TFK36" s="24"/>
      <c r="TFL36" s="14"/>
      <c r="TFM36" s="23"/>
      <c r="TFN36" s="23"/>
      <c r="TFO36" s="23"/>
      <c r="TFP36" s="23"/>
      <c r="TFQ36" s="23"/>
      <c r="TFR36" s="23"/>
      <c r="TFS36" s="24"/>
      <c r="TFT36" s="14"/>
      <c r="TFU36" s="23"/>
      <c r="TFV36" s="23"/>
      <c r="TFW36" s="23"/>
      <c r="TFX36" s="23"/>
      <c r="TFY36" s="23"/>
      <c r="TFZ36" s="23"/>
      <c r="TGA36" s="24"/>
      <c r="TGB36" s="14"/>
      <c r="TGC36" s="23"/>
      <c r="TGD36" s="23"/>
      <c r="TGE36" s="23"/>
      <c r="TGF36" s="23"/>
      <c r="TGG36" s="23"/>
      <c r="TGH36" s="23"/>
      <c r="TGI36" s="24"/>
      <c r="TGJ36" s="14"/>
      <c r="TGK36" s="23"/>
      <c r="TGL36" s="23"/>
      <c r="TGM36" s="23"/>
      <c r="TGN36" s="23"/>
      <c r="TGO36" s="23"/>
      <c r="TGP36" s="23"/>
      <c r="TGQ36" s="24"/>
      <c r="TGR36" s="14"/>
      <c r="TGS36" s="23"/>
      <c r="TGT36" s="23"/>
      <c r="TGU36" s="23"/>
      <c r="TGV36" s="23"/>
      <c r="TGW36" s="23"/>
      <c r="TGX36" s="23"/>
      <c r="TGY36" s="24"/>
      <c r="TGZ36" s="14"/>
      <c r="THA36" s="23"/>
      <c r="THB36" s="23"/>
      <c r="THC36" s="23"/>
      <c r="THD36" s="23"/>
      <c r="THE36" s="23"/>
      <c r="THF36" s="23"/>
      <c r="THG36" s="24"/>
      <c r="THH36" s="14"/>
      <c r="THI36" s="23"/>
      <c r="THJ36" s="23"/>
      <c r="THK36" s="23"/>
      <c r="THL36" s="23"/>
      <c r="THM36" s="23"/>
      <c r="THN36" s="23"/>
      <c r="THO36" s="24"/>
      <c r="THP36" s="14"/>
      <c r="THQ36" s="23"/>
      <c r="THR36" s="23"/>
      <c r="THS36" s="23"/>
      <c r="THT36" s="23"/>
      <c r="THU36" s="23"/>
      <c r="THV36" s="23"/>
      <c r="THW36" s="24"/>
      <c r="THX36" s="14"/>
      <c r="THY36" s="23"/>
      <c r="THZ36" s="23"/>
      <c r="TIA36" s="23"/>
      <c r="TIB36" s="23"/>
      <c r="TIC36" s="23"/>
      <c r="TID36" s="23"/>
      <c r="TIE36" s="24"/>
      <c r="TIF36" s="14"/>
      <c r="TIG36" s="23"/>
      <c r="TIH36" s="23"/>
      <c r="TII36" s="23"/>
      <c r="TIJ36" s="23"/>
      <c r="TIK36" s="23"/>
      <c r="TIL36" s="23"/>
      <c r="TIM36" s="24"/>
      <c r="TIN36" s="14"/>
      <c r="TIO36" s="23"/>
      <c r="TIP36" s="23"/>
      <c r="TIQ36" s="23"/>
      <c r="TIR36" s="23"/>
      <c r="TIS36" s="23"/>
      <c r="TIT36" s="23"/>
      <c r="TIU36" s="24"/>
      <c r="TIV36" s="14"/>
      <c r="TIW36" s="23"/>
      <c r="TIX36" s="23"/>
      <c r="TIY36" s="23"/>
      <c r="TIZ36" s="23"/>
      <c r="TJA36" s="23"/>
      <c r="TJB36" s="23"/>
      <c r="TJC36" s="24"/>
      <c r="TJD36" s="14"/>
      <c r="TJE36" s="23"/>
      <c r="TJF36" s="23"/>
      <c r="TJG36" s="23"/>
      <c r="TJH36" s="23"/>
      <c r="TJI36" s="23"/>
      <c r="TJJ36" s="23"/>
      <c r="TJK36" s="24"/>
      <c r="TJL36" s="14"/>
      <c r="TJM36" s="23"/>
      <c r="TJN36" s="23"/>
      <c r="TJO36" s="23"/>
      <c r="TJP36" s="23"/>
      <c r="TJQ36" s="23"/>
      <c r="TJR36" s="23"/>
      <c r="TJS36" s="24"/>
      <c r="TJT36" s="14"/>
      <c r="TJU36" s="23"/>
      <c r="TJV36" s="23"/>
      <c r="TJW36" s="23"/>
      <c r="TJX36" s="23"/>
      <c r="TJY36" s="23"/>
      <c r="TJZ36" s="23"/>
      <c r="TKA36" s="24"/>
      <c r="TKB36" s="14"/>
      <c r="TKC36" s="23"/>
      <c r="TKD36" s="23"/>
      <c r="TKE36" s="23"/>
      <c r="TKF36" s="23"/>
      <c r="TKG36" s="23"/>
      <c r="TKH36" s="23"/>
      <c r="TKI36" s="24"/>
      <c r="TKJ36" s="14"/>
      <c r="TKK36" s="23"/>
      <c r="TKL36" s="23"/>
      <c r="TKM36" s="23"/>
      <c r="TKN36" s="23"/>
      <c r="TKO36" s="23"/>
      <c r="TKP36" s="23"/>
      <c r="TKQ36" s="24"/>
      <c r="TKR36" s="14"/>
      <c r="TKS36" s="23"/>
      <c r="TKT36" s="23"/>
      <c r="TKU36" s="23"/>
      <c r="TKV36" s="23"/>
      <c r="TKW36" s="23"/>
      <c r="TKX36" s="23"/>
      <c r="TKY36" s="24"/>
      <c r="TKZ36" s="14"/>
      <c r="TLA36" s="23"/>
      <c r="TLB36" s="23"/>
      <c r="TLC36" s="23"/>
      <c r="TLD36" s="23"/>
      <c r="TLE36" s="23"/>
      <c r="TLF36" s="23"/>
      <c r="TLG36" s="24"/>
      <c r="TLH36" s="14"/>
      <c r="TLI36" s="23"/>
      <c r="TLJ36" s="23"/>
      <c r="TLK36" s="23"/>
      <c r="TLL36" s="23"/>
      <c r="TLM36" s="23"/>
      <c r="TLN36" s="23"/>
      <c r="TLO36" s="24"/>
      <c r="TLP36" s="14"/>
      <c r="TLQ36" s="23"/>
      <c r="TLR36" s="23"/>
      <c r="TLS36" s="23"/>
      <c r="TLT36" s="23"/>
      <c r="TLU36" s="23"/>
      <c r="TLV36" s="23"/>
      <c r="TLW36" s="24"/>
      <c r="TLX36" s="14"/>
      <c r="TLY36" s="23"/>
      <c r="TLZ36" s="23"/>
      <c r="TMA36" s="23"/>
      <c r="TMB36" s="23"/>
      <c r="TMC36" s="23"/>
      <c r="TMD36" s="23"/>
      <c r="TME36" s="24"/>
      <c r="TMF36" s="14"/>
      <c r="TMG36" s="23"/>
      <c r="TMH36" s="23"/>
      <c r="TMI36" s="23"/>
      <c r="TMJ36" s="23"/>
      <c r="TMK36" s="23"/>
      <c r="TML36" s="23"/>
      <c r="TMM36" s="24"/>
      <c r="TMN36" s="14"/>
      <c r="TMO36" s="23"/>
      <c r="TMP36" s="23"/>
      <c r="TMQ36" s="23"/>
      <c r="TMR36" s="23"/>
      <c r="TMS36" s="23"/>
      <c r="TMT36" s="23"/>
      <c r="TMU36" s="24"/>
      <c r="TMV36" s="14"/>
      <c r="TMW36" s="23"/>
      <c r="TMX36" s="23"/>
      <c r="TMY36" s="23"/>
      <c r="TMZ36" s="23"/>
      <c r="TNA36" s="23"/>
      <c r="TNB36" s="23"/>
      <c r="TNC36" s="24"/>
      <c r="TND36" s="14"/>
      <c r="TNE36" s="23"/>
      <c r="TNF36" s="23"/>
      <c r="TNG36" s="23"/>
      <c r="TNH36" s="23"/>
      <c r="TNI36" s="23"/>
      <c r="TNJ36" s="23"/>
      <c r="TNK36" s="24"/>
      <c r="TNL36" s="14"/>
      <c r="TNM36" s="23"/>
      <c r="TNN36" s="23"/>
      <c r="TNO36" s="23"/>
      <c r="TNP36" s="23"/>
      <c r="TNQ36" s="23"/>
      <c r="TNR36" s="23"/>
      <c r="TNS36" s="24"/>
      <c r="TNT36" s="14"/>
      <c r="TNU36" s="23"/>
      <c r="TNV36" s="23"/>
      <c r="TNW36" s="23"/>
      <c r="TNX36" s="23"/>
      <c r="TNY36" s="23"/>
      <c r="TNZ36" s="23"/>
      <c r="TOA36" s="24"/>
      <c r="TOB36" s="14"/>
      <c r="TOC36" s="23"/>
      <c r="TOD36" s="23"/>
      <c r="TOE36" s="23"/>
      <c r="TOF36" s="23"/>
      <c r="TOG36" s="23"/>
      <c r="TOH36" s="23"/>
      <c r="TOI36" s="24"/>
      <c r="TOJ36" s="14"/>
      <c r="TOK36" s="23"/>
      <c r="TOL36" s="23"/>
      <c r="TOM36" s="23"/>
      <c r="TON36" s="23"/>
      <c r="TOO36" s="23"/>
      <c r="TOP36" s="23"/>
      <c r="TOQ36" s="24"/>
      <c r="TOR36" s="14"/>
      <c r="TOS36" s="23"/>
      <c r="TOT36" s="23"/>
      <c r="TOU36" s="23"/>
      <c r="TOV36" s="23"/>
      <c r="TOW36" s="23"/>
      <c r="TOX36" s="23"/>
      <c r="TOY36" s="24"/>
      <c r="TOZ36" s="14"/>
      <c r="TPA36" s="23"/>
      <c r="TPB36" s="23"/>
      <c r="TPC36" s="23"/>
      <c r="TPD36" s="23"/>
      <c r="TPE36" s="23"/>
      <c r="TPF36" s="23"/>
      <c r="TPG36" s="24"/>
      <c r="TPH36" s="14"/>
      <c r="TPI36" s="23"/>
      <c r="TPJ36" s="23"/>
      <c r="TPK36" s="23"/>
      <c r="TPL36" s="23"/>
      <c r="TPM36" s="23"/>
      <c r="TPN36" s="23"/>
      <c r="TPO36" s="24"/>
      <c r="TPP36" s="14"/>
      <c r="TPQ36" s="23"/>
      <c r="TPR36" s="23"/>
      <c r="TPS36" s="23"/>
      <c r="TPT36" s="23"/>
      <c r="TPU36" s="23"/>
      <c r="TPV36" s="23"/>
      <c r="TPW36" s="24"/>
      <c r="TPX36" s="14"/>
      <c r="TPY36" s="23"/>
      <c r="TPZ36" s="23"/>
      <c r="TQA36" s="23"/>
      <c r="TQB36" s="23"/>
      <c r="TQC36" s="23"/>
      <c r="TQD36" s="23"/>
      <c r="TQE36" s="24"/>
      <c r="TQF36" s="14"/>
      <c r="TQG36" s="23"/>
      <c r="TQH36" s="23"/>
      <c r="TQI36" s="23"/>
      <c r="TQJ36" s="23"/>
      <c r="TQK36" s="23"/>
      <c r="TQL36" s="23"/>
      <c r="TQM36" s="24"/>
      <c r="TQN36" s="14"/>
      <c r="TQO36" s="23"/>
      <c r="TQP36" s="23"/>
      <c r="TQQ36" s="23"/>
      <c r="TQR36" s="23"/>
      <c r="TQS36" s="23"/>
      <c r="TQT36" s="23"/>
      <c r="TQU36" s="24"/>
      <c r="TQV36" s="14"/>
      <c r="TQW36" s="23"/>
      <c r="TQX36" s="23"/>
      <c r="TQY36" s="23"/>
      <c r="TQZ36" s="23"/>
      <c r="TRA36" s="23"/>
      <c r="TRB36" s="23"/>
      <c r="TRC36" s="24"/>
      <c r="TRD36" s="14"/>
      <c r="TRE36" s="23"/>
      <c r="TRF36" s="23"/>
      <c r="TRG36" s="23"/>
      <c r="TRH36" s="23"/>
      <c r="TRI36" s="23"/>
      <c r="TRJ36" s="23"/>
      <c r="TRK36" s="24"/>
      <c r="TRL36" s="14"/>
      <c r="TRM36" s="23"/>
      <c r="TRN36" s="23"/>
      <c r="TRO36" s="23"/>
      <c r="TRP36" s="23"/>
      <c r="TRQ36" s="23"/>
      <c r="TRR36" s="23"/>
      <c r="TRS36" s="24"/>
      <c r="TRT36" s="14"/>
      <c r="TRU36" s="23"/>
      <c r="TRV36" s="23"/>
      <c r="TRW36" s="23"/>
      <c r="TRX36" s="23"/>
      <c r="TRY36" s="23"/>
      <c r="TRZ36" s="23"/>
      <c r="TSA36" s="24"/>
      <c r="TSB36" s="14"/>
      <c r="TSC36" s="23"/>
      <c r="TSD36" s="23"/>
      <c r="TSE36" s="23"/>
      <c r="TSF36" s="23"/>
      <c r="TSG36" s="23"/>
      <c r="TSH36" s="23"/>
      <c r="TSI36" s="24"/>
      <c r="TSJ36" s="14"/>
      <c r="TSK36" s="23"/>
      <c r="TSL36" s="23"/>
      <c r="TSM36" s="23"/>
      <c r="TSN36" s="23"/>
      <c r="TSO36" s="23"/>
      <c r="TSP36" s="23"/>
      <c r="TSQ36" s="24"/>
      <c r="TSR36" s="14"/>
      <c r="TSS36" s="23"/>
      <c r="TST36" s="23"/>
      <c r="TSU36" s="23"/>
      <c r="TSV36" s="23"/>
      <c r="TSW36" s="23"/>
      <c r="TSX36" s="23"/>
      <c r="TSY36" s="24"/>
      <c r="TSZ36" s="14"/>
      <c r="TTA36" s="23"/>
      <c r="TTB36" s="23"/>
      <c r="TTC36" s="23"/>
      <c r="TTD36" s="23"/>
      <c r="TTE36" s="23"/>
      <c r="TTF36" s="23"/>
      <c r="TTG36" s="24"/>
      <c r="TTH36" s="14"/>
      <c r="TTI36" s="23"/>
      <c r="TTJ36" s="23"/>
      <c r="TTK36" s="23"/>
      <c r="TTL36" s="23"/>
      <c r="TTM36" s="23"/>
      <c r="TTN36" s="23"/>
      <c r="TTO36" s="24"/>
      <c r="TTP36" s="14"/>
      <c r="TTQ36" s="23"/>
      <c r="TTR36" s="23"/>
      <c r="TTS36" s="23"/>
      <c r="TTT36" s="23"/>
      <c r="TTU36" s="23"/>
      <c r="TTV36" s="23"/>
      <c r="TTW36" s="24"/>
      <c r="TTX36" s="14"/>
      <c r="TTY36" s="23"/>
      <c r="TTZ36" s="23"/>
      <c r="TUA36" s="23"/>
      <c r="TUB36" s="23"/>
      <c r="TUC36" s="23"/>
      <c r="TUD36" s="23"/>
      <c r="TUE36" s="24"/>
      <c r="TUF36" s="14"/>
      <c r="TUG36" s="23"/>
      <c r="TUH36" s="23"/>
      <c r="TUI36" s="23"/>
      <c r="TUJ36" s="23"/>
      <c r="TUK36" s="23"/>
      <c r="TUL36" s="23"/>
      <c r="TUM36" s="24"/>
      <c r="TUN36" s="14"/>
      <c r="TUO36" s="23"/>
      <c r="TUP36" s="23"/>
      <c r="TUQ36" s="23"/>
      <c r="TUR36" s="23"/>
      <c r="TUS36" s="23"/>
      <c r="TUT36" s="23"/>
      <c r="TUU36" s="24"/>
      <c r="TUV36" s="14"/>
      <c r="TUW36" s="23"/>
      <c r="TUX36" s="23"/>
      <c r="TUY36" s="23"/>
      <c r="TUZ36" s="23"/>
      <c r="TVA36" s="23"/>
      <c r="TVB36" s="23"/>
      <c r="TVC36" s="24"/>
      <c r="TVD36" s="14"/>
      <c r="TVE36" s="23"/>
      <c r="TVF36" s="23"/>
      <c r="TVG36" s="23"/>
      <c r="TVH36" s="23"/>
      <c r="TVI36" s="23"/>
      <c r="TVJ36" s="23"/>
      <c r="TVK36" s="24"/>
      <c r="TVL36" s="14"/>
      <c r="TVM36" s="23"/>
      <c r="TVN36" s="23"/>
      <c r="TVO36" s="23"/>
      <c r="TVP36" s="23"/>
      <c r="TVQ36" s="23"/>
      <c r="TVR36" s="23"/>
      <c r="TVS36" s="24"/>
      <c r="TVT36" s="14"/>
      <c r="TVU36" s="23"/>
      <c r="TVV36" s="23"/>
      <c r="TVW36" s="23"/>
      <c r="TVX36" s="23"/>
      <c r="TVY36" s="23"/>
      <c r="TVZ36" s="23"/>
      <c r="TWA36" s="24"/>
      <c r="TWB36" s="14"/>
      <c r="TWC36" s="23"/>
      <c r="TWD36" s="23"/>
      <c r="TWE36" s="23"/>
      <c r="TWF36" s="23"/>
      <c r="TWG36" s="23"/>
      <c r="TWH36" s="23"/>
      <c r="TWI36" s="24"/>
      <c r="TWJ36" s="14"/>
      <c r="TWK36" s="23"/>
      <c r="TWL36" s="23"/>
      <c r="TWM36" s="23"/>
      <c r="TWN36" s="23"/>
      <c r="TWO36" s="23"/>
      <c r="TWP36" s="23"/>
      <c r="TWQ36" s="24"/>
      <c r="TWR36" s="14"/>
      <c r="TWS36" s="23"/>
      <c r="TWT36" s="23"/>
      <c r="TWU36" s="23"/>
      <c r="TWV36" s="23"/>
      <c r="TWW36" s="23"/>
      <c r="TWX36" s="23"/>
      <c r="TWY36" s="24"/>
      <c r="TWZ36" s="14"/>
      <c r="TXA36" s="23"/>
      <c r="TXB36" s="23"/>
      <c r="TXC36" s="23"/>
      <c r="TXD36" s="23"/>
      <c r="TXE36" s="23"/>
      <c r="TXF36" s="23"/>
      <c r="TXG36" s="24"/>
      <c r="TXH36" s="14"/>
      <c r="TXI36" s="23"/>
      <c r="TXJ36" s="23"/>
      <c r="TXK36" s="23"/>
      <c r="TXL36" s="23"/>
      <c r="TXM36" s="23"/>
      <c r="TXN36" s="23"/>
      <c r="TXO36" s="24"/>
      <c r="TXP36" s="14"/>
      <c r="TXQ36" s="23"/>
      <c r="TXR36" s="23"/>
      <c r="TXS36" s="23"/>
      <c r="TXT36" s="23"/>
      <c r="TXU36" s="23"/>
      <c r="TXV36" s="23"/>
      <c r="TXW36" s="24"/>
      <c r="TXX36" s="14"/>
      <c r="TXY36" s="23"/>
      <c r="TXZ36" s="23"/>
      <c r="TYA36" s="23"/>
      <c r="TYB36" s="23"/>
      <c r="TYC36" s="23"/>
      <c r="TYD36" s="23"/>
      <c r="TYE36" s="24"/>
      <c r="TYF36" s="14"/>
      <c r="TYG36" s="23"/>
      <c r="TYH36" s="23"/>
      <c r="TYI36" s="23"/>
      <c r="TYJ36" s="23"/>
      <c r="TYK36" s="23"/>
      <c r="TYL36" s="23"/>
      <c r="TYM36" s="24"/>
      <c r="TYN36" s="14"/>
      <c r="TYO36" s="23"/>
      <c r="TYP36" s="23"/>
      <c r="TYQ36" s="23"/>
      <c r="TYR36" s="23"/>
      <c r="TYS36" s="23"/>
      <c r="TYT36" s="23"/>
      <c r="TYU36" s="24"/>
      <c r="TYV36" s="14"/>
      <c r="TYW36" s="23"/>
      <c r="TYX36" s="23"/>
      <c r="TYY36" s="23"/>
      <c r="TYZ36" s="23"/>
      <c r="TZA36" s="23"/>
      <c r="TZB36" s="23"/>
      <c r="TZC36" s="24"/>
      <c r="TZD36" s="14"/>
      <c r="TZE36" s="23"/>
      <c r="TZF36" s="23"/>
      <c r="TZG36" s="23"/>
      <c r="TZH36" s="23"/>
      <c r="TZI36" s="23"/>
      <c r="TZJ36" s="23"/>
      <c r="TZK36" s="24"/>
      <c r="TZL36" s="14"/>
      <c r="TZM36" s="23"/>
      <c r="TZN36" s="23"/>
      <c r="TZO36" s="23"/>
      <c r="TZP36" s="23"/>
      <c r="TZQ36" s="23"/>
      <c r="TZR36" s="23"/>
      <c r="TZS36" s="24"/>
      <c r="TZT36" s="14"/>
      <c r="TZU36" s="23"/>
      <c r="TZV36" s="23"/>
      <c r="TZW36" s="23"/>
      <c r="TZX36" s="23"/>
      <c r="TZY36" s="23"/>
      <c r="TZZ36" s="23"/>
      <c r="UAA36" s="24"/>
      <c r="UAB36" s="14"/>
      <c r="UAC36" s="23"/>
      <c r="UAD36" s="23"/>
      <c r="UAE36" s="23"/>
      <c r="UAF36" s="23"/>
      <c r="UAG36" s="23"/>
      <c r="UAH36" s="23"/>
      <c r="UAI36" s="24"/>
      <c r="UAJ36" s="14"/>
      <c r="UAK36" s="23"/>
      <c r="UAL36" s="23"/>
      <c r="UAM36" s="23"/>
      <c r="UAN36" s="23"/>
      <c r="UAO36" s="23"/>
      <c r="UAP36" s="23"/>
      <c r="UAQ36" s="24"/>
      <c r="UAR36" s="14"/>
      <c r="UAS36" s="23"/>
      <c r="UAT36" s="23"/>
      <c r="UAU36" s="23"/>
      <c r="UAV36" s="23"/>
      <c r="UAW36" s="23"/>
      <c r="UAX36" s="23"/>
      <c r="UAY36" s="24"/>
      <c r="UAZ36" s="14"/>
      <c r="UBA36" s="23"/>
      <c r="UBB36" s="23"/>
      <c r="UBC36" s="23"/>
      <c r="UBD36" s="23"/>
      <c r="UBE36" s="23"/>
      <c r="UBF36" s="23"/>
      <c r="UBG36" s="24"/>
      <c r="UBH36" s="14"/>
      <c r="UBI36" s="23"/>
      <c r="UBJ36" s="23"/>
      <c r="UBK36" s="23"/>
      <c r="UBL36" s="23"/>
      <c r="UBM36" s="23"/>
      <c r="UBN36" s="23"/>
      <c r="UBO36" s="24"/>
      <c r="UBP36" s="14"/>
      <c r="UBQ36" s="23"/>
      <c r="UBR36" s="23"/>
      <c r="UBS36" s="23"/>
      <c r="UBT36" s="23"/>
      <c r="UBU36" s="23"/>
      <c r="UBV36" s="23"/>
      <c r="UBW36" s="24"/>
      <c r="UBX36" s="14"/>
      <c r="UBY36" s="23"/>
      <c r="UBZ36" s="23"/>
      <c r="UCA36" s="23"/>
      <c r="UCB36" s="23"/>
      <c r="UCC36" s="23"/>
      <c r="UCD36" s="23"/>
      <c r="UCE36" s="24"/>
      <c r="UCF36" s="14"/>
      <c r="UCG36" s="23"/>
      <c r="UCH36" s="23"/>
      <c r="UCI36" s="23"/>
      <c r="UCJ36" s="23"/>
      <c r="UCK36" s="23"/>
      <c r="UCL36" s="23"/>
      <c r="UCM36" s="24"/>
      <c r="UCN36" s="14"/>
      <c r="UCO36" s="23"/>
      <c r="UCP36" s="23"/>
      <c r="UCQ36" s="23"/>
      <c r="UCR36" s="23"/>
      <c r="UCS36" s="23"/>
      <c r="UCT36" s="23"/>
      <c r="UCU36" s="24"/>
      <c r="UCV36" s="14"/>
      <c r="UCW36" s="23"/>
      <c r="UCX36" s="23"/>
      <c r="UCY36" s="23"/>
      <c r="UCZ36" s="23"/>
      <c r="UDA36" s="23"/>
      <c r="UDB36" s="23"/>
      <c r="UDC36" s="24"/>
      <c r="UDD36" s="14"/>
      <c r="UDE36" s="23"/>
      <c r="UDF36" s="23"/>
      <c r="UDG36" s="23"/>
      <c r="UDH36" s="23"/>
      <c r="UDI36" s="23"/>
      <c r="UDJ36" s="23"/>
      <c r="UDK36" s="24"/>
      <c r="UDL36" s="14"/>
      <c r="UDM36" s="23"/>
      <c r="UDN36" s="23"/>
      <c r="UDO36" s="23"/>
      <c r="UDP36" s="23"/>
      <c r="UDQ36" s="23"/>
      <c r="UDR36" s="23"/>
      <c r="UDS36" s="24"/>
      <c r="UDT36" s="14"/>
      <c r="UDU36" s="23"/>
      <c r="UDV36" s="23"/>
      <c r="UDW36" s="23"/>
      <c r="UDX36" s="23"/>
      <c r="UDY36" s="23"/>
      <c r="UDZ36" s="23"/>
      <c r="UEA36" s="24"/>
      <c r="UEB36" s="14"/>
      <c r="UEC36" s="23"/>
      <c r="UED36" s="23"/>
      <c r="UEE36" s="23"/>
      <c r="UEF36" s="23"/>
      <c r="UEG36" s="23"/>
      <c r="UEH36" s="23"/>
      <c r="UEI36" s="24"/>
      <c r="UEJ36" s="14"/>
      <c r="UEK36" s="23"/>
      <c r="UEL36" s="23"/>
      <c r="UEM36" s="23"/>
      <c r="UEN36" s="23"/>
      <c r="UEO36" s="23"/>
      <c r="UEP36" s="23"/>
      <c r="UEQ36" s="24"/>
      <c r="UER36" s="14"/>
      <c r="UES36" s="23"/>
      <c r="UET36" s="23"/>
      <c r="UEU36" s="23"/>
      <c r="UEV36" s="23"/>
      <c r="UEW36" s="23"/>
      <c r="UEX36" s="23"/>
      <c r="UEY36" s="24"/>
      <c r="UEZ36" s="14"/>
      <c r="UFA36" s="23"/>
      <c r="UFB36" s="23"/>
      <c r="UFC36" s="23"/>
      <c r="UFD36" s="23"/>
      <c r="UFE36" s="23"/>
      <c r="UFF36" s="23"/>
      <c r="UFG36" s="24"/>
      <c r="UFH36" s="14"/>
      <c r="UFI36" s="23"/>
      <c r="UFJ36" s="23"/>
      <c r="UFK36" s="23"/>
      <c r="UFL36" s="23"/>
      <c r="UFM36" s="23"/>
      <c r="UFN36" s="23"/>
      <c r="UFO36" s="24"/>
      <c r="UFP36" s="14"/>
      <c r="UFQ36" s="23"/>
      <c r="UFR36" s="23"/>
      <c r="UFS36" s="23"/>
      <c r="UFT36" s="23"/>
      <c r="UFU36" s="23"/>
      <c r="UFV36" s="23"/>
      <c r="UFW36" s="24"/>
      <c r="UFX36" s="14"/>
      <c r="UFY36" s="23"/>
      <c r="UFZ36" s="23"/>
      <c r="UGA36" s="23"/>
      <c r="UGB36" s="23"/>
      <c r="UGC36" s="23"/>
      <c r="UGD36" s="23"/>
      <c r="UGE36" s="24"/>
      <c r="UGF36" s="14"/>
      <c r="UGG36" s="23"/>
      <c r="UGH36" s="23"/>
      <c r="UGI36" s="23"/>
      <c r="UGJ36" s="23"/>
      <c r="UGK36" s="23"/>
      <c r="UGL36" s="23"/>
      <c r="UGM36" s="24"/>
      <c r="UGN36" s="14"/>
      <c r="UGO36" s="23"/>
      <c r="UGP36" s="23"/>
      <c r="UGQ36" s="23"/>
      <c r="UGR36" s="23"/>
      <c r="UGS36" s="23"/>
      <c r="UGT36" s="23"/>
      <c r="UGU36" s="24"/>
      <c r="UGV36" s="14"/>
      <c r="UGW36" s="23"/>
      <c r="UGX36" s="23"/>
      <c r="UGY36" s="23"/>
      <c r="UGZ36" s="23"/>
      <c r="UHA36" s="23"/>
      <c r="UHB36" s="23"/>
      <c r="UHC36" s="24"/>
      <c r="UHD36" s="14"/>
      <c r="UHE36" s="23"/>
      <c r="UHF36" s="23"/>
      <c r="UHG36" s="23"/>
      <c r="UHH36" s="23"/>
      <c r="UHI36" s="23"/>
      <c r="UHJ36" s="23"/>
      <c r="UHK36" s="24"/>
      <c r="UHL36" s="14"/>
      <c r="UHM36" s="23"/>
      <c r="UHN36" s="23"/>
      <c r="UHO36" s="23"/>
      <c r="UHP36" s="23"/>
      <c r="UHQ36" s="23"/>
      <c r="UHR36" s="23"/>
      <c r="UHS36" s="24"/>
      <c r="UHT36" s="14"/>
      <c r="UHU36" s="23"/>
      <c r="UHV36" s="23"/>
      <c r="UHW36" s="23"/>
      <c r="UHX36" s="23"/>
      <c r="UHY36" s="23"/>
      <c r="UHZ36" s="23"/>
      <c r="UIA36" s="24"/>
      <c r="UIB36" s="14"/>
      <c r="UIC36" s="23"/>
      <c r="UID36" s="23"/>
      <c r="UIE36" s="23"/>
      <c r="UIF36" s="23"/>
      <c r="UIG36" s="23"/>
      <c r="UIH36" s="23"/>
      <c r="UII36" s="24"/>
      <c r="UIJ36" s="14"/>
      <c r="UIK36" s="23"/>
      <c r="UIL36" s="23"/>
      <c r="UIM36" s="23"/>
      <c r="UIN36" s="23"/>
      <c r="UIO36" s="23"/>
      <c r="UIP36" s="23"/>
      <c r="UIQ36" s="24"/>
      <c r="UIR36" s="14"/>
      <c r="UIS36" s="23"/>
      <c r="UIT36" s="23"/>
      <c r="UIU36" s="23"/>
      <c r="UIV36" s="23"/>
      <c r="UIW36" s="23"/>
      <c r="UIX36" s="23"/>
      <c r="UIY36" s="24"/>
      <c r="UIZ36" s="14"/>
      <c r="UJA36" s="23"/>
      <c r="UJB36" s="23"/>
      <c r="UJC36" s="23"/>
      <c r="UJD36" s="23"/>
      <c r="UJE36" s="23"/>
      <c r="UJF36" s="23"/>
      <c r="UJG36" s="24"/>
      <c r="UJH36" s="14"/>
      <c r="UJI36" s="23"/>
      <c r="UJJ36" s="23"/>
      <c r="UJK36" s="23"/>
      <c r="UJL36" s="23"/>
      <c r="UJM36" s="23"/>
      <c r="UJN36" s="23"/>
      <c r="UJO36" s="24"/>
      <c r="UJP36" s="14"/>
      <c r="UJQ36" s="23"/>
      <c r="UJR36" s="23"/>
      <c r="UJS36" s="23"/>
      <c r="UJT36" s="23"/>
      <c r="UJU36" s="23"/>
      <c r="UJV36" s="23"/>
      <c r="UJW36" s="24"/>
      <c r="UJX36" s="14"/>
      <c r="UJY36" s="23"/>
      <c r="UJZ36" s="23"/>
      <c r="UKA36" s="23"/>
      <c r="UKB36" s="23"/>
      <c r="UKC36" s="23"/>
      <c r="UKD36" s="23"/>
      <c r="UKE36" s="24"/>
      <c r="UKF36" s="14"/>
      <c r="UKG36" s="23"/>
      <c r="UKH36" s="23"/>
      <c r="UKI36" s="23"/>
      <c r="UKJ36" s="23"/>
      <c r="UKK36" s="23"/>
      <c r="UKL36" s="23"/>
      <c r="UKM36" s="24"/>
      <c r="UKN36" s="14"/>
      <c r="UKO36" s="23"/>
      <c r="UKP36" s="23"/>
      <c r="UKQ36" s="23"/>
      <c r="UKR36" s="23"/>
      <c r="UKS36" s="23"/>
      <c r="UKT36" s="23"/>
      <c r="UKU36" s="24"/>
      <c r="UKV36" s="14"/>
      <c r="UKW36" s="23"/>
      <c r="UKX36" s="23"/>
      <c r="UKY36" s="23"/>
      <c r="UKZ36" s="23"/>
      <c r="ULA36" s="23"/>
      <c r="ULB36" s="23"/>
      <c r="ULC36" s="24"/>
      <c r="ULD36" s="14"/>
      <c r="ULE36" s="23"/>
      <c r="ULF36" s="23"/>
      <c r="ULG36" s="23"/>
      <c r="ULH36" s="23"/>
      <c r="ULI36" s="23"/>
      <c r="ULJ36" s="23"/>
      <c r="ULK36" s="24"/>
      <c r="ULL36" s="14"/>
      <c r="ULM36" s="23"/>
      <c r="ULN36" s="23"/>
      <c r="ULO36" s="23"/>
      <c r="ULP36" s="23"/>
      <c r="ULQ36" s="23"/>
      <c r="ULR36" s="23"/>
      <c r="ULS36" s="24"/>
      <c r="ULT36" s="14"/>
      <c r="ULU36" s="23"/>
      <c r="ULV36" s="23"/>
      <c r="ULW36" s="23"/>
      <c r="ULX36" s="23"/>
      <c r="ULY36" s="23"/>
      <c r="ULZ36" s="23"/>
      <c r="UMA36" s="24"/>
      <c r="UMB36" s="14"/>
      <c r="UMC36" s="23"/>
      <c r="UMD36" s="23"/>
      <c r="UME36" s="23"/>
      <c r="UMF36" s="23"/>
      <c r="UMG36" s="23"/>
      <c r="UMH36" s="23"/>
      <c r="UMI36" s="24"/>
      <c r="UMJ36" s="14"/>
      <c r="UMK36" s="23"/>
      <c r="UML36" s="23"/>
      <c r="UMM36" s="23"/>
      <c r="UMN36" s="23"/>
      <c r="UMO36" s="23"/>
      <c r="UMP36" s="23"/>
      <c r="UMQ36" s="24"/>
      <c r="UMR36" s="14"/>
      <c r="UMS36" s="23"/>
      <c r="UMT36" s="23"/>
      <c r="UMU36" s="23"/>
      <c r="UMV36" s="23"/>
      <c r="UMW36" s="23"/>
      <c r="UMX36" s="23"/>
      <c r="UMY36" s="24"/>
      <c r="UMZ36" s="14"/>
      <c r="UNA36" s="23"/>
      <c r="UNB36" s="23"/>
      <c r="UNC36" s="23"/>
      <c r="UND36" s="23"/>
      <c r="UNE36" s="23"/>
      <c r="UNF36" s="23"/>
      <c r="UNG36" s="24"/>
      <c r="UNH36" s="14"/>
      <c r="UNI36" s="23"/>
      <c r="UNJ36" s="23"/>
      <c r="UNK36" s="23"/>
      <c r="UNL36" s="23"/>
      <c r="UNM36" s="23"/>
      <c r="UNN36" s="23"/>
      <c r="UNO36" s="24"/>
      <c r="UNP36" s="14"/>
      <c r="UNQ36" s="23"/>
      <c r="UNR36" s="23"/>
      <c r="UNS36" s="23"/>
      <c r="UNT36" s="23"/>
      <c r="UNU36" s="23"/>
      <c r="UNV36" s="23"/>
      <c r="UNW36" s="24"/>
      <c r="UNX36" s="14"/>
      <c r="UNY36" s="23"/>
      <c r="UNZ36" s="23"/>
      <c r="UOA36" s="23"/>
      <c r="UOB36" s="23"/>
      <c r="UOC36" s="23"/>
      <c r="UOD36" s="23"/>
      <c r="UOE36" s="24"/>
      <c r="UOF36" s="14"/>
      <c r="UOG36" s="23"/>
      <c r="UOH36" s="23"/>
      <c r="UOI36" s="23"/>
      <c r="UOJ36" s="23"/>
      <c r="UOK36" s="23"/>
      <c r="UOL36" s="23"/>
      <c r="UOM36" s="24"/>
      <c r="UON36" s="14"/>
      <c r="UOO36" s="23"/>
      <c r="UOP36" s="23"/>
      <c r="UOQ36" s="23"/>
      <c r="UOR36" s="23"/>
      <c r="UOS36" s="23"/>
      <c r="UOT36" s="23"/>
      <c r="UOU36" s="24"/>
      <c r="UOV36" s="14"/>
      <c r="UOW36" s="23"/>
      <c r="UOX36" s="23"/>
      <c r="UOY36" s="23"/>
      <c r="UOZ36" s="23"/>
      <c r="UPA36" s="23"/>
      <c r="UPB36" s="23"/>
      <c r="UPC36" s="24"/>
      <c r="UPD36" s="14"/>
      <c r="UPE36" s="23"/>
      <c r="UPF36" s="23"/>
      <c r="UPG36" s="23"/>
      <c r="UPH36" s="23"/>
      <c r="UPI36" s="23"/>
      <c r="UPJ36" s="23"/>
      <c r="UPK36" s="24"/>
      <c r="UPL36" s="14"/>
      <c r="UPM36" s="23"/>
      <c r="UPN36" s="23"/>
      <c r="UPO36" s="23"/>
      <c r="UPP36" s="23"/>
      <c r="UPQ36" s="23"/>
      <c r="UPR36" s="23"/>
      <c r="UPS36" s="24"/>
      <c r="UPT36" s="14"/>
      <c r="UPU36" s="23"/>
      <c r="UPV36" s="23"/>
      <c r="UPW36" s="23"/>
      <c r="UPX36" s="23"/>
      <c r="UPY36" s="23"/>
      <c r="UPZ36" s="23"/>
      <c r="UQA36" s="24"/>
      <c r="UQB36" s="14"/>
      <c r="UQC36" s="23"/>
      <c r="UQD36" s="23"/>
      <c r="UQE36" s="23"/>
      <c r="UQF36" s="23"/>
      <c r="UQG36" s="23"/>
      <c r="UQH36" s="23"/>
      <c r="UQI36" s="24"/>
      <c r="UQJ36" s="14"/>
      <c r="UQK36" s="23"/>
      <c r="UQL36" s="23"/>
      <c r="UQM36" s="23"/>
      <c r="UQN36" s="23"/>
      <c r="UQO36" s="23"/>
      <c r="UQP36" s="23"/>
      <c r="UQQ36" s="24"/>
      <c r="UQR36" s="14"/>
      <c r="UQS36" s="23"/>
      <c r="UQT36" s="23"/>
      <c r="UQU36" s="23"/>
      <c r="UQV36" s="23"/>
      <c r="UQW36" s="23"/>
      <c r="UQX36" s="23"/>
      <c r="UQY36" s="24"/>
      <c r="UQZ36" s="14"/>
      <c r="URA36" s="23"/>
      <c r="URB36" s="23"/>
      <c r="URC36" s="23"/>
      <c r="URD36" s="23"/>
      <c r="URE36" s="23"/>
      <c r="URF36" s="23"/>
      <c r="URG36" s="24"/>
      <c r="URH36" s="14"/>
      <c r="URI36" s="23"/>
      <c r="URJ36" s="23"/>
      <c r="URK36" s="23"/>
      <c r="URL36" s="23"/>
      <c r="URM36" s="23"/>
      <c r="URN36" s="23"/>
      <c r="URO36" s="24"/>
      <c r="URP36" s="14"/>
      <c r="URQ36" s="23"/>
      <c r="URR36" s="23"/>
      <c r="URS36" s="23"/>
      <c r="URT36" s="23"/>
      <c r="URU36" s="23"/>
      <c r="URV36" s="23"/>
      <c r="URW36" s="24"/>
      <c r="URX36" s="14"/>
      <c r="URY36" s="23"/>
      <c r="URZ36" s="23"/>
      <c r="USA36" s="23"/>
      <c r="USB36" s="23"/>
      <c r="USC36" s="23"/>
      <c r="USD36" s="23"/>
      <c r="USE36" s="24"/>
      <c r="USF36" s="14"/>
      <c r="USG36" s="23"/>
      <c r="USH36" s="23"/>
      <c r="USI36" s="23"/>
      <c r="USJ36" s="23"/>
      <c r="USK36" s="23"/>
      <c r="USL36" s="23"/>
      <c r="USM36" s="24"/>
      <c r="USN36" s="14"/>
      <c r="USO36" s="23"/>
      <c r="USP36" s="23"/>
      <c r="USQ36" s="23"/>
      <c r="USR36" s="23"/>
      <c r="USS36" s="23"/>
      <c r="UST36" s="23"/>
      <c r="USU36" s="24"/>
      <c r="USV36" s="14"/>
      <c r="USW36" s="23"/>
      <c r="USX36" s="23"/>
      <c r="USY36" s="23"/>
      <c r="USZ36" s="23"/>
      <c r="UTA36" s="23"/>
      <c r="UTB36" s="23"/>
      <c r="UTC36" s="24"/>
      <c r="UTD36" s="14"/>
      <c r="UTE36" s="23"/>
      <c r="UTF36" s="23"/>
      <c r="UTG36" s="23"/>
      <c r="UTH36" s="23"/>
      <c r="UTI36" s="23"/>
      <c r="UTJ36" s="23"/>
      <c r="UTK36" s="24"/>
      <c r="UTL36" s="14"/>
      <c r="UTM36" s="23"/>
      <c r="UTN36" s="23"/>
      <c r="UTO36" s="23"/>
      <c r="UTP36" s="23"/>
      <c r="UTQ36" s="23"/>
      <c r="UTR36" s="23"/>
      <c r="UTS36" s="24"/>
      <c r="UTT36" s="14"/>
      <c r="UTU36" s="23"/>
      <c r="UTV36" s="23"/>
      <c r="UTW36" s="23"/>
      <c r="UTX36" s="23"/>
      <c r="UTY36" s="23"/>
      <c r="UTZ36" s="23"/>
      <c r="UUA36" s="24"/>
      <c r="UUB36" s="14"/>
      <c r="UUC36" s="23"/>
      <c r="UUD36" s="23"/>
      <c r="UUE36" s="23"/>
      <c r="UUF36" s="23"/>
      <c r="UUG36" s="23"/>
      <c r="UUH36" s="23"/>
      <c r="UUI36" s="24"/>
      <c r="UUJ36" s="14"/>
      <c r="UUK36" s="23"/>
      <c r="UUL36" s="23"/>
      <c r="UUM36" s="23"/>
      <c r="UUN36" s="23"/>
      <c r="UUO36" s="23"/>
      <c r="UUP36" s="23"/>
      <c r="UUQ36" s="24"/>
      <c r="UUR36" s="14"/>
      <c r="UUS36" s="23"/>
      <c r="UUT36" s="23"/>
      <c r="UUU36" s="23"/>
      <c r="UUV36" s="23"/>
      <c r="UUW36" s="23"/>
      <c r="UUX36" s="23"/>
      <c r="UUY36" s="24"/>
      <c r="UUZ36" s="14"/>
      <c r="UVA36" s="23"/>
      <c r="UVB36" s="23"/>
      <c r="UVC36" s="23"/>
      <c r="UVD36" s="23"/>
      <c r="UVE36" s="23"/>
      <c r="UVF36" s="23"/>
      <c r="UVG36" s="24"/>
      <c r="UVH36" s="14"/>
      <c r="UVI36" s="23"/>
      <c r="UVJ36" s="23"/>
      <c r="UVK36" s="23"/>
      <c r="UVL36" s="23"/>
      <c r="UVM36" s="23"/>
      <c r="UVN36" s="23"/>
      <c r="UVO36" s="24"/>
      <c r="UVP36" s="14"/>
      <c r="UVQ36" s="23"/>
      <c r="UVR36" s="23"/>
      <c r="UVS36" s="23"/>
      <c r="UVT36" s="23"/>
      <c r="UVU36" s="23"/>
      <c r="UVV36" s="23"/>
      <c r="UVW36" s="24"/>
      <c r="UVX36" s="14"/>
      <c r="UVY36" s="23"/>
      <c r="UVZ36" s="23"/>
      <c r="UWA36" s="23"/>
      <c r="UWB36" s="23"/>
      <c r="UWC36" s="23"/>
      <c r="UWD36" s="23"/>
      <c r="UWE36" s="24"/>
      <c r="UWF36" s="14"/>
      <c r="UWG36" s="23"/>
      <c r="UWH36" s="23"/>
      <c r="UWI36" s="23"/>
      <c r="UWJ36" s="23"/>
      <c r="UWK36" s="23"/>
      <c r="UWL36" s="23"/>
      <c r="UWM36" s="24"/>
      <c r="UWN36" s="14"/>
      <c r="UWO36" s="23"/>
      <c r="UWP36" s="23"/>
      <c r="UWQ36" s="23"/>
      <c r="UWR36" s="23"/>
      <c r="UWS36" s="23"/>
      <c r="UWT36" s="23"/>
      <c r="UWU36" s="24"/>
      <c r="UWV36" s="14"/>
      <c r="UWW36" s="23"/>
      <c r="UWX36" s="23"/>
      <c r="UWY36" s="23"/>
      <c r="UWZ36" s="23"/>
      <c r="UXA36" s="23"/>
      <c r="UXB36" s="23"/>
      <c r="UXC36" s="24"/>
      <c r="UXD36" s="14"/>
      <c r="UXE36" s="23"/>
      <c r="UXF36" s="23"/>
      <c r="UXG36" s="23"/>
      <c r="UXH36" s="23"/>
      <c r="UXI36" s="23"/>
      <c r="UXJ36" s="23"/>
      <c r="UXK36" s="24"/>
      <c r="UXL36" s="14"/>
      <c r="UXM36" s="23"/>
      <c r="UXN36" s="23"/>
      <c r="UXO36" s="23"/>
      <c r="UXP36" s="23"/>
      <c r="UXQ36" s="23"/>
      <c r="UXR36" s="23"/>
      <c r="UXS36" s="24"/>
      <c r="UXT36" s="14"/>
      <c r="UXU36" s="23"/>
      <c r="UXV36" s="23"/>
      <c r="UXW36" s="23"/>
      <c r="UXX36" s="23"/>
      <c r="UXY36" s="23"/>
      <c r="UXZ36" s="23"/>
      <c r="UYA36" s="24"/>
      <c r="UYB36" s="14"/>
      <c r="UYC36" s="23"/>
      <c r="UYD36" s="23"/>
      <c r="UYE36" s="23"/>
      <c r="UYF36" s="23"/>
      <c r="UYG36" s="23"/>
      <c r="UYH36" s="23"/>
      <c r="UYI36" s="24"/>
      <c r="UYJ36" s="14"/>
      <c r="UYK36" s="23"/>
      <c r="UYL36" s="23"/>
      <c r="UYM36" s="23"/>
      <c r="UYN36" s="23"/>
      <c r="UYO36" s="23"/>
      <c r="UYP36" s="23"/>
      <c r="UYQ36" s="24"/>
      <c r="UYR36" s="14"/>
      <c r="UYS36" s="23"/>
      <c r="UYT36" s="23"/>
      <c r="UYU36" s="23"/>
      <c r="UYV36" s="23"/>
      <c r="UYW36" s="23"/>
      <c r="UYX36" s="23"/>
      <c r="UYY36" s="24"/>
      <c r="UYZ36" s="14"/>
      <c r="UZA36" s="23"/>
      <c r="UZB36" s="23"/>
      <c r="UZC36" s="23"/>
      <c r="UZD36" s="23"/>
      <c r="UZE36" s="23"/>
      <c r="UZF36" s="23"/>
      <c r="UZG36" s="24"/>
      <c r="UZH36" s="14"/>
      <c r="UZI36" s="23"/>
      <c r="UZJ36" s="23"/>
      <c r="UZK36" s="23"/>
      <c r="UZL36" s="23"/>
      <c r="UZM36" s="23"/>
      <c r="UZN36" s="23"/>
      <c r="UZO36" s="24"/>
      <c r="UZP36" s="14"/>
      <c r="UZQ36" s="23"/>
      <c r="UZR36" s="23"/>
      <c r="UZS36" s="23"/>
      <c r="UZT36" s="23"/>
      <c r="UZU36" s="23"/>
      <c r="UZV36" s="23"/>
      <c r="UZW36" s="24"/>
      <c r="UZX36" s="14"/>
      <c r="UZY36" s="23"/>
      <c r="UZZ36" s="23"/>
      <c r="VAA36" s="23"/>
      <c r="VAB36" s="23"/>
      <c r="VAC36" s="23"/>
      <c r="VAD36" s="23"/>
      <c r="VAE36" s="24"/>
      <c r="VAF36" s="14"/>
      <c r="VAG36" s="23"/>
      <c r="VAH36" s="23"/>
      <c r="VAI36" s="23"/>
      <c r="VAJ36" s="23"/>
      <c r="VAK36" s="23"/>
      <c r="VAL36" s="23"/>
      <c r="VAM36" s="24"/>
      <c r="VAN36" s="14"/>
      <c r="VAO36" s="23"/>
      <c r="VAP36" s="23"/>
      <c r="VAQ36" s="23"/>
      <c r="VAR36" s="23"/>
      <c r="VAS36" s="23"/>
      <c r="VAT36" s="23"/>
      <c r="VAU36" s="24"/>
      <c r="VAV36" s="14"/>
      <c r="VAW36" s="23"/>
      <c r="VAX36" s="23"/>
      <c r="VAY36" s="23"/>
      <c r="VAZ36" s="23"/>
      <c r="VBA36" s="23"/>
      <c r="VBB36" s="23"/>
      <c r="VBC36" s="24"/>
      <c r="VBD36" s="14"/>
      <c r="VBE36" s="23"/>
      <c r="VBF36" s="23"/>
      <c r="VBG36" s="23"/>
      <c r="VBH36" s="23"/>
      <c r="VBI36" s="23"/>
      <c r="VBJ36" s="23"/>
      <c r="VBK36" s="24"/>
      <c r="VBL36" s="14"/>
      <c r="VBM36" s="23"/>
      <c r="VBN36" s="23"/>
      <c r="VBO36" s="23"/>
      <c r="VBP36" s="23"/>
      <c r="VBQ36" s="23"/>
      <c r="VBR36" s="23"/>
      <c r="VBS36" s="24"/>
      <c r="VBT36" s="14"/>
      <c r="VBU36" s="23"/>
      <c r="VBV36" s="23"/>
      <c r="VBW36" s="23"/>
      <c r="VBX36" s="23"/>
      <c r="VBY36" s="23"/>
      <c r="VBZ36" s="23"/>
      <c r="VCA36" s="24"/>
      <c r="VCB36" s="14"/>
      <c r="VCC36" s="23"/>
      <c r="VCD36" s="23"/>
      <c r="VCE36" s="23"/>
      <c r="VCF36" s="23"/>
      <c r="VCG36" s="23"/>
      <c r="VCH36" s="23"/>
      <c r="VCI36" s="24"/>
      <c r="VCJ36" s="14"/>
      <c r="VCK36" s="23"/>
      <c r="VCL36" s="23"/>
      <c r="VCM36" s="23"/>
      <c r="VCN36" s="23"/>
      <c r="VCO36" s="23"/>
      <c r="VCP36" s="23"/>
      <c r="VCQ36" s="24"/>
      <c r="VCR36" s="14"/>
      <c r="VCS36" s="23"/>
      <c r="VCT36" s="23"/>
      <c r="VCU36" s="23"/>
      <c r="VCV36" s="23"/>
      <c r="VCW36" s="23"/>
      <c r="VCX36" s="23"/>
      <c r="VCY36" s="24"/>
      <c r="VCZ36" s="14"/>
      <c r="VDA36" s="23"/>
      <c r="VDB36" s="23"/>
      <c r="VDC36" s="23"/>
      <c r="VDD36" s="23"/>
      <c r="VDE36" s="23"/>
      <c r="VDF36" s="23"/>
      <c r="VDG36" s="24"/>
      <c r="VDH36" s="14"/>
      <c r="VDI36" s="23"/>
      <c r="VDJ36" s="23"/>
      <c r="VDK36" s="23"/>
      <c r="VDL36" s="23"/>
      <c r="VDM36" s="23"/>
      <c r="VDN36" s="23"/>
      <c r="VDO36" s="24"/>
      <c r="VDP36" s="14"/>
      <c r="VDQ36" s="23"/>
      <c r="VDR36" s="23"/>
      <c r="VDS36" s="23"/>
      <c r="VDT36" s="23"/>
      <c r="VDU36" s="23"/>
      <c r="VDV36" s="23"/>
      <c r="VDW36" s="24"/>
      <c r="VDX36" s="14"/>
      <c r="VDY36" s="23"/>
      <c r="VDZ36" s="23"/>
      <c r="VEA36" s="23"/>
      <c r="VEB36" s="23"/>
      <c r="VEC36" s="23"/>
      <c r="VED36" s="23"/>
      <c r="VEE36" s="24"/>
      <c r="VEF36" s="14"/>
      <c r="VEG36" s="23"/>
      <c r="VEH36" s="23"/>
      <c r="VEI36" s="23"/>
      <c r="VEJ36" s="23"/>
      <c r="VEK36" s="23"/>
      <c r="VEL36" s="23"/>
      <c r="VEM36" s="24"/>
      <c r="VEN36" s="14"/>
      <c r="VEO36" s="23"/>
      <c r="VEP36" s="23"/>
      <c r="VEQ36" s="23"/>
      <c r="VER36" s="23"/>
      <c r="VES36" s="23"/>
      <c r="VET36" s="23"/>
      <c r="VEU36" s="24"/>
      <c r="VEV36" s="14"/>
      <c r="VEW36" s="23"/>
      <c r="VEX36" s="23"/>
      <c r="VEY36" s="23"/>
      <c r="VEZ36" s="23"/>
      <c r="VFA36" s="23"/>
      <c r="VFB36" s="23"/>
      <c r="VFC36" s="24"/>
      <c r="VFD36" s="14"/>
      <c r="VFE36" s="23"/>
      <c r="VFF36" s="23"/>
      <c r="VFG36" s="23"/>
      <c r="VFH36" s="23"/>
      <c r="VFI36" s="23"/>
      <c r="VFJ36" s="23"/>
      <c r="VFK36" s="24"/>
      <c r="VFL36" s="14"/>
      <c r="VFM36" s="23"/>
      <c r="VFN36" s="23"/>
      <c r="VFO36" s="23"/>
      <c r="VFP36" s="23"/>
      <c r="VFQ36" s="23"/>
      <c r="VFR36" s="23"/>
      <c r="VFS36" s="24"/>
      <c r="VFT36" s="14"/>
      <c r="VFU36" s="23"/>
      <c r="VFV36" s="23"/>
      <c r="VFW36" s="23"/>
      <c r="VFX36" s="23"/>
      <c r="VFY36" s="23"/>
      <c r="VFZ36" s="23"/>
      <c r="VGA36" s="24"/>
      <c r="VGB36" s="14"/>
      <c r="VGC36" s="23"/>
      <c r="VGD36" s="23"/>
      <c r="VGE36" s="23"/>
      <c r="VGF36" s="23"/>
      <c r="VGG36" s="23"/>
      <c r="VGH36" s="23"/>
      <c r="VGI36" s="24"/>
      <c r="VGJ36" s="14"/>
      <c r="VGK36" s="23"/>
      <c r="VGL36" s="23"/>
      <c r="VGM36" s="23"/>
      <c r="VGN36" s="23"/>
      <c r="VGO36" s="23"/>
      <c r="VGP36" s="23"/>
      <c r="VGQ36" s="24"/>
      <c r="VGR36" s="14"/>
      <c r="VGS36" s="23"/>
      <c r="VGT36" s="23"/>
      <c r="VGU36" s="23"/>
      <c r="VGV36" s="23"/>
      <c r="VGW36" s="23"/>
      <c r="VGX36" s="23"/>
      <c r="VGY36" s="24"/>
      <c r="VGZ36" s="14"/>
      <c r="VHA36" s="23"/>
      <c r="VHB36" s="23"/>
      <c r="VHC36" s="23"/>
      <c r="VHD36" s="23"/>
      <c r="VHE36" s="23"/>
      <c r="VHF36" s="23"/>
      <c r="VHG36" s="24"/>
      <c r="VHH36" s="14"/>
      <c r="VHI36" s="23"/>
      <c r="VHJ36" s="23"/>
      <c r="VHK36" s="23"/>
      <c r="VHL36" s="23"/>
      <c r="VHM36" s="23"/>
      <c r="VHN36" s="23"/>
      <c r="VHO36" s="24"/>
      <c r="VHP36" s="14"/>
      <c r="VHQ36" s="23"/>
      <c r="VHR36" s="23"/>
      <c r="VHS36" s="23"/>
      <c r="VHT36" s="23"/>
      <c r="VHU36" s="23"/>
      <c r="VHV36" s="23"/>
      <c r="VHW36" s="24"/>
      <c r="VHX36" s="14"/>
      <c r="VHY36" s="23"/>
      <c r="VHZ36" s="23"/>
      <c r="VIA36" s="23"/>
      <c r="VIB36" s="23"/>
      <c r="VIC36" s="23"/>
      <c r="VID36" s="23"/>
      <c r="VIE36" s="24"/>
      <c r="VIF36" s="14"/>
      <c r="VIG36" s="23"/>
      <c r="VIH36" s="23"/>
      <c r="VII36" s="23"/>
      <c r="VIJ36" s="23"/>
      <c r="VIK36" s="23"/>
      <c r="VIL36" s="23"/>
      <c r="VIM36" s="24"/>
      <c r="VIN36" s="14"/>
      <c r="VIO36" s="23"/>
      <c r="VIP36" s="23"/>
      <c r="VIQ36" s="23"/>
      <c r="VIR36" s="23"/>
      <c r="VIS36" s="23"/>
      <c r="VIT36" s="23"/>
      <c r="VIU36" s="24"/>
      <c r="VIV36" s="14"/>
      <c r="VIW36" s="23"/>
      <c r="VIX36" s="23"/>
      <c r="VIY36" s="23"/>
      <c r="VIZ36" s="23"/>
      <c r="VJA36" s="23"/>
      <c r="VJB36" s="23"/>
      <c r="VJC36" s="24"/>
      <c r="VJD36" s="14"/>
      <c r="VJE36" s="23"/>
      <c r="VJF36" s="23"/>
      <c r="VJG36" s="23"/>
      <c r="VJH36" s="23"/>
      <c r="VJI36" s="23"/>
      <c r="VJJ36" s="23"/>
      <c r="VJK36" s="24"/>
      <c r="VJL36" s="14"/>
      <c r="VJM36" s="23"/>
      <c r="VJN36" s="23"/>
      <c r="VJO36" s="23"/>
      <c r="VJP36" s="23"/>
      <c r="VJQ36" s="23"/>
      <c r="VJR36" s="23"/>
      <c r="VJS36" s="24"/>
      <c r="VJT36" s="14"/>
      <c r="VJU36" s="23"/>
      <c r="VJV36" s="23"/>
      <c r="VJW36" s="23"/>
      <c r="VJX36" s="23"/>
      <c r="VJY36" s="23"/>
      <c r="VJZ36" s="23"/>
      <c r="VKA36" s="24"/>
      <c r="VKB36" s="14"/>
      <c r="VKC36" s="23"/>
      <c r="VKD36" s="23"/>
      <c r="VKE36" s="23"/>
      <c r="VKF36" s="23"/>
      <c r="VKG36" s="23"/>
      <c r="VKH36" s="23"/>
      <c r="VKI36" s="24"/>
      <c r="VKJ36" s="14"/>
      <c r="VKK36" s="23"/>
      <c r="VKL36" s="23"/>
      <c r="VKM36" s="23"/>
      <c r="VKN36" s="23"/>
      <c r="VKO36" s="23"/>
      <c r="VKP36" s="23"/>
      <c r="VKQ36" s="24"/>
      <c r="VKR36" s="14"/>
      <c r="VKS36" s="23"/>
      <c r="VKT36" s="23"/>
      <c r="VKU36" s="23"/>
      <c r="VKV36" s="23"/>
      <c r="VKW36" s="23"/>
      <c r="VKX36" s="23"/>
      <c r="VKY36" s="24"/>
      <c r="VKZ36" s="14"/>
      <c r="VLA36" s="23"/>
      <c r="VLB36" s="23"/>
      <c r="VLC36" s="23"/>
      <c r="VLD36" s="23"/>
      <c r="VLE36" s="23"/>
      <c r="VLF36" s="23"/>
      <c r="VLG36" s="24"/>
      <c r="VLH36" s="14"/>
      <c r="VLI36" s="23"/>
      <c r="VLJ36" s="23"/>
      <c r="VLK36" s="23"/>
      <c r="VLL36" s="23"/>
      <c r="VLM36" s="23"/>
      <c r="VLN36" s="23"/>
      <c r="VLO36" s="24"/>
      <c r="VLP36" s="14"/>
      <c r="VLQ36" s="23"/>
      <c r="VLR36" s="23"/>
      <c r="VLS36" s="23"/>
      <c r="VLT36" s="23"/>
      <c r="VLU36" s="23"/>
      <c r="VLV36" s="23"/>
      <c r="VLW36" s="24"/>
      <c r="VLX36" s="14"/>
      <c r="VLY36" s="23"/>
      <c r="VLZ36" s="23"/>
      <c r="VMA36" s="23"/>
      <c r="VMB36" s="23"/>
      <c r="VMC36" s="23"/>
      <c r="VMD36" s="23"/>
      <c r="VME36" s="24"/>
      <c r="VMF36" s="14"/>
      <c r="VMG36" s="23"/>
      <c r="VMH36" s="23"/>
      <c r="VMI36" s="23"/>
      <c r="VMJ36" s="23"/>
      <c r="VMK36" s="23"/>
      <c r="VML36" s="23"/>
      <c r="VMM36" s="24"/>
      <c r="VMN36" s="14"/>
      <c r="VMO36" s="23"/>
      <c r="VMP36" s="23"/>
      <c r="VMQ36" s="23"/>
      <c r="VMR36" s="23"/>
      <c r="VMS36" s="23"/>
      <c r="VMT36" s="23"/>
      <c r="VMU36" s="24"/>
      <c r="VMV36" s="14"/>
      <c r="VMW36" s="23"/>
      <c r="VMX36" s="23"/>
      <c r="VMY36" s="23"/>
      <c r="VMZ36" s="23"/>
      <c r="VNA36" s="23"/>
      <c r="VNB36" s="23"/>
      <c r="VNC36" s="24"/>
      <c r="VND36" s="14"/>
      <c r="VNE36" s="23"/>
      <c r="VNF36" s="23"/>
      <c r="VNG36" s="23"/>
      <c r="VNH36" s="23"/>
      <c r="VNI36" s="23"/>
      <c r="VNJ36" s="23"/>
      <c r="VNK36" s="24"/>
      <c r="VNL36" s="14"/>
      <c r="VNM36" s="23"/>
      <c r="VNN36" s="23"/>
      <c r="VNO36" s="23"/>
      <c r="VNP36" s="23"/>
      <c r="VNQ36" s="23"/>
      <c r="VNR36" s="23"/>
      <c r="VNS36" s="24"/>
      <c r="VNT36" s="14"/>
      <c r="VNU36" s="23"/>
      <c r="VNV36" s="23"/>
      <c r="VNW36" s="23"/>
      <c r="VNX36" s="23"/>
      <c r="VNY36" s="23"/>
      <c r="VNZ36" s="23"/>
      <c r="VOA36" s="24"/>
      <c r="VOB36" s="14"/>
      <c r="VOC36" s="23"/>
      <c r="VOD36" s="23"/>
      <c r="VOE36" s="23"/>
      <c r="VOF36" s="23"/>
      <c r="VOG36" s="23"/>
      <c r="VOH36" s="23"/>
      <c r="VOI36" s="24"/>
      <c r="VOJ36" s="14"/>
      <c r="VOK36" s="23"/>
      <c r="VOL36" s="23"/>
      <c r="VOM36" s="23"/>
      <c r="VON36" s="23"/>
      <c r="VOO36" s="23"/>
      <c r="VOP36" s="23"/>
      <c r="VOQ36" s="24"/>
      <c r="VOR36" s="14"/>
      <c r="VOS36" s="23"/>
      <c r="VOT36" s="23"/>
      <c r="VOU36" s="23"/>
      <c r="VOV36" s="23"/>
      <c r="VOW36" s="23"/>
      <c r="VOX36" s="23"/>
      <c r="VOY36" s="24"/>
      <c r="VOZ36" s="14"/>
      <c r="VPA36" s="23"/>
      <c r="VPB36" s="23"/>
      <c r="VPC36" s="23"/>
      <c r="VPD36" s="23"/>
      <c r="VPE36" s="23"/>
      <c r="VPF36" s="23"/>
      <c r="VPG36" s="24"/>
      <c r="VPH36" s="14"/>
      <c r="VPI36" s="23"/>
      <c r="VPJ36" s="23"/>
      <c r="VPK36" s="23"/>
      <c r="VPL36" s="23"/>
      <c r="VPM36" s="23"/>
      <c r="VPN36" s="23"/>
      <c r="VPO36" s="24"/>
      <c r="VPP36" s="14"/>
      <c r="VPQ36" s="23"/>
      <c r="VPR36" s="23"/>
      <c r="VPS36" s="23"/>
      <c r="VPT36" s="23"/>
      <c r="VPU36" s="23"/>
      <c r="VPV36" s="23"/>
      <c r="VPW36" s="24"/>
      <c r="VPX36" s="14"/>
      <c r="VPY36" s="23"/>
      <c r="VPZ36" s="23"/>
      <c r="VQA36" s="23"/>
      <c r="VQB36" s="23"/>
      <c r="VQC36" s="23"/>
      <c r="VQD36" s="23"/>
      <c r="VQE36" s="24"/>
      <c r="VQF36" s="14"/>
      <c r="VQG36" s="23"/>
      <c r="VQH36" s="23"/>
      <c r="VQI36" s="23"/>
      <c r="VQJ36" s="23"/>
      <c r="VQK36" s="23"/>
      <c r="VQL36" s="23"/>
      <c r="VQM36" s="24"/>
      <c r="VQN36" s="14"/>
      <c r="VQO36" s="23"/>
      <c r="VQP36" s="23"/>
      <c r="VQQ36" s="23"/>
      <c r="VQR36" s="23"/>
      <c r="VQS36" s="23"/>
      <c r="VQT36" s="23"/>
      <c r="VQU36" s="24"/>
      <c r="VQV36" s="14"/>
      <c r="VQW36" s="23"/>
      <c r="VQX36" s="23"/>
      <c r="VQY36" s="23"/>
      <c r="VQZ36" s="23"/>
      <c r="VRA36" s="23"/>
      <c r="VRB36" s="23"/>
      <c r="VRC36" s="24"/>
      <c r="VRD36" s="14"/>
      <c r="VRE36" s="23"/>
      <c r="VRF36" s="23"/>
      <c r="VRG36" s="23"/>
      <c r="VRH36" s="23"/>
      <c r="VRI36" s="23"/>
      <c r="VRJ36" s="23"/>
      <c r="VRK36" s="24"/>
      <c r="VRL36" s="14"/>
      <c r="VRM36" s="23"/>
      <c r="VRN36" s="23"/>
      <c r="VRO36" s="23"/>
      <c r="VRP36" s="23"/>
      <c r="VRQ36" s="23"/>
      <c r="VRR36" s="23"/>
      <c r="VRS36" s="24"/>
      <c r="VRT36" s="14"/>
      <c r="VRU36" s="23"/>
      <c r="VRV36" s="23"/>
      <c r="VRW36" s="23"/>
      <c r="VRX36" s="23"/>
      <c r="VRY36" s="23"/>
      <c r="VRZ36" s="23"/>
      <c r="VSA36" s="24"/>
      <c r="VSB36" s="14"/>
      <c r="VSC36" s="23"/>
      <c r="VSD36" s="23"/>
      <c r="VSE36" s="23"/>
      <c r="VSF36" s="23"/>
      <c r="VSG36" s="23"/>
      <c r="VSH36" s="23"/>
      <c r="VSI36" s="24"/>
      <c r="VSJ36" s="14"/>
      <c r="VSK36" s="23"/>
      <c r="VSL36" s="23"/>
      <c r="VSM36" s="23"/>
      <c r="VSN36" s="23"/>
      <c r="VSO36" s="23"/>
      <c r="VSP36" s="23"/>
      <c r="VSQ36" s="24"/>
      <c r="VSR36" s="14"/>
      <c r="VSS36" s="23"/>
      <c r="VST36" s="23"/>
      <c r="VSU36" s="23"/>
      <c r="VSV36" s="23"/>
      <c r="VSW36" s="23"/>
      <c r="VSX36" s="23"/>
      <c r="VSY36" s="24"/>
      <c r="VSZ36" s="14"/>
      <c r="VTA36" s="23"/>
      <c r="VTB36" s="23"/>
      <c r="VTC36" s="23"/>
      <c r="VTD36" s="23"/>
      <c r="VTE36" s="23"/>
      <c r="VTF36" s="23"/>
      <c r="VTG36" s="24"/>
      <c r="VTH36" s="14"/>
      <c r="VTI36" s="23"/>
      <c r="VTJ36" s="23"/>
      <c r="VTK36" s="23"/>
      <c r="VTL36" s="23"/>
      <c r="VTM36" s="23"/>
      <c r="VTN36" s="23"/>
      <c r="VTO36" s="24"/>
      <c r="VTP36" s="14"/>
      <c r="VTQ36" s="23"/>
      <c r="VTR36" s="23"/>
      <c r="VTS36" s="23"/>
      <c r="VTT36" s="23"/>
      <c r="VTU36" s="23"/>
      <c r="VTV36" s="23"/>
      <c r="VTW36" s="24"/>
      <c r="VTX36" s="14"/>
      <c r="VTY36" s="23"/>
      <c r="VTZ36" s="23"/>
      <c r="VUA36" s="23"/>
      <c r="VUB36" s="23"/>
      <c r="VUC36" s="23"/>
      <c r="VUD36" s="23"/>
      <c r="VUE36" s="24"/>
      <c r="VUF36" s="14"/>
      <c r="VUG36" s="23"/>
      <c r="VUH36" s="23"/>
      <c r="VUI36" s="23"/>
      <c r="VUJ36" s="23"/>
      <c r="VUK36" s="23"/>
      <c r="VUL36" s="23"/>
      <c r="VUM36" s="24"/>
      <c r="VUN36" s="14"/>
      <c r="VUO36" s="23"/>
      <c r="VUP36" s="23"/>
      <c r="VUQ36" s="23"/>
      <c r="VUR36" s="23"/>
      <c r="VUS36" s="23"/>
      <c r="VUT36" s="23"/>
      <c r="VUU36" s="24"/>
      <c r="VUV36" s="14"/>
      <c r="VUW36" s="23"/>
      <c r="VUX36" s="23"/>
      <c r="VUY36" s="23"/>
      <c r="VUZ36" s="23"/>
      <c r="VVA36" s="23"/>
      <c r="VVB36" s="23"/>
      <c r="VVC36" s="24"/>
      <c r="VVD36" s="14"/>
      <c r="VVE36" s="23"/>
      <c r="VVF36" s="23"/>
      <c r="VVG36" s="23"/>
      <c r="VVH36" s="23"/>
      <c r="VVI36" s="23"/>
      <c r="VVJ36" s="23"/>
      <c r="VVK36" s="24"/>
      <c r="VVL36" s="14"/>
      <c r="VVM36" s="23"/>
      <c r="VVN36" s="23"/>
      <c r="VVO36" s="23"/>
      <c r="VVP36" s="23"/>
      <c r="VVQ36" s="23"/>
      <c r="VVR36" s="23"/>
      <c r="VVS36" s="24"/>
      <c r="VVT36" s="14"/>
      <c r="VVU36" s="23"/>
      <c r="VVV36" s="23"/>
      <c r="VVW36" s="23"/>
      <c r="VVX36" s="23"/>
      <c r="VVY36" s="23"/>
      <c r="VVZ36" s="23"/>
      <c r="VWA36" s="24"/>
      <c r="VWB36" s="14"/>
      <c r="VWC36" s="23"/>
      <c r="VWD36" s="23"/>
      <c r="VWE36" s="23"/>
      <c r="VWF36" s="23"/>
      <c r="VWG36" s="23"/>
      <c r="VWH36" s="23"/>
      <c r="VWI36" s="24"/>
      <c r="VWJ36" s="14"/>
      <c r="VWK36" s="23"/>
      <c r="VWL36" s="23"/>
      <c r="VWM36" s="23"/>
      <c r="VWN36" s="23"/>
      <c r="VWO36" s="23"/>
      <c r="VWP36" s="23"/>
      <c r="VWQ36" s="24"/>
      <c r="VWR36" s="14"/>
      <c r="VWS36" s="23"/>
      <c r="VWT36" s="23"/>
      <c r="VWU36" s="23"/>
      <c r="VWV36" s="23"/>
      <c r="VWW36" s="23"/>
      <c r="VWX36" s="23"/>
      <c r="VWY36" s="24"/>
      <c r="VWZ36" s="14"/>
      <c r="VXA36" s="23"/>
      <c r="VXB36" s="23"/>
      <c r="VXC36" s="23"/>
      <c r="VXD36" s="23"/>
      <c r="VXE36" s="23"/>
      <c r="VXF36" s="23"/>
      <c r="VXG36" s="24"/>
      <c r="VXH36" s="14"/>
      <c r="VXI36" s="23"/>
      <c r="VXJ36" s="23"/>
      <c r="VXK36" s="23"/>
      <c r="VXL36" s="23"/>
      <c r="VXM36" s="23"/>
      <c r="VXN36" s="23"/>
      <c r="VXO36" s="24"/>
      <c r="VXP36" s="14"/>
      <c r="VXQ36" s="23"/>
      <c r="VXR36" s="23"/>
      <c r="VXS36" s="23"/>
      <c r="VXT36" s="23"/>
      <c r="VXU36" s="23"/>
      <c r="VXV36" s="23"/>
      <c r="VXW36" s="24"/>
      <c r="VXX36" s="14"/>
      <c r="VXY36" s="23"/>
      <c r="VXZ36" s="23"/>
      <c r="VYA36" s="23"/>
      <c r="VYB36" s="23"/>
      <c r="VYC36" s="23"/>
      <c r="VYD36" s="23"/>
      <c r="VYE36" s="24"/>
      <c r="VYF36" s="14"/>
      <c r="VYG36" s="23"/>
      <c r="VYH36" s="23"/>
      <c r="VYI36" s="23"/>
      <c r="VYJ36" s="23"/>
      <c r="VYK36" s="23"/>
      <c r="VYL36" s="23"/>
      <c r="VYM36" s="24"/>
      <c r="VYN36" s="14"/>
      <c r="VYO36" s="23"/>
      <c r="VYP36" s="23"/>
      <c r="VYQ36" s="23"/>
      <c r="VYR36" s="23"/>
      <c r="VYS36" s="23"/>
      <c r="VYT36" s="23"/>
      <c r="VYU36" s="24"/>
      <c r="VYV36" s="14"/>
      <c r="VYW36" s="23"/>
      <c r="VYX36" s="23"/>
      <c r="VYY36" s="23"/>
      <c r="VYZ36" s="23"/>
      <c r="VZA36" s="23"/>
      <c r="VZB36" s="23"/>
      <c r="VZC36" s="24"/>
      <c r="VZD36" s="14"/>
      <c r="VZE36" s="23"/>
      <c r="VZF36" s="23"/>
      <c r="VZG36" s="23"/>
      <c r="VZH36" s="23"/>
      <c r="VZI36" s="23"/>
      <c r="VZJ36" s="23"/>
      <c r="VZK36" s="24"/>
      <c r="VZL36" s="14"/>
      <c r="VZM36" s="23"/>
      <c r="VZN36" s="23"/>
      <c r="VZO36" s="23"/>
      <c r="VZP36" s="23"/>
      <c r="VZQ36" s="23"/>
      <c r="VZR36" s="23"/>
      <c r="VZS36" s="24"/>
      <c r="VZT36" s="14"/>
      <c r="VZU36" s="23"/>
      <c r="VZV36" s="23"/>
      <c r="VZW36" s="23"/>
      <c r="VZX36" s="23"/>
      <c r="VZY36" s="23"/>
      <c r="VZZ36" s="23"/>
      <c r="WAA36" s="24"/>
      <c r="WAB36" s="14"/>
      <c r="WAC36" s="23"/>
      <c r="WAD36" s="23"/>
      <c r="WAE36" s="23"/>
      <c r="WAF36" s="23"/>
      <c r="WAG36" s="23"/>
      <c r="WAH36" s="23"/>
      <c r="WAI36" s="24"/>
      <c r="WAJ36" s="14"/>
      <c r="WAK36" s="23"/>
      <c r="WAL36" s="23"/>
      <c r="WAM36" s="23"/>
      <c r="WAN36" s="23"/>
      <c r="WAO36" s="23"/>
      <c r="WAP36" s="23"/>
      <c r="WAQ36" s="24"/>
      <c r="WAR36" s="14"/>
      <c r="WAS36" s="23"/>
      <c r="WAT36" s="23"/>
      <c r="WAU36" s="23"/>
      <c r="WAV36" s="23"/>
      <c r="WAW36" s="23"/>
      <c r="WAX36" s="23"/>
      <c r="WAY36" s="24"/>
      <c r="WAZ36" s="14"/>
      <c r="WBA36" s="23"/>
      <c r="WBB36" s="23"/>
      <c r="WBC36" s="23"/>
      <c r="WBD36" s="23"/>
      <c r="WBE36" s="23"/>
      <c r="WBF36" s="23"/>
      <c r="WBG36" s="24"/>
      <c r="WBH36" s="14"/>
      <c r="WBI36" s="23"/>
      <c r="WBJ36" s="23"/>
      <c r="WBK36" s="23"/>
      <c r="WBL36" s="23"/>
      <c r="WBM36" s="23"/>
      <c r="WBN36" s="23"/>
      <c r="WBO36" s="24"/>
      <c r="WBP36" s="14"/>
      <c r="WBQ36" s="23"/>
      <c r="WBR36" s="23"/>
      <c r="WBS36" s="23"/>
      <c r="WBT36" s="23"/>
      <c r="WBU36" s="23"/>
      <c r="WBV36" s="23"/>
      <c r="WBW36" s="24"/>
      <c r="WBX36" s="14"/>
      <c r="WBY36" s="23"/>
      <c r="WBZ36" s="23"/>
      <c r="WCA36" s="23"/>
      <c r="WCB36" s="23"/>
      <c r="WCC36" s="23"/>
      <c r="WCD36" s="23"/>
      <c r="WCE36" s="24"/>
      <c r="WCF36" s="14"/>
      <c r="WCG36" s="23"/>
      <c r="WCH36" s="23"/>
      <c r="WCI36" s="23"/>
      <c r="WCJ36" s="23"/>
      <c r="WCK36" s="23"/>
      <c r="WCL36" s="23"/>
      <c r="WCM36" s="24"/>
      <c r="WCN36" s="14"/>
      <c r="WCO36" s="23"/>
      <c r="WCP36" s="23"/>
      <c r="WCQ36" s="23"/>
      <c r="WCR36" s="23"/>
      <c r="WCS36" s="23"/>
      <c r="WCT36" s="23"/>
      <c r="WCU36" s="24"/>
      <c r="WCV36" s="14"/>
      <c r="WCW36" s="23"/>
      <c r="WCX36" s="23"/>
      <c r="WCY36" s="23"/>
      <c r="WCZ36" s="23"/>
      <c r="WDA36" s="23"/>
      <c r="WDB36" s="23"/>
      <c r="WDC36" s="24"/>
      <c r="WDD36" s="14"/>
      <c r="WDE36" s="23"/>
      <c r="WDF36" s="23"/>
      <c r="WDG36" s="23"/>
      <c r="WDH36" s="23"/>
      <c r="WDI36" s="23"/>
      <c r="WDJ36" s="23"/>
      <c r="WDK36" s="24"/>
      <c r="WDL36" s="14"/>
      <c r="WDM36" s="23"/>
      <c r="WDN36" s="23"/>
      <c r="WDO36" s="23"/>
      <c r="WDP36" s="23"/>
      <c r="WDQ36" s="23"/>
      <c r="WDR36" s="23"/>
      <c r="WDS36" s="24"/>
      <c r="WDT36" s="14"/>
      <c r="WDU36" s="23"/>
      <c r="WDV36" s="23"/>
      <c r="WDW36" s="23"/>
      <c r="WDX36" s="23"/>
      <c r="WDY36" s="23"/>
      <c r="WDZ36" s="23"/>
      <c r="WEA36" s="24"/>
      <c r="WEB36" s="14"/>
      <c r="WEC36" s="23"/>
      <c r="WED36" s="23"/>
      <c r="WEE36" s="23"/>
      <c r="WEF36" s="23"/>
      <c r="WEG36" s="23"/>
      <c r="WEH36" s="23"/>
      <c r="WEI36" s="24"/>
      <c r="WEJ36" s="14"/>
      <c r="WEK36" s="23"/>
      <c r="WEL36" s="23"/>
      <c r="WEM36" s="23"/>
      <c r="WEN36" s="23"/>
      <c r="WEO36" s="23"/>
      <c r="WEP36" s="23"/>
      <c r="WEQ36" s="24"/>
      <c r="WER36" s="14"/>
      <c r="WES36" s="23"/>
      <c r="WET36" s="23"/>
      <c r="WEU36" s="23"/>
      <c r="WEV36" s="23"/>
      <c r="WEW36" s="23"/>
      <c r="WEX36" s="23"/>
      <c r="WEY36" s="24"/>
      <c r="WEZ36" s="14"/>
      <c r="WFA36" s="23"/>
      <c r="WFB36" s="23"/>
      <c r="WFC36" s="23"/>
      <c r="WFD36" s="23"/>
      <c r="WFE36" s="23"/>
      <c r="WFF36" s="23"/>
      <c r="WFG36" s="24"/>
      <c r="WFH36" s="14"/>
      <c r="WFI36" s="23"/>
      <c r="WFJ36" s="23"/>
      <c r="WFK36" s="23"/>
      <c r="WFL36" s="23"/>
      <c r="WFM36" s="23"/>
      <c r="WFN36" s="23"/>
      <c r="WFO36" s="24"/>
      <c r="WFP36" s="14"/>
      <c r="WFQ36" s="23"/>
      <c r="WFR36" s="23"/>
      <c r="WFS36" s="23"/>
      <c r="WFT36" s="23"/>
      <c r="WFU36" s="23"/>
      <c r="WFV36" s="23"/>
      <c r="WFW36" s="24"/>
      <c r="WFX36" s="14"/>
      <c r="WFY36" s="23"/>
      <c r="WFZ36" s="23"/>
      <c r="WGA36" s="23"/>
      <c r="WGB36" s="23"/>
      <c r="WGC36" s="23"/>
      <c r="WGD36" s="23"/>
      <c r="WGE36" s="24"/>
      <c r="WGF36" s="14"/>
      <c r="WGG36" s="23"/>
      <c r="WGH36" s="23"/>
      <c r="WGI36" s="23"/>
      <c r="WGJ36" s="23"/>
      <c r="WGK36" s="23"/>
      <c r="WGL36" s="23"/>
      <c r="WGM36" s="24"/>
      <c r="WGN36" s="14"/>
      <c r="WGO36" s="23"/>
      <c r="WGP36" s="23"/>
      <c r="WGQ36" s="23"/>
      <c r="WGR36" s="23"/>
      <c r="WGS36" s="23"/>
      <c r="WGT36" s="23"/>
      <c r="WGU36" s="24"/>
      <c r="WGV36" s="14"/>
      <c r="WGW36" s="23"/>
      <c r="WGX36" s="23"/>
      <c r="WGY36" s="23"/>
      <c r="WGZ36" s="23"/>
      <c r="WHA36" s="23"/>
      <c r="WHB36" s="23"/>
      <c r="WHC36" s="24"/>
      <c r="WHD36" s="14"/>
      <c r="WHE36" s="23"/>
      <c r="WHF36" s="23"/>
      <c r="WHG36" s="23"/>
      <c r="WHH36" s="23"/>
      <c r="WHI36" s="23"/>
      <c r="WHJ36" s="23"/>
      <c r="WHK36" s="24"/>
      <c r="WHL36" s="14"/>
      <c r="WHM36" s="23"/>
      <c r="WHN36" s="23"/>
      <c r="WHO36" s="23"/>
      <c r="WHP36" s="23"/>
      <c r="WHQ36" s="23"/>
      <c r="WHR36" s="23"/>
      <c r="WHS36" s="24"/>
      <c r="WHT36" s="14"/>
      <c r="WHU36" s="23"/>
      <c r="WHV36" s="23"/>
      <c r="WHW36" s="23"/>
      <c r="WHX36" s="23"/>
      <c r="WHY36" s="23"/>
      <c r="WHZ36" s="23"/>
      <c r="WIA36" s="24"/>
      <c r="WIB36" s="14"/>
      <c r="WIC36" s="23"/>
      <c r="WID36" s="23"/>
      <c r="WIE36" s="23"/>
      <c r="WIF36" s="23"/>
      <c r="WIG36" s="23"/>
      <c r="WIH36" s="23"/>
      <c r="WII36" s="24"/>
      <c r="WIJ36" s="14"/>
      <c r="WIK36" s="23"/>
      <c r="WIL36" s="23"/>
      <c r="WIM36" s="23"/>
      <c r="WIN36" s="23"/>
      <c r="WIO36" s="23"/>
      <c r="WIP36" s="23"/>
      <c r="WIQ36" s="24"/>
      <c r="WIR36" s="14"/>
      <c r="WIS36" s="23"/>
      <c r="WIT36" s="23"/>
      <c r="WIU36" s="23"/>
      <c r="WIV36" s="23"/>
      <c r="WIW36" s="23"/>
      <c r="WIX36" s="23"/>
      <c r="WIY36" s="24"/>
      <c r="WIZ36" s="14"/>
      <c r="WJA36" s="23"/>
      <c r="WJB36" s="23"/>
      <c r="WJC36" s="23"/>
      <c r="WJD36" s="23"/>
      <c r="WJE36" s="23"/>
      <c r="WJF36" s="23"/>
      <c r="WJG36" s="24"/>
      <c r="WJH36" s="14"/>
      <c r="WJI36" s="23"/>
      <c r="WJJ36" s="23"/>
      <c r="WJK36" s="23"/>
      <c r="WJL36" s="23"/>
      <c r="WJM36" s="23"/>
      <c r="WJN36" s="23"/>
      <c r="WJO36" s="24"/>
      <c r="WJP36" s="14"/>
      <c r="WJQ36" s="23"/>
      <c r="WJR36" s="23"/>
      <c r="WJS36" s="23"/>
      <c r="WJT36" s="23"/>
      <c r="WJU36" s="23"/>
      <c r="WJV36" s="23"/>
      <c r="WJW36" s="24"/>
      <c r="WJX36" s="14"/>
      <c r="WJY36" s="23"/>
      <c r="WJZ36" s="23"/>
      <c r="WKA36" s="23"/>
      <c r="WKB36" s="23"/>
      <c r="WKC36" s="23"/>
      <c r="WKD36" s="23"/>
      <c r="WKE36" s="24"/>
      <c r="WKF36" s="14"/>
      <c r="WKG36" s="23"/>
      <c r="WKH36" s="23"/>
      <c r="WKI36" s="23"/>
      <c r="WKJ36" s="23"/>
      <c r="WKK36" s="23"/>
      <c r="WKL36" s="23"/>
      <c r="WKM36" s="24"/>
      <c r="WKN36" s="14"/>
      <c r="WKO36" s="23"/>
      <c r="WKP36" s="23"/>
      <c r="WKQ36" s="23"/>
      <c r="WKR36" s="23"/>
      <c r="WKS36" s="23"/>
      <c r="WKT36" s="23"/>
      <c r="WKU36" s="24"/>
      <c r="WKV36" s="14"/>
      <c r="WKW36" s="23"/>
      <c r="WKX36" s="23"/>
      <c r="WKY36" s="23"/>
      <c r="WKZ36" s="23"/>
      <c r="WLA36" s="23"/>
      <c r="WLB36" s="23"/>
      <c r="WLC36" s="24"/>
      <c r="WLD36" s="14"/>
      <c r="WLE36" s="23"/>
      <c r="WLF36" s="23"/>
      <c r="WLG36" s="23"/>
      <c r="WLH36" s="23"/>
      <c r="WLI36" s="23"/>
      <c r="WLJ36" s="23"/>
      <c r="WLK36" s="24"/>
      <c r="WLL36" s="14"/>
      <c r="WLM36" s="23"/>
      <c r="WLN36" s="23"/>
      <c r="WLO36" s="23"/>
      <c r="WLP36" s="23"/>
      <c r="WLQ36" s="23"/>
      <c r="WLR36" s="23"/>
      <c r="WLS36" s="24"/>
      <c r="WLT36" s="14"/>
      <c r="WLU36" s="23"/>
      <c r="WLV36" s="23"/>
      <c r="WLW36" s="23"/>
      <c r="WLX36" s="23"/>
      <c r="WLY36" s="23"/>
      <c r="WLZ36" s="23"/>
      <c r="WMA36" s="24"/>
      <c r="WMB36" s="14"/>
      <c r="WMC36" s="23"/>
      <c r="WMD36" s="23"/>
      <c r="WME36" s="23"/>
      <c r="WMF36" s="23"/>
      <c r="WMG36" s="23"/>
      <c r="WMH36" s="23"/>
      <c r="WMI36" s="24"/>
      <c r="WMJ36" s="14"/>
      <c r="WMK36" s="23"/>
      <c r="WML36" s="23"/>
      <c r="WMM36" s="23"/>
      <c r="WMN36" s="23"/>
      <c r="WMO36" s="23"/>
      <c r="WMP36" s="23"/>
      <c r="WMQ36" s="24"/>
      <c r="WMR36" s="14"/>
      <c r="WMS36" s="23"/>
      <c r="WMT36" s="23"/>
      <c r="WMU36" s="23"/>
      <c r="WMV36" s="23"/>
      <c r="WMW36" s="23"/>
      <c r="WMX36" s="23"/>
      <c r="WMY36" s="24"/>
      <c r="WMZ36" s="14"/>
      <c r="WNA36" s="23"/>
      <c r="WNB36" s="23"/>
      <c r="WNC36" s="23"/>
      <c r="WND36" s="23"/>
      <c r="WNE36" s="23"/>
      <c r="WNF36" s="23"/>
      <c r="WNG36" s="24"/>
      <c r="WNH36" s="14"/>
      <c r="WNI36" s="23"/>
      <c r="WNJ36" s="23"/>
      <c r="WNK36" s="23"/>
      <c r="WNL36" s="23"/>
      <c r="WNM36" s="23"/>
      <c r="WNN36" s="23"/>
      <c r="WNO36" s="24"/>
      <c r="WNP36" s="14"/>
      <c r="WNQ36" s="23"/>
      <c r="WNR36" s="23"/>
      <c r="WNS36" s="23"/>
      <c r="WNT36" s="23"/>
      <c r="WNU36" s="23"/>
      <c r="WNV36" s="23"/>
      <c r="WNW36" s="24"/>
      <c r="WNX36" s="14"/>
      <c r="WNY36" s="23"/>
      <c r="WNZ36" s="23"/>
      <c r="WOA36" s="23"/>
      <c r="WOB36" s="23"/>
      <c r="WOC36" s="23"/>
      <c r="WOD36" s="23"/>
      <c r="WOE36" s="24"/>
      <c r="WOF36" s="14"/>
      <c r="WOG36" s="23"/>
      <c r="WOH36" s="23"/>
      <c r="WOI36" s="23"/>
      <c r="WOJ36" s="23"/>
      <c r="WOK36" s="23"/>
      <c r="WOL36" s="23"/>
      <c r="WOM36" s="24"/>
      <c r="WON36" s="14"/>
      <c r="WOO36" s="23"/>
      <c r="WOP36" s="23"/>
      <c r="WOQ36" s="23"/>
      <c r="WOR36" s="23"/>
      <c r="WOS36" s="23"/>
      <c r="WOT36" s="23"/>
      <c r="WOU36" s="24"/>
      <c r="WOV36" s="14"/>
      <c r="WOW36" s="23"/>
      <c r="WOX36" s="23"/>
      <c r="WOY36" s="23"/>
      <c r="WOZ36" s="23"/>
      <c r="WPA36" s="23"/>
      <c r="WPB36" s="23"/>
      <c r="WPC36" s="24"/>
      <c r="WPD36" s="14"/>
      <c r="WPE36" s="23"/>
      <c r="WPF36" s="23"/>
      <c r="WPG36" s="23"/>
      <c r="WPH36" s="23"/>
      <c r="WPI36" s="23"/>
      <c r="WPJ36" s="23"/>
      <c r="WPK36" s="24"/>
      <c r="WPL36" s="14"/>
      <c r="WPM36" s="23"/>
      <c r="WPN36" s="23"/>
      <c r="WPO36" s="23"/>
      <c r="WPP36" s="23"/>
      <c r="WPQ36" s="23"/>
      <c r="WPR36" s="23"/>
      <c r="WPS36" s="24"/>
      <c r="WPT36" s="14"/>
      <c r="WPU36" s="23"/>
      <c r="WPV36" s="23"/>
      <c r="WPW36" s="23"/>
      <c r="WPX36" s="23"/>
      <c r="WPY36" s="23"/>
      <c r="WPZ36" s="23"/>
      <c r="WQA36" s="24"/>
      <c r="WQB36" s="14"/>
      <c r="WQC36" s="23"/>
      <c r="WQD36" s="23"/>
      <c r="WQE36" s="23"/>
      <c r="WQF36" s="23"/>
      <c r="WQG36" s="23"/>
      <c r="WQH36" s="23"/>
      <c r="WQI36" s="24"/>
      <c r="WQJ36" s="14"/>
      <c r="WQK36" s="23"/>
      <c r="WQL36" s="23"/>
      <c r="WQM36" s="23"/>
      <c r="WQN36" s="23"/>
      <c r="WQO36" s="23"/>
      <c r="WQP36" s="23"/>
      <c r="WQQ36" s="24"/>
      <c r="WQR36" s="14"/>
      <c r="WQS36" s="23"/>
      <c r="WQT36" s="23"/>
      <c r="WQU36" s="23"/>
      <c r="WQV36" s="23"/>
      <c r="WQW36" s="23"/>
      <c r="WQX36" s="23"/>
      <c r="WQY36" s="24"/>
      <c r="WQZ36" s="14"/>
      <c r="WRA36" s="23"/>
      <c r="WRB36" s="23"/>
      <c r="WRC36" s="23"/>
      <c r="WRD36" s="23"/>
      <c r="WRE36" s="23"/>
      <c r="WRF36" s="23"/>
      <c r="WRG36" s="24"/>
      <c r="WRH36" s="14"/>
      <c r="WRI36" s="23"/>
      <c r="WRJ36" s="23"/>
      <c r="WRK36" s="23"/>
      <c r="WRL36" s="23"/>
      <c r="WRM36" s="23"/>
      <c r="WRN36" s="23"/>
      <c r="WRO36" s="24"/>
      <c r="WRP36" s="14"/>
      <c r="WRQ36" s="23"/>
      <c r="WRR36" s="23"/>
      <c r="WRS36" s="23"/>
      <c r="WRT36" s="23"/>
      <c r="WRU36" s="23"/>
      <c r="WRV36" s="23"/>
      <c r="WRW36" s="24"/>
      <c r="WRX36" s="14"/>
      <c r="WRY36" s="23"/>
      <c r="WRZ36" s="23"/>
      <c r="WSA36" s="23"/>
      <c r="WSB36" s="23"/>
      <c r="WSC36" s="23"/>
      <c r="WSD36" s="23"/>
      <c r="WSE36" s="24"/>
      <c r="WSF36" s="14"/>
      <c r="WSG36" s="23"/>
      <c r="WSH36" s="23"/>
      <c r="WSI36" s="23"/>
      <c r="WSJ36" s="23"/>
      <c r="WSK36" s="23"/>
      <c r="WSL36" s="23"/>
      <c r="WSM36" s="24"/>
      <c r="WSN36" s="14"/>
      <c r="WSO36" s="23"/>
      <c r="WSP36" s="23"/>
      <c r="WSQ36" s="23"/>
      <c r="WSR36" s="23"/>
      <c r="WSS36" s="23"/>
      <c r="WST36" s="23"/>
      <c r="WSU36" s="24"/>
      <c r="WSV36" s="14"/>
      <c r="WSW36" s="23"/>
      <c r="WSX36" s="23"/>
      <c r="WSY36" s="23"/>
      <c r="WSZ36" s="23"/>
      <c r="WTA36" s="23"/>
      <c r="WTB36" s="23"/>
      <c r="WTC36" s="24"/>
      <c r="WTD36" s="14"/>
      <c r="WTE36" s="23"/>
      <c r="WTF36" s="23"/>
      <c r="WTG36" s="23"/>
      <c r="WTH36" s="23"/>
      <c r="WTI36" s="23"/>
      <c r="WTJ36" s="23"/>
      <c r="WTK36" s="24"/>
      <c r="WTL36" s="14"/>
      <c r="WTM36" s="23"/>
      <c r="WTN36" s="23"/>
      <c r="WTO36" s="23"/>
      <c r="WTP36" s="23"/>
      <c r="WTQ36" s="23"/>
      <c r="WTR36" s="23"/>
      <c r="WTS36" s="24"/>
      <c r="WTT36" s="14"/>
      <c r="WTU36" s="23"/>
      <c r="WTV36" s="23"/>
      <c r="WTW36" s="23"/>
      <c r="WTX36" s="23"/>
      <c r="WTY36" s="23"/>
      <c r="WTZ36" s="23"/>
      <c r="WUA36" s="24"/>
      <c r="WUB36" s="14"/>
      <c r="WUC36" s="23"/>
      <c r="WUD36" s="23"/>
      <c r="WUE36" s="23"/>
      <c r="WUF36" s="23"/>
      <c r="WUG36" s="23"/>
      <c r="WUH36" s="23"/>
      <c r="WUI36" s="24"/>
      <c r="WUJ36" s="14"/>
      <c r="WUK36" s="23"/>
      <c r="WUL36" s="23"/>
      <c r="WUM36" s="23"/>
      <c r="WUN36" s="23"/>
      <c r="WUO36" s="23"/>
      <c r="WUP36" s="23"/>
      <c r="WUQ36" s="24"/>
      <c r="WUR36" s="14"/>
      <c r="WUS36" s="23"/>
      <c r="WUT36" s="23"/>
      <c r="WUU36" s="23"/>
      <c r="WUV36" s="23"/>
      <c r="WUW36" s="23"/>
      <c r="WUX36" s="23"/>
      <c r="WUY36" s="24"/>
      <c r="WUZ36" s="14"/>
      <c r="WVA36" s="23"/>
      <c r="WVB36" s="23"/>
      <c r="WVC36" s="23"/>
      <c r="WVD36" s="23"/>
      <c r="WVE36" s="23"/>
      <c r="WVF36" s="23"/>
      <c r="WVG36" s="24"/>
      <c r="WVH36" s="14"/>
      <c r="WVI36" s="23"/>
      <c r="WVJ36" s="23"/>
      <c r="WVK36" s="23"/>
      <c r="WVL36" s="23"/>
      <c r="WVM36" s="23"/>
      <c r="WVN36" s="23"/>
      <c r="WVO36" s="24"/>
      <c r="WVP36" s="14"/>
      <c r="WVQ36" s="23"/>
      <c r="WVR36" s="23"/>
      <c r="WVS36" s="23"/>
      <c r="WVT36" s="23"/>
      <c r="WVU36" s="23"/>
      <c r="WVV36" s="23"/>
      <c r="WVW36" s="24"/>
      <c r="WVX36" s="14"/>
      <c r="WVY36" s="23"/>
      <c r="WVZ36" s="23"/>
      <c r="WWA36" s="23"/>
      <c r="WWB36" s="23"/>
      <c r="WWC36" s="23"/>
      <c r="WWD36" s="23"/>
      <c r="WWE36" s="24"/>
      <c r="WWF36" s="14"/>
      <c r="WWG36" s="23"/>
      <c r="WWH36" s="23"/>
      <c r="WWI36" s="23"/>
      <c r="WWJ36" s="23"/>
      <c r="WWK36" s="23"/>
      <c r="WWL36" s="23"/>
      <c r="WWM36" s="24"/>
      <c r="WWN36" s="14"/>
      <c r="WWO36" s="23"/>
      <c r="WWP36" s="23"/>
      <c r="WWQ36" s="23"/>
      <c r="WWR36" s="23"/>
      <c r="WWS36" s="23"/>
      <c r="WWT36" s="23"/>
      <c r="WWU36" s="24"/>
      <c r="WWV36" s="14"/>
      <c r="WWW36" s="23"/>
      <c r="WWX36" s="23"/>
      <c r="WWY36" s="23"/>
      <c r="WWZ36" s="23"/>
      <c r="WXA36" s="23"/>
      <c r="WXB36" s="23"/>
      <c r="WXC36" s="24"/>
      <c r="WXD36" s="14"/>
      <c r="WXE36" s="23"/>
      <c r="WXF36" s="23"/>
      <c r="WXG36" s="23"/>
      <c r="WXH36" s="23"/>
      <c r="WXI36" s="23"/>
      <c r="WXJ36" s="23"/>
      <c r="WXK36" s="24"/>
      <c r="WXL36" s="14"/>
      <c r="WXM36" s="23"/>
      <c r="WXN36" s="23"/>
      <c r="WXO36" s="23"/>
      <c r="WXP36" s="23"/>
      <c r="WXQ36" s="23"/>
      <c r="WXR36" s="23"/>
      <c r="WXS36" s="24"/>
      <c r="WXT36" s="14"/>
      <c r="WXU36" s="23"/>
      <c r="WXV36" s="23"/>
      <c r="WXW36" s="23"/>
      <c r="WXX36" s="23"/>
      <c r="WXY36" s="23"/>
      <c r="WXZ36" s="23"/>
      <c r="WYA36" s="24"/>
      <c r="WYB36" s="14"/>
      <c r="WYC36" s="23"/>
      <c r="WYD36" s="23"/>
      <c r="WYE36" s="23"/>
      <c r="WYF36" s="23"/>
      <c r="WYG36" s="23"/>
      <c r="WYH36" s="23"/>
      <c r="WYI36" s="24"/>
      <c r="WYJ36" s="14"/>
      <c r="WYK36" s="23"/>
      <c r="WYL36" s="23"/>
      <c r="WYM36" s="23"/>
      <c r="WYN36" s="23"/>
      <c r="WYO36" s="23"/>
      <c r="WYP36" s="23"/>
      <c r="WYQ36" s="24"/>
      <c r="WYR36" s="14"/>
      <c r="WYS36" s="23"/>
      <c r="WYT36" s="23"/>
      <c r="WYU36" s="23"/>
      <c r="WYV36" s="23"/>
      <c r="WYW36" s="23"/>
      <c r="WYX36" s="23"/>
      <c r="WYY36" s="24"/>
      <c r="WYZ36" s="14"/>
      <c r="WZA36" s="23"/>
      <c r="WZB36" s="23"/>
      <c r="WZC36" s="23"/>
      <c r="WZD36" s="23"/>
      <c r="WZE36" s="23"/>
      <c r="WZF36" s="23"/>
      <c r="WZG36" s="24"/>
      <c r="WZH36" s="14"/>
      <c r="WZI36" s="23"/>
      <c r="WZJ36" s="23"/>
      <c r="WZK36" s="23"/>
      <c r="WZL36" s="23"/>
      <c r="WZM36" s="23"/>
      <c r="WZN36" s="23"/>
      <c r="WZO36" s="24"/>
      <c r="WZP36" s="14"/>
      <c r="WZQ36" s="23"/>
      <c r="WZR36" s="23"/>
      <c r="WZS36" s="23"/>
      <c r="WZT36" s="23"/>
      <c r="WZU36" s="23"/>
      <c r="WZV36" s="23"/>
      <c r="WZW36" s="24"/>
      <c r="WZX36" s="14"/>
      <c r="WZY36" s="23"/>
      <c r="WZZ36" s="23"/>
      <c r="XAA36" s="23"/>
      <c r="XAB36" s="23"/>
      <c r="XAC36" s="23"/>
      <c r="XAD36" s="23"/>
      <c r="XAE36" s="24"/>
      <c r="XAF36" s="14"/>
      <c r="XAG36" s="23"/>
      <c r="XAH36" s="23"/>
      <c r="XAI36" s="23"/>
      <c r="XAJ36" s="23"/>
      <c r="XAK36" s="23"/>
      <c r="XAL36" s="23"/>
      <c r="XAM36" s="24"/>
      <c r="XAN36" s="14"/>
      <c r="XAO36" s="23"/>
      <c r="XAP36" s="23"/>
      <c r="XAQ36" s="23"/>
      <c r="XAR36" s="23"/>
      <c r="XAS36" s="23"/>
      <c r="XAT36" s="23"/>
      <c r="XAU36" s="24"/>
      <c r="XAV36" s="14"/>
      <c r="XAW36" s="23"/>
      <c r="XAX36" s="23"/>
      <c r="XAY36" s="23"/>
      <c r="XAZ36" s="23"/>
      <c r="XBA36" s="23"/>
      <c r="XBB36" s="23"/>
      <c r="XBC36" s="24"/>
      <c r="XBD36" s="14"/>
      <c r="XBE36" s="23"/>
      <c r="XBF36" s="23"/>
      <c r="XBG36" s="23"/>
      <c r="XBH36" s="23"/>
      <c r="XBI36" s="23"/>
      <c r="XBJ36" s="23"/>
      <c r="XBK36" s="24"/>
      <c r="XBL36" s="14"/>
      <c r="XBM36" s="23"/>
      <c r="XBN36" s="23"/>
      <c r="XBO36" s="23"/>
      <c r="XBP36" s="23"/>
      <c r="XBQ36" s="23"/>
      <c r="XBR36" s="23"/>
      <c r="XBS36" s="24"/>
      <c r="XBT36" s="14"/>
      <c r="XBU36" s="23"/>
      <c r="XBV36" s="23"/>
      <c r="XBW36" s="23"/>
      <c r="XBX36" s="23"/>
      <c r="XBY36" s="23"/>
      <c r="XBZ36" s="23"/>
      <c r="XCA36" s="24"/>
      <c r="XCB36" s="14"/>
      <c r="XCC36" s="23"/>
      <c r="XCD36" s="23"/>
      <c r="XCE36" s="23"/>
      <c r="XCF36" s="23"/>
      <c r="XCG36" s="23"/>
      <c r="XCH36" s="23"/>
      <c r="XCI36" s="24"/>
      <c r="XCJ36" s="14"/>
      <c r="XCK36" s="23"/>
      <c r="XCL36" s="23"/>
      <c r="XCM36" s="23"/>
      <c r="XCN36" s="23"/>
      <c r="XCO36" s="23"/>
      <c r="XCP36" s="23"/>
      <c r="XCQ36" s="24"/>
      <c r="XCR36" s="14"/>
      <c r="XCS36" s="23"/>
      <c r="XCT36" s="23"/>
      <c r="XCU36" s="23"/>
      <c r="XCV36" s="23"/>
      <c r="XCW36" s="23"/>
      <c r="XCX36" s="23"/>
      <c r="XCY36" s="24"/>
      <c r="XCZ36" s="14"/>
      <c r="XDA36" s="23"/>
      <c r="XDB36" s="23"/>
      <c r="XDC36" s="23"/>
      <c r="XDD36" s="23"/>
      <c r="XDE36" s="23"/>
      <c r="XDF36" s="23"/>
    </row>
    <row r="37" spans="1:16334" ht="15.75">
      <c r="B37" s="48" t="s">
        <v>68</v>
      </c>
    </row>
    <row r="38" spans="1:16334">
      <c r="B38" s="3" t="s">
        <v>85</v>
      </c>
    </row>
    <row r="39" spans="1:16334" ht="24" customHeight="1">
      <c r="B39" s="4"/>
      <c r="C39" s="4"/>
      <c r="D39" s="5" t="str">
        <f>+'30-06-2022'!D39</f>
        <v>30.06.2022
A</v>
      </c>
      <c r="E39" s="27" t="str">
        <f>+'30-06-2022'!E39</f>
        <v>31.03.2022</v>
      </c>
      <c r="F39" s="27" t="str">
        <f>+'30-06-2022'!F39</f>
        <v>31.12.2021
B</v>
      </c>
      <c r="G39" s="6" t="s">
        <v>50</v>
      </c>
      <c r="H39" s="7" t="s">
        <v>51</v>
      </c>
    </row>
    <row r="40" spans="1:16334">
      <c r="B40" s="31"/>
      <c r="C40" s="29" t="s">
        <v>69</v>
      </c>
      <c r="D40" s="30"/>
      <c r="E40" s="30"/>
      <c r="F40" s="30"/>
      <c r="G40" s="31"/>
      <c r="H40" s="32"/>
    </row>
    <row r="41" spans="1:16334">
      <c r="B41" s="33" t="s">
        <v>16</v>
      </c>
      <c r="C41" s="34" t="s">
        <v>70</v>
      </c>
      <c r="D41" s="72">
        <f>+'30-06-2022'!D41</f>
        <v>69952</v>
      </c>
      <c r="E41" s="73">
        <f>+'30-06-2022'!E41</f>
        <v>219590</v>
      </c>
      <c r="F41" s="73">
        <f>+'30-06-2022'!F41</f>
        <v>175835</v>
      </c>
      <c r="G41" s="73">
        <f>+'30-06-2022'!G41</f>
        <v>-105883</v>
      </c>
      <c r="H41" s="63">
        <f>+'30-06-2022'!H41</f>
        <v>-0.60217249125600703</v>
      </c>
    </row>
    <row r="42" spans="1:16334" hidden="1" outlineLevel="1">
      <c r="B42" s="33" t="s">
        <v>17</v>
      </c>
      <c r="C42" s="34" t="s">
        <v>123</v>
      </c>
      <c r="D42" s="73">
        <f>+'30-06-2022'!D42</f>
        <v>0</v>
      </c>
      <c r="E42" s="73">
        <f>+'30-06-2022'!E42</f>
        <v>0</v>
      </c>
      <c r="F42" s="73">
        <f>+'30-06-2022'!F42</f>
        <v>0</v>
      </c>
      <c r="G42" s="73">
        <f>+'30-06-2022'!G42</f>
        <v>0</v>
      </c>
      <c r="H42" s="65"/>
    </row>
    <row r="43" spans="1:16334" collapsed="1">
      <c r="B43" s="33" t="s">
        <v>25</v>
      </c>
      <c r="C43" s="34" t="s">
        <v>124</v>
      </c>
      <c r="D43" s="73">
        <f>+'30-06-2022'!D43</f>
        <v>572998</v>
      </c>
      <c r="E43" s="73">
        <f>+'30-06-2022'!E43</f>
        <v>586127</v>
      </c>
      <c r="F43" s="73">
        <f>+'30-06-2022'!F43</f>
        <v>451261</v>
      </c>
      <c r="G43" s="73">
        <f>+'30-06-2022'!G43</f>
        <v>121737</v>
      </c>
      <c r="H43" s="65">
        <f>+'30-06-2022'!H43</f>
        <v>0.26977070919046842</v>
      </c>
    </row>
    <row r="44" spans="1:16334">
      <c r="B44" s="33" t="s">
        <v>18</v>
      </c>
      <c r="C44" s="34" t="s">
        <v>125</v>
      </c>
      <c r="D44" s="73">
        <f>+'30-06-2022'!D44</f>
        <v>3048178</v>
      </c>
      <c r="E44" s="73">
        <f>+'30-06-2022'!E44</f>
        <v>3074580</v>
      </c>
      <c r="F44" s="73">
        <f>+'30-06-2022'!F44</f>
        <v>2954174</v>
      </c>
      <c r="G44" s="73">
        <f>+'30-06-2022'!G44</f>
        <v>94004</v>
      </c>
      <c r="H44" s="65">
        <f>+'30-06-2022'!H44</f>
        <v>3.1820739062763392E-2</v>
      </c>
    </row>
    <row r="45" spans="1:16334">
      <c r="B45" s="33"/>
      <c r="C45" s="34" t="s">
        <v>115</v>
      </c>
      <c r="D45" s="73">
        <f>+'30-06-2022'!D45</f>
        <v>23608</v>
      </c>
      <c r="E45" s="73">
        <f>+'30-06-2022'!E45</f>
        <v>29394</v>
      </c>
      <c r="F45" s="73">
        <f>+'30-06-2022'!F45</f>
        <v>33411</v>
      </c>
      <c r="G45" s="73">
        <f>+'30-06-2022'!G45</f>
        <v>-9803</v>
      </c>
      <c r="H45" s="65">
        <f>+'30-06-2022'!H45</f>
        <v>-0.29340636317380508</v>
      </c>
    </row>
    <row r="46" spans="1:16334">
      <c r="B46" s="33"/>
      <c r="C46" s="34" t="s">
        <v>116</v>
      </c>
      <c r="D46" s="73">
        <f>+'30-06-2022'!D46</f>
        <v>3024570</v>
      </c>
      <c r="E46" s="73">
        <f>+'30-06-2022'!E46</f>
        <v>3045186</v>
      </c>
      <c r="F46" s="73">
        <f>+'30-06-2022'!F46</f>
        <v>2920763</v>
      </c>
      <c r="G46" s="73">
        <f>+'30-06-2022'!G46</f>
        <v>103807</v>
      </c>
      <c r="H46" s="65">
        <f>+'30-06-2022'!H46</f>
        <v>3.5541055539254574E-2</v>
      </c>
      <c r="I46" s="88"/>
    </row>
    <row r="47" spans="1:16334" s="103" customFormat="1">
      <c r="A47" s="101"/>
      <c r="B47" s="99"/>
      <c r="C47" s="57" t="s">
        <v>170</v>
      </c>
      <c r="D47" s="74">
        <f>+'30-06-2022'!D47</f>
        <v>1678693</v>
      </c>
      <c r="E47" s="74">
        <f>+'30-06-2022'!E47</f>
        <v>1632196</v>
      </c>
      <c r="F47" s="74">
        <f>+'30-06-2022'!F47</f>
        <v>1541687</v>
      </c>
      <c r="G47" s="74">
        <f>+'30-06-2022'!G47</f>
        <v>137006</v>
      </c>
      <c r="H47" s="66">
        <f>+'30-06-2022'!H47</f>
        <v>8.8867584665369925E-2</v>
      </c>
      <c r="I47" s="102"/>
    </row>
    <row r="48" spans="1:16334" s="103" customFormat="1">
      <c r="A48" s="101"/>
      <c r="B48" s="99"/>
      <c r="C48" s="57" t="s">
        <v>205</v>
      </c>
      <c r="D48" s="74">
        <f>+'30-06-2022'!D48</f>
        <v>965819</v>
      </c>
      <c r="E48" s="74">
        <f>+'30-06-2022'!E48</f>
        <v>918755</v>
      </c>
      <c r="F48" s="74">
        <f>+'30-06-2022'!F48</f>
        <v>931767</v>
      </c>
      <c r="G48" s="74">
        <f>+'30-06-2022'!G48</f>
        <v>34052</v>
      </c>
      <c r="H48" s="66">
        <f>+'30-06-2022'!H48</f>
        <v>3.654561709096793E-2</v>
      </c>
      <c r="I48" s="102"/>
    </row>
    <row r="49" spans="1:9" s="103" customFormat="1">
      <c r="A49" s="101"/>
      <c r="B49" s="99"/>
      <c r="C49" s="57" t="s">
        <v>207</v>
      </c>
      <c r="D49" s="74">
        <f>+'30-06-2022'!D49</f>
        <v>187737</v>
      </c>
      <c r="E49" s="74">
        <f>+'30-06-2022'!E49</f>
        <v>178574</v>
      </c>
      <c r="F49" s="74">
        <f>+'30-06-2022'!F49</f>
        <v>160075</v>
      </c>
      <c r="G49" s="74">
        <f>+'30-06-2022'!G49</f>
        <v>27662</v>
      </c>
      <c r="H49" s="66">
        <f>+'30-06-2022'!H49</f>
        <v>0.17280649695455264</v>
      </c>
      <c r="I49" s="102"/>
    </row>
    <row r="50" spans="1:9" s="103" customFormat="1">
      <c r="A50" s="101"/>
      <c r="B50" s="99"/>
      <c r="C50" s="57" t="s">
        <v>176</v>
      </c>
      <c r="D50" s="74">
        <f>+'30-06-2022'!D50</f>
        <v>97804</v>
      </c>
      <c r="E50" s="74">
        <f>+'30-06-2022'!E50</f>
        <v>92265</v>
      </c>
      <c r="F50" s="74">
        <f>+'30-06-2022'!F50</f>
        <v>90030</v>
      </c>
      <c r="G50" s="74">
        <f>+'30-06-2022'!G50</f>
        <v>7774</v>
      </c>
      <c r="H50" s="66">
        <f>+'30-06-2022'!H50</f>
        <v>8.6348994779517962E-2</v>
      </c>
      <c r="I50" s="102"/>
    </row>
    <row r="51" spans="1:9" s="103" customFormat="1">
      <c r="A51" s="101"/>
      <c r="B51" s="99"/>
      <c r="C51" s="57" t="s">
        <v>177</v>
      </c>
      <c r="D51" s="74">
        <f>+'30-06-2022'!D51</f>
        <v>75048</v>
      </c>
      <c r="E51" s="74">
        <f>+'30-06-2022'!E51</f>
        <v>184531</v>
      </c>
      <c r="F51" s="74">
        <f>+'30-06-2022'!F51</f>
        <v>184042</v>
      </c>
      <c r="G51" s="74">
        <f>+'30-06-2022'!G51</f>
        <v>-108994</v>
      </c>
      <c r="H51" s="66">
        <f>+'30-06-2022'!H51</f>
        <v>-0.59222351419784613</v>
      </c>
      <c r="I51" s="102"/>
    </row>
    <row r="52" spans="1:9">
      <c r="B52" s="33" t="s">
        <v>19</v>
      </c>
      <c r="C52" s="34" t="s">
        <v>71</v>
      </c>
      <c r="D52" s="73">
        <f>+'30-06-2022'!D52</f>
        <v>957</v>
      </c>
      <c r="E52" s="73">
        <f>+'30-06-2022'!E52</f>
        <v>965</v>
      </c>
      <c r="F52" s="73">
        <f>+'30-06-2022'!F52</f>
        <v>1002</v>
      </c>
      <c r="G52" s="73">
        <f>+'30-06-2022'!G52</f>
        <v>-45</v>
      </c>
      <c r="H52" s="65">
        <f>+'30-06-2022'!H52</f>
        <v>-4.4910179640718528E-2</v>
      </c>
    </row>
    <row r="53" spans="1:9">
      <c r="B53" s="33" t="s">
        <v>92</v>
      </c>
      <c r="C53" s="34" t="s">
        <v>72</v>
      </c>
      <c r="D53" s="73">
        <f>+'30-06-2022'!D53</f>
        <v>42847</v>
      </c>
      <c r="E53" s="73">
        <f>+'30-06-2022'!E53</f>
        <v>41034</v>
      </c>
      <c r="F53" s="73">
        <f>+'30-06-2022'!F53</f>
        <v>40780</v>
      </c>
      <c r="G53" s="73">
        <f>+'30-06-2022'!G53</f>
        <v>2067</v>
      </c>
      <c r="H53" s="65">
        <f>+'30-06-2022'!H53</f>
        <v>5.068661108386463E-2</v>
      </c>
    </row>
    <row r="54" spans="1:9">
      <c r="B54" s="33" t="s">
        <v>28</v>
      </c>
      <c r="C54" s="34" t="s">
        <v>73</v>
      </c>
      <c r="D54" s="73">
        <f>+'30-06-2022'!D54</f>
        <v>33078</v>
      </c>
      <c r="E54" s="73">
        <f>+'30-06-2022'!E54</f>
        <v>33156</v>
      </c>
      <c r="F54" s="73">
        <f>+'30-06-2022'!F54</f>
        <v>33125</v>
      </c>
      <c r="G54" s="73">
        <f>+'30-06-2022'!G54</f>
        <v>-47</v>
      </c>
      <c r="H54" s="65" t="s">
        <v>114</v>
      </c>
    </row>
    <row r="55" spans="1:9">
      <c r="B55" s="36"/>
      <c r="C55" s="57" t="s">
        <v>74</v>
      </c>
      <c r="D55" s="74">
        <f>+'30-06-2022'!D55</f>
        <v>32355</v>
      </c>
      <c r="E55" s="74">
        <f>+'30-06-2022'!E55</f>
        <v>32355</v>
      </c>
      <c r="F55" s="74">
        <f>+'30-06-2022'!F55</f>
        <v>32355</v>
      </c>
      <c r="G55" s="74">
        <f>+'30-06-2022'!G55</f>
        <v>0</v>
      </c>
      <c r="H55" s="66" t="s">
        <v>114</v>
      </c>
    </row>
    <row r="56" spans="1:9">
      <c r="B56" s="33" t="s">
        <v>29</v>
      </c>
      <c r="C56" s="34" t="s">
        <v>75</v>
      </c>
      <c r="D56" s="73">
        <f>+'30-06-2022'!D56</f>
        <v>18530</v>
      </c>
      <c r="E56" s="73">
        <f>+'30-06-2022'!E56</f>
        <v>15753</v>
      </c>
      <c r="F56" s="73">
        <f>+'30-06-2022'!F56</f>
        <v>12840</v>
      </c>
      <c r="G56" s="73">
        <f>+'30-06-2022'!G56</f>
        <v>5690</v>
      </c>
      <c r="H56" s="65">
        <f>+'30-06-2022'!H56</f>
        <v>0.44314641744548289</v>
      </c>
    </row>
    <row r="57" spans="1:9">
      <c r="B57" s="33" t="s">
        <v>20</v>
      </c>
      <c r="C57" s="34" t="s">
        <v>132</v>
      </c>
      <c r="D57" s="73">
        <f>+'30-06-2022'!D57</f>
        <v>43</v>
      </c>
      <c r="E57" s="73">
        <f>+'30-06-2022'!E57</f>
        <v>43</v>
      </c>
      <c r="F57" s="73">
        <f>+'30-06-2022'!F57</f>
        <v>68</v>
      </c>
      <c r="G57" s="73">
        <f>+'30-06-2022'!G57</f>
        <v>-25</v>
      </c>
      <c r="H57" s="65">
        <f>+'30-06-2022'!H57</f>
        <v>-0.36764705882352944</v>
      </c>
    </row>
    <row r="58" spans="1:9">
      <c r="B58" s="71" t="s">
        <v>22</v>
      </c>
      <c r="C58" s="38" t="s">
        <v>76</v>
      </c>
      <c r="D58" s="73">
        <f>+'30-06-2022'!D58</f>
        <v>69980</v>
      </c>
      <c r="E58" s="73">
        <f>+'30-06-2022'!E58</f>
        <v>43694</v>
      </c>
      <c r="F58" s="73">
        <f>+'30-06-2022'!F58</f>
        <v>39806</v>
      </c>
      <c r="G58" s="73">
        <f>+'30-06-2022'!G58</f>
        <v>30174</v>
      </c>
      <c r="H58" s="65">
        <f>+'30-06-2022'!H58</f>
        <v>0.75802642817665689</v>
      </c>
    </row>
    <row r="59" spans="1:9" ht="15.75" thickBot="1">
      <c r="B59" s="39"/>
      <c r="C59" s="40" t="s">
        <v>77</v>
      </c>
      <c r="D59" s="75">
        <f>+'30-06-2022'!D59</f>
        <v>4044300</v>
      </c>
      <c r="E59" s="75">
        <f>+'30-06-2022'!E59</f>
        <v>4193516</v>
      </c>
      <c r="F59" s="75">
        <f>+'30-06-2022'!F59</f>
        <v>3868966</v>
      </c>
      <c r="G59" s="75">
        <f>+'30-06-2022'!G59</f>
        <v>175334</v>
      </c>
      <c r="H59" s="67">
        <f>+'30-06-2022'!H59</f>
        <v>4.5318051386339375E-2</v>
      </c>
    </row>
    <row r="60" spans="1:9" ht="15.75" hidden="1" thickTop="1"/>
    <row r="61" spans="1:9" hidden="1">
      <c r="B61" s="3" t="s">
        <v>49</v>
      </c>
    </row>
    <row r="62" spans="1:9" ht="24" hidden="1" customHeight="1">
      <c r="B62" s="4"/>
      <c r="C62" s="4"/>
      <c r="D62" s="5" t="str">
        <f>+'30-06-2022'!D62</f>
        <v>30.06.2022
A</v>
      </c>
      <c r="E62" s="27" t="str">
        <f>+'30-06-2022'!E62</f>
        <v>31.03.2022</v>
      </c>
      <c r="F62" s="27" t="str">
        <f>+'30-06-2022'!F62</f>
        <v>31.12.2021
B</v>
      </c>
      <c r="G62" s="6" t="s">
        <v>50</v>
      </c>
      <c r="H62" s="7" t="s">
        <v>51</v>
      </c>
    </row>
    <row r="63" spans="1:9" ht="15.75" thickTop="1">
      <c r="B63" s="58"/>
      <c r="C63" s="29" t="s">
        <v>78</v>
      </c>
      <c r="D63" s="30"/>
      <c r="E63" s="30"/>
      <c r="F63" s="30"/>
      <c r="G63" s="31"/>
      <c r="H63" s="32"/>
    </row>
    <row r="64" spans="1:9">
      <c r="B64" s="33" t="s">
        <v>16</v>
      </c>
      <c r="C64" s="42" t="s">
        <v>101</v>
      </c>
      <c r="D64" s="73">
        <f>+'30-06-2022'!D64</f>
        <v>3404243</v>
      </c>
      <c r="E64" s="73">
        <f>+'30-06-2022'!E64</f>
        <v>3578016</v>
      </c>
      <c r="F64" s="73">
        <f>+'30-06-2022'!F64</f>
        <v>3257401</v>
      </c>
      <c r="G64" s="73">
        <f>+'30-06-2022'!G64</f>
        <v>146842</v>
      </c>
      <c r="H64" s="63">
        <f>+'30-06-2022'!H64</f>
        <v>4.5079497427550352E-2</v>
      </c>
    </row>
    <row r="65" spans="1:9">
      <c r="B65" s="33"/>
      <c r="C65" s="42" t="s">
        <v>102</v>
      </c>
      <c r="D65" s="73">
        <f>+'30-06-2022'!D65</f>
        <v>614461</v>
      </c>
      <c r="E65" s="73">
        <f>+'30-06-2022'!E65</f>
        <v>601329</v>
      </c>
      <c r="F65" s="73">
        <f>+'30-06-2022'!F65</f>
        <v>592157</v>
      </c>
      <c r="G65" s="73">
        <f>+'30-06-2022'!G65</f>
        <v>22304</v>
      </c>
      <c r="H65" s="65">
        <f>+'30-06-2022'!H65</f>
        <v>3.7665686633781226E-2</v>
      </c>
    </row>
    <row r="66" spans="1:9">
      <c r="B66" s="33"/>
      <c r="C66" s="42" t="s">
        <v>103</v>
      </c>
      <c r="D66" s="73">
        <f>+'30-06-2022'!D66</f>
        <v>2467157</v>
      </c>
      <c r="E66" s="73">
        <f>+'30-06-2022'!E66</f>
        <v>2802091</v>
      </c>
      <c r="F66" s="73">
        <f>+'30-06-2022'!F66</f>
        <v>2472054</v>
      </c>
      <c r="G66" s="73">
        <f>+'30-06-2022'!G66</f>
        <v>-4897</v>
      </c>
      <c r="H66" s="65">
        <f>+'30-06-2022'!H66</f>
        <v>-1.980943781972444E-3</v>
      </c>
    </row>
    <row r="67" spans="1:9" s="103" customFormat="1">
      <c r="A67" s="101"/>
      <c r="B67" s="99"/>
      <c r="C67" s="133" t="s">
        <v>210</v>
      </c>
      <c r="D67" s="74">
        <f>+'30-06-2022'!D67</f>
        <v>1636049</v>
      </c>
      <c r="E67" s="74">
        <f>+'30-06-2022'!E67</f>
        <v>1384496</v>
      </c>
      <c r="F67" s="74">
        <f>+'30-06-2022'!F67</f>
        <v>1387416</v>
      </c>
      <c r="G67" s="74">
        <f>+'30-06-2022'!G67</f>
        <v>248633</v>
      </c>
      <c r="H67" s="66">
        <f>+'30-06-2022'!H67</f>
        <v>0.17920580417120746</v>
      </c>
    </row>
    <row r="68" spans="1:9" s="103" customFormat="1">
      <c r="A68" s="101"/>
      <c r="B68" s="99"/>
      <c r="C68" s="133" t="s">
        <v>211</v>
      </c>
      <c r="D68" s="74">
        <f>+'30-06-2022'!D68</f>
        <v>560734</v>
      </c>
      <c r="E68" s="74">
        <f>+'30-06-2022'!E68</f>
        <v>794249</v>
      </c>
      <c r="F68" s="74">
        <f>+'30-06-2022'!F68</f>
        <v>775096</v>
      </c>
      <c r="G68" s="74">
        <f>+'30-06-2022'!G68</f>
        <v>-214362</v>
      </c>
      <c r="H68" s="66">
        <f>+'30-06-2022'!H68</f>
        <v>-0.27656187104565111</v>
      </c>
    </row>
    <row r="69" spans="1:9">
      <c r="B69" s="33"/>
      <c r="C69" s="42" t="s">
        <v>104</v>
      </c>
      <c r="D69" s="73">
        <f>+'30-06-2022'!D69</f>
        <v>322625</v>
      </c>
      <c r="E69" s="73">
        <f>+'30-06-2022'!E69</f>
        <v>174596</v>
      </c>
      <c r="F69" s="73">
        <f>+'30-06-2022'!F69</f>
        <v>193190</v>
      </c>
      <c r="G69" s="73">
        <f>+'30-06-2022'!G69</f>
        <v>129435</v>
      </c>
      <c r="H69" s="65">
        <f>+'30-06-2022'!H69</f>
        <v>0.66998809462187481</v>
      </c>
    </row>
    <row r="70" spans="1:9" hidden="1" outlineLevel="1">
      <c r="B70" s="33" t="s">
        <v>17</v>
      </c>
      <c r="C70" s="42" t="s">
        <v>105</v>
      </c>
      <c r="D70" s="73">
        <f>+'30-06-2022'!D70</f>
        <v>0</v>
      </c>
      <c r="E70" s="73">
        <f>+'30-06-2022'!E70</f>
        <v>0</v>
      </c>
      <c r="F70" s="73">
        <f>+'30-06-2022'!F70</f>
        <v>0</v>
      </c>
      <c r="G70" s="73">
        <f>+'30-06-2022'!G70</f>
        <v>0</v>
      </c>
      <c r="H70" s="65" t="e">
        <f>+'30-06-2022'!H70</f>
        <v>#DIV/0!</v>
      </c>
    </row>
    <row r="71" spans="1:9" collapsed="1">
      <c r="B71" s="33" t="s">
        <v>7</v>
      </c>
      <c r="C71" s="42" t="s">
        <v>79</v>
      </c>
      <c r="D71" s="73">
        <f>+'30-06-2022'!D71</f>
        <v>17210</v>
      </c>
      <c r="E71" s="73">
        <f>+'30-06-2022'!E71</f>
        <v>15469</v>
      </c>
      <c r="F71" s="73">
        <f>+'30-06-2022'!F71</f>
        <v>14981</v>
      </c>
      <c r="G71" s="73">
        <f>+'30-06-2022'!G71</f>
        <v>2229</v>
      </c>
      <c r="H71" s="65">
        <f>+'30-06-2022'!H71</f>
        <v>0.14878846538949331</v>
      </c>
    </row>
    <row r="72" spans="1:9" ht="24">
      <c r="B72" s="33" t="s">
        <v>19</v>
      </c>
      <c r="C72" s="42" t="s">
        <v>199</v>
      </c>
      <c r="D72" s="73">
        <f>+'30-06-2022'!D72</f>
        <v>16</v>
      </c>
      <c r="E72" s="73">
        <f>+'30-06-2022'!E72</f>
        <v>17</v>
      </c>
      <c r="F72" s="73">
        <f>+'30-06-2022'!F72</f>
        <v>18</v>
      </c>
      <c r="G72" s="73">
        <f>+'30-06-2022'!G72</f>
        <v>-2</v>
      </c>
      <c r="H72" s="65">
        <f>+'30-06-2022'!H72</f>
        <v>-0.11111111111111116</v>
      </c>
    </row>
    <row r="73" spans="1:9">
      <c r="B73" s="33" t="s">
        <v>26</v>
      </c>
      <c r="C73" s="42" t="s">
        <v>80</v>
      </c>
      <c r="D73" s="73">
        <f>+'30-06-2022'!D73</f>
        <v>143546</v>
      </c>
      <c r="E73" s="73">
        <f>+'30-06-2022'!E73</f>
        <v>122949</v>
      </c>
      <c r="F73" s="73">
        <f>+'30-06-2022'!F73</f>
        <v>137995</v>
      </c>
      <c r="G73" s="73">
        <f>+'30-06-2022'!G73</f>
        <v>5551</v>
      </c>
      <c r="H73" s="65">
        <f>+'30-06-2022'!H73</f>
        <v>4.0226095148375052E-2</v>
      </c>
    </row>
    <row r="74" spans="1:9">
      <c r="B74" s="43" t="s">
        <v>92</v>
      </c>
      <c r="C74" s="42" t="s">
        <v>81</v>
      </c>
      <c r="D74" s="73">
        <f>+'30-06-2022'!D74</f>
        <v>4038</v>
      </c>
      <c r="E74" s="73">
        <f>+'30-06-2022'!E74</f>
        <v>4173</v>
      </c>
      <c r="F74" s="73">
        <f>+'30-06-2022'!F74</f>
        <v>4310</v>
      </c>
      <c r="G74" s="73">
        <f>+'30-06-2022'!G74</f>
        <v>-272</v>
      </c>
      <c r="H74" s="65">
        <f>+'30-06-2022'!H74</f>
        <v>-6.3109048723897887E-2</v>
      </c>
    </row>
    <row r="75" spans="1:9">
      <c r="B75" s="43" t="s">
        <v>28</v>
      </c>
      <c r="C75" s="42" t="s">
        <v>82</v>
      </c>
      <c r="D75" s="73">
        <f>+'30-06-2022'!D75</f>
        <v>31229</v>
      </c>
      <c r="E75" s="73">
        <f>+'30-06-2022'!E75</f>
        <v>29912</v>
      </c>
      <c r="F75" s="73">
        <f>+'30-06-2022'!F75</f>
        <v>28654</v>
      </c>
      <c r="G75" s="73">
        <f>+'30-06-2022'!G75</f>
        <v>2575</v>
      </c>
      <c r="H75" s="65">
        <f>+'30-06-2022'!H75</f>
        <v>8.9865289313882935E-2</v>
      </c>
    </row>
    <row r="76" spans="1:9">
      <c r="B76" s="43" t="s">
        <v>191</v>
      </c>
      <c r="C76" s="42" t="s">
        <v>192</v>
      </c>
      <c r="D76" s="73">
        <f>+'30-06-2022'!D76</f>
        <v>45500</v>
      </c>
      <c r="E76" s="73">
        <f>+'30-06-2022'!E76</f>
        <v>45500</v>
      </c>
      <c r="F76" s="73">
        <f>+'30-06-2022'!F76</f>
        <v>45500</v>
      </c>
      <c r="G76" s="73">
        <f>+'30-06-2022'!G76</f>
        <v>0</v>
      </c>
      <c r="H76" s="65">
        <f>+'30-06-2022'!H76</f>
        <v>0</v>
      </c>
    </row>
    <row r="77" spans="1:9" ht="33.75">
      <c r="B77" s="43" t="s">
        <v>189</v>
      </c>
      <c r="C77" s="42" t="s">
        <v>186</v>
      </c>
      <c r="D77" s="73">
        <f>+'30-06-2022'!D77</f>
        <v>188753</v>
      </c>
      <c r="E77" s="73">
        <f>+'30-06-2022'!E77</f>
        <v>204815</v>
      </c>
      <c r="F77" s="73">
        <f>+'30-06-2022'!F77</f>
        <v>187212</v>
      </c>
      <c r="G77" s="73">
        <f>+'30-06-2022'!G77</f>
        <v>1541</v>
      </c>
      <c r="H77" s="65">
        <f>+'30-06-2022'!H77</f>
        <v>8.231309958763422E-3</v>
      </c>
    </row>
    <row r="78" spans="1:9">
      <c r="B78" s="43" t="s">
        <v>31</v>
      </c>
      <c r="C78" s="42" t="s">
        <v>86</v>
      </c>
      <c r="D78" s="73">
        <f>+'30-06-2022'!D78</f>
        <v>9823</v>
      </c>
      <c r="E78" s="73">
        <f>+'30-06-2022'!E78</f>
        <v>9708</v>
      </c>
      <c r="F78" s="73">
        <f>+'30-06-2022'!F78</f>
        <v>9569</v>
      </c>
      <c r="G78" s="73">
        <f>+'30-06-2022'!G78</f>
        <v>254</v>
      </c>
      <c r="H78" s="65">
        <f>+'30-06-2022'!H78</f>
        <v>2.6544048489915317E-2</v>
      </c>
    </row>
    <row r="79" spans="1:9">
      <c r="B79" s="43" t="s">
        <v>100</v>
      </c>
      <c r="C79" s="44" t="s">
        <v>118</v>
      </c>
      <c r="D79" s="76">
        <f>+'30-06-2022'!D79</f>
        <v>12205</v>
      </c>
      <c r="E79" s="76">
        <f>+'30-06-2022'!E79</f>
        <v>4383</v>
      </c>
      <c r="F79" s="76">
        <f>+'30-06-2022'!F79</f>
        <v>23251</v>
      </c>
      <c r="G79" s="76">
        <f>+'30-06-2022'!G79</f>
        <v>-11046</v>
      </c>
      <c r="H79" s="68">
        <f>+'30-06-2022'!H79</f>
        <v>-0.47507634080254613</v>
      </c>
    </row>
    <row r="80" spans="1:9" ht="15.75" thickBot="1">
      <c r="B80" s="45"/>
      <c r="C80" s="46" t="s">
        <v>83</v>
      </c>
      <c r="D80" s="77">
        <f>+'30-06-2022'!D80</f>
        <v>6053346</v>
      </c>
      <c r="E80" s="77">
        <f>+'30-06-2022'!E80</f>
        <v>6193687</v>
      </c>
      <c r="F80" s="77">
        <f>+'30-06-2022'!F80</f>
        <v>5871403</v>
      </c>
      <c r="G80" s="77">
        <f>+'30-06-2022'!G80</f>
        <v>181943</v>
      </c>
      <c r="H80" s="69">
        <f>+'30-06-2022'!H80</f>
        <v>3.0987993840654537E-2</v>
      </c>
      <c r="I80" s="131"/>
    </row>
    <row r="81" spans="2:7" customFormat="1" ht="15.75" thickTop="1">
      <c r="B81" s="59"/>
      <c r="C81" s="2"/>
      <c r="D81" s="2"/>
      <c r="E81" s="61"/>
      <c r="F81" s="2"/>
      <c r="G81" s="2"/>
    </row>
    <row r="82" spans="2:7" customFormat="1">
      <c r="D82" s="62"/>
      <c r="E82" s="62"/>
      <c r="F82" s="47"/>
    </row>
    <row r="83" spans="2:7" customFormat="1" ht="15.75">
      <c r="C83" s="48" t="s">
        <v>148</v>
      </c>
    </row>
    <row r="84" spans="2:7" customFormat="1">
      <c r="C84" s="3" t="s">
        <v>85</v>
      </c>
    </row>
    <row r="85" spans="2:7" customFormat="1" ht="24">
      <c r="C85" s="5" t="str">
        <f>+'30-06-2022'!C85</f>
        <v>30.06.2022</v>
      </c>
      <c r="D85" s="5" t="s">
        <v>160</v>
      </c>
      <c r="E85" s="5" t="s">
        <v>162</v>
      </c>
      <c r="F85" s="5" t="s">
        <v>161</v>
      </c>
    </row>
    <row r="86" spans="2:7" customFormat="1" ht="3.75" customHeight="1">
      <c r="C86" s="78"/>
      <c r="D86" s="82"/>
      <c r="E86" s="82"/>
      <c r="F86" s="79"/>
    </row>
    <row r="87" spans="2:7" customFormat="1">
      <c r="C87" s="80" t="s">
        <v>147</v>
      </c>
      <c r="D87" s="87">
        <f>+D88+D89+D90</f>
        <v>291177</v>
      </c>
      <c r="E87" s="87">
        <f>+E88+E89+E90</f>
        <v>61581</v>
      </c>
      <c r="F87" s="89">
        <f>+D87-E87</f>
        <v>229596</v>
      </c>
    </row>
    <row r="88" spans="2:7" customFormat="1">
      <c r="C88" s="81" t="s">
        <v>143</v>
      </c>
      <c r="D88" s="83">
        <f>+'30-06-2022'!D88</f>
        <v>166825</v>
      </c>
      <c r="E88" s="83">
        <f>+'30-06-2022'!E88</f>
        <v>47758</v>
      </c>
      <c r="F88" s="83">
        <f>+'30-06-2022'!F88</f>
        <v>119067</v>
      </c>
    </row>
    <row r="89" spans="2:7" customFormat="1">
      <c r="C89" s="81" t="s">
        <v>144</v>
      </c>
      <c r="D89" s="83">
        <f>+'30-06-2022'!D89</f>
        <v>46845</v>
      </c>
      <c r="E89" s="83">
        <f>+'30-06-2022'!E89</f>
        <v>13201</v>
      </c>
      <c r="F89" s="83">
        <f>+'30-06-2022'!F89</f>
        <v>33644</v>
      </c>
    </row>
    <row r="90" spans="2:7" customFormat="1">
      <c r="C90" s="81" t="s">
        <v>145</v>
      </c>
      <c r="D90" s="83">
        <f>+'30-06-2022'!D90</f>
        <v>77507</v>
      </c>
      <c r="E90" s="83">
        <f>+'30-06-2022'!E90</f>
        <v>622</v>
      </c>
      <c r="F90" s="83">
        <f>+'30-06-2022'!F90</f>
        <v>76885</v>
      </c>
    </row>
    <row r="91" spans="2:7" customFormat="1">
      <c r="C91" s="84" t="s">
        <v>149</v>
      </c>
      <c r="D91" s="87">
        <f>+'30-06-2022'!D91</f>
        <v>2727798</v>
      </c>
      <c r="E91" s="87">
        <f>+'30-06-2022'!E91</f>
        <v>7872</v>
      </c>
      <c r="F91" s="87">
        <f>+'30-06-2022'!F91</f>
        <v>2719926</v>
      </c>
    </row>
    <row r="92" spans="2:7" customFormat="1">
      <c r="C92" s="85" t="s">
        <v>150</v>
      </c>
      <c r="D92" s="86">
        <f>+D91+D87</f>
        <v>3018975</v>
      </c>
      <c r="E92" s="86">
        <f>+E91+E87</f>
        <v>69453</v>
      </c>
      <c r="F92" s="91">
        <f>+D92-E92</f>
        <v>2949522</v>
      </c>
    </row>
    <row r="93" spans="2:7" customFormat="1" ht="15" customHeight="1"/>
    <row r="94" spans="2:7" customFormat="1" ht="24">
      <c r="C94" s="27" t="str">
        <f>+'30-06-2022'!C94</f>
        <v>31.03.2022</v>
      </c>
      <c r="D94" s="27" t="s">
        <v>160</v>
      </c>
      <c r="E94" s="27" t="s">
        <v>162</v>
      </c>
      <c r="F94" s="27" t="s">
        <v>161</v>
      </c>
    </row>
    <row r="95" spans="2:7" customFormat="1" ht="3.75" customHeight="1">
      <c r="C95" s="78"/>
      <c r="D95" s="82"/>
      <c r="E95" s="82"/>
      <c r="F95" s="79"/>
    </row>
    <row r="96" spans="2:7" customFormat="1">
      <c r="C96" s="80" t="s">
        <v>147</v>
      </c>
      <c r="D96" s="87">
        <f>+D97+D98+D99</f>
        <v>319479</v>
      </c>
      <c r="E96" s="87">
        <f>+E97+E98+E99</f>
        <v>61959</v>
      </c>
      <c r="F96" s="89">
        <f>+D96-E96</f>
        <v>257520</v>
      </c>
    </row>
    <row r="97" spans="3:6" customFormat="1">
      <c r="C97" s="81" t="s">
        <v>143</v>
      </c>
      <c r="D97" s="83">
        <f>+'30-06-2022'!D97</f>
        <v>169060</v>
      </c>
      <c r="E97" s="83">
        <f>+'30-06-2022'!E97</f>
        <v>48922</v>
      </c>
      <c r="F97" s="83">
        <f>+'30-06-2022'!F97</f>
        <v>120138</v>
      </c>
    </row>
    <row r="98" spans="3:6" customFormat="1">
      <c r="C98" s="81" t="s">
        <v>144</v>
      </c>
      <c r="D98" s="83">
        <f>+'30-06-2022'!D98</f>
        <v>48816</v>
      </c>
      <c r="E98" s="83">
        <f>+'30-06-2022'!E98</f>
        <v>12384</v>
      </c>
      <c r="F98" s="83">
        <f>+'30-06-2022'!F98</f>
        <v>36432</v>
      </c>
    </row>
    <row r="99" spans="3:6" customFormat="1">
      <c r="C99" s="81" t="s">
        <v>145</v>
      </c>
      <c r="D99" s="83">
        <f>+'30-06-2022'!D99</f>
        <v>101603</v>
      </c>
      <c r="E99" s="83">
        <f>+'30-06-2022'!E99</f>
        <v>653</v>
      </c>
      <c r="F99" s="83">
        <f>+'30-06-2022'!F99</f>
        <v>100950</v>
      </c>
    </row>
    <row r="100" spans="3:6" customFormat="1">
      <c r="C100" s="84" t="s">
        <v>149</v>
      </c>
      <c r="D100" s="87">
        <f>+'30-06-2022'!D100</f>
        <v>2609812</v>
      </c>
      <c r="E100" s="87">
        <f>+'30-06-2022'!E100</f>
        <v>6677</v>
      </c>
      <c r="F100" s="87">
        <f>+'30-06-2022'!F100</f>
        <v>2603135</v>
      </c>
    </row>
    <row r="101" spans="3:6" customFormat="1">
      <c r="C101" s="85" t="s">
        <v>150</v>
      </c>
      <c r="D101" s="86">
        <f>+D100+D96</f>
        <v>2929291</v>
      </c>
      <c r="E101" s="86">
        <f>+E100+E96</f>
        <v>68636</v>
      </c>
      <c r="F101" s="91">
        <f>+D101-E101</f>
        <v>2860655</v>
      </c>
    </row>
    <row r="102" spans="3:6" customFormat="1" ht="15" customHeight="1"/>
    <row r="103" spans="3:6" customFormat="1" ht="24">
      <c r="C103" s="27" t="str">
        <f>+'30-06-2022'!C103</f>
        <v>31.12.2021</v>
      </c>
      <c r="D103" s="27" t="s">
        <v>160</v>
      </c>
      <c r="E103" s="27" t="s">
        <v>162</v>
      </c>
      <c r="F103" s="27" t="s">
        <v>161</v>
      </c>
    </row>
    <row r="104" spans="3:6" customFormat="1">
      <c r="C104" s="78"/>
      <c r="D104" s="82"/>
      <c r="E104" s="82"/>
      <c r="F104" s="79"/>
    </row>
    <row r="105" spans="3:6" customFormat="1">
      <c r="C105" s="80" t="s">
        <v>147</v>
      </c>
      <c r="D105" s="87">
        <f>+D106+D107+D108</f>
        <v>315071</v>
      </c>
      <c r="E105" s="87">
        <f>+E106+E107+E108</f>
        <v>59519</v>
      </c>
      <c r="F105" s="89">
        <f>+D105-E105</f>
        <v>255552</v>
      </c>
    </row>
    <row r="106" spans="3:6" customFormat="1">
      <c r="C106" s="81" t="s">
        <v>143</v>
      </c>
      <c r="D106" s="83">
        <f>+'30-06-2022'!D106</f>
        <v>169099</v>
      </c>
      <c r="E106" s="83">
        <f>+'30-06-2022'!E106</f>
        <v>47554</v>
      </c>
      <c r="F106" s="83">
        <f>+'30-06-2022'!F106</f>
        <v>121545</v>
      </c>
    </row>
    <row r="107" spans="3:6" customFormat="1">
      <c r="C107" s="81" t="s">
        <v>144</v>
      </c>
      <c r="D107" s="83">
        <f>+'30-06-2022'!D107</f>
        <v>37374</v>
      </c>
      <c r="E107" s="83">
        <f>+'30-06-2022'!E107</f>
        <v>11374</v>
      </c>
      <c r="F107" s="83">
        <f>+'30-06-2022'!F107</f>
        <v>26000</v>
      </c>
    </row>
    <row r="108" spans="3:6" customFormat="1" ht="15" customHeight="1">
      <c r="C108" s="81" t="s">
        <v>145</v>
      </c>
      <c r="D108" s="83">
        <f>+'30-06-2022'!D108</f>
        <v>108598</v>
      </c>
      <c r="E108" s="83">
        <f>+'30-06-2022'!E108</f>
        <v>591</v>
      </c>
      <c r="F108" s="83">
        <f>+'30-06-2022'!F108</f>
        <v>108007</v>
      </c>
    </row>
    <row r="109" spans="3:6" customFormat="1">
      <c r="C109" s="84" t="s">
        <v>149</v>
      </c>
      <c r="D109" s="87">
        <f>+'30-06-2022'!D109</f>
        <v>2487995</v>
      </c>
      <c r="E109" s="87">
        <f>+'30-06-2022'!E109</f>
        <v>6825</v>
      </c>
      <c r="F109" s="87">
        <f>+'30-06-2022'!F109</f>
        <v>2481170</v>
      </c>
    </row>
    <row r="110" spans="3:6" customFormat="1">
      <c r="C110" s="85" t="s">
        <v>150</v>
      </c>
      <c r="D110" s="86">
        <f>+D109+D105</f>
        <v>2803066</v>
      </c>
      <c r="E110" s="86">
        <f>+E109+E105</f>
        <v>66344</v>
      </c>
      <c r="F110" s="91">
        <f>+D110-E110</f>
        <v>2736722</v>
      </c>
    </row>
  </sheetData>
  <pageMargins left="0.7" right="0.7" top="0.75" bottom="0.75" header="0.3" footer="0.3"/>
  <pageSetup paperSize="9" orientation="portrait" r:id="rId1"/>
  <ignoredErrors>
    <ignoredError sqref="B5:B7 B17:B18 B27 B11 B8:B10 B12:B16 B28:B34 B19:B26 B41:B58 B64:B79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30-06-2022</vt:lpstr>
      <vt:lpstr>30-06-2022 ENG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Corrado Morana</dc:creator>
  <cp:lastModifiedBy>Carlo Di Pierro</cp:lastModifiedBy>
  <cp:lastPrinted>2015-10-29T13:58:50Z</cp:lastPrinted>
  <dcterms:created xsi:type="dcterms:W3CDTF">2014-03-14T15:01:28Z</dcterms:created>
  <dcterms:modified xsi:type="dcterms:W3CDTF">2022-07-29T10:29:16Z</dcterms:modified>
</cp:coreProperties>
</file>